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angel_l_vaughn_civ_army_mil/Documents/Documents/"/>
    </mc:Choice>
  </mc:AlternateContent>
  <xr:revisionPtr revIDLastSave="271" documentId="8_{646171A5-BDAE-4C5C-9A1A-65C32CB2B0E7}" xr6:coauthVersionLast="47" xr6:coauthVersionMax="47" xr10:uidLastSave="{A5D09663-B715-4518-BC28-1B57C2324963}"/>
  <bookViews>
    <workbookView xWindow="-108" yWindow="-84" windowWidth="23256" windowHeight="12432" tabRatio="807" firstSheet="1" activeTab="1" xr2:uid="{00000000-000D-0000-FFFF-FFFF00000000}"/>
  </bookViews>
  <sheets>
    <sheet name="RAW DATA" sheetId="5" state="hidden" r:id="rId1"/>
    <sheet name="SUMMARY" sheetId="40" r:id="rId2"/>
    <sheet name="MASTER INVENTORY" sheetId="31" r:id="rId3"/>
    <sheet name="I Day Basic Services " sheetId="15" r:id="rId4"/>
    <sheet name="3 Day Basic Services" sheetId="39" r:id="rId5"/>
    <sheet name="WTU-ADA Rooms - 3 Day Basic" sheetId="20" r:id="rId6"/>
    <sheet name="5 Day Basic Services" sheetId="32" r:id="rId7"/>
    <sheet name="5 Day Enhanced Services" sheetId="33" r:id="rId8"/>
    <sheet name="7 Day Basic Services" sheetId="34" r:id="rId9"/>
    <sheet name="CATCODE" sheetId="23" state="hidden" r:id="rId10"/>
    <sheet name="Removed buildings" sheetId="25" state="hidden" r:id="rId11"/>
  </sheets>
  <definedNames>
    <definedName name="_xlnm._FilterDatabase" localSheetId="4" hidden="1">'3 Day Basic Services'!$A$2:$AI$494</definedName>
    <definedName name="_xlnm._FilterDatabase" localSheetId="6" hidden="1">'5 Day Basic Services'!$A$2:$AI$448</definedName>
    <definedName name="_xlnm._FilterDatabase" localSheetId="7" hidden="1">'5 Day Enhanced Services'!$A$2:$AI$494</definedName>
    <definedName name="_xlnm._FilterDatabase" localSheetId="8" hidden="1">'7 Day Basic Services'!$A$2:$AI$494</definedName>
    <definedName name="_xlnm._FilterDatabase" localSheetId="9" hidden="1">CATCODE!$A$1:$AJ$57</definedName>
    <definedName name="_xlnm._FilterDatabase" localSheetId="3" hidden="1">'I Day Basic Services '!$A$2:$AI$56</definedName>
    <definedName name="_xlnm._FilterDatabase" localSheetId="2" hidden="1">'MASTER INVENTORY'!$A$2:$AI$510</definedName>
    <definedName name="_xlnm._FilterDatabase" localSheetId="0" hidden="1">'RAW DATA'!$A$2:$BB$461</definedName>
    <definedName name="_xlnm._FilterDatabase" localSheetId="10" hidden="1">'Removed buildings'!$A$2:$AX$49</definedName>
    <definedName name="_xlnm._FilterDatabase" localSheetId="5" hidden="1">'WTU-ADA Rooms - 3 Day Basic'!$A$2:$AA$2</definedName>
    <definedName name="BLDG_No" comment="Dynamic Range for &quot;BLDG #&quot;" localSheetId="4">OFFSET('3 Day Basic Services'!#REF!,0,0,COUNTA('3 Day Basic Services'!$A:$A))</definedName>
    <definedName name="BLDG_No" comment="Dynamic Range for &quot;BLDG #&quot;" localSheetId="6">OFFSET('5 Day Basic Services'!#REF!,0,0,COUNTA('5 Day Basic Services'!$A:$A))</definedName>
    <definedName name="BLDG_No" comment="Dynamic Range for &quot;BLDG #&quot;" localSheetId="7">OFFSET('5 Day Enhanced Services'!#REF!,0,0,COUNTA('5 Day Enhanced Services'!$A:$A))</definedName>
    <definedName name="BLDG_No" comment="Dynamic Range for &quot;BLDG #&quot;" localSheetId="8">OFFSET('7 Day Basic Services'!#REF!,0,0,COUNTA('7 Day Basic Services'!$A:$A))</definedName>
    <definedName name="BLDG_No" comment="Dynamic Range for &quot;BLDG #&quot;" localSheetId="3">OFFSET('I Day Basic Services '!#REF!,0,0,COUNTA('I Day Basic Services '!$A:$A))</definedName>
    <definedName name="BLDG_No" comment="Dynamic Range for &quot;BLDG #&quot;" localSheetId="2">OFFSET('MASTER INVENTORY'!#REF!,0,0,COUNTA('MASTER INVENTORY'!$A:$A))</definedName>
    <definedName name="BLDG_No">OFFSET(#REF!,0,0,COUNTA(#REF!))</definedName>
    <definedName name="CLINs" comment="List of the CLINs for scheduled cleaning">#REF!</definedName>
    <definedName name="MSF" comment="Dynamic Range for &quot;MSF&quot;" localSheetId="4">OFFSET('3 Day Basic Services'!#REF!,0,0,COUNT('3 Day Basic Services'!$E:$E))</definedName>
    <definedName name="MSF" comment="Dynamic Range for &quot;MSF&quot;" localSheetId="6">OFFSET('5 Day Basic Services'!#REF!,0,0,COUNT('5 Day Basic Services'!$E:$E))</definedName>
    <definedName name="MSF" comment="Dynamic Range for &quot;MSF&quot;" localSheetId="7">OFFSET('5 Day Enhanced Services'!#REF!,0,0,COUNT('5 Day Enhanced Services'!$E:$E))</definedName>
    <definedName name="MSF" comment="Dynamic Range for &quot;MSF&quot;" localSheetId="8">OFFSET('7 Day Basic Services'!#REF!,0,0,COUNT('7 Day Basic Services'!$E:$E))</definedName>
    <definedName name="MSF" comment="Dynamic Range for &quot;MSF&quot;" localSheetId="3">OFFSET('I Day Basic Services '!#REF!,0,0,COUNT('I Day Basic Services '!$E:$E))</definedName>
    <definedName name="MSF" comment="Dynamic Range for &quot;MSF&quot;" localSheetId="2">OFFSET('MASTER INVENTORY'!#REF!,0,0,COUNT('MASTER INVENTORY'!$E:$E))</definedName>
    <definedName name="MSF">OFFSET(#REF!,0,0,COUNT(#REF!))</definedName>
    <definedName name="_xlnm.Print_Area" localSheetId="4">'3 Day Basic Services'!$A$2:$K$2</definedName>
    <definedName name="_xlnm.Print_Area" localSheetId="6">'5 Day Basic Services'!$A$2:$K$2</definedName>
    <definedName name="_xlnm.Print_Area" localSheetId="7">'5 Day Enhanced Services'!$A$2:$K$2</definedName>
    <definedName name="_xlnm.Print_Area" localSheetId="8">'7 Day Basic Services'!$A$2:$K$2</definedName>
    <definedName name="_xlnm.Print_Area" localSheetId="3">'I Day Basic Services '!$A$2:$K$2</definedName>
    <definedName name="_xlnm.Print_Area" localSheetId="2">'MASTER INVENTORY'!$A$2:$K$2</definedName>
    <definedName name="_xlnm.Print_Titles" localSheetId="4">'3 Day Basic Services'!$A:$AH,'3 Day Basic Services'!#REF!</definedName>
    <definedName name="_xlnm.Print_Titles" localSheetId="6">'5 Day Basic Services'!$A:$AH,'5 Day Basic Services'!#REF!</definedName>
    <definedName name="_xlnm.Print_Titles" localSheetId="7">'5 Day Enhanced Services'!$A:$AH,'5 Day Enhanced Services'!#REF!</definedName>
    <definedName name="_xlnm.Print_Titles" localSheetId="8">'7 Day Basic Services'!$A:$AH,'7 Day Basic Services'!#REF!</definedName>
    <definedName name="_xlnm.Print_Titles" localSheetId="3">'I Day Basic Services '!$A:$AH,'I Day Basic Services '!#REF!</definedName>
    <definedName name="_xlnm.Print_Titles" localSheetId="2">'MASTER INVENTORY'!$A:$AH,'MASTER INVENTORY'!#REF!</definedName>
    <definedName name="_xlnm.Print_Titles" localSheetId="0">'RAW DATA'!$A:$AH,'RAW DATA'!$1:$2</definedName>
    <definedName name="Times" comment="Start and End Times in 30 minute incriments">#REF!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40" l="1"/>
  <c r="L8" i="40"/>
  <c r="L5" i="40"/>
  <c r="C492" i="32"/>
  <c r="C484" i="32"/>
  <c r="Q465" i="32"/>
  <c r="N465" i="32"/>
  <c r="C465" i="32"/>
  <c r="Q464" i="32"/>
  <c r="N464" i="32"/>
  <c r="C464" i="32"/>
  <c r="Q463" i="32"/>
  <c r="N463" i="32"/>
  <c r="C463" i="32"/>
  <c r="C462" i="32"/>
  <c r="Q460" i="32"/>
  <c r="N460" i="32"/>
  <c r="C460" i="32"/>
  <c r="Q459" i="32"/>
  <c r="N459" i="32"/>
  <c r="C459" i="32"/>
  <c r="Q458" i="32"/>
  <c r="N458" i="32"/>
  <c r="C458" i="32"/>
  <c r="Q455" i="32"/>
  <c r="N455" i="32"/>
  <c r="C455" i="32"/>
  <c r="Q452" i="32"/>
  <c r="N452" i="32"/>
  <c r="C452" i="32"/>
  <c r="C451" i="32"/>
  <c r="Q449" i="32"/>
  <c r="N449" i="32"/>
  <c r="C509" i="15"/>
  <c r="C454" i="15"/>
  <c r="Q453" i="15"/>
  <c r="N453" i="15"/>
  <c r="C453" i="15"/>
  <c r="Q452" i="15"/>
  <c r="N452" i="15"/>
  <c r="C452" i="15"/>
  <c r="Q451" i="15"/>
  <c r="N451" i="15"/>
  <c r="C451" i="15"/>
  <c r="Q450" i="15"/>
  <c r="N450" i="15"/>
  <c r="C450" i="15"/>
  <c r="Q449" i="15"/>
  <c r="N449" i="15"/>
  <c r="C449" i="15"/>
  <c r="Q448" i="15"/>
  <c r="N448" i="15"/>
  <c r="C448" i="15"/>
  <c r="Q447" i="15"/>
  <c r="N447" i="15"/>
  <c r="C447" i="15"/>
  <c r="Q446" i="15"/>
  <c r="N446" i="15"/>
  <c r="C446" i="15"/>
  <c r="Q445" i="15"/>
  <c r="N445" i="15"/>
  <c r="C445" i="15"/>
  <c r="Q444" i="15"/>
  <c r="N444" i="15"/>
  <c r="C444" i="15"/>
  <c r="Q443" i="15"/>
  <c r="N443" i="15"/>
  <c r="C443" i="15"/>
  <c r="Q442" i="15"/>
  <c r="N442" i="15"/>
  <c r="C442" i="15"/>
  <c r="Q441" i="15"/>
  <c r="N441" i="15"/>
  <c r="C441" i="15"/>
  <c r="N440" i="15"/>
  <c r="C440" i="15"/>
  <c r="Q439" i="15"/>
  <c r="N439" i="15"/>
  <c r="C439" i="15"/>
  <c r="Q438" i="15"/>
  <c r="N438" i="15"/>
  <c r="C438" i="15"/>
  <c r="Q436" i="15"/>
  <c r="N436" i="15"/>
  <c r="C436" i="15"/>
  <c r="Q435" i="15"/>
  <c r="N435" i="15"/>
  <c r="C435" i="15"/>
  <c r="Q434" i="15"/>
  <c r="N434" i="15"/>
  <c r="C434" i="15"/>
  <c r="Q433" i="15"/>
  <c r="N433" i="15"/>
  <c r="C433" i="15"/>
  <c r="Q432" i="15"/>
  <c r="N432" i="15"/>
  <c r="C432" i="15"/>
  <c r="Q431" i="15"/>
  <c r="N431" i="15"/>
  <c r="C431" i="15"/>
  <c r="Q430" i="15"/>
  <c r="N430" i="15"/>
  <c r="C430" i="15"/>
  <c r="Q429" i="15"/>
  <c r="N429" i="15"/>
  <c r="C429" i="15"/>
  <c r="Q428" i="15"/>
  <c r="N428" i="15"/>
  <c r="C428" i="15"/>
  <c r="Q427" i="15"/>
  <c r="N427" i="15"/>
  <c r="C427" i="15"/>
  <c r="Q426" i="15"/>
  <c r="N426" i="15"/>
  <c r="C426" i="15"/>
  <c r="Q425" i="15"/>
  <c r="N425" i="15"/>
  <c r="C425" i="15"/>
  <c r="Q424" i="15"/>
  <c r="N424" i="15"/>
  <c r="C424" i="15"/>
  <c r="Q423" i="15"/>
  <c r="N423" i="15"/>
  <c r="C423" i="15"/>
  <c r="Q422" i="15"/>
  <c r="N422" i="15"/>
  <c r="C422" i="15"/>
  <c r="Q421" i="15"/>
  <c r="N421" i="15"/>
  <c r="C421" i="15"/>
  <c r="Q420" i="15"/>
  <c r="N420" i="15"/>
  <c r="C420" i="15"/>
  <c r="Q419" i="15"/>
  <c r="N419" i="15"/>
  <c r="C419" i="15"/>
  <c r="Q418" i="15"/>
  <c r="N418" i="15"/>
  <c r="C418" i="15"/>
  <c r="N417" i="15"/>
  <c r="C417" i="15"/>
  <c r="Q416" i="15"/>
  <c r="N416" i="15"/>
  <c r="C416" i="15"/>
  <c r="Q415" i="15"/>
  <c r="N415" i="15"/>
  <c r="C415" i="15"/>
  <c r="Q414" i="15"/>
  <c r="N414" i="15"/>
  <c r="C414" i="15"/>
  <c r="C413" i="15"/>
  <c r="Q412" i="15"/>
  <c r="N412" i="15"/>
  <c r="C412" i="15"/>
  <c r="Q411" i="15"/>
  <c r="N411" i="15"/>
  <c r="C411" i="15"/>
  <c r="Q410" i="15"/>
  <c r="N410" i="15"/>
  <c r="C410" i="15"/>
  <c r="Q409" i="15"/>
  <c r="N409" i="15"/>
  <c r="C409" i="15"/>
  <c r="Q408" i="15"/>
  <c r="N408" i="15"/>
  <c r="C408" i="15"/>
  <c r="Q407" i="15"/>
  <c r="N407" i="15"/>
  <c r="C407" i="15"/>
  <c r="Q406" i="15"/>
  <c r="N406" i="15"/>
  <c r="C406" i="15"/>
  <c r="Q405" i="15"/>
  <c r="N405" i="15"/>
  <c r="C405" i="15"/>
  <c r="Q404" i="15"/>
  <c r="N404" i="15"/>
  <c r="C404" i="15"/>
  <c r="Q403" i="15"/>
  <c r="N403" i="15"/>
  <c r="C403" i="15"/>
  <c r="Q402" i="15"/>
  <c r="N402" i="15"/>
  <c r="C402" i="15"/>
  <c r="Q401" i="15"/>
  <c r="N401" i="15"/>
  <c r="C401" i="15"/>
  <c r="Q400" i="15"/>
  <c r="N400" i="15"/>
  <c r="C400" i="15"/>
  <c r="Q399" i="15"/>
  <c r="N399" i="15"/>
  <c r="C399" i="15"/>
  <c r="Q398" i="15"/>
  <c r="N398" i="15"/>
  <c r="C398" i="15"/>
  <c r="Q397" i="15"/>
  <c r="N397" i="15"/>
  <c r="C397" i="15"/>
  <c r="Q396" i="15"/>
  <c r="N396" i="15"/>
  <c r="C396" i="15"/>
  <c r="Q394" i="15"/>
  <c r="N394" i="15"/>
  <c r="C394" i="15"/>
  <c r="Q393" i="15"/>
  <c r="N393" i="15"/>
  <c r="C393" i="15"/>
  <c r="Q392" i="15"/>
  <c r="N392" i="15"/>
  <c r="C392" i="15"/>
  <c r="Q391" i="15"/>
  <c r="N391" i="15"/>
  <c r="C391" i="15"/>
  <c r="Q390" i="15"/>
  <c r="N390" i="15"/>
  <c r="C390" i="15"/>
  <c r="Q389" i="15"/>
  <c r="N389" i="15"/>
  <c r="C389" i="15"/>
  <c r="Q388" i="15"/>
  <c r="N388" i="15"/>
  <c r="C388" i="15"/>
  <c r="Q387" i="15"/>
  <c r="N387" i="15"/>
  <c r="C387" i="15"/>
  <c r="C386" i="15"/>
  <c r="C385" i="15"/>
  <c r="Q383" i="15"/>
  <c r="N383" i="15"/>
  <c r="C383" i="15"/>
  <c r="Q382" i="15"/>
  <c r="N382" i="15"/>
  <c r="C382" i="15"/>
  <c r="N381" i="15"/>
  <c r="C381" i="15"/>
  <c r="Q380" i="15"/>
  <c r="N380" i="15"/>
  <c r="C380" i="15"/>
  <c r="Q379" i="15"/>
  <c r="N379" i="15"/>
  <c r="C379" i="15"/>
  <c r="Q378" i="15"/>
  <c r="N378" i="15"/>
  <c r="C378" i="15"/>
  <c r="Q377" i="15"/>
  <c r="N377" i="15"/>
  <c r="C377" i="15"/>
  <c r="Q376" i="15"/>
  <c r="N376" i="15"/>
  <c r="C376" i="15"/>
  <c r="Q375" i="15"/>
  <c r="N375" i="15"/>
  <c r="Q374" i="15"/>
  <c r="N374" i="15"/>
  <c r="C374" i="15"/>
  <c r="Q373" i="15"/>
  <c r="N373" i="15"/>
  <c r="C373" i="15"/>
  <c r="Q372" i="15"/>
  <c r="N372" i="15"/>
  <c r="C372" i="15"/>
  <c r="Q371" i="15"/>
  <c r="N371" i="15"/>
  <c r="C371" i="15"/>
  <c r="Q370" i="15"/>
  <c r="N370" i="15"/>
  <c r="C370" i="15"/>
  <c r="C369" i="15"/>
  <c r="Q368" i="15"/>
  <c r="N368" i="15"/>
  <c r="C368" i="15"/>
  <c r="Q367" i="15"/>
  <c r="N367" i="15"/>
  <c r="C367" i="15"/>
  <c r="Q366" i="15"/>
  <c r="N366" i="15"/>
  <c r="C366" i="15"/>
  <c r="Q365" i="15"/>
  <c r="N365" i="15"/>
  <c r="C365" i="15"/>
  <c r="Q364" i="15"/>
  <c r="N364" i="15"/>
  <c r="C364" i="15"/>
  <c r="C363" i="15"/>
  <c r="C362" i="15"/>
  <c r="Q361" i="15"/>
  <c r="N361" i="15"/>
  <c r="C361" i="15"/>
  <c r="Q360" i="15"/>
  <c r="N360" i="15"/>
  <c r="C360" i="15"/>
  <c r="Q359" i="15"/>
  <c r="N359" i="15"/>
  <c r="C359" i="15"/>
  <c r="Q358" i="15"/>
  <c r="N358" i="15"/>
  <c r="C358" i="15"/>
  <c r="Q357" i="15"/>
  <c r="N357" i="15"/>
  <c r="C357" i="15"/>
  <c r="Q356" i="15"/>
  <c r="N356" i="15"/>
  <c r="C356" i="15"/>
  <c r="Q355" i="15"/>
  <c r="N355" i="15"/>
  <c r="C355" i="15"/>
  <c r="Q354" i="15"/>
  <c r="N354" i="15"/>
  <c r="C354" i="15"/>
  <c r="Q353" i="15"/>
  <c r="N353" i="15"/>
  <c r="C353" i="15"/>
  <c r="Q352" i="15"/>
  <c r="N352" i="15"/>
  <c r="C352" i="15"/>
  <c r="Q351" i="15"/>
  <c r="N351" i="15"/>
  <c r="C351" i="15"/>
  <c r="Q350" i="15"/>
  <c r="N350" i="15"/>
  <c r="C350" i="15"/>
  <c r="N349" i="15"/>
  <c r="C349" i="15"/>
  <c r="Q348" i="15"/>
  <c r="N348" i="15"/>
  <c r="C348" i="15"/>
  <c r="Q345" i="15"/>
  <c r="N345" i="15"/>
  <c r="C345" i="15"/>
  <c r="Q343" i="15"/>
  <c r="N343" i="15"/>
  <c r="C343" i="15"/>
  <c r="S342" i="15"/>
  <c r="O342" i="15"/>
  <c r="N342" i="15"/>
  <c r="C342" i="15"/>
  <c r="C341" i="15"/>
  <c r="C340" i="15"/>
  <c r="C339" i="15"/>
  <c r="C338" i="15"/>
  <c r="C337" i="15"/>
  <c r="Q336" i="15"/>
  <c r="N336" i="15"/>
  <c r="C336" i="15"/>
  <c r="Q335" i="15"/>
  <c r="N335" i="15"/>
  <c r="C335" i="15"/>
  <c r="Q334" i="15"/>
  <c r="N334" i="15"/>
  <c r="C334" i="15"/>
  <c r="Q333" i="15"/>
  <c r="N333" i="15"/>
  <c r="C333" i="15"/>
  <c r="Q332" i="15"/>
  <c r="Q331" i="15"/>
  <c r="N331" i="15"/>
  <c r="C331" i="15"/>
  <c r="Q330" i="15"/>
  <c r="N330" i="15"/>
  <c r="C330" i="15"/>
  <c r="Q329" i="15"/>
  <c r="N329" i="15"/>
  <c r="C329" i="15"/>
  <c r="Q325" i="15"/>
  <c r="N325" i="15"/>
  <c r="C325" i="15"/>
  <c r="Q324" i="15"/>
  <c r="N324" i="15"/>
  <c r="Q323" i="15"/>
  <c r="N323" i="15"/>
  <c r="C323" i="15"/>
  <c r="Q322" i="15"/>
  <c r="N322" i="15"/>
  <c r="Q321" i="15"/>
  <c r="N321" i="15"/>
  <c r="C321" i="15"/>
  <c r="Q320" i="15"/>
  <c r="N320" i="15"/>
  <c r="C320" i="15"/>
  <c r="Q319" i="15"/>
  <c r="N319" i="15"/>
  <c r="C319" i="15"/>
  <c r="Q318" i="15"/>
  <c r="N318" i="15"/>
  <c r="C318" i="15"/>
  <c r="N317" i="15"/>
  <c r="C317" i="15"/>
  <c r="Q316" i="15"/>
  <c r="N316" i="15"/>
  <c r="C316" i="15"/>
  <c r="N315" i="15"/>
  <c r="C315" i="15"/>
  <c r="C314" i="15"/>
  <c r="Q312" i="15"/>
  <c r="C312" i="15"/>
  <c r="Q311" i="15"/>
  <c r="N311" i="15"/>
  <c r="C311" i="15"/>
  <c r="Q310" i="15"/>
  <c r="N310" i="15"/>
  <c r="C310" i="15"/>
  <c r="Q309" i="15"/>
  <c r="N309" i="15"/>
  <c r="Q308" i="15"/>
  <c r="N308" i="15"/>
  <c r="Q307" i="15"/>
  <c r="N307" i="15"/>
  <c r="C307" i="15"/>
  <c r="Q306" i="15"/>
  <c r="N306" i="15"/>
  <c r="C306" i="15"/>
  <c r="Q305" i="15"/>
  <c r="N305" i="15"/>
  <c r="C305" i="15"/>
  <c r="Q304" i="15"/>
  <c r="N304" i="15"/>
  <c r="C304" i="15"/>
  <c r="Q303" i="15"/>
  <c r="N303" i="15"/>
  <c r="C303" i="15"/>
  <c r="Q302" i="15"/>
  <c r="N302" i="15"/>
  <c r="C302" i="15"/>
  <c r="Q301" i="15"/>
  <c r="N301" i="15"/>
  <c r="C301" i="15"/>
  <c r="Q300" i="15"/>
  <c r="N300" i="15"/>
  <c r="C300" i="15"/>
  <c r="Q299" i="15"/>
  <c r="N299" i="15"/>
  <c r="C299" i="15"/>
  <c r="Q298" i="15"/>
  <c r="N298" i="15"/>
  <c r="C298" i="15"/>
  <c r="Q297" i="15"/>
  <c r="N297" i="15"/>
  <c r="C297" i="15"/>
  <c r="Q296" i="15"/>
  <c r="N296" i="15"/>
  <c r="C296" i="15"/>
  <c r="C295" i="15"/>
  <c r="C294" i="15"/>
  <c r="C293" i="15"/>
  <c r="Q292" i="15"/>
  <c r="N292" i="15"/>
  <c r="C292" i="15"/>
  <c r="Q291" i="15"/>
  <c r="N291" i="15"/>
  <c r="C291" i="15"/>
  <c r="Q290" i="15"/>
  <c r="N290" i="15"/>
  <c r="C290" i="15"/>
  <c r="Q289" i="15"/>
  <c r="N289" i="15"/>
  <c r="Q288" i="15"/>
  <c r="N288" i="15"/>
  <c r="C288" i="15"/>
  <c r="Q287" i="15"/>
  <c r="N287" i="15"/>
  <c r="C287" i="15"/>
  <c r="Q286" i="15"/>
  <c r="N286" i="15"/>
  <c r="C286" i="15"/>
  <c r="Q285" i="15"/>
  <c r="N285" i="15"/>
  <c r="C285" i="15"/>
  <c r="Q284" i="15"/>
  <c r="N284" i="15"/>
  <c r="C284" i="15"/>
  <c r="Q283" i="15"/>
  <c r="N283" i="15"/>
  <c r="C283" i="15"/>
  <c r="Q282" i="15"/>
  <c r="N282" i="15"/>
  <c r="C282" i="15"/>
  <c r="Q281" i="15"/>
  <c r="N281" i="15"/>
  <c r="C281" i="15"/>
  <c r="Q280" i="15"/>
  <c r="N280" i="15"/>
  <c r="C280" i="15"/>
  <c r="Q279" i="15"/>
  <c r="N279" i="15"/>
  <c r="C279" i="15"/>
  <c r="Q278" i="15"/>
  <c r="N278" i="15"/>
  <c r="C278" i="15"/>
  <c r="Q277" i="15"/>
  <c r="N277" i="15"/>
  <c r="C277" i="15"/>
  <c r="Q276" i="15"/>
  <c r="N276" i="15"/>
  <c r="C276" i="15"/>
  <c r="Q275" i="15"/>
  <c r="N275" i="15"/>
  <c r="C275" i="15"/>
  <c r="Q274" i="15"/>
  <c r="N274" i="15"/>
  <c r="C274" i="15"/>
  <c r="Q273" i="15"/>
  <c r="N273" i="15"/>
  <c r="C273" i="15"/>
  <c r="Q272" i="15"/>
  <c r="N272" i="15"/>
  <c r="C272" i="15"/>
  <c r="Q271" i="15"/>
  <c r="N271" i="15"/>
  <c r="C271" i="15"/>
  <c r="Q270" i="15"/>
  <c r="N270" i="15"/>
  <c r="C270" i="15"/>
  <c r="Q269" i="15"/>
  <c r="N269" i="15"/>
  <c r="C269" i="15"/>
  <c r="Q268" i="15"/>
  <c r="N268" i="15"/>
  <c r="C268" i="15"/>
  <c r="Q267" i="15"/>
  <c r="N267" i="15"/>
  <c r="C267" i="15"/>
  <c r="Q266" i="15"/>
  <c r="N266" i="15"/>
  <c r="C266" i="15"/>
  <c r="Q262" i="15"/>
  <c r="N262" i="15"/>
  <c r="C262" i="15"/>
  <c r="Q261" i="15"/>
  <c r="N261" i="15"/>
  <c r="C261" i="15"/>
  <c r="Q260" i="15"/>
  <c r="N260" i="15"/>
  <c r="C260" i="15"/>
  <c r="Q259" i="15"/>
  <c r="N259" i="15"/>
  <c r="C259" i="15"/>
  <c r="Q258" i="15"/>
  <c r="N258" i="15"/>
  <c r="C258" i="15"/>
  <c r="Q257" i="15"/>
  <c r="N257" i="15"/>
  <c r="C257" i="15"/>
  <c r="Q256" i="15"/>
  <c r="N256" i="15"/>
  <c r="C256" i="15"/>
  <c r="Q255" i="15"/>
  <c r="N255" i="15"/>
  <c r="C255" i="15"/>
  <c r="Q254" i="15"/>
  <c r="N254" i="15"/>
  <c r="C254" i="15"/>
  <c r="Q253" i="15"/>
  <c r="N253" i="15"/>
  <c r="C253" i="15"/>
  <c r="Q252" i="15"/>
  <c r="N252" i="15"/>
  <c r="C252" i="15"/>
  <c r="C251" i="15"/>
  <c r="Q250" i="15"/>
  <c r="N250" i="15"/>
  <c r="C250" i="15"/>
  <c r="Q249" i="15"/>
  <c r="N249" i="15"/>
  <c r="C249" i="15"/>
  <c r="N248" i="15"/>
  <c r="C248" i="15"/>
  <c r="Q247" i="15"/>
  <c r="N247" i="15"/>
  <c r="C247" i="15"/>
  <c r="Q246" i="15"/>
  <c r="N246" i="15"/>
  <c r="C246" i="15"/>
  <c r="Q245" i="15"/>
  <c r="N245" i="15"/>
  <c r="C245" i="15"/>
  <c r="Q244" i="15"/>
  <c r="N244" i="15"/>
  <c r="C244" i="15"/>
  <c r="Q243" i="15"/>
  <c r="N243" i="15"/>
  <c r="C243" i="15"/>
  <c r="Q242" i="15"/>
  <c r="N242" i="15"/>
  <c r="C242" i="15"/>
  <c r="Q241" i="15"/>
  <c r="N241" i="15"/>
  <c r="C241" i="15"/>
  <c r="Q240" i="15"/>
  <c r="N240" i="15"/>
  <c r="C240" i="15"/>
  <c r="Q239" i="15"/>
  <c r="N239" i="15"/>
  <c r="C239" i="15"/>
  <c r="Q238" i="15"/>
  <c r="N238" i="15"/>
  <c r="C238" i="15"/>
  <c r="N237" i="15"/>
  <c r="C237" i="15"/>
  <c r="Q236" i="15"/>
  <c r="N236" i="15"/>
  <c r="C236" i="15"/>
  <c r="Q235" i="15"/>
  <c r="N235" i="15"/>
  <c r="C235" i="15"/>
  <c r="Q233" i="15"/>
  <c r="N233" i="15"/>
  <c r="C233" i="15"/>
  <c r="Q232" i="15"/>
  <c r="N232" i="15"/>
  <c r="C232" i="15"/>
  <c r="Q230" i="15"/>
  <c r="N230" i="15"/>
  <c r="C230" i="15"/>
  <c r="Q229" i="15"/>
  <c r="N229" i="15"/>
  <c r="C229" i="15"/>
  <c r="Q228" i="15"/>
  <c r="N228" i="15"/>
  <c r="C228" i="15"/>
  <c r="Q227" i="15"/>
  <c r="N227" i="15"/>
  <c r="C227" i="15"/>
  <c r="Q226" i="15"/>
  <c r="N226" i="15"/>
  <c r="C226" i="15"/>
  <c r="Q225" i="15"/>
  <c r="N225" i="15"/>
  <c r="C225" i="15"/>
  <c r="C224" i="15"/>
  <c r="Q223" i="15"/>
  <c r="N223" i="15"/>
  <c r="C223" i="15"/>
  <c r="Q222" i="15"/>
  <c r="N222" i="15"/>
  <c r="C222" i="15"/>
  <c r="Q221" i="15"/>
  <c r="N221" i="15"/>
  <c r="C221" i="15"/>
  <c r="Q220" i="15"/>
  <c r="N220" i="15"/>
  <c r="N219" i="15"/>
  <c r="C219" i="15"/>
  <c r="Q218" i="15"/>
  <c r="N218" i="15"/>
  <c r="C218" i="15"/>
  <c r="Q217" i="15"/>
  <c r="N217" i="15"/>
  <c r="C217" i="15"/>
  <c r="Q216" i="15"/>
  <c r="N216" i="15"/>
  <c r="C216" i="15"/>
  <c r="Q215" i="15"/>
  <c r="N215" i="15"/>
  <c r="C215" i="15"/>
  <c r="Q202" i="15"/>
  <c r="Q201" i="15"/>
  <c r="Q200" i="15"/>
  <c r="N200" i="15"/>
  <c r="C200" i="15"/>
  <c r="Q199" i="15"/>
  <c r="N199" i="15"/>
  <c r="C199" i="15"/>
  <c r="Q198" i="15"/>
  <c r="N198" i="15"/>
  <c r="C198" i="15"/>
  <c r="C197" i="15"/>
  <c r="Q196" i="15"/>
  <c r="N196" i="15"/>
  <c r="C196" i="15"/>
  <c r="Q195" i="15"/>
  <c r="N195" i="15"/>
  <c r="C195" i="15"/>
  <c r="Q193" i="15"/>
  <c r="N193" i="15"/>
  <c r="C193" i="15"/>
  <c r="C192" i="15"/>
  <c r="Q191" i="15"/>
  <c r="N191" i="15"/>
  <c r="C191" i="15"/>
  <c r="Q190" i="15"/>
  <c r="Q189" i="15"/>
  <c r="Q188" i="15"/>
  <c r="N188" i="15"/>
  <c r="C188" i="15"/>
  <c r="Q187" i="15"/>
  <c r="N187" i="15"/>
  <c r="C187" i="15"/>
  <c r="Q186" i="15"/>
  <c r="N186" i="15"/>
  <c r="C186" i="15"/>
  <c r="Q185" i="15"/>
  <c r="N185" i="15"/>
  <c r="C185" i="15"/>
  <c r="C184" i="15"/>
  <c r="Q183" i="15"/>
  <c r="N183" i="15"/>
  <c r="C183" i="15"/>
  <c r="Q180" i="15"/>
  <c r="N180" i="15"/>
  <c r="C180" i="15"/>
  <c r="Q178" i="15"/>
  <c r="N178" i="15"/>
  <c r="C178" i="15"/>
  <c r="Q177" i="15"/>
  <c r="N177" i="15"/>
  <c r="C177" i="15"/>
  <c r="Q176" i="15"/>
  <c r="N176" i="15"/>
  <c r="C176" i="15"/>
  <c r="Q175" i="15"/>
  <c r="N175" i="15"/>
  <c r="C175" i="15"/>
  <c r="Q174" i="15"/>
  <c r="N174" i="15"/>
  <c r="C174" i="15"/>
  <c r="Q171" i="15"/>
  <c r="N171" i="15"/>
  <c r="C171" i="15"/>
  <c r="Q169" i="15"/>
  <c r="N169" i="15"/>
  <c r="C169" i="15"/>
  <c r="Q168" i="15"/>
  <c r="N168" i="15"/>
  <c r="C168" i="15"/>
  <c r="C167" i="15"/>
  <c r="Q166" i="15"/>
  <c r="N166" i="15"/>
  <c r="C166" i="15"/>
  <c r="Q165" i="15"/>
  <c r="N165" i="15"/>
  <c r="C165" i="15"/>
  <c r="Q163" i="15"/>
  <c r="N163" i="15"/>
  <c r="C163" i="15"/>
  <c r="C162" i="15"/>
  <c r="Q161" i="15"/>
  <c r="N161" i="15"/>
  <c r="C161" i="15"/>
  <c r="Q159" i="15"/>
  <c r="N159" i="15"/>
  <c r="C159" i="15"/>
  <c r="Q158" i="15"/>
  <c r="N158" i="15"/>
  <c r="C158" i="15"/>
  <c r="Q157" i="15"/>
  <c r="N157" i="15"/>
  <c r="C157" i="15"/>
  <c r="Q156" i="15"/>
  <c r="N156" i="15"/>
  <c r="C156" i="15"/>
  <c r="Q155" i="15"/>
  <c r="N155" i="15"/>
  <c r="C155" i="15"/>
  <c r="Q154" i="15"/>
  <c r="N154" i="15"/>
  <c r="C154" i="15"/>
  <c r="Q153" i="15"/>
  <c r="N153" i="15"/>
  <c r="C153" i="15"/>
  <c r="Q152" i="15"/>
  <c r="N152" i="15"/>
  <c r="C152" i="15"/>
  <c r="Q151" i="15"/>
  <c r="N151" i="15"/>
  <c r="C151" i="15"/>
  <c r="Q150" i="15"/>
  <c r="N150" i="15"/>
  <c r="C150" i="15"/>
  <c r="Q149" i="15"/>
  <c r="N149" i="15"/>
  <c r="C149" i="15"/>
  <c r="Q148" i="15"/>
  <c r="N148" i="15"/>
  <c r="C148" i="15"/>
  <c r="Q147" i="15"/>
  <c r="N147" i="15"/>
  <c r="C147" i="15"/>
  <c r="Q146" i="15"/>
  <c r="N146" i="15"/>
  <c r="C146" i="15"/>
  <c r="Q145" i="15"/>
  <c r="N145" i="15"/>
  <c r="C145" i="15"/>
  <c r="Q144" i="15"/>
  <c r="N144" i="15"/>
  <c r="C144" i="15"/>
  <c r="Q143" i="15"/>
  <c r="N143" i="15"/>
  <c r="C143" i="15"/>
  <c r="Q142" i="15"/>
  <c r="N142" i="15"/>
  <c r="C142" i="15"/>
  <c r="Q141" i="15"/>
  <c r="N141" i="15"/>
  <c r="C141" i="15"/>
  <c r="Q140" i="15"/>
  <c r="N140" i="15"/>
  <c r="C140" i="15"/>
  <c r="Q139" i="15"/>
  <c r="N139" i="15"/>
  <c r="C139" i="15"/>
  <c r="Q138" i="15"/>
  <c r="N138" i="15"/>
  <c r="C138" i="15"/>
  <c r="Q137" i="15"/>
  <c r="N137" i="15"/>
  <c r="C137" i="15"/>
  <c r="Q136" i="15"/>
  <c r="N136" i="15"/>
  <c r="C136" i="15"/>
  <c r="N135" i="15"/>
  <c r="C135" i="15"/>
  <c r="Q134" i="15"/>
  <c r="N134" i="15"/>
  <c r="C134" i="15"/>
  <c r="Q133" i="15"/>
  <c r="N133" i="15"/>
  <c r="C133" i="15"/>
  <c r="Q132" i="15"/>
  <c r="N132" i="15"/>
  <c r="C132" i="15"/>
  <c r="Q131" i="15"/>
  <c r="N131" i="15"/>
  <c r="F131" i="15"/>
  <c r="E131" i="15"/>
  <c r="C131" i="15"/>
  <c r="Q130" i="15"/>
  <c r="N130" i="15"/>
  <c r="C130" i="15"/>
  <c r="Q129" i="15"/>
  <c r="N129" i="15"/>
  <c r="C129" i="15"/>
  <c r="Q128" i="15"/>
  <c r="N128" i="15"/>
  <c r="C128" i="15"/>
  <c r="Q127" i="15"/>
  <c r="N127" i="15"/>
  <c r="C127" i="15"/>
  <c r="Q126" i="15"/>
  <c r="N126" i="15"/>
  <c r="C126" i="15"/>
  <c r="Q125" i="15"/>
  <c r="N125" i="15"/>
  <c r="C125" i="15"/>
  <c r="Q123" i="15"/>
  <c r="N123" i="15"/>
  <c r="C123" i="15"/>
  <c r="Q122" i="15"/>
  <c r="N122" i="15"/>
  <c r="C122" i="15"/>
  <c r="Q121" i="15"/>
  <c r="N121" i="15"/>
  <c r="C121" i="15"/>
  <c r="Q120" i="15"/>
  <c r="N120" i="15"/>
  <c r="C120" i="15"/>
  <c r="Q119" i="15"/>
  <c r="N119" i="15"/>
  <c r="C119" i="15"/>
  <c r="Q118" i="15"/>
  <c r="N118" i="15"/>
  <c r="C118" i="15"/>
  <c r="Q117" i="15"/>
  <c r="N117" i="15"/>
  <c r="C117" i="15"/>
  <c r="Q116" i="15"/>
  <c r="N116" i="15"/>
  <c r="C116" i="15"/>
  <c r="Q115" i="15"/>
  <c r="N115" i="15"/>
  <c r="C115" i="15"/>
  <c r="Q113" i="15"/>
  <c r="N113" i="15"/>
  <c r="C113" i="15"/>
  <c r="Q112" i="15"/>
  <c r="N112" i="15"/>
  <c r="C112" i="15"/>
  <c r="Q111" i="15"/>
  <c r="N111" i="15"/>
  <c r="C111" i="15"/>
  <c r="Q110" i="15"/>
  <c r="N110" i="15"/>
  <c r="C110" i="15"/>
  <c r="Q109" i="15"/>
  <c r="N109" i="15"/>
  <c r="C109" i="15"/>
  <c r="N108" i="15"/>
  <c r="Q107" i="15"/>
  <c r="N107" i="15"/>
  <c r="C107" i="15"/>
  <c r="Q106" i="15"/>
  <c r="N106" i="15"/>
  <c r="C106" i="15"/>
  <c r="Q105" i="15"/>
  <c r="N105" i="15"/>
  <c r="C105" i="15"/>
  <c r="Q104" i="15"/>
  <c r="N104" i="15"/>
  <c r="C104" i="15"/>
  <c r="Q103" i="15"/>
  <c r="N103" i="15"/>
  <c r="C103" i="15"/>
  <c r="Q102" i="15"/>
  <c r="N102" i="15"/>
  <c r="C102" i="15"/>
  <c r="Q101" i="15"/>
  <c r="N101" i="15"/>
  <c r="C101" i="15"/>
  <c r="C100" i="15"/>
  <c r="Q99" i="15"/>
  <c r="N99" i="15"/>
  <c r="C99" i="15"/>
  <c r="Q98" i="15"/>
  <c r="N98" i="15"/>
  <c r="C98" i="15"/>
  <c r="Q97" i="15"/>
  <c r="N97" i="15"/>
  <c r="C97" i="15"/>
  <c r="C96" i="15"/>
  <c r="Q95" i="15"/>
  <c r="N95" i="15"/>
  <c r="C95" i="15"/>
  <c r="Q94" i="15"/>
  <c r="N94" i="15"/>
  <c r="C94" i="15"/>
  <c r="Q93" i="15"/>
  <c r="N93" i="15"/>
  <c r="C93" i="15"/>
  <c r="Q91" i="15"/>
  <c r="N91" i="15"/>
  <c r="C91" i="15"/>
  <c r="Q89" i="15"/>
  <c r="N89" i="15"/>
  <c r="C89" i="15"/>
  <c r="Q88" i="15"/>
  <c r="N88" i="15"/>
  <c r="C88" i="15"/>
  <c r="Q87" i="15"/>
  <c r="N87" i="15"/>
  <c r="C87" i="15"/>
  <c r="Q83" i="15"/>
  <c r="N83" i="15"/>
  <c r="C83" i="15"/>
  <c r="Q81" i="15"/>
  <c r="N81" i="15"/>
  <c r="C81" i="15"/>
  <c r="Q80" i="15"/>
  <c r="N80" i="15"/>
  <c r="C80" i="15"/>
  <c r="Q79" i="15"/>
  <c r="N79" i="15"/>
  <c r="C79" i="15"/>
  <c r="C78" i="15"/>
  <c r="Q77" i="15"/>
  <c r="N77" i="15"/>
  <c r="C77" i="15"/>
  <c r="Q76" i="15"/>
  <c r="N76" i="15"/>
  <c r="C76" i="15"/>
  <c r="Q75" i="15"/>
  <c r="N75" i="15"/>
  <c r="C75" i="15"/>
  <c r="C74" i="15"/>
  <c r="Q73" i="15"/>
  <c r="N73" i="15"/>
  <c r="C73" i="15"/>
  <c r="Q72" i="15"/>
  <c r="C72" i="15"/>
  <c r="Q71" i="15"/>
  <c r="N71" i="15"/>
  <c r="C71" i="15"/>
  <c r="Q70" i="15"/>
  <c r="N70" i="15"/>
  <c r="C70" i="15"/>
  <c r="Q69" i="15"/>
  <c r="N69" i="15"/>
  <c r="C69" i="15"/>
  <c r="Q68" i="15"/>
  <c r="N68" i="15"/>
  <c r="C68" i="15"/>
  <c r="Q67" i="15"/>
  <c r="N67" i="15"/>
  <c r="C67" i="15"/>
  <c r="C63" i="15"/>
  <c r="Q61" i="15"/>
  <c r="N61" i="15"/>
  <c r="C61" i="15"/>
  <c r="Q60" i="15"/>
  <c r="N60" i="15"/>
  <c r="C60" i="15"/>
  <c r="Q59" i="15"/>
  <c r="N59" i="15"/>
  <c r="Q58" i="15"/>
  <c r="N58" i="15"/>
  <c r="C58" i="15"/>
  <c r="Q57" i="15"/>
  <c r="N57" i="15"/>
  <c r="C429" i="31" l="1"/>
  <c r="N429" i="31"/>
  <c r="Q429" i="31"/>
  <c r="Q33" i="31"/>
  <c r="N33" i="31"/>
  <c r="C33" i="31"/>
  <c r="Q31" i="31"/>
  <c r="N31" i="31"/>
  <c r="C31" i="31"/>
  <c r="Q30" i="31"/>
  <c r="N30" i="31"/>
  <c r="C30" i="31"/>
  <c r="Q5" i="31"/>
  <c r="N5" i="31"/>
  <c r="C500" i="34"/>
  <c r="L10" i="40"/>
  <c r="L9" i="40"/>
  <c r="C499" i="33"/>
  <c r="L7" i="40"/>
  <c r="D22" i="20"/>
  <c r="AI494" i="39" l="1"/>
  <c r="AH494" i="39"/>
  <c r="AG494" i="39"/>
  <c r="AF494" i="39"/>
  <c r="AE494" i="39"/>
  <c r="AD494" i="39"/>
  <c r="AC494" i="39"/>
  <c r="AB494" i="39"/>
  <c r="AA494" i="39"/>
  <c r="Z494" i="39"/>
  <c r="Y494" i="39"/>
  <c r="X494" i="39"/>
  <c r="W494" i="39"/>
  <c r="V494" i="39"/>
  <c r="U494" i="39"/>
  <c r="T494" i="39"/>
  <c r="S494" i="39"/>
  <c r="R494" i="39"/>
  <c r="Q494" i="39"/>
  <c r="P494" i="39"/>
  <c r="O494" i="39"/>
  <c r="N494" i="39"/>
  <c r="M494" i="39"/>
  <c r="L494" i="39"/>
  <c r="K494" i="39"/>
  <c r="J494" i="39"/>
  <c r="I494" i="39"/>
  <c r="H494" i="39"/>
  <c r="G494" i="39"/>
  <c r="F494" i="39"/>
  <c r="E494" i="39"/>
  <c r="D494" i="39"/>
  <c r="C494" i="39"/>
  <c r="B494" i="39"/>
  <c r="A494" i="39"/>
  <c r="AI493" i="39"/>
  <c r="AH493" i="39"/>
  <c r="AG493" i="39"/>
  <c r="AF493" i="39"/>
  <c r="AE493" i="39"/>
  <c r="AD493" i="39"/>
  <c r="AC493" i="39"/>
  <c r="AB493" i="39"/>
  <c r="AA493" i="39"/>
  <c r="Z493" i="39"/>
  <c r="Y493" i="39"/>
  <c r="X493" i="39"/>
  <c r="W493" i="39"/>
  <c r="V493" i="39"/>
  <c r="U493" i="39"/>
  <c r="T493" i="39"/>
  <c r="S493" i="39"/>
  <c r="R493" i="39"/>
  <c r="Q493" i="39"/>
  <c r="P493" i="39"/>
  <c r="O493" i="39"/>
  <c r="N493" i="39"/>
  <c r="M493" i="39"/>
  <c r="L493" i="39"/>
  <c r="K493" i="39"/>
  <c r="J493" i="39"/>
  <c r="I493" i="39"/>
  <c r="H493" i="39"/>
  <c r="G493" i="39"/>
  <c r="F493" i="39"/>
  <c r="E493" i="39"/>
  <c r="D493" i="39"/>
  <c r="C493" i="39"/>
  <c r="B493" i="39"/>
  <c r="A493" i="39"/>
  <c r="AI492" i="39"/>
  <c r="AH492" i="39"/>
  <c r="AG492" i="39"/>
  <c r="AF492" i="39"/>
  <c r="AE492" i="39"/>
  <c r="AD492" i="39"/>
  <c r="AC492" i="39"/>
  <c r="AB492" i="39"/>
  <c r="AA492" i="39"/>
  <c r="Z492" i="39"/>
  <c r="Y492" i="39"/>
  <c r="X492" i="39"/>
  <c r="W492" i="39"/>
  <c r="V492" i="39"/>
  <c r="U492" i="39"/>
  <c r="T492" i="39"/>
  <c r="S492" i="39"/>
  <c r="R492" i="39"/>
  <c r="Q492" i="39"/>
  <c r="P492" i="39"/>
  <c r="O492" i="39"/>
  <c r="N492" i="39"/>
  <c r="M492" i="39"/>
  <c r="L492" i="39"/>
  <c r="K492" i="39"/>
  <c r="J492" i="39"/>
  <c r="I492" i="39"/>
  <c r="H492" i="39"/>
  <c r="G492" i="39"/>
  <c r="F492" i="39"/>
  <c r="E492" i="39"/>
  <c r="D492" i="39"/>
  <c r="C492" i="39"/>
  <c r="B492" i="39"/>
  <c r="A492" i="39"/>
  <c r="AI491" i="39"/>
  <c r="AH491" i="39"/>
  <c r="AG491" i="39"/>
  <c r="AF491" i="39"/>
  <c r="AE491" i="39"/>
  <c r="AD491" i="39"/>
  <c r="AC491" i="39"/>
  <c r="AB491" i="39"/>
  <c r="AA491" i="39"/>
  <c r="Z491" i="39"/>
  <c r="Y491" i="39"/>
  <c r="X491" i="39"/>
  <c r="W491" i="39"/>
  <c r="V491" i="39"/>
  <c r="U491" i="39"/>
  <c r="T491" i="39"/>
  <c r="S491" i="39"/>
  <c r="R491" i="39"/>
  <c r="Q491" i="39"/>
  <c r="P491" i="39"/>
  <c r="O491" i="39"/>
  <c r="N491" i="39"/>
  <c r="M491" i="39"/>
  <c r="L491" i="39"/>
  <c r="K491" i="39"/>
  <c r="J491" i="39"/>
  <c r="I491" i="39"/>
  <c r="H491" i="39"/>
  <c r="G491" i="39"/>
  <c r="F491" i="39"/>
  <c r="E491" i="39"/>
  <c r="D491" i="39"/>
  <c r="C491" i="39"/>
  <c r="B491" i="39"/>
  <c r="A491" i="39"/>
  <c r="AI490" i="39"/>
  <c r="AH490" i="39"/>
  <c r="AG490" i="39"/>
  <c r="AF490" i="39"/>
  <c r="AE490" i="39"/>
  <c r="AD490" i="39"/>
  <c r="AC490" i="39"/>
  <c r="AB490" i="39"/>
  <c r="AA490" i="39"/>
  <c r="Z490" i="39"/>
  <c r="Y490" i="39"/>
  <c r="X490" i="39"/>
  <c r="W490" i="39"/>
  <c r="V490" i="39"/>
  <c r="U490" i="39"/>
  <c r="T490" i="39"/>
  <c r="S490" i="39"/>
  <c r="R490" i="39"/>
  <c r="Q490" i="39"/>
  <c r="P490" i="39"/>
  <c r="O490" i="39"/>
  <c r="N490" i="39"/>
  <c r="M490" i="39"/>
  <c r="L490" i="39"/>
  <c r="K490" i="39"/>
  <c r="J490" i="39"/>
  <c r="I490" i="39"/>
  <c r="H490" i="39"/>
  <c r="G490" i="39"/>
  <c r="F490" i="39"/>
  <c r="E490" i="39"/>
  <c r="D490" i="39"/>
  <c r="C490" i="39"/>
  <c r="B490" i="39"/>
  <c r="A490" i="39"/>
  <c r="AI489" i="39"/>
  <c r="AH489" i="39"/>
  <c r="AG489" i="39"/>
  <c r="AF489" i="39"/>
  <c r="AE489" i="39"/>
  <c r="AD489" i="39"/>
  <c r="AC489" i="39"/>
  <c r="AB489" i="39"/>
  <c r="AA489" i="39"/>
  <c r="Z489" i="39"/>
  <c r="Y489" i="39"/>
  <c r="X489" i="39"/>
  <c r="W489" i="39"/>
  <c r="V489" i="39"/>
  <c r="U489" i="39"/>
  <c r="T489" i="39"/>
  <c r="S489" i="39"/>
  <c r="R489" i="39"/>
  <c r="Q489" i="39"/>
  <c r="P489" i="39"/>
  <c r="O489" i="39"/>
  <c r="N489" i="39"/>
  <c r="M489" i="39"/>
  <c r="L489" i="39"/>
  <c r="K489" i="39"/>
  <c r="J489" i="39"/>
  <c r="I489" i="39"/>
  <c r="H489" i="39"/>
  <c r="G489" i="39"/>
  <c r="F489" i="39"/>
  <c r="E489" i="39"/>
  <c r="D489" i="39"/>
  <c r="C489" i="39"/>
  <c r="B489" i="39"/>
  <c r="A489" i="39"/>
  <c r="AI488" i="39"/>
  <c r="AH488" i="39"/>
  <c r="AG488" i="39"/>
  <c r="AF488" i="39"/>
  <c r="AE488" i="39"/>
  <c r="AD488" i="39"/>
  <c r="AC488" i="39"/>
  <c r="AB488" i="39"/>
  <c r="AA488" i="39"/>
  <c r="Z488" i="39"/>
  <c r="Y488" i="39"/>
  <c r="X488" i="39"/>
  <c r="W488" i="39"/>
  <c r="V488" i="39"/>
  <c r="U488" i="39"/>
  <c r="T488" i="39"/>
  <c r="S488" i="39"/>
  <c r="R488" i="39"/>
  <c r="Q488" i="39"/>
  <c r="P488" i="39"/>
  <c r="O488" i="39"/>
  <c r="N488" i="39"/>
  <c r="M488" i="39"/>
  <c r="L488" i="39"/>
  <c r="K488" i="39"/>
  <c r="J488" i="39"/>
  <c r="I488" i="39"/>
  <c r="H488" i="39"/>
  <c r="G488" i="39"/>
  <c r="F488" i="39"/>
  <c r="E488" i="39"/>
  <c r="D488" i="39"/>
  <c r="C488" i="39"/>
  <c r="B488" i="39"/>
  <c r="A488" i="39"/>
  <c r="AI487" i="39"/>
  <c r="AH487" i="39"/>
  <c r="AG487" i="39"/>
  <c r="AF487" i="39"/>
  <c r="AE487" i="39"/>
  <c r="AD487" i="39"/>
  <c r="AC487" i="39"/>
  <c r="AB487" i="39"/>
  <c r="AA487" i="39"/>
  <c r="Z487" i="39"/>
  <c r="Y487" i="39"/>
  <c r="X487" i="39"/>
  <c r="W487" i="39"/>
  <c r="V487" i="39"/>
  <c r="U487" i="39"/>
  <c r="T487" i="39"/>
  <c r="S487" i="39"/>
  <c r="R487" i="39"/>
  <c r="Q487" i="39"/>
  <c r="P487" i="39"/>
  <c r="O487" i="39"/>
  <c r="N487" i="39"/>
  <c r="M487" i="39"/>
  <c r="L487" i="39"/>
  <c r="K487" i="39"/>
  <c r="J487" i="39"/>
  <c r="I487" i="39"/>
  <c r="H487" i="39"/>
  <c r="G487" i="39"/>
  <c r="F487" i="39"/>
  <c r="E487" i="39"/>
  <c r="D487" i="39"/>
  <c r="C487" i="39"/>
  <c r="B487" i="39"/>
  <c r="A487" i="39"/>
  <c r="AI486" i="39"/>
  <c r="AH486" i="39"/>
  <c r="AG486" i="39"/>
  <c r="AF486" i="39"/>
  <c r="AE486" i="39"/>
  <c r="AD486" i="39"/>
  <c r="AC486" i="39"/>
  <c r="AB486" i="39"/>
  <c r="AA486" i="39"/>
  <c r="Z486" i="39"/>
  <c r="Y486" i="39"/>
  <c r="X486" i="39"/>
  <c r="W486" i="39"/>
  <c r="V486" i="39"/>
  <c r="U486" i="39"/>
  <c r="T486" i="39"/>
  <c r="S486" i="39"/>
  <c r="R486" i="39"/>
  <c r="Q486" i="39"/>
  <c r="P486" i="39"/>
  <c r="O486" i="39"/>
  <c r="N486" i="39"/>
  <c r="M486" i="39"/>
  <c r="L486" i="39"/>
  <c r="K486" i="39"/>
  <c r="J486" i="39"/>
  <c r="I486" i="39"/>
  <c r="H486" i="39"/>
  <c r="G486" i="39"/>
  <c r="F486" i="39"/>
  <c r="E486" i="39"/>
  <c r="D486" i="39"/>
  <c r="C486" i="39"/>
  <c r="B486" i="39"/>
  <c r="A486" i="39"/>
  <c r="AI485" i="39"/>
  <c r="AH485" i="39"/>
  <c r="AG485" i="39"/>
  <c r="AF485" i="39"/>
  <c r="AE485" i="39"/>
  <c r="AD485" i="39"/>
  <c r="AC485" i="39"/>
  <c r="AB485" i="39"/>
  <c r="AA485" i="39"/>
  <c r="Z485" i="39"/>
  <c r="Y485" i="39"/>
  <c r="X485" i="39"/>
  <c r="W485" i="39"/>
  <c r="V485" i="39"/>
  <c r="U485" i="39"/>
  <c r="T485" i="39"/>
  <c r="S485" i="39"/>
  <c r="R485" i="39"/>
  <c r="Q485" i="39"/>
  <c r="P485" i="39"/>
  <c r="O485" i="39"/>
  <c r="N485" i="39"/>
  <c r="M485" i="39"/>
  <c r="L485" i="39"/>
  <c r="K485" i="39"/>
  <c r="J485" i="39"/>
  <c r="I485" i="39"/>
  <c r="H485" i="39"/>
  <c r="G485" i="39"/>
  <c r="F485" i="39"/>
  <c r="E485" i="39"/>
  <c r="D485" i="39"/>
  <c r="C485" i="39"/>
  <c r="B485" i="39"/>
  <c r="A485" i="39"/>
  <c r="AI484" i="39"/>
  <c r="AH484" i="39"/>
  <c r="AG484" i="39"/>
  <c r="AF484" i="39"/>
  <c r="AE484" i="39"/>
  <c r="AD484" i="39"/>
  <c r="AC484" i="39"/>
  <c r="AB484" i="39"/>
  <c r="AA484" i="39"/>
  <c r="Z484" i="39"/>
  <c r="Y484" i="39"/>
  <c r="X484" i="39"/>
  <c r="W484" i="39"/>
  <c r="V484" i="39"/>
  <c r="U484" i="39"/>
  <c r="T484" i="39"/>
  <c r="S484" i="39"/>
  <c r="R484" i="39"/>
  <c r="Q484" i="39"/>
  <c r="P484" i="39"/>
  <c r="O484" i="39"/>
  <c r="N484" i="39"/>
  <c r="M484" i="39"/>
  <c r="L484" i="39"/>
  <c r="K484" i="39"/>
  <c r="J484" i="39"/>
  <c r="I484" i="39"/>
  <c r="H484" i="39"/>
  <c r="G484" i="39"/>
  <c r="F484" i="39"/>
  <c r="E484" i="39"/>
  <c r="D484" i="39"/>
  <c r="C484" i="39"/>
  <c r="B484" i="39"/>
  <c r="A484" i="39"/>
  <c r="AI483" i="39"/>
  <c r="AH483" i="39"/>
  <c r="AG483" i="39"/>
  <c r="AF483" i="39"/>
  <c r="AE483" i="39"/>
  <c r="AD483" i="39"/>
  <c r="AC483" i="39"/>
  <c r="AB483" i="39"/>
  <c r="AA483" i="39"/>
  <c r="Z483" i="39"/>
  <c r="Y483" i="39"/>
  <c r="X483" i="39"/>
  <c r="W483" i="39"/>
  <c r="V483" i="39"/>
  <c r="U483" i="39"/>
  <c r="T483" i="39"/>
  <c r="S483" i="39"/>
  <c r="R483" i="39"/>
  <c r="Q483" i="39"/>
  <c r="P483" i="39"/>
  <c r="O483" i="39"/>
  <c r="N483" i="39"/>
  <c r="M483" i="39"/>
  <c r="L483" i="39"/>
  <c r="K483" i="39"/>
  <c r="J483" i="39"/>
  <c r="I483" i="39"/>
  <c r="H483" i="39"/>
  <c r="G483" i="39"/>
  <c r="F483" i="39"/>
  <c r="E483" i="39"/>
  <c r="D483" i="39"/>
  <c r="C483" i="39"/>
  <c r="B483" i="39"/>
  <c r="A483" i="39"/>
  <c r="AI482" i="39"/>
  <c r="AH482" i="39"/>
  <c r="AG482" i="39"/>
  <c r="AF482" i="39"/>
  <c r="AE482" i="39"/>
  <c r="AD482" i="39"/>
  <c r="AC482" i="39"/>
  <c r="AB482" i="39"/>
  <c r="AA482" i="39"/>
  <c r="Z482" i="39"/>
  <c r="Y482" i="39"/>
  <c r="X482" i="39"/>
  <c r="W482" i="39"/>
  <c r="V482" i="39"/>
  <c r="U482" i="39"/>
  <c r="T482" i="39"/>
  <c r="S482" i="39"/>
  <c r="R482" i="39"/>
  <c r="Q482" i="39"/>
  <c r="P482" i="39"/>
  <c r="O482" i="39"/>
  <c r="N482" i="39"/>
  <c r="M482" i="39"/>
  <c r="L482" i="39"/>
  <c r="K482" i="39"/>
  <c r="J482" i="39"/>
  <c r="I482" i="39"/>
  <c r="H482" i="39"/>
  <c r="G482" i="39"/>
  <c r="F482" i="39"/>
  <c r="E482" i="39"/>
  <c r="D482" i="39"/>
  <c r="C482" i="39"/>
  <c r="B482" i="39"/>
  <c r="A482" i="39"/>
  <c r="AI481" i="39"/>
  <c r="AH481" i="39"/>
  <c r="AG481" i="39"/>
  <c r="AF481" i="39"/>
  <c r="AE481" i="39"/>
  <c r="AD481" i="39"/>
  <c r="AC481" i="39"/>
  <c r="AB481" i="39"/>
  <c r="AA481" i="39"/>
  <c r="Z481" i="39"/>
  <c r="Y481" i="39"/>
  <c r="X481" i="39"/>
  <c r="W481" i="39"/>
  <c r="V481" i="39"/>
  <c r="U481" i="39"/>
  <c r="T481" i="39"/>
  <c r="S481" i="39"/>
  <c r="R481" i="39"/>
  <c r="Q481" i="39"/>
  <c r="P481" i="39"/>
  <c r="O481" i="39"/>
  <c r="N481" i="39"/>
  <c r="M481" i="39"/>
  <c r="L481" i="39"/>
  <c r="K481" i="39"/>
  <c r="J481" i="39"/>
  <c r="I481" i="39"/>
  <c r="H481" i="39"/>
  <c r="G481" i="39"/>
  <c r="F481" i="39"/>
  <c r="E481" i="39"/>
  <c r="D481" i="39"/>
  <c r="C481" i="39"/>
  <c r="B481" i="39"/>
  <c r="A481" i="39"/>
  <c r="AI480" i="39"/>
  <c r="AH480" i="39"/>
  <c r="AG480" i="39"/>
  <c r="AF480" i="39"/>
  <c r="AE480" i="39"/>
  <c r="AD480" i="39"/>
  <c r="AC480" i="39"/>
  <c r="AB480" i="39"/>
  <c r="AA480" i="39"/>
  <c r="Z480" i="39"/>
  <c r="Y480" i="39"/>
  <c r="X480" i="39"/>
  <c r="W480" i="39"/>
  <c r="V480" i="39"/>
  <c r="U480" i="39"/>
  <c r="T480" i="39"/>
  <c r="S480" i="39"/>
  <c r="R480" i="39"/>
  <c r="Q480" i="39"/>
  <c r="P480" i="39"/>
  <c r="O480" i="39"/>
  <c r="N480" i="39"/>
  <c r="M480" i="39"/>
  <c r="L480" i="39"/>
  <c r="K480" i="39"/>
  <c r="J480" i="39"/>
  <c r="I480" i="39"/>
  <c r="H480" i="39"/>
  <c r="G480" i="39"/>
  <c r="F480" i="39"/>
  <c r="E480" i="39"/>
  <c r="D480" i="39"/>
  <c r="C480" i="39"/>
  <c r="B480" i="39"/>
  <c r="A480" i="39"/>
  <c r="AI479" i="39"/>
  <c r="AH479" i="39"/>
  <c r="AG479" i="39"/>
  <c r="AF479" i="39"/>
  <c r="AE479" i="39"/>
  <c r="AD479" i="39"/>
  <c r="AC479" i="39"/>
  <c r="AB479" i="39"/>
  <c r="AA479" i="39"/>
  <c r="Z479" i="39"/>
  <c r="Y479" i="39"/>
  <c r="X479" i="39"/>
  <c r="W479" i="39"/>
  <c r="V479" i="39"/>
  <c r="U479" i="39"/>
  <c r="T479" i="39"/>
  <c r="S479" i="39"/>
  <c r="R479" i="39"/>
  <c r="Q479" i="39"/>
  <c r="P479" i="39"/>
  <c r="O479" i="39"/>
  <c r="N479" i="39"/>
  <c r="M479" i="39"/>
  <c r="L479" i="39"/>
  <c r="K479" i="39"/>
  <c r="J479" i="39"/>
  <c r="I479" i="39"/>
  <c r="H479" i="39"/>
  <c r="G479" i="39"/>
  <c r="F479" i="39"/>
  <c r="E479" i="39"/>
  <c r="D479" i="39"/>
  <c r="C479" i="39"/>
  <c r="B479" i="39"/>
  <c r="A479" i="39"/>
  <c r="AI478" i="39"/>
  <c r="AH478" i="39"/>
  <c r="AG478" i="39"/>
  <c r="AF478" i="39"/>
  <c r="AE478" i="39"/>
  <c r="AD478" i="39"/>
  <c r="AC478" i="39"/>
  <c r="AB478" i="39"/>
  <c r="AA478" i="39"/>
  <c r="Z478" i="39"/>
  <c r="Y478" i="39"/>
  <c r="X478" i="39"/>
  <c r="W478" i="39"/>
  <c r="V478" i="39"/>
  <c r="U478" i="39"/>
  <c r="T478" i="39"/>
  <c r="S478" i="39"/>
  <c r="R478" i="39"/>
  <c r="Q478" i="39"/>
  <c r="P478" i="39"/>
  <c r="O478" i="39"/>
  <c r="N478" i="39"/>
  <c r="M478" i="39"/>
  <c r="L478" i="39"/>
  <c r="K478" i="39"/>
  <c r="J478" i="39"/>
  <c r="I478" i="39"/>
  <c r="H478" i="39"/>
  <c r="G478" i="39"/>
  <c r="F478" i="39"/>
  <c r="E478" i="39"/>
  <c r="D478" i="39"/>
  <c r="C478" i="39"/>
  <c r="B478" i="39"/>
  <c r="A478" i="39"/>
  <c r="AI477" i="39"/>
  <c r="AH477" i="39"/>
  <c r="AG477" i="39"/>
  <c r="AF477" i="39"/>
  <c r="AE477" i="39"/>
  <c r="AD477" i="39"/>
  <c r="AC477" i="39"/>
  <c r="AB477" i="39"/>
  <c r="AA477" i="39"/>
  <c r="Z477" i="39"/>
  <c r="Y477" i="39"/>
  <c r="X477" i="39"/>
  <c r="W477" i="39"/>
  <c r="V477" i="39"/>
  <c r="U477" i="39"/>
  <c r="T477" i="39"/>
  <c r="S477" i="39"/>
  <c r="R477" i="39"/>
  <c r="Q477" i="39"/>
  <c r="P477" i="39"/>
  <c r="O477" i="39"/>
  <c r="N477" i="39"/>
  <c r="M477" i="39"/>
  <c r="L477" i="39"/>
  <c r="K477" i="39"/>
  <c r="J477" i="39"/>
  <c r="I477" i="39"/>
  <c r="H477" i="39"/>
  <c r="G477" i="39"/>
  <c r="F477" i="39"/>
  <c r="E477" i="39"/>
  <c r="D477" i="39"/>
  <c r="C477" i="39"/>
  <c r="B477" i="39"/>
  <c r="A477" i="39"/>
  <c r="AI476" i="39"/>
  <c r="AH476" i="39"/>
  <c r="AG476" i="39"/>
  <c r="AF476" i="39"/>
  <c r="AE476" i="39"/>
  <c r="AD476" i="39"/>
  <c r="AC476" i="39"/>
  <c r="AB476" i="39"/>
  <c r="AA476" i="39"/>
  <c r="Z476" i="39"/>
  <c r="Y476" i="39"/>
  <c r="X476" i="39"/>
  <c r="W476" i="39"/>
  <c r="V476" i="39"/>
  <c r="U476" i="39"/>
  <c r="T476" i="39"/>
  <c r="S476" i="39"/>
  <c r="R476" i="39"/>
  <c r="Q476" i="39"/>
  <c r="P476" i="39"/>
  <c r="O476" i="39"/>
  <c r="N476" i="39"/>
  <c r="M476" i="39"/>
  <c r="L476" i="39"/>
  <c r="K476" i="39"/>
  <c r="J476" i="39"/>
  <c r="I476" i="39"/>
  <c r="H476" i="39"/>
  <c r="G476" i="39"/>
  <c r="F476" i="39"/>
  <c r="E476" i="39"/>
  <c r="D476" i="39"/>
  <c r="C476" i="39"/>
  <c r="B476" i="39"/>
  <c r="A476" i="39"/>
  <c r="AI475" i="39"/>
  <c r="AH475" i="39"/>
  <c r="AG475" i="39"/>
  <c r="AF475" i="39"/>
  <c r="AE475" i="39"/>
  <c r="AD475" i="39"/>
  <c r="AC475" i="39"/>
  <c r="AB475" i="39"/>
  <c r="AA475" i="39"/>
  <c r="Z475" i="39"/>
  <c r="Y475" i="39"/>
  <c r="X475" i="39"/>
  <c r="W475" i="39"/>
  <c r="V475" i="39"/>
  <c r="U475" i="39"/>
  <c r="T475" i="39"/>
  <c r="S475" i="39"/>
  <c r="R475" i="39"/>
  <c r="Q475" i="39"/>
  <c r="P475" i="39"/>
  <c r="O475" i="39"/>
  <c r="N475" i="39"/>
  <c r="M475" i="39"/>
  <c r="L475" i="39"/>
  <c r="K475" i="39"/>
  <c r="J475" i="39"/>
  <c r="I475" i="39"/>
  <c r="H475" i="39"/>
  <c r="G475" i="39"/>
  <c r="F475" i="39"/>
  <c r="E475" i="39"/>
  <c r="D475" i="39"/>
  <c r="C475" i="39"/>
  <c r="B475" i="39"/>
  <c r="A475" i="39"/>
  <c r="AI474" i="39"/>
  <c r="AH474" i="39"/>
  <c r="AG474" i="39"/>
  <c r="AF474" i="39"/>
  <c r="AE474" i="39"/>
  <c r="AD474" i="39"/>
  <c r="AC474" i="39"/>
  <c r="AB474" i="39"/>
  <c r="AA474" i="39"/>
  <c r="Z474" i="39"/>
  <c r="Y474" i="39"/>
  <c r="X474" i="39"/>
  <c r="W474" i="39"/>
  <c r="V474" i="39"/>
  <c r="U474" i="39"/>
  <c r="T474" i="39"/>
  <c r="S474" i="39"/>
  <c r="R474" i="39"/>
  <c r="Q474" i="39"/>
  <c r="P474" i="39"/>
  <c r="O474" i="39"/>
  <c r="N474" i="39"/>
  <c r="M474" i="39"/>
  <c r="L474" i="39"/>
  <c r="K474" i="39"/>
  <c r="J474" i="39"/>
  <c r="I474" i="39"/>
  <c r="H474" i="39"/>
  <c r="G474" i="39"/>
  <c r="F474" i="39"/>
  <c r="E474" i="39"/>
  <c r="D474" i="39"/>
  <c r="C474" i="39"/>
  <c r="B474" i="39"/>
  <c r="A474" i="39"/>
  <c r="AI473" i="39"/>
  <c r="AH473" i="39"/>
  <c r="AG473" i="39"/>
  <c r="AF473" i="39"/>
  <c r="AE473" i="39"/>
  <c r="AD473" i="39"/>
  <c r="AC473" i="39"/>
  <c r="AB473" i="39"/>
  <c r="AA473" i="39"/>
  <c r="Z473" i="39"/>
  <c r="Y473" i="39"/>
  <c r="X473" i="39"/>
  <c r="W473" i="39"/>
  <c r="V473" i="39"/>
  <c r="U473" i="39"/>
  <c r="T473" i="39"/>
  <c r="S473" i="39"/>
  <c r="R473" i="39"/>
  <c r="Q473" i="39"/>
  <c r="P473" i="39"/>
  <c r="O473" i="39"/>
  <c r="N473" i="39"/>
  <c r="M473" i="39"/>
  <c r="L473" i="39"/>
  <c r="K473" i="39"/>
  <c r="J473" i="39"/>
  <c r="I473" i="39"/>
  <c r="H473" i="39"/>
  <c r="G473" i="39"/>
  <c r="F473" i="39"/>
  <c r="E473" i="39"/>
  <c r="D473" i="39"/>
  <c r="C473" i="39"/>
  <c r="B473" i="39"/>
  <c r="A473" i="39"/>
  <c r="AI472" i="39"/>
  <c r="AH472" i="39"/>
  <c r="AG472" i="39"/>
  <c r="AF472" i="39"/>
  <c r="AE472" i="39"/>
  <c r="AD472" i="39"/>
  <c r="AC472" i="39"/>
  <c r="AB472" i="39"/>
  <c r="AA472" i="39"/>
  <c r="Z472" i="39"/>
  <c r="Y472" i="39"/>
  <c r="X472" i="39"/>
  <c r="W472" i="39"/>
  <c r="V472" i="39"/>
  <c r="U472" i="39"/>
  <c r="T472" i="39"/>
  <c r="S472" i="39"/>
  <c r="R472" i="39"/>
  <c r="Q472" i="39"/>
  <c r="P472" i="39"/>
  <c r="O472" i="39"/>
  <c r="N472" i="39"/>
  <c r="M472" i="39"/>
  <c r="L472" i="39"/>
  <c r="K472" i="39"/>
  <c r="J472" i="39"/>
  <c r="I472" i="39"/>
  <c r="H472" i="39"/>
  <c r="G472" i="39"/>
  <c r="F472" i="39"/>
  <c r="E472" i="39"/>
  <c r="D472" i="39"/>
  <c r="C472" i="39"/>
  <c r="B472" i="39"/>
  <c r="A472" i="39"/>
  <c r="AI471" i="39"/>
  <c r="AH471" i="39"/>
  <c r="AG471" i="39"/>
  <c r="AF471" i="39"/>
  <c r="AE471" i="39"/>
  <c r="AD471" i="39"/>
  <c r="AC471" i="39"/>
  <c r="AB471" i="39"/>
  <c r="AA471" i="39"/>
  <c r="Z471" i="39"/>
  <c r="Y471" i="39"/>
  <c r="X471" i="39"/>
  <c r="W471" i="39"/>
  <c r="V471" i="39"/>
  <c r="U471" i="39"/>
  <c r="T471" i="39"/>
  <c r="S471" i="39"/>
  <c r="R471" i="39"/>
  <c r="Q471" i="39"/>
  <c r="P471" i="39"/>
  <c r="O471" i="39"/>
  <c r="N471" i="39"/>
  <c r="M471" i="39"/>
  <c r="L471" i="39"/>
  <c r="K471" i="39"/>
  <c r="J471" i="39"/>
  <c r="I471" i="39"/>
  <c r="H471" i="39"/>
  <c r="G471" i="39"/>
  <c r="F471" i="39"/>
  <c r="E471" i="39"/>
  <c r="D471" i="39"/>
  <c r="C471" i="39"/>
  <c r="B471" i="39"/>
  <c r="A471" i="39"/>
  <c r="AI470" i="39"/>
  <c r="AH470" i="39"/>
  <c r="AG470" i="39"/>
  <c r="AF470" i="39"/>
  <c r="AE470" i="39"/>
  <c r="AD470" i="39"/>
  <c r="AC470" i="39"/>
  <c r="AB470" i="39"/>
  <c r="AA470" i="39"/>
  <c r="Z470" i="39"/>
  <c r="Y470" i="39"/>
  <c r="X470" i="39"/>
  <c r="W470" i="39"/>
  <c r="V470" i="39"/>
  <c r="U470" i="39"/>
  <c r="T470" i="39"/>
  <c r="S470" i="39"/>
  <c r="R470" i="39"/>
  <c r="Q470" i="39"/>
  <c r="P470" i="39"/>
  <c r="O470" i="39"/>
  <c r="N470" i="39"/>
  <c r="M470" i="39"/>
  <c r="L470" i="39"/>
  <c r="K470" i="39"/>
  <c r="J470" i="39"/>
  <c r="I470" i="39"/>
  <c r="H470" i="39"/>
  <c r="G470" i="39"/>
  <c r="F470" i="39"/>
  <c r="E470" i="39"/>
  <c r="D470" i="39"/>
  <c r="C470" i="39"/>
  <c r="B470" i="39"/>
  <c r="A470" i="39"/>
  <c r="AI469" i="39"/>
  <c r="AH469" i="39"/>
  <c r="AG469" i="39"/>
  <c r="AF469" i="39"/>
  <c r="AE469" i="39"/>
  <c r="AD469" i="39"/>
  <c r="AC469" i="39"/>
  <c r="AB469" i="39"/>
  <c r="AA469" i="39"/>
  <c r="Z469" i="39"/>
  <c r="Y469" i="39"/>
  <c r="X469" i="39"/>
  <c r="W469" i="39"/>
  <c r="V469" i="39"/>
  <c r="U469" i="39"/>
  <c r="T469" i="39"/>
  <c r="S469" i="39"/>
  <c r="R469" i="39"/>
  <c r="Q469" i="39"/>
  <c r="P469" i="39"/>
  <c r="O469" i="39"/>
  <c r="N469" i="39"/>
  <c r="M469" i="39"/>
  <c r="L469" i="39"/>
  <c r="K469" i="39"/>
  <c r="J469" i="39"/>
  <c r="I469" i="39"/>
  <c r="H469" i="39"/>
  <c r="G469" i="39"/>
  <c r="F469" i="39"/>
  <c r="E469" i="39"/>
  <c r="D469" i="39"/>
  <c r="C469" i="39"/>
  <c r="B469" i="39"/>
  <c r="A469" i="39"/>
  <c r="AI468" i="39"/>
  <c r="AH468" i="39"/>
  <c r="AG468" i="39"/>
  <c r="AF468" i="39"/>
  <c r="AE468" i="39"/>
  <c r="AD468" i="39"/>
  <c r="AC468" i="39"/>
  <c r="AB468" i="39"/>
  <c r="AA468" i="39"/>
  <c r="Z468" i="39"/>
  <c r="Y468" i="39"/>
  <c r="X468" i="39"/>
  <c r="W468" i="39"/>
  <c r="V468" i="39"/>
  <c r="U468" i="39"/>
  <c r="T468" i="39"/>
  <c r="S468" i="39"/>
  <c r="R468" i="39"/>
  <c r="Q468" i="39"/>
  <c r="P468" i="39"/>
  <c r="O468" i="39"/>
  <c r="N468" i="39"/>
  <c r="M468" i="39"/>
  <c r="L468" i="39"/>
  <c r="K468" i="39"/>
  <c r="J468" i="39"/>
  <c r="I468" i="39"/>
  <c r="H468" i="39"/>
  <c r="G468" i="39"/>
  <c r="F468" i="39"/>
  <c r="E468" i="39"/>
  <c r="D468" i="39"/>
  <c r="C468" i="39"/>
  <c r="B468" i="39"/>
  <c r="A468" i="39"/>
  <c r="AI467" i="39"/>
  <c r="AH467" i="39"/>
  <c r="AG467" i="39"/>
  <c r="AF467" i="39"/>
  <c r="AE467" i="39"/>
  <c r="AD467" i="39"/>
  <c r="AC467" i="39"/>
  <c r="AB467" i="39"/>
  <c r="AA467" i="39"/>
  <c r="Z467" i="39"/>
  <c r="Y467" i="39"/>
  <c r="X467" i="39"/>
  <c r="W467" i="39"/>
  <c r="V467" i="39"/>
  <c r="U467" i="39"/>
  <c r="T467" i="39"/>
  <c r="S467" i="39"/>
  <c r="R467" i="39"/>
  <c r="Q467" i="39"/>
  <c r="P467" i="39"/>
  <c r="O467" i="39"/>
  <c r="N467" i="39"/>
  <c r="M467" i="39"/>
  <c r="L467" i="39"/>
  <c r="K467" i="39"/>
  <c r="J467" i="39"/>
  <c r="I467" i="39"/>
  <c r="H467" i="39"/>
  <c r="G467" i="39"/>
  <c r="F467" i="39"/>
  <c r="E467" i="39"/>
  <c r="D467" i="39"/>
  <c r="C467" i="39"/>
  <c r="B467" i="39"/>
  <c r="A467" i="39"/>
  <c r="AI466" i="39"/>
  <c r="AH466" i="39"/>
  <c r="AG466" i="39"/>
  <c r="AF466" i="39"/>
  <c r="AE466" i="39"/>
  <c r="AD466" i="39"/>
  <c r="AC466" i="39"/>
  <c r="AB466" i="39"/>
  <c r="AA466" i="39"/>
  <c r="Z466" i="39"/>
  <c r="Y466" i="39"/>
  <c r="X466" i="39"/>
  <c r="W466" i="39"/>
  <c r="V466" i="39"/>
  <c r="U466" i="39"/>
  <c r="T466" i="39"/>
  <c r="S466" i="39"/>
  <c r="R466" i="39"/>
  <c r="Q466" i="39"/>
  <c r="P466" i="39"/>
  <c r="O466" i="39"/>
  <c r="N466" i="39"/>
  <c r="M466" i="39"/>
  <c r="L466" i="39"/>
  <c r="K466" i="39"/>
  <c r="J466" i="39"/>
  <c r="I466" i="39"/>
  <c r="H466" i="39"/>
  <c r="G466" i="39"/>
  <c r="F466" i="39"/>
  <c r="E466" i="39"/>
  <c r="D466" i="39"/>
  <c r="C466" i="39"/>
  <c r="B466" i="39"/>
  <c r="A466" i="39"/>
  <c r="AI465" i="39"/>
  <c r="AH465" i="39"/>
  <c r="AG465" i="39"/>
  <c r="AF465" i="39"/>
  <c r="AE465" i="39"/>
  <c r="AD465" i="39"/>
  <c r="AC465" i="39"/>
  <c r="AB465" i="39"/>
  <c r="AA465" i="39"/>
  <c r="Z465" i="39"/>
  <c r="Y465" i="39"/>
  <c r="X465" i="39"/>
  <c r="W465" i="39"/>
  <c r="V465" i="39"/>
  <c r="U465" i="39"/>
  <c r="T465" i="39"/>
  <c r="S465" i="39"/>
  <c r="R465" i="39"/>
  <c r="Q465" i="39"/>
  <c r="P465" i="39"/>
  <c r="O465" i="39"/>
  <c r="N465" i="39"/>
  <c r="M465" i="39"/>
  <c r="L465" i="39"/>
  <c r="K465" i="39"/>
  <c r="J465" i="39"/>
  <c r="I465" i="39"/>
  <c r="H465" i="39"/>
  <c r="G465" i="39"/>
  <c r="F465" i="39"/>
  <c r="E465" i="39"/>
  <c r="D465" i="39"/>
  <c r="C465" i="39"/>
  <c r="B465" i="39"/>
  <c r="A465" i="39"/>
  <c r="AI464" i="39"/>
  <c r="AH464" i="39"/>
  <c r="AG464" i="39"/>
  <c r="AF464" i="39"/>
  <c r="AE464" i="39"/>
  <c r="AD464" i="39"/>
  <c r="AC464" i="39"/>
  <c r="AB464" i="39"/>
  <c r="AA464" i="39"/>
  <c r="Z464" i="39"/>
  <c r="Y464" i="39"/>
  <c r="X464" i="39"/>
  <c r="W464" i="39"/>
  <c r="V464" i="39"/>
  <c r="U464" i="39"/>
  <c r="T464" i="39"/>
  <c r="S464" i="39"/>
  <c r="R464" i="39"/>
  <c r="Q464" i="39"/>
  <c r="P464" i="39"/>
  <c r="O464" i="39"/>
  <c r="N464" i="39"/>
  <c r="M464" i="39"/>
  <c r="L464" i="39"/>
  <c r="K464" i="39"/>
  <c r="J464" i="39"/>
  <c r="I464" i="39"/>
  <c r="H464" i="39"/>
  <c r="G464" i="39"/>
  <c r="F464" i="39"/>
  <c r="E464" i="39"/>
  <c r="D464" i="39"/>
  <c r="C464" i="39"/>
  <c r="B464" i="39"/>
  <c r="A464" i="39"/>
  <c r="AI463" i="39"/>
  <c r="AH463" i="39"/>
  <c r="AG463" i="39"/>
  <c r="AF463" i="39"/>
  <c r="AE463" i="39"/>
  <c r="AD463" i="39"/>
  <c r="AC463" i="39"/>
  <c r="AB463" i="39"/>
  <c r="AA463" i="39"/>
  <c r="Z463" i="39"/>
  <c r="Y463" i="39"/>
  <c r="X463" i="39"/>
  <c r="W463" i="39"/>
  <c r="V463" i="39"/>
  <c r="U463" i="39"/>
  <c r="T463" i="39"/>
  <c r="S463" i="39"/>
  <c r="R463" i="39"/>
  <c r="Q463" i="39"/>
  <c r="P463" i="39"/>
  <c r="O463" i="39"/>
  <c r="N463" i="39"/>
  <c r="M463" i="39"/>
  <c r="L463" i="39"/>
  <c r="K463" i="39"/>
  <c r="J463" i="39"/>
  <c r="I463" i="39"/>
  <c r="H463" i="39"/>
  <c r="G463" i="39"/>
  <c r="F463" i="39"/>
  <c r="E463" i="39"/>
  <c r="D463" i="39"/>
  <c r="C463" i="39"/>
  <c r="B463" i="39"/>
  <c r="A463" i="39"/>
  <c r="AI462" i="39"/>
  <c r="AH462" i="39"/>
  <c r="AG462" i="39"/>
  <c r="AF462" i="39"/>
  <c r="AE462" i="39"/>
  <c r="AD462" i="39"/>
  <c r="AC462" i="39"/>
  <c r="AB462" i="39"/>
  <c r="AA462" i="39"/>
  <c r="Z462" i="39"/>
  <c r="Y462" i="39"/>
  <c r="X462" i="39"/>
  <c r="W462" i="39"/>
  <c r="V462" i="39"/>
  <c r="U462" i="39"/>
  <c r="T462" i="39"/>
  <c r="S462" i="39"/>
  <c r="R462" i="39"/>
  <c r="Q462" i="39"/>
  <c r="P462" i="39"/>
  <c r="O462" i="39"/>
  <c r="N462" i="39"/>
  <c r="M462" i="39"/>
  <c r="L462" i="39"/>
  <c r="K462" i="39"/>
  <c r="J462" i="39"/>
  <c r="I462" i="39"/>
  <c r="H462" i="39"/>
  <c r="G462" i="39"/>
  <c r="F462" i="39"/>
  <c r="E462" i="39"/>
  <c r="D462" i="39"/>
  <c r="C462" i="39"/>
  <c r="B462" i="39"/>
  <c r="A462" i="39"/>
  <c r="AI461" i="39"/>
  <c r="AH461" i="39"/>
  <c r="AG461" i="39"/>
  <c r="AF461" i="39"/>
  <c r="AE461" i="39"/>
  <c r="AD461" i="39"/>
  <c r="AC461" i="39"/>
  <c r="AB461" i="39"/>
  <c r="AA461" i="39"/>
  <c r="Z461" i="39"/>
  <c r="Y461" i="39"/>
  <c r="X461" i="39"/>
  <c r="W461" i="39"/>
  <c r="V461" i="39"/>
  <c r="U461" i="39"/>
  <c r="T461" i="39"/>
  <c r="S461" i="39"/>
  <c r="R461" i="39"/>
  <c r="Q461" i="39"/>
  <c r="P461" i="39"/>
  <c r="O461" i="39"/>
  <c r="N461" i="39"/>
  <c r="M461" i="39"/>
  <c r="L461" i="39"/>
  <c r="K461" i="39"/>
  <c r="J461" i="39"/>
  <c r="I461" i="39"/>
  <c r="H461" i="39"/>
  <c r="G461" i="39"/>
  <c r="F461" i="39"/>
  <c r="E461" i="39"/>
  <c r="D461" i="39"/>
  <c r="C461" i="39"/>
  <c r="B461" i="39"/>
  <c r="A461" i="39"/>
  <c r="AI460" i="39"/>
  <c r="AH460" i="39"/>
  <c r="AG460" i="39"/>
  <c r="AF460" i="39"/>
  <c r="AE460" i="39"/>
  <c r="AD460" i="39"/>
  <c r="AC460" i="39"/>
  <c r="AB460" i="39"/>
  <c r="AA460" i="39"/>
  <c r="Z460" i="39"/>
  <c r="Y460" i="39"/>
  <c r="X460" i="39"/>
  <c r="W460" i="39"/>
  <c r="V460" i="39"/>
  <c r="U460" i="39"/>
  <c r="T460" i="39"/>
  <c r="S460" i="39"/>
  <c r="R460" i="39"/>
  <c r="Q460" i="39"/>
  <c r="P460" i="39"/>
  <c r="O460" i="39"/>
  <c r="N460" i="39"/>
  <c r="M460" i="39"/>
  <c r="L460" i="39"/>
  <c r="K460" i="39"/>
  <c r="J460" i="39"/>
  <c r="I460" i="39"/>
  <c r="H460" i="39"/>
  <c r="G460" i="39"/>
  <c r="F460" i="39"/>
  <c r="E460" i="39"/>
  <c r="D460" i="39"/>
  <c r="C460" i="39"/>
  <c r="B460" i="39"/>
  <c r="A460" i="39"/>
  <c r="AI459" i="39"/>
  <c r="AH459" i="39"/>
  <c r="AG459" i="39"/>
  <c r="AF459" i="39"/>
  <c r="AE459" i="39"/>
  <c r="AD459" i="39"/>
  <c r="AC459" i="39"/>
  <c r="AB459" i="39"/>
  <c r="AA459" i="39"/>
  <c r="Z459" i="39"/>
  <c r="Y459" i="39"/>
  <c r="X459" i="39"/>
  <c r="W459" i="39"/>
  <c r="V459" i="39"/>
  <c r="U459" i="39"/>
  <c r="T459" i="39"/>
  <c r="S459" i="39"/>
  <c r="R459" i="39"/>
  <c r="Q459" i="39"/>
  <c r="P459" i="39"/>
  <c r="O459" i="39"/>
  <c r="N459" i="39"/>
  <c r="M459" i="39"/>
  <c r="L459" i="39"/>
  <c r="K459" i="39"/>
  <c r="J459" i="39"/>
  <c r="I459" i="39"/>
  <c r="H459" i="39"/>
  <c r="G459" i="39"/>
  <c r="F459" i="39"/>
  <c r="E459" i="39"/>
  <c r="D459" i="39"/>
  <c r="C459" i="39"/>
  <c r="B459" i="39"/>
  <c r="A459" i="39"/>
  <c r="AI458" i="39"/>
  <c r="AH458" i="39"/>
  <c r="AG458" i="39"/>
  <c r="AF458" i="39"/>
  <c r="AE458" i="39"/>
  <c r="AD458" i="39"/>
  <c r="AC458" i="39"/>
  <c r="AB458" i="39"/>
  <c r="AA458" i="39"/>
  <c r="Z458" i="39"/>
  <c r="Y458" i="39"/>
  <c r="X458" i="39"/>
  <c r="W458" i="39"/>
  <c r="V458" i="39"/>
  <c r="U458" i="39"/>
  <c r="T458" i="39"/>
  <c r="S458" i="39"/>
  <c r="R458" i="39"/>
  <c r="Q458" i="39"/>
  <c r="P458" i="39"/>
  <c r="O458" i="39"/>
  <c r="N458" i="39"/>
  <c r="M458" i="39"/>
  <c r="L458" i="39"/>
  <c r="K458" i="39"/>
  <c r="J458" i="39"/>
  <c r="I458" i="39"/>
  <c r="H458" i="39"/>
  <c r="G458" i="39"/>
  <c r="F458" i="39"/>
  <c r="E458" i="39"/>
  <c r="D458" i="39"/>
  <c r="C458" i="39"/>
  <c r="B458" i="39"/>
  <c r="A458" i="39"/>
  <c r="AI457" i="39"/>
  <c r="AH457" i="39"/>
  <c r="AG457" i="39"/>
  <c r="AF457" i="39"/>
  <c r="AE457" i="39"/>
  <c r="AD457" i="39"/>
  <c r="AC457" i="39"/>
  <c r="AB457" i="39"/>
  <c r="AA457" i="39"/>
  <c r="Z457" i="39"/>
  <c r="Y457" i="39"/>
  <c r="X457" i="39"/>
  <c r="W457" i="39"/>
  <c r="V457" i="39"/>
  <c r="U457" i="39"/>
  <c r="T457" i="39"/>
  <c r="S457" i="39"/>
  <c r="R457" i="39"/>
  <c r="Q457" i="39"/>
  <c r="P457" i="39"/>
  <c r="O457" i="39"/>
  <c r="N457" i="39"/>
  <c r="M457" i="39"/>
  <c r="L457" i="39"/>
  <c r="K457" i="39"/>
  <c r="J457" i="39"/>
  <c r="I457" i="39"/>
  <c r="H457" i="39"/>
  <c r="G457" i="39"/>
  <c r="F457" i="39"/>
  <c r="E457" i="39"/>
  <c r="D457" i="39"/>
  <c r="C457" i="39"/>
  <c r="B457" i="39"/>
  <c r="A457" i="39"/>
  <c r="AI456" i="39"/>
  <c r="AH456" i="39"/>
  <c r="AG456" i="39"/>
  <c r="AF456" i="39"/>
  <c r="AE456" i="39"/>
  <c r="AD456" i="39"/>
  <c r="AC456" i="39"/>
  <c r="AB456" i="39"/>
  <c r="AA456" i="39"/>
  <c r="Z456" i="39"/>
  <c r="Y456" i="39"/>
  <c r="X456" i="39"/>
  <c r="W456" i="39"/>
  <c r="V456" i="39"/>
  <c r="U456" i="39"/>
  <c r="T456" i="39"/>
  <c r="S456" i="39"/>
  <c r="R456" i="39"/>
  <c r="Q456" i="39"/>
  <c r="P456" i="39"/>
  <c r="O456" i="39"/>
  <c r="N456" i="39"/>
  <c r="M456" i="39"/>
  <c r="L456" i="39"/>
  <c r="K456" i="39"/>
  <c r="J456" i="39"/>
  <c r="I456" i="39"/>
  <c r="H456" i="39"/>
  <c r="G456" i="39"/>
  <c r="F456" i="39"/>
  <c r="E456" i="39"/>
  <c r="D456" i="39"/>
  <c r="B456" i="39"/>
  <c r="A456" i="39"/>
  <c r="AI455" i="39"/>
  <c r="AH455" i="39"/>
  <c r="AG455" i="39"/>
  <c r="AF455" i="39"/>
  <c r="AE455" i="39"/>
  <c r="AD455" i="39"/>
  <c r="AC455" i="39"/>
  <c r="AB455" i="39"/>
  <c r="AA455" i="39"/>
  <c r="Z455" i="39"/>
  <c r="Y455" i="39"/>
  <c r="X455" i="39"/>
  <c r="W455" i="39"/>
  <c r="V455" i="39"/>
  <c r="U455" i="39"/>
  <c r="T455" i="39"/>
  <c r="S455" i="39"/>
  <c r="R455" i="39"/>
  <c r="Q455" i="39"/>
  <c r="P455" i="39"/>
  <c r="O455" i="39"/>
  <c r="N455" i="39"/>
  <c r="M455" i="39"/>
  <c r="L455" i="39"/>
  <c r="K455" i="39"/>
  <c r="J455" i="39"/>
  <c r="I455" i="39"/>
  <c r="H455" i="39"/>
  <c r="G455" i="39"/>
  <c r="F455" i="39"/>
  <c r="E455" i="39"/>
  <c r="D455" i="39"/>
  <c r="C455" i="39"/>
  <c r="B455" i="39"/>
  <c r="A455" i="39"/>
  <c r="AI454" i="39"/>
  <c r="AH454" i="39"/>
  <c r="AG454" i="39"/>
  <c r="AF454" i="39"/>
  <c r="AE454" i="39"/>
  <c r="AD454" i="39"/>
  <c r="AC454" i="39"/>
  <c r="AB454" i="39"/>
  <c r="AA454" i="39"/>
  <c r="Z454" i="39"/>
  <c r="Y454" i="39"/>
  <c r="X454" i="39"/>
  <c r="W454" i="39"/>
  <c r="V454" i="39"/>
  <c r="U454" i="39"/>
  <c r="T454" i="39"/>
  <c r="S454" i="39"/>
  <c r="R454" i="39"/>
  <c r="Q454" i="39"/>
  <c r="P454" i="39"/>
  <c r="O454" i="39"/>
  <c r="N454" i="39"/>
  <c r="M454" i="39"/>
  <c r="L454" i="39"/>
  <c r="K454" i="39"/>
  <c r="J454" i="39"/>
  <c r="I454" i="39"/>
  <c r="H454" i="39"/>
  <c r="G454" i="39"/>
  <c r="F454" i="39"/>
  <c r="E454" i="39"/>
  <c r="D454" i="39"/>
  <c r="C454" i="39"/>
  <c r="B454" i="39"/>
  <c r="A454" i="39"/>
  <c r="AI453" i="39"/>
  <c r="AH453" i="39"/>
  <c r="AG453" i="39"/>
  <c r="AF453" i="39"/>
  <c r="AE453" i="39"/>
  <c r="AD453" i="39"/>
  <c r="AC453" i="39"/>
  <c r="AB453" i="39"/>
  <c r="AA453" i="39"/>
  <c r="Z453" i="39"/>
  <c r="Y453" i="39"/>
  <c r="X453" i="39"/>
  <c r="W453" i="39"/>
  <c r="V453" i="39"/>
  <c r="U453" i="39"/>
  <c r="T453" i="39"/>
  <c r="S453" i="39"/>
  <c r="R453" i="39"/>
  <c r="Q453" i="39"/>
  <c r="P453" i="39"/>
  <c r="O453" i="39"/>
  <c r="N453" i="39"/>
  <c r="M453" i="39"/>
  <c r="L453" i="39"/>
  <c r="K453" i="39"/>
  <c r="J453" i="39"/>
  <c r="I453" i="39"/>
  <c r="H453" i="39"/>
  <c r="G453" i="39"/>
  <c r="F453" i="39"/>
  <c r="E453" i="39"/>
  <c r="D453" i="39"/>
  <c r="B453" i="39"/>
  <c r="A453" i="39"/>
  <c r="AI452" i="39"/>
  <c r="AH452" i="39"/>
  <c r="AG452" i="39"/>
  <c r="AF452" i="39"/>
  <c r="AE452" i="39"/>
  <c r="AD452" i="39"/>
  <c r="AC452" i="39"/>
  <c r="AB452" i="39"/>
  <c r="AA452" i="39"/>
  <c r="Z452" i="39"/>
  <c r="Y452" i="39"/>
  <c r="X452" i="39"/>
  <c r="W452" i="39"/>
  <c r="V452" i="39"/>
  <c r="U452" i="39"/>
  <c r="T452" i="39"/>
  <c r="S452" i="39"/>
  <c r="R452" i="39"/>
  <c r="Q452" i="39"/>
  <c r="P452" i="39"/>
  <c r="O452" i="39"/>
  <c r="N452" i="39"/>
  <c r="M452" i="39"/>
  <c r="L452" i="39"/>
  <c r="K452" i="39"/>
  <c r="J452" i="39"/>
  <c r="I452" i="39"/>
  <c r="H452" i="39"/>
  <c r="G452" i="39"/>
  <c r="F452" i="39"/>
  <c r="E452" i="39"/>
  <c r="D452" i="39"/>
  <c r="C452" i="39"/>
  <c r="B452" i="39"/>
  <c r="A452" i="39"/>
  <c r="AI451" i="39"/>
  <c r="AH451" i="39"/>
  <c r="AG451" i="39"/>
  <c r="AF451" i="39"/>
  <c r="AE451" i="39"/>
  <c r="AD451" i="39"/>
  <c r="AC451" i="39"/>
  <c r="AB451" i="39"/>
  <c r="AA451" i="39"/>
  <c r="Z451" i="39"/>
  <c r="Y451" i="39"/>
  <c r="X451" i="39"/>
  <c r="W451" i="39"/>
  <c r="V451" i="39"/>
  <c r="U451" i="39"/>
  <c r="T451" i="39"/>
  <c r="S451" i="39"/>
  <c r="R451" i="39"/>
  <c r="Q451" i="39"/>
  <c r="P451" i="39"/>
  <c r="O451" i="39"/>
  <c r="N451" i="39"/>
  <c r="M451" i="39"/>
  <c r="L451" i="39"/>
  <c r="K451" i="39"/>
  <c r="J451" i="39"/>
  <c r="I451" i="39"/>
  <c r="H451" i="39"/>
  <c r="G451" i="39"/>
  <c r="F451" i="39"/>
  <c r="E451" i="39"/>
  <c r="D451" i="39"/>
  <c r="C451" i="39"/>
  <c r="B451" i="39"/>
  <c r="A451" i="39"/>
  <c r="AI450" i="39"/>
  <c r="AH450" i="39"/>
  <c r="AG450" i="39"/>
  <c r="AF450" i="39"/>
  <c r="AE450" i="39"/>
  <c r="AD450" i="39"/>
  <c r="AC450" i="39"/>
  <c r="AB450" i="39"/>
  <c r="AA450" i="39"/>
  <c r="Z450" i="39"/>
  <c r="Y450" i="39"/>
  <c r="X450" i="39"/>
  <c r="W450" i="39"/>
  <c r="V450" i="39"/>
  <c r="U450" i="39"/>
  <c r="T450" i="39"/>
  <c r="S450" i="39"/>
  <c r="R450" i="39"/>
  <c r="Q450" i="39"/>
  <c r="P450" i="39"/>
  <c r="O450" i="39"/>
  <c r="N450" i="39"/>
  <c r="M450" i="39"/>
  <c r="L450" i="39"/>
  <c r="K450" i="39"/>
  <c r="J450" i="39"/>
  <c r="I450" i="39"/>
  <c r="H450" i="39"/>
  <c r="G450" i="39"/>
  <c r="F450" i="39"/>
  <c r="E450" i="39"/>
  <c r="D450" i="39"/>
  <c r="C450" i="39"/>
  <c r="B450" i="39"/>
  <c r="A450" i="39"/>
  <c r="AI449" i="39"/>
  <c r="AH449" i="39"/>
  <c r="AG449" i="39"/>
  <c r="AF449" i="39"/>
  <c r="AE449" i="39"/>
  <c r="AD449" i="39"/>
  <c r="AC449" i="39"/>
  <c r="AB449" i="39"/>
  <c r="AA449" i="39"/>
  <c r="Z449" i="39"/>
  <c r="Y449" i="39"/>
  <c r="X449" i="39"/>
  <c r="W449" i="39"/>
  <c r="V449" i="39"/>
  <c r="U449" i="39"/>
  <c r="T449" i="39"/>
  <c r="S449" i="39"/>
  <c r="R449" i="39"/>
  <c r="Q449" i="39"/>
  <c r="P449" i="39"/>
  <c r="O449" i="39"/>
  <c r="N449" i="39"/>
  <c r="M449" i="39"/>
  <c r="L449" i="39"/>
  <c r="K449" i="39"/>
  <c r="J449" i="39"/>
  <c r="I449" i="39"/>
  <c r="H449" i="39"/>
  <c r="G449" i="39"/>
  <c r="F449" i="39"/>
  <c r="E449" i="39"/>
  <c r="D449" i="39"/>
  <c r="C449" i="39"/>
  <c r="B449" i="39"/>
  <c r="A449" i="39"/>
  <c r="AI448" i="39"/>
  <c r="AH448" i="39"/>
  <c r="AG448" i="39"/>
  <c r="AF448" i="39"/>
  <c r="AE448" i="39"/>
  <c r="AD448" i="39"/>
  <c r="AC448" i="39"/>
  <c r="AB448" i="39"/>
  <c r="AA448" i="39"/>
  <c r="Z448" i="39"/>
  <c r="Y448" i="39"/>
  <c r="X448" i="39"/>
  <c r="W448" i="39"/>
  <c r="V448" i="39"/>
  <c r="U448" i="39"/>
  <c r="T448" i="39"/>
  <c r="S448" i="39"/>
  <c r="R448" i="39"/>
  <c r="Q448" i="39"/>
  <c r="P448" i="39"/>
  <c r="O448" i="39"/>
  <c r="N448" i="39"/>
  <c r="M448" i="39"/>
  <c r="L448" i="39"/>
  <c r="K448" i="39"/>
  <c r="J448" i="39"/>
  <c r="I448" i="39"/>
  <c r="H448" i="39"/>
  <c r="G448" i="39"/>
  <c r="F448" i="39"/>
  <c r="E448" i="39"/>
  <c r="D448" i="39"/>
  <c r="C448" i="39"/>
  <c r="B448" i="39"/>
  <c r="A448" i="39"/>
  <c r="AI447" i="39"/>
  <c r="AH447" i="39"/>
  <c r="AG447" i="39"/>
  <c r="AF447" i="39"/>
  <c r="AE447" i="39"/>
  <c r="AD447" i="39"/>
  <c r="AC447" i="39"/>
  <c r="AB447" i="39"/>
  <c r="AA447" i="39"/>
  <c r="Z447" i="39"/>
  <c r="Y447" i="39"/>
  <c r="X447" i="39"/>
  <c r="W447" i="39"/>
  <c r="V447" i="39"/>
  <c r="U447" i="39"/>
  <c r="T447" i="39"/>
  <c r="S447" i="39"/>
  <c r="R447" i="39"/>
  <c r="Q447" i="39"/>
  <c r="P447" i="39"/>
  <c r="O447" i="39"/>
  <c r="N447" i="39"/>
  <c r="M447" i="39"/>
  <c r="L447" i="39"/>
  <c r="K447" i="39"/>
  <c r="J447" i="39"/>
  <c r="I447" i="39"/>
  <c r="H447" i="39"/>
  <c r="G447" i="39"/>
  <c r="F447" i="39"/>
  <c r="E447" i="39"/>
  <c r="D447" i="39"/>
  <c r="C447" i="39"/>
  <c r="B447" i="39"/>
  <c r="A447" i="39"/>
  <c r="AI446" i="39"/>
  <c r="AH446" i="39"/>
  <c r="AG446" i="39"/>
  <c r="AF446" i="39"/>
  <c r="AE446" i="39"/>
  <c r="AD446" i="39"/>
  <c r="AC446" i="39"/>
  <c r="AB446" i="39"/>
  <c r="AA446" i="39"/>
  <c r="Z446" i="39"/>
  <c r="Y446" i="39"/>
  <c r="X446" i="39"/>
  <c r="W446" i="39"/>
  <c r="V446" i="39"/>
  <c r="U446" i="39"/>
  <c r="T446" i="39"/>
  <c r="S446" i="39"/>
  <c r="R446" i="39"/>
  <c r="Q446" i="39"/>
  <c r="P446" i="39"/>
  <c r="O446" i="39"/>
  <c r="N446" i="39"/>
  <c r="M446" i="39"/>
  <c r="L446" i="39"/>
  <c r="K446" i="39"/>
  <c r="J446" i="39"/>
  <c r="I446" i="39"/>
  <c r="H446" i="39"/>
  <c r="G446" i="39"/>
  <c r="F446" i="39"/>
  <c r="E446" i="39"/>
  <c r="D446" i="39"/>
  <c r="C446" i="39"/>
  <c r="B446" i="39"/>
  <c r="A446" i="39"/>
  <c r="AI445" i="39"/>
  <c r="AH445" i="39"/>
  <c r="AG445" i="39"/>
  <c r="AF445" i="39"/>
  <c r="AE445" i="39"/>
  <c r="AD445" i="39"/>
  <c r="AC445" i="39"/>
  <c r="AB445" i="39"/>
  <c r="AA445" i="39"/>
  <c r="Z445" i="39"/>
  <c r="Y445" i="39"/>
  <c r="X445" i="39"/>
  <c r="W445" i="39"/>
  <c r="V445" i="39"/>
  <c r="U445" i="39"/>
  <c r="T445" i="39"/>
  <c r="S445" i="39"/>
  <c r="R445" i="39"/>
  <c r="Q445" i="39"/>
  <c r="P445" i="39"/>
  <c r="O445" i="39"/>
  <c r="N445" i="39"/>
  <c r="M445" i="39"/>
  <c r="L445" i="39"/>
  <c r="K445" i="39"/>
  <c r="J445" i="39"/>
  <c r="I445" i="39"/>
  <c r="H445" i="39"/>
  <c r="G445" i="39"/>
  <c r="F445" i="39"/>
  <c r="E445" i="39"/>
  <c r="D445" i="39"/>
  <c r="C445" i="39"/>
  <c r="B445" i="39"/>
  <c r="A445" i="39"/>
  <c r="AI444" i="39"/>
  <c r="AH444" i="39"/>
  <c r="AG444" i="39"/>
  <c r="AF444" i="39"/>
  <c r="AE444" i="39"/>
  <c r="AD444" i="39"/>
  <c r="AC444" i="39"/>
  <c r="AB444" i="39"/>
  <c r="AA444" i="39"/>
  <c r="Z444" i="39"/>
  <c r="Y444" i="39"/>
  <c r="X444" i="39"/>
  <c r="W444" i="39"/>
  <c r="V444" i="39"/>
  <c r="U444" i="39"/>
  <c r="T444" i="39"/>
  <c r="S444" i="39"/>
  <c r="R444" i="39"/>
  <c r="Q444" i="39"/>
  <c r="P444" i="39"/>
  <c r="O444" i="39"/>
  <c r="N444" i="39"/>
  <c r="M444" i="39"/>
  <c r="L444" i="39"/>
  <c r="K444" i="39"/>
  <c r="J444" i="39"/>
  <c r="I444" i="39"/>
  <c r="H444" i="39"/>
  <c r="G444" i="39"/>
  <c r="F444" i="39"/>
  <c r="E444" i="39"/>
  <c r="D444" i="39"/>
  <c r="C444" i="39"/>
  <c r="B444" i="39"/>
  <c r="A444" i="39"/>
  <c r="AI443" i="39"/>
  <c r="AH443" i="39"/>
  <c r="AG443" i="39"/>
  <c r="AF443" i="39"/>
  <c r="AE443" i="39"/>
  <c r="AD443" i="39"/>
  <c r="AC443" i="39"/>
  <c r="AB443" i="39"/>
  <c r="AA443" i="39"/>
  <c r="Z443" i="39"/>
  <c r="Y443" i="39"/>
  <c r="X443" i="39"/>
  <c r="W443" i="39"/>
  <c r="V443" i="39"/>
  <c r="U443" i="39"/>
  <c r="T443" i="39"/>
  <c r="S443" i="39"/>
  <c r="R443" i="39"/>
  <c r="Q443" i="39"/>
  <c r="P443" i="39"/>
  <c r="O443" i="39"/>
  <c r="N443" i="39"/>
  <c r="M443" i="39"/>
  <c r="L443" i="39"/>
  <c r="K443" i="39"/>
  <c r="J443" i="39"/>
  <c r="I443" i="39"/>
  <c r="H443" i="39"/>
  <c r="G443" i="39"/>
  <c r="F443" i="39"/>
  <c r="E443" i="39"/>
  <c r="D443" i="39"/>
  <c r="C443" i="39"/>
  <c r="B443" i="39"/>
  <c r="A443" i="39"/>
  <c r="AI442" i="39"/>
  <c r="AH442" i="39"/>
  <c r="AG442" i="39"/>
  <c r="AF442" i="39"/>
  <c r="AE442" i="39"/>
  <c r="AD442" i="39"/>
  <c r="AC442" i="39"/>
  <c r="AB442" i="39"/>
  <c r="AA442" i="39"/>
  <c r="Z442" i="39"/>
  <c r="Y442" i="39"/>
  <c r="X442" i="39"/>
  <c r="W442" i="39"/>
  <c r="V442" i="39"/>
  <c r="U442" i="39"/>
  <c r="T442" i="39"/>
  <c r="S442" i="39"/>
  <c r="R442" i="39"/>
  <c r="Q442" i="39"/>
  <c r="P442" i="39"/>
  <c r="O442" i="39"/>
  <c r="N442" i="39"/>
  <c r="M442" i="39"/>
  <c r="L442" i="39"/>
  <c r="K442" i="39"/>
  <c r="J442" i="39"/>
  <c r="I442" i="39"/>
  <c r="H442" i="39"/>
  <c r="G442" i="39"/>
  <c r="F442" i="39"/>
  <c r="E442" i="39"/>
  <c r="D442" i="39"/>
  <c r="C442" i="39"/>
  <c r="B442" i="39"/>
  <c r="A442" i="39"/>
  <c r="AI441" i="39"/>
  <c r="AH441" i="39"/>
  <c r="AG441" i="39"/>
  <c r="AF441" i="39"/>
  <c r="AE441" i="39"/>
  <c r="AD441" i="39"/>
  <c r="AC441" i="39"/>
  <c r="AB441" i="39"/>
  <c r="AA441" i="39"/>
  <c r="Z441" i="39"/>
  <c r="Y441" i="39"/>
  <c r="X441" i="39"/>
  <c r="W441" i="39"/>
  <c r="V441" i="39"/>
  <c r="U441" i="39"/>
  <c r="T441" i="39"/>
  <c r="S441" i="39"/>
  <c r="R441" i="39"/>
  <c r="Q441" i="39"/>
  <c r="P441" i="39"/>
  <c r="O441" i="39"/>
  <c r="N441" i="39"/>
  <c r="M441" i="39"/>
  <c r="L441" i="39"/>
  <c r="K441" i="39"/>
  <c r="J441" i="39"/>
  <c r="I441" i="39"/>
  <c r="H441" i="39"/>
  <c r="G441" i="39"/>
  <c r="F441" i="39"/>
  <c r="E441" i="39"/>
  <c r="D441" i="39"/>
  <c r="C441" i="39"/>
  <c r="B441" i="39"/>
  <c r="A441" i="39"/>
  <c r="AI440" i="39"/>
  <c r="AH440" i="39"/>
  <c r="AG440" i="39"/>
  <c r="AF440" i="39"/>
  <c r="AE440" i="39"/>
  <c r="AD440" i="39"/>
  <c r="AC440" i="39"/>
  <c r="AB440" i="39"/>
  <c r="AA440" i="39"/>
  <c r="Z440" i="39"/>
  <c r="Y440" i="39"/>
  <c r="X440" i="39"/>
  <c r="W440" i="39"/>
  <c r="V440" i="39"/>
  <c r="U440" i="39"/>
  <c r="T440" i="39"/>
  <c r="S440" i="39"/>
  <c r="R440" i="39"/>
  <c r="Q440" i="39"/>
  <c r="P440" i="39"/>
  <c r="O440" i="39"/>
  <c r="N440" i="39"/>
  <c r="M440" i="39"/>
  <c r="L440" i="39"/>
  <c r="K440" i="39"/>
  <c r="J440" i="39"/>
  <c r="I440" i="39"/>
  <c r="H440" i="39"/>
  <c r="G440" i="39"/>
  <c r="F440" i="39"/>
  <c r="E440" i="39"/>
  <c r="D440" i="39"/>
  <c r="C440" i="39"/>
  <c r="B440" i="39"/>
  <c r="A440" i="39"/>
  <c r="AI439" i="39"/>
  <c r="AH439" i="39"/>
  <c r="AG439" i="39"/>
  <c r="AF439" i="39"/>
  <c r="AE439" i="39"/>
  <c r="AD439" i="39"/>
  <c r="AC439" i="39"/>
  <c r="AB439" i="39"/>
  <c r="AA439" i="39"/>
  <c r="Z439" i="39"/>
  <c r="Y439" i="39"/>
  <c r="X439" i="39"/>
  <c r="W439" i="39"/>
  <c r="V439" i="39"/>
  <c r="U439" i="39"/>
  <c r="T439" i="39"/>
  <c r="S439" i="39"/>
  <c r="R439" i="39"/>
  <c r="Q439" i="39"/>
  <c r="P439" i="39"/>
  <c r="O439" i="39"/>
  <c r="N439" i="39"/>
  <c r="M439" i="39"/>
  <c r="L439" i="39"/>
  <c r="K439" i="39"/>
  <c r="J439" i="39"/>
  <c r="I439" i="39"/>
  <c r="H439" i="39"/>
  <c r="G439" i="39"/>
  <c r="F439" i="39"/>
  <c r="E439" i="39"/>
  <c r="D439" i="39"/>
  <c r="C439" i="39"/>
  <c r="B439" i="39"/>
  <c r="A439" i="39"/>
  <c r="AI438" i="39"/>
  <c r="AH438" i="39"/>
  <c r="AG438" i="39"/>
  <c r="AF438" i="39"/>
  <c r="AE438" i="39"/>
  <c r="AD438" i="39"/>
  <c r="AC438" i="39"/>
  <c r="AB438" i="39"/>
  <c r="AA438" i="39"/>
  <c r="Z438" i="39"/>
  <c r="Y438" i="39"/>
  <c r="X438" i="39"/>
  <c r="W438" i="39"/>
  <c r="V438" i="39"/>
  <c r="U438" i="39"/>
  <c r="T438" i="39"/>
  <c r="S438" i="39"/>
  <c r="R438" i="39"/>
  <c r="Q438" i="39"/>
  <c r="P438" i="39"/>
  <c r="O438" i="39"/>
  <c r="N438" i="39"/>
  <c r="M438" i="39"/>
  <c r="L438" i="39"/>
  <c r="K438" i="39"/>
  <c r="J438" i="39"/>
  <c r="I438" i="39"/>
  <c r="H438" i="39"/>
  <c r="G438" i="39"/>
  <c r="F438" i="39"/>
  <c r="E438" i="39"/>
  <c r="D438" i="39"/>
  <c r="C438" i="39"/>
  <c r="B438" i="39"/>
  <c r="A438" i="39"/>
  <c r="AI437" i="39"/>
  <c r="AH437" i="39"/>
  <c r="AG437" i="39"/>
  <c r="AF437" i="39"/>
  <c r="AE437" i="39"/>
  <c r="AD437" i="39"/>
  <c r="AC437" i="39"/>
  <c r="AB437" i="39"/>
  <c r="AA437" i="39"/>
  <c r="Z437" i="39"/>
  <c r="Y437" i="39"/>
  <c r="X437" i="39"/>
  <c r="W437" i="39"/>
  <c r="V437" i="39"/>
  <c r="U437" i="39"/>
  <c r="T437" i="39"/>
  <c r="S437" i="39"/>
  <c r="R437" i="39"/>
  <c r="Q437" i="39"/>
  <c r="P437" i="39"/>
  <c r="O437" i="39"/>
  <c r="N437" i="39"/>
  <c r="M437" i="39"/>
  <c r="L437" i="39"/>
  <c r="K437" i="39"/>
  <c r="J437" i="39"/>
  <c r="I437" i="39"/>
  <c r="H437" i="39"/>
  <c r="G437" i="39"/>
  <c r="F437" i="39"/>
  <c r="E437" i="39"/>
  <c r="D437" i="39"/>
  <c r="C437" i="39"/>
  <c r="B437" i="39"/>
  <c r="A437" i="39"/>
  <c r="AI436" i="39"/>
  <c r="AH436" i="39"/>
  <c r="AG436" i="39"/>
  <c r="AF436" i="39"/>
  <c r="AE436" i="39"/>
  <c r="AD436" i="39"/>
  <c r="AC436" i="39"/>
  <c r="AB436" i="39"/>
  <c r="AA436" i="39"/>
  <c r="Z436" i="39"/>
  <c r="Y436" i="39"/>
  <c r="X436" i="39"/>
  <c r="W436" i="39"/>
  <c r="V436" i="39"/>
  <c r="U436" i="39"/>
  <c r="T436" i="39"/>
  <c r="S436" i="39"/>
  <c r="R436" i="39"/>
  <c r="Q436" i="39"/>
  <c r="P436" i="39"/>
  <c r="O436" i="39"/>
  <c r="N436" i="39"/>
  <c r="M436" i="39"/>
  <c r="L436" i="39"/>
  <c r="K436" i="39"/>
  <c r="J436" i="39"/>
  <c r="I436" i="39"/>
  <c r="H436" i="39"/>
  <c r="G436" i="39"/>
  <c r="F436" i="39"/>
  <c r="E436" i="39"/>
  <c r="D436" i="39"/>
  <c r="C436" i="39"/>
  <c r="B436" i="39"/>
  <c r="A436" i="39"/>
  <c r="AI435" i="39"/>
  <c r="AH435" i="39"/>
  <c r="AG435" i="39"/>
  <c r="AF435" i="39"/>
  <c r="AE435" i="39"/>
  <c r="AD435" i="39"/>
  <c r="AC435" i="39"/>
  <c r="AB435" i="39"/>
  <c r="AA435" i="39"/>
  <c r="Z435" i="39"/>
  <c r="Y435" i="39"/>
  <c r="X435" i="39"/>
  <c r="W435" i="39"/>
  <c r="V435" i="39"/>
  <c r="U435" i="39"/>
  <c r="T435" i="39"/>
  <c r="S435" i="39"/>
  <c r="R435" i="39"/>
  <c r="P435" i="39"/>
  <c r="O435" i="39"/>
  <c r="M435" i="39"/>
  <c r="L435" i="39"/>
  <c r="K435" i="39"/>
  <c r="J435" i="39"/>
  <c r="I435" i="39"/>
  <c r="H435" i="39"/>
  <c r="G435" i="39"/>
  <c r="F435" i="39"/>
  <c r="E435" i="39"/>
  <c r="D435" i="39"/>
  <c r="B435" i="39"/>
  <c r="A435" i="39"/>
  <c r="AI434" i="39"/>
  <c r="AH434" i="39"/>
  <c r="AG434" i="39"/>
  <c r="AF434" i="39"/>
  <c r="AE434" i="39"/>
  <c r="AD434" i="39"/>
  <c r="AC434" i="39"/>
  <c r="AB434" i="39"/>
  <c r="AA434" i="39"/>
  <c r="Z434" i="39"/>
  <c r="Y434" i="39"/>
  <c r="X434" i="39"/>
  <c r="W434" i="39"/>
  <c r="V434" i="39"/>
  <c r="U434" i="39"/>
  <c r="T434" i="39"/>
  <c r="S434" i="39"/>
  <c r="R434" i="39"/>
  <c r="P434" i="39"/>
  <c r="O434" i="39"/>
  <c r="M434" i="39"/>
  <c r="L434" i="39"/>
  <c r="K434" i="39"/>
  <c r="J434" i="39"/>
  <c r="I434" i="39"/>
  <c r="H434" i="39"/>
  <c r="G434" i="39"/>
  <c r="F434" i="39"/>
  <c r="E434" i="39"/>
  <c r="D434" i="39"/>
  <c r="B434" i="39"/>
  <c r="A434" i="39"/>
  <c r="AI433" i="39"/>
  <c r="AH433" i="39"/>
  <c r="AG433" i="39"/>
  <c r="AF433" i="39"/>
  <c r="AE433" i="39"/>
  <c r="AD433" i="39"/>
  <c r="AC433" i="39"/>
  <c r="AB433" i="39"/>
  <c r="AA433" i="39"/>
  <c r="Z433" i="39"/>
  <c r="Y433" i="39"/>
  <c r="X433" i="39"/>
  <c r="W433" i="39"/>
  <c r="V433" i="39"/>
  <c r="U433" i="39"/>
  <c r="T433" i="39"/>
  <c r="S433" i="39"/>
  <c r="R433" i="39"/>
  <c r="P433" i="39"/>
  <c r="O433" i="39"/>
  <c r="M433" i="39"/>
  <c r="L433" i="39"/>
  <c r="K433" i="39"/>
  <c r="J433" i="39"/>
  <c r="I433" i="39"/>
  <c r="H433" i="39"/>
  <c r="G433" i="39"/>
  <c r="F433" i="39"/>
  <c r="E433" i="39"/>
  <c r="D433" i="39"/>
  <c r="B433" i="39"/>
  <c r="A433" i="39"/>
  <c r="AI432" i="39"/>
  <c r="AH432" i="39"/>
  <c r="AG432" i="39"/>
  <c r="AF432" i="39"/>
  <c r="AE432" i="39"/>
  <c r="AD432" i="39"/>
  <c r="AC432" i="39"/>
  <c r="AB432" i="39"/>
  <c r="AA432" i="39"/>
  <c r="Z432" i="39"/>
  <c r="Y432" i="39"/>
  <c r="X432" i="39"/>
  <c r="W432" i="39"/>
  <c r="V432" i="39"/>
  <c r="U432" i="39"/>
  <c r="T432" i="39"/>
  <c r="S432" i="39"/>
  <c r="R432" i="39"/>
  <c r="P432" i="39"/>
  <c r="O432" i="39"/>
  <c r="M432" i="39"/>
  <c r="L432" i="39"/>
  <c r="K432" i="39"/>
  <c r="J432" i="39"/>
  <c r="I432" i="39"/>
  <c r="H432" i="39"/>
  <c r="G432" i="39"/>
  <c r="F432" i="39"/>
  <c r="E432" i="39"/>
  <c r="D432" i="39"/>
  <c r="B432" i="39"/>
  <c r="A432" i="39"/>
  <c r="AI431" i="39"/>
  <c r="AH431" i="39"/>
  <c r="AG431" i="39"/>
  <c r="AF431" i="39"/>
  <c r="AE431" i="39"/>
  <c r="AD431" i="39"/>
  <c r="AC431" i="39"/>
  <c r="AB431" i="39"/>
  <c r="AA431" i="39"/>
  <c r="Z431" i="39"/>
  <c r="Y431" i="39"/>
  <c r="X431" i="39"/>
  <c r="W431" i="39"/>
  <c r="V431" i="39"/>
  <c r="U431" i="39"/>
  <c r="T431" i="39"/>
  <c r="S431" i="39"/>
  <c r="R431" i="39"/>
  <c r="P431" i="39"/>
  <c r="O431" i="39"/>
  <c r="M431" i="39"/>
  <c r="L431" i="39"/>
  <c r="K431" i="39"/>
  <c r="J431" i="39"/>
  <c r="I431" i="39"/>
  <c r="H431" i="39"/>
  <c r="G431" i="39"/>
  <c r="F431" i="39"/>
  <c r="E431" i="39"/>
  <c r="D431" i="39"/>
  <c r="B431" i="39"/>
  <c r="A431" i="39"/>
  <c r="AI430" i="39"/>
  <c r="AH430" i="39"/>
  <c r="AG430" i="39"/>
  <c r="AF430" i="39"/>
  <c r="AE430" i="39"/>
  <c r="AD430" i="39"/>
  <c r="AC430" i="39"/>
  <c r="AB430" i="39"/>
  <c r="AA430" i="39"/>
  <c r="Z430" i="39"/>
  <c r="Y430" i="39"/>
  <c r="X430" i="39"/>
  <c r="W430" i="39"/>
  <c r="V430" i="39"/>
  <c r="U430" i="39"/>
  <c r="T430" i="39"/>
  <c r="S430" i="39"/>
  <c r="R430" i="39"/>
  <c r="P430" i="39"/>
  <c r="O430" i="39"/>
  <c r="M430" i="39"/>
  <c r="L430" i="39"/>
  <c r="K430" i="39"/>
  <c r="J430" i="39"/>
  <c r="I430" i="39"/>
  <c r="H430" i="39"/>
  <c r="G430" i="39"/>
  <c r="F430" i="39"/>
  <c r="E430" i="39"/>
  <c r="D430" i="39"/>
  <c r="B430" i="39"/>
  <c r="A430" i="39"/>
  <c r="AI429" i="39"/>
  <c r="AH429" i="39"/>
  <c r="AG429" i="39"/>
  <c r="AF429" i="39"/>
  <c r="AE429" i="39"/>
  <c r="AD429" i="39"/>
  <c r="AC429" i="39"/>
  <c r="AB429" i="39"/>
  <c r="AA429" i="39"/>
  <c r="Z429" i="39"/>
  <c r="Y429" i="39"/>
  <c r="X429" i="39"/>
  <c r="W429" i="39"/>
  <c r="V429" i="39"/>
  <c r="U429" i="39"/>
  <c r="T429" i="39"/>
  <c r="S429" i="39"/>
  <c r="R429" i="39"/>
  <c r="P429" i="39"/>
  <c r="O429" i="39"/>
  <c r="M429" i="39"/>
  <c r="L429" i="39"/>
  <c r="K429" i="39"/>
  <c r="J429" i="39"/>
  <c r="I429" i="39"/>
  <c r="H429" i="39"/>
  <c r="G429" i="39"/>
  <c r="F429" i="39"/>
  <c r="E429" i="39"/>
  <c r="D429" i="39"/>
  <c r="B429" i="39"/>
  <c r="A429" i="39"/>
  <c r="AI428" i="39"/>
  <c r="AH428" i="39"/>
  <c r="AG428" i="39"/>
  <c r="AF428" i="39"/>
  <c r="AE428" i="39"/>
  <c r="AD428" i="39"/>
  <c r="AC428" i="39"/>
  <c r="AB428" i="39"/>
  <c r="AA428" i="39"/>
  <c r="Z428" i="39"/>
  <c r="Y428" i="39"/>
  <c r="X428" i="39"/>
  <c r="W428" i="39"/>
  <c r="V428" i="39"/>
  <c r="U428" i="39"/>
  <c r="T428" i="39"/>
  <c r="S428" i="39"/>
  <c r="R428" i="39"/>
  <c r="P428" i="39"/>
  <c r="O428" i="39"/>
  <c r="M428" i="39"/>
  <c r="L428" i="39"/>
  <c r="K428" i="39"/>
  <c r="J428" i="39"/>
  <c r="I428" i="39"/>
  <c r="H428" i="39"/>
  <c r="G428" i="39"/>
  <c r="F428" i="39"/>
  <c r="E428" i="39"/>
  <c r="D428" i="39"/>
  <c r="B428" i="39"/>
  <c r="A428" i="39"/>
  <c r="AI427" i="39"/>
  <c r="AH427" i="39"/>
  <c r="AG427" i="39"/>
  <c r="AF427" i="39"/>
  <c r="AE427" i="39"/>
  <c r="AD427" i="39"/>
  <c r="AC427" i="39"/>
  <c r="AB427" i="39"/>
  <c r="AA427" i="39"/>
  <c r="Z427" i="39"/>
  <c r="Y427" i="39"/>
  <c r="X427" i="39"/>
  <c r="W427" i="39"/>
  <c r="V427" i="39"/>
  <c r="U427" i="39"/>
  <c r="T427" i="39"/>
  <c r="S427" i="39"/>
  <c r="R427" i="39"/>
  <c r="P427" i="39"/>
  <c r="O427" i="39"/>
  <c r="M427" i="39"/>
  <c r="L427" i="39"/>
  <c r="K427" i="39"/>
  <c r="J427" i="39"/>
  <c r="I427" i="39"/>
  <c r="H427" i="39"/>
  <c r="G427" i="39"/>
  <c r="F427" i="39"/>
  <c r="E427" i="39"/>
  <c r="D427" i="39"/>
  <c r="B427" i="39"/>
  <c r="A427" i="39"/>
  <c r="AI426" i="39"/>
  <c r="AH426" i="39"/>
  <c r="AG426" i="39"/>
  <c r="AF426" i="39"/>
  <c r="AE426" i="39"/>
  <c r="AD426" i="39"/>
  <c r="AC426" i="39"/>
  <c r="AB426" i="39"/>
  <c r="AA426" i="39"/>
  <c r="Z426" i="39"/>
  <c r="Y426" i="39"/>
  <c r="X426" i="39"/>
  <c r="W426" i="39"/>
  <c r="V426" i="39"/>
  <c r="U426" i="39"/>
  <c r="T426" i="39"/>
  <c r="S426" i="39"/>
  <c r="R426" i="39"/>
  <c r="P426" i="39"/>
  <c r="O426" i="39"/>
  <c r="M426" i="39"/>
  <c r="L426" i="39"/>
  <c r="K426" i="39"/>
  <c r="J426" i="39"/>
  <c r="I426" i="39"/>
  <c r="H426" i="39"/>
  <c r="G426" i="39"/>
  <c r="F426" i="39"/>
  <c r="E426" i="39"/>
  <c r="D426" i="39"/>
  <c r="B426" i="39"/>
  <c r="A426" i="39"/>
  <c r="AI425" i="39"/>
  <c r="AH425" i="39"/>
  <c r="AG425" i="39"/>
  <c r="AF425" i="39"/>
  <c r="AE425" i="39"/>
  <c r="AD425" i="39"/>
  <c r="AC425" i="39"/>
  <c r="AB425" i="39"/>
  <c r="AA425" i="39"/>
  <c r="Z425" i="39"/>
  <c r="Y425" i="39"/>
  <c r="X425" i="39"/>
  <c r="W425" i="39"/>
  <c r="V425" i="39"/>
  <c r="U425" i="39"/>
  <c r="T425" i="39"/>
  <c r="S425" i="39"/>
  <c r="R425" i="39"/>
  <c r="P425" i="39"/>
  <c r="O425" i="39"/>
  <c r="M425" i="39"/>
  <c r="L425" i="39"/>
  <c r="K425" i="39"/>
  <c r="J425" i="39"/>
  <c r="I425" i="39"/>
  <c r="H425" i="39"/>
  <c r="G425" i="39"/>
  <c r="F425" i="39"/>
  <c r="E425" i="39"/>
  <c r="D425" i="39"/>
  <c r="B425" i="39"/>
  <c r="A425" i="39"/>
  <c r="AI424" i="39"/>
  <c r="AH424" i="39"/>
  <c r="AG424" i="39"/>
  <c r="AF424" i="39"/>
  <c r="AE424" i="39"/>
  <c r="AD424" i="39"/>
  <c r="AC424" i="39"/>
  <c r="AB424" i="39"/>
  <c r="AA424" i="39"/>
  <c r="Z424" i="39"/>
  <c r="Y424" i="39"/>
  <c r="X424" i="39"/>
  <c r="W424" i="39"/>
  <c r="V424" i="39"/>
  <c r="U424" i="39"/>
  <c r="T424" i="39"/>
  <c r="S424" i="39"/>
  <c r="R424" i="39"/>
  <c r="P424" i="39"/>
  <c r="O424" i="39"/>
  <c r="M424" i="39"/>
  <c r="L424" i="39"/>
  <c r="K424" i="39"/>
  <c r="J424" i="39"/>
  <c r="I424" i="39"/>
  <c r="H424" i="39"/>
  <c r="G424" i="39"/>
  <c r="F424" i="39"/>
  <c r="E424" i="39"/>
  <c r="D424" i="39"/>
  <c r="B424" i="39"/>
  <c r="A424" i="39"/>
  <c r="AI423" i="39"/>
  <c r="AH423" i="39"/>
  <c r="AG423" i="39"/>
  <c r="AF423" i="39"/>
  <c r="AE423" i="39"/>
  <c r="AD423" i="39"/>
  <c r="AC423" i="39"/>
  <c r="AB423" i="39"/>
  <c r="AA423" i="39"/>
  <c r="Z423" i="39"/>
  <c r="Y423" i="39"/>
  <c r="X423" i="39"/>
  <c r="W423" i="39"/>
  <c r="V423" i="39"/>
  <c r="U423" i="39"/>
  <c r="T423" i="39"/>
  <c r="S423" i="39"/>
  <c r="R423" i="39"/>
  <c r="P423" i="39"/>
  <c r="O423" i="39"/>
  <c r="M423" i="39"/>
  <c r="L423" i="39"/>
  <c r="K423" i="39"/>
  <c r="J423" i="39"/>
  <c r="I423" i="39"/>
  <c r="H423" i="39"/>
  <c r="G423" i="39"/>
  <c r="F423" i="39"/>
  <c r="E423" i="39"/>
  <c r="D423" i="39"/>
  <c r="B423" i="39"/>
  <c r="A423" i="39"/>
  <c r="AI422" i="39"/>
  <c r="AH422" i="39"/>
  <c r="AG422" i="39"/>
  <c r="AF422" i="39"/>
  <c r="AE422" i="39"/>
  <c r="AD422" i="39"/>
  <c r="AC422" i="39"/>
  <c r="AB422" i="39"/>
  <c r="AA422" i="39"/>
  <c r="Z422" i="39"/>
  <c r="Y422" i="39"/>
  <c r="X422" i="39"/>
  <c r="W422" i="39"/>
  <c r="V422" i="39"/>
  <c r="U422" i="39"/>
  <c r="T422" i="39"/>
  <c r="S422" i="39"/>
  <c r="R422" i="39"/>
  <c r="P422" i="39"/>
  <c r="O422" i="39"/>
  <c r="M422" i="39"/>
  <c r="L422" i="39"/>
  <c r="K422" i="39"/>
  <c r="J422" i="39"/>
  <c r="I422" i="39"/>
  <c r="H422" i="39"/>
  <c r="G422" i="39"/>
  <c r="F422" i="39"/>
  <c r="E422" i="39"/>
  <c r="D422" i="39"/>
  <c r="B422" i="39"/>
  <c r="A422" i="39"/>
  <c r="AI421" i="39"/>
  <c r="AH421" i="39"/>
  <c r="AG421" i="39"/>
  <c r="AF421" i="39"/>
  <c r="AE421" i="39"/>
  <c r="AD421" i="39"/>
  <c r="AC421" i="39"/>
  <c r="AB421" i="39"/>
  <c r="AA421" i="39"/>
  <c r="Z421" i="39"/>
  <c r="Y421" i="39"/>
  <c r="X421" i="39"/>
  <c r="W421" i="39"/>
  <c r="V421" i="39"/>
  <c r="U421" i="39"/>
  <c r="T421" i="39"/>
  <c r="S421" i="39"/>
  <c r="R421" i="39"/>
  <c r="P421" i="39"/>
  <c r="O421" i="39"/>
  <c r="M421" i="39"/>
  <c r="L421" i="39"/>
  <c r="K421" i="39"/>
  <c r="J421" i="39"/>
  <c r="I421" i="39"/>
  <c r="H421" i="39"/>
  <c r="G421" i="39"/>
  <c r="F421" i="39"/>
  <c r="E421" i="39"/>
  <c r="D421" i="39"/>
  <c r="B421" i="39"/>
  <c r="A421" i="39"/>
  <c r="AI420" i="39"/>
  <c r="AH420" i="39"/>
  <c r="AG420" i="39"/>
  <c r="AF420" i="39"/>
  <c r="AE420" i="39"/>
  <c r="AD420" i="39"/>
  <c r="AC420" i="39"/>
  <c r="AB420" i="39"/>
  <c r="AA420" i="39"/>
  <c r="Z420" i="39"/>
  <c r="Y420" i="39"/>
  <c r="X420" i="39"/>
  <c r="W420" i="39"/>
  <c r="V420" i="39"/>
  <c r="U420" i="39"/>
  <c r="T420" i="39"/>
  <c r="S420" i="39"/>
  <c r="R420" i="39"/>
  <c r="P420" i="39"/>
  <c r="O420" i="39"/>
  <c r="M420" i="39"/>
  <c r="L420" i="39"/>
  <c r="K420" i="39"/>
  <c r="J420" i="39"/>
  <c r="I420" i="39"/>
  <c r="H420" i="39"/>
  <c r="G420" i="39"/>
  <c r="F420" i="39"/>
  <c r="E420" i="39"/>
  <c r="D420" i="39"/>
  <c r="B420" i="39"/>
  <c r="A420" i="39"/>
  <c r="AI419" i="39"/>
  <c r="AH419" i="39"/>
  <c r="AG419" i="39"/>
  <c r="AF419" i="39"/>
  <c r="AE419" i="39"/>
  <c r="AD419" i="39"/>
  <c r="AC419" i="39"/>
  <c r="AB419" i="39"/>
  <c r="AA419" i="39"/>
  <c r="Z419" i="39"/>
  <c r="Y419" i="39"/>
  <c r="X419" i="39"/>
  <c r="W419" i="39"/>
  <c r="V419" i="39"/>
  <c r="U419" i="39"/>
  <c r="T419" i="39"/>
  <c r="S419" i="39"/>
  <c r="R419" i="39"/>
  <c r="P419" i="39"/>
  <c r="O419" i="39"/>
  <c r="M419" i="39"/>
  <c r="L419" i="39"/>
  <c r="K419" i="39"/>
  <c r="J419" i="39"/>
  <c r="I419" i="39"/>
  <c r="H419" i="39"/>
  <c r="G419" i="39"/>
  <c r="F419" i="39"/>
  <c r="E419" i="39"/>
  <c r="D419" i="39"/>
  <c r="B419" i="39"/>
  <c r="A419" i="39"/>
  <c r="AI418" i="39"/>
  <c r="AH418" i="39"/>
  <c r="AG418" i="39"/>
  <c r="AF418" i="39"/>
  <c r="AE418" i="39"/>
  <c r="AD418" i="39"/>
  <c r="AC418" i="39"/>
  <c r="AB418" i="39"/>
  <c r="AA418" i="39"/>
  <c r="Z418" i="39"/>
  <c r="Y418" i="39"/>
  <c r="X418" i="39"/>
  <c r="W418" i="39"/>
  <c r="V418" i="39"/>
  <c r="U418" i="39"/>
  <c r="T418" i="39"/>
  <c r="S418" i="39"/>
  <c r="R418" i="39"/>
  <c r="P418" i="39"/>
  <c r="O418" i="39"/>
  <c r="M418" i="39"/>
  <c r="L418" i="39"/>
  <c r="K418" i="39"/>
  <c r="J418" i="39"/>
  <c r="I418" i="39"/>
  <c r="H418" i="39"/>
  <c r="G418" i="39"/>
  <c r="F418" i="39"/>
  <c r="E418" i="39"/>
  <c r="D418" i="39"/>
  <c r="B418" i="39"/>
  <c r="A418" i="39"/>
  <c r="AI417" i="39"/>
  <c r="AH417" i="39"/>
  <c r="AG417" i="39"/>
  <c r="AF417" i="39"/>
  <c r="AE417" i="39"/>
  <c r="AD417" i="39"/>
  <c r="AC417" i="39"/>
  <c r="AB417" i="39"/>
  <c r="AA417" i="39"/>
  <c r="Z417" i="39"/>
  <c r="Y417" i="39"/>
  <c r="X417" i="39"/>
  <c r="W417" i="39"/>
  <c r="V417" i="39"/>
  <c r="U417" i="39"/>
  <c r="T417" i="39"/>
  <c r="S417" i="39"/>
  <c r="R417" i="39"/>
  <c r="P417" i="39"/>
  <c r="O417" i="39"/>
  <c r="M417" i="39"/>
  <c r="L417" i="39"/>
  <c r="K417" i="39"/>
  <c r="J417" i="39"/>
  <c r="I417" i="39"/>
  <c r="H417" i="39"/>
  <c r="G417" i="39"/>
  <c r="F417" i="39"/>
  <c r="E417" i="39"/>
  <c r="D417" i="39"/>
  <c r="B417" i="39"/>
  <c r="A417" i="39"/>
  <c r="AI416" i="39"/>
  <c r="AH416" i="39"/>
  <c r="AG416" i="39"/>
  <c r="AF416" i="39"/>
  <c r="AE416" i="39"/>
  <c r="AD416" i="39"/>
  <c r="AC416" i="39"/>
  <c r="AB416" i="39"/>
  <c r="AA416" i="39"/>
  <c r="Z416" i="39"/>
  <c r="Y416" i="39"/>
  <c r="X416" i="39"/>
  <c r="W416" i="39"/>
  <c r="V416" i="39"/>
  <c r="U416" i="39"/>
  <c r="T416" i="39"/>
  <c r="S416" i="39"/>
  <c r="R416" i="39"/>
  <c r="P416" i="39"/>
  <c r="O416" i="39"/>
  <c r="M416" i="39"/>
  <c r="L416" i="39"/>
  <c r="K416" i="39"/>
  <c r="J416" i="39"/>
  <c r="I416" i="39"/>
  <c r="H416" i="39"/>
  <c r="G416" i="39"/>
  <c r="F416" i="39"/>
  <c r="E416" i="39"/>
  <c r="D416" i="39"/>
  <c r="B416" i="39"/>
  <c r="A416" i="39"/>
  <c r="AI415" i="39"/>
  <c r="AH415" i="39"/>
  <c r="AG415" i="39"/>
  <c r="AF415" i="39"/>
  <c r="AE415" i="39"/>
  <c r="AD415" i="39"/>
  <c r="AC415" i="39"/>
  <c r="AB415" i="39"/>
  <c r="AA415" i="39"/>
  <c r="Z415" i="39"/>
  <c r="Y415" i="39"/>
  <c r="X415" i="39"/>
  <c r="W415" i="39"/>
  <c r="V415" i="39"/>
  <c r="U415" i="39"/>
  <c r="T415" i="39"/>
  <c r="S415" i="39"/>
  <c r="R415" i="39"/>
  <c r="P415" i="39"/>
  <c r="O415" i="39"/>
  <c r="M415" i="39"/>
  <c r="L415" i="39"/>
  <c r="K415" i="39"/>
  <c r="J415" i="39"/>
  <c r="I415" i="39"/>
  <c r="H415" i="39"/>
  <c r="G415" i="39"/>
  <c r="F415" i="39"/>
  <c r="E415" i="39"/>
  <c r="D415" i="39"/>
  <c r="B415" i="39"/>
  <c r="A415" i="39"/>
  <c r="AI414" i="39"/>
  <c r="AH414" i="39"/>
  <c r="AG414" i="39"/>
  <c r="AF414" i="39"/>
  <c r="AE414" i="39"/>
  <c r="AD414" i="39"/>
  <c r="AC414" i="39"/>
  <c r="AB414" i="39"/>
  <c r="AA414" i="39"/>
  <c r="Z414" i="39"/>
  <c r="Y414" i="39"/>
  <c r="X414" i="39"/>
  <c r="W414" i="39"/>
  <c r="V414" i="39"/>
  <c r="U414" i="39"/>
  <c r="T414" i="39"/>
  <c r="S414" i="39"/>
  <c r="R414" i="39"/>
  <c r="P414" i="39"/>
  <c r="O414" i="39"/>
  <c r="M414" i="39"/>
  <c r="L414" i="39"/>
  <c r="K414" i="39"/>
  <c r="J414" i="39"/>
  <c r="I414" i="39"/>
  <c r="H414" i="39"/>
  <c r="G414" i="39"/>
  <c r="F414" i="39"/>
  <c r="E414" i="39"/>
  <c r="D414" i="39"/>
  <c r="B414" i="39"/>
  <c r="A414" i="39"/>
  <c r="AI413" i="39"/>
  <c r="AH413" i="39"/>
  <c r="AG413" i="39"/>
  <c r="AF413" i="39"/>
  <c r="AE413" i="39"/>
  <c r="AD413" i="39"/>
  <c r="AC413" i="39"/>
  <c r="AB413" i="39"/>
  <c r="AA413" i="39"/>
  <c r="Z413" i="39"/>
  <c r="Y413" i="39"/>
  <c r="X413" i="39"/>
  <c r="W413" i="39"/>
  <c r="V413" i="39"/>
  <c r="U413" i="39"/>
  <c r="T413" i="39"/>
  <c r="S413" i="39"/>
  <c r="R413" i="39"/>
  <c r="P413" i="39"/>
  <c r="O413" i="39"/>
  <c r="M413" i="39"/>
  <c r="L413" i="39"/>
  <c r="K413" i="39"/>
  <c r="J413" i="39"/>
  <c r="I413" i="39"/>
  <c r="H413" i="39"/>
  <c r="G413" i="39"/>
  <c r="F413" i="39"/>
  <c r="E413" i="39"/>
  <c r="D413" i="39"/>
  <c r="B413" i="39"/>
  <c r="A413" i="39"/>
  <c r="AI412" i="39"/>
  <c r="AH412" i="39"/>
  <c r="AG412" i="39"/>
  <c r="AF412" i="39"/>
  <c r="AE412" i="39"/>
  <c r="AD412" i="39"/>
  <c r="AC412" i="39"/>
  <c r="AB412" i="39"/>
  <c r="AA412" i="39"/>
  <c r="Z412" i="39"/>
  <c r="Y412" i="39"/>
  <c r="X412" i="39"/>
  <c r="W412" i="39"/>
  <c r="V412" i="39"/>
  <c r="U412" i="39"/>
  <c r="T412" i="39"/>
  <c r="S412" i="39"/>
  <c r="R412" i="39"/>
  <c r="P412" i="39"/>
  <c r="O412" i="39"/>
  <c r="M412" i="39"/>
  <c r="L412" i="39"/>
  <c r="K412" i="39"/>
  <c r="J412" i="39"/>
  <c r="I412" i="39"/>
  <c r="H412" i="39"/>
  <c r="G412" i="39"/>
  <c r="F412" i="39"/>
  <c r="E412" i="39"/>
  <c r="D412" i="39"/>
  <c r="B412" i="39"/>
  <c r="A412" i="39"/>
  <c r="AI411" i="39"/>
  <c r="AH411" i="39"/>
  <c r="AG411" i="39"/>
  <c r="AF411" i="39"/>
  <c r="AE411" i="39"/>
  <c r="AD411" i="39"/>
  <c r="AC411" i="39"/>
  <c r="AB411" i="39"/>
  <c r="AA411" i="39"/>
  <c r="Z411" i="39"/>
  <c r="Y411" i="39"/>
  <c r="X411" i="39"/>
  <c r="W411" i="39"/>
  <c r="V411" i="39"/>
  <c r="U411" i="39"/>
  <c r="T411" i="39"/>
  <c r="S411" i="39"/>
  <c r="R411" i="39"/>
  <c r="P411" i="39"/>
  <c r="O411" i="39"/>
  <c r="M411" i="39"/>
  <c r="L411" i="39"/>
  <c r="K411" i="39"/>
  <c r="J411" i="39"/>
  <c r="I411" i="39"/>
  <c r="H411" i="39"/>
  <c r="G411" i="39"/>
  <c r="F411" i="39"/>
  <c r="E411" i="39"/>
  <c r="D411" i="39"/>
  <c r="B411" i="39"/>
  <c r="A411" i="39"/>
  <c r="AI410" i="39"/>
  <c r="AH410" i="39"/>
  <c r="AG410" i="39"/>
  <c r="AF410" i="39"/>
  <c r="AE410" i="39"/>
  <c r="AD410" i="39"/>
  <c r="AC410" i="39"/>
  <c r="AB410" i="39"/>
  <c r="AA410" i="39"/>
  <c r="Z410" i="39"/>
  <c r="Y410" i="39"/>
  <c r="X410" i="39"/>
  <c r="W410" i="39"/>
  <c r="V410" i="39"/>
  <c r="U410" i="39"/>
  <c r="T410" i="39"/>
  <c r="S410" i="39"/>
  <c r="R410" i="39"/>
  <c r="P410" i="39"/>
  <c r="O410" i="39"/>
  <c r="M410" i="39"/>
  <c r="L410" i="39"/>
  <c r="K410" i="39"/>
  <c r="J410" i="39"/>
  <c r="I410" i="39"/>
  <c r="H410" i="39"/>
  <c r="G410" i="39"/>
  <c r="F410" i="39"/>
  <c r="E410" i="39"/>
  <c r="D410" i="39"/>
  <c r="B410" i="39"/>
  <c r="A410" i="39"/>
  <c r="AI409" i="39"/>
  <c r="AH409" i="39"/>
  <c r="AG409" i="39"/>
  <c r="AF409" i="39"/>
  <c r="AE409" i="39"/>
  <c r="AD409" i="39"/>
  <c r="AC409" i="39"/>
  <c r="AB409" i="39"/>
  <c r="AA409" i="39"/>
  <c r="Z409" i="39"/>
  <c r="Y409" i="39"/>
  <c r="X409" i="39"/>
  <c r="W409" i="39"/>
  <c r="V409" i="39"/>
  <c r="U409" i="39"/>
  <c r="T409" i="39"/>
  <c r="S409" i="39"/>
  <c r="R409" i="39"/>
  <c r="Q409" i="39"/>
  <c r="P409" i="39"/>
  <c r="O409" i="39"/>
  <c r="M409" i="39"/>
  <c r="L409" i="39"/>
  <c r="K409" i="39"/>
  <c r="J409" i="39"/>
  <c r="I409" i="39"/>
  <c r="H409" i="39"/>
  <c r="G409" i="39"/>
  <c r="F409" i="39"/>
  <c r="E409" i="39"/>
  <c r="D409" i="39"/>
  <c r="B409" i="39"/>
  <c r="A409" i="39"/>
  <c r="AI408" i="39"/>
  <c r="AH408" i="39"/>
  <c r="AG408" i="39"/>
  <c r="AF408" i="39"/>
  <c r="AE408" i="39"/>
  <c r="AD408" i="39"/>
  <c r="AC408" i="39"/>
  <c r="AB408" i="39"/>
  <c r="AA408" i="39"/>
  <c r="Z408" i="39"/>
  <c r="Y408" i="39"/>
  <c r="X408" i="39"/>
  <c r="W408" i="39"/>
  <c r="V408" i="39"/>
  <c r="U408" i="39"/>
  <c r="T408" i="39"/>
  <c r="S408" i="39"/>
  <c r="R408" i="39"/>
  <c r="P408" i="39"/>
  <c r="O408" i="39"/>
  <c r="M408" i="39"/>
  <c r="L408" i="39"/>
  <c r="K408" i="39"/>
  <c r="J408" i="39"/>
  <c r="I408" i="39"/>
  <c r="H408" i="39"/>
  <c r="G408" i="39"/>
  <c r="F408" i="39"/>
  <c r="E408" i="39"/>
  <c r="D408" i="39"/>
  <c r="B408" i="39"/>
  <c r="A408" i="39"/>
  <c r="AI407" i="39"/>
  <c r="AH407" i="39"/>
  <c r="AG407" i="39"/>
  <c r="AF407" i="39"/>
  <c r="AE407" i="39"/>
  <c r="AD407" i="39"/>
  <c r="AC407" i="39"/>
  <c r="AB407" i="39"/>
  <c r="AA407" i="39"/>
  <c r="Z407" i="39"/>
  <c r="Y407" i="39"/>
  <c r="X407" i="39"/>
  <c r="W407" i="39"/>
  <c r="V407" i="39"/>
  <c r="U407" i="39"/>
  <c r="T407" i="39"/>
  <c r="S407" i="39"/>
  <c r="R407" i="39"/>
  <c r="P407" i="39"/>
  <c r="O407" i="39"/>
  <c r="M407" i="39"/>
  <c r="L407" i="39"/>
  <c r="K407" i="39"/>
  <c r="J407" i="39"/>
  <c r="I407" i="39"/>
  <c r="H407" i="39"/>
  <c r="G407" i="39"/>
  <c r="F407" i="39"/>
  <c r="E407" i="39"/>
  <c r="D407" i="39"/>
  <c r="B407" i="39"/>
  <c r="A407" i="39"/>
  <c r="AI406" i="39"/>
  <c r="AH406" i="39"/>
  <c r="AG406" i="39"/>
  <c r="AF406" i="39"/>
  <c r="AE406" i="39"/>
  <c r="AD406" i="39"/>
  <c r="AC406" i="39"/>
  <c r="AB406" i="39"/>
  <c r="AA406" i="39"/>
  <c r="Z406" i="39"/>
  <c r="Y406" i="39"/>
  <c r="X406" i="39"/>
  <c r="W406" i="39"/>
  <c r="V406" i="39"/>
  <c r="U406" i="39"/>
  <c r="T406" i="39"/>
  <c r="S406" i="39"/>
  <c r="R406" i="39"/>
  <c r="Q406" i="39"/>
  <c r="P406" i="39"/>
  <c r="O406" i="39"/>
  <c r="N406" i="39"/>
  <c r="M406" i="39"/>
  <c r="L406" i="39"/>
  <c r="K406" i="39"/>
  <c r="J406" i="39"/>
  <c r="I406" i="39"/>
  <c r="H406" i="39"/>
  <c r="G406" i="39"/>
  <c r="F406" i="39"/>
  <c r="E406" i="39"/>
  <c r="D406" i="39"/>
  <c r="C406" i="39"/>
  <c r="B406" i="39"/>
  <c r="A406" i="39"/>
  <c r="AI405" i="39"/>
  <c r="AH405" i="39"/>
  <c r="AG405" i="39"/>
  <c r="AF405" i="39"/>
  <c r="AE405" i="39"/>
  <c r="AD405" i="39"/>
  <c r="AC405" i="39"/>
  <c r="AB405" i="39"/>
  <c r="AA405" i="39"/>
  <c r="Z405" i="39"/>
  <c r="Y405" i="39"/>
  <c r="X405" i="39"/>
  <c r="W405" i="39"/>
  <c r="V405" i="39"/>
  <c r="U405" i="39"/>
  <c r="T405" i="39"/>
  <c r="S405" i="39"/>
  <c r="R405" i="39"/>
  <c r="P405" i="39"/>
  <c r="O405" i="39"/>
  <c r="M405" i="39"/>
  <c r="L405" i="39"/>
  <c r="K405" i="39"/>
  <c r="J405" i="39"/>
  <c r="I405" i="39"/>
  <c r="H405" i="39"/>
  <c r="G405" i="39"/>
  <c r="F405" i="39"/>
  <c r="E405" i="39"/>
  <c r="D405" i="39"/>
  <c r="B405" i="39"/>
  <c r="A405" i="39"/>
  <c r="AI404" i="39"/>
  <c r="AH404" i="39"/>
  <c r="AG404" i="39"/>
  <c r="AF404" i="39"/>
  <c r="AE404" i="39"/>
  <c r="AD404" i="39"/>
  <c r="AC404" i="39"/>
  <c r="AB404" i="39"/>
  <c r="AA404" i="39"/>
  <c r="Z404" i="39"/>
  <c r="Y404" i="39"/>
  <c r="X404" i="39"/>
  <c r="W404" i="39"/>
  <c r="V404" i="39"/>
  <c r="U404" i="39"/>
  <c r="T404" i="39"/>
  <c r="S404" i="39"/>
  <c r="R404" i="39"/>
  <c r="P404" i="39"/>
  <c r="O404" i="39"/>
  <c r="M404" i="39"/>
  <c r="L404" i="39"/>
  <c r="K404" i="39"/>
  <c r="J404" i="39"/>
  <c r="I404" i="39"/>
  <c r="H404" i="39"/>
  <c r="G404" i="39"/>
  <c r="F404" i="39"/>
  <c r="E404" i="39"/>
  <c r="D404" i="39"/>
  <c r="B404" i="39"/>
  <c r="A404" i="39"/>
  <c r="AI403" i="39"/>
  <c r="AH403" i="39"/>
  <c r="AG403" i="39"/>
  <c r="AF403" i="39"/>
  <c r="AE403" i="39"/>
  <c r="AD403" i="39"/>
  <c r="AC403" i="39"/>
  <c r="AB403" i="39"/>
  <c r="AA403" i="39"/>
  <c r="Z403" i="39"/>
  <c r="Y403" i="39"/>
  <c r="X403" i="39"/>
  <c r="W403" i="39"/>
  <c r="V403" i="39"/>
  <c r="U403" i="39"/>
  <c r="T403" i="39"/>
  <c r="S403" i="39"/>
  <c r="R403" i="39"/>
  <c r="P403" i="39"/>
  <c r="O403" i="39"/>
  <c r="M403" i="39"/>
  <c r="L403" i="39"/>
  <c r="K403" i="39"/>
  <c r="J403" i="39"/>
  <c r="I403" i="39"/>
  <c r="H403" i="39"/>
  <c r="G403" i="39"/>
  <c r="F403" i="39"/>
  <c r="E403" i="39"/>
  <c r="D403" i="39"/>
  <c r="B403" i="39"/>
  <c r="A403" i="39"/>
  <c r="AI402" i="39"/>
  <c r="AH402" i="39"/>
  <c r="AG402" i="39"/>
  <c r="AF402" i="39"/>
  <c r="AE402" i="39"/>
  <c r="AD402" i="39"/>
  <c r="AC402" i="39"/>
  <c r="AB402" i="39"/>
  <c r="AA402" i="39"/>
  <c r="Z402" i="39"/>
  <c r="Y402" i="39"/>
  <c r="X402" i="39"/>
  <c r="W402" i="39"/>
  <c r="V402" i="39"/>
  <c r="U402" i="39"/>
  <c r="T402" i="39"/>
  <c r="S402" i="39"/>
  <c r="R402" i="39"/>
  <c r="P402" i="39"/>
  <c r="O402" i="39"/>
  <c r="M402" i="39"/>
  <c r="L402" i="39"/>
  <c r="K402" i="39"/>
  <c r="J402" i="39"/>
  <c r="I402" i="39"/>
  <c r="H402" i="39"/>
  <c r="G402" i="39"/>
  <c r="F402" i="39"/>
  <c r="E402" i="39"/>
  <c r="D402" i="39"/>
  <c r="B402" i="39"/>
  <c r="A402" i="39"/>
  <c r="AI401" i="39"/>
  <c r="AH401" i="39"/>
  <c r="AG401" i="39"/>
  <c r="AF401" i="39"/>
  <c r="AE401" i="39"/>
  <c r="AD401" i="39"/>
  <c r="AC401" i="39"/>
  <c r="AB401" i="39"/>
  <c r="AA401" i="39"/>
  <c r="Z401" i="39"/>
  <c r="Y401" i="39"/>
  <c r="X401" i="39"/>
  <c r="W401" i="39"/>
  <c r="V401" i="39"/>
  <c r="U401" i="39"/>
  <c r="T401" i="39"/>
  <c r="S401" i="39"/>
  <c r="R401" i="39"/>
  <c r="P401" i="39"/>
  <c r="O401" i="39"/>
  <c r="M401" i="39"/>
  <c r="L401" i="39"/>
  <c r="K401" i="39"/>
  <c r="J401" i="39"/>
  <c r="I401" i="39"/>
  <c r="H401" i="39"/>
  <c r="G401" i="39"/>
  <c r="F401" i="39"/>
  <c r="E401" i="39"/>
  <c r="D401" i="39"/>
  <c r="B401" i="39"/>
  <c r="A401" i="39"/>
  <c r="AI400" i="39"/>
  <c r="AH400" i="39"/>
  <c r="AG400" i="39"/>
  <c r="AF400" i="39"/>
  <c r="AE400" i="39"/>
  <c r="AD400" i="39"/>
  <c r="AC400" i="39"/>
  <c r="AB400" i="39"/>
  <c r="AA400" i="39"/>
  <c r="Z400" i="39"/>
  <c r="Y400" i="39"/>
  <c r="X400" i="39"/>
  <c r="W400" i="39"/>
  <c r="V400" i="39"/>
  <c r="U400" i="39"/>
  <c r="T400" i="39"/>
  <c r="S400" i="39"/>
  <c r="R400" i="39"/>
  <c r="P400" i="39"/>
  <c r="O400" i="39"/>
  <c r="M400" i="39"/>
  <c r="L400" i="39"/>
  <c r="K400" i="39"/>
  <c r="J400" i="39"/>
  <c r="I400" i="39"/>
  <c r="H400" i="39"/>
  <c r="G400" i="39"/>
  <c r="F400" i="39"/>
  <c r="E400" i="39"/>
  <c r="D400" i="39"/>
  <c r="B400" i="39"/>
  <c r="A400" i="39"/>
  <c r="AI399" i="39"/>
  <c r="AH399" i="39"/>
  <c r="AG399" i="39"/>
  <c r="AF399" i="39"/>
  <c r="AE399" i="39"/>
  <c r="AD399" i="39"/>
  <c r="AC399" i="39"/>
  <c r="AB399" i="39"/>
  <c r="AA399" i="39"/>
  <c r="Z399" i="39"/>
  <c r="Y399" i="39"/>
  <c r="X399" i="39"/>
  <c r="W399" i="39"/>
  <c r="V399" i="39"/>
  <c r="U399" i="39"/>
  <c r="T399" i="39"/>
  <c r="S399" i="39"/>
  <c r="R399" i="39"/>
  <c r="P399" i="39"/>
  <c r="O399" i="39"/>
  <c r="M399" i="39"/>
  <c r="L399" i="39"/>
  <c r="K399" i="39"/>
  <c r="J399" i="39"/>
  <c r="I399" i="39"/>
  <c r="H399" i="39"/>
  <c r="G399" i="39"/>
  <c r="F399" i="39"/>
  <c r="E399" i="39"/>
  <c r="D399" i="39"/>
  <c r="B399" i="39"/>
  <c r="A399" i="39"/>
  <c r="AI398" i="39"/>
  <c r="AH398" i="39"/>
  <c r="AG398" i="39"/>
  <c r="AF398" i="39"/>
  <c r="AE398" i="39"/>
  <c r="AD398" i="39"/>
  <c r="AC398" i="39"/>
  <c r="AB398" i="39"/>
  <c r="AA398" i="39"/>
  <c r="Z398" i="39"/>
  <c r="Y398" i="39"/>
  <c r="X398" i="39"/>
  <c r="W398" i="39"/>
  <c r="V398" i="39"/>
  <c r="U398" i="39"/>
  <c r="T398" i="39"/>
  <c r="S398" i="39"/>
  <c r="R398" i="39"/>
  <c r="P398" i="39"/>
  <c r="O398" i="39"/>
  <c r="M398" i="39"/>
  <c r="L398" i="39"/>
  <c r="K398" i="39"/>
  <c r="J398" i="39"/>
  <c r="I398" i="39"/>
  <c r="H398" i="39"/>
  <c r="G398" i="39"/>
  <c r="F398" i="39"/>
  <c r="E398" i="39"/>
  <c r="D398" i="39"/>
  <c r="B398" i="39"/>
  <c r="A398" i="39"/>
  <c r="AI397" i="39"/>
  <c r="AH397" i="39"/>
  <c r="AG397" i="39"/>
  <c r="AF397" i="39"/>
  <c r="AE397" i="39"/>
  <c r="AD397" i="39"/>
  <c r="AC397" i="39"/>
  <c r="AB397" i="39"/>
  <c r="AA397" i="39"/>
  <c r="Z397" i="39"/>
  <c r="Y397" i="39"/>
  <c r="X397" i="39"/>
  <c r="W397" i="39"/>
  <c r="V397" i="39"/>
  <c r="U397" i="39"/>
  <c r="T397" i="39"/>
  <c r="S397" i="39"/>
  <c r="R397" i="39"/>
  <c r="P397" i="39"/>
  <c r="O397" i="39"/>
  <c r="M397" i="39"/>
  <c r="L397" i="39"/>
  <c r="K397" i="39"/>
  <c r="J397" i="39"/>
  <c r="I397" i="39"/>
  <c r="H397" i="39"/>
  <c r="G397" i="39"/>
  <c r="F397" i="39"/>
  <c r="E397" i="39"/>
  <c r="D397" i="39"/>
  <c r="B397" i="39"/>
  <c r="A397" i="39"/>
  <c r="AI396" i="39"/>
  <c r="AH396" i="39"/>
  <c r="AG396" i="39"/>
  <c r="AF396" i="39"/>
  <c r="AE396" i="39"/>
  <c r="AD396" i="39"/>
  <c r="AC396" i="39"/>
  <c r="AB396" i="39"/>
  <c r="AA396" i="39"/>
  <c r="Z396" i="39"/>
  <c r="Y396" i="39"/>
  <c r="X396" i="39"/>
  <c r="W396" i="39"/>
  <c r="V396" i="39"/>
  <c r="U396" i="39"/>
  <c r="T396" i="39"/>
  <c r="S396" i="39"/>
  <c r="R396" i="39"/>
  <c r="P396" i="39"/>
  <c r="O396" i="39"/>
  <c r="M396" i="39"/>
  <c r="L396" i="39"/>
  <c r="K396" i="39"/>
  <c r="J396" i="39"/>
  <c r="I396" i="39"/>
  <c r="H396" i="39"/>
  <c r="G396" i="39"/>
  <c r="F396" i="39"/>
  <c r="E396" i="39"/>
  <c r="D396" i="39"/>
  <c r="B396" i="39"/>
  <c r="A396" i="39"/>
  <c r="AI395" i="39"/>
  <c r="AH395" i="39"/>
  <c r="AG395" i="39"/>
  <c r="AF395" i="39"/>
  <c r="AE395" i="39"/>
  <c r="AD395" i="39"/>
  <c r="AC395" i="39"/>
  <c r="AB395" i="39"/>
  <c r="AA395" i="39"/>
  <c r="Z395" i="39"/>
  <c r="Y395" i="39"/>
  <c r="X395" i="39"/>
  <c r="W395" i="39"/>
  <c r="V395" i="39"/>
  <c r="U395" i="39"/>
  <c r="T395" i="39"/>
  <c r="S395" i="39"/>
  <c r="R395" i="39"/>
  <c r="P395" i="39"/>
  <c r="O395" i="39"/>
  <c r="M395" i="39"/>
  <c r="L395" i="39"/>
  <c r="K395" i="39"/>
  <c r="J395" i="39"/>
  <c r="I395" i="39"/>
  <c r="H395" i="39"/>
  <c r="G395" i="39"/>
  <c r="F395" i="39"/>
  <c r="E395" i="39"/>
  <c r="D395" i="39"/>
  <c r="B395" i="39"/>
  <c r="A395" i="39"/>
  <c r="AI394" i="39"/>
  <c r="AH394" i="39"/>
  <c r="AG394" i="39"/>
  <c r="AF394" i="39"/>
  <c r="AE394" i="39"/>
  <c r="AD394" i="39"/>
  <c r="AC394" i="39"/>
  <c r="AB394" i="39"/>
  <c r="AA394" i="39"/>
  <c r="Z394" i="39"/>
  <c r="Y394" i="39"/>
  <c r="X394" i="39"/>
  <c r="W394" i="39"/>
  <c r="V394" i="39"/>
  <c r="U394" i="39"/>
  <c r="T394" i="39"/>
  <c r="S394" i="39"/>
  <c r="R394" i="39"/>
  <c r="P394" i="39"/>
  <c r="O394" i="39"/>
  <c r="M394" i="39"/>
  <c r="L394" i="39"/>
  <c r="K394" i="39"/>
  <c r="J394" i="39"/>
  <c r="I394" i="39"/>
  <c r="H394" i="39"/>
  <c r="G394" i="39"/>
  <c r="F394" i="39"/>
  <c r="E394" i="39"/>
  <c r="D394" i="39"/>
  <c r="B394" i="39"/>
  <c r="A394" i="39"/>
  <c r="AI393" i="39"/>
  <c r="AH393" i="39"/>
  <c r="AG393" i="39"/>
  <c r="AF393" i="39"/>
  <c r="AE393" i="39"/>
  <c r="AD393" i="39"/>
  <c r="AC393" i="39"/>
  <c r="AB393" i="39"/>
  <c r="AA393" i="39"/>
  <c r="Z393" i="39"/>
  <c r="Y393" i="39"/>
  <c r="X393" i="39"/>
  <c r="W393" i="39"/>
  <c r="V393" i="39"/>
  <c r="U393" i="39"/>
  <c r="T393" i="39"/>
  <c r="S393" i="39"/>
  <c r="R393" i="39"/>
  <c r="P393" i="39"/>
  <c r="O393" i="39"/>
  <c r="M393" i="39"/>
  <c r="L393" i="39"/>
  <c r="K393" i="39"/>
  <c r="J393" i="39"/>
  <c r="I393" i="39"/>
  <c r="H393" i="39"/>
  <c r="G393" i="39"/>
  <c r="F393" i="39"/>
  <c r="E393" i="39"/>
  <c r="D393" i="39"/>
  <c r="B393" i="39"/>
  <c r="A393" i="39"/>
  <c r="AI392" i="39"/>
  <c r="AH392" i="39"/>
  <c r="AG392" i="39"/>
  <c r="AF392" i="39"/>
  <c r="AE392" i="39"/>
  <c r="AD392" i="39"/>
  <c r="AC392" i="39"/>
  <c r="AB392" i="39"/>
  <c r="AA392" i="39"/>
  <c r="Z392" i="39"/>
  <c r="Y392" i="39"/>
  <c r="X392" i="39"/>
  <c r="W392" i="39"/>
  <c r="V392" i="39"/>
  <c r="U392" i="39"/>
  <c r="T392" i="39"/>
  <c r="S392" i="39"/>
  <c r="R392" i="39"/>
  <c r="P392" i="39"/>
  <c r="O392" i="39"/>
  <c r="M392" i="39"/>
  <c r="L392" i="39"/>
  <c r="K392" i="39"/>
  <c r="J392" i="39"/>
  <c r="I392" i="39"/>
  <c r="H392" i="39"/>
  <c r="G392" i="39"/>
  <c r="F392" i="39"/>
  <c r="E392" i="39"/>
  <c r="D392" i="39"/>
  <c r="B392" i="39"/>
  <c r="A392" i="39"/>
  <c r="AI391" i="39"/>
  <c r="AH391" i="39"/>
  <c r="AG391" i="39"/>
  <c r="AF391" i="39"/>
  <c r="AE391" i="39"/>
  <c r="AD391" i="39"/>
  <c r="AC391" i="39"/>
  <c r="AB391" i="39"/>
  <c r="AA391" i="39"/>
  <c r="Z391" i="39"/>
  <c r="Y391" i="39"/>
  <c r="X391" i="39"/>
  <c r="W391" i="39"/>
  <c r="V391" i="39"/>
  <c r="U391" i="39"/>
  <c r="T391" i="39"/>
  <c r="S391" i="39"/>
  <c r="R391" i="39"/>
  <c r="P391" i="39"/>
  <c r="O391" i="39"/>
  <c r="M391" i="39"/>
  <c r="L391" i="39"/>
  <c r="K391" i="39"/>
  <c r="J391" i="39"/>
  <c r="I391" i="39"/>
  <c r="H391" i="39"/>
  <c r="G391" i="39"/>
  <c r="F391" i="39"/>
  <c r="E391" i="39"/>
  <c r="D391" i="39"/>
  <c r="B391" i="39"/>
  <c r="A391" i="39"/>
  <c r="AI390" i="39"/>
  <c r="AH390" i="39"/>
  <c r="AG390" i="39"/>
  <c r="AF390" i="39"/>
  <c r="AE390" i="39"/>
  <c r="AD390" i="39"/>
  <c r="AC390" i="39"/>
  <c r="AB390" i="39"/>
  <c r="AA390" i="39"/>
  <c r="Z390" i="39"/>
  <c r="Y390" i="39"/>
  <c r="X390" i="39"/>
  <c r="W390" i="39"/>
  <c r="V390" i="39"/>
  <c r="U390" i="39"/>
  <c r="T390" i="39"/>
  <c r="S390" i="39"/>
  <c r="R390" i="39"/>
  <c r="P390" i="39"/>
  <c r="O390" i="39"/>
  <c r="M390" i="39"/>
  <c r="L390" i="39"/>
  <c r="K390" i="39"/>
  <c r="J390" i="39"/>
  <c r="I390" i="39"/>
  <c r="H390" i="39"/>
  <c r="G390" i="39"/>
  <c r="F390" i="39"/>
  <c r="E390" i="39"/>
  <c r="D390" i="39"/>
  <c r="B390" i="39"/>
  <c r="A390" i="39"/>
  <c r="AI389" i="39"/>
  <c r="AH389" i="39"/>
  <c r="AG389" i="39"/>
  <c r="AF389" i="39"/>
  <c r="AE389" i="39"/>
  <c r="AD389" i="39"/>
  <c r="AC389" i="39"/>
  <c r="AB389" i="39"/>
  <c r="AA389" i="39"/>
  <c r="Z389" i="39"/>
  <c r="Y389" i="39"/>
  <c r="X389" i="39"/>
  <c r="W389" i="39"/>
  <c r="V389" i="39"/>
  <c r="U389" i="39"/>
  <c r="T389" i="39"/>
  <c r="S389" i="39"/>
  <c r="R389" i="39"/>
  <c r="P389" i="39"/>
  <c r="O389" i="39"/>
  <c r="M389" i="39"/>
  <c r="L389" i="39"/>
  <c r="K389" i="39"/>
  <c r="J389" i="39"/>
  <c r="I389" i="39"/>
  <c r="H389" i="39"/>
  <c r="G389" i="39"/>
  <c r="F389" i="39"/>
  <c r="E389" i="39"/>
  <c r="D389" i="39"/>
  <c r="B389" i="39"/>
  <c r="A389" i="39"/>
  <c r="AI388" i="39"/>
  <c r="AH388" i="39"/>
  <c r="AG388" i="39"/>
  <c r="AF388" i="39"/>
  <c r="AE388" i="39"/>
  <c r="AD388" i="39"/>
  <c r="AC388" i="39"/>
  <c r="AB388" i="39"/>
  <c r="AA388" i="39"/>
  <c r="Z388" i="39"/>
  <c r="Y388" i="39"/>
  <c r="X388" i="39"/>
  <c r="W388" i="39"/>
  <c r="V388" i="39"/>
  <c r="U388" i="39"/>
  <c r="T388" i="39"/>
  <c r="S388" i="39"/>
  <c r="R388" i="39"/>
  <c r="P388" i="39"/>
  <c r="O388" i="39"/>
  <c r="M388" i="39"/>
  <c r="L388" i="39"/>
  <c r="K388" i="39"/>
  <c r="J388" i="39"/>
  <c r="I388" i="39"/>
  <c r="H388" i="39"/>
  <c r="G388" i="39"/>
  <c r="F388" i="39"/>
  <c r="E388" i="39"/>
  <c r="D388" i="39"/>
  <c r="B388" i="39"/>
  <c r="A388" i="39"/>
  <c r="AI387" i="39"/>
  <c r="AH387" i="39"/>
  <c r="AG387" i="39"/>
  <c r="AF387" i="39"/>
  <c r="AE387" i="39"/>
  <c r="AD387" i="39"/>
  <c r="AC387" i="39"/>
  <c r="AB387" i="39"/>
  <c r="AA387" i="39"/>
  <c r="Z387" i="39"/>
  <c r="Y387" i="39"/>
  <c r="X387" i="39"/>
  <c r="W387" i="39"/>
  <c r="V387" i="39"/>
  <c r="U387" i="39"/>
  <c r="T387" i="39"/>
  <c r="S387" i="39"/>
  <c r="R387" i="39"/>
  <c r="P387" i="39"/>
  <c r="O387" i="39"/>
  <c r="M387" i="39"/>
  <c r="L387" i="39"/>
  <c r="K387" i="39"/>
  <c r="J387" i="39"/>
  <c r="I387" i="39"/>
  <c r="H387" i="39"/>
  <c r="G387" i="39"/>
  <c r="F387" i="39"/>
  <c r="E387" i="39"/>
  <c r="D387" i="39"/>
  <c r="B387" i="39"/>
  <c r="A387" i="39"/>
  <c r="AI386" i="39"/>
  <c r="AH386" i="39"/>
  <c r="AG386" i="39"/>
  <c r="AF386" i="39"/>
  <c r="AE386" i="39"/>
  <c r="AD386" i="39"/>
  <c r="AC386" i="39"/>
  <c r="AB386" i="39"/>
  <c r="AA386" i="39"/>
  <c r="Z386" i="39"/>
  <c r="Y386" i="39"/>
  <c r="X386" i="39"/>
  <c r="W386" i="39"/>
  <c r="V386" i="39"/>
  <c r="U386" i="39"/>
  <c r="T386" i="39"/>
  <c r="S386" i="39"/>
  <c r="R386" i="39"/>
  <c r="Q386" i="39"/>
  <c r="P386" i="39"/>
  <c r="O386" i="39"/>
  <c r="M386" i="39"/>
  <c r="L386" i="39"/>
  <c r="K386" i="39"/>
  <c r="J386" i="39"/>
  <c r="I386" i="39"/>
  <c r="H386" i="39"/>
  <c r="G386" i="39"/>
  <c r="F386" i="39"/>
  <c r="E386" i="39"/>
  <c r="D386" i="39"/>
  <c r="B386" i="39"/>
  <c r="A386" i="39"/>
  <c r="AI385" i="39"/>
  <c r="AH385" i="39"/>
  <c r="AG385" i="39"/>
  <c r="AF385" i="39"/>
  <c r="AE385" i="39"/>
  <c r="AD385" i="39"/>
  <c r="AC385" i="39"/>
  <c r="AB385" i="39"/>
  <c r="AA385" i="39"/>
  <c r="Z385" i="39"/>
  <c r="Y385" i="39"/>
  <c r="X385" i="39"/>
  <c r="W385" i="39"/>
  <c r="V385" i="39"/>
  <c r="U385" i="39"/>
  <c r="T385" i="39"/>
  <c r="S385" i="39"/>
  <c r="R385" i="39"/>
  <c r="P385" i="39"/>
  <c r="O385" i="39"/>
  <c r="M385" i="39"/>
  <c r="L385" i="39"/>
  <c r="K385" i="39"/>
  <c r="J385" i="39"/>
  <c r="I385" i="39"/>
  <c r="H385" i="39"/>
  <c r="G385" i="39"/>
  <c r="F385" i="39"/>
  <c r="E385" i="39"/>
  <c r="D385" i="39"/>
  <c r="B385" i="39"/>
  <c r="A385" i="39"/>
  <c r="AI384" i="39"/>
  <c r="AH384" i="39"/>
  <c r="AG384" i="39"/>
  <c r="AF384" i="39"/>
  <c r="AE384" i="39"/>
  <c r="AD384" i="39"/>
  <c r="AC384" i="39"/>
  <c r="AB384" i="39"/>
  <c r="AA384" i="39"/>
  <c r="Z384" i="39"/>
  <c r="Y384" i="39"/>
  <c r="X384" i="39"/>
  <c r="W384" i="39"/>
  <c r="V384" i="39"/>
  <c r="U384" i="39"/>
  <c r="T384" i="39"/>
  <c r="S384" i="39"/>
  <c r="R384" i="39"/>
  <c r="P384" i="39"/>
  <c r="O384" i="39"/>
  <c r="M384" i="39"/>
  <c r="L384" i="39"/>
  <c r="K384" i="39"/>
  <c r="J384" i="39"/>
  <c r="I384" i="39"/>
  <c r="H384" i="39"/>
  <c r="G384" i="39"/>
  <c r="F384" i="39"/>
  <c r="E384" i="39"/>
  <c r="D384" i="39"/>
  <c r="B384" i="39"/>
  <c r="A384" i="39"/>
  <c r="AI383" i="39"/>
  <c r="AH383" i="39"/>
  <c r="AG383" i="39"/>
  <c r="AF383" i="39"/>
  <c r="AE383" i="39"/>
  <c r="AD383" i="39"/>
  <c r="AC383" i="39"/>
  <c r="AB383" i="39"/>
  <c r="AA383" i="39"/>
  <c r="Z383" i="39"/>
  <c r="Y383" i="39"/>
  <c r="X383" i="39"/>
  <c r="W383" i="39"/>
  <c r="V383" i="39"/>
  <c r="U383" i="39"/>
  <c r="T383" i="39"/>
  <c r="S383" i="39"/>
  <c r="R383" i="39"/>
  <c r="P383" i="39"/>
  <c r="O383" i="39"/>
  <c r="M383" i="39"/>
  <c r="L383" i="39"/>
  <c r="K383" i="39"/>
  <c r="J383" i="39"/>
  <c r="I383" i="39"/>
  <c r="H383" i="39"/>
  <c r="G383" i="39"/>
  <c r="F383" i="39"/>
  <c r="E383" i="39"/>
  <c r="D383" i="39"/>
  <c r="B383" i="39"/>
  <c r="A383" i="39"/>
  <c r="AI382" i="39"/>
  <c r="AH382" i="39"/>
  <c r="AG382" i="39"/>
  <c r="AF382" i="39"/>
  <c r="AE382" i="39"/>
  <c r="AD382" i="39"/>
  <c r="AC382" i="39"/>
  <c r="AB382" i="39"/>
  <c r="AA382" i="39"/>
  <c r="Z382" i="39"/>
  <c r="Y382" i="39"/>
  <c r="X382" i="39"/>
  <c r="W382" i="39"/>
  <c r="V382" i="39"/>
  <c r="U382" i="39"/>
  <c r="T382" i="39"/>
  <c r="S382" i="39"/>
  <c r="R382" i="39"/>
  <c r="Q382" i="39"/>
  <c r="P382" i="39"/>
  <c r="O382" i="39"/>
  <c r="N382" i="39"/>
  <c r="M382" i="39"/>
  <c r="L382" i="39"/>
  <c r="K382" i="39"/>
  <c r="J382" i="39"/>
  <c r="I382" i="39"/>
  <c r="H382" i="39"/>
  <c r="G382" i="39"/>
  <c r="F382" i="39"/>
  <c r="E382" i="39"/>
  <c r="D382" i="39"/>
  <c r="B382" i="39"/>
  <c r="A382" i="39"/>
  <c r="AI381" i="39"/>
  <c r="AH381" i="39"/>
  <c r="AG381" i="39"/>
  <c r="AF381" i="39"/>
  <c r="AE381" i="39"/>
  <c r="AD381" i="39"/>
  <c r="AC381" i="39"/>
  <c r="AB381" i="39"/>
  <c r="AA381" i="39"/>
  <c r="Z381" i="39"/>
  <c r="Y381" i="39"/>
  <c r="X381" i="39"/>
  <c r="W381" i="39"/>
  <c r="V381" i="39"/>
  <c r="U381" i="39"/>
  <c r="T381" i="39"/>
  <c r="S381" i="39"/>
  <c r="R381" i="39"/>
  <c r="P381" i="39"/>
  <c r="O381" i="39"/>
  <c r="M381" i="39"/>
  <c r="L381" i="39"/>
  <c r="K381" i="39"/>
  <c r="J381" i="39"/>
  <c r="I381" i="39"/>
  <c r="H381" i="39"/>
  <c r="G381" i="39"/>
  <c r="F381" i="39"/>
  <c r="E381" i="39"/>
  <c r="D381" i="39"/>
  <c r="B381" i="39"/>
  <c r="A381" i="39"/>
  <c r="AI380" i="39"/>
  <c r="AH380" i="39"/>
  <c r="AG380" i="39"/>
  <c r="AF380" i="39"/>
  <c r="AE380" i="39"/>
  <c r="AD380" i="39"/>
  <c r="AC380" i="39"/>
  <c r="AB380" i="39"/>
  <c r="AA380" i="39"/>
  <c r="Z380" i="39"/>
  <c r="Y380" i="39"/>
  <c r="X380" i="39"/>
  <c r="W380" i="39"/>
  <c r="V380" i="39"/>
  <c r="U380" i="39"/>
  <c r="T380" i="39"/>
  <c r="S380" i="39"/>
  <c r="R380" i="39"/>
  <c r="P380" i="39"/>
  <c r="O380" i="39"/>
  <c r="M380" i="39"/>
  <c r="L380" i="39"/>
  <c r="K380" i="39"/>
  <c r="J380" i="39"/>
  <c r="I380" i="39"/>
  <c r="H380" i="39"/>
  <c r="G380" i="39"/>
  <c r="F380" i="39"/>
  <c r="E380" i="39"/>
  <c r="D380" i="39"/>
  <c r="B380" i="39"/>
  <c r="A380" i="39"/>
  <c r="AI379" i="39"/>
  <c r="AH379" i="39"/>
  <c r="AG379" i="39"/>
  <c r="AF379" i="39"/>
  <c r="AE379" i="39"/>
  <c r="AD379" i="39"/>
  <c r="AC379" i="39"/>
  <c r="AB379" i="39"/>
  <c r="AA379" i="39"/>
  <c r="Z379" i="39"/>
  <c r="Y379" i="39"/>
  <c r="X379" i="39"/>
  <c r="W379" i="39"/>
  <c r="V379" i="39"/>
  <c r="U379" i="39"/>
  <c r="T379" i="39"/>
  <c r="S379" i="39"/>
  <c r="R379" i="39"/>
  <c r="P379" i="39"/>
  <c r="O379" i="39"/>
  <c r="M379" i="39"/>
  <c r="L379" i="39"/>
  <c r="K379" i="39"/>
  <c r="J379" i="39"/>
  <c r="I379" i="39"/>
  <c r="H379" i="39"/>
  <c r="G379" i="39"/>
  <c r="F379" i="39"/>
  <c r="E379" i="39"/>
  <c r="D379" i="39"/>
  <c r="B379" i="39"/>
  <c r="A379" i="39"/>
  <c r="AI378" i="39"/>
  <c r="AH378" i="39"/>
  <c r="AG378" i="39"/>
  <c r="AF378" i="39"/>
  <c r="AE378" i="39"/>
  <c r="AD378" i="39"/>
  <c r="AC378" i="39"/>
  <c r="AB378" i="39"/>
  <c r="AA378" i="39"/>
  <c r="Z378" i="39"/>
  <c r="Y378" i="39"/>
  <c r="X378" i="39"/>
  <c r="W378" i="39"/>
  <c r="V378" i="39"/>
  <c r="U378" i="39"/>
  <c r="T378" i="39"/>
  <c r="S378" i="39"/>
  <c r="R378" i="39"/>
  <c r="P378" i="39"/>
  <c r="O378" i="39"/>
  <c r="M378" i="39"/>
  <c r="L378" i="39"/>
  <c r="K378" i="39"/>
  <c r="J378" i="39"/>
  <c r="I378" i="39"/>
  <c r="H378" i="39"/>
  <c r="G378" i="39"/>
  <c r="F378" i="39"/>
  <c r="E378" i="39"/>
  <c r="D378" i="39"/>
  <c r="B378" i="39"/>
  <c r="A378" i="39"/>
  <c r="AI377" i="39"/>
  <c r="AH377" i="39"/>
  <c r="AG377" i="39"/>
  <c r="AF377" i="39"/>
  <c r="AE377" i="39"/>
  <c r="AD377" i="39"/>
  <c r="AC377" i="39"/>
  <c r="AB377" i="39"/>
  <c r="AA377" i="39"/>
  <c r="Z377" i="39"/>
  <c r="Y377" i="39"/>
  <c r="X377" i="39"/>
  <c r="W377" i="39"/>
  <c r="V377" i="39"/>
  <c r="U377" i="39"/>
  <c r="T377" i="39"/>
  <c r="S377" i="39"/>
  <c r="R377" i="39"/>
  <c r="P377" i="39"/>
  <c r="O377" i="39"/>
  <c r="M377" i="39"/>
  <c r="L377" i="39"/>
  <c r="K377" i="39"/>
  <c r="J377" i="39"/>
  <c r="I377" i="39"/>
  <c r="H377" i="39"/>
  <c r="G377" i="39"/>
  <c r="F377" i="39"/>
  <c r="E377" i="39"/>
  <c r="D377" i="39"/>
  <c r="B377" i="39"/>
  <c r="A377" i="39"/>
  <c r="AI376" i="39"/>
  <c r="AH376" i="39"/>
  <c r="AG376" i="39"/>
  <c r="AF376" i="39"/>
  <c r="AE376" i="39"/>
  <c r="AD376" i="39"/>
  <c r="AC376" i="39"/>
  <c r="AB376" i="39"/>
  <c r="AA376" i="39"/>
  <c r="Z376" i="39"/>
  <c r="Y376" i="39"/>
  <c r="X376" i="39"/>
  <c r="W376" i="39"/>
  <c r="V376" i="39"/>
  <c r="U376" i="39"/>
  <c r="T376" i="39"/>
  <c r="S376" i="39"/>
  <c r="R376" i="39"/>
  <c r="P376" i="39"/>
  <c r="O376" i="39"/>
  <c r="M376" i="39"/>
  <c r="L376" i="39"/>
  <c r="K376" i="39"/>
  <c r="J376" i="39"/>
  <c r="I376" i="39"/>
  <c r="H376" i="39"/>
  <c r="G376" i="39"/>
  <c r="F376" i="39"/>
  <c r="E376" i="39"/>
  <c r="D376" i="39"/>
  <c r="B376" i="39"/>
  <c r="A376" i="39"/>
  <c r="AI375" i="39"/>
  <c r="AH375" i="39"/>
  <c r="AG375" i="39"/>
  <c r="AF375" i="39"/>
  <c r="AE375" i="39"/>
  <c r="AD375" i="39"/>
  <c r="AC375" i="39"/>
  <c r="AB375" i="39"/>
  <c r="AA375" i="39"/>
  <c r="Z375" i="39"/>
  <c r="Y375" i="39"/>
  <c r="X375" i="39"/>
  <c r="W375" i="39"/>
  <c r="V375" i="39"/>
  <c r="U375" i="39"/>
  <c r="T375" i="39"/>
  <c r="S375" i="39"/>
  <c r="R375" i="39"/>
  <c r="P375" i="39"/>
  <c r="O375" i="39"/>
  <c r="M375" i="39"/>
  <c r="L375" i="39"/>
  <c r="K375" i="39"/>
  <c r="J375" i="39"/>
  <c r="I375" i="39"/>
  <c r="H375" i="39"/>
  <c r="G375" i="39"/>
  <c r="F375" i="39"/>
  <c r="E375" i="39"/>
  <c r="D375" i="39"/>
  <c r="B375" i="39"/>
  <c r="A375" i="39"/>
  <c r="AI374" i="39"/>
  <c r="AH374" i="39"/>
  <c r="AG374" i="39"/>
  <c r="AF374" i="39"/>
  <c r="AE374" i="39"/>
  <c r="AD374" i="39"/>
  <c r="AC374" i="39"/>
  <c r="AB374" i="39"/>
  <c r="AA374" i="39"/>
  <c r="Z374" i="39"/>
  <c r="Y374" i="39"/>
  <c r="X374" i="39"/>
  <c r="W374" i="39"/>
  <c r="V374" i="39"/>
  <c r="U374" i="39"/>
  <c r="T374" i="39"/>
  <c r="S374" i="39"/>
  <c r="R374" i="39"/>
  <c r="P374" i="39"/>
  <c r="O374" i="39"/>
  <c r="M374" i="39"/>
  <c r="L374" i="39"/>
  <c r="K374" i="39"/>
  <c r="J374" i="39"/>
  <c r="I374" i="39"/>
  <c r="H374" i="39"/>
  <c r="G374" i="39"/>
  <c r="F374" i="39"/>
  <c r="E374" i="39"/>
  <c r="D374" i="39"/>
  <c r="B374" i="39"/>
  <c r="A374" i="39"/>
  <c r="AI373" i="39"/>
  <c r="AH373" i="39"/>
  <c r="AG373" i="39"/>
  <c r="AF373" i="39"/>
  <c r="AE373" i="39"/>
  <c r="AD373" i="39"/>
  <c r="AC373" i="39"/>
  <c r="AB373" i="39"/>
  <c r="AA373" i="39"/>
  <c r="Z373" i="39"/>
  <c r="Y373" i="39"/>
  <c r="X373" i="39"/>
  <c r="W373" i="39"/>
  <c r="V373" i="39"/>
  <c r="U373" i="39"/>
  <c r="T373" i="39"/>
  <c r="S373" i="39"/>
  <c r="R373" i="39"/>
  <c r="P373" i="39"/>
  <c r="O373" i="39"/>
  <c r="M373" i="39"/>
  <c r="L373" i="39"/>
  <c r="K373" i="39"/>
  <c r="J373" i="39"/>
  <c r="I373" i="39"/>
  <c r="H373" i="39"/>
  <c r="G373" i="39"/>
  <c r="F373" i="39"/>
  <c r="E373" i="39"/>
  <c r="D373" i="39"/>
  <c r="B373" i="39"/>
  <c r="A373" i="39"/>
  <c r="AI372" i="39"/>
  <c r="AH372" i="39"/>
  <c r="AG372" i="39"/>
  <c r="AF372" i="39"/>
  <c r="AE372" i="39"/>
  <c r="AD372" i="39"/>
  <c r="AC372" i="39"/>
  <c r="AB372" i="39"/>
  <c r="AA372" i="39"/>
  <c r="Z372" i="39"/>
  <c r="Y372" i="39"/>
  <c r="X372" i="39"/>
  <c r="W372" i="39"/>
  <c r="V372" i="39"/>
  <c r="U372" i="39"/>
  <c r="T372" i="39"/>
  <c r="S372" i="39"/>
  <c r="R372" i="39"/>
  <c r="P372" i="39"/>
  <c r="O372" i="39"/>
  <c r="M372" i="39"/>
  <c r="L372" i="39"/>
  <c r="K372" i="39"/>
  <c r="J372" i="39"/>
  <c r="I372" i="39"/>
  <c r="H372" i="39"/>
  <c r="G372" i="39"/>
  <c r="F372" i="39"/>
  <c r="E372" i="39"/>
  <c r="D372" i="39"/>
  <c r="B372" i="39"/>
  <c r="A372" i="39"/>
  <c r="AI371" i="39"/>
  <c r="AH371" i="39"/>
  <c r="AG371" i="39"/>
  <c r="AF371" i="39"/>
  <c r="AE371" i="39"/>
  <c r="AD371" i="39"/>
  <c r="AC371" i="39"/>
  <c r="AB371" i="39"/>
  <c r="AA371" i="39"/>
  <c r="Z371" i="39"/>
  <c r="Y371" i="39"/>
  <c r="X371" i="39"/>
  <c r="W371" i="39"/>
  <c r="V371" i="39"/>
  <c r="U371" i="39"/>
  <c r="T371" i="39"/>
  <c r="S371" i="39"/>
  <c r="R371" i="39"/>
  <c r="P371" i="39"/>
  <c r="O371" i="39"/>
  <c r="M371" i="39"/>
  <c r="L371" i="39"/>
  <c r="K371" i="39"/>
  <c r="J371" i="39"/>
  <c r="I371" i="39"/>
  <c r="H371" i="39"/>
  <c r="G371" i="39"/>
  <c r="F371" i="39"/>
  <c r="E371" i="39"/>
  <c r="D371" i="39"/>
  <c r="B371" i="39"/>
  <c r="A371" i="39"/>
  <c r="AI370" i="39"/>
  <c r="AH370" i="39"/>
  <c r="AG370" i="39"/>
  <c r="AF370" i="39"/>
  <c r="AE370" i="39"/>
  <c r="AD370" i="39"/>
  <c r="AC370" i="39"/>
  <c r="AB370" i="39"/>
  <c r="AA370" i="39"/>
  <c r="Z370" i="39"/>
  <c r="Y370" i="39"/>
  <c r="X370" i="39"/>
  <c r="W370" i="39"/>
  <c r="V370" i="39"/>
  <c r="U370" i="39"/>
  <c r="T370" i="39"/>
  <c r="S370" i="39"/>
  <c r="R370" i="39"/>
  <c r="P370" i="39"/>
  <c r="O370" i="39"/>
  <c r="M370" i="39"/>
  <c r="L370" i="39"/>
  <c r="K370" i="39"/>
  <c r="J370" i="39"/>
  <c r="I370" i="39"/>
  <c r="H370" i="39"/>
  <c r="G370" i="39"/>
  <c r="F370" i="39"/>
  <c r="E370" i="39"/>
  <c r="D370" i="39"/>
  <c r="B370" i="39"/>
  <c r="A370" i="39"/>
  <c r="AI369" i="39"/>
  <c r="AH369" i="39"/>
  <c r="AG369" i="39"/>
  <c r="AF369" i="39"/>
  <c r="AE369" i="39"/>
  <c r="AD369" i="39"/>
  <c r="AC369" i="39"/>
  <c r="AB369" i="39"/>
  <c r="AA369" i="39"/>
  <c r="Z369" i="39"/>
  <c r="Y369" i="39"/>
  <c r="X369" i="39"/>
  <c r="W369" i="39"/>
  <c r="V369" i="39"/>
  <c r="U369" i="39"/>
  <c r="T369" i="39"/>
  <c r="S369" i="39"/>
  <c r="R369" i="39"/>
  <c r="P369" i="39"/>
  <c r="O369" i="39"/>
  <c r="M369" i="39"/>
  <c r="L369" i="39"/>
  <c r="K369" i="39"/>
  <c r="J369" i="39"/>
  <c r="I369" i="39"/>
  <c r="H369" i="39"/>
  <c r="G369" i="39"/>
  <c r="F369" i="39"/>
  <c r="E369" i="39"/>
  <c r="D369" i="39"/>
  <c r="B369" i="39"/>
  <c r="A369" i="39"/>
  <c r="AI368" i="39"/>
  <c r="AH368" i="39"/>
  <c r="AG368" i="39"/>
  <c r="AF368" i="39"/>
  <c r="AE368" i="39"/>
  <c r="AD368" i="39"/>
  <c r="AC368" i="39"/>
  <c r="AB368" i="39"/>
  <c r="AA368" i="39"/>
  <c r="Z368" i="39"/>
  <c r="Y368" i="39"/>
  <c r="X368" i="39"/>
  <c r="W368" i="39"/>
  <c r="V368" i="39"/>
  <c r="U368" i="39"/>
  <c r="T368" i="39"/>
  <c r="S368" i="39"/>
  <c r="R368" i="39"/>
  <c r="P368" i="39"/>
  <c r="O368" i="39"/>
  <c r="M368" i="39"/>
  <c r="L368" i="39"/>
  <c r="K368" i="39"/>
  <c r="J368" i="39"/>
  <c r="I368" i="39"/>
  <c r="H368" i="39"/>
  <c r="G368" i="39"/>
  <c r="F368" i="39"/>
  <c r="E368" i="39"/>
  <c r="D368" i="39"/>
  <c r="B368" i="39"/>
  <c r="A368" i="39"/>
  <c r="AI367" i="39"/>
  <c r="AH367" i="39"/>
  <c r="AG367" i="39"/>
  <c r="AF367" i="39"/>
  <c r="AE367" i="39"/>
  <c r="AD367" i="39"/>
  <c r="AC367" i="39"/>
  <c r="AB367" i="39"/>
  <c r="AA367" i="39"/>
  <c r="Z367" i="39"/>
  <c r="Y367" i="39"/>
  <c r="X367" i="39"/>
  <c r="W367" i="39"/>
  <c r="V367" i="39"/>
  <c r="U367" i="39"/>
  <c r="T367" i="39"/>
  <c r="S367" i="39"/>
  <c r="R367" i="39"/>
  <c r="P367" i="39"/>
  <c r="O367" i="39"/>
  <c r="M367" i="39"/>
  <c r="L367" i="39"/>
  <c r="K367" i="39"/>
  <c r="J367" i="39"/>
  <c r="I367" i="39"/>
  <c r="H367" i="39"/>
  <c r="G367" i="39"/>
  <c r="F367" i="39"/>
  <c r="E367" i="39"/>
  <c r="D367" i="39"/>
  <c r="B367" i="39"/>
  <c r="A367" i="39"/>
  <c r="AI366" i="39"/>
  <c r="AH366" i="39"/>
  <c r="AG366" i="39"/>
  <c r="AF366" i="39"/>
  <c r="AE366" i="39"/>
  <c r="AD366" i="39"/>
  <c r="AC366" i="39"/>
  <c r="AB366" i="39"/>
  <c r="AA366" i="39"/>
  <c r="Z366" i="39"/>
  <c r="Y366" i="39"/>
  <c r="X366" i="39"/>
  <c r="W366" i="39"/>
  <c r="V366" i="39"/>
  <c r="U366" i="39"/>
  <c r="T366" i="39"/>
  <c r="S366" i="39"/>
  <c r="R366" i="39"/>
  <c r="P366" i="39"/>
  <c r="O366" i="39"/>
  <c r="M366" i="39"/>
  <c r="L366" i="39"/>
  <c r="K366" i="39"/>
  <c r="J366" i="39"/>
  <c r="I366" i="39"/>
  <c r="H366" i="39"/>
  <c r="G366" i="39"/>
  <c r="F366" i="39"/>
  <c r="E366" i="39"/>
  <c r="D366" i="39"/>
  <c r="B366" i="39"/>
  <c r="A366" i="39"/>
  <c r="AI365" i="39"/>
  <c r="AH365" i="39"/>
  <c r="AG365" i="39"/>
  <c r="AF365" i="39"/>
  <c r="AE365" i="39"/>
  <c r="AD365" i="39"/>
  <c r="AC365" i="39"/>
  <c r="AB365" i="39"/>
  <c r="AA365" i="39"/>
  <c r="Z365" i="39"/>
  <c r="Y365" i="39"/>
  <c r="X365" i="39"/>
  <c r="W365" i="39"/>
  <c r="V365" i="39"/>
  <c r="U365" i="39"/>
  <c r="T365" i="39"/>
  <c r="S365" i="39"/>
  <c r="R365" i="39"/>
  <c r="P365" i="39"/>
  <c r="O365" i="39"/>
  <c r="M365" i="39"/>
  <c r="L365" i="39"/>
  <c r="K365" i="39"/>
  <c r="J365" i="39"/>
  <c r="I365" i="39"/>
  <c r="H365" i="39"/>
  <c r="G365" i="39"/>
  <c r="F365" i="39"/>
  <c r="E365" i="39"/>
  <c r="D365" i="39"/>
  <c r="B365" i="39"/>
  <c r="A365" i="39"/>
  <c r="AI364" i="39"/>
  <c r="AH364" i="39"/>
  <c r="AG364" i="39"/>
  <c r="AF364" i="39"/>
  <c r="AE364" i="39"/>
  <c r="AD364" i="39"/>
  <c r="AC364" i="39"/>
  <c r="AB364" i="39"/>
  <c r="AA364" i="39"/>
  <c r="Z364" i="39"/>
  <c r="Y364" i="39"/>
  <c r="X364" i="39"/>
  <c r="W364" i="39"/>
  <c r="V364" i="39"/>
  <c r="U364" i="39"/>
  <c r="T364" i="39"/>
  <c r="S364" i="39"/>
  <c r="R364" i="39"/>
  <c r="Q364" i="39"/>
  <c r="P364" i="39"/>
  <c r="O364" i="39"/>
  <c r="N364" i="39"/>
  <c r="M364" i="39"/>
  <c r="L364" i="39"/>
  <c r="K364" i="39"/>
  <c r="J364" i="39"/>
  <c r="I364" i="39"/>
  <c r="H364" i="39"/>
  <c r="G364" i="39"/>
  <c r="F364" i="39"/>
  <c r="E364" i="39"/>
  <c r="D364" i="39"/>
  <c r="C364" i="39"/>
  <c r="B364" i="39"/>
  <c r="A364" i="39"/>
  <c r="AI363" i="39"/>
  <c r="AH363" i="39"/>
  <c r="AG363" i="39"/>
  <c r="AF363" i="39"/>
  <c r="AE363" i="39"/>
  <c r="AD363" i="39"/>
  <c r="AC363" i="39"/>
  <c r="AB363" i="39"/>
  <c r="AA363" i="39"/>
  <c r="Z363" i="39"/>
  <c r="Y363" i="39"/>
  <c r="X363" i="39"/>
  <c r="W363" i="39"/>
  <c r="V363" i="39"/>
  <c r="U363" i="39"/>
  <c r="T363" i="39"/>
  <c r="S363" i="39"/>
  <c r="R363" i="39"/>
  <c r="P363" i="39"/>
  <c r="O363" i="39"/>
  <c r="M363" i="39"/>
  <c r="L363" i="39"/>
  <c r="K363" i="39"/>
  <c r="J363" i="39"/>
  <c r="I363" i="39"/>
  <c r="H363" i="39"/>
  <c r="G363" i="39"/>
  <c r="F363" i="39"/>
  <c r="E363" i="39"/>
  <c r="D363" i="39"/>
  <c r="B363" i="39"/>
  <c r="A363" i="39"/>
  <c r="AI362" i="39"/>
  <c r="AH362" i="39"/>
  <c r="AG362" i="39"/>
  <c r="AF362" i="39"/>
  <c r="AE362" i="39"/>
  <c r="AD362" i="39"/>
  <c r="AC362" i="39"/>
  <c r="AB362" i="39"/>
  <c r="AA362" i="39"/>
  <c r="Z362" i="39"/>
  <c r="Y362" i="39"/>
  <c r="X362" i="39"/>
  <c r="W362" i="39"/>
  <c r="V362" i="39"/>
  <c r="U362" i="39"/>
  <c r="T362" i="39"/>
  <c r="S362" i="39"/>
  <c r="R362" i="39"/>
  <c r="P362" i="39"/>
  <c r="O362" i="39"/>
  <c r="M362" i="39"/>
  <c r="L362" i="39"/>
  <c r="K362" i="39"/>
  <c r="J362" i="39"/>
  <c r="I362" i="39"/>
  <c r="H362" i="39"/>
  <c r="G362" i="39"/>
  <c r="F362" i="39"/>
  <c r="E362" i="39"/>
  <c r="D362" i="39"/>
  <c r="B362" i="39"/>
  <c r="A362" i="39"/>
  <c r="AI361" i="39"/>
  <c r="AH361" i="39"/>
  <c r="AG361" i="39"/>
  <c r="AF361" i="39"/>
  <c r="AE361" i="39"/>
  <c r="AD361" i="39"/>
  <c r="AC361" i="39"/>
  <c r="AB361" i="39"/>
  <c r="AA361" i="39"/>
  <c r="Z361" i="39"/>
  <c r="Y361" i="39"/>
  <c r="X361" i="39"/>
  <c r="W361" i="39"/>
  <c r="V361" i="39"/>
  <c r="U361" i="39"/>
  <c r="T361" i="39"/>
  <c r="S361" i="39"/>
  <c r="R361" i="39"/>
  <c r="P361" i="39"/>
  <c r="O361" i="39"/>
  <c r="M361" i="39"/>
  <c r="L361" i="39"/>
  <c r="K361" i="39"/>
  <c r="J361" i="39"/>
  <c r="I361" i="39"/>
  <c r="H361" i="39"/>
  <c r="G361" i="39"/>
  <c r="F361" i="39"/>
  <c r="E361" i="39"/>
  <c r="D361" i="39"/>
  <c r="B361" i="39"/>
  <c r="A361" i="39"/>
  <c r="AI360" i="39"/>
  <c r="AH360" i="39"/>
  <c r="AG360" i="39"/>
  <c r="AF360" i="39"/>
  <c r="AE360" i="39"/>
  <c r="AD360" i="39"/>
  <c r="AC360" i="39"/>
  <c r="AB360" i="39"/>
  <c r="AA360" i="39"/>
  <c r="Z360" i="39"/>
  <c r="Y360" i="39"/>
  <c r="X360" i="39"/>
  <c r="W360" i="39"/>
  <c r="V360" i="39"/>
  <c r="U360" i="39"/>
  <c r="T360" i="39"/>
  <c r="S360" i="39"/>
  <c r="R360" i="39"/>
  <c r="P360" i="39"/>
  <c r="O360" i="39"/>
  <c r="M360" i="39"/>
  <c r="L360" i="39"/>
  <c r="K360" i="39"/>
  <c r="J360" i="39"/>
  <c r="I360" i="39"/>
  <c r="H360" i="39"/>
  <c r="G360" i="39"/>
  <c r="F360" i="39"/>
  <c r="E360" i="39"/>
  <c r="D360" i="39"/>
  <c r="B360" i="39"/>
  <c r="A360" i="39"/>
  <c r="AI359" i="39"/>
  <c r="AH359" i="39"/>
  <c r="AG359" i="39"/>
  <c r="AF359" i="39"/>
  <c r="AE359" i="39"/>
  <c r="AD359" i="39"/>
  <c r="AC359" i="39"/>
  <c r="AB359" i="39"/>
  <c r="AA359" i="39"/>
  <c r="Z359" i="39"/>
  <c r="Y359" i="39"/>
  <c r="X359" i="39"/>
  <c r="W359" i="39"/>
  <c r="V359" i="39"/>
  <c r="U359" i="39"/>
  <c r="T359" i="39"/>
  <c r="S359" i="39"/>
  <c r="R359" i="39"/>
  <c r="P359" i="39"/>
  <c r="O359" i="39"/>
  <c r="M359" i="39"/>
  <c r="L359" i="39"/>
  <c r="K359" i="39"/>
  <c r="J359" i="39"/>
  <c r="I359" i="39"/>
  <c r="H359" i="39"/>
  <c r="G359" i="39"/>
  <c r="F359" i="39"/>
  <c r="E359" i="39"/>
  <c r="D359" i="39"/>
  <c r="B359" i="39"/>
  <c r="A359" i="39"/>
  <c r="AI358" i="39"/>
  <c r="AH358" i="39"/>
  <c r="AG358" i="39"/>
  <c r="AF358" i="39"/>
  <c r="AE358" i="39"/>
  <c r="AD358" i="39"/>
  <c r="AC358" i="39"/>
  <c r="AB358" i="39"/>
  <c r="AA358" i="39"/>
  <c r="Z358" i="39"/>
  <c r="Y358" i="39"/>
  <c r="X358" i="39"/>
  <c r="W358" i="39"/>
  <c r="V358" i="39"/>
  <c r="U358" i="39"/>
  <c r="T358" i="39"/>
  <c r="S358" i="39"/>
  <c r="R358" i="39"/>
  <c r="P358" i="39"/>
  <c r="O358" i="39"/>
  <c r="M358" i="39"/>
  <c r="L358" i="39"/>
  <c r="K358" i="39"/>
  <c r="J358" i="39"/>
  <c r="I358" i="39"/>
  <c r="H358" i="39"/>
  <c r="G358" i="39"/>
  <c r="F358" i="39"/>
  <c r="E358" i="39"/>
  <c r="D358" i="39"/>
  <c r="B358" i="39"/>
  <c r="A358" i="39"/>
  <c r="AI357" i="39"/>
  <c r="AH357" i="39"/>
  <c r="AG357" i="39"/>
  <c r="AF357" i="39"/>
  <c r="AE357" i="39"/>
  <c r="AD357" i="39"/>
  <c r="AC357" i="39"/>
  <c r="AB357" i="39"/>
  <c r="AA357" i="39"/>
  <c r="Z357" i="39"/>
  <c r="Y357" i="39"/>
  <c r="X357" i="39"/>
  <c r="W357" i="39"/>
  <c r="V357" i="39"/>
  <c r="U357" i="39"/>
  <c r="T357" i="39"/>
  <c r="S357" i="39"/>
  <c r="R357" i="39"/>
  <c r="P357" i="39"/>
  <c r="O357" i="39"/>
  <c r="M357" i="39"/>
  <c r="L357" i="39"/>
  <c r="K357" i="39"/>
  <c r="J357" i="39"/>
  <c r="I357" i="39"/>
  <c r="H357" i="39"/>
  <c r="G357" i="39"/>
  <c r="F357" i="39"/>
  <c r="E357" i="39"/>
  <c r="D357" i="39"/>
  <c r="B357" i="39"/>
  <c r="A357" i="39"/>
  <c r="AI356" i="39"/>
  <c r="AH356" i="39"/>
  <c r="AG356" i="39"/>
  <c r="AF356" i="39"/>
  <c r="AE356" i="39"/>
  <c r="AD356" i="39"/>
  <c r="AC356" i="39"/>
  <c r="AB356" i="39"/>
  <c r="AA356" i="39"/>
  <c r="Z356" i="39"/>
  <c r="Y356" i="39"/>
  <c r="X356" i="39"/>
  <c r="W356" i="39"/>
  <c r="V356" i="39"/>
  <c r="U356" i="39"/>
  <c r="T356" i="39"/>
  <c r="S356" i="39"/>
  <c r="R356" i="39"/>
  <c r="P356" i="39"/>
  <c r="O356" i="39"/>
  <c r="M356" i="39"/>
  <c r="L356" i="39"/>
  <c r="K356" i="39"/>
  <c r="J356" i="39"/>
  <c r="I356" i="39"/>
  <c r="H356" i="39"/>
  <c r="G356" i="39"/>
  <c r="F356" i="39"/>
  <c r="E356" i="39"/>
  <c r="D356" i="39"/>
  <c r="B356" i="39"/>
  <c r="A356" i="39"/>
  <c r="AI355" i="39"/>
  <c r="AH355" i="39"/>
  <c r="AG355" i="39"/>
  <c r="AF355" i="39"/>
  <c r="AE355" i="39"/>
  <c r="AD355" i="39"/>
  <c r="AC355" i="39"/>
  <c r="AB355" i="39"/>
  <c r="AA355" i="39"/>
  <c r="Z355" i="39"/>
  <c r="Y355" i="39"/>
  <c r="X355" i="39"/>
  <c r="W355" i="39"/>
  <c r="V355" i="39"/>
  <c r="U355" i="39"/>
  <c r="T355" i="39"/>
  <c r="S355" i="39"/>
  <c r="R355" i="39"/>
  <c r="Q355" i="39"/>
  <c r="P355" i="39"/>
  <c r="O355" i="39"/>
  <c r="N355" i="39"/>
  <c r="M355" i="39"/>
  <c r="L355" i="39"/>
  <c r="K355" i="39"/>
  <c r="J355" i="39"/>
  <c r="I355" i="39"/>
  <c r="H355" i="39"/>
  <c r="G355" i="39"/>
  <c r="F355" i="39"/>
  <c r="E355" i="39"/>
  <c r="D355" i="39"/>
  <c r="B355" i="39"/>
  <c r="A355" i="39"/>
  <c r="AI354" i="39"/>
  <c r="AH354" i="39"/>
  <c r="AG354" i="39"/>
  <c r="AF354" i="39"/>
  <c r="AE354" i="39"/>
  <c r="AD354" i="39"/>
  <c r="AC354" i="39"/>
  <c r="AB354" i="39"/>
  <c r="AA354" i="39"/>
  <c r="Z354" i="39"/>
  <c r="Y354" i="39"/>
  <c r="X354" i="39"/>
  <c r="W354" i="39"/>
  <c r="V354" i="39"/>
  <c r="U354" i="39"/>
  <c r="T354" i="39"/>
  <c r="S354" i="39"/>
  <c r="R354" i="39"/>
  <c r="Q354" i="39"/>
  <c r="P354" i="39"/>
  <c r="O354" i="39"/>
  <c r="N354" i="39"/>
  <c r="M354" i="39"/>
  <c r="L354" i="39"/>
  <c r="K354" i="39"/>
  <c r="J354" i="39"/>
  <c r="I354" i="39"/>
  <c r="H354" i="39"/>
  <c r="G354" i="39"/>
  <c r="F354" i="39"/>
  <c r="E354" i="39"/>
  <c r="D354" i="39"/>
  <c r="B354" i="39"/>
  <c r="A354" i="39"/>
  <c r="AI353" i="39"/>
  <c r="AH353" i="39"/>
  <c r="AG353" i="39"/>
  <c r="AF353" i="39"/>
  <c r="AE353" i="39"/>
  <c r="AD353" i="39"/>
  <c r="AC353" i="39"/>
  <c r="AB353" i="39"/>
  <c r="AA353" i="39"/>
  <c r="Z353" i="39"/>
  <c r="Y353" i="39"/>
  <c r="X353" i="39"/>
  <c r="W353" i="39"/>
  <c r="V353" i="39"/>
  <c r="U353" i="39"/>
  <c r="T353" i="39"/>
  <c r="S353" i="39"/>
  <c r="R353" i="39"/>
  <c r="Q353" i="39"/>
  <c r="P353" i="39"/>
  <c r="O353" i="39"/>
  <c r="N353" i="39"/>
  <c r="M353" i="39"/>
  <c r="L353" i="39"/>
  <c r="K353" i="39"/>
  <c r="J353" i="39"/>
  <c r="I353" i="39"/>
  <c r="H353" i="39"/>
  <c r="G353" i="39"/>
  <c r="F353" i="39"/>
  <c r="E353" i="39"/>
  <c r="D353" i="39"/>
  <c r="C353" i="39"/>
  <c r="B353" i="39"/>
  <c r="A353" i="39"/>
  <c r="AI352" i="39"/>
  <c r="AH352" i="39"/>
  <c r="AG352" i="39"/>
  <c r="AF352" i="39"/>
  <c r="AE352" i="39"/>
  <c r="AD352" i="39"/>
  <c r="AC352" i="39"/>
  <c r="AB352" i="39"/>
  <c r="AA352" i="39"/>
  <c r="Z352" i="39"/>
  <c r="Y352" i="39"/>
  <c r="X352" i="39"/>
  <c r="W352" i="39"/>
  <c r="V352" i="39"/>
  <c r="U352" i="39"/>
  <c r="T352" i="39"/>
  <c r="S352" i="39"/>
  <c r="R352" i="39"/>
  <c r="P352" i="39"/>
  <c r="O352" i="39"/>
  <c r="M352" i="39"/>
  <c r="L352" i="39"/>
  <c r="K352" i="39"/>
  <c r="J352" i="39"/>
  <c r="I352" i="39"/>
  <c r="H352" i="39"/>
  <c r="G352" i="39"/>
  <c r="F352" i="39"/>
  <c r="E352" i="39"/>
  <c r="D352" i="39"/>
  <c r="B352" i="39"/>
  <c r="A352" i="39"/>
  <c r="AI351" i="39"/>
  <c r="AH351" i="39"/>
  <c r="AG351" i="39"/>
  <c r="AF351" i="39"/>
  <c r="AE351" i="39"/>
  <c r="AD351" i="39"/>
  <c r="AC351" i="39"/>
  <c r="AB351" i="39"/>
  <c r="AA351" i="39"/>
  <c r="Z351" i="39"/>
  <c r="Y351" i="39"/>
  <c r="X351" i="39"/>
  <c r="W351" i="39"/>
  <c r="V351" i="39"/>
  <c r="U351" i="39"/>
  <c r="T351" i="39"/>
  <c r="S351" i="39"/>
  <c r="R351" i="39"/>
  <c r="P351" i="39"/>
  <c r="O351" i="39"/>
  <c r="M351" i="39"/>
  <c r="L351" i="39"/>
  <c r="K351" i="39"/>
  <c r="J351" i="39"/>
  <c r="I351" i="39"/>
  <c r="H351" i="39"/>
  <c r="G351" i="39"/>
  <c r="F351" i="39"/>
  <c r="E351" i="39"/>
  <c r="D351" i="39"/>
  <c r="B351" i="39"/>
  <c r="A351" i="39"/>
  <c r="AI350" i="39"/>
  <c r="AH350" i="39"/>
  <c r="AG350" i="39"/>
  <c r="AF350" i="39"/>
  <c r="AE350" i="39"/>
  <c r="AD350" i="39"/>
  <c r="AC350" i="39"/>
  <c r="AB350" i="39"/>
  <c r="AA350" i="39"/>
  <c r="Z350" i="39"/>
  <c r="Y350" i="39"/>
  <c r="X350" i="39"/>
  <c r="W350" i="39"/>
  <c r="V350" i="39"/>
  <c r="U350" i="39"/>
  <c r="T350" i="39"/>
  <c r="S350" i="39"/>
  <c r="R350" i="39"/>
  <c r="Q350" i="39"/>
  <c r="P350" i="39"/>
  <c r="O350" i="39"/>
  <c r="M350" i="39"/>
  <c r="L350" i="39"/>
  <c r="K350" i="39"/>
  <c r="J350" i="39"/>
  <c r="I350" i="39"/>
  <c r="H350" i="39"/>
  <c r="G350" i="39"/>
  <c r="F350" i="39"/>
  <c r="E350" i="39"/>
  <c r="D350" i="39"/>
  <c r="B350" i="39"/>
  <c r="A350" i="39"/>
  <c r="AI349" i="39"/>
  <c r="AH349" i="39"/>
  <c r="AG349" i="39"/>
  <c r="AF349" i="39"/>
  <c r="AE349" i="39"/>
  <c r="AD349" i="39"/>
  <c r="AC349" i="39"/>
  <c r="AB349" i="39"/>
  <c r="AA349" i="39"/>
  <c r="Z349" i="39"/>
  <c r="Y349" i="39"/>
  <c r="X349" i="39"/>
  <c r="W349" i="39"/>
  <c r="V349" i="39"/>
  <c r="U349" i="39"/>
  <c r="T349" i="39"/>
  <c r="S349" i="39"/>
  <c r="R349" i="39"/>
  <c r="P349" i="39"/>
  <c r="O349" i="39"/>
  <c r="M349" i="39"/>
  <c r="L349" i="39"/>
  <c r="K349" i="39"/>
  <c r="J349" i="39"/>
  <c r="I349" i="39"/>
  <c r="H349" i="39"/>
  <c r="G349" i="39"/>
  <c r="F349" i="39"/>
  <c r="E349" i="39"/>
  <c r="D349" i="39"/>
  <c r="B349" i="39"/>
  <c r="A349" i="39"/>
  <c r="AI348" i="39"/>
  <c r="AH348" i="39"/>
  <c r="AG348" i="39"/>
  <c r="AF348" i="39"/>
  <c r="AE348" i="39"/>
  <c r="AD348" i="39"/>
  <c r="AC348" i="39"/>
  <c r="AB348" i="39"/>
  <c r="AA348" i="39"/>
  <c r="Z348" i="39"/>
  <c r="Y348" i="39"/>
  <c r="X348" i="39"/>
  <c r="W348" i="39"/>
  <c r="V348" i="39"/>
  <c r="U348" i="39"/>
  <c r="T348" i="39"/>
  <c r="S348" i="39"/>
  <c r="R348" i="39"/>
  <c r="Q348" i="39"/>
  <c r="P348" i="39"/>
  <c r="O348" i="39"/>
  <c r="N348" i="39"/>
  <c r="M348" i="39"/>
  <c r="L348" i="39"/>
  <c r="K348" i="39"/>
  <c r="J348" i="39"/>
  <c r="I348" i="39"/>
  <c r="H348" i="39"/>
  <c r="G348" i="39"/>
  <c r="F348" i="39"/>
  <c r="E348" i="39"/>
  <c r="D348" i="39"/>
  <c r="C348" i="39"/>
  <c r="B348" i="39"/>
  <c r="A348" i="39"/>
  <c r="AI347" i="39"/>
  <c r="AH347" i="39"/>
  <c r="AG347" i="39"/>
  <c r="AF347" i="39"/>
  <c r="AE347" i="39"/>
  <c r="AD347" i="39"/>
  <c r="AC347" i="39"/>
  <c r="AB347" i="39"/>
  <c r="AA347" i="39"/>
  <c r="Z347" i="39"/>
  <c r="Y347" i="39"/>
  <c r="X347" i="39"/>
  <c r="W347" i="39"/>
  <c r="V347" i="39"/>
  <c r="U347" i="39"/>
  <c r="T347" i="39"/>
  <c r="S347" i="39"/>
  <c r="R347" i="39"/>
  <c r="P347" i="39"/>
  <c r="O347" i="39"/>
  <c r="M347" i="39"/>
  <c r="L347" i="39"/>
  <c r="K347" i="39"/>
  <c r="J347" i="39"/>
  <c r="I347" i="39"/>
  <c r="H347" i="39"/>
  <c r="G347" i="39"/>
  <c r="F347" i="39"/>
  <c r="E347" i="39"/>
  <c r="D347" i="39"/>
  <c r="B347" i="39"/>
  <c r="A347" i="39"/>
  <c r="AI346" i="39"/>
  <c r="AH346" i="39"/>
  <c r="AG346" i="39"/>
  <c r="AF346" i="39"/>
  <c r="AE346" i="39"/>
  <c r="AD346" i="39"/>
  <c r="AC346" i="39"/>
  <c r="AB346" i="39"/>
  <c r="AA346" i="39"/>
  <c r="Z346" i="39"/>
  <c r="Y346" i="39"/>
  <c r="X346" i="39"/>
  <c r="W346" i="39"/>
  <c r="V346" i="39"/>
  <c r="U346" i="39"/>
  <c r="T346" i="39"/>
  <c r="S346" i="39"/>
  <c r="R346" i="39"/>
  <c r="P346" i="39"/>
  <c r="O346" i="39"/>
  <c r="M346" i="39"/>
  <c r="L346" i="39"/>
  <c r="K346" i="39"/>
  <c r="J346" i="39"/>
  <c r="I346" i="39"/>
  <c r="H346" i="39"/>
  <c r="G346" i="39"/>
  <c r="F346" i="39"/>
  <c r="E346" i="39"/>
  <c r="D346" i="39"/>
  <c r="B346" i="39"/>
  <c r="A346" i="39"/>
  <c r="AI345" i="39"/>
  <c r="AH345" i="39"/>
  <c r="AG345" i="39"/>
  <c r="AF345" i="39"/>
  <c r="AE345" i="39"/>
  <c r="AD345" i="39"/>
  <c r="AC345" i="39"/>
  <c r="AB345" i="39"/>
  <c r="AA345" i="39"/>
  <c r="Z345" i="39"/>
  <c r="Y345" i="39"/>
  <c r="X345" i="39"/>
  <c r="W345" i="39"/>
  <c r="V345" i="39"/>
  <c r="U345" i="39"/>
  <c r="T345" i="39"/>
  <c r="S345" i="39"/>
  <c r="R345" i="39"/>
  <c r="P345" i="39"/>
  <c r="O345" i="39"/>
  <c r="M345" i="39"/>
  <c r="L345" i="39"/>
  <c r="K345" i="39"/>
  <c r="J345" i="39"/>
  <c r="I345" i="39"/>
  <c r="H345" i="39"/>
  <c r="G345" i="39"/>
  <c r="F345" i="39"/>
  <c r="E345" i="39"/>
  <c r="D345" i="39"/>
  <c r="B345" i="39"/>
  <c r="A345" i="39"/>
  <c r="AI344" i="39"/>
  <c r="AH344" i="39"/>
  <c r="AG344" i="39"/>
  <c r="AF344" i="39"/>
  <c r="AE344" i="39"/>
  <c r="AD344" i="39"/>
  <c r="AC344" i="39"/>
  <c r="AB344" i="39"/>
  <c r="AA344" i="39"/>
  <c r="Z344" i="39"/>
  <c r="Y344" i="39"/>
  <c r="X344" i="39"/>
  <c r="W344" i="39"/>
  <c r="V344" i="39"/>
  <c r="U344" i="39"/>
  <c r="T344" i="39"/>
  <c r="S344" i="39"/>
  <c r="R344" i="39"/>
  <c r="P344" i="39"/>
  <c r="O344" i="39"/>
  <c r="M344" i="39"/>
  <c r="L344" i="39"/>
  <c r="K344" i="39"/>
  <c r="J344" i="39"/>
  <c r="I344" i="39"/>
  <c r="H344" i="39"/>
  <c r="G344" i="39"/>
  <c r="F344" i="39"/>
  <c r="E344" i="39"/>
  <c r="D344" i="39"/>
  <c r="B344" i="39"/>
  <c r="A344" i="39"/>
  <c r="AI343" i="39"/>
  <c r="AH343" i="39"/>
  <c r="AG343" i="39"/>
  <c r="AF343" i="39"/>
  <c r="AE343" i="39"/>
  <c r="AD343" i="39"/>
  <c r="AC343" i="39"/>
  <c r="AB343" i="39"/>
  <c r="AA343" i="39"/>
  <c r="Z343" i="39"/>
  <c r="Y343" i="39"/>
  <c r="X343" i="39"/>
  <c r="W343" i="39"/>
  <c r="V343" i="39"/>
  <c r="U343" i="39"/>
  <c r="T343" i="39"/>
  <c r="S343" i="39"/>
  <c r="R343" i="39"/>
  <c r="P343" i="39"/>
  <c r="O343" i="39"/>
  <c r="M343" i="39"/>
  <c r="L343" i="39"/>
  <c r="K343" i="39"/>
  <c r="J343" i="39"/>
  <c r="I343" i="39"/>
  <c r="H343" i="39"/>
  <c r="G343" i="39"/>
  <c r="F343" i="39"/>
  <c r="E343" i="39"/>
  <c r="D343" i="39"/>
  <c r="C343" i="39"/>
  <c r="B343" i="39"/>
  <c r="A343" i="39"/>
  <c r="AI342" i="39"/>
  <c r="AH342" i="39"/>
  <c r="AG342" i="39"/>
  <c r="AF342" i="39"/>
  <c r="AE342" i="39"/>
  <c r="AD342" i="39"/>
  <c r="AC342" i="39"/>
  <c r="AB342" i="39"/>
  <c r="AA342" i="39"/>
  <c r="Z342" i="39"/>
  <c r="Y342" i="39"/>
  <c r="X342" i="39"/>
  <c r="W342" i="39"/>
  <c r="V342" i="39"/>
  <c r="U342" i="39"/>
  <c r="T342" i="39"/>
  <c r="S342" i="39"/>
  <c r="R342" i="39"/>
  <c r="P342" i="39"/>
  <c r="O342" i="39"/>
  <c r="M342" i="39"/>
  <c r="L342" i="39"/>
  <c r="K342" i="39"/>
  <c r="J342" i="39"/>
  <c r="I342" i="39"/>
  <c r="H342" i="39"/>
  <c r="G342" i="39"/>
  <c r="F342" i="39"/>
  <c r="E342" i="39"/>
  <c r="D342" i="39"/>
  <c r="B342" i="39"/>
  <c r="A342" i="39"/>
  <c r="AI341" i="39"/>
  <c r="AH341" i="39"/>
  <c r="AG341" i="39"/>
  <c r="AF341" i="39"/>
  <c r="AE341" i="39"/>
  <c r="AD341" i="39"/>
  <c r="AC341" i="39"/>
  <c r="AB341" i="39"/>
  <c r="AA341" i="39"/>
  <c r="Z341" i="39"/>
  <c r="Y341" i="39"/>
  <c r="X341" i="39"/>
  <c r="W341" i="39"/>
  <c r="V341" i="39"/>
  <c r="U341" i="39"/>
  <c r="T341" i="39"/>
  <c r="S341" i="39"/>
  <c r="R341" i="39"/>
  <c r="P341" i="39"/>
  <c r="O341" i="39"/>
  <c r="M341" i="39"/>
  <c r="L341" i="39"/>
  <c r="K341" i="39"/>
  <c r="J341" i="39"/>
  <c r="I341" i="39"/>
  <c r="H341" i="39"/>
  <c r="G341" i="39"/>
  <c r="F341" i="39"/>
  <c r="E341" i="39"/>
  <c r="D341" i="39"/>
  <c r="B341" i="39"/>
  <c r="A341" i="39"/>
  <c r="AI340" i="39"/>
  <c r="AH340" i="39"/>
  <c r="AG340" i="39"/>
  <c r="AF340" i="39"/>
  <c r="AE340" i="39"/>
  <c r="AD340" i="39"/>
  <c r="AC340" i="39"/>
  <c r="AB340" i="39"/>
  <c r="AA340" i="39"/>
  <c r="Z340" i="39"/>
  <c r="Y340" i="39"/>
  <c r="X340" i="39"/>
  <c r="W340" i="39"/>
  <c r="V340" i="39"/>
  <c r="U340" i="39"/>
  <c r="T340" i="39"/>
  <c r="S340" i="39"/>
  <c r="R340" i="39"/>
  <c r="P340" i="39"/>
  <c r="O340" i="39"/>
  <c r="M340" i="39"/>
  <c r="L340" i="39"/>
  <c r="K340" i="39"/>
  <c r="J340" i="39"/>
  <c r="I340" i="39"/>
  <c r="H340" i="39"/>
  <c r="G340" i="39"/>
  <c r="F340" i="39"/>
  <c r="E340" i="39"/>
  <c r="D340" i="39"/>
  <c r="B340" i="39"/>
  <c r="A340" i="39"/>
  <c r="AI339" i="39"/>
  <c r="AH339" i="39"/>
  <c r="AG339" i="39"/>
  <c r="AF339" i="39"/>
  <c r="AE339" i="39"/>
  <c r="AD339" i="39"/>
  <c r="AC339" i="39"/>
  <c r="AB339" i="39"/>
  <c r="AA339" i="39"/>
  <c r="Z339" i="39"/>
  <c r="Y339" i="39"/>
  <c r="X339" i="39"/>
  <c r="W339" i="39"/>
  <c r="V339" i="39"/>
  <c r="U339" i="39"/>
  <c r="T339" i="39"/>
  <c r="S339" i="39"/>
  <c r="R339" i="39"/>
  <c r="P339" i="39"/>
  <c r="O339" i="39"/>
  <c r="M339" i="39"/>
  <c r="L339" i="39"/>
  <c r="K339" i="39"/>
  <c r="J339" i="39"/>
  <c r="I339" i="39"/>
  <c r="H339" i="39"/>
  <c r="G339" i="39"/>
  <c r="F339" i="39"/>
  <c r="E339" i="39"/>
  <c r="D339" i="39"/>
  <c r="B339" i="39"/>
  <c r="A339" i="39"/>
  <c r="AI338" i="39"/>
  <c r="AH338" i="39"/>
  <c r="AG338" i="39"/>
  <c r="AF338" i="39"/>
  <c r="AE338" i="39"/>
  <c r="AD338" i="39"/>
  <c r="AC338" i="39"/>
  <c r="AB338" i="39"/>
  <c r="AA338" i="39"/>
  <c r="Z338" i="39"/>
  <c r="Y338" i="39"/>
  <c r="X338" i="39"/>
  <c r="W338" i="39"/>
  <c r="V338" i="39"/>
  <c r="U338" i="39"/>
  <c r="T338" i="39"/>
  <c r="S338" i="39"/>
  <c r="R338" i="39"/>
  <c r="P338" i="39"/>
  <c r="O338" i="39"/>
  <c r="M338" i="39"/>
  <c r="L338" i="39"/>
  <c r="K338" i="39"/>
  <c r="J338" i="39"/>
  <c r="I338" i="39"/>
  <c r="H338" i="39"/>
  <c r="G338" i="39"/>
  <c r="F338" i="39"/>
  <c r="E338" i="39"/>
  <c r="D338" i="39"/>
  <c r="B338" i="39"/>
  <c r="A338" i="39"/>
  <c r="AI337" i="39"/>
  <c r="AH337" i="39"/>
  <c r="AG337" i="39"/>
  <c r="AF337" i="39"/>
  <c r="AE337" i="39"/>
  <c r="AD337" i="39"/>
  <c r="AC337" i="39"/>
  <c r="AB337" i="39"/>
  <c r="AA337" i="39"/>
  <c r="Z337" i="39"/>
  <c r="Y337" i="39"/>
  <c r="X337" i="39"/>
  <c r="W337" i="39"/>
  <c r="V337" i="39"/>
  <c r="U337" i="39"/>
  <c r="T337" i="39"/>
  <c r="S337" i="39"/>
  <c r="R337" i="39"/>
  <c r="Q337" i="39"/>
  <c r="P337" i="39"/>
  <c r="O337" i="39"/>
  <c r="N337" i="39"/>
  <c r="M337" i="39"/>
  <c r="L337" i="39"/>
  <c r="K337" i="39"/>
  <c r="J337" i="39"/>
  <c r="I337" i="39"/>
  <c r="H337" i="39"/>
  <c r="G337" i="39"/>
  <c r="F337" i="39"/>
  <c r="E337" i="39"/>
  <c r="D337" i="39"/>
  <c r="B337" i="39"/>
  <c r="A337" i="39"/>
  <c r="AI336" i="39"/>
  <c r="AH336" i="39"/>
  <c r="AG336" i="39"/>
  <c r="AF336" i="39"/>
  <c r="AE336" i="39"/>
  <c r="AD336" i="39"/>
  <c r="AC336" i="39"/>
  <c r="AB336" i="39"/>
  <c r="AA336" i="39"/>
  <c r="Z336" i="39"/>
  <c r="Y336" i="39"/>
  <c r="X336" i="39"/>
  <c r="W336" i="39"/>
  <c r="V336" i="39"/>
  <c r="U336" i="39"/>
  <c r="T336" i="39"/>
  <c r="S336" i="39"/>
  <c r="R336" i="39"/>
  <c r="P336" i="39"/>
  <c r="O336" i="39"/>
  <c r="M336" i="39"/>
  <c r="L336" i="39"/>
  <c r="K336" i="39"/>
  <c r="J336" i="39"/>
  <c r="I336" i="39"/>
  <c r="H336" i="39"/>
  <c r="G336" i="39"/>
  <c r="F336" i="39"/>
  <c r="E336" i="39"/>
  <c r="D336" i="39"/>
  <c r="B336" i="39"/>
  <c r="A336" i="39"/>
  <c r="AI335" i="39"/>
  <c r="AH335" i="39"/>
  <c r="AG335" i="39"/>
  <c r="AF335" i="39"/>
  <c r="AE335" i="39"/>
  <c r="AD335" i="39"/>
  <c r="AC335" i="39"/>
  <c r="AB335" i="39"/>
  <c r="AA335" i="39"/>
  <c r="Z335" i="39"/>
  <c r="Y335" i="39"/>
  <c r="X335" i="39"/>
  <c r="W335" i="39"/>
  <c r="V335" i="39"/>
  <c r="U335" i="39"/>
  <c r="T335" i="39"/>
  <c r="S335" i="39"/>
  <c r="R335" i="39"/>
  <c r="P335" i="39"/>
  <c r="O335" i="39"/>
  <c r="M335" i="39"/>
  <c r="L335" i="39"/>
  <c r="K335" i="39"/>
  <c r="J335" i="39"/>
  <c r="I335" i="39"/>
  <c r="H335" i="39"/>
  <c r="G335" i="39"/>
  <c r="F335" i="39"/>
  <c r="E335" i="39"/>
  <c r="D335" i="39"/>
  <c r="B335" i="39"/>
  <c r="A335" i="39"/>
  <c r="AI334" i="39"/>
  <c r="AH334" i="39"/>
  <c r="AG334" i="39"/>
  <c r="AF334" i="39"/>
  <c r="AE334" i="39"/>
  <c r="AD334" i="39"/>
  <c r="AC334" i="39"/>
  <c r="AB334" i="39"/>
  <c r="AA334" i="39"/>
  <c r="Z334" i="39"/>
  <c r="Y334" i="39"/>
  <c r="X334" i="39"/>
  <c r="W334" i="39"/>
  <c r="V334" i="39"/>
  <c r="U334" i="39"/>
  <c r="T334" i="39"/>
  <c r="S334" i="39"/>
  <c r="R334" i="39"/>
  <c r="P334" i="39"/>
  <c r="O334" i="39"/>
  <c r="M334" i="39"/>
  <c r="L334" i="39"/>
  <c r="K334" i="39"/>
  <c r="J334" i="39"/>
  <c r="I334" i="39"/>
  <c r="H334" i="39"/>
  <c r="G334" i="39"/>
  <c r="F334" i="39"/>
  <c r="E334" i="39"/>
  <c r="D334" i="39"/>
  <c r="B334" i="39"/>
  <c r="A334" i="39"/>
  <c r="AI333" i="39"/>
  <c r="AH333" i="39"/>
  <c r="AG333" i="39"/>
  <c r="AF333" i="39"/>
  <c r="AE333" i="39"/>
  <c r="AD333" i="39"/>
  <c r="AC333" i="39"/>
  <c r="AB333" i="39"/>
  <c r="AA333" i="39"/>
  <c r="Z333" i="39"/>
  <c r="Y333" i="39"/>
  <c r="X333" i="39"/>
  <c r="W333" i="39"/>
  <c r="V333" i="39"/>
  <c r="U333" i="39"/>
  <c r="T333" i="39"/>
  <c r="S333" i="39"/>
  <c r="R333" i="39"/>
  <c r="P333" i="39"/>
  <c r="O333" i="39"/>
  <c r="M333" i="39"/>
  <c r="L333" i="39"/>
  <c r="K333" i="39"/>
  <c r="J333" i="39"/>
  <c r="I333" i="39"/>
  <c r="H333" i="39"/>
  <c r="G333" i="39"/>
  <c r="F333" i="39"/>
  <c r="E333" i="39"/>
  <c r="D333" i="39"/>
  <c r="B333" i="39"/>
  <c r="A333" i="39"/>
  <c r="AI332" i="39"/>
  <c r="AH332" i="39"/>
  <c r="AG332" i="39"/>
  <c r="AF332" i="39"/>
  <c r="AE332" i="39"/>
  <c r="AD332" i="39"/>
  <c r="AC332" i="39"/>
  <c r="AB332" i="39"/>
  <c r="AA332" i="39"/>
  <c r="Z332" i="39"/>
  <c r="Y332" i="39"/>
  <c r="X332" i="39"/>
  <c r="W332" i="39"/>
  <c r="V332" i="39"/>
  <c r="U332" i="39"/>
  <c r="T332" i="39"/>
  <c r="S332" i="39"/>
  <c r="R332" i="39"/>
  <c r="P332" i="39"/>
  <c r="O332" i="39"/>
  <c r="M332" i="39"/>
  <c r="L332" i="39"/>
  <c r="K332" i="39"/>
  <c r="J332" i="39"/>
  <c r="I332" i="39"/>
  <c r="H332" i="39"/>
  <c r="G332" i="39"/>
  <c r="F332" i="39"/>
  <c r="E332" i="39"/>
  <c r="D332" i="39"/>
  <c r="B332" i="39"/>
  <c r="A332" i="39"/>
  <c r="AI331" i="39"/>
  <c r="AH331" i="39"/>
  <c r="AG331" i="39"/>
  <c r="AF331" i="39"/>
  <c r="AE331" i="39"/>
  <c r="AD331" i="39"/>
  <c r="AC331" i="39"/>
  <c r="AB331" i="39"/>
  <c r="AA331" i="39"/>
  <c r="Z331" i="39"/>
  <c r="Y331" i="39"/>
  <c r="X331" i="39"/>
  <c r="W331" i="39"/>
  <c r="V331" i="39"/>
  <c r="U331" i="39"/>
  <c r="T331" i="39"/>
  <c r="S331" i="39"/>
  <c r="R331" i="39"/>
  <c r="Q331" i="39"/>
  <c r="P331" i="39"/>
  <c r="O331" i="39"/>
  <c r="N331" i="39"/>
  <c r="M331" i="39"/>
  <c r="L331" i="39"/>
  <c r="K331" i="39"/>
  <c r="J331" i="39"/>
  <c r="I331" i="39"/>
  <c r="H331" i="39"/>
  <c r="G331" i="39"/>
  <c r="F331" i="39"/>
  <c r="E331" i="39"/>
  <c r="D331" i="39"/>
  <c r="B331" i="39"/>
  <c r="A331" i="39"/>
  <c r="AI330" i="39"/>
  <c r="AH330" i="39"/>
  <c r="AG330" i="39"/>
  <c r="AF330" i="39"/>
  <c r="AE330" i="39"/>
  <c r="AD330" i="39"/>
  <c r="AC330" i="39"/>
  <c r="AB330" i="39"/>
  <c r="AA330" i="39"/>
  <c r="Z330" i="39"/>
  <c r="Y330" i="39"/>
  <c r="X330" i="39"/>
  <c r="W330" i="39"/>
  <c r="V330" i="39"/>
  <c r="U330" i="39"/>
  <c r="T330" i="39"/>
  <c r="S330" i="39"/>
  <c r="R330" i="39"/>
  <c r="Q330" i="39"/>
  <c r="P330" i="39"/>
  <c r="O330" i="39"/>
  <c r="N330" i="39"/>
  <c r="M330" i="39"/>
  <c r="L330" i="39"/>
  <c r="K330" i="39"/>
  <c r="J330" i="39"/>
  <c r="I330" i="39"/>
  <c r="H330" i="39"/>
  <c r="G330" i="39"/>
  <c r="F330" i="39"/>
  <c r="E330" i="39"/>
  <c r="D330" i="39"/>
  <c r="B330" i="39"/>
  <c r="A330" i="39"/>
  <c r="AI329" i="39"/>
  <c r="AH329" i="39"/>
  <c r="AG329" i="39"/>
  <c r="AF329" i="39"/>
  <c r="AE329" i="39"/>
  <c r="AD329" i="39"/>
  <c r="AC329" i="39"/>
  <c r="AB329" i="39"/>
  <c r="AA329" i="39"/>
  <c r="Z329" i="39"/>
  <c r="Y329" i="39"/>
  <c r="X329" i="39"/>
  <c r="W329" i="39"/>
  <c r="V329" i="39"/>
  <c r="U329" i="39"/>
  <c r="T329" i="39"/>
  <c r="S329" i="39"/>
  <c r="R329" i="39"/>
  <c r="P329" i="39"/>
  <c r="O329" i="39"/>
  <c r="M329" i="39"/>
  <c r="L329" i="39"/>
  <c r="K329" i="39"/>
  <c r="J329" i="39"/>
  <c r="I329" i="39"/>
  <c r="H329" i="39"/>
  <c r="G329" i="39"/>
  <c r="F329" i="39"/>
  <c r="E329" i="39"/>
  <c r="D329" i="39"/>
  <c r="B329" i="39"/>
  <c r="A329" i="39"/>
  <c r="AI328" i="39"/>
  <c r="AH328" i="39"/>
  <c r="AG328" i="39"/>
  <c r="AF328" i="39"/>
  <c r="AE328" i="39"/>
  <c r="AD328" i="39"/>
  <c r="AC328" i="39"/>
  <c r="AB328" i="39"/>
  <c r="AA328" i="39"/>
  <c r="Z328" i="39"/>
  <c r="Y328" i="39"/>
  <c r="X328" i="39"/>
  <c r="W328" i="39"/>
  <c r="V328" i="39"/>
  <c r="U328" i="39"/>
  <c r="T328" i="39"/>
  <c r="S328" i="39"/>
  <c r="R328" i="39"/>
  <c r="P328" i="39"/>
  <c r="O328" i="39"/>
  <c r="M328" i="39"/>
  <c r="L328" i="39"/>
  <c r="K328" i="39"/>
  <c r="J328" i="39"/>
  <c r="I328" i="39"/>
  <c r="H328" i="39"/>
  <c r="G328" i="39"/>
  <c r="F328" i="39"/>
  <c r="E328" i="39"/>
  <c r="D328" i="39"/>
  <c r="B328" i="39"/>
  <c r="A328" i="39"/>
  <c r="AI327" i="39"/>
  <c r="AH327" i="39"/>
  <c r="AG327" i="39"/>
  <c r="AF327" i="39"/>
  <c r="AE327" i="39"/>
  <c r="AD327" i="39"/>
  <c r="AC327" i="39"/>
  <c r="AB327" i="39"/>
  <c r="AA327" i="39"/>
  <c r="Z327" i="39"/>
  <c r="Y327" i="39"/>
  <c r="X327" i="39"/>
  <c r="W327" i="39"/>
  <c r="V327" i="39"/>
  <c r="U327" i="39"/>
  <c r="T327" i="39"/>
  <c r="S327" i="39"/>
  <c r="R327" i="39"/>
  <c r="P327" i="39"/>
  <c r="O327" i="39"/>
  <c r="M327" i="39"/>
  <c r="L327" i="39"/>
  <c r="K327" i="39"/>
  <c r="J327" i="39"/>
  <c r="I327" i="39"/>
  <c r="H327" i="39"/>
  <c r="G327" i="39"/>
  <c r="F327" i="39"/>
  <c r="E327" i="39"/>
  <c r="D327" i="39"/>
  <c r="B327" i="39"/>
  <c r="A327" i="39"/>
  <c r="AI326" i="39"/>
  <c r="AH326" i="39"/>
  <c r="AG326" i="39"/>
  <c r="AF326" i="39"/>
  <c r="AE326" i="39"/>
  <c r="AD326" i="39"/>
  <c r="AC326" i="39"/>
  <c r="AB326" i="39"/>
  <c r="AA326" i="39"/>
  <c r="Z326" i="39"/>
  <c r="Y326" i="39"/>
  <c r="X326" i="39"/>
  <c r="W326" i="39"/>
  <c r="V326" i="39"/>
  <c r="U326" i="39"/>
  <c r="T326" i="39"/>
  <c r="S326" i="39"/>
  <c r="R326" i="39"/>
  <c r="P326" i="39"/>
  <c r="O326" i="39"/>
  <c r="M326" i="39"/>
  <c r="L326" i="39"/>
  <c r="K326" i="39"/>
  <c r="J326" i="39"/>
  <c r="I326" i="39"/>
  <c r="H326" i="39"/>
  <c r="G326" i="39"/>
  <c r="F326" i="39"/>
  <c r="E326" i="39"/>
  <c r="D326" i="39"/>
  <c r="B326" i="39"/>
  <c r="A326" i="39"/>
  <c r="AI325" i="39"/>
  <c r="AH325" i="39"/>
  <c r="AG325" i="39"/>
  <c r="AF325" i="39"/>
  <c r="AE325" i="39"/>
  <c r="AD325" i="39"/>
  <c r="AC325" i="39"/>
  <c r="AB325" i="39"/>
  <c r="AA325" i="39"/>
  <c r="Z325" i="39"/>
  <c r="Y325" i="39"/>
  <c r="X325" i="39"/>
  <c r="W325" i="39"/>
  <c r="V325" i="39"/>
  <c r="U325" i="39"/>
  <c r="T325" i="39"/>
  <c r="S325" i="39"/>
  <c r="R325" i="39"/>
  <c r="P325" i="39"/>
  <c r="O325" i="39"/>
  <c r="M325" i="39"/>
  <c r="L325" i="39"/>
  <c r="K325" i="39"/>
  <c r="J325" i="39"/>
  <c r="I325" i="39"/>
  <c r="H325" i="39"/>
  <c r="G325" i="39"/>
  <c r="F325" i="39"/>
  <c r="E325" i="39"/>
  <c r="D325" i="39"/>
  <c r="B325" i="39"/>
  <c r="A325" i="39"/>
  <c r="AI324" i="39"/>
  <c r="AH324" i="39"/>
  <c r="AG324" i="39"/>
  <c r="AF324" i="39"/>
  <c r="AE324" i="39"/>
  <c r="AD324" i="39"/>
  <c r="AC324" i="39"/>
  <c r="AB324" i="39"/>
  <c r="AA324" i="39"/>
  <c r="Z324" i="39"/>
  <c r="Y324" i="39"/>
  <c r="X324" i="39"/>
  <c r="W324" i="39"/>
  <c r="V324" i="39"/>
  <c r="U324" i="39"/>
  <c r="T324" i="39"/>
  <c r="S324" i="39"/>
  <c r="R324" i="39"/>
  <c r="P324" i="39"/>
  <c r="O324" i="39"/>
  <c r="M324" i="39"/>
  <c r="L324" i="39"/>
  <c r="K324" i="39"/>
  <c r="J324" i="39"/>
  <c r="I324" i="39"/>
  <c r="H324" i="39"/>
  <c r="G324" i="39"/>
  <c r="F324" i="39"/>
  <c r="E324" i="39"/>
  <c r="D324" i="39"/>
  <c r="B324" i="39"/>
  <c r="A324" i="39"/>
  <c r="AI323" i="39"/>
  <c r="AH323" i="39"/>
  <c r="AG323" i="39"/>
  <c r="AF323" i="39"/>
  <c r="AE323" i="39"/>
  <c r="AD323" i="39"/>
  <c r="AC323" i="39"/>
  <c r="AB323" i="39"/>
  <c r="AA323" i="39"/>
  <c r="Z323" i="39"/>
  <c r="Y323" i="39"/>
  <c r="X323" i="39"/>
  <c r="W323" i="39"/>
  <c r="V323" i="39"/>
  <c r="U323" i="39"/>
  <c r="T323" i="39"/>
  <c r="S323" i="39"/>
  <c r="R323" i="39"/>
  <c r="P323" i="39"/>
  <c r="O323" i="39"/>
  <c r="M323" i="39"/>
  <c r="L323" i="39"/>
  <c r="K323" i="39"/>
  <c r="J323" i="39"/>
  <c r="I323" i="39"/>
  <c r="H323" i="39"/>
  <c r="G323" i="39"/>
  <c r="F323" i="39"/>
  <c r="E323" i="39"/>
  <c r="D323" i="39"/>
  <c r="B323" i="39"/>
  <c r="A323" i="39"/>
  <c r="AI322" i="39"/>
  <c r="AH322" i="39"/>
  <c r="AG322" i="39"/>
  <c r="AF322" i="39"/>
  <c r="AE322" i="39"/>
  <c r="AD322" i="39"/>
  <c r="AC322" i="39"/>
  <c r="AB322" i="39"/>
  <c r="AA322" i="39"/>
  <c r="Z322" i="39"/>
  <c r="Y322" i="39"/>
  <c r="X322" i="39"/>
  <c r="W322" i="39"/>
  <c r="V322" i="39"/>
  <c r="U322" i="39"/>
  <c r="T322" i="39"/>
  <c r="S322" i="39"/>
  <c r="R322" i="39"/>
  <c r="P322" i="39"/>
  <c r="O322" i="39"/>
  <c r="M322" i="39"/>
  <c r="L322" i="39"/>
  <c r="K322" i="39"/>
  <c r="J322" i="39"/>
  <c r="I322" i="39"/>
  <c r="H322" i="39"/>
  <c r="G322" i="39"/>
  <c r="F322" i="39"/>
  <c r="E322" i="39"/>
  <c r="D322" i="39"/>
  <c r="B322" i="39"/>
  <c r="A322" i="39"/>
  <c r="AI321" i="39"/>
  <c r="AH321" i="39"/>
  <c r="AG321" i="39"/>
  <c r="AF321" i="39"/>
  <c r="AE321" i="39"/>
  <c r="AD321" i="39"/>
  <c r="AC321" i="39"/>
  <c r="AB321" i="39"/>
  <c r="AA321" i="39"/>
  <c r="Z321" i="39"/>
  <c r="Y321" i="39"/>
  <c r="X321" i="39"/>
  <c r="W321" i="39"/>
  <c r="V321" i="39"/>
  <c r="U321" i="39"/>
  <c r="T321" i="39"/>
  <c r="S321" i="39"/>
  <c r="R321" i="39"/>
  <c r="P321" i="39"/>
  <c r="O321" i="39"/>
  <c r="M321" i="39"/>
  <c r="L321" i="39"/>
  <c r="K321" i="39"/>
  <c r="J321" i="39"/>
  <c r="I321" i="39"/>
  <c r="H321" i="39"/>
  <c r="G321" i="39"/>
  <c r="F321" i="39"/>
  <c r="E321" i="39"/>
  <c r="D321" i="39"/>
  <c r="B321" i="39"/>
  <c r="A321" i="39"/>
  <c r="AI320" i="39"/>
  <c r="AH320" i="39"/>
  <c r="AG320" i="39"/>
  <c r="AF320" i="39"/>
  <c r="AE320" i="39"/>
  <c r="AD320" i="39"/>
  <c r="AC320" i="39"/>
  <c r="AB320" i="39"/>
  <c r="AA320" i="39"/>
  <c r="Z320" i="39"/>
  <c r="Y320" i="39"/>
  <c r="X320" i="39"/>
  <c r="W320" i="39"/>
  <c r="V320" i="39"/>
  <c r="U320" i="39"/>
  <c r="T320" i="39"/>
  <c r="S320" i="39"/>
  <c r="R320" i="39"/>
  <c r="Q320" i="39"/>
  <c r="P320" i="39"/>
  <c r="O320" i="39"/>
  <c r="N320" i="39"/>
  <c r="M320" i="39"/>
  <c r="L320" i="39"/>
  <c r="K320" i="39"/>
  <c r="J320" i="39"/>
  <c r="I320" i="39"/>
  <c r="H320" i="39"/>
  <c r="G320" i="39"/>
  <c r="F320" i="39"/>
  <c r="E320" i="39"/>
  <c r="D320" i="39"/>
  <c r="B320" i="39"/>
  <c r="A320" i="39"/>
  <c r="AI319" i="39"/>
  <c r="AH319" i="39"/>
  <c r="AG319" i="39"/>
  <c r="AF319" i="39"/>
  <c r="AE319" i="39"/>
  <c r="AD319" i="39"/>
  <c r="AC319" i="39"/>
  <c r="AB319" i="39"/>
  <c r="AA319" i="39"/>
  <c r="Z319" i="39"/>
  <c r="Y319" i="39"/>
  <c r="X319" i="39"/>
  <c r="W319" i="39"/>
  <c r="V319" i="39"/>
  <c r="U319" i="39"/>
  <c r="T319" i="39"/>
  <c r="S319" i="39"/>
  <c r="R319" i="39"/>
  <c r="Q319" i="39"/>
  <c r="P319" i="39"/>
  <c r="O319" i="39"/>
  <c r="N319" i="39"/>
  <c r="M319" i="39"/>
  <c r="L319" i="39"/>
  <c r="K319" i="39"/>
  <c r="J319" i="39"/>
  <c r="I319" i="39"/>
  <c r="H319" i="39"/>
  <c r="G319" i="39"/>
  <c r="F319" i="39"/>
  <c r="E319" i="39"/>
  <c r="D319" i="39"/>
  <c r="C319" i="39"/>
  <c r="B319" i="39"/>
  <c r="A319" i="39"/>
  <c r="AI318" i="39"/>
  <c r="AH318" i="39"/>
  <c r="AG318" i="39"/>
  <c r="AF318" i="39"/>
  <c r="AE318" i="39"/>
  <c r="AD318" i="39"/>
  <c r="AC318" i="39"/>
  <c r="AB318" i="39"/>
  <c r="AA318" i="39"/>
  <c r="Z318" i="39"/>
  <c r="Y318" i="39"/>
  <c r="X318" i="39"/>
  <c r="W318" i="39"/>
  <c r="V318" i="39"/>
  <c r="U318" i="39"/>
  <c r="T318" i="39"/>
  <c r="S318" i="39"/>
  <c r="R318" i="39"/>
  <c r="P318" i="39"/>
  <c r="O318" i="39"/>
  <c r="M318" i="39"/>
  <c r="L318" i="39"/>
  <c r="K318" i="39"/>
  <c r="J318" i="39"/>
  <c r="I318" i="39"/>
  <c r="H318" i="39"/>
  <c r="G318" i="39"/>
  <c r="F318" i="39"/>
  <c r="E318" i="39"/>
  <c r="D318" i="39"/>
  <c r="B318" i="39"/>
  <c r="A318" i="39"/>
  <c r="AI317" i="39"/>
  <c r="AH317" i="39"/>
  <c r="AG317" i="39"/>
  <c r="AF317" i="39"/>
  <c r="AE317" i="39"/>
  <c r="AD317" i="39"/>
  <c r="AC317" i="39"/>
  <c r="AB317" i="39"/>
  <c r="AA317" i="39"/>
  <c r="Z317" i="39"/>
  <c r="Y317" i="39"/>
  <c r="X317" i="39"/>
  <c r="W317" i="39"/>
  <c r="V317" i="39"/>
  <c r="U317" i="39"/>
  <c r="T317" i="39"/>
  <c r="S317" i="39"/>
  <c r="R317" i="39"/>
  <c r="P317" i="39"/>
  <c r="O317" i="39"/>
  <c r="M317" i="39"/>
  <c r="L317" i="39"/>
  <c r="K317" i="39"/>
  <c r="J317" i="39"/>
  <c r="I317" i="39"/>
  <c r="H317" i="39"/>
  <c r="G317" i="39"/>
  <c r="F317" i="39"/>
  <c r="E317" i="39"/>
  <c r="D317" i="39"/>
  <c r="B317" i="39"/>
  <c r="A317" i="39"/>
  <c r="AI316" i="39"/>
  <c r="AH316" i="39"/>
  <c r="AG316" i="39"/>
  <c r="AF316" i="39"/>
  <c r="AE316" i="39"/>
  <c r="AD316" i="39"/>
  <c r="AC316" i="39"/>
  <c r="AB316" i="39"/>
  <c r="AA316" i="39"/>
  <c r="Z316" i="39"/>
  <c r="Y316" i="39"/>
  <c r="X316" i="39"/>
  <c r="W316" i="39"/>
  <c r="V316" i="39"/>
  <c r="U316" i="39"/>
  <c r="T316" i="39"/>
  <c r="S316" i="39"/>
  <c r="R316" i="39"/>
  <c r="P316" i="39"/>
  <c r="O316" i="39"/>
  <c r="M316" i="39"/>
  <c r="L316" i="39"/>
  <c r="K316" i="39"/>
  <c r="J316" i="39"/>
  <c r="I316" i="39"/>
  <c r="H316" i="39"/>
  <c r="G316" i="39"/>
  <c r="F316" i="39"/>
  <c r="E316" i="39"/>
  <c r="D316" i="39"/>
  <c r="B316" i="39"/>
  <c r="A316" i="39"/>
  <c r="AI315" i="39"/>
  <c r="AH315" i="39"/>
  <c r="AG315" i="39"/>
  <c r="AF315" i="39"/>
  <c r="AE315" i="39"/>
  <c r="AD315" i="39"/>
  <c r="AC315" i="39"/>
  <c r="AB315" i="39"/>
  <c r="AA315" i="39"/>
  <c r="Z315" i="39"/>
  <c r="Y315" i="39"/>
  <c r="X315" i="39"/>
  <c r="W315" i="39"/>
  <c r="V315" i="39"/>
  <c r="U315" i="39"/>
  <c r="T315" i="39"/>
  <c r="S315" i="39"/>
  <c r="R315" i="39"/>
  <c r="P315" i="39"/>
  <c r="O315" i="39"/>
  <c r="M315" i="39"/>
  <c r="L315" i="39"/>
  <c r="K315" i="39"/>
  <c r="J315" i="39"/>
  <c r="I315" i="39"/>
  <c r="H315" i="39"/>
  <c r="G315" i="39"/>
  <c r="F315" i="39"/>
  <c r="E315" i="39"/>
  <c r="D315" i="39"/>
  <c r="B315" i="39"/>
  <c r="A315" i="39"/>
  <c r="AI314" i="39"/>
  <c r="AH314" i="39"/>
  <c r="AG314" i="39"/>
  <c r="AF314" i="39"/>
  <c r="AE314" i="39"/>
  <c r="AD314" i="39"/>
  <c r="AC314" i="39"/>
  <c r="AB314" i="39"/>
  <c r="AA314" i="39"/>
  <c r="Z314" i="39"/>
  <c r="Y314" i="39"/>
  <c r="X314" i="39"/>
  <c r="W314" i="39"/>
  <c r="V314" i="39"/>
  <c r="U314" i="39"/>
  <c r="T314" i="39"/>
  <c r="S314" i="39"/>
  <c r="R314" i="39"/>
  <c r="P314" i="39"/>
  <c r="O314" i="39"/>
  <c r="M314" i="39"/>
  <c r="L314" i="39"/>
  <c r="K314" i="39"/>
  <c r="J314" i="39"/>
  <c r="I314" i="39"/>
  <c r="H314" i="39"/>
  <c r="G314" i="39"/>
  <c r="F314" i="39"/>
  <c r="E314" i="39"/>
  <c r="D314" i="39"/>
  <c r="B314" i="39"/>
  <c r="A314" i="39"/>
  <c r="AI313" i="39"/>
  <c r="AH313" i="39"/>
  <c r="AG313" i="39"/>
  <c r="AF313" i="39"/>
  <c r="AE313" i="39"/>
  <c r="AD313" i="39"/>
  <c r="AC313" i="39"/>
  <c r="AB313" i="39"/>
  <c r="AA313" i="39"/>
  <c r="Z313" i="39"/>
  <c r="Y313" i="39"/>
  <c r="X313" i="39"/>
  <c r="W313" i="39"/>
  <c r="V313" i="39"/>
  <c r="U313" i="39"/>
  <c r="T313" i="39"/>
  <c r="S313" i="39"/>
  <c r="R313" i="39"/>
  <c r="Q313" i="39"/>
  <c r="P313" i="39"/>
  <c r="O313" i="39"/>
  <c r="M313" i="39"/>
  <c r="L313" i="39"/>
  <c r="K313" i="39"/>
  <c r="J313" i="39"/>
  <c r="I313" i="39"/>
  <c r="H313" i="39"/>
  <c r="G313" i="39"/>
  <c r="F313" i="39"/>
  <c r="E313" i="39"/>
  <c r="D313" i="39"/>
  <c r="B313" i="39"/>
  <c r="A313" i="39"/>
  <c r="AI312" i="39"/>
  <c r="AH312" i="39"/>
  <c r="AG312" i="39"/>
  <c r="AF312" i="39"/>
  <c r="AE312" i="39"/>
  <c r="AD312" i="39"/>
  <c r="AC312" i="39"/>
  <c r="AB312" i="39"/>
  <c r="AA312" i="39"/>
  <c r="Z312" i="39"/>
  <c r="Y312" i="39"/>
  <c r="X312" i="39"/>
  <c r="W312" i="39"/>
  <c r="V312" i="39"/>
  <c r="U312" i="39"/>
  <c r="T312" i="39"/>
  <c r="S312" i="39"/>
  <c r="R312" i="39"/>
  <c r="P312" i="39"/>
  <c r="O312" i="39"/>
  <c r="M312" i="39"/>
  <c r="L312" i="39"/>
  <c r="K312" i="39"/>
  <c r="J312" i="39"/>
  <c r="I312" i="39"/>
  <c r="H312" i="39"/>
  <c r="G312" i="39"/>
  <c r="F312" i="39"/>
  <c r="E312" i="39"/>
  <c r="D312" i="39"/>
  <c r="B312" i="39"/>
  <c r="A312" i="39"/>
  <c r="AI311" i="39"/>
  <c r="AH311" i="39"/>
  <c r="AG311" i="39"/>
  <c r="AF311" i="39"/>
  <c r="AE311" i="39"/>
  <c r="AD311" i="39"/>
  <c r="AC311" i="39"/>
  <c r="AB311" i="39"/>
  <c r="AA311" i="39"/>
  <c r="Z311" i="39"/>
  <c r="Y311" i="39"/>
  <c r="X311" i="39"/>
  <c r="W311" i="39"/>
  <c r="V311" i="39"/>
  <c r="U311" i="39"/>
  <c r="T311" i="39"/>
  <c r="S311" i="39"/>
  <c r="R311" i="39"/>
  <c r="P311" i="39"/>
  <c r="O311" i="39"/>
  <c r="M311" i="39"/>
  <c r="L311" i="39"/>
  <c r="K311" i="39"/>
  <c r="J311" i="39"/>
  <c r="I311" i="39"/>
  <c r="H311" i="39"/>
  <c r="G311" i="39"/>
  <c r="F311" i="39"/>
  <c r="E311" i="39"/>
  <c r="D311" i="39"/>
  <c r="B311" i="39"/>
  <c r="A311" i="39"/>
  <c r="AI310" i="39"/>
  <c r="AH310" i="39"/>
  <c r="AG310" i="39"/>
  <c r="AF310" i="39"/>
  <c r="AE310" i="39"/>
  <c r="AD310" i="39"/>
  <c r="AC310" i="39"/>
  <c r="AB310" i="39"/>
  <c r="AA310" i="39"/>
  <c r="Z310" i="39"/>
  <c r="Y310" i="39"/>
  <c r="X310" i="39"/>
  <c r="W310" i="39"/>
  <c r="V310" i="39"/>
  <c r="U310" i="39"/>
  <c r="T310" i="39"/>
  <c r="S310" i="39"/>
  <c r="R310" i="39"/>
  <c r="P310" i="39"/>
  <c r="O310" i="39"/>
  <c r="M310" i="39"/>
  <c r="L310" i="39"/>
  <c r="K310" i="39"/>
  <c r="J310" i="39"/>
  <c r="I310" i="39"/>
  <c r="H310" i="39"/>
  <c r="G310" i="39"/>
  <c r="F310" i="39"/>
  <c r="E310" i="39"/>
  <c r="D310" i="39"/>
  <c r="B310" i="39"/>
  <c r="A310" i="39"/>
  <c r="AI309" i="39"/>
  <c r="AH309" i="39"/>
  <c r="AG309" i="39"/>
  <c r="AF309" i="39"/>
  <c r="AE309" i="39"/>
  <c r="AD309" i="39"/>
  <c r="AC309" i="39"/>
  <c r="AB309" i="39"/>
  <c r="AA309" i="39"/>
  <c r="Z309" i="39"/>
  <c r="Y309" i="39"/>
  <c r="X309" i="39"/>
  <c r="W309" i="39"/>
  <c r="V309" i="39"/>
  <c r="U309" i="39"/>
  <c r="T309" i="39"/>
  <c r="S309" i="39"/>
  <c r="R309" i="39"/>
  <c r="P309" i="39"/>
  <c r="O309" i="39"/>
  <c r="M309" i="39"/>
  <c r="L309" i="39"/>
  <c r="K309" i="39"/>
  <c r="J309" i="39"/>
  <c r="I309" i="39"/>
  <c r="H309" i="39"/>
  <c r="G309" i="39"/>
  <c r="F309" i="39"/>
  <c r="E309" i="39"/>
  <c r="D309" i="39"/>
  <c r="B309" i="39"/>
  <c r="A309" i="39"/>
  <c r="AI308" i="39"/>
  <c r="AH308" i="39"/>
  <c r="AG308" i="39"/>
  <c r="AF308" i="39"/>
  <c r="AE308" i="39"/>
  <c r="AD308" i="39"/>
  <c r="AC308" i="39"/>
  <c r="AB308" i="39"/>
  <c r="AA308" i="39"/>
  <c r="Z308" i="39"/>
  <c r="Y308" i="39"/>
  <c r="X308" i="39"/>
  <c r="W308" i="39"/>
  <c r="V308" i="39"/>
  <c r="U308" i="39"/>
  <c r="T308" i="39"/>
  <c r="S308" i="39"/>
  <c r="R308" i="39"/>
  <c r="P308" i="39"/>
  <c r="O308" i="39"/>
  <c r="M308" i="39"/>
  <c r="L308" i="39"/>
  <c r="K308" i="39"/>
  <c r="J308" i="39"/>
  <c r="I308" i="39"/>
  <c r="H308" i="39"/>
  <c r="G308" i="39"/>
  <c r="F308" i="39"/>
  <c r="E308" i="39"/>
  <c r="D308" i="39"/>
  <c r="C308" i="39"/>
  <c r="B308" i="39"/>
  <c r="A308" i="39"/>
  <c r="AI307" i="39"/>
  <c r="AH307" i="39"/>
  <c r="AG307" i="39"/>
  <c r="AF307" i="39"/>
  <c r="AE307" i="39"/>
  <c r="AD307" i="39"/>
  <c r="AC307" i="39"/>
  <c r="AB307" i="39"/>
  <c r="AA307" i="39"/>
  <c r="Z307" i="39"/>
  <c r="Y307" i="39"/>
  <c r="X307" i="39"/>
  <c r="W307" i="39"/>
  <c r="V307" i="39"/>
  <c r="U307" i="39"/>
  <c r="T307" i="39"/>
  <c r="S307" i="39"/>
  <c r="R307" i="39"/>
  <c r="P307" i="39"/>
  <c r="O307" i="39"/>
  <c r="M307" i="39"/>
  <c r="L307" i="39"/>
  <c r="K307" i="39"/>
  <c r="J307" i="39"/>
  <c r="I307" i="39"/>
  <c r="H307" i="39"/>
  <c r="G307" i="39"/>
  <c r="F307" i="39"/>
  <c r="E307" i="39"/>
  <c r="D307" i="39"/>
  <c r="B307" i="39"/>
  <c r="A307" i="39"/>
  <c r="AI306" i="39"/>
  <c r="AH306" i="39"/>
  <c r="AG306" i="39"/>
  <c r="AF306" i="39"/>
  <c r="AE306" i="39"/>
  <c r="AD306" i="39"/>
  <c r="AC306" i="39"/>
  <c r="AB306" i="39"/>
  <c r="AA306" i="39"/>
  <c r="Z306" i="39"/>
  <c r="Y306" i="39"/>
  <c r="X306" i="39"/>
  <c r="W306" i="39"/>
  <c r="V306" i="39"/>
  <c r="U306" i="39"/>
  <c r="T306" i="39"/>
  <c r="S306" i="39"/>
  <c r="R306" i="39"/>
  <c r="Q306" i="39"/>
  <c r="P306" i="39"/>
  <c r="O306" i="39"/>
  <c r="N306" i="39"/>
  <c r="M306" i="39"/>
  <c r="L306" i="39"/>
  <c r="K306" i="39"/>
  <c r="J306" i="39"/>
  <c r="I306" i="39"/>
  <c r="H306" i="39"/>
  <c r="G306" i="39"/>
  <c r="F306" i="39"/>
  <c r="E306" i="39"/>
  <c r="D306" i="39"/>
  <c r="C306" i="39"/>
  <c r="B306" i="39"/>
  <c r="A306" i="39"/>
  <c r="AI305" i="39"/>
  <c r="AH305" i="39"/>
  <c r="AG305" i="39"/>
  <c r="AF305" i="39"/>
  <c r="AE305" i="39"/>
  <c r="AD305" i="39"/>
  <c r="AC305" i="39"/>
  <c r="AB305" i="39"/>
  <c r="AA305" i="39"/>
  <c r="Z305" i="39"/>
  <c r="Y305" i="39"/>
  <c r="X305" i="39"/>
  <c r="W305" i="39"/>
  <c r="V305" i="39"/>
  <c r="U305" i="39"/>
  <c r="T305" i="39"/>
  <c r="S305" i="39"/>
  <c r="R305" i="39"/>
  <c r="P305" i="39"/>
  <c r="O305" i="39"/>
  <c r="M305" i="39"/>
  <c r="L305" i="39"/>
  <c r="K305" i="39"/>
  <c r="J305" i="39"/>
  <c r="I305" i="39"/>
  <c r="H305" i="39"/>
  <c r="G305" i="39"/>
  <c r="F305" i="39"/>
  <c r="E305" i="39"/>
  <c r="D305" i="39"/>
  <c r="B305" i="39"/>
  <c r="A305" i="39"/>
  <c r="AI304" i="39"/>
  <c r="AH304" i="39"/>
  <c r="AG304" i="39"/>
  <c r="AF304" i="39"/>
  <c r="AE304" i="39"/>
  <c r="AD304" i="39"/>
  <c r="AC304" i="39"/>
  <c r="AB304" i="39"/>
  <c r="AA304" i="39"/>
  <c r="Z304" i="39"/>
  <c r="Y304" i="39"/>
  <c r="X304" i="39"/>
  <c r="W304" i="39"/>
  <c r="V304" i="39"/>
  <c r="U304" i="39"/>
  <c r="T304" i="39"/>
  <c r="R304" i="39"/>
  <c r="Q304" i="39"/>
  <c r="P304" i="39"/>
  <c r="M304" i="39"/>
  <c r="L304" i="39"/>
  <c r="K304" i="39"/>
  <c r="J304" i="39"/>
  <c r="I304" i="39"/>
  <c r="H304" i="39"/>
  <c r="G304" i="39"/>
  <c r="F304" i="39"/>
  <c r="E304" i="39"/>
  <c r="D304" i="39"/>
  <c r="B304" i="39"/>
  <c r="A304" i="39"/>
  <c r="AI303" i="39"/>
  <c r="AH303" i="39"/>
  <c r="AG303" i="39"/>
  <c r="AF303" i="39"/>
  <c r="AE303" i="39"/>
  <c r="AD303" i="39"/>
  <c r="AC303" i="39"/>
  <c r="AB303" i="39"/>
  <c r="AA303" i="39"/>
  <c r="Z303" i="39"/>
  <c r="Y303" i="39"/>
  <c r="X303" i="39"/>
  <c r="W303" i="39"/>
  <c r="V303" i="39"/>
  <c r="U303" i="39"/>
  <c r="T303" i="39"/>
  <c r="S303" i="39"/>
  <c r="R303" i="39"/>
  <c r="Q303" i="39"/>
  <c r="P303" i="39"/>
  <c r="O303" i="39"/>
  <c r="N303" i="39"/>
  <c r="M303" i="39"/>
  <c r="L303" i="39"/>
  <c r="K303" i="39"/>
  <c r="J303" i="39"/>
  <c r="I303" i="39"/>
  <c r="H303" i="39"/>
  <c r="G303" i="39"/>
  <c r="F303" i="39"/>
  <c r="E303" i="39"/>
  <c r="D303" i="39"/>
  <c r="B303" i="39"/>
  <c r="A303" i="39"/>
  <c r="AI302" i="39"/>
  <c r="AH302" i="39"/>
  <c r="AG302" i="39"/>
  <c r="AF302" i="39"/>
  <c r="AE302" i="39"/>
  <c r="AD302" i="39"/>
  <c r="AC302" i="39"/>
  <c r="AB302" i="39"/>
  <c r="AA302" i="39"/>
  <c r="Z302" i="39"/>
  <c r="Y302" i="39"/>
  <c r="X302" i="39"/>
  <c r="W302" i="39"/>
  <c r="V302" i="39"/>
  <c r="U302" i="39"/>
  <c r="T302" i="39"/>
  <c r="S302" i="39"/>
  <c r="R302" i="39"/>
  <c r="Q302" i="39"/>
  <c r="P302" i="39"/>
  <c r="O302" i="39"/>
  <c r="N302" i="39"/>
  <c r="M302" i="39"/>
  <c r="L302" i="39"/>
  <c r="K302" i="39"/>
  <c r="J302" i="39"/>
  <c r="I302" i="39"/>
  <c r="H302" i="39"/>
  <c r="G302" i="39"/>
  <c r="F302" i="39"/>
  <c r="E302" i="39"/>
  <c r="D302" i="39"/>
  <c r="B302" i="39"/>
  <c r="A302" i="39"/>
  <c r="AI301" i="39"/>
  <c r="AH301" i="39"/>
  <c r="AG301" i="39"/>
  <c r="AF301" i="39"/>
  <c r="AE301" i="39"/>
  <c r="AD301" i="39"/>
  <c r="AC301" i="39"/>
  <c r="AB301" i="39"/>
  <c r="AA301" i="39"/>
  <c r="Z301" i="39"/>
  <c r="Y301" i="39"/>
  <c r="X301" i="39"/>
  <c r="W301" i="39"/>
  <c r="V301" i="39"/>
  <c r="U301" i="39"/>
  <c r="T301" i="39"/>
  <c r="S301" i="39"/>
  <c r="R301" i="39"/>
  <c r="Q301" i="39"/>
  <c r="P301" i="39"/>
  <c r="O301" i="39"/>
  <c r="N301" i="39"/>
  <c r="M301" i="39"/>
  <c r="L301" i="39"/>
  <c r="K301" i="39"/>
  <c r="J301" i="39"/>
  <c r="I301" i="39"/>
  <c r="H301" i="39"/>
  <c r="G301" i="39"/>
  <c r="F301" i="39"/>
  <c r="E301" i="39"/>
  <c r="D301" i="39"/>
  <c r="B301" i="39"/>
  <c r="A301" i="39"/>
  <c r="AI300" i="39"/>
  <c r="AH300" i="39"/>
  <c r="AG300" i="39"/>
  <c r="AF300" i="39"/>
  <c r="AE300" i="39"/>
  <c r="AD300" i="39"/>
  <c r="AC300" i="39"/>
  <c r="AB300" i="39"/>
  <c r="AA300" i="39"/>
  <c r="Z300" i="39"/>
  <c r="Y300" i="39"/>
  <c r="X300" i="39"/>
  <c r="W300" i="39"/>
  <c r="V300" i="39"/>
  <c r="U300" i="39"/>
  <c r="T300" i="39"/>
  <c r="S300" i="39"/>
  <c r="R300" i="39"/>
  <c r="Q300" i="39"/>
  <c r="P300" i="39"/>
  <c r="O300" i="39"/>
  <c r="N300" i="39"/>
  <c r="M300" i="39"/>
  <c r="L300" i="39"/>
  <c r="K300" i="39"/>
  <c r="J300" i="39"/>
  <c r="I300" i="39"/>
  <c r="H300" i="39"/>
  <c r="G300" i="39"/>
  <c r="F300" i="39"/>
  <c r="E300" i="39"/>
  <c r="D300" i="39"/>
  <c r="B300" i="39"/>
  <c r="A300" i="39"/>
  <c r="AI299" i="39"/>
  <c r="AH299" i="39"/>
  <c r="AG299" i="39"/>
  <c r="AF299" i="39"/>
  <c r="AE299" i="39"/>
  <c r="AD299" i="39"/>
  <c r="AC299" i="39"/>
  <c r="AB299" i="39"/>
  <c r="AA299" i="39"/>
  <c r="Z299" i="39"/>
  <c r="Y299" i="39"/>
  <c r="X299" i="39"/>
  <c r="W299" i="39"/>
  <c r="V299" i="39"/>
  <c r="U299" i="39"/>
  <c r="T299" i="39"/>
  <c r="S299" i="39"/>
  <c r="R299" i="39"/>
  <c r="Q299" i="39"/>
  <c r="P299" i="39"/>
  <c r="O299" i="39"/>
  <c r="N299" i="39"/>
  <c r="M299" i="39"/>
  <c r="L299" i="39"/>
  <c r="K299" i="39"/>
  <c r="J299" i="39"/>
  <c r="I299" i="39"/>
  <c r="H299" i="39"/>
  <c r="G299" i="39"/>
  <c r="F299" i="39"/>
  <c r="E299" i="39"/>
  <c r="D299" i="39"/>
  <c r="B299" i="39"/>
  <c r="A299" i="39"/>
  <c r="AI298" i="39"/>
  <c r="AH298" i="39"/>
  <c r="AG298" i="39"/>
  <c r="AF298" i="39"/>
  <c r="AE298" i="39"/>
  <c r="AD298" i="39"/>
  <c r="AC298" i="39"/>
  <c r="AB298" i="39"/>
  <c r="AA298" i="39"/>
  <c r="Z298" i="39"/>
  <c r="Y298" i="39"/>
  <c r="X298" i="39"/>
  <c r="W298" i="39"/>
  <c r="V298" i="39"/>
  <c r="U298" i="39"/>
  <c r="T298" i="39"/>
  <c r="S298" i="39"/>
  <c r="R298" i="39"/>
  <c r="P298" i="39"/>
  <c r="O298" i="39"/>
  <c r="M298" i="39"/>
  <c r="L298" i="39"/>
  <c r="K298" i="39"/>
  <c r="J298" i="39"/>
  <c r="I298" i="39"/>
  <c r="H298" i="39"/>
  <c r="G298" i="39"/>
  <c r="F298" i="39"/>
  <c r="E298" i="39"/>
  <c r="D298" i="39"/>
  <c r="B298" i="39"/>
  <c r="A298" i="39"/>
  <c r="AI297" i="39"/>
  <c r="AH297" i="39"/>
  <c r="AG297" i="39"/>
  <c r="AF297" i="39"/>
  <c r="AE297" i="39"/>
  <c r="AD297" i="39"/>
  <c r="AC297" i="39"/>
  <c r="AB297" i="39"/>
  <c r="AA297" i="39"/>
  <c r="Z297" i="39"/>
  <c r="Y297" i="39"/>
  <c r="X297" i="39"/>
  <c r="W297" i="39"/>
  <c r="V297" i="39"/>
  <c r="U297" i="39"/>
  <c r="T297" i="39"/>
  <c r="S297" i="39"/>
  <c r="R297" i="39"/>
  <c r="P297" i="39"/>
  <c r="O297" i="39"/>
  <c r="M297" i="39"/>
  <c r="L297" i="39"/>
  <c r="K297" i="39"/>
  <c r="J297" i="39"/>
  <c r="I297" i="39"/>
  <c r="H297" i="39"/>
  <c r="G297" i="39"/>
  <c r="F297" i="39"/>
  <c r="E297" i="39"/>
  <c r="D297" i="39"/>
  <c r="B297" i="39"/>
  <c r="A297" i="39"/>
  <c r="AI296" i="39"/>
  <c r="AH296" i="39"/>
  <c r="AG296" i="39"/>
  <c r="AF296" i="39"/>
  <c r="AE296" i="39"/>
  <c r="AD296" i="39"/>
  <c r="AC296" i="39"/>
  <c r="AB296" i="39"/>
  <c r="AA296" i="39"/>
  <c r="Z296" i="39"/>
  <c r="Y296" i="39"/>
  <c r="X296" i="39"/>
  <c r="W296" i="39"/>
  <c r="V296" i="39"/>
  <c r="U296" i="39"/>
  <c r="T296" i="39"/>
  <c r="S296" i="39"/>
  <c r="R296" i="39"/>
  <c r="P296" i="39"/>
  <c r="O296" i="39"/>
  <c r="M296" i="39"/>
  <c r="L296" i="39"/>
  <c r="K296" i="39"/>
  <c r="J296" i="39"/>
  <c r="I296" i="39"/>
  <c r="H296" i="39"/>
  <c r="G296" i="39"/>
  <c r="F296" i="39"/>
  <c r="E296" i="39"/>
  <c r="D296" i="39"/>
  <c r="B296" i="39"/>
  <c r="A296" i="39"/>
  <c r="AI295" i="39"/>
  <c r="AH295" i="39"/>
  <c r="AG295" i="39"/>
  <c r="AF295" i="39"/>
  <c r="AE295" i="39"/>
  <c r="AD295" i="39"/>
  <c r="AC295" i="39"/>
  <c r="AB295" i="39"/>
  <c r="AA295" i="39"/>
  <c r="Z295" i="39"/>
  <c r="Y295" i="39"/>
  <c r="X295" i="39"/>
  <c r="W295" i="39"/>
  <c r="V295" i="39"/>
  <c r="U295" i="39"/>
  <c r="T295" i="39"/>
  <c r="S295" i="39"/>
  <c r="R295" i="39"/>
  <c r="P295" i="39"/>
  <c r="O295" i="39"/>
  <c r="M295" i="39"/>
  <c r="L295" i="39"/>
  <c r="K295" i="39"/>
  <c r="J295" i="39"/>
  <c r="I295" i="39"/>
  <c r="H295" i="39"/>
  <c r="G295" i="39"/>
  <c r="F295" i="39"/>
  <c r="E295" i="39"/>
  <c r="D295" i="39"/>
  <c r="B295" i="39"/>
  <c r="A295" i="39"/>
  <c r="AI294" i="39"/>
  <c r="AH294" i="39"/>
  <c r="AG294" i="39"/>
  <c r="AF294" i="39"/>
  <c r="AE294" i="39"/>
  <c r="AD294" i="39"/>
  <c r="AC294" i="39"/>
  <c r="AB294" i="39"/>
  <c r="AA294" i="39"/>
  <c r="Z294" i="39"/>
  <c r="Y294" i="39"/>
  <c r="X294" i="39"/>
  <c r="W294" i="39"/>
  <c r="V294" i="39"/>
  <c r="U294" i="39"/>
  <c r="T294" i="39"/>
  <c r="S294" i="39"/>
  <c r="R294" i="39"/>
  <c r="Q294" i="39"/>
  <c r="P294" i="39"/>
  <c r="O294" i="39"/>
  <c r="N294" i="39"/>
  <c r="M294" i="39"/>
  <c r="L294" i="39"/>
  <c r="K294" i="39"/>
  <c r="J294" i="39"/>
  <c r="I294" i="39"/>
  <c r="H294" i="39"/>
  <c r="G294" i="39"/>
  <c r="F294" i="39"/>
  <c r="E294" i="39"/>
  <c r="D294" i="39"/>
  <c r="C294" i="39"/>
  <c r="B294" i="39"/>
  <c r="A294" i="39"/>
  <c r="AI293" i="39"/>
  <c r="AH293" i="39"/>
  <c r="AG293" i="39"/>
  <c r="AF293" i="39"/>
  <c r="AE293" i="39"/>
  <c r="AD293" i="39"/>
  <c r="AC293" i="39"/>
  <c r="AB293" i="39"/>
  <c r="AA293" i="39"/>
  <c r="Z293" i="39"/>
  <c r="Y293" i="39"/>
  <c r="X293" i="39"/>
  <c r="W293" i="39"/>
  <c r="V293" i="39"/>
  <c r="U293" i="39"/>
  <c r="T293" i="39"/>
  <c r="S293" i="39"/>
  <c r="R293" i="39"/>
  <c r="P293" i="39"/>
  <c r="O293" i="39"/>
  <c r="N293" i="39"/>
  <c r="M293" i="39"/>
  <c r="L293" i="39"/>
  <c r="K293" i="39"/>
  <c r="J293" i="39"/>
  <c r="I293" i="39"/>
  <c r="H293" i="39"/>
  <c r="G293" i="39"/>
  <c r="F293" i="39"/>
  <c r="E293" i="39"/>
  <c r="D293" i="39"/>
  <c r="C293" i="39"/>
  <c r="B293" i="39"/>
  <c r="A293" i="39"/>
  <c r="AI292" i="39"/>
  <c r="AH292" i="39"/>
  <c r="AG292" i="39"/>
  <c r="AF292" i="39"/>
  <c r="AE292" i="39"/>
  <c r="AD292" i="39"/>
  <c r="AC292" i="39"/>
  <c r="AB292" i="39"/>
  <c r="AA292" i="39"/>
  <c r="Z292" i="39"/>
  <c r="Y292" i="39"/>
  <c r="X292" i="39"/>
  <c r="W292" i="39"/>
  <c r="V292" i="39"/>
  <c r="U292" i="39"/>
  <c r="T292" i="39"/>
  <c r="S292" i="39"/>
  <c r="R292" i="39"/>
  <c r="P292" i="39"/>
  <c r="O292" i="39"/>
  <c r="M292" i="39"/>
  <c r="L292" i="39"/>
  <c r="K292" i="39"/>
  <c r="J292" i="39"/>
  <c r="I292" i="39"/>
  <c r="H292" i="39"/>
  <c r="G292" i="39"/>
  <c r="F292" i="39"/>
  <c r="E292" i="39"/>
  <c r="D292" i="39"/>
  <c r="B292" i="39"/>
  <c r="A292" i="39"/>
  <c r="AI291" i="39"/>
  <c r="AH291" i="39"/>
  <c r="AG291" i="39"/>
  <c r="AF291" i="39"/>
  <c r="AE291" i="39"/>
  <c r="AD291" i="39"/>
  <c r="AC291" i="39"/>
  <c r="AB291" i="39"/>
  <c r="AA291" i="39"/>
  <c r="Z291" i="39"/>
  <c r="Y291" i="39"/>
  <c r="X291" i="39"/>
  <c r="W291" i="39"/>
  <c r="V291" i="39"/>
  <c r="U291" i="39"/>
  <c r="T291" i="39"/>
  <c r="S291" i="39"/>
  <c r="R291" i="39"/>
  <c r="P291" i="39"/>
  <c r="O291" i="39"/>
  <c r="M291" i="39"/>
  <c r="L291" i="39"/>
  <c r="K291" i="39"/>
  <c r="J291" i="39"/>
  <c r="I291" i="39"/>
  <c r="H291" i="39"/>
  <c r="G291" i="39"/>
  <c r="F291" i="39"/>
  <c r="E291" i="39"/>
  <c r="D291" i="39"/>
  <c r="B291" i="39"/>
  <c r="A291" i="39"/>
  <c r="AI290" i="39"/>
  <c r="AH290" i="39"/>
  <c r="AG290" i="39"/>
  <c r="AF290" i="39"/>
  <c r="AE290" i="39"/>
  <c r="AD290" i="39"/>
  <c r="AC290" i="39"/>
  <c r="AB290" i="39"/>
  <c r="AA290" i="39"/>
  <c r="Z290" i="39"/>
  <c r="Y290" i="39"/>
  <c r="X290" i="39"/>
  <c r="W290" i="39"/>
  <c r="V290" i="39"/>
  <c r="U290" i="39"/>
  <c r="T290" i="39"/>
  <c r="S290" i="39"/>
  <c r="R290" i="39"/>
  <c r="P290" i="39"/>
  <c r="O290" i="39"/>
  <c r="M290" i="39"/>
  <c r="L290" i="39"/>
  <c r="K290" i="39"/>
  <c r="J290" i="39"/>
  <c r="I290" i="39"/>
  <c r="H290" i="39"/>
  <c r="G290" i="39"/>
  <c r="F290" i="39"/>
  <c r="E290" i="39"/>
  <c r="D290" i="39"/>
  <c r="B290" i="39"/>
  <c r="A290" i="39"/>
  <c r="AI289" i="39"/>
  <c r="AH289" i="39"/>
  <c r="AG289" i="39"/>
  <c r="AF289" i="39"/>
  <c r="AE289" i="39"/>
  <c r="AD289" i="39"/>
  <c r="AC289" i="39"/>
  <c r="AB289" i="39"/>
  <c r="AA289" i="39"/>
  <c r="Z289" i="39"/>
  <c r="Y289" i="39"/>
  <c r="X289" i="39"/>
  <c r="W289" i="39"/>
  <c r="V289" i="39"/>
  <c r="U289" i="39"/>
  <c r="T289" i="39"/>
  <c r="S289" i="39"/>
  <c r="R289" i="39"/>
  <c r="Q289" i="39"/>
  <c r="P289" i="39"/>
  <c r="O289" i="39"/>
  <c r="N289" i="39"/>
  <c r="M289" i="39"/>
  <c r="L289" i="39"/>
  <c r="K289" i="39"/>
  <c r="J289" i="39"/>
  <c r="I289" i="39"/>
  <c r="H289" i="39"/>
  <c r="G289" i="39"/>
  <c r="F289" i="39"/>
  <c r="E289" i="39"/>
  <c r="D289" i="39"/>
  <c r="C289" i="39"/>
  <c r="B289" i="39"/>
  <c r="A289" i="39"/>
  <c r="AI288" i="39"/>
  <c r="AH288" i="39"/>
  <c r="AG288" i="39"/>
  <c r="AF288" i="39"/>
  <c r="AE288" i="39"/>
  <c r="AD288" i="39"/>
  <c r="AC288" i="39"/>
  <c r="AB288" i="39"/>
  <c r="AA288" i="39"/>
  <c r="Z288" i="39"/>
  <c r="Y288" i="39"/>
  <c r="X288" i="39"/>
  <c r="W288" i="39"/>
  <c r="V288" i="39"/>
  <c r="U288" i="39"/>
  <c r="T288" i="39"/>
  <c r="S288" i="39"/>
  <c r="R288" i="39"/>
  <c r="Q288" i="39"/>
  <c r="P288" i="39"/>
  <c r="O288" i="39"/>
  <c r="N288" i="39"/>
  <c r="M288" i="39"/>
  <c r="L288" i="39"/>
  <c r="K288" i="39"/>
  <c r="J288" i="39"/>
  <c r="I288" i="39"/>
  <c r="H288" i="39"/>
  <c r="G288" i="39"/>
  <c r="F288" i="39"/>
  <c r="E288" i="39"/>
  <c r="D288" i="39"/>
  <c r="C288" i="39"/>
  <c r="B288" i="39"/>
  <c r="A288" i="39"/>
  <c r="AI287" i="39"/>
  <c r="AH287" i="39"/>
  <c r="AG287" i="39"/>
  <c r="AF287" i="39"/>
  <c r="AE287" i="39"/>
  <c r="AD287" i="39"/>
  <c r="AC287" i="39"/>
  <c r="AB287" i="39"/>
  <c r="AA287" i="39"/>
  <c r="Z287" i="39"/>
  <c r="Y287" i="39"/>
  <c r="X287" i="39"/>
  <c r="W287" i="39"/>
  <c r="V287" i="39"/>
  <c r="U287" i="39"/>
  <c r="T287" i="39"/>
  <c r="S287" i="39"/>
  <c r="R287" i="39"/>
  <c r="Q287" i="39"/>
  <c r="P287" i="39"/>
  <c r="O287" i="39"/>
  <c r="N287" i="39"/>
  <c r="M287" i="39"/>
  <c r="L287" i="39"/>
  <c r="K287" i="39"/>
  <c r="J287" i="39"/>
  <c r="I287" i="39"/>
  <c r="H287" i="39"/>
  <c r="G287" i="39"/>
  <c r="F287" i="39"/>
  <c r="E287" i="39"/>
  <c r="D287" i="39"/>
  <c r="C287" i="39"/>
  <c r="B287" i="39"/>
  <c r="A287" i="39"/>
  <c r="AI286" i="39"/>
  <c r="AH286" i="39"/>
  <c r="AG286" i="39"/>
  <c r="AF286" i="39"/>
  <c r="AE286" i="39"/>
  <c r="AD286" i="39"/>
  <c r="AC286" i="39"/>
  <c r="AB286" i="39"/>
  <c r="AA286" i="39"/>
  <c r="Z286" i="39"/>
  <c r="Y286" i="39"/>
  <c r="X286" i="39"/>
  <c r="W286" i="39"/>
  <c r="V286" i="39"/>
  <c r="U286" i="39"/>
  <c r="T286" i="39"/>
  <c r="S286" i="39"/>
  <c r="R286" i="39"/>
  <c r="P286" i="39"/>
  <c r="O286" i="39"/>
  <c r="M286" i="39"/>
  <c r="L286" i="39"/>
  <c r="K286" i="39"/>
  <c r="J286" i="39"/>
  <c r="I286" i="39"/>
  <c r="H286" i="39"/>
  <c r="G286" i="39"/>
  <c r="F286" i="39"/>
  <c r="E286" i="39"/>
  <c r="D286" i="39"/>
  <c r="B286" i="39"/>
  <c r="A286" i="39"/>
  <c r="AI285" i="39"/>
  <c r="AH285" i="39"/>
  <c r="AG285" i="39"/>
  <c r="AF285" i="39"/>
  <c r="AE285" i="39"/>
  <c r="AD285" i="39"/>
  <c r="AC285" i="39"/>
  <c r="AB285" i="39"/>
  <c r="AA285" i="39"/>
  <c r="Z285" i="39"/>
  <c r="Y285" i="39"/>
  <c r="X285" i="39"/>
  <c r="W285" i="39"/>
  <c r="V285" i="39"/>
  <c r="U285" i="39"/>
  <c r="T285" i="39"/>
  <c r="S285" i="39"/>
  <c r="R285" i="39"/>
  <c r="P285" i="39"/>
  <c r="O285" i="39"/>
  <c r="M285" i="39"/>
  <c r="L285" i="39"/>
  <c r="K285" i="39"/>
  <c r="J285" i="39"/>
  <c r="I285" i="39"/>
  <c r="H285" i="39"/>
  <c r="G285" i="39"/>
  <c r="F285" i="39"/>
  <c r="E285" i="39"/>
  <c r="D285" i="39"/>
  <c r="C285" i="39"/>
  <c r="B285" i="39"/>
  <c r="A285" i="39"/>
  <c r="AI284" i="39"/>
  <c r="AH284" i="39"/>
  <c r="AG284" i="39"/>
  <c r="AF284" i="39"/>
  <c r="AE284" i="39"/>
  <c r="AD284" i="39"/>
  <c r="AC284" i="39"/>
  <c r="AB284" i="39"/>
  <c r="AA284" i="39"/>
  <c r="Z284" i="39"/>
  <c r="Y284" i="39"/>
  <c r="X284" i="39"/>
  <c r="W284" i="39"/>
  <c r="V284" i="39"/>
  <c r="U284" i="39"/>
  <c r="T284" i="39"/>
  <c r="S284" i="39"/>
  <c r="R284" i="39"/>
  <c r="P284" i="39"/>
  <c r="O284" i="39"/>
  <c r="M284" i="39"/>
  <c r="L284" i="39"/>
  <c r="K284" i="39"/>
  <c r="J284" i="39"/>
  <c r="I284" i="39"/>
  <c r="H284" i="39"/>
  <c r="G284" i="39"/>
  <c r="F284" i="39"/>
  <c r="E284" i="39"/>
  <c r="D284" i="39"/>
  <c r="B284" i="39"/>
  <c r="A284" i="39"/>
  <c r="AI283" i="39"/>
  <c r="AH283" i="39"/>
  <c r="AG283" i="39"/>
  <c r="AF283" i="39"/>
  <c r="AE283" i="39"/>
  <c r="AD283" i="39"/>
  <c r="AC283" i="39"/>
  <c r="AB283" i="39"/>
  <c r="AA283" i="39"/>
  <c r="Z283" i="39"/>
  <c r="Y283" i="39"/>
  <c r="X283" i="39"/>
  <c r="W283" i="39"/>
  <c r="V283" i="39"/>
  <c r="U283" i="39"/>
  <c r="T283" i="39"/>
  <c r="S283" i="39"/>
  <c r="R283" i="39"/>
  <c r="P283" i="39"/>
  <c r="O283" i="39"/>
  <c r="M283" i="39"/>
  <c r="L283" i="39"/>
  <c r="K283" i="39"/>
  <c r="J283" i="39"/>
  <c r="I283" i="39"/>
  <c r="H283" i="39"/>
  <c r="G283" i="39"/>
  <c r="F283" i="39"/>
  <c r="E283" i="39"/>
  <c r="D283" i="39"/>
  <c r="C283" i="39"/>
  <c r="B283" i="39"/>
  <c r="A283" i="39"/>
  <c r="AI282" i="39"/>
  <c r="AH282" i="39"/>
  <c r="AG282" i="39"/>
  <c r="AF282" i="39"/>
  <c r="AE282" i="39"/>
  <c r="AD282" i="39"/>
  <c r="AC282" i="39"/>
  <c r="AB282" i="39"/>
  <c r="AA282" i="39"/>
  <c r="Z282" i="39"/>
  <c r="Y282" i="39"/>
  <c r="X282" i="39"/>
  <c r="W282" i="39"/>
  <c r="V282" i="39"/>
  <c r="U282" i="39"/>
  <c r="T282" i="39"/>
  <c r="S282" i="39"/>
  <c r="R282" i="39"/>
  <c r="P282" i="39"/>
  <c r="O282" i="39"/>
  <c r="M282" i="39"/>
  <c r="L282" i="39"/>
  <c r="K282" i="39"/>
  <c r="J282" i="39"/>
  <c r="I282" i="39"/>
  <c r="H282" i="39"/>
  <c r="G282" i="39"/>
  <c r="F282" i="39"/>
  <c r="E282" i="39"/>
  <c r="D282" i="39"/>
  <c r="B282" i="39"/>
  <c r="A282" i="39"/>
  <c r="AI281" i="39"/>
  <c r="AH281" i="39"/>
  <c r="AG281" i="39"/>
  <c r="AF281" i="39"/>
  <c r="AE281" i="39"/>
  <c r="AD281" i="39"/>
  <c r="AC281" i="39"/>
  <c r="AB281" i="39"/>
  <c r="AA281" i="39"/>
  <c r="Z281" i="39"/>
  <c r="Y281" i="39"/>
  <c r="X281" i="39"/>
  <c r="W281" i="39"/>
  <c r="V281" i="39"/>
  <c r="U281" i="39"/>
  <c r="T281" i="39"/>
  <c r="S281" i="39"/>
  <c r="R281" i="39"/>
  <c r="P281" i="39"/>
  <c r="O281" i="39"/>
  <c r="M281" i="39"/>
  <c r="L281" i="39"/>
  <c r="K281" i="39"/>
  <c r="J281" i="39"/>
  <c r="I281" i="39"/>
  <c r="H281" i="39"/>
  <c r="G281" i="39"/>
  <c r="F281" i="39"/>
  <c r="E281" i="39"/>
  <c r="D281" i="39"/>
  <c r="B281" i="39"/>
  <c r="A281" i="39"/>
  <c r="AI280" i="39"/>
  <c r="AH280" i="39"/>
  <c r="AG280" i="39"/>
  <c r="AF280" i="39"/>
  <c r="AE280" i="39"/>
  <c r="AD280" i="39"/>
  <c r="AC280" i="39"/>
  <c r="AB280" i="39"/>
  <c r="AA280" i="39"/>
  <c r="Z280" i="39"/>
  <c r="Y280" i="39"/>
  <c r="X280" i="39"/>
  <c r="W280" i="39"/>
  <c r="V280" i="39"/>
  <c r="U280" i="39"/>
  <c r="T280" i="39"/>
  <c r="S280" i="39"/>
  <c r="R280" i="39"/>
  <c r="P280" i="39"/>
  <c r="O280" i="39"/>
  <c r="M280" i="39"/>
  <c r="L280" i="39"/>
  <c r="K280" i="39"/>
  <c r="J280" i="39"/>
  <c r="I280" i="39"/>
  <c r="H280" i="39"/>
  <c r="G280" i="39"/>
  <c r="F280" i="39"/>
  <c r="E280" i="39"/>
  <c r="D280" i="39"/>
  <c r="B280" i="39"/>
  <c r="A280" i="39"/>
  <c r="AI279" i="39"/>
  <c r="AH279" i="39"/>
  <c r="AG279" i="39"/>
  <c r="AF279" i="39"/>
  <c r="AE279" i="39"/>
  <c r="AD279" i="39"/>
  <c r="AC279" i="39"/>
  <c r="AB279" i="39"/>
  <c r="AA279" i="39"/>
  <c r="Z279" i="39"/>
  <c r="Y279" i="39"/>
  <c r="X279" i="39"/>
  <c r="W279" i="39"/>
  <c r="V279" i="39"/>
  <c r="U279" i="39"/>
  <c r="T279" i="39"/>
  <c r="S279" i="39"/>
  <c r="R279" i="39"/>
  <c r="P279" i="39"/>
  <c r="O279" i="39"/>
  <c r="M279" i="39"/>
  <c r="L279" i="39"/>
  <c r="K279" i="39"/>
  <c r="J279" i="39"/>
  <c r="I279" i="39"/>
  <c r="H279" i="39"/>
  <c r="G279" i="39"/>
  <c r="F279" i="39"/>
  <c r="E279" i="39"/>
  <c r="D279" i="39"/>
  <c r="B279" i="39"/>
  <c r="A279" i="39"/>
  <c r="AI278" i="39"/>
  <c r="AH278" i="39"/>
  <c r="AG278" i="39"/>
  <c r="AF278" i="39"/>
  <c r="AE278" i="39"/>
  <c r="AD278" i="39"/>
  <c r="AC278" i="39"/>
  <c r="AB278" i="39"/>
  <c r="AA278" i="39"/>
  <c r="Z278" i="39"/>
  <c r="Y278" i="39"/>
  <c r="X278" i="39"/>
  <c r="W278" i="39"/>
  <c r="V278" i="39"/>
  <c r="U278" i="39"/>
  <c r="T278" i="39"/>
  <c r="S278" i="39"/>
  <c r="R278" i="39"/>
  <c r="Q278" i="39"/>
  <c r="P278" i="39"/>
  <c r="O278" i="39"/>
  <c r="M278" i="39"/>
  <c r="L278" i="39"/>
  <c r="K278" i="39"/>
  <c r="J278" i="39"/>
  <c r="I278" i="39"/>
  <c r="H278" i="39"/>
  <c r="G278" i="39"/>
  <c r="F278" i="39"/>
  <c r="E278" i="39"/>
  <c r="D278" i="39"/>
  <c r="B278" i="39"/>
  <c r="A278" i="39"/>
  <c r="AI277" i="39"/>
  <c r="AH277" i="39"/>
  <c r="AG277" i="39"/>
  <c r="AF277" i="39"/>
  <c r="AE277" i="39"/>
  <c r="AD277" i="39"/>
  <c r="AC277" i="39"/>
  <c r="AB277" i="39"/>
  <c r="AA277" i="39"/>
  <c r="Z277" i="39"/>
  <c r="Y277" i="39"/>
  <c r="X277" i="39"/>
  <c r="W277" i="39"/>
  <c r="V277" i="39"/>
  <c r="U277" i="39"/>
  <c r="T277" i="39"/>
  <c r="S277" i="39"/>
  <c r="R277" i="39"/>
  <c r="P277" i="39"/>
  <c r="O277" i="39"/>
  <c r="M277" i="39"/>
  <c r="L277" i="39"/>
  <c r="K277" i="39"/>
  <c r="J277" i="39"/>
  <c r="I277" i="39"/>
  <c r="H277" i="39"/>
  <c r="G277" i="39"/>
  <c r="F277" i="39"/>
  <c r="E277" i="39"/>
  <c r="D277" i="39"/>
  <c r="B277" i="39"/>
  <c r="A277" i="39"/>
  <c r="AI276" i="39"/>
  <c r="AH276" i="39"/>
  <c r="AG276" i="39"/>
  <c r="AF276" i="39"/>
  <c r="AE276" i="39"/>
  <c r="AD276" i="39"/>
  <c r="AC276" i="39"/>
  <c r="AB276" i="39"/>
  <c r="AA276" i="39"/>
  <c r="Z276" i="39"/>
  <c r="Y276" i="39"/>
  <c r="X276" i="39"/>
  <c r="W276" i="39"/>
  <c r="V276" i="39"/>
  <c r="U276" i="39"/>
  <c r="T276" i="39"/>
  <c r="S276" i="39"/>
  <c r="R276" i="39"/>
  <c r="Q276" i="39"/>
  <c r="P276" i="39"/>
  <c r="O276" i="39"/>
  <c r="M276" i="39"/>
  <c r="L276" i="39"/>
  <c r="K276" i="39"/>
  <c r="J276" i="39"/>
  <c r="I276" i="39"/>
  <c r="H276" i="39"/>
  <c r="G276" i="39"/>
  <c r="F276" i="39"/>
  <c r="E276" i="39"/>
  <c r="D276" i="39"/>
  <c r="B276" i="39"/>
  <c r="A276" i="39"/>
  <c r="AI275" i="39"/>
  <c r="AH275" i="39"/>
  <c r="AG275" i="39"/>
  <c r="AF275" i="39"/>
  <c r="AE275" i="39"/>
  <c r="AD275" i="39"/>
  <c r="AC275" i="39"/>
  <c r="AB275" i="39"/>
  <c r="AA275" i="39"/>
  <c r="Z275" i="39"/>
  <c r="Y275" i="39"/>
  <c r="X275" i="39"/>
  <c r="W275" i="39"/>
  <c r="V275" i="39"/>
  <c r="U275" i="39"/>
  <c r="T275" i="39"/>
  <c r="S275" i="39"/>
  <c r="R275" i="39"/>
  <c r="Q275" i="39"/>
  <c r="P275" i="39"/>
  <c r="O275" i="39"/>
  <c r="N275" i="39"/>
  <c r="M275" i="39"/>
  <c r="L275" i="39"/>
  <c r="K275" i="39"/>
  <c r="J275" i="39"/>
  <c r="I275" i="39"/>
  <c r="H275" i="39"/>
  <c r="G275" i="39"/>
  <c r="F275" i="39"/>
  <c r="E275" i="39"/>
  <c r="D275" i="39"/>
  <c r="B275" i="39"/>
  <c r="A275" i="39"/>
  <c r="AI274" i="39"/>
  <c r="AH274" i="39"/>
  <c r="AG274" i="39"/>
  <c r="AF274" i="39"/>
  <c r="AE274" i="39"/>
  <c r="AD274" i="39"/>
  <c r="AC274" i="39"/>
  <c r="AB274" i="39"/>
  <c r="AA274" i="39"/>
  <c r="Z274" i="39"/>
  <c r="Y274" i="39"/>
  <c r="X274" i="39"/>
  <c r="W274" i="39"/>
  <c r="V274" i="39"/>
  <c r="U274" i="39"/>
  <c r="T274" i="39"/>
  <c r="S274" i="39"/>
  <c r="R274" i="39"/>
  <c r="Q274" i="39"/>
  <c r="P274" i="39"/>
  <c r="O274" i="39"/>
  <c r="N274" i="39"/>
  <c r="M274" i="39"/>
  <c r="L274" i="39"/>
  <c r="K274" i="39"/>
  <c r="J274" i="39"/>
  <c r="I274" i="39"/>
  <c r="H274" i="39"/>
  <c r="G274" i="39"/>
  <c r="F274" i="39"/>
  <c r="E274" i="39"/>
  <c r="D274" i="39"/>
  <c r="C274" i="39"/>
  <c r="B274" i="39"/>
  <c r="A274" i="39"/>
  <c r="AI273" i="39"/>
  <c r="AH273" i="39"/>
  <c r="AG273" i="39"/>
  <c r="AF273" i="39"/>
  <c r="AE273" i="39"/>
  <c r="AD273" i="39"/>
  <c r="AC273" i="39"/>
  <c r="AB273" i="39"/>
  <c r="AA273" i="39"/>
  <c r="Z273" i="39"/>
  <c r="Y273" i="39"/>
  <c r="X273" i="39"/>
  <c r="W273" i="39"/>
  <c r="V273" i="39"/>
  <c r="U273" i="39"/>
  <c r="T273" i="39"/>
  <c r="S273" i="39"/>
  <c r="R273" i="39"/>
  <c r="P273" i="39"/>
  <c r="O273" i="39"/>
  <c r="N273" i="39"/>
  <c r="M273" i="39"/>
  <c r="L273" i="39"/>
  <c r="K273" i="39"/>
  <c r="J273" i="39"/>
  <c r="I273" i="39"/>
  <c r="H273" i="39"/>
  <c r="G273" i="39"/>
  <c r="F273" i="39"/>
  <c r="E273" i="39"/>
  <c r="D273" i="39"/>
  <c r="B273" i="39"/>
  <c r="A273" i="39"/>
  <c r="AI272" i="39"/>
  <c r="AH272" i="39"/>
  <c r="AG272" i="39"/>
  <c r="AF272" i="39"/>
  <c r="AE272" i="39"/>
  <c r="AD272" i="39"/>
  <c r="AC272" i="39"/>
  <c r="AB272" i="39"/>
  <c r="AA272" i="39"/>
  <c r="Z272" i="39"/>
  <c r="Y272" i="39"/>
  <c r="X272" i="39"/>
  <c r="W272" i="39"/>
  <c r="V272" i="39"/>
  <c r="U272" i="39"/>
  <c r="T272" i="39"/>
  <c r="S272" i="39"/>
  <c r="R272" i="39"/>
  <c r="P272" i="39"/>
  <c r="O272" i="39"/>
  <c r="M272" i="39"/>
  <c r="L272" i="39"/>
  <c r="K272" i="39"/>
  <c r="J272" i="39"/>
  <c r="I272" i="39"/>
  <c r="H272" i="39"/>
  <c r="G272" i="39"/>
  <c r="F272" i="39"/>
  <c r="E272" i="39"/>
  <c r="D272" i="39"/>
  <c r="B272" i="39"/>
  <c r="A272" i="39"/>
  <c r="AI271" i="39"/>
  <c r="AH271" i="39"/>
  <c r="AG271" i="39"/>
  <c r="AF271" i="39"/>
  <c r="AE271" i="39"/>
  <c r="AD271" i="39"/>
  <c r="AC271" i="39"/>
  <c r="AB271" i="39"/>
  <c r="AA271" i="39"/>
  <c r="Z271" i="39"/>
  <c r="Y271" i="39"/>
  <c r="X271" i="39"/>
  <c r="W271" i="39"/>
  <c r="V271" i="39"/>
  <c r="U271" i="39"/>
  <c r="T271" i="39"/>
  <c r="S271" i="39"/>
  <c r="R271" i="39"/>
  <c r="P271" i="39"/>
  <c r="O271" i="39"/>
  <c r="M271" i="39"/>
  <c r="L271" i="39"/>
  <c r="K271" i="39"/>
  <c r="J271" i="39"/>
  <c r="I271" i="39"/>
  <c r="H271" i="39"/>
  <c r="G271" i="39"/>
  <c r="F271" i="39"/>
  <c r="E271" i="39"/>
  <c r="D271" i="39"/>
  <c r="B271" i="39"/>
  <c r="A271" i="39"/>
  <c r="AI270" i="39"/>
  <c r="AH270" i="39"/>
  <c r="AG270" i="39"/>
  <c r="AF270" i="39"/>
  <c r="AE270" i="39"/>
  <c r="AD270" i="39"/>
  <c r="AC270" i="39"/>
  <c r="AB270" i="39"/>
  <c r="AA270" i="39"/>
  <c r="Z270" i="39"/>
  <c r="Y270" i="39"/>
  <c r="X270" i="39"/>
  <c r="W270" i="39"/>
  <c r="V270" i="39"/>
  <c r="U270" i="39"/>
  <c r="T270" i="39"/>
  <c r="S270" i="39"/>
  <c r="R270" i="39"/>
  <c r="P270" i="39"/>
  <c r="O270" i="39"/>
  <c r="M270" i="39"/>
  <c r="L270" i="39"/>
  <c r="K270" i="39"/>
  <c r="J270" i="39"/>
  <c r="I270" i="39"/>
  <c r="H270" i="39"/>
  <c r="G270" i="39"/>
  <c r="F270" i="39"/>
  <c r="E270" i="39"/>
  <c r="D270" i="39"/>
  <c r="C270" i="39"/>
  <c r="B270" i="39"/>
  <c r="A270" i="39"/>
  <c r="AI269" i="39"/>
  <c r="AH269" i="39"/>
  <c r="AG269" i="39"/>
  <c r="AF269" i="39"/>
  <c r="AE269" i="39"/>
  <c r="AD269" i="39"/>
  <c r="AC269" i="39"/>
  <c r="AB269" i="39"/>
  <c r="AA269" i="39"/>
  <c r="Z269" i="39"/>
  <c r="Y269" i="39"/>
  <c r="X269" i="39"/>
  <c r="W269" i="39"/>
  <c r="V269" i="39"/>
  <c r="U269" i="39"/>
  <c r="T269" i="39"/>
  <c r="S269" i="39"/>
  <c r="R269" i="39"/>
  <c r="P269" i="39"/>
  <c r="O269" i="39"/>
  <c r="M269" i="39"/>
  <c r="L269" i="39"/>
  <c r="K269" i="39"/>
  <c r="J269" i="39"/>
  <c r="I269" i="39"/>
  <c r="H269" i="39"/>
  <c r="G269" i="39"/>
  <c r="F269" i="39"/>
  <c r="E269" i="39"/>
  <c r="D269" i="39"/>
  <c r="C269" i="39"/>
  <c r="B269" i="39"/>
  <c r="A269" i="39"/>
  <c r="AI268" i="39"/>
  <c r="AH268" i="39"/>
  <c r="AG268" i="39"/>
  <c r="AF268" i="39"/>
  <c r="AE268" i="39"/>
  <c r="AD268" i="39"/>
  <c r="AC268" i="39"/>
  <c r="AB268" i="39"/>
  <c r="AA268" i="39"/>
  <c r="Z268" i="39"/>
  <c r="Y268" i="39"/>
  <c r="X268" i="39"/>
  <c r="W268" i="39"/>
  <c r="V268" i="39"/>
  <c r="U268" i="39"/>
  <c r="T268" i="39"/>
  <c r="S268" i="39"/>
  <c r="R268" i="39"/>
  <c r="P268" i="39"/>
  <c r="O268" i="39"/>
  <c r="M268" i="39"/>
  <c r="L268" i="39"/>
  <c r="K268" i="39"/>
  <c r="J268" i="39"/>
  <c r="I268" i="39"/>
  <c r="H268" i="39"/>
  <c r="G268" i="39"/>
  <c r="F268" i="39"/>
  <c r="E268" i="39"/>
  <c r="D268" i="39"/>
  <c r="B268" i="39"/>
  <c r="A268" i="39"/>
  <c r="AI267" i="39"/>
  <c r="AH267" i="39"/>
  <c r="AG267" i="39"/>
  <c r="AF267" i="39"/>
  <c r="AE267" i="39"/>
  <c r="AD267" i="39"/>
  <c r="AC267" i="39"/>
  <c r="AB267" i="39"/>
  <c r="AA267" i="39"/>
  <c r="Z267" i="39"/>
  <c r="Y267" i="39"/>
  <c r="X267" i="39"/>
  <c r="W267" i="39"/>
  <c r="V267" i="39"/>
  <c r="U267" i="39"/>
  <c r="T267" i="39"/>
  <c r="S267" i="39"/>
  <c r="R267" i="39"/>
  <c r="P267" i="39"/>
  <c r="O267" i="39"/>
  <c r="M267" i="39"/>
  <c r="L267" i="39"/>
  <c r="K267" i="39"/>
  <c r="J267" i="39"/>
  <c r="I267" i="39"/>
  <c r="H267" i="39"/>
  <c r="G267" i="39"/>
  <c r="F267" i="39"/>
  <c r="E267" i="39"/>
  <c r="D267" i="39"/>
  <c r="B267" i="39"/>
  <c r="A267" i="39"/>
  <c r="AI266" i="39"/>
  <c r="AH266" i="39"/>
  <c r="AG266" i="39"/>
  <c r="AF266" i="39"/>
  <c r="AE266" i="39"/>
  <c r="AD266" i="39"/>
  <c r="AC266" i="39"/>
  <c r="AB266" i="39"/>
  <c r="AA266" i="39"/>
  <c r="Z266" i="39"/>
  <c r="Y266" i="39"/>
  <c r="X266" i="39"/>
  <c r="W266" i="39"/>
  <c r="V266" i="39"/>
  <c r="U266" i="39"/>
  <c r="T266" i="39"/>
  <c r="S266" i="39"/>
  <c r="R266" i="39"/>
  <c r="P266" i="39"/>
  <c r="O266" i="39"/>
  <c r="M266" i="39"/>
  <c r="L266" i="39"/>
  <c r="K266" i="39"/>
  <c r="J266" i="39"/>
  <c r="I266" i="39"/>
  <c r="H266" i="39"/>
  <c r="G266" i="39"/>
  <c r="F266" i="39"/>
  <c r="E266" i="39"/>
  <c r="D266" i="39"/>
  <c r="B266" i="39"/>
  <c r="A266" i="39"/>
  <c r="AI265" i="39"/>
  <c r="AH265" i="39"/>
  <c r="AG265" i="39"/>
  <c r="AF265" i="39"/>
  <c r="AE265" i="39"/>
  <c r="AD265" i="39"/>
  <c r="AC265" i="39"/>
  <c r="AB265" i="39"/>
  <c r="AA265" i="39"/>
  <c r="Z265" i="39"/>
  <c r="Y265" i="39"/>
  <c r="X265" i="39"/>
  <c r="W265" i="39"/>
  <c r="V265" i="39"/>
  <c r="U265" i="39"/>
  <c r="T265" i="39"/>
  <c r="S265" i="39"/>
  <c r="R265" i="39"/>
  <c r="P265" i="39"/>
  <c r="O265" i="39"/>
  <c r="M265" i="39"/>
  <c r="L265" i="39"/>
  <c r="K265" i="39"/>
  <c r="J265" i="39"/>
  <c r="I265" i="39"/>
  <c r="H265" i="39"/>
  <c r="G265" i="39"/>
  <c r="F265" i="39"/>
  <c r="E265" i="39"/>
  <c r="D265" i="39"/>
  <c r="B265" i="39"/>
  <c r="A265" i="39"/>
  <c r="AI264" i="39"/>
  <c r="AH264" i="39"/>
  <c r="AG264" i="39"/>
  <c r="AF264" i="39"/>
  <c r="AE264" i="39"/>
  <c r="AD264" i="39"/>
  <c r="AC264" i="39"/>
  <c r="AB264" i="39"/>
  <c r="AA264" i="39"/>
  <c r="Z264" i="39"/>
  <c r="Y264" i="39"/>
  <c r="X264" i="39"/>
  <c r="W264" i="39"/>
  <c r="V264" i="39"/>
  <c r="U264" i="39"/>
  <c r="T264" i="39"/>
  <c r="S264" i="39"/>
  <c r="R264" i="39"/>
  <c r="P264" i="39"/>
  <c r="O264" i="39"/>
  <c r="M264" i="39"/>
  <c r="L264" i="39"/>
  <c r="K264" i="39"/>
  <c r="J264" i="39"/>
  <c r="I264" i="39"/>
  <c r="H264" i="39"/>
  <c r="G264" i="39"/>
  <c r="F264" i="39"/>
  <c r="E264" i="39"/>
  <c r="D264" i="39"/>
  <c r="B264" i="39"/>
  <c r="A264" i="39"/>
  <c r="AI263" i="39"/>
  <c r="AH263" i="39"/>
  <c r="AG263" i="39"/>
  <c r="AF263" i="39"/>
  <c r="AE263" i="39"/>
  <c r="AD263" i="39"/>
  <c r="AC263" i="39"/>
  <c r="AB263" i="39"/>
  <c r="AA263" i="39"/>
  <c r="Z263" i="39"/>
  <c r="Y263" i="39"/>
  <c r="X263" i="39"/>
  <c r="W263" i="39"/>
  <c r="V263" i="39"/>
  <c r="U263" i="39"/>
  <c r="T263" i="39"/>
  <c r="S263" i="39"/>
  <c r="R263" i="39"/>
  <c r="P263" i="39"/>
  <c r="O263" i="39"/>
  <c r="M263" i="39"/>
  <c r="L263" i="39"/>
  <c r="K263" i="39"/>
  <c r="J263" i="39"/>
  <c r="I263" i="39"/>
  <c r="H263" i="39"/>
  <c r="G263" i="39"/>
  <c r="F263" i="39"/>
  <c r="E263" i="39"/>
  <c r="D263" i="39"/>
  <c r="B263" i="39"/>
  <c r="A263" i="39"/>
  <c r="AI262" i="39"/>
  <c r="AH262" i="39"/>
  <c r="AG262" i="39"/>
  <c r="AF262" i="39"/>
  <c r="AE262" i="39"/>
  <c r="AD262" i="39"/>
  <c r="AC262" i="39"/>
  <c r="AB262" i="39"/>
  <c r="AA262" i="39"/>
  <c r="Z262" i="39"/>
  <c r="Y262" i="39"/>
  <c r="X262" i="39"/>
  <c r="W262" i="39"/>
  <c r="V262" i="39"/>
  <c r="U262" i="39"/>
  <c r="T262" i="39"/>
  <c r="S262" i="39"/>
  <c r="R262" i="39"/>
  <c r="P262" i="39"/>
  <c r="O262" i="39"/>
  <c r="M262" i="39"/>
  <c r="L262" i="39"/>
  <c r="K262" i="39"/>
  <c r="J262" i="39"/>
  <c r="I262" i="39"/>
  <c r="H262" i="39"/>
  <c r="G262" i="39"/>
  <c r="F262" i="39"/>
  <c r="E262" i="39"/>
  <c r="D262" i="39"/>
  <c r="B262" i="39"/>
  <c r="A262" i="39"/>
  <c r="AI261" i="39"/>
  <c r="AH261" i="39"/>
  <c r="AG261" i="39"/>
  <c r="AF261" i="39"/>
  <c r="AE261" i="39"/>
  <c r="AD261" i="39"/>
  <c r="AC261" i="39"/>
  <c r="AB261" i="39"/>
  <c r="AA261" i="39"/>
  <c r="Z261" i="39"/>
  <c r="Y261" i="39"/>
  <c r="X261" i="39"/>
  <c r="W261" i="39"/>
  <c r="V261" i="39"/>
  <c r="U261" i="39"/>
  <c r="T261" i="39"/>
  <c r="S261" i="39"/>
  <c r="R261" i="39"/>
  <c r="P261" i="39"/>
  <c r="O261" i="39"/>
  <c r="M261" i="39"/>
  <c r="L261" i="39"/>
  <c r="K261" i="39"/>
  <c r="J261" i="39"/>
  <c r="I261" i="39"/>
  <c r="H261" i="39"/>
  <c r="G261" i="39"/>
  <c r="F261" i="39"/>
  <c r="E261" i="39"/>
  <c r="D261" i="39"/>
  <c r="B261" i="39"/>
  <c r="A261" i="39"/>
  <c r="AI260" i="39"/>
  <c r="AH260" i="39"/>
  <c r="AG260" i="39"/>
  <c r="AF260" i="39"/>
  <c r="AE260" i="39"/>
  <c r="AD260" i="39"/>
  <c r="AC260" i="39"/>
  <c r="AB260" i="39"/>
  <c r="AA260" i="39"/>
  <c r="Z260" i="39"/>
  <c r="Y260" i="39"/>
  <c r="X260" i="39"/>
  <c r="W260" i="39"/>
  <c r="V260" i="39"/>
  <c r="U260" i="39"/>
  <c r="T260" i="39"/>
  <c r="S260" i="39"/>
  <c r="R260" i="39"/>
  <c r="P260" i="39"/>
  <c r="O260" i="39"/>
  <c r="M260" i="39"/>
  <c r="L260" i="39"/>
  <c r="K260" i="39"/>
  <c r="J260" i="39"/>
  <c r="I260" i="39"/>
  <c r="H260" i="39"/>
  <c r="G260" i="39"/>
  <c r="F260" i="39"/>
  <c r="E260" i="39"/>
  <c r="D260" i="39"/>
  <c r="B260" i="39"/>
  <c r="A260" i="39"/>
  <c r="AI259" i="39"/>
  <c r="AH259" i="39"/>
  <c r="AG259" i="39"/>
  <c r="AF259" i="39"/>
  <c r="AE259" i="39"/>
  <c r="AD259" i="39"/>
  <c r="AC259" i="39"/>
  <c r="AB259" i="39"/>
  <c r="AA259" i="39"/>
  <c r="Z259" i="39"/>
  <c r="Y259" i="39"/>
  <c r="X259" i="39"/>
  <c r="W259" i="39"/>
  <c r="V259" i="39"/>
  <c r="U259" i="39"/>
  <c r="T259" i="39"/>
  <c r="S259" i="39"/>
  <c r="R259" i="39"/>
  <c r="P259" i="39"/>
  <c r="O259" i="39"/>
  <c r="M259" i="39"/>
  <c r="L259" i="39"/>
  <c r="K259" i="39"/>
  <c r="J259" i="39"/>
  <c r="I259" i="39"/>
  <c r="H259" i="39"/>
  <c r="G259" i="39"/>
  <c r="F259" i="39"/>
  <c r="E259" i="39"/>
  <c r="D259" i="39"/>
  <c r="B259" i="39"/>
  <c r="A259" i="39"/>
  <c r="AI258" i="39"/>
  <c r="AH258" i="39"/>
  <c r="AG258" i="39"/>
  <c r="AF258" i="39"/>
  <c r="AE258" i="39"/>
  <c r="AD258" i="39"/>
  <c r="AC258" i="39"/>
  <c r="AB258" i="39"/>
  <c r="AA258" i="39"/>
  <c r="Z258" i="39"/>
  <c r="Y258" i="39"/>
  <c r="X258" i="39"/>
  <c r="W258" i="39"/>
  <c r="V258" i="39"/>
  <c r="U258" i="39"/>
  <c r="T258" i="39"/>
  <c r="S258" i="39"/>
  <c r="R258" i="39"/>
  <c r="P258" i="39"/>
  <c r="O258" i="39"/>
  <c r="M258" i="39"/>
  <c r="L258" i="39"/>
  <c r="K258" i="39"/>
  <c r="J258" i="39"/>
  <c r="I258" i="39"/>
  <c r="H258" i="39"/>
  <c r="G258" i="39"/>
  <c r="F258" i="39"/>
  <c r="E258" i="39"/>
  <c r="D258" i="39"/>
  <c r="B258" i="39"/>
  <c r="A258" i="39"/>
  <c r="AI257" i="39"/>
  <c r="AH257" i="39"/>
  <c r="AG257" i="39"/>
  <c r="AF257" i="39"/>
  <c r="AE257" i="39"/>
  <c r="AD257" i="39"/>
  <c r="AC257" i="39"/>
  <c r="AB257" i="39"/>
  <c r="AA257" i="39"/>
  <c r="Z257" i="39"/>
  <c r="Y257" i="39"/>
  <c r="X257" i="39"/>
  <c r="W257" i="39"/>
  <c r="V257" i="39"/>
  <c r="U257" i="39"/>
  <c r="T257" i="39"/>
  <c r="S257" i="39"/>
  <c r="R257" i="39"/>
  <c r="P257" i="39"/>
  <c r="O257" i="39"/>
  <c r="M257" i="39"/>
  <c r="L257" i="39"/>
  <c r="K257" i="39"/>
  <c r="J257" i="39"/>
  <c r="I257" i="39"/>
  <c r="H257" i="39"/>
  <c r="G257" i="39"/>
  <c r="F257" i="39"/>
  <c r="E257" i="39"/>
  <c r="D257" i="39"/>
  <c r="B257" i="39"/>
  <c r="A257" i="39"/>
  <c r="AI256" i="39"/>
  <c r="AH256" i="39"/>
  <c r="AG256" i="39"/>
  <c r="AF256" i="39"/>
  <c r="AE256" i="39"/>
  <c r="AD256" i="39"/>
  <c r="AC256" i="39"/>
  <c r="AB256" i="39"/>
  <c r="AA256" i="39"/>
  <c r="Z256" i="39"/>
  <c r="Y256" i="39"/>
  <c r="X256" i="39"/>
  <c r="W256" i="39"/>
  <c r="V256" i="39"/>
  <c r="U256" i="39"/>
  <c r="T256" i="39"/>
  <c r="S256" i="39"/>
  <c r="R256" i="39"/>
  <c r="Q256" i="39"/>
  <c r="P256" i="39"/>
  <c r="O256" i="39"/>
  <c r="N256" i="39"/>
  <c r="M256" i="39"/>
  <c r="L256" i="39"/>
  <c r="K256" i="39"/>
  <c r="J256" i="39"/>
  <c r="I256" i="39"/>
  <c r="H256" i="39"/>
  <c r="G256" i="39"/>
  <c r="F256" i="39"/>
  <c r="E256" i="39"/>
  <c r="D256" i="39"/>
  <c r="B256" i="39"/>
  <c r="A256" i="39"/>
  <c r="AI255" i="39"/>
  <c r="AH255" i="39"/>
  <c r="AG255" i="39"/>
  <c r="AF255" i="39"/>
  <c r="AE255" i="39"/>
  <c r="AD255" i="39"/>
  <c r="AC255" i="39"/>
  <c r="AB255" i="39"/>
  <c r="AA255" i="39"/>
  <c r="Z255" i="39"/>
  <c r="Y255" i="39"/>
  <c r="X255" i="39"/>
  <c r="W255" i="39"/>
  <c r="V255" i="39"/>
  <c r="U255" i="39"/>
  <c r="T255" i="39"/>
  <c r="S255" i="39"/>
  <c r="R255" i="39"/>
  <c r="Q255" i="39"/>
  <c r="P255" i="39"/>
  <c r="O255" i="39"/>
  <c r="N255" i="39"/>
  <c r="M255" i="39"/>
  <c r="L255" i="39"/>
  <c r="K255" i="39"/>
  <c r="J255" i="39"/>
  <c r="I255" i="39"/>
  <c r="H255" i="39"/>
  <c r="G255" i="39"/>
  <c r="F255" i="39"/>
  <c r="E255" i="39"/>
  <c r="D255" i="39"/>
  <c r="B255" i="39"/>
  <c r="A255" i="39"/>
  <c r="AI254" i="39"/>
  <c r="AH254" i="39"/>
  <c r="AG254" i="39"/>
  <c r="AF254" i="39"/>
  <c r="AE254" i="39"/>
  <c r="AD254" i="39"/>
  <c r="AC254" i="39"/>
  <c r="AB254" i="39"/>
  <c r="AA254" i="39"/>
  <c r="Z254" i="39"/>
  <c r="Y254" i="39"/>
  <c r="X254" i="39"/>
  <c r="W254" i="39"/>
  <c r="V254" i="39"/>
  <c r="U254" i="39"/>
  <c r="T254" i="39"/>
  <c r="S254" i="39"/>
  <c r="R254" i="39"/>
  <c r="Q254" i="39"/>
  <c r="P254" i="39"/>
  <c r="O254" i="39"/>
  <c r="N254" i="39"/>
  <c r="M254" i="39"/>
  <c r="L254" i="39"/>
  <c r="K254" i="39"/>
  <c r="J254" i="39"/>
  <c r="I254" i="39"/>
  <c r="H254" i="39"/>
  <c r="G254" i="39"/>
  <c r="F254" i="39"/>
  <c r="E254" i="39"/>
  <c r="D254" i="39"/>
  <c r="B254" i="39"/>
  <c r="A254" i="39"/>
  <c r="AI253" i="39"/>
  <c r="AH253" i="39"/>
  <c r="AG253" i="39"/>
  <c r="AF253" i="39"/>
  <c r="AE253" i="39"/>
  <c r="AD253" i="39"/>
  <c r="AC253" i="39"/>
  <c r="AB253" i="39"/>
  <c r="AA253" i="39"/>
  <c r="Z253" i="39"/>
  <c r="Y253" i="39"/>
  <c r="X253" i="39"/>
  <c r="W253" i="39"/>
  <c r="V253" i="39"/>
  <c r="U253" i="39"/>
  <c r="T253" i="39"/>
  <c r="S253" i="39"/>
  <c r="R253" i="39"/>
  <c r="P253" i="39"/>
  <c r="O253" i="39"/>
  <c r="M253" i="39"/>
  <c r="L253" i="39"/>
  <c r="K253" i="39"/>
  <c r="J253" i="39"/>
  <c r="I253" i="39"/>
  <c r="H253" i="39"/>
  <c r="G253" i="39"/>
  <c r="F253" i="39"/>
  <c r="E253" i="39"/>
  <c r="D253" i="39"/>
  <c r="B253" i="39"/>
  <c r="A253" i="39"/>
  <c r="AI252" i="39"/>
  <c r="AH252" i="39"/>
  <c r="AG252" i="39"/>
  <c r="AF252" i="39"/>
  <c r="AE252" i="39"/>
  <c r="AD252" i="39"/>
  <c r="AC252" i="39"/>
  <c r="AB252" i="39"/>
  <c r="AA252" i="39"/>
  <c r="Z252" i="39"/>
  <c r="Y252" i="39"/>
  <c r="X252" i="39"/>
  <c r="W252" i="39"/>
  <c r="V252" i="39"/>
  <c r="U252" i="39"/>
  <c r="T252" i="39"/>
  <c r="S252" i="39"/>
  <c r="R252" i="39"/>
  <c r="P252" i="39"/>
  <c r="O252" i="39"/>
  <c r="M252" i="39"/>
  <c r="L252" i="39"/>
  <c r="K252" i="39"/>
  <c r="J252" i="39"/>
  <c r="I252" i="39"/>
  <c r="H252" i="39"/>
  <c r="G252" i="39"/>
  <c r="F252" i="39"/>
  <c r="E252" i="39"/>
  <c r="D252" i="39"/>
  <c r="B252" i="39"/>
  <c r="A252" i="39"/>
  <c r="AI251" i="39"/>
  <c r="AH251" i="39"/>
  <c r="AG251" i="39"/>
  <c r="AF251" i="39"/>
  <c r="AE251" i="39"/>
  <c r="AD251" i="39"/>
  <c r="AC251" i="39"/>
  <c r="AB251" i="39"/>
  <c r="AA251" i="39"/>
  <c r="Z251" i="39"/>
  <c r="Y251" i="39"/>
  <c r="X251" i="39"/>
  <c r="W251" i="39"/>
  <c r="V251" i="39"/>
  <c r="U251" i="39"/>
  <c r="T251" i="39"/>
  <c r="S251" i="39"/>
  <c r="R251" i="39"/>
  <c r="P251" i="39"/>
  <c r="O251" i="39"/>
  <c r="M251" i="39"/>
  <c r="L251" i="39"/>
  <c r="K251" i="39"/>
  <c r="J251" i="39"/>
  <c r="I251" i="39"/>
  <c r="H251" i="39"/>
  <c r="G251" i="39"/>
  <c r="F251" i="39"/>
  <c r="E251" i="39"/>
  <c r="D251" i="39"/>
  <c r="B251" i="39"/>
  <c r="A251" i="39"/>
  <c r="AI250" i="39"/>
  <c r="AH250" i="39"/>
  <c r="AG250" i="39"/>
  <c r="AF250" i="39"/>
  <c r="AE250" i="39"/>
  <c r="AD250" i="39"/>
  <c r="AC250" i="39"/>
  <c r="AB250" i="39"/>
  <c r="AA250" i="39"/>
  <c r="Z250" i="39"/>
  <c r="Y250" i="39"/>
  <c r="X250" i="39"/>
  <c r="W250" i="39"/>
  <c r="V250" i="39"/>
  <c r="U250" i="39"/>
  <c r="T250" i="39"/>
  <c r="S250" i="39"/>
  <c r="R250" i="39"/>
  <c r="P250" i="39"/>
  <c r="O250" i="39"/>
  <c r="M250" i="39"/>
  <c r="L250" i="39"/>
  <c r="K250" i="39"/>
  <c r="J250" i="39"/>
  <c r="I250" i="39"/>
  <c r="H250" i="39"/>
  <c r="G250" i="39"/>
  <c r="F250" i="39"/>
  <c r="E250" i="39"/>
  <c r="D250" i="39"/>
  <c r="C250" i="39"/>
  <c r="B250" i="39"/>
  <c r="A250" i="39"/>
  <c r="AI249" i="39"/>
  <c r="AH249" i="39"/>
  <c r="AG249" i="39"/>
  <c r="AF249" i="39"/>
  <c r="AE249" i="39"/>
  <c r="AD249" i="39"/>
  <c r="AC249" i="39"/>
  <c r="AB249" i="39"/>
  <c r="AA249" i="39"/>
  <c r="Z249" i="39"/>
  <c r="Y249" i="39"/>
  <c r="X249" i="39"/>
  <c r="W249" i="39"/>
  <c r="V249" i="39"/>
  <c r="U249" i="39"/>
  <c r="T249" i="39"/>
  <c r="S249" i="39"/>
  <c r="R249" i="39"/>
  <c r="P249" i="39"/>
  <c r="O249" i="39"/>
  <c r="M249" i="39"/>
  <c r="L249" i="39"/>
  <c r="K249" i="39"/>
  <c r="J249" i="39"/>
  <c r="I249" i="39"/>
  <c r="H249" i="39"/>
  <c r="G249" i="39"/>
  <c r="F249" i="39"/>
  <c r="E249" i="39"/>
  <c r="D249" i="39"/>
  <c r="B249" i="39"/>
  <c r="A249" i="39"/>
  <c r="AI248" i="39"/>
  <c r="AH248" i="39"/>
  <c r="AG248" i="39"/>
  <c r="AF248" i="39"/>
  <c r="AE248" i="39"/>
  <c r="AD248" i="39"/>
  <c r="AC248" i="39"/>
  <c r="AB248" i="39"/>
  <c r="AA248" i="39"/>
  <c r="Z248" i="39"/>
  <c r="Y248" i="39"/>
  <c r="X248" i="39"/>
  <c r="W248" i="39"/>
  <c r="V248" i="39"/>
  <c r="U248" i="39"/>
  <c r="T248" i="39"/>
  <c r="S248" i="39"/>
  <c r="R248" i="39"/>
  <c r="P248" i="39"/>
  <c r="O248" i="39"/>
  <c r="M248" i="39"/>
  <c r="L248" i="39"/>
  <c r="K248" i="39"/>
  <c r="J248" i="39"/>
  <c r="I248" i="39"/>
  <c r="H248" i="39"/>
  <c r="G248" i="39"/>
  <c r="F248" i="39"/>
  <c r="E248" i="39"/>
  <c r="D248" i="39"/>
  <c r="B248" i="39"/>
  <c r="A248" i="39"/>
  <c r="AI247" i="39"/>
  <c r="AH247" i="39"/>
  <c r="AG247" i="39"/>
  <c r="AF247" i="39"/>
  <c r="AE247" i="39"/>
  <c r="AD247" i="39"/>
  <c r="AC247" i="39"/>
  <c r="AB247" i="39"/>
  <c r="AA247" i="39"/>
  <c r="Z247" i="39"/>
  <c r="Y247" i="39"/>
  <c r="X247" i="39"/>
  <c r="W247" i="39"/>
  <c r="V247" i="39"/>
  <c r="U247" i="39"/>
  <c r="T247" i="39"/>
  <c r="S247" i="39"/>
  <c r="R247" i="39"/>
  <c r="P247" i="39"/>
  <c r="O247" i="39"/>
  <c r="M247" i="39"/>
  <c r="L247" i="39"/>
  <c r="K247" i="39"/>
  <c r="J247" i="39"/>
  <c r="I247" i="39"/>
  <c r="H247" i="39"/>
  <c r="G247" i="39"/>
  <c r="F247" i="39"/>
  <c r="E247" i="39"/>
  <c r="D247" i="39"/>
  <c r="B247" i="39"/>
  <c r="A247" i="39"/>
  <c r="AI246" i="39"/>
  <c r="AH246" i="39"/>
  <c r="AG246" i="39"/>
  <c r="AF246" i="39"/>
  <c r="AE246" i="39"/>
  <c r="AD246" i="39"/>
  <c r="AC246" i="39"/>
  <c r="AB246" i="39"/>
  <c r="AA246" i="39"/>
  <c r="Z246" i="39"/>
  <c r="Y246" i="39"/>
  <c r="X246" i="39"/>
  <c r="W246" i="39"/>
  <c r="V246" i="39"/>
  <c r="U246" i="39"/>
  <c r="T246" i="39"/>
  <c r="S246" i="39"/>
  <c r="R246" i="39"/>
  <c r="P246" i="39"/>
  <c r="O246" i="39"/>
  <c r="M246" i="39"/>
  <c r="L246" i="39"/>
  <c r="K246" i="39"/>
  <c r="J246" i="39"/>
  <c r="I246" i="39"/>
  <c r="H246" i="39"/>
  <c r="G246" i="39"/>
  <c r="F246" i="39"/>
  <c r="E246" i="39"/>
  <c r="D246" i="39"/>
  <c r="B246" i="39"/>
  <c r="A246" i="39"/>
  <c r="AI245" i="39"/>
  <c r="AH245" i="39"/>
  <c r="AG245" i="39"/>
  <c r="AF245" i="39"/>
  <c r="AE245" i="39"/>
  <c r="AD245" i="39"/>
  <c r="AC245" i="39"/>
  <c r="AB245" i="39"/>
  <c r="AA245" i="39"/>
  <c r="Z245" i="39"/>
  <c r="Y245" i="39"/>
  <c r="X245" i="39"/>
  <c r="W245" i="39"/>
  <c r="V245" i="39"/>
  <c r="U245" i="39"/>
  <c r="T245" i="39"/>
  <c r="S245" i="39"/>
  <c r="R245" i="39"/>
  <c r="P245" i="39"/>
  <c r="O245" i="39"/>
  <c r="M245" i="39"/>
  <c r="L245" i="39"/>
  <c r="K245" i="39"/>
  <c r="J245" i="39"/>
  <c r="I245" i="39"/>
  <c r="H245" i="39"/>
  <c r="G245" i="39"/>
  <c r="F245" i="39"/>
  <c r="E245" i="39"/>
  <c r="D245" i="39"/>
  <c r="B245" i="39"/>
  <c r="A245" i="39"/>
  <c r="AI244" i="39"/>
  <c r="AH244" i="39"/>
  <c r="AG244" i="39"/>
  <c r="AF244" i="39"/>
  <c r="AE244" i="39"/>
  <c r="AD244" i="39"/>
  <c r="AC244" i="39"/>
  <c r="AB244" i="39"/>
  <c r="AA244" i="39"/>
  <c r="Z244" i="39"/>
  <c r="Y244" i="39"/>
  <c r="X244" i="39"/>
  <c r="W244" i="39"/>
  <c r="V244" i="39"/>
  <c r="U244" i="39"/>
  <c r="T244" i="39"/>
  <c r="S244" i="39"/>
  <c r="R244" i="39"/>
  <c r="P244" i="39"/>
  <c r="O244" i="39"/>
  <c r="M244" i="39"/>
  <c r="L244" i="39"/>
  <c r="K244" i="39"/>
  <c r="J244" i="39"/>
  <c r="I244" i="39"/>
  <c r="H244" i="39"/>
  <c r="G244" i="39"/>
  <c r="F244" i="39"/>
  <c r="E244" i="39"/>
  <c r="D244" i="39"/>
  <c r="B244" i="39"/>
  <c r="A244" i="39"/>
  <c r="AI243" i="39"/>
  <c r="AH243" i="39"/>
  <c r="AG243" i="39"/>
  <c r="AF243" i="39"/>
  <c r="AE243" i="39"/>
  <c r="AD243" i="39"/>
  <c r="AC243" i="39"/>
  <c r="AB243" i="39"/>
  <c r="AA243" i="39"/>
  <c r="Z243" i="39"/>
  <c r="Y243" i="39"/>
  <c r="X243" i="39"/>
  <c r="W243" i="39"/>
  <c r="V243" i="39"/>
  <c r="U243" i="39"/>
  <c r="T243" i="39"/>
  <c r="S243" i="39"/>
  <c r="R243" i="39"/>
  <c r="P243" i="39"/>
  <c r="O243" i="39"/>
  <c r="M243" i="39"/>
  <c r="L243" i="39"/>
  <c r="K243" i="39"/>
  <c r="J243" i="39"/>
  <c r="I243" i="39"/>
  <c r="H243" i="39"/>
  <c r="G243" i="39"/>
  <c r="F243" i="39"/>
  <c r="E243" i="39"/>
  <c r="D243" i="39"/>
  <c r="B243" i="39"/>
  <c r="A243" i="39"/>
  <c r="AI242" i="39"/>
  <c r="AH242" i="39"/>
  <c r="AG242" i="39"/>
  <c r="AF242" i="39"/>
  <c r="AE242" i="39"/>
  <c r="AD242" i="39"/>
  <c r="AC242" i="39"/>
  <c r="AB242" i="39"/>
  <c r="AA242" i="39"/>
  <c r="Z242" i="39"/>
  <c r="Y242" i="39"/>
  <c r="X242" i="39"/>
  <c r="W242" i="39"/>
  <c r="V242" i="39"/>
  <c r="U242" i="39"/>
  <c r="T242" i="39"/>
  <c r="S242" i="39"/>
  <c r="R242" i="39"/>
  <c r="P242" i="39"/>
  <c r="O242" i="39"/>
  <c r="M242" i="39"/>
  <c r="L242" i="39"/>
  <c r="K242" i="39"/>
  <c r="J242" i="39"/>
  <c r="I242" i="39"/>
  <c r="H242" i="39"/>
  <c r="G242" i="39"/>
  <c r="F242" i="39"/>
  <c r="E242" i="39"/>
  <c r="D242" i="39"/>
  <c r="B242" i="39"/>
  <c r="A242" i="39"/>
  <c r="AI241" i="39"/>
  <c r="AH241" i="39"/>
  <c r="AG241" i="39"/>
  <c r="AF241" i="39"/>
  <c r="AE241" i="39"/>
  <c r="AD241" i="39"/>
  <c r="AC241" i="39"/>
  <c r="AB241" i="39"/>
  <c r="AA241" i="39"/>
  <c r="Z241" i="39"/>
  <c r="Y241" i="39"/>
  <c r="X241" i="39"/>
  <c r="W241" i="39"/>
  <c r="V241" i="39"/>
  <c r="U241" i="39"/>
  <c r="T241" i="39"/>
  <c r="S241" i="39"/>
  <c r="R241" i="39"/>
  <c r="P241" i="39"/>
  <c r="O241" i="39"/>
  <c r="M241" i="39"/>
  <c r="L241" i="39"/>
  <c r="K241" i="39"/>
  <c r="J241" i="39"/>
  <c r="I241" i="39"/>
  <c r="H241" i="39"/>
  <c r="G241" i="39"/>
  <c r="F241" i="39"/>
  <c r="E241" i="39"/>
  <c r="D241" i="39"/>
  <c r="B241" i="39"/>
  <c r="A241" i="39"/>
  <c r="AI240" i="39"/>
  <c r="AH240" i="39"/>
  <c r="AG240" i="39"/>
  <c r="AF240" i="39"/>
  <c r="AE240" i="39"/>
  <c r="AD240" i="39"/>
  <c r="AC240" i="39"/>
  <c r="AB240" i="39"/>
  <c r="AA240" i="39"/>
  <c r="Z240" i="39"/>
  <c r="Y240" i="39"/>
  <c r="X240" i="39"/>
  <c r="W240" i="39"/>
  <c r="V240" i="39"/>
  <c r="U240" i="39"/>
  <c r="T240" i="39"/>
  <c r="S240" i="39"/>
  <c r="R240" i="39"/>
  <c r="P240" i="39"/>
  <c r="O240" i="39"/>
  <c r="M240" i="39"/>
  <c r="L240" i="39"/>
  <c r="K240" i="39"/>
  <c r="J240" i="39"/>
  <c r="I240" i="39"/>
  <c r="H240" i="39"/>
  <c r="G240" i="39"/>
  <c r="F240" i="39"/>
  <c r="E240" i="39"/>
  <c r="D240" i="39"/>
  <c r="B240" i="39"/>
  <c r="A240" i="39"/>
  <c r="AI239" i="39"/>
  <c r="AH239" i="39"/>
  <c r="AG239" i="39"/>
  <c r="AF239" i="39"/>
  <c r="AE239" i="39"/>
  <c r="AD239" i="39"/>
  <c r="AC239" i="39"/>
  <c r="AB239" i="39"/>
  <c r="AA239" i="39"/>
  <c r="Z239" i="39"/>
  <c r="Y239" i="39"/>
  <c r="X239" i="39"/>
  <c r="W239" i="39"/>
  <c r="V239" i="39"/>
  <c r="U239" i="39"/>
  <c r="T239" i="39"/>
  <c r="S239" i="39"/>
  <c r="R239" i="39"/>
  <c r="P239" i="39"/>
  <c r="O239" i="39"/>
  <c r="M239" i="39"/>
  <c r="L239" i="39"/>
  <c r="K239" i="39"/>
  <c r="J239" i="39"/>
  <c r="I239" i="39"/>
  <c r="H239" i="39"/>
  <c r="G239" i="39"/>
  <c r="F239" i="39"/>
  <c r="E239" i="39"/>
  <c r="D239" i="39"/>
  <c r="B239" i="39"/>
  <c r="A239" i="39"/>
  <c r="AI238" i="39"/>
  <c r="AH238" i="39"/>
  <c r="AG238" i="39"/>
  <c r="AF238" i="39"/>
  <c r="AE238" i="39"/>
  <c r="AD238" i="39"/>
  <c r="AC238" i="39"/>
  <c r="AB238" i="39"/>
  <c r="AA238" i="39"/>
  <c r="Z238" i="39"/>
  <c r="Y238" i="39"/>
  <c r="X238" i="39"/>
  <c r="W238" i="39"/>
  <c r="V238" i="39"/>
  <c r="U238" i="39"/>
  <c r="T238" i="39"/>
  <c r="S238" i="39"/>
  <c r="R238" i="39"/>
  <c r="P238" i="39"/>
  <c r="O238" i="39"/>
  <c r="M238" i="39"/>
  <c r="L238" i="39"/>
  <c r="K238" i="39"/>
  <c r="J238" i="39"/>
  <c r="I238" i="39"/>
  <c r="H238" i="39"/>
  <c r="G238" i="39"/>
  <c r="F238" i="39"/>
  <c r="E238" i="39"/>
  <c r="D238" i="39"/>
  <c r="B238" i="39"/>
  <c r="A238" i="39"/>
  <c r="AI237" i="39"/>
  <c r="AH237" i="39"/>
  <c r="AG237" i="39"/>
  <c r="AF237" i="39"/>
  <c r="AE237" i="39"/>
  <c r="AD237" i="39"/>
  <c r="AC237" i="39"/>
  <c r="AB237" i="39"/>
  <c r="AA237" i="39"/>
  <c r="Z237" i="39"/>
  <c r="Y237" i="39"/>
  <c r="X237" i="39"/>
  <c r="W237" i="39"/>
  <c r="V237" i="39"/>
  <c r="U237" i="39"/>
  <c r="T237" i="39"/>
  <c r="S237" i="39"/>
  <c r="R237" i="39"/>
  <c r="P237" i="39"/>
  <c r="O237" i="39"/>
  <c r="M237" i="39"/>
  <c r="L237" i="39"/>
  <c r="K237" i="39"/>
  <c r="J237" i="39"/>
  <c r="I237" i="39"/>
  <c r="H237" i="39"/>
  <c r="G237" i="39"/>
  <c r="F237" i="39"/>
  <c r="E237" i="39"/>
  <c r="D237" i="39"/>
  <c r="B237" i="39"/>
  <c r="A237" i="39"/>
  <c r="AI236" i="39"/>
  <c r="AH236" i="39"/>
  <c r="AG236" i="39"/>
  <c r="AF236" i="39"/>
  <c r="AE236" i="39"/>
  <c r="AD236" i="39"/>
  <c r="AC236" i="39"/>
  <c r="AB236" i="39"/>
  <c r="AA236" i="39"/>
  <c r="Z236" i="39"/>
  <c r="Y236" i="39"/>
  <c r="X236" i="39"/>
  <c r="W236" i="39"/>
  <c r="V236" i="39"/>
  <c r="U236" i="39"/>
  <c r="T236" i="39"/>
  <c r="S236" i="39"/>
  <c r="R236" i="39"/>
  <c r="P236" i="39"/>
  <c r="O236" i="39"/>
  <c r="M236" i="39"/>
  <c r="L236" i="39"/>
  <c r="K236" i="39"/>
  <c r="J236" i="39"/>
  <c r="I236" i="39"/>
  <c r="H236" i="39"/>
  <c r="G236" i="39"/>
  <c r="F236" i="39"/>
  <c r="E236" i="39"/>
  <c r="D236" i="39"/>
  <c r="B236" i="39"/>
  <c r="A236" i="39"/>
  <c r="AI235" i="39"/>
  <c r="AH235" i="39"/>
  <c r="AG235" i="39"/>
  <c r="AF235" i="39"/>
  <c r="AE235" i="39"/>
  <c r="AD235" i="39"/>
  <c r="AC235" i="39"/>
  <c r="AB235" i="39"/>
  <c r="AA235" i="39"/>
  <c r="Z235" i="39"/>
  <c r="Y235" i="39"/>
  <c r="X235" i="39"/>
  <c r="W235" i="39"/>
  <c r="V235" i="39"/>
  <c r="U235" i="39"/>
  <c r="T235" i="39"/>
  <c r="S235" i="39"/>
  <c r="R235" i="39"/>
  <c r="P235" i="39"/>
  <c r="O235" i="39"/>
  <c r="M235" i="39"/>
  <c r="L235" i="39"/>
  <c r="K235" i="39"/>
  <c r="J235" i="39"/>
  <c r="I235" i="39"/>
  <c r="H235" i="39"/>
  <c r="G235" i="39"/>
  <c r="F235" i="39"/>
  <c r="E235" i="39"/>
  <c r="D235" i="39"/>
  <c r="B235" i="39"/>
  <c r="A235" i="39"/>
  <c r="AI234" i="39"/>
  <c r="AH234" i="39"/>
  <c r="AG234" i="39"/>
  <c r="AF234" i="39"/>
  <c r="AE234" i="39"/>
  <c r="AD234" i="39"/>
  <c r="AC234" i="39"/>
  <c r="AB234" i="39"/>
  <c r="AA234" i="39"/>
  <c r="Z234" i="39"/>
  <c r="Y234" i="39"/>
  <c r="X234" i="39"/>
  <c r="W234" i="39"/>
  <c r="V234" i="39"/>
  <c r="U234" i="39"/>
  <c r="T234" i="39"/>
  <c r="S234" i="39"/>
  <c r="R234" i="39"/>
  <c r="P234" i="39"/>
  <c r="O234" i="39"/>
  <c r="M234" i="39"/>
  <c r="L234" i="39"/>
  <c r="K234" i="39"/>
  <c r="J234" i="39"/>
  <c r="I234" i="39"/>
  <c r="H234" i="39"/>
  <c r="G234" i="39"/>
  <c r="F234" i="39"/>
  <c r="E234" i="39"/>
  <c r="D234" i="39"/>
  <c r="B234" i="39"/>
  <c r="A234" i="39"/>
  <c r="AI233" i="39"/>
  <c r="AH233" i="39"/>
  <c r="AG233" i="39"/>
  <c r="AF233" i="39"/>
  <c r="AE233" i="39"/>
  <c r="AD233" i="39"/>
  <c r="AC233" i="39"/>
  <c r="AB233" i="39"/>
  <c r="AA233" i="39"/>
  <c r="Z233" i="39"/>
  <c r="Y233" i="39"/>
  <c r="X233" i="39"/>
  <c r="W233" i="39"/>
  <c r="V233" i="39"/>
  <c r="U233" i="39"/>
  <c r="T233" i="39"/>
  <c r="S233" i="39"/>
  <c r="R233" i="39"/>
  <c r="P233" i="39"/>
  <c r="O233" i="39"/>
  <c r="M233" i="39"/>
  <c r="L233" i="39"/>
  <c r="K233" i="39"/>
  <c r="J233" i="39"/>
  <c r="I233" i="39"/>
  <c r="H233" i="39"/>
  <c r="G233" i="39"/>
  <c r="F233" i="39"/>
  <c r="E233" i="39"/>
  <c r="D233" i="39"/>
  <c r="B233" i="39"/>
  <c r="A233" i="39"/>
  <c r="AI232" i="39"/>
  <c r="AH232" i="39"/>
  <c r="AG232" i="39"/>
  <c r="AF232" i="39"/>
  <c r="AE232" i="39"/>
  <c r="AD232" i="39"/>
  <c r="AC232" i="39"/>
  <c r="AB232" i="39"/>
  <c r="AA232" i="39"/>
  <c r="Z232" i="39"/>
  <c r="Y232" i="39"/>
  <c r="X232" i="39"/>
  <c r="W232" i="39"/>
  <c r="V232" i="39"/>
  <c r="U232" i="39"/>
  <c r="T232" i="39"/>
  <c r="S232" i="39"/>
  <c r="R232" i="39"/>
  <c r="P232" i="39"/>
  <c r="O232" i="39"/>
  <c r="M232" i="39"/>
  <c r="L232" i="39"/>
  <c r="K232" i="39"/>
  <c r="J232" i="39"/>
  <c r="I232" i="39"/>
  <c r="H232" i="39"/>
  <c r="G232" i="39"/>
  <c r="F232" i="39"/>
  <c r="E232" i="39"/>
  <c r="D232" i="39"/>
  <c r="B232" i="39"/>
  <c r="A232" i="39"/>
  <c r="AI231" i="39"/>
  <c r="AH231" i="39"/>
  <c r="AG231" i="39"/>
  <c r="AF231" i="39"/>
  <c r="AE231" i="39"/>
  <c r="AD231" i="39"/>
  <c r="AC231" i="39"/>
  <c r="AB231" i="39"/>
  <c r="AA231" i="39"/>
  <c r="Z231" i="39"/>
  <c r="Y231" i="39"/>
  <c r="X231" i="39"/>
  <c r="W231" i="39"/>
  <c r="V231" i="39"/>
  <c r="U231" i="39"/>
  <c r="T231" i="39"/>
  <c r="S231" i="39"/>
  <c r="R231" i="39"/>
  <c r="P231" i="39"/>
  <c r="O231" i="39"/>
  <c r="M231" i="39"/>
  <c r="L231" i="39"/>
  <c r="K231" i="39"/>
  <c r="J231" i="39"/>
  <c r="I231" i="39"/>
  <c r="H231" i="39"/>
  <c r="G231" i="39"/>
  <c r="F231" i="39"/>
  <c r="E231" i="39"/>
  <c r="D231" i="39"/>
  <c r="B231" i="39"/>
  <c r="A231" i="39"/>
  <c r="AI230" i="39"/>
  <c r="AH230" i="39"/>
  <c r="AG230" i="39"/>
  <c r="AF230" i="39"/>
  <c r="AE230" i="39"/>
  <c r="AD230" i="39"/>
  <c r="AC230" i="39"/>
  <c r="AB230" i="39"/>
  <c r="AA230" i="39"/>
  <c r="Z230" i="39"/>
  <c r="Y230" i="39"/>
  <c r="X230" i="39"/>
  <c r="W230" i="39"/>
  <c r="V230" i="39"/>
  <c r="U230" i="39"/>
  <c r="T230" i="39"/>
  <c r="S230" i="39"/>
  <c r="R230" i="39"/>
  <c r="P230" i="39"/>
  <c r="O230" i="39"/>
  <c r="M230" i="39"/>
  <c r="L230" i="39"/>
  <c r="K230" i="39"/>
  <c r="J230" i="39"/>
  <c r="I230" i="39"/>
  <c r="H230" i="39"/>
  <c r="G230" i="39"/>
  <c r="F230" i="39"/>
  <c r="E230" i="39"/>
  <c r="D230" i="39"/>
  <c r="B230" i="39"/>
  <c r="A230" i="39"/>
  <c r="AI229" i="39"/>
  <c r="AH229" i="39"/>
  <c r="AG229" i="39"/>
  <c r="AF229" i="39"/>
  <c r="AE229" i="39"/>
  <c r="AD229" i="39"/>
  <c r="AC229" i="39"/>
  <c r="AB229" i="39"/>
  <c r="AA229" i="39"/>
  <c r="Z229" i="39"/>
  <c r="Y229" i="39"/>
  <c r="X229" i="39"/>
  <c r="W229" i="39"/>
  <c r="V229" i="39"/>
  <c r="U229" i="39"/>
  <c r="T229" i="39"/>
  <c r="S229" i="39"/>
  <c r="R229" i="39"/>
  <c r="P229" i="39"/>
  <c r="O229" i="39"/>
  <c r="M229" i="39"/>
  <c r="L229" i="39"/>
  <c r="K229" i="39"/>
  <c r="J229" i="39"/>
  <c r="I229" i="39"/>
  <c r="H229" i="39"/>
  <c r="G229" i="39"/>
  <c r="F229" i="39"/>
  <c r="E229" i="39"/>
  <c r="D229" i="39"/>
  <c r="B229" i="39"/>
  <c r="A229" i="39"/>
  <c r="AI228" i="39"/>
  <c r="AH228" i="39"/>
  <c r="AG228" i="39"/>
  <c r="AF228" i="39"/>
  <c r="AE228" i="39"/>
  <c r="AD228" i="39"/>
  <c r="AC228" i="39"/>
  <c r="AB228" i="39"/>
  <c r="AA228" i="39"/>
  <c r="Z228" i="39"/>
  <c r="Y228" i="39"/>
  <c r="X228" i="39"/>
  <c r="W228" i="39"/>
  <c r="V228" i="39"/>
  <c r="U228" i="39"/>
  <c r="T228" i="39"/>
  <c r="S228" i="39"/>
  <c r="R228" i="39"/>
  <c r="P228" i="39"/>
  <c r="O228" i="39"/>
  <c r="M228" i="39"/>
  <c r="L228" i="39"/>
  <c r="K228" i="39"/>
  <c r="J228" i="39"/>
  <c r="I228" i="39"/>
  <c r="H228" i="39"/>
  <c r="G228" i="39"/>
  <c r="F228" i="39"/>
  <c r="E228" i="39"/>
  <c r="D228" i="39"/>
  <c r="B228" i="39"/>
  <c r="A228" i="39"/>
  <c r="AI227" i="39"/>
  <c r="AH227" i="39"/>
  <c r="AG227" i="39"/>
  <c r="AF227" i="39"/>
  <c r="AE227" i="39"/>
  <c r="AD227" i="39"/>
  <c r="AC227" i="39"/>
  <c r="AB227" i="39"/>
  <c r="AA227" i="39"/>
  <c r="Z227" i="39"/>
  <c r="Y227" i="39"/>
  <c r="X227" i="39"/>
  <c r="W227" i="39"/>
  <c r="V227" i="39"/>
  <c r="U227" i="39"/>
  <c r="T227" i="39"/>
  <c r="S227" i="39"/>
  <c r="R227" i="39"/>
  <c r="P227" i="39"/>
  <c r="O227" i="39"/>
  <c r="M227" i="39"/>
  <c r="L227" i="39"/>
  <c r="K227" i="39"/>
  <c r="J227" i="39"/>
  <c r="I227" i="39"/>
  <c r="H227" i="39"/>
  <c r="G227" i="39"/>
  <c r="F227" i="39"/>
  <c r="E227" i="39"/>
  <c r="D227" i="39"/>
  <c r="B227" i="39"/>
  <c r="A227" i="39"/>
  <c r="AI226" i="39"/>
  <c r="AH226" i="39"/>
  <c r="AG226" i="39"/>
  <c r="AF226" i="39"/>
  <c r="AE226" i="39"/>
  <c r="AD226" i="39"/>
  <c r="AC226" i="39"/>
  <c r="AB226" i="39"/>
  <c r="AA226" i="39"/>
  <c r="Z226" i="39"/>
  <c r="Y226" i="39"/>
  <c r="X226" i="39"/>
  <c r="W226" i="39"/>
  <c r="V226" i="39"/>
  <c r="U226" i="39"/>
  <c r="T226" i="39"/>
  <c r="S226" i="39"/>
  <c r="R226" i="39"/>
  <c r="P226" i="39"/>
  <c r="O226" i="39"/>
  <c r="M226" i="39"/>
  <c r="L226" i="39"/>
  <c r="K226" i="39"/>
  <c r="J226" i="39"/>
  <c r="I226" i="39"/>
  <c r="H226" i="39"/>
  <c r="G226" i="39"/>
  <c r="F226" i="39"/>
  <c r="E226" i="39"/>
  <c r="D226" i="39"/>
  <c r="B226" i="39"/>
  <c r="A226" i="39"/>
  <c r="AI225" i="39"/>
  <c r="AH225" i="39"/>
  <c r="AG225" i="39"/>
  <c r="AF225" i="39"/>
  <c r="AE225" i="39"/>
  <c r="AD225" i="39"/>
  <c r="AC225" i="39"/>
  <c r="AB225" i="39"/>
  <c r="AA225" i="39"/>
  <c r="Z225" i="39"/>
  <c r="Y225" i="39"/>
  <c r="X225" i="39"/>
  <c r="W225" i="39"/>
  <c r="V225" i="39"/>
  <c r="U225" i="39"/>
  <c r="T225" i="39"/>
  <c r="S225" i="39"/>
  <c r="R225" i="39"/>
  <c r="P225" i="39"/>
  <c r="O225" i="39"/>
  <c r="M225" i="39"/>
  <c r="L225" i="39"/>
  <c r="K225" i="39"/>
  <c r="J225" i="39"/>
  <c r="I225" i="39"/>
  <c r="H225" i="39"/>
  <c r="G225" i="39"/>
  <c r="F225" i="39"/>
  <c r="E225" i="39"/>
  <c r="D225" i="39"/>
  <c r="B225" i="39"/>
  <c r="A225" i="39"/>
  <c r="AI224" i="39"/>
  <c r="AH224" i="39"/>
  <c r="AG224" i="39"/>
  <c r="AF224" i="39"/>
  <c r="AE224" i="39"/>
  <c r="AD224" i="39"/>
  <c r="AC224" i="39"/>
  <c r="AB224" i="39"/>
  <c r="AA224" i="39"/>
  <c r="Z224" i="39"/>
  <c r="Y224" i="39"/>
  <c r="X224" i="39"/>
  <c r="W224" i="39"/>
  <c r="V224" i="39"/>
  <c r="U224" i="39"/>
  <c r="T224" i="39"/>
  <c r="S224" i="39"/>
  <c r="R224" i="39"/>
  <c r="Q224" i="39"/>
  <c r="P224" i="39"/>
  <c r="O224" i="39"/>
  <c r="N224" i="39"/>
  <c r="M224" i="39"/>
  <c r="L224" i="39"/>
  <c r="K224" i="39"/>
  <c r="J224" i="39"/>
  <c r="I224" i="39"/>
  <c r="H224" i="39"/>
  <c r="G224" i="39"/>
  <c r="F224" i="39"/>
  <c r="E224" i="39"/>
  <c r="D224" i="39"/>
  <c r="C224" i="39"/>
  <c r="B224" i="39"/>
  <c r="A224" i="39"/>
  <c r="AI223" i="39"/>
  <c r="AH223" i="39"/>
  <c r="AG223" i="39"/>
  <c r="AF223" i="39"/>
  <c r="AE223" i="39"/>
  <c r="AD223" i="39"/>
  <c r="AC223" i="39"/>
  <c r="AB223" i="39"/>
  <c r="AA223" i="39"/>
  <c r="Z223" i="39"/>
  <c r="Y223" i="39"/>
  <c r="X223" i="39"/>
  <c r="W223" i="39"/>
  <c r="V223" i="39"/>
  <c r="U223" i="39"/>
  <c r="T223" i="39"/>
  <c r="S223" i="39"/>
  <c r="R223" i="39"/>
  <c r="Q223" i="39"/>
  <c r="P223" i="39"/>
  <c r="O223" i="39"/>
  <c r="N223" i="39"/>
  <c r="M223" i="39"/>
  <c r="L223" i="39"/>
  <c r="K223" i="39"/>
  <c r="J223" i="39"/>
  <c r="I223" i="39"/>
  <c r="H223" i="39"/>
  <c r="G223" i="39"/>
  <c r="F223" i="39"/>
  <c r="E223" i="39"/>
  <c r="D223" i="39"/>
  <c r="C223" i="39"/>
  <c r="B223" i="39"/>
  <c r="A223" i="39"/>
  <c r="AI222" i="39"/>
  <c r="AH222" i="39"/>
  <c r="AG222" i="39"/>
  <c r="AF222" i="39"/>
  <c r="AE222" i="39"/>
  <c r="AD222" i="39"/>
  <c r="AC222" i="39"/>
  <c r="AB222" i="39"/>
  <c r="AA222" i="39"/>
  <c r="Z222" i="39"/>
  <c r="Y222" i="39"/>
  <c r="X222" i="39"/>
  <c r="W222" i="39"/>
  <c r="V222" i="39"/>
  <c r="U222" i="39"/>
  <c r="T222" i="39"/>
  <c r="S222" i="39"/>
  <c r="R222" i="39"/>
  <c r="Q222" i="39"/>
  <c r="P222" i="39"/>
  <c r="O222" i="39"/>
  <c r="N222" i="39"/>
  <c r="M222" i="39"/>
  <c r="L222" i="39"/>
  <c r="K222" i="39"/>
  <c r="J222" i="39"/>
  <c r="I222" i="39"/>
  <c r="H222" i="39"/>
  <c r="G222" i="39"/>
  <c r="F222" i="39"/>
  <c r="E222" i="39"/>
  <c r="D222" i="39"/>
  <c r="C222" i="39"/>
  <c r="B222" i="39"/>
  <c r="A222" i="39"/>
  <c r="AI221" i="39"/>
  <c r="AH221" i="39"/>
  <c r="AG221" i="39"/>
  <c r="AF221" i="39"/>
  <c r="AE221" i="39"/>
  <c r="AD221" i="39"/>
  <c r="AC221" i="39"/>
  <c r="AB221" i="39"/>
  <c r="AA221" i="39"/>
  <c r="Z221" i="39"/>
  <c r="Y221" i="39"/>
  <c r="X221" i="39"/>
  <c r="W221" i="39"/>
  <c r="V221" i="39"/>
  <c r="U221" i="39"/>
  <c r="T221" i="39"/>
  <c r="S221" i="39"/>
  <c r="R221" i="39"/>
  <c r="P221" i="39"/>
  <c r="O221" i="39"/>
  <c r="M221" i="39"/>
  <c r="L221" i="39"/>
  <c r="K221" i="39"/>
  <c r="J221" i="39"/>
  <c r="I221" i="39"/>
  <c r="H221" i="39"/>
  <c r="G221" i="39"/>
  <c r="F221" i="39"/>
  <c r="E221" i="39"/>
  <c r="D221" i="39"/>
  <c r="B221" i="39"/>
  <c r="A221" i="39"/>
  <c r="AI220" i="39"/>
  <c r="AH220" i="39"/>
  <c r="AG220" i="39"/>
  <c r="AF220" i="39"/>
  <c r="AE220" i="39"/>
  <c r="AD220" i="39"/>
  <c r="AC220" i="39"/>
  <c r="AB220" i="39"/>
  <c r="AA220" i="39"/>
  <c r="Z220" i="39"/>
  <c r="Y220" i="39"/>
  <c r="X220" i="39"/>
  <c r="W220" i="39"/>
  <c r="V220" i="39"/>
  <c r="U220" i="39"/>
  <c r="T220" i="39"/>
  <c r="S220" i="39"/>
  <c r="R220" i="39"/>
  <c r="P220" i="39"/>
  <c r="O220" i="39"/>
  <c r="M220" i="39"/>
  <c r="L220" i="39"/>
  <c r="K220" i="39"/>
  <c r="J220" i="39"/>
  <c r="I220" i="39"/>
  <c r="H220" i="39"/>
  <c r="G220" i="39"/>
  <c r="F220" i="39"/>
  <c r="E220" i="39"/>
  <c r="D220" i="39"/>
  <c r="B220" i="39"/>
  <c r="A220" i="39"/>
  <c r="AI219" i="39"/>
  <c r="AH219" i="39"/>
  <c r="AG219" i="39"/>
  <c r="AF219" i="39"/>
  <c r="AE219" i="39"/>
  <c r="AD219" i="39"/>
  <c r="AC219" i="39"/>
  <c r="AB219" i="39"/>
  <c r="AA219" i="39"/>
  <c r="Z219" i="39"/>
  <c r="Y219" i="39"/>
  <c r="X219" i="39"/>
  <c r="W219" i="39"/>
  <c r="V219" i="39"/>
  <c r="U219" i="39"/>
  <c r="T219" i="39"/>
  <c r="S219" i="39"/>
  <c r="R219" i="39"/>
  <c r="P219" i="39"/>
  <c r="O219" i="39"/>
  <c r="M219" i="39"/>
  <c r="L219" i="39"/>
  <c r="K219" i="39"/>
  <c r="J219" i="39"/>
  <c r="I219" i="39"/>
  <c r="H219" i="39"/>
  <c r="G219" i="39"/>
  <c r="F219" i="39"/>
  <c r="E219" i="39"/>
  <c r="D219" i="39"/>
  <c r="B219" i="39"/>
  <c r="A219" i="39"/>
  <c r="AI218" i="39"/>
  <c r="AH218" i="39"/>
  <c r="AG218" i="39"/>
  <c r="AF218" i="39"/>
  <c r="AE218" i="39"/>
  <c r="AD218" i="39"/>
  <c r="AC218" i="39"/>
  <c r="AB218" i="39"/>
  <c r="AA218" i="39"/>
  <c r="Z218" i="39"/>
  <c r="Y218" i="39"/>
  <c r="X218" i="39"/>
  <c r="W218" i="39"/>
  <c r="V218" i="39"/>
  <c r="U218" i="39"/>
  <c r="T218" i="39"/>
  <c r="S218" i="39"/>
  <c r="R218" i="39"/>
  <c r="P218" i="39"/>
  <c r="O218" i="39"/>
  <c r="M218" i="39"/>
  <c r="L218" i="39"/>
  <c r="K218" i="39"/>
  <c r="J218" i="39"/>
  <c r="I218" i="39"/>
  <c r="H218" i="39"/>
  <c r="G218" i="39"/>
  <c r="F218" i="39"/>
  <c r="E218" i="39"/>
  <c r="D218" i="39"/>
  <c r="B218" i="39"/>
  <c r="A218" i="39"/>
  <c r="AI217" i="39"/>
  <c r="AH217" i="39"/>
  <c r="AG217" i="39"/>
  <c r="AF217" i="39"/>
  <c r="AE217" i="39"/>
  <c r="AD217" i="39"/>
  <c r="AC217" i="39"/>
  <c r="AB217" i="39"/>
  <c r="AA217" i="39"/>
  <c r="Z217" i="39"/>
  <c r="Y217" i="39"/>
  <c r="X217" i="39"/>
  <c r="W217" i="39"/>
  <c r="V217" i="39"/>
  <c r="U217" i="39"/>
  <c r="T217" i="39"/>
  <c r="S217" i="39"/>
  <c r="R217" i="39"/>
  <c r="P217" i="39"/>
  <c r="O217" i="39"/>
  <c r="M217" i="39"/>
  <c r="L217" i="39"/>
  <c r="K217" i="39"/>
  <c r="J217" i="39"/>
  <c r="I217" i="39"/>
  <c r="H217" i="39"/>
  <c r="G217" i="39"/>
  <c r="F217" i="39"/>
  <c r="E217" i="39"/>
  <c r="D217" i="39"/>
  <c r="B217" i="39"/>
  <c r="A217" i="39"/>
  <c r="AI216" i="39"/>
  <c r="AH216" i="39"/>
  <c r="AG216" i="39"/>
  <c r="AF216" i="39"/>
  <c r="AE216" i="39"/>
  <c r="AD216" i="39"/>
  <c r="AC216" i="39"/>
  <c r="AB216" i="39"/>
  <c r="AA216" i="39"/>
  <c r="Z216" i="39"/>
  <c r="Y216" i="39"/>
  <c r="X216" i="39"/>
  <c r="W216" i="39"/>
  <c r="V216" i="39"/>
  <c r="U216" i="39"/>
  <c r="T216" i="39"/>
  <c r="S216" i="39"/>
  <c r="R216" i="39"/>
  <c r="P216" i="39"/>
  <c r="O216" i="39"/>
  <c r="M216" i="39"/>
  <c r="L216" i="39"/>
  <c r="K216" i="39"/>
  <c r="J216" i="39"/>
  <c r="I216" i="39"/>
  <c r="H216" i="39"/>
  <c r="G216" i="39"/>
  <c r="F216" i="39"/>
  <c r="E216" i="39"/>
  <c r="D216" i="39"/>
  <c r="B216" i="39"/>
  <c r="A216" i="39"/>
  <c r="AI215" i="39"/>
  <c r="AH215" i="39"/>
  <c r="AG215" i="39"/>
  <c r="AF215" i="39"/>
  <c r="AE215" i="39"/>
  <c r="AD215" i="39"/>
  <c r="AC215" i="39"/>
  <c r="AB215" i="39"/>
  <c r="AA215" i="39"/>
  <c r="Z215" i="39"/>
  <c r="Y215" i="39"/>
  <c r="X215" i="39"/>
  <c r="W215" i="39"/>
  <c r="V215" i="39"/>
  <c r="U215" i="39"/>
  <c r="T215" i="39"/>
  <c r="S215" i="39"/>
  <c r="R215" i="39"/>
  <c r="P215" i="39"/>
  <c r="O215" i="39"/>
  <c r="M215" i="39"/>
  <c r="L215" i="39"/>
  <c r="K215" i="39"/>
  <c r="J215" i="39"/>
  <c r="I215" i="39"/>
  <c r="H215" i="39"/>
  <c r="G215" i="39"/>
  <c r="F215" i="39"/>
  <c r="E215" i="39"/>
  <c r="D215" i="39"/>
  <c r="B215" i="39"/>
  <c r="A215" i="39"/>
  <c r="AI214" i="39"/>
  <c r="AH214" i="39"/>
  <c r="AG214" i="39"/>
  <c r="AF214" i="39"/>
  <c r="AE214" i="39"/>
  <c r="AD214" i="39"/>
  <c r="AC214" i="39"/>
  <c r="AB214" i="39"/>
  <c r="AA214" i="39"/>
  <c r="Z214" i="39"/>
  <c r="Y214" i="39"/>
  <c r="X214" i="39"/>
  <c r="W214" i="39"/>
  <c r="V214" i="39"/>
  <c r="U214" i="39"/>
  <c r="T214" i="39"/>
  <c r="S214" i="39"/>
  <c r="R214" i="39"/>
  <c r="P214" i="39"/>
  <c r="O214" i="39"/>
  <c r="M214" i="39"/>
  <c r="L214" i="39"/>
  <c r="K214" i="39"/>
  <c r="J214" i="39"/>
  <c r="I214" i="39"/>
  <c r="H214" i="39"/>
  <c r="G214" i="39"/>
  <c r="F214" i="39"/>
  <c r="E214" i="39"/>
  <c r="D214" i="39"/>
  <c r="B214" i="39"/>
  <c r="A214" i="39"/>
  <c r="AI213" i="39"/>
  <c r="AH213" i="39"/>
  <c r="AG213" i="39"/>
  <c r="AF213" i="39"/>
  <c r="AE213" i="39"/>
  <c r="AD213" i="39"/>
  <c r="AC213" i="39"/>
  <c r="AB213" i="39"/>
  <c r="AA213" i="39"/>
  <c r="Z213" i="39"/>
  <c r="Y213" i="39"/>
  <c r="X213" i="39"/>
  <c r="W213" i="39"/>
  <c r="V213" i="39"/>
  <c r="U213" i="39"/>
  <c r="T213" i="39"/>
  <c r="S213" i="39"/>
  <c r="R213" i="39"/>
  <c r="P213" i="39"/>
  <c r="O213" i="39"/>
  <c r="M213" i="39"/>
  <c r="L213" i="39"/>
  <c r="K213" i="39"/>
  <c r="J213" i="39"/>
  <c r="I213" i="39"/>
  <c r="H213" i="39"/>
  <c r="G213" i="39"/>
  <c r="F213" i="39"/>
  <c r="E213" i="39"/>
  <c r="D213" i="39"/>
  <c r="B213" i="39"/>
  <c r="A213" i="39"/>
  <c r="AI212" i="39"/>
  <c r="AH212" i="39"/>
  <c r="AG212" i="39"/>
  <c r="AF212" i="39"/>
  <c r="AE212" i="39"/>
  <c r="AD212" i="39"/>
  <c r="AC212" i="39"/>
  <c r="AB212" i="39"/>
  <c r="AA212" i="39"/>
  <c r="Z212" i="39"/>
  <c r="Y212" i="39"/>
  <c r="X212" i="39"/>
  <c r="W212" i="39"/>
  <c r="V212" i="39"/>
  <c r="U212" i="39"/>
  <c r="T212" i="39"/>
  <c r="S212" i="39"/>
  <c r="R212" i="39"/>
  <c r="P212" i="39"/>
  <c r="O212" i="39"/>
  <c r="M212" i="39"/>
  <c r="L212" i="39"/>
  <c r="K212" i="39"/>
  <c r="J212" i="39"/>
  <c r="I212" i="39"/>
  <c r="H212" i="39"/>
  <c r="G212" i="39"/>
  <c r="F212" i="39"/>
  <c r="E212" i="39"/>
  <c r="D212" i="39"/>
  <c r="B212" i="39"/>
  <c r="A212" i="39"/>
  <c r="AI211" i="39"/>
  <c r="AH211" i="39"/>
  <c r="AG211" i="39"/>
  <c r="AF211" i="39"/>
  <c r="AE211" i="39"/>
  <c r="AD211" i="39"/>
  <c r="AC211" i="39"/>
  <c r="AB211" i="39"/>
  <c r="AA211" i="39"/>
  <c r="Z211" i="39"/>
  <c r="Y211" i="39"/>
  <c r="X211" i="39"/>
  <c r="W211" i="39"/>
  <c r="V211" i="39"/>
  <c r="U211" i="39"/>
  <c r="T211" i="39"/>
  <c r="S211" i="39"/>
  <c r="R211" i="39"/>
  <c r="P211" i="39"/>
  <c r="O211" i="39"/>
  <c r="M211" i="39"/>
  <c r="L211" i="39"/>
  <c r="K211" i="39"/>
  <c r="J211" i="39"/>
  <c r="I211" i="39"/>
  <c r="H211" i="39"/>
  <c r="G211" i="39"/>
  <c r="F211" i="39"/>
  <c r="E211" i="39"/>
  <c r="D211" i="39"/>
  <c r="B211" i="39"/>
  <c r="A211" i="39"/>
  <c r="AI210" i="39"/>
  <c r="AH210" i="39"/>
  <c r="AG210" i="39"/>
  <c r="AF210" i="39"/>
  <c r="AE210" i="39"/>
  <c r="AD210" i="39"/>
  <c r="AC210" i="39"/>
  <c r="AB210" i="39"/>
  <c r="AA210" i="39"/>
  <c r="Z210" i="39"/>
  <c r="Y210" i="39"/>
  <c r="X210" i="39"/>
  <c r="W210" i="39"/>
  <c r="V210" i="39"/>
  <c r="U210" i="39"/>
  <c r="T210" i="39"/>
  <c r="S210" i="39"/>
  <c r="R210" i="39"/>
  <c r="P210" i="39"/>
  <c r="O210" i="39"/>
  <c r="M210" i="39"/>
  <c r="L210" i="39"/>
  <c r="K210" i="39"/>
  <c r="J210" i="39"/>
  <c r="I210" i="39"/>
  <c r="H210" i="39"/>
  <c r="G210" i="39"/>
  <c r="F210" i="39"/>
  <c r="E210" i="39"/>
  <c r="D210" i="39"/>
  <c r="B210" i="39"/>
  <c r="A210" i="39"/>
  <c r="AI209" i="39"/>
  <c r="AH209" i="39"/>
  <c r="AG209" i="39"/>
  <c r="AF209" i="39"/>
  <c r="AE209" i="39"/>
  <c r="AD209" i="39"/>
  <c r="AC209" i="39"/>
  <c r="AB209" i="39"/>
  <c r="AA209" i="39"/>
  <c r="Z209" i="39"/>
  <c r="Y209" i="39"/>
  <c r="X209" i="39"/>
  <c r="W209" i="39"/>
  <c r="V209" i="39"/>
  <c r="U209" i="39"/>
  <c r="T209" i="39"/>
  <c r="S209" i="39"/>
  <c r="R209" i="39"/>
  <c r="Q209" i="39"/>
  <c r="P209" i="39"/>
  <c r="O209" i="39"/>
  <c r="N209" i="39"/>
  <c r="M209" i="39"/>
  <c r="L209" i="39"/>
  <c r="K209" i="39"/>
  <c r="J209" i="39"/>
  <c r="I209" i="39"/>
  <c r="H209" i="39"/>
  <c r="G209" i="39"/>
  <c r="F209" i="39"/>
  <c r="E209" i="39"/>
  <c r="D209" i="39"/>
  <c r="B209" i="39"/>
  <c r="A209" i="39"/>
  <c r="AI208" i="39"/>
  <c r="AH208" i="39"/>
  <c r="AG208" i="39"/>
  <c r="AF208" i="39"/>
  <c r="AE208" i="39"/>
  <c r="AD208" i="39"/>
  <c r="AC208" i="39"/>
  <c r="AB208" i="39"/>
  <c r="AA208" i="39"/>
  <c r="Z208" i="39"/>
  <c r="Y208" i="39"/>
  <c r="X208" i="39"/>
  <c r="W208" i="39"/>
  <c r="V208" i="39"/>
  <c r="U208" i="39"/>
  <c r="T208" i="39"/>
  <c r="S208" i="39"/>
  <c r="R208" i="39"/>
  <c r="Q208" i="39"/>
  <c r="P208" i="39"/>
  <c r="O208" i="39"/>
  <c r="N208" i="39"/>
  <c r="M208" i="39"/>
  <c r="L208" i="39"/>
  <c r="K208" i="39"/>
  <c r="J208" i="39"/>
  <c r="I208" i="39"/>
  <c r="H208" i="39"/>
  <c r="G208" i="39"/>
  <c r="F208" i="39"/>
  <c r="E208" i="39"/>
  <c r="D208" i="39"/>
  <c r="B208" i="39"/>
  <c r="A208" i="39"/>
  <c r="AI207" i="39"/>
  <c r="AH207" i="39"/>
  <c r="AG207" i="39"/>
  <c r="AF207" i="39"/>
  <c r="AE207" i="39"/>
  <c r="AD207" i="39"/>
  <c r="AC207" i="39"/>
  <c r="AB207" i="39"/>
  <c r="AA207" i="39"/>
  <c r="Z207" i="39"/>
  <c r="Y207" i="39"/>
  <c r="X207" i="39"/>
  <c r="W207" i="39"/>
  <c r="V207" i="39"/>
  <c r="U207" i="39"/>
  <c r="T207" i="39"/>
  <c r="S207" i="39"/>
  <c r="R207" i="39"/>
  <c r="P207" i="39"/>
  <c r="O207" i="39"/>
  <c r="M207" i="39"/>
  <c r="L207" i="39"/>
  <c r="K207" i="39"/>
  <c r="J207" i="39"/>
  <c r="I207" i="39"/>
  <c r="H207" i="39"/>
  <c r="G207" i="39"/>
  <c r="F207" i="39"/>
  <c r="E207" i="39"/>
  <c r="D207" i="39"/>
  <c r="B207" i="39"/>
  <c r="A207" i="39"/>
  <c r="AI206" i="39"/>
  <c r="AH206" i="39"/>
  <c r="AG206" i="39"/>
  <c r="AF206" i="39"/>
  <c r="AE206" i="39"/>
  <c r="AD206" i="39"/>
  <c r="AC206" i="39"/>
  <c r="AB206" i="39"/>
  <c r="AA206" i="39"/>
  <c r="Z206" i="39"/>
  <c r="Y206" i="39"/>
  <c r="X206" i="39"/>
  <c r="W206" i="39"/>
  <c r="V206" i="39"/>
  <c r="U206" i="39"/>
  <c r="T206" i="39"/>
  <c r="S206" i="39"/>
  <c r="R206" i="39"/>
  <c r="Q206" i="39"/>
  <c r="P206" i="39"/>
  <c r="O206" i="39"/>
  <c r="N206" i="39"/>
  <c r="M206" i="39"/>
  <c r="L206" i="39"/>
  <c r="K206" i="39"/>
  <c r="J206" i="39"/>
  <c r="I206" i="39"/>
  <c r="H206" i="39"/>
  <c r="G206" i="39"/>
  <c r="F206" i="39"/>
  <c r="E206" i="39"/>
  <c r="D206" i="39"/>
  <c r="C206" i="39"/>
  <c r="B206" i="39"/>
  <c r="A206" i="39"/>
  <c r="AI205" i="39"/>
  <c r="AH205" i="39"/>
  <c r="AG205" i="39"/>
  <c r="AF205" i="39"/>
  <c r="AE205" i="39"/>
  <c r="AD205" i="39"/>
  <c r="AC205" i="39"/>
  <c r="AB205" i="39"/>
  <c r="AA205" i="39"/>
  <c r="Z205" i="39"/>
  <c r="Y205" i="39"/>
  <c r="X205" i="39"/>
  <c r="W205" i="39"/>
  <c r="V205" i="39"/>
  <c r="U205" i="39"/>
  <c r="T205" i="39"/>
  <c r="S205" i="39"/>
  <c r="R205" i="39"/>
  <c r="P205" i="39"/>
  <c r="O205" i="39"/>
  <c r="M205" i="39"/>
  <c r="L205" i="39"/>
  <c r="K205" i="39"/>
  <c r="J205" i="39"/>
  <c r="I205" i="39"/>
  <c r="H205" i="39"/>
  <c r="G205" i="39"/>
  <c r="F205" i="39"/>
  <c r="E205" i="39"/>
  <c r="D205" i="39"/>
  <c r="B205" i="39"/>
  <c r="A205" i="39"/>
  <c r="AI204" i="39"/>
  <c r="AH204" i="39"/>
  <c r="AG204" i="39"/>
  <c r="AF204" i="39"/>
  <c r="AE204" i="39"/>
  <c r="AD204" i="39"/>
  <c r="AC204" i="39"/>
  <c r="AB204" i="39"/>
  <c r="AA204" i="39"/>
  <c r="Z204" i="39"/>
  <c r="Y204" i="39"/>
  <c r="X204" i="39"/>
  <c r="W204" i="39"/>
  <c r="V204" i="39"/>
  <c r="U204" i="39"/>
  <c r="T204" i="39"/>
  <c r="S204" i="39"/>
  <c r="R204" i="39"/>
  <c r="P204" i="39"/>
  <c r="O204" i="39"/>
  <c r="M204" i="39"/>
  <c r="L204" i="39"/>
  <c r="K204" i="39"/>
  <c r="J204" i="39"/>
  <c r="I204" i="39"/>
  <c r="H204" i="39"/>
  <c r="G204" i="39"/>
  <c r="F204" i="39"/>
  <c r="E204" i="39"/>
  <c r="D204" i="39"/>
  <c r="B204" i="39"/>
  <c r="A204" i="39"/>
  <c r="AI203" i="39"/>
  <c r="AH203" i="39"/>
  <c r="AG203" i="39"/>
  <c r="AF203" i="39"/>
  <c r="AE203" i="39"/>
  <c r="AD203" i="39"/>
  <c r="AC203" i="39"/>
  <c r="AB203" i="39"/>
  <c r="AA203" i="39"/>
  <c r="Z203" i="39"/>
  <c r="Y203" i="39"/>
  <c r="X203" i="39"/>
  <c r="W203" i="39"/>
  <c r="V203" i="39"/>
  <c r="U203" i="39"/>
  <c r="T203" i="39"/>
  <c r="S203" i="39"/>
  <c r="R203" i="39"/>
  <c r="Q203" i="39"/>
  <c r="P203" i="39"/>
  <c r="O203" i="39"/>
  <c r="M203" i="39"/>
  <c r="L203" i="39"/>
  <c r="K203" i="39"/>
  <c r="J203" i="39"/>
  <c r="I203" i="39"/>
  <c r="H203" i="39"/>
  <c r="G203" i="39"/>
  <c r="F203" i="39"/>
  <c r="E203" i="39"/>
  <c r="D203" i="39"/>
  <c r="B203" i="39"/>
  <c r="A203" i="39"/>
  <c r="AI202" i="39"/>
  <c r="AH202" i="39"/>
  <c r="AG202" i="39"/>
  <c r="AF202" i="39"/>
  <c r="AE202" i="39"/>
  <c r="AD202" i="39"/>
  <c r="AC202" i="39"/>
  <c r="AB202" i="39"/>
  <c r="AA202" i="39"/>
  <c r="Z202" i="39"/>
  <c r="Y202" i="39"/>
  <c r="X202" i="39"/>
  <c r="W202" i="39"/>
  <c r="V202" i="39"/>
  <c r="U202" i="39"/>
  <c r="T202" i="39"/>
  <c r="S202" i="39"/>
  <c r="R202" i="39"/>
  <c r="P202" i="39"/>
  <c r="O202" i="39"/>
  <c r="M202" i="39"/>
  <c r="L202" i="39"/>
  <c r="K202" i="39"/>
  <c r="J202" i="39"/>
  <c r="I202" i="39"/>
  <c r="H202" i="39"/>
  <c r="G202" i="39"/>
  <c r="F202" i="39"/>
  <c r="E202" i="39"/>
  <c r="D202" i="39"/>
  <c r="B202" i="39"/>
  <c r="A202" i="39"/>
  <c r="AI201" i="39"/>
  <c r="AH201" i="39"/>
  <c r="AG201" i="39"/>
  <c r="AF201" i="39"/>
  <c r="AE201" i="39"/>
  <c r="AD201" i="39"/>
  <c r="AC201" i="39"/>
  <c r="AB201" i="39"/>
  <c r="AA201" i="39"/>
  <c r="Z201" i="39"/>
  <c r="Y201" i="39"/>
  <c r="X201" i="39"/>
  <c r="W201" i="39"/>
  <c r="V201" i="39"/>
  <c r="U201" i="39"/>
  <c r="T201" i="39"/>
  <c r="S201" i="39"/>
  <c r="R201" i="39"/>
  <c r="P201" i="39"/>
  <c r="O201" i="39"/>
  <c r="M201" i="39"/>
  <c r="L201" i="39"/>
  <c r="K201" i="39"/>
  <c r="J201" i="39"/>
  <c r="I201" i="39"/>
  <c r="H201" i="39"/>
  <c r="G201" i="39"/>
  <c r="F201" i="39"/>
  <c r="E201" i="39"/>
  <c r="D201" i="39"/>
  <c r="B201" i="39"/>
  <c r="A201" i="39"/>
  <c r="AI200" i="39"/>
  <c r="AH200" i="39"/>
  <c r="AG200" i="39"/>
  <c r="AF200" i="39"/>
  <c r="AE200" i="39"/>
  <c r="AD200" i="39"/>
  <c r="AC200" i="39"/>
  <c r="AB200" i="39"/>
  <c r="AA200" i="39"/>
  <c r="Z200" i="39"/>
  <c r="Y200" i="39"/>
  <c r="X200" i="39"/>
  <c r="W200" i="39"/>
  <c r="V200" i="39"/>
  <c r="U200" i="39"/>
  <c r="T200" i="39"/>
  <c r="S200" i="39"/>
  <c r="R200" i="39"/>
  <c r="P200" i="39"/>
  <c r="O200" i="39"/>
  <c r="M200" i="39"/>
  <c r="L200" i="39"/>
  <c r="K200" i="39"/>
  <c r="J200" i="39"/>
  <c r="I200" i="39"/>
  <c r="H200" i="39"/>
  <c r="G200" i="39"/>
  <c r="F200" i="39"/>
  <c r="E200" i="39"/>
  <c r="D200" i="39"/>
  <c r="B200" i="39"/>
  <c r="A200" i="39"/>
  <c r="AI199" i="39"/>
  <c r="AH199" i="39"/>
  <c r="AG199" i="39"/>
  <c r="AF199" i="39"/>
  <c r="AE199" i="39"/>
  <c r="AD199" i="39"/>
  <c r="AC199" i="39"/>
  <c r="AB199" i="39"/>
  <c r="AA199" i="39"/>
  <c r="Z199" i="39"/>
  <c r="Y199" i="39"/>
  <c r="X199" i="39"/>
  <c r="W199" i="39"/>
  <c r="V199" i="39"/>
  <c r="U199" i="39"/>
  <c r="T199" i="39"/>
  <c r="S199" i="39"/>
  <c r="R199" i="39"/>
  <c r="P199" i="39"/>
  <c r="O199" i="39"/>
  <c r="M199" i="39"/>
  <c r="L199" i="39"/>
  <c r="K199" i="39"/>
  <c r="J199" i="39"/>
  <c r="I199" i="39"/>
  <c r="H199" i="39"/>
  <c r="G199" i="39"/>
  <c r="F199" i="39"/>
  <c r="E199" i="39"/>
  <c r="D199" i="39"/>
  <c r="B199" i="39"/>
  <c r="A199" i="39"/>
  <c r="AI198" i="39"/>
  <c r="AH198" i="39"/>
  <c r="AG198" i="39"/>
  <c r="AF198" i="39"/>
  <c r="AE198" i="39"/>
  <c r="AD198" i="39"/>
  <c r="AC198" i="39"/>
  <c r="AB198" i="39"/>
  <c r="AA198" i="39"/>
  <c r="Z198" i="39"/>
  <c r="Y198" i="39"/>
  <c r="X198" i="39"/>
  <c r="W198" i="39"/>
  <c r="V198" i="39"/>
  <c r="U198" i="39"/>
  <c r="T198" i="39"/>
  <c r="S198" i="39"/>
  <c r="R198" i="39"/>
  <c r="P198" i="39"/>
  <c r="O198" i="39"/>
  <c r="M198" i="39"/>
  <c r="L198" i="39"/>
  <c r="K198" i="39"/>
  <c r="J198" i="39"/>
  <c r="I198" i="39"/>
  <c r="H198" i="39"/>
  <c r="G198" i="39"/>
  <c r="F198" i="39"/>
  <c r="E198" i="39"/>
  <c r="D198" i="39"/>
  <c r="B198" i="39"/>
  <c r="A198" i="39"/>
  <c r="AI197" i="39"/>
  <c r="AH197" i="39"/>
  <c r="AG197" i="39"/>
  <c r="AF197" i="39"/>
  <c r="AE197" i="39"/>
  <c r="AD197" i="39"/>
  <c r="AC197" i="39"/>
  <c r="AB197" i="39"/>
  <c r="AA197" i="39"/>
  <c r="Z197" i="39"/>
  <c r="Y197" i="39"/>
  <c r="X197" i="39"/>
  <c r="W197" i="39"/>
  <c r="V197" i="39"/>
  <c r="U197" i="39"/>
  <c r="T197" i="39"/>
  <c r="S197" i="39"/>
  <c r="R197" i="39"/>
  <c r="P197" i="39"/>
  <c r="O197" i="39"/>
  <c r="M197" i="39"/>
  <c r="L197" i="39"/>
  <c r="K197" i="39"/>
  <c r="J197" i="39"/>
  <c r="I197" i="39"/>
  <c r="H197" i="39"/>
  <c r="G197" i="39"/>
  <c r="F197" i="39"/>
  <c r="E197" i="39"/>
  <c r="D197" i="39"/>
  <c r="B197" i="39"/>
  <c r="A197" i="39"/>
  <c r="AI196" i="39"/>
  <c r="AH196" i="39"/>
  <c r="AG196" i="39"/>
  <c r="AF196" i="39"/>
  <c r="AE196" i="39"/>
  <c r="AD196" i="39"/>
  <c r="AC196" i="39"/>
  <c r="AB196" i="39"/>
  <c r="AA196" i="39"/>
  <c r="Z196" i="39"/>
  <c r="Y196" i="39"/>
  <c r="X196" i="39"/>
  <c r="W196" i="39"/>
  <c r="V196" i="39"/>
  <c r="U196" i="39"/>
  <c r="T196" i="39"/>
  <c r="S196" i="39"/>
  <c r="R196" i="39"/>
  <c r="P196" i="39"/>
  <c r="O196" i="39"/>
  <c r="M196" i="39"/>
  <c r="L196" i="39"/>
  <c r="K196" i="39"/>
  <c r="J196" i="39"/>
  <c r="I196" i="39"/>
  <c r="H196" i="39"/>
  <c r="G196" i="39"/>
  <c r="F196" i="39"/>
  <c r="E196" i="39"/>
  <c r="D196" i="39"/>
  <c r="B196" i="39"/>
  <c r="A196" i="39"/>
  <c r="AI195" i="39"/>
  <c r="AH195" i="39"/>
  <c r="AG195" i="39"/>
  <c r="AF195" i="39"/>
  <c r="AE195" i="39"/>
  <c r="AD195" i="39"/>
  <c r="AC195" i="39"/>
  <c r="AB195" i="39"/>
  <c r="AA195" i="39"/>
  <c r="Z195" i="39"/>
  <c r="Y195" i="39"/>
  <c r="X195" i="39"/>
  <c r="W195" i="39"/>
  <c r="V195" i="39"/>
  <c r="U195" i="39"/>
  <c r="T195" i="39"/>
  <c r="S195" i="39"/>
  <c r="R195" i="39"/>
  <c r="P195" i="39"/>
  <c r="O195" i="39"/>
  <c r="M195" i="39"/>
  <c r="L195" i="39"/>
  <c r="K195" i="39"/>
  <c r="J195" i="39"/>
  <c r="I195" i="39"/>
  <c r="H195" i="39"/>
  <c r="G195" i="39"/>
  <c r="F195" i="39"/>
  <c r="E195" i="39"/>
  <c r="D195" i="39"/>
  <c r="B195" i="39"/>
  <c r="A195" i="39"/>
  <c r="AI194" i="39"/>
  <c r="AH194" i="39"/>
  <c r="AG194" i="39"/>
  <c r="AF194" i="39"/>
  <c r="AE194" i="39"/>
  <c r="AD194" i="39"/>
  <c r="AC194" i="39"/>
  <c r="AB194" i="39"/>
  <c r="AA194" i="39"/>
  <c r="Z194" i="39"/>
  <c r="Y194" i="39"/>
  <c r="X194" i="39"/>
  <c r="W194" i="39"/>
  <c r="V194" i="39"/>
  <c r="U194" i="39"/>
  <c r="T194" i="39"/>
  <c r="S194" i="39"/>
  <c r="R194" i="39"/>
  <c r="P194" i="39"/>
  <c r="O194" i="39"/>
  <c r="M194" i="39"/>
  <c r="L194" i="39"/>
  <c r="K194" i="39"/>
  <c r="J194" i="39"/>
  <c r="I194" i="39"/>
  <c r="H194" i="39"/>
  <c r="G194" i="39"/>
  <c r="F194" i="39"/>
  <c r="E194" i="39"/>
  <c r="D194" i="39"/>
  <c r="B194" i="39"/>
  <c r="A194" i="39"/>
  <c r="AI193" i="39"/>
  <c r="AH193" i="39"/>
  <c r="AG193" i="39"/>
  <c r="AF193" i="39"/>
  <c r="AE193" i="39"/>
  <c r="AD193" i="39"/>
  <c r="AC193" i="39"/>
  <c r="AB193" i="39"/>
  <c r="AA193" i="39"/>
  <c r="Z193" i="39"/>
  <c r="Y193" i="39"/>
  <c r="X193" i="39"/>
  <c r="W193" i="39"/>
  <c r="V193" i="39"/>
  <c r="U193" i="39"/>
  <c r="T193" i="39"/>
  <c r="S193" i="39"/>
  <c r="R193" i="39"/>
  <c r="P193" i="39"/>
  <c r="O193" i="39"/>
  <c r="M193" i="39"/>
  <c r="L193" i="39"/>
  <c r="K193" i="39"/>
  <c r="J193" i="39"/>
  <c r="I193" i="39"/>
  <c r="H193" i="39"/>
  <c r="G193" i="39"/>
  <c r="F193" i="39"/>
  <c r="E193" i="39"/>
  <c r="D193" i="39"/>
  <c r="B193" i="39"/>
  <c r="A193" i="39"/>
  <c r="AI192" i="39"/>
  <c r="AH192" i="39"/>
  <c r="AG192" i="39"/>
  <c r="AF192" i="39"/>
  <c r="AE192" i="39"/>
  <c r="AD192" i="39"/>
  <c r="AC192" i="39"/>
  <c r="AB192" i="39"/>
  <c r="AA192" i="39"/>
  <c r="Z192" i="39"/>
  <c r="Y192" i="39"/>
  <c r="X192" i="39"/>
  <c r="W192" i="39"/>
  <c r="V192" i="39"/>
  <c r="U192" i="39"/>
  <c r="T192" i="39"/>
  <c r="S192" i="39"/>
  <c r="R192" i="39"/>
  <c r="Q192" i="39"/>
  <c r="P192" i="39"/>
  <c r="O192" i="39"/>
  <c r="M192" i="39"/>
  <c r="L192" i="39"/>
  <c r="K192" i="39"/>
  <c r="J192" i="39"/>
  <c r="I192" i="39"/>
  <c r="H192" i="39"/>
  <c r="G192" i="39"/>
  <c r="F192" i="39"/>
  <c r="E192" i="39"/>
  <c r="D192" i="39"/>
  <c r="B192" i="39"/>
  <c r="A192" i="39"/>
  <c r="AI191" i="39"/>
  <c r="AH191" i="39"/>
  <c r="AG191" i="39"/>
  <c r="AF191" i="39"/>
  <c r="AE191" i="39"/>
  <c r="AD191" i="39"/>
  <c r="AC191" i="39"/>
  <c r="AB191" i="39"/>
  <c r="AA191" i="39"/>
  <c r="Z191" i="39"/>
  <c r="Y191" i="39"/>
  <c r="X191" i="39"/>
  <c r="W191" i="39"/>
  <c r="V191" i="39"/>
  <c r="U191" i="39"/>
  <c r="T191" i="39"/>
  <c r="S191" i="39"/>
  <c r="R191" i="39"/>
  <c r="P191" i="39"/>
  <c r="O191" i="39"/>
  <c r="M191" i="39"/>
  <c r="L191" i="39"/>
  <c r="K191" i="39"/>
  <c r="J191" i="39"/>
  <c r="I191" i="39"/>
  <c r="H191" i="39"/>
  <c r="G191" i="39"/>
  <c r="F191" i="39"/>
  <c r="E191" i="39"/>
  <c r="D191" i="39"/>
  <c r="B191" i="39"/>
  <c r="A191" i="39"/>
  <c r="AI190" i="39"/>
  <c r="AH190" i="39"/>
  <c r="AG190" i="39"/>
  <c r="AF190" i="39"/>
  <c r="AE190" i="39"/>
  <c r="AD190" i="39"/>
  <c r="AC190" i="39"/>
  <c r="AB190" i="39"/>
  <c r="AA190" i="39"/>
  <c r="Z190" i="39"/>
  <c r="Y190" i="39"/>
  <c r="X190" i="39"/>
  <c r="W190" i="39"/>
  <c r="V190" i="39"/>
  <c r="U190" i="39"/>
  <c r="T190" i="39"/>
  <c r="S190" i="39"/>
  <c r="R190" i="39"/>
  <c r="P190" i="39"/>
  <c r="O190" i="39"/>
  <c r="M190" i="39"/>
  <c r="L190" i="39"/>
  <c r="K190" i="39"/>
  <c r="J190" i="39"/>
  <c r="I190" i="39"/>
  <c r="H190" i="39"/>
  <c r="G190" i="39"/>
  <c r="F190" i="39"/>
  <c r="E190" i="39"/>
  <c r="D190" i="39"/>
  <c r="B190" i="39"/>
  <c r="A190" i="39"/>
  <c r="AI189" i="39"/>
  <c r="AH189" i="39"/>
  <c r="AG189" i="39"/>
  <c r="AF189" i="39"/>
  <c r="AE189" i="39"/>
  <c r="AD189" i="39"/>
  <c r="AC189" i="39"/>
  <c r="AB189" i="39"/>
  <c r="AA189" i="39"/>
  <c r="Z189" i="39"/>
  <c r="Y189" i="39"/>
  <c r="X189" i="39"/>
  <c r="W189" i="39"/>
  <c r="V189" i="39"/>
  <c r="U189" i="39"/>
  <c r="T189" i="39"/>
  <c r="S189" i="39"/>
  <c r="R189" i="39"/>
  <c r="P189" i="39"/>
  <c r="O189" i="39"/>
  <c r="M189" i="39"/>
  <c r="L189" i="39"/>
  <c r="K189" i="39"/>
  <c r="J189" i="39"/>
  <c r="I189" i="39"/>
  <c r="H189" i="39"/>
  <c r="G189" i="39"/>
  <c r="F189" i="39"/>
  <c r="E189" i="39"/>
  <c r="D189" i="39"/>
  <c r="B189" i="39"/>
  <c r="A189" i="39"/>
  <c r="AI188" i="39"/>
  <c r="AH188" i="39"/>
  <c r="AG188" i="39"/>
  <c r="AF188" i="39"/>
  <c r="AE188" i="39"/>
  <c r="AD188" i="39"/>
  <c r="AC188" i="39"/>
  <c r="AB188" i="39"/>
  <c r="AA188" i="39"/>
  <c r="Z188" i="39"/>
  <c r="Y188" i="39"/>
  <c r="X188" i="39"/>
  <c r="W188" i="39"/>
  <c r="V188" i="39"/>
  <c r="U188" i="39"/>
  <c r="T188" i="39"/>
  <c r="S188" i="39"/>
  <c r="R188" i="39"/>
  <c r="P188" i="39"/>
  <c r="O188" i="39"/>
  <c r="M188" i="39"/>
  <c r="L188" i="39"/>
  <c r="K188" i="39"/>
  <c r="J188" i="39"/>
  <c r="I188" i="39"/>
  <c r="H188" i="39"/>
  <c r="G188" i="39"/>
  <c r="F188" i="39"/>
  <c r="E188" i="39"/>
  <c r="D188" i="39"/>
  <c r="B188" i="39"/>
  <c r="A188" i="39"/>
  <c r="AI187" i="39"/>
  <c r="AH187" i="39"/>
  <c r="AG187" i="39"/>
  <c r="AF187" i="39"/>
  <c r="AE187" i="39"/>
  <c r="AD187" i="39"/>
  <c r="AC187" i="39"/>
  <c r="AB187" i="39"/>
  <c r="AA187" i="39"/>
  <c r="Z187" i="39"/>
  <c r="Y187" i="39"/>
  <c r="X187" i="39"/>
  <c r="W187" i="39"/>
  <c r="V187" i="39"/>
  <c r="U187" i="39"/>
  <c r="T187" i="39"/>
  <c r="S187" i="39"/>
  <c r="R187" i="39"/>
  <c r="Q187" i="39"/>
  <c r="P187" i="39"/>
  <c r="O187" i="39"/>
  <c r="N187" i="39"/>
  <c r="M187" i="39"/>
  <c r="L187" i="39"/>
  <c r="K187" i="39"/>
  <c r="J187" i="39"/>
  <c r="I187" i="39"/>
  <c r="H187" i="39"/>
  <c r="G187" i="39"/>
  <c r="F187" i="39"/>
  <c r="E187" i="39"/>
  <c r="D187" i="39"/>
  <c r="C187" i="39"/>
  <c r="B187" i="39"/>
  <c r="A187" i="39"/>
  <c r="AI186" i="39"/>
  <c r="AH186" i="39"/>
  <c r="AG186" i="39"/>
  <c r="AF186" i="39"/>
  <c r="AE186" i="39"/>
  <c r="AD186" i="39"/>
  <c r="AC186" i="39"/>
  <c r="AB186" i="39"/>
  <c r="AA186" i="39"/>
  <c r="Z186" i="39"/>
  <c r="Y186" i="39"/>
  <c r="X186" i="39"/>
  <c r="W186" i="39"/>
  <c r="V186" i="39"/>
  <c r="U186" i="39"/>
  <c r="T186" i="39"/>
  <c r="S186" i="39"/>
  <c r="R186" i="39"/>
  <c r="Q186" i="39"/>
  <c r="P186" i="39"/>
  <c r="O186" i="39"/>
  <c r="N186" i="39"/>
  <c r="M186" i="39"/>
  <c r="L186" i="39"/>
  <c r="K186" i="39"/>
  <c r="J186" i="39"/>
  <c r="I186" i="39"/>
  <c r="H186" i="39"/>
  <c r="G186" i="39"/>
  <c r="F186" i="39"/>
  <c r="E186" i="39"/>
  <c r="D186" i="39"/>
  <c r="C186" i="39"/>
  <c r="B186" i="39"/>
  <c r="A186" i="39"/>
  <c r="AI185" i="39"/>
  <c r="AH185" i="39"/>
  <c r="AG185" i="39"/>
  <c r="AF185" i="39"/>
  <c r="AE185" i="39"/>
  <c r="AD185" i="39"/>
  <c r="AC185" i="39"/>
  <c r="AB185" i="39"/>
  <c r="AA185" i="39"/>
  <c r="Z185" i="39"/>
  <c r="Y185" i="39"/>
  <c r="X185" i="39"/>
  <c r="W185" i="39"/>
  <c r="V185" i="39"/>
  <c r="U185" i="39"/>
  <c r="T185" i="39"/>
  <c r="S185" i="39"/>
  <c r="R185" i="39"/>
  <c r="P185" i="39"/>
  <c r="O185" i="39"/>
  <c r="M185" i="39"/>
  <c r="L185" i="39"/>
  <c r="K185" i="39"/>
  <c r="J185" i="39"/>
  <c r="I185" i="39"/>
  <c r="H185" i="39"/>
  <c r="G185" i="39"/>
  <c r="F185" i="39"/>
  <c r="E185" i="39"/>
  <c r="D185" i="39"/>
  <c r="B185" i="39"/>
  <c r="A185" i="39"/>
  <c r="AI184" i="39"/>
  <c r="AH184" i="39"/>
  <c r="AG184" i="39"/>
  <c r="AF184" i="39"/>
  <c r="AE184" i="39"/>
  <c r="AD184" i="39"/>
  <c r="AC184" i="39"/>
  <c r="AB184" i="39"/>
  <c r="AA184" i="39"/>
  <c r="Z184" i="39"/>
  <c r="Y184" i="39"/>
  <c r="X184" i="39"/>
  <c r="W184" i="39"/>
  <c r="V184" i="39"/>
  <c r="U184" i="39"/>
  <c r="T184" i="39"/>
  <c r="S184" i="39"/>
  <c r="R184" i="39"/>
  <c r="P184" i="39"/>
  <c r="O184" i="39"/>
  <c r="M184" i="39"/>
  <c r="L184" i="39"/>
  <c r="K184" i="39"/>
  <c r="J184" i="39"/>
  <c r="I184" i="39"/>
  <c r="H184" i="39"/>
  <c r="G184" i="39"/>
  <c r="F184" i="39"/>
  <c r="E184" i="39"/>
  <c r="D184" i="39"/>
  <c r="B184" i="39"/>
  <c r="A184" i="39"/>
  <c r="AI183" i="39"/>
  <c r="AH183" i="39"/>
  <c r="AG183" i="39"/>
  <c r="AF183" i="39"/>
  <c r="AE183" i="39"/>
  <c r="AD183" i="39"/>
  <c r="AC183" i="39"/>
  <c r="AB183" i="39"/>
  <c r="AA183" i="39"/>
  <c r="Z183" i="39"/>
  <c r="Y183" i="39"/>
  <c r="X183" i="39"/>
  <c r="W183" i="39"/>
  <c r="V183" i="39"/>
  <c r="U183" i="39"/>
  <c r="T183" i="39"/>
  <c r="S183" i="39"/>
  <c r="R183" i="39"/>
  <c r="Q183" i="39"/>
  <c r="P183" i="39"/>
  <c r="O183" i="39"/>
  <c r="N183" i="39"/>
  <c r="M183" i="39"/>
  <c r="L183" i="39"/>
  <c r="K183" i="39"/>
  <c r="J183" i="39"/>
  <c r="I183" i="39"/>
  <c r="H183" i="39"/>
  <c r="G183" i="39"/>
  <c r="F183" i="39"/>
  <c r="E183" i="39"/>
  <c r="D183" i="39"/>
  <c r="C183" i="39"/>
  <c r="B183" i="39"/>
  <c r="A183" i="39"/>
  <c r="AI182" i="39"/>
  <c r="AH182" i="39"/>
  <c r="AG182" i="39"/>
  <c r="AF182" i="39"/>
  <c r="AE182" i="39"/>
  <c r="AD182" i="39"/>
  <c r="AC182" i="39"/>
  <c r="AB182" i="39"/>
  <c r="AA182" i="39"/>
  <c r="Z182" i="39"/>
  <c r="Y182" i="39"/>
  <c r="X182" i="39"/>
  <c r="W182" i="39"/>
  <c r="V182" i="39"/>
  <c r="U182" i="39"/>
  <c r="T182" i="39"/>
  <c r="S182" i="39"/>
  <c r="R182" i="39"/>
  <c r="P182" i="39"/>
  <c r="O182" i="39"/>
  <c r="M182" i="39"/>
  <c r="L182" i="39"/>
  <c r="K182" i="39"/>
  <c r="J182" i="39"/>
  <c r="I182" i="39"/>
  <c r="H182" i="39"/>
  <c r="G182" i="39"/>
  <c r="F182" i="39"/>
  <c r="E182" i="39"/>
  <c r="D182" i="39"/>
  <c r="B182" i="39"/>
  <c r="A182" i="39"/>
  <c r="AI181" i="39"/>
  <c r="AH181" i="39"/>
  <c r="AG181" i="39"/>
  <c r="AF181" i="39"/>
  <c r="AE181" i="39"/>
  <c r="AD181" i="39"/>
  <c r="AC181" i="39"/>
  <c r="AB181" i="39"/>
  <c r="AA181" i="39"/>
  <c r="Z181" i="39"/>
  <c r="Y181" i="39"/>
  <c r="X181" i="39"/>
  <c r="W181" i="39"/>
  <c r="V181" i="39"/>
  <c r="U181" i="39"/>
  <c r="T181" i="39"/>
  <c r="S181" i="39"/>
  <c r="R181" i="39"/>
  <c r="P181" i="39"/>
  <c r="O181" i="39"/>
  <c r="M181" i="39"/>
  <c r="L181" i="39"/>
  <c r="K181" i="39"/>
  <c r="J181" i="39"/>
  <c r="I181" i="39"/>
  <c r="H181" i="39"/>
  <c r="G181" i="39"/>
  <c r="F181" i="39"/>
  <c r="E181" i="39"/>
  <c r="D181" i="39"/>
  <c r="B181" i="39"/>
  <c r="A181" i="39"/>
  <c r="AI180" i="39"/>
  <c r="AH180" i="39"/>
  <c r="AG180" i="39"/>
  <c r="AF180" i="39"/>
  <c r="AE180" i="39"/>
  <c r="AD180" i="39"/>
  <c r="AC180" i="39"/>
  <c r="AB180" i="39"/>
  <c r="AA180" i="39"/>
  <c r="Z180" i="39"/>
  <c r="Y180" i="39"/>
  <c r="X180" i="39"/>
  <c r="W180" i="39"/>
  <c r="V180" i="39"/>
  <c r="U180" i="39"/>
  <c r="T180" i="39"/>
  <c r="S180" i="39"/>
  <c r="R180" i="39"/>
  <c r="P180" i="39"/>
  <c r="O180" i="39"/>
  <c r="M180" i="39"/>
  <c r="L180" i="39"/>
  <c r="K180" i="39"/>
  <c r="J180" i="39"/>
  <c r="I180" i="39"/>
  <c r="H180" i="39"/>
  <c r="G180" i="39"/>
  <c r="F180" i="39"/>
  <c r="E180" i="39"/>
  <c r="D180" i="39"/>
  <c r="B180" i="39"/>
  <c r="A180" i="39"/>
  <c r="AI179" i="39"/>
  <c r="AH179" i="39"/>
  <c r="AG179" i="39"/>
  <c r="AF179" i="39"/>
  <c r="AE179" i="39"/>
  <c r="AD179" i="39"/>
  <c r="AC179" i="39"/>
  <c r="AB179" i="39"/>
  <c r="AA179" i="39"/>
  <c r="Z179" i="39"/>
  <c r="Y179" i="39"/>
  <c r="X179" i="39"/>
  <c r="W179" i="39"/>
  <c r="V179" i="39"/>
  <c r="U179" i="39"/>
  <c r="T179" i="39"/>
  <c r="S179" i="39"/>
  <c r="R179" i="39"/>
  <c r="P179" i="39"/>
  <c r="O179" i="39"/>
  <c r="M179" i="39"/>
  <c r="L179" i="39"/>
  <c r="K179" i="39"/>
  <c r="J179" i="39"/>
  <c r="I179" i="39"/>
  <c r="H179" i="39"/>
  <c r="G179" i="39"/>
  <c r="F179" i="39"/>
  <c r="E179" i="39"/>
  <c r="D179" i="39"/>
  <c r="B179" i="39"/>
  <c r="A179" i="39"/>
  <c r="AI178" i="39"/>
  <c r="AH178" i="39"/>
  <c r="AG178" i="39"/>
  <c r="AF178" i="39"/>
  <c r="AE178" i="39"/>
  <c r="AD178" i="39"/>
  <c r="AC178" i="39"/>
  <c r="AB178" i="39"/>
  <c r="AA178" i="39"/>
  <c r="Z178" i="39"/>
  <c r="Y178" i="39"/>
  <c r="X178" i="39"/>
  <c r="W178" i="39"/>
  <c r="V178" i="39"/>
  <c r="U178" i="39"/>
  <c r="T178" i="39"/>
  <c r="S178" i="39"/>
  <c r="R178" i="39"/>
  <c r="P178" i="39"/>
  <c r="O178" i="39"/>
  <c r="M178" i="39"/>
  <c r="L178" i="39"/>
  <c r="K178" i="39"/>
  <c r="J178" i="39"/>
  <c r="I178" i="39"/>
  <c r="H178" i="39"/>
  <c r="G178" i="39"/>
  <c r="F178" i="39"/>
  <c r="E178" i="39"/>
  <c r="D178" i="39"/>
  <c r="B178" i="39"/>
  <c r="A178" i="39"/>
  <c r="AI177" i="39"/>
  <c r="AH177" i="39"/>
  <c r="AG177" i="39"/>
  <c r="AF177" i="39"/>
  <c r="AE177" i="39"/>
  <c r="AD177" i="39"/>
  <c r="AC177" i="39"/>
  <c r="AB177" i="39"/>
  <c r="AA177" i="39"/>
  <c r="Z177" i="39"/>
  <c r="Y177" i="39"/>
  <c r="X177" i="39"/>
  <c r="W177" i="39"/>
  <c r="V177" i="39"/>
  <c r="U177" i="39"/>
  <c r="T177" i="39"/>
  <c r="S177" i="39"/>
  <c r="R177" i="39"/>
  <c r="Q177" i="39"/>
  <c r="P177" i="39"/>
  <c r="O177" i="39"/>
  <c r="N177" i="39"/>
  <c r="M177" i="39"/>
  <c r="L177" i="39"/>
  <c r="K177" i="39"/>
  <c r="J177" i="39"/>
  <c r="I177" i="39"/>
  <c r="H177" i="39"/>
  <c r="G177" i="39"/>
  <c r="F177" i="39"/>
  <c r="E177" i="39"/>
  <c r="D177" i="39"/>
  <c r="C177" i="39"/>
  <c r="B177" i="39"/>
  <c r="A177" i="39"/>
  <c r="AI176" i="39"/>
  <c r="AH176" i="39"/>
  <c r="AG176" i="39"/>
  <c r="AF176" i="39"/>
  <c r="AE176" i="39"/>
  <c r="AD176" i="39"/>
  <c r="AC176" i="39"/>
  <c r="AB176" i="39"/>
  <c r="AA176" i="39"/>
  <c r="Z176" i="39"/>
  <c r="Y176" i="39"/>
  <c r="X176" i="39"/>
  <c r="W176" i="39"/>
  <c r="V176" i="39"/>
  <c r="U176" i="39"/>
  <c r="T176" i="39"/>
  <c r="S176" i="39"/>
  <c r="R176" i="39"/>
  <c r="P176" i="39"/>
  <c r="O176" i="39"/>
  <c r="M176" i="39"/>
  <c r="L176" i="39"/>
  <c r="K176" i="39"/>
  <c r="J176" i="39"/>
  <c r="I176" i="39"/>
  <c r="H176" i="39"/>
  <c r="G176" i="39"/>
  <c r="F176" i="39"/>
  <c r="E176" i="39"/>
  <c r="D176" i="39"/>
  <c r="B176" i="39"/>
  <c r="A176" i="39"/>
  <c r="AI175" i="39"/>
  <c r="AH175" i="39"/>
  <c r="AG175" i="39"/>
  <c r="AF175" i="39"/>
  <c r="AE175" i="39"/>
  <c r="AD175" i="39"/>
  <c r="AC175" i="39"/>
  <c r="AB175" i="39"/>
  <c r="AA175" i="39"/>
  <c r="Z175" i="39"/>
  <c r="Y175" i="39"/>
  <c r="X175" i="39"/>
  <c r="W175" i="39"/>
  <c r="V175" i="39"/>
  <c r="U175" i="39"/>
  <c r="T175" i="39"/>
  <c r="S175" i="39"/>
  <c r="R175" i="39"/>
  <c r="P175" i="39"/>
  <c r="O175" i="39"/>
  <c r="M175" i="39"/>
  <c r="L175" i="39"/>
  <c r="K175" i="39"/>
  <c r="J175" i="39"/>
  <c r="I175" i="39"/>
  <c r="H175" i="39"/>
  <c r="G175" i="39"/>
  <c r="F175" i="39"/>
  <c r="E175" i="39"/>
  <c r="D175" i="39"/>
  <c r="B175" i="39"/>
  <c r="A175" i="39"/>
  <c r="AI174" i="39"/>
  <c r="AH174" i="39"/>
  <c r="AG174" i="39"/>
  <c r="AF174" i="39"/>
  <c r="AE174" i="39"/>
  <c r="AD174" i="39"/>
  <c r="AC174" i="39"/>
  <c r="AB174" i="39"/>
  <c r="AA174" i="39"/>
  <c r="Z174" i="39"/>
  <c r="Y174" i="39"/>
  <c r="X174" i="39"/>
  <c r="W174" i="39"/>
  <c r="V174" i="39"/>
  <c r="U174" i="39"/>
  <c r="T174" i="39"/>
  <c r="S174" i="39"/>
  <c r="R174" i="39"/>
  <c r="Q174" i="39"/>
  <c r="P174" i="39"/>
  <c r="O174" i="39"/>
  <c r="N174" i="39"/>
  <c r="M174" i="39"/>
  <c r="L174" i="39"/>
  <c r="K174" i="39"/>
  <c r="J174" i="39"/>
  <c r="I174" i="39"/>
  <c r="H174" i="39"/>
  <c r="G174" i="39"/>
  <c r="F174" i="39"/>
  <c r="E174" i="39"/>
  <c r="D174" i="39"/>
  <c r="C174" i="39"/>
  <c r="B174" i="39"/>
  <c r="A174" i="39"/>
  <c r="AI173" i="39"/>
  <c r="AH173" i="39"/>
  <c r="AG173" i="39"/>
  <c r="AF173" i="39"/>
  <c r="AE173" i="39"/>
  <c r="AD173" i="39"/>
  <c r="AC173" i="39"/>
  <c r="AB173" i="39"/>
  <c r="AA173" i="39"/>
  <c r="Z173" i="39"/>
  <c r="Y173" i="39"/>
  <c r="X173" i="39"/>
  <c r="W173" i="39"/>
  <c r="V173" i="39"/>
  <c r="U173" i="39"/>
  <c r="T173" i="39"/>
  <c r="S173" i="39"/>
  <c r="R173" i="39"/>
  <c r="Q173" i="39"/>
  <c r="P173" i="39"/>
  <c r="O173" i="39"/>
  <c r="N173" i="39"/>
  <c r="M173" i="39"/>
  <c r="L173" i="39"/>
  <c r="K173" i="39"/>
  <c r="J173" i="39"/>
  <c r="I173" i="39"/>
  <c r="H173" i="39"/>
  <c r="G173" i="39"/>
  <c r="F173" i="39"/>
  <c r="E173" i="39"/>
  <c r="D173" i="39"/>
  <c r="B173" i="39"/>
  <c r="A173" i="39"/>
  <c r="AI172" i="39"/>
  <c r="AH172" i="39"/>
  <c r="AG172" i="39"/>
  <c r="AF172" i="39"/>
  <c r="AE172" i="39"/>
  <c r="AD172" i="39"/>
  <c r="AC172" i="39"/>
  <c r="AB172" i="39"/>
  <c r="AA172" i="39"/>
  <c r="Z172" i="39"/>
  <c r="Y172" i="39"/>
  <c r="X172" i="39"/>
  <c r="W172" i="39"/>
  <c r="V172" i="39"/>
  <c r="U172" i="39"/>
  <c r="T172" i="39"/>
  <c r="S172" i="39"/>
  <c r="R172" i="39"/>
  <c r="P172" i="39"/>
  <c r="O172" i="39"/>
  <c r="M172" i="39"/>
  <c r="L172" i="39"/>
  <c r="K172" i="39"/>
  <c r="J172" i="39"/>
  <c r="I172" i="39"/>
  <c r="H172" i="39"/>
  <c r="G172" i="39"/>
  <c r="F172" i="39"/>
  <c r="E172" i="39"/>
  <c r="D172" i="39"/>
  <c r="B172" i="39"/>
  <c r="A172" i="39"/>
  <c r="AI171" i="39"/>
  <c r="AH171" i="39"/>
  <c r="AG171" i="39"/>
  <c r="AF171" i="39"/>
  <c r="AE171" i="39"/>
  <c r="AD171" i="39"/>
  <c r="AC171" i="39"/>
  <c r="AB171" i="39"/>
  <c r="AA171" i="39"/>
  <c r="Z171" i="39"/>
  <c r="Y171" i="39"/>
  <c r="X171" i="39"/>
  <c r="W171" i="39"/>
  <c r="V171" i="39"/>
  <c r="U171" i="39"/>
  <c r="T171" i="39"/>
  <c r="S171" i="39"/>
  <c r="R171" i="39"/>
  <c r="P171" i="39"/>
  <c r="O171" i="39"/>
  <c r="M171" i="39"/>
  <c r="L171" i="39"/>
  <c r="K171" i="39"/>
  <c r="J171" i="39"/>
  <c r="I171" i="39"/>
  <c r="H171" i="39"/>
  <c r="G171" i="39"/>
  <c r="F171" i="39"/>
  <c r="E171" i="39"/>
  <c r="D171" i="39"/>
  <c r="B171" i="39"/>
  <c r="A171" i="39"/>
  <c r="AI170" i="39"/>
  <c r="AH170" i="39"/>
  <c r="AG170" i="39"/>
  <c r="AF170" i="39"/>
  <c r="AE170" i="39"/>
  <c r="AD170" i="39"/>
  <c r="AC170" i="39"/>
  <c r="AB170" i="39"/>
  <c r="AA170" i="39"/>
  <c r="Z170" i="39"/>
  <c r="Y170" i="39"/>
  <c r="X170" i="39"/>
  <c r="W170" i="39"/>
  <c r="V170" i="39"/>
  <c r="U170" i="39"/>
  <c r="T170" i="39"/>
  <c r="S170" i="39"/>
  <c r="R170" i="39"/>
  <c r="P170" i="39"/>
  <c r="O170" i="39"/>
  <c r="M170" i="39"/>
  <c r="L170" i="39"/>
  <c r="K170" i="39"/>
  <c r="J170" i="39"/>
  <c r="I170" i="39"/>
  <c r="H170" i="39"/>
  <c r="G170" i="39"/>
  <c r="F170" i="39"/>
  <c r="E170" i="39"/>
  <c r="D170" i="39"/>
  <c r="B170" i="39"/>
  <c r="A170" i="39"/>
  <c r="AI169" i="39"/>
  <c r="AH169" i="39"/>
  <c r="AG169" i="39"/>
  <c r="AF169" i="39"/>
  <c r="AE169" i="39"/>
  <c r="AD169" i="39"/>
  <c r="AC169" i="39"/>
  <c r="AB169" i="39"/>
  <c r="AA169" i="39"/>
  <c r="Z169" i="39"/>
  <c r="Y169" i="39"/>
  <c r="X169" i="39"/>
  <c r="W169" i="39"/>
  <c r="V169" i="39"/>
  <c r="U169" i="39"/>
  <c r="T169" i="39"/>
  <c r="S169" i="39"/>
  <c r="R169" i="39"/>
  <c r="P169" i="39"/>
  <c r="O169" i="39"/>
  <c r="M169" i="39"/>
  <c r="L169" i="39"/>
  <c r="K169" i="39"/>
  <c r="J169" i="39"/>
  <c r="I169" i="39"/>
  <c r="H169" i="39"/>
  <c r="G169" i="39"/>
  <c r="F169" i="39"/>
  <c r="E169" i="39"/>
  <c r="D169" i="39"/>
  <c r="C169" i="39"/>
  <c r="B169" i="39"/>
  <c r="A169" i="39"/>
  <c r="AI168" i="39"/>
  <c r="AH168" i="39"/>
  <c r="AG168" i="39"/>
  <c r="AF168" i="39"/>
  <c r="AE168" i="39"/>
  <c r="AD168" i="39"/>
  <c r="AC168" i="39"/>
  <c r="AB168" i="39"/>
  <c r="AA168" i="39"/>
  <c r="Z168" i="39"/>
  <c r="Y168" i="39"/>
  <c r="X168" i="39"/>
  <c r="W168" i="39"/>
  <c r="V168" i="39"/>
  <c r="U168" i="39"/>
  <c r="T168" i="39"/>
  <c r="S168" i="39"/>
  <c r="R168" i="39"/>
  <c r="Q168" i="39"/>
  <c r="P168" i="39"/>
  <c r="O168" i="39"/>
  <c r="M168" i="39"/>
  <c r="L168" i="39"/>
  <c r="K168" i="39"/>
  <c r="J168" i="39"/>
  <c r="I168" i="39"/>
  <c r="H168" i="39"/>
  <c r="G168" i="39"/>
  <c r="F168" i="39"/>
  <c r="E168" i="39"/>
  <c r="D168" i="39"/>
  <c r="B168" i="39"/>
  <c r="A168" i="39"/>
  <c r="AI167" i="39"/>
  <c r="AH167" i="39"/>
  <c r="AG167" i="39"/>
  <c r="AF167" i="39"/>
  <c r="AE167" i="39"/>
  <c r="AD167" i="39"/>
  <c r="AC167" i="39"/>
  <c r="AB167" i="39"/>
  <c r="AA167" i="39"/>
  <c r="Z167" i="39"/>
  <c r="Y167" i="39"/>
  <c r="X167" i="39"/>
  <c r="W167" i="39"/>
  <c r="V167" i="39"/>
  <c r="U167" i="39"/>
  <c r="T167" i="39"/>
  <c r="S167" i="39"/>
  <c r="R167" i="39"/>
  <c r="P167" i="39"/>
  <c r="O167" i="39"/>
  <c r="M167" i="39"/>
  <c r="L167" i="39"/>
  <c r="K167" i="39"/>
  <c r="J167" i="39"/>
  <c r="I167" i="39"/>
  <c r="H167" i="39"/>
  <c r="G167" i="39"/>
  <c r="F167" i="39"/>
  <c r="E167" i="39"/>
  <c r="D167" i="39"/>
  <c r="B167" i="39"/>
  <c r="A167" i="39"/>
  <c r="AI166" i="39"/>
  <c r="AH166" i="39"/>
  <c r="AG166" i="39"/>
  <c r="AF166" i="39"/>
  <c r="AE166" i="39"/>
  <c r="AD166" i="39"/>
  <c r="AC166" i="39"/>
  <c r="AB166" i="39"/>
  <c r="AA166" i="39"/>
  <c r="Z166" i="39"/>
  <c r="Y166" i="39"/>
  <c r="X166" i="39"/>
  <c r="W166" i="39"/>
  <c r="V166" i="39"/>
  <c r="U166" i="39"/>
  <c r="T166" i="39"/>
  <c r="S166" i="39"/>
  <c r="R166" i="39"/>
  <c r="P166" i="39"/>
  <c r="O166" i="39"/>
  <c r="M166" i="39"/>
  <c r="L166" i="39"/>
  <c r="K166" i="39"/>
  <c r="J166" i="39"/>
  <c r="I166" i="39"/>
  <c r="H166" i="39"/>
  <c r="G166" i="39"/>
  <c r="F166" i="39"/>
  <c r="E166" i="39"/>
  <c r="D166" i="39"/>
  <c r="B166" i="39"/>
  <c r="A166" i="39"/>
  <c r="AI165" i="39"/>
  <c r="AH165" i="39"/>
  <c r="AG165" i="39"/>
  <c r="AF165" i="39"/>
  <c r="AE165" i="39"/>
  <c r="AD165" i="39"/>
  <c r="AC165" i="39"/>
  <c r="AB165" i="39"/>
  <c r="AA165" i="39"/>
  <c r="Z165" i="39"/>
  <c r="Y165" i="39"/>
  <c r="X165" i="39"/>
  <c r="W165" i="39"/>
  <c r="V165" i="39"/>
  <c r="U165" i="39"/>
  <c r="T165" i="39"/>
  <c r="S165" i="39"/>
  <c r="R165" i="39"/>
  <c r="P165" i="39"/>
  <c r="O165" i="39"/>
  <c r="M165" i="39"/>
  <c r="L165" i="39"/>
  <c r="K165" i="39"/>
  <c r="J165" i="39"/>
  <c r="I165" i="39"/>
  <c r="H165" i="39"/>
  <c r="G165" i="39"/>
  <c r="F165" i="39"/>
  <c r="E165" i="39"/>
  <c r="D165" i="39"/>
  <c r="B165" i="39"/>
  <c r="A165" i="39"/>
  <c r="AI164" i="39"/>
  <c r="AH164" i="39"/>
  <c r="AG164" i="39"/>
  <c r="AF164" i="39"/>
  <c r="AE164" i="39"/>
  <c r="AD164" i="39"/>
  <c r="AC164" i="39"/>
  <c r="AB164" i="39"/>
  <c r="AA164" i="39"/>
  <c r="Z164" i="39"/>
  <c r="Y164" i="39"/>
  <c r="X164" i="39"/>
  <c r="W164" i="39"/>
  <c r="V164" i="39"/>
  <c r="U164" i="39"/>
  <c r="T164" i="39"/>
  <c r="S164" i="39"/>
  <c r="R164" i="39"/>
  <c r="P164" i="39"/>
  <c r="O164" i="39"/>
  <c r="M164" i="39"/>
  <c r="L164" i="39"/>
  <c r="K164" i="39"/>
  <c r="J164" i="39"/>
  <c r="I164" i="39"/>
  <c r="H164" i="39"/>
  <c r="G164" i="39"/>
  <c r="F164" i="39"/>
  <c r="E164" i="39"/>
  <c r="D164" i="39"/>
  <c r="B164" i="39"/>
  <c r="A164" i="39"/>
  <c r="AI163" i="39"/>
  <c r="AH163" i="39"/>
  <c r="AG163" i="39"/>
  <c r="AF163" i="39"/>
  <c r="AE163" i="39"/>
  <c r="AD163" i="39"/>
  <c r="AC163" i="39"/>
  <c r="AB163" i="39"/>
  <c r="AA163" i="39"/>
  <c r="Z163" i="39"/>
  <c r="Y163" i="39"/>
  <c r="X163" i="39"/>
  <c r="W163" i="39"/>
  <c r="V163" i="39"/>
  <c r="U163" i="39"/>
  <c r="T163" i="39"/>
  <c r="S163" i="39"/>
  <c r="R163" i="39"/>
  <c r="Q163" i="39"/>
  <c r="P163" i="39"/>
  <c r="O163" i="39"/>
  <c r="N163" i="39"/>
  <c r="M163" i="39"/>
  <c r="L163" i="39"/>
  <c r="K163" i="39"/>
  <c r="J163" i="39"/>
  <c r="I163" i="39"/>
  <c r="H163" i="39"/>
  <c r="G163" i="39"/>
  <c r="F163" i="39"/>
  <c r="E163" i="39"/>
  <c r="D163" i="39"/>
  <c r="C163" i="39"/>
  <c r="B163" i="39"/>
  <c r="A163" i="39"/>
  <c r="AI162" i="39"/>
  <c r="AH162" i="39"/>
  <c r="AG162" i="39"/>
  <c r="AF162" i="39"/>
  <c r="AE162" i="39"/>
  <c r="AD162" i="39"/>
  <c r="AC162" i="39"/>
  <c r="AB162" i="39"/>
  <c r="AA162" i="39"/>
  <c r="Z162" i="39"/>
  <c r="Y162" i="39"/>
  <c r="X162" i="39"/>
  <c r="W162" i="39"/>
  <c r="V162" i="39"/>
  <c r="U162" i="39"/>
  <c r="T162" i="39"/>
  <c r="S162" i="39"/>
  <c r="R162" i="39"/>
  <c r="Q162" i="39"/>
  <c r="P162" i="39"/>
  <c r="O162" i="39"/>
  <c r="N162" i="39"/>
  <c r="M162" i="39"/>
  <c r="L162" i="39"/>
  <c r="K162" i="39"/>
  <c r="J162" i="39"/>
  <c r="I162" i="39"/>
  <c r="H162" i="39"/>
  <c r="G162" i="39"/>
  <c r="F162" i="39"/>
  <c r="E162" i="39"/>
  <c r="D162" i="39"/>
  <c r="C162" i="39"/>
  <c r="B162" i="39"/>
  <c r="A162" i="39"/>
  <c r="AI161" i="39"/>
  <c r="AH161" i="39"/>
  <c r="AG161" i="39"/>
  <c r="AF161" i="39"/>
  <c r="AE161" i="39"/>
  <c r="AD161" i="39"/>
  <c r="AC161" i="39"/>
  <c r="AB161" i="39"/>
  <c r="AA161" i="39"/>
  <c r="Z161" i="39"/>
  <c r="Y161" i="39"/>
  <c r="X161" i="39"/>
  <c r="W161" i="39"/>
  <c r="V161" i="39"/>
  <c r="U161" i="39"/>
  <c r="T161" i="39"/>
  <c r="S161" i="39"/>
  <c r="R161" i="39"/>
  <c r="Q161" i="39"/>
  <c r="P161" i="39"/>
  <c r="O161" i="39"/>
  <c r="N161" i="39"/>
  <c r="M161" i="39"/>
  <c r="L161" i="39"/>
  <c r="K161" i="39"/>
  <c r="J161" i="39"/>
  <c r="I161" i="39"/>
  <c r="H161" i="39"/>
  <c r="G161" i="39"/>
  <c r="F161" i="39"/>
  <c r="E161" i="39"/>
  <c r="D161" i="39"/>
  <c r="C161" i="39"/>
  <c r="B161" i="39"/>
  <c r="A161" i="39"/>
  <c r="AI160" i="39"/>
  <c r="AH160" i="39"/>
  <c r="AG160" i="39"/>
  <c r="AF160" i="39"/>
  <c r="AE160" i="39"/>
  <c r="AD160" i="39"/>
  <c r="AC160" i="39"/>
  <c r="AB160" i="39"/>
  <c r="AA160" i="39"/>
  <c r="Z160" i="39"/>
  <c r="Y160" i="39"/>
  <c r="X160" i="39"/>
  <c r="W160" i="39"/>
  <c r="V160" i="39"/>
  <c r="U160" i="39"/>
  <c r="T160" i="39"/>
  <c r="S160" i="39"/>
  <c r="R160" i="39"/>
  <c r="Q160" i="39"/>
  <c r="P160" i="39"/>
  <c r="O160" i="39"/>
  <c r="N160" i="39"/>
  <c r="M160" i="39"/>
  <c r="L160" i="39"/>
  <c r="K160" i="39"/>
  <c r="J160" i="39"/>
  <c r="I160" i="39"/>
  <c r="H160" i="39"/>
  <c r="G160" i="39"/>
  <c r="F160" i="39"/>
  <c r="E160" i="39"/>
  <c r="D160" i="39"/>
  <c r="C160" i="39"/>
  <c r="B160" i="39"/>
  <c r="A160" i="39"/>
  <c r="AI159" i="39"/>
  <c r="AH159" i="39"/>
  <c r="AG159" i="39"/>
  <c r="AF159" i="39"/>
  <c r="AE159" i="39"/>
  <c r="AD159" i="39"/>
  <c r="AC159" i="39"/>
  <c r="AB159" i="39"/>
  <c r="AA159" i="39"/>
  <c r="Z159" i="39"/>
  <c r="Y159" i="39"/>
  <c r="X159" i="39"/>
  <c r="W159" i="39"/>
  <c r="V159" i="39"/>
  <c r="U159" i="39"/>
  <c r="T159" i="39"/>
  <c r="S159" i="39"/>
  <c r="R159" i="39"/>
  <c r="Q159" i="39"/>
  <c r="P159" i="39"/>
  <c r="O159" i="39"/>
  <c r="N159" i="39"/>
  <c r="M159" i="39"/>
  <c r="L159" i="39"/>
  <c r="K159" i="39"/>
  <c r="J159" i="39"/>
  <c r="I159" i="39"/>
  <c r="H159" i="39"/>
  <c r="G159" i="39"/>
  <c r="F159" i="39"/>
  <c r="E159" i="39"/>
  <c r="D159" i="39"/>
  <c r="C159" i="39"/>
  <c r="B159" i="39"/>
  <c r="A159" i="39"/>
  <c r="AI158" i="39"/>
  <c r="AH158" i="39"/>
  <c r="AG158" i="39"/>
  <c r="AF158" i="39"/>
  <c r="AE158" i="39"/>
  <c r="AD158" i="39"/>
  <c r="AC158" i="39"/>
  <c r="AB158" i="39"/>
  <c r="AA158" i="39"/>
  <c r="Z158" i="39"/>
  <c r="Y158" i="39"/>
  <c r="X158" i="39"/>
  <c r="W158" i="39"/>
  <c r="V158" i="39"/>
  <c r="U158" i="39"/>
  <c r="T158" i="39"/>
  <c r="S158" i="39"/>
  <c r="R158" i="39"/>
  <c r="Q158" i="39"/>
  <c r="P158" i="39"/>
  <c r="O158" i="39"/>
  <c r="N158" i="39"/>
  <c r="M158" i="39"/>
  <c r="L158" i="39"/>
  <c r="K158" i="39"/>
  <c r="J158" i="39"/>
  <c r="I158" i="39"/>
  <c r="H158" i="39"/>
  <c r="G158" i="39"/>
  <c r="F158" i="39"/>
  <c r="E158" i="39"/>
  <c r="D158" i="39"/>
  <c r="C158" i="39"/>
  <c r="B158" i="39"/>
  <c r="A158" i="39"/>
  <c r="AI157" i="39"/>
  <c r="AH157" i="39"/>
  <c r="AG157" i="39"/>
  <c r="AF157" i="39"/>
  <c r="AE157" i="39"/>
  <c r="AD157" i="39"/>
  <c r="AC157" i="39"/>
  <c r="AB157" i="39"/>
  <c r="AA157" i="39"/>
  <c r="Z157" i="39"/>
  <c r="Y157" i="39"/>
  <c r="X157" i="39"/>
  <c r="W157" i="39"/>
  <c r="V157" i="39"/>
  <c r="U157" i="39"/>
  <c r="T157" i="39"/>
  <c r="S157" i="39"/>
  <c r="R157" i="39"/>
  <c r="Q157" i="39"/>
  <c r="P157" i="39"/>
  <c r="O157" i="39"/>
  <c r="N157" i="39"/>
  <c r="M157" i="39"/>
  <c r="L157" i="39"/>
  <c r="K157" i="39"/>
  <c r="J157" i="39"/>
  <c r="I157" i="39"/>
  <c r="H157" i="39"/>
  <c r="G157" i="39"/>
  <c r="F157" i="39"/>
  <c r="E157" i="39"/>
  <c r="D157" i="39"/>
  <c r="C157" i="39"/>
  <c r="B157" i="39"/>
  <c r="A157" i="39"/>
  <c r="AI156" i="39"/>
  <c r="AH156" i="39"/>
  <c r="AG156" i="39"/>
  <c r="AF156" i="39"/>
  <c r="AE156" i="39"/>
  <c r="AD156" i="39"/>
  <c r="AC156" i="39"/>
  <c r="AB156" i="39"/>
  <c r="AA156" i="39"/>
  <c r="Z156" i="39"/>
  <c r="Y156" i="39"/>
  <c r="X156" i="39"/>
  <c r="W156" i="39"/>
  <c r="V156" i="39"/>
  <c r="U156" i="39"/>
  <c r="T156" i="39"/>
  <c r="S156" i="39"/>
  <c r="R156" i="39"/>
  <c r="Q156" i="39"/>
  <c r="P156" i="39"/>
  <c r="O156" i="39"/>
  <c r="N156" i="39"/>
  <c r="M156" i="39"/>
  <c r="L156" i="39"/>
  <c r="K156" i="39"/>
  <c r="J156" i="39"/>
  <c r="I156" i="39"/>
  <c r="H156" i="39"/>
  <c r="G156" i="39"/>
  <c r="F156" i="39"/>
  <c r="E156" i="39"/>
  <c r="D156" i="39"/>
  <c r="C156" i="39"/>
  <c r="B156" i="39"/>
  <c r="A156" i="39"/>
  <c r="AI155" i="39"/>
  <c r="AH155" i="39"/>
  <c r="AG155" i="39"/>
  <c r="AF155" i="39"/>
  <c r="AE155" i="39"/>
  <c r="AD155" i="39"/>
  <c r="AC155" i="39"/>
  <c r="AB155" i="39"/>
  <c r="AA155" i="39"/>
  <c r="Z155" i="39"/>
  <c r="Y155" i="39"/>
  <c r="X155" i="39"/>
  <c r="W155" i="39"/>
  <c r="V155" i="39"/>
  <c r="U155" i="39"/>
  <c r="T155" i="39"/>
  <c r="S155" i="39"/>
  <c r="R155" i="39"/>
  <c r="Q155" i="39"/>
  <c r="P155" i="39"/>
  <c r="O155" i="39"/>
  <c r="N155" i="39"/>
  <c r="M155" i="39"/>
  <c r="L155" i="39"/>
  <c r="K155" i="39"/>
  <c r="J155" i="39"/>
  <c r="I155" i="39"/>
  <c r="H155" i="39"/>
  <c r="G155" i="39"/>
  <c r="F155" i="39"/>
  <c r="E155" i="39"/>
  <c r="D155" i="39"/>
  <c r="C155" i="39"/>
  <c r="B155" i="39"/>
  <c r="A155" i="39"/>
  <c r="AI154" i="39"/>
  <c r="AH154" i="39"/>
  <c r="AG154" i="39"/>
  <c r="AF154" i="39"/>
  <c r="AE154" i="39"/>
  <c r="AD154" i="39"/>
  <c r="AC154" i="39"/>
  <c r="AB154" i="39"/>
  <c r="AA154" i="39"/>
  <c r="Z154" i="39"/>
  <c r="Y154" i="39"/>
  <c r="X154" i="39"/>
  <c r="W154" i="39"/>
  <c r="V154" i="39"/>
  <c r="U154" i="39"/>
  <c r="T154" i="39"/>
  <c r="S154" i="39"/>
  <c r="R154" i="39"/>
  <c r="Q154" i="39"/>
  <c r="P154" i="39"/>
  <c r="O154" i="39"/>
  <c r="N154" i="39"/>
  <c r="M154" i="39"/>
  <c r="L154" i="39"/>
  <c r="K154" i="39"/>
  <c r="J154" i="39"/>
  <c r="I154" i="39"/>
  <c r="H154" i="39"/>
  <c r="G154" i="39"/>
  <c r="F154" i="39"/>
  <c r="E154" i="39"/>
  <c r="D154" i="39"/>
  <c r="C154" i="39"/>
  <c r="B154" i="39"/>
  <c r="A154" i="39"/>
  <c r="AI153" i="39"/>
  <c r="AH153" i="39"/>
  <c r="AG153" i="39"/>
  <c r="AF153" i="39"/>
  <c r="AE153" i="39"/>
  <c r="AD153" i="39"/>
  <c r="AC153" i="39"/>
  <c r="AB153" i="39"/>
  <c r="AA153" i="39"/>
  <c r="Z153" i="39"/>
  <c r="Y153" i="39"/>
  <c r="X153" i="39"/>
  <c r="W153" i="39"/>
  <c r="V153" i="39"/>
  <c r="U153" i="39"/>
  <c r="T153" i="39"/>
  <c r="S153" i="39"/>
  <c r="R153" i="39"/>
  <c r="Q153" i="39"/>
  <c r="P153" i="39"/>
  <c r="O153" i="39"/>
  <c r="N153" i="39"/>
  <c r="M153" i="39"/>
  <c r="L153" i="39"/>
  <c r="K153" i="39"/>
  <c r="J153" i="39"/>
  <c r="I153" i="39"/>
  <c r="H153" i="39"/>
  <c r="G153" i="39"/>
  <c r="F153" i="39"/>
  <c r="E153" i="39"/>
  <c r="D153" i="39"/>
  <c r="C153" i="39"/>
  <c r="B153" i="39"/>
  <c r="A153" i="39"/>
  <c r="AI152" i="39"/>
  <c r="AH152" i="39"/>
  <c r="AG152" i="39"/>
  <c r="AF152" i="39"/>
  <c r="AE152" i="39"/>
  <c r="AD152" i="39"/>
  <c r="AC152" i="39"/>
  <c r="AB152" i="39"/>
  <c r="AA152" i="39"/>
  <c r="Z152" i="39"/>
  <c r="Y152" i="39"/>
  <c r="X152" i="39"/>
  <c r="W152" i="39"/>
  <c r="V152" i="39"/>
  <c r="U152" i="39"/>
  <c r="T152" i="39"/>
  <c r="S152" i="39"/>
  <c r="R152" i="39"/>
  <c r="P152" i="39"/>
  <c r="O152" i="39"/>
  <c r="N152" i="39"/>
  <c r="M152" i="39"/>
  <c r="L152" i="39"/>
  <c r="K152" i="39"/>
  <c r="J152" i="39"/>
  <c r="I152" i="39"/>
  <c r="H152" i="39"/>
  <c r="G152" i="39"/>
  <c r="F152" i="39"/>
  <c r="E152" i="39"/>
  <c r="D152" i="39"/>
  <c r="C152" i="39"/>
  <c r="B152" i="39"/>
  <c r="A152" i="39"/>
  <c r="AI151" i="39"/>
  <c r="AH151" i="39"/>
  <c r="AG151" i="39"/>
  <c r="AF151" i="39"/>
  <c r="AE151" i="39"/>
  <c r="AD151" i="39"/>
  <c r="AC151" i="39"/>
  <c r="AB151" i="39"/>
  <c r="AA151" i="39"/>
  <c r="Z151" i="39"/>
  <c r="Y151" i="39"/>
  <c r="X151" i="39"/>
  <c r="W151" i="39"/>
  <c r="V151" i="39"/>
  <c r="U151" i="39"/>
  <c r="T151" i="39"/>
  <c r="S151" i="39"/>
  <c r="R151" i="39"/>
  <c r="P151" i="39"/>
  <c r="O151" i="39"/>
  <c r="N151" i="39"/>
  <c r="M151" i="39"/>
  <c r="L151" i="39"/>
  <c r="K151" i="39"/>
  <c r="J151" i="39"/>
  <c r="I151" i="39"/>
  <c r="H151" i="39"/>
  <c r="G151" i="39"/>
  <c r="F151" i="39"/>
  <c r="E151" i="39"/>
  <c r="D151" i="39"/>
  <c r="C151" i="39"/>
  <c r="B151" i="39"/>
  <c r="A151" i="39"/>
  <c r="AI150" i="39"/>
  <c r="AH150" i="39"/>
  <c r="AG150" i="39"/>
  <c r="AF150" i="39"/>
  <c r="AE150" i="39"/>
  <c r="AD150" i="39"/>
  <c r="AC150" i="39"/>
  <c r="AB150" i="39"/>
  <c r="AA150" i="39"/>
  <c r="Z150" i="39"/>
  <c r="Y150" i="39"/>
  <c r="X150" i="39"/>
  <c r="W150" i="39"/>
  <c r="V150" i="39"/>
  <c r="U150" i="39"/>
  <c r="T150" i="39"/>
  <c r="S150" i="39"/>
  <c r="R150" i="39"/>
  <c r="P150" i="39"/>
  <c r="O150" i="39"/>
  <c r="M150" i="39"/>
  <c r="L150" i="39"/>
  <c r="K150" i="39"/>
  <c r="J150" i="39"/>
  <c r="I150" i="39"/>
  <c r="H150" i="39"/>
  <c r="G150" i="39"/>
  <c r="F150" i="39"/>
  <c r="E150" i="39"/>
  <c r="D150" i="39"/>
  <c r="B150" i="39"/>
  <c r="A150" i="39"/>
  <c r="AI149" i="39"/>
  <c r="AH149" i="39"/>
  <c r="AG149" i="39"/>
  <c r="AF149" i="39"/>
  <c r="AE149" i="39"/>
  <c r="AD149" i="39"/>
  <c r="AC149" i="39"/>
  <c r="AB149" i="39"/>
  <c r="AA149" i="39"/>
  <c r="Z149" i="39"/>
  <c r="Y149" i="39"/>
  <c r="X149" i="39"/>
  <c r="W149" i="39"/>
  <c r="V149" i="39"/>
  <c r="U149" i="39"/>
  <c r="T149" i="39"/>
  <c r="S149" i="39"/>
  <c r="R149" i="39"/>
  <c r="P149" i="39"/>
  <c r="O149" i="39"/>
  <c r="M149" i="39"/>
  <c r="L149" i="39"/>
  <c r="K149" i="39"/>
  <c r="J149" i="39"/>
  <c r="I149" i="39"/>
  <c r="H149" i="39"/>
  <c r="G149" i="39"/>
  <c r="F149" i="39"/>
  <c r="E149" i="39"/>
  <c r="D149" i="39"/>
  <c r="B149" i="39"/>
  <c r="A149" i="39"/>
  <c r="AI148" i="39"/>
  <c r="AH148" i="39"/>
  <c r="AG148" i="39"/>
  <c r="AF148" i="39"/>
  <c r="AE148" i="39"/>
  <c r="AD148" i="39"/>
  <c r="AC148" i="39"/>
  <c r="AB148" i="39"/>
  <c r="AA148" i="39"/>
  <c r="Z148" i="39"/>
  <c r="Y148" i="39"/>
  <c r="X148" i="39"/>
  <c r="W148" i="39"/>
  <c r="V148" i="39"/>
  <c r="U148" i="39"/>
  <c r="T148" i="39"/>
  <c r="S148" i="39"/>
  <c r="R148" i="39"/>
  <c r="P148" i="39"/>
  <c r="O148" i="39"/>
  <c r="M148" i="39"/>
  <c r="L148" i="39"/>
  <c r="K148" i="39"/>
  <c r="J148" i="39"/>
  <c r="I148" i="39"/>
  <c r="H148" i="39"/>
  <c r="G148" i="39"/>
  <c r="F148" i="39"/>
  <c r="E148" i="39"/>
  <c r="D148" i="39"/>
  <c r="B148" i="39"/>
  <c r="A148" i="39"/>
  <c r="AI147" i="39"/>
  <c r="AH147" i="39"/>
  <c r="AG147" i="39"/>
  <c r="AF147" i="39"/>
  <c r="AE147" i="39"/>
  <c r="AD147" i="39"/>
  <c r="AC147" i="39"/>
  <c r="AB147" i="39"/>
  <c r="AA147" i="39"/>
  <c r="Z147" i="39"/>
  <c r="Y147" i="39"/>
  <c r="X147" i="39"/>
  <c r="W147" i="39"/>
  <c r="V147" i="39"/>
  <c r="U147" i="39"/>
  <c r="T147" i="39"/>
  <c r="S147" i="39"/>
  <c r="R147" i="39"/>
  <c r="Q147" i="39"/>
  <c r="P147" i="39"/>
  <c r="O147" i="39"/>
  <c r="N147" i="39"/>
  <c r="M147" i="39"/>
  <c r="L147" i="39"/>
  <c r="K147" i="39"/>
  <c r="J147" i="39"/>
  <c r="I147" i="39"/>
  <c r="H147" i="39"/>
  <c r="G147" i="39"/>
  <c r="F147" i="39"/>
  <c r="E147" i="39"/>
  <c r="D147" i="39"/>
  <c r="B147" i="39"/>
  <c r="A147" i="39"/>
  <c r="AI146" i="39"/>
  <c r="AH146" i="39"/>
  <c r="AG146" i="39"/>
  <c r="AF146" i="39"/>
  <c r="AE146" i="39"/>
  <c r="AD146" i="39"/>
  <c r="AC146" i="39"/>
  <c r="AB146" i="39"/>
  <c r="AA146" i="39"/>
  <c r="Z146" i="39"/>
  <c r="Y146" i="39"/>
  <c r="X146" i="39"/>
  <c r="W146" i="39"/>
  <c r="V146" i="39"/>
  <c r="U146" i="39"/>
  <c r="T146" i="39"/>
  <c r="S146" i="39"/>
  <c r="R146" i="39"/>
  <c r="P146" i="39"/>
  <c r="O146" i="39"/>
  <c r="M146" i="39"/>
  <c r="L146" i="39"/>
  <c r="K146" i="39"/>
  <c r="J146" i="39"/>
  <c r="I146" i="39"/>
  <c r="H146" i="39"/>
  <c r="G146" i="39"/>
  <c r="F146" i="39"/>
  <c r="E146" i="39"/>
  <c r="D146" i="39"/>
  <c r="B146" i="39"/>
  <c r="A146" i="39"/>
  <c r="AI145" i="39"/>
  <c r="AH145" i="39"/>
  <c r="AG145" i="39"/>
  <c r="AF145" i="39"/>
  <c r="AE145" i="39"/>
  <c r="AD145" i="39"/>
  <c r="AC145" i="39"/>
  <c r="AB145" i="39"/>
  <c r="AA145" i="39"/>
  <c r="Z145" i="39"/>
  <c r="Y145" i="39"/>
  <c r="X145" i="39"/>
  <c r="W145" i="39"/>
  <c r="V145" i="39"/>
  <c r="U145" i="39"/>
  <c r="T145" i="39"/>
  <c r="S145" i="39"/>
  <c r="R145" i="39"/>
  <c r="P145" i="39"/>
  <c r="O145" i="39"/>
  <c r="M145" i="39"/>
  <c r="L145" i="39"/>
  <c r="K145" i="39"/>
  <c r="J145" i="39"/>
  <c r="I145" i="39"/>
  <c r="H145" i="39"/>
  <c r="G145" i="39"/>
  <c r="F145" i="39"/>
  <c r="E145" i="39"/>
  <c r="D145" i="39"/>
  <c r="B145" i="39"/>
  <c r="A145" i="39"/>
  <c r="AI144" i="39"/>
  <c r="AH144" i="39"/>
  <c r="AG144" i="39"/>
  <c r="AF144" i="39"/>
  <c r="AE144" i="39"/>
  <c r="AD144" i="39"/>
  <c r="AC144" i="39"/>
  <c r="AB144" i="39"/>
  <c r="AA144" i="39"/>
  <c r="Z144" i="39"/>
  <c r="Y144" i="39"/>
  <c r="X144" i="39"/>
  <c r="W144" i="39"/>
  <c r="V144" i="39"/>
  <c r="U144" i="39"/>
  <c r="T144" i="39"/>
  <c r="S144" i="39"/>
  <c r="R144" i="39"/>
  <c r="P144" i="39"/>
  <c r="O144" i="39"/>
  <c r="M144" i="39"/>
  <c r="L144" i="39"/>
  <c r="K144" i="39"/>
  <c r="J144" i="39"/>
  <c r="I144" i="39"/>
  <c r="H144" i="39"/>
  <c r="G144" i="39"/>
  <c r="F144" i="39"/>
  <c r="E144" i="39"/>
  <c r="D144" i="39"/>
  <c r="B144" i="39"/>
  <c r="A144" i="39"/>
  <c r="AI143" i="39"/>
  <c r="AH143" i="39"/>
  <c r="AG143" i="39"/>
  <c r="AF143" i="39"/>
  <c r="AE143" i="39"/>
  <c r="AD143" i="39"/>
  <c r="AC143" i="39"/>
  <c r="AB143" i="39"/>
  <c r="AA143" i="39"/>
  <c r="Z143" i="39"/>
  <c r="Y143" i="39"/>
  <c r="X143" i="39"/>
  <c r="W143" i="39"/>
  <c r="V143" i="39"/>
  <c r="U143" i="39"/>
  <c r="T143" i="39"/>
  <c r="S143" i="39"/>
  <c r="R143" i="39"/>
  <c r="Q143" i="39"/>
  <c r="P143" i="39"/>
  <c r="O143" i="39"/>
  <c r="N143" i="39"/>
  <c r="M143" i="39"/>
  <c r="L143" i="39"/>
  <c r="K143" i="39"/>
  <c r="J143" i="39"/>
  <c r="I143" i="39"/>
  <c r="H143" i="39"/>
  <c r="G143" i="39"/>
  <c r="F143" i="39"/>
  <c r="E143" i="39"/>
  <c r="D143" i="39"/>
  <c r="B143" i="39"/>
  <c r="A143" i="39"/>
  <c r="AI142" i="39"/>
  <c r="AH142" i="39"/>
  <c r="AG142" i="39"/>
  <c r="AF142" i="39"/>
  <c r="AE142" i="39"/>
  <c r="AD142" i="39"/>
  <c r="AC142" i="39"/>
  <c r="AB142" i="39"/>
  <c r="AA142" i="39"/>
  <c r="Z142" i="39"/>
  <c r="Y142" i="39"/>
  <c r="X142" i="39"/>
  <c r="W142" i="39"/>
  <c r="V142" i="39"/>
  <c r="U142" i="39"/>
  <c r="T142" i="39"/>
  <c r="S142" i="39"/>
  <c r="R142" i="39"/>
  <c r="P142" i="39"/>
  <c r="O142" i="39"/>
  <c r="M142" i="39"/>
  <c r="L142" i="39"/>
  <c r="K142" i="39"/>
  <c r="J142" i="39"/>
  <c r="I142" i="39"/>
  <c r="H142" i="39"/>
  <c r="G142" i="39"/>
  <c r="F142" i="39"/>
  <c r="E142" i="39"/>
  <c r="D142" i="39"/>
  <c r="B142" i="39"/>
  <c r="A142" i="39"/>
  <c r="AI141" i="39"/>
  <c r="AH141" i="39"/>
  <c r="AG141" i="39"/>
  <c r="AF141" i="39"/>
  <c r="AE141" i="39"/>
  <c r="AD141" i="39"/>
  <c r="AC141" i="39"/>
  <c r="AB141" i="39"/>
  <c r="AA141" i="39"/>
  <c r="Z141" i="39"/>
  <c r="Y141" i="39"/>
  <c r="X141" i="39"/>
  <c r="W141" i="39"/>
  <c r="V141" i="39"/>
  <c r="U141" i="39"/>
  <c r="T141" i="39"/>
  <c r="S141" i="39"/>
  <c r="R141" i="39"/>
  <c r="P141" i="39"/>
  <c r="O141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B141" i="39"/>
  <c r="A141" i="39"/>
  <c r="AI140" i="39"/>
  <c r="AH140" i="39"/>
  <c r="AG140" i="39"/>
  <c r="AF140" i="39"/>
  <c r="AE140" i="39"/>
  <c r="AD140" i="39"/>
  <c r="AC140" i="39"/>
  <c r="AB140" i="39"/>
  <c r="AA140" i="39"/>
  <c r="Z140" i="39"/>
  <c r="Y140" i="39"/>
  <c r="X140" i="39"/>
  <c r="W140" i="39"/>
  <c r="V140" i="39"/>
  <c r="U140" i="39"/>
  <c r="T140" i="39"/>
  <c r="S140" i="39"/>
  <c r="R140" i="39"/>
  <c r="P140" i="39"/>
  <c r="O140" i="39"/>
  <c r="N140" i="39"/>
  <c r="M140" i="39"/>
  <c r="L140" i="39"/>
  <c r="K140" i="39"/>
  <c r="J140" i="39"/>
  <c r="I140" i="39"/>
  <c r="H140" i="39"/>
  <c r="G140" i="39"/>
  <c r="F140" i="39"/>
  <c r="E140" i="39"/>
  <c r="D140" i="39"/>
  <c r="C140" i="39"/>
  <c r="B140" i="39"/>
  <c r="A140" i="39"/>
  <c r="AI139" i="39"/>
  <c r="AH139" i="39"/>
  <c r="AG139" i="39"/>
  <c r="AF139" i="39"/>
  <c r="AE139" i="39"/>
  <c r="AD139" i="39"/>
  <c r="AC139" i="39"/>
  <c r="AB139" i="39"/>
  <c r="AA139" i="39"/>
  <c r="Z139" i="39"/>
  <c r="Y139" i="39"/>
  <c r="X139" i="39"/>
  <c r="W139" i="39"/>
  <c r="V139" i="39"/>
  <c r="U139" i="39"/>
  <c r="T139" i="39"/>
  <c r="S139" i="39"/>
  <c r="R139" i="39"/>
  <c r="Q139" i="39"/>
  <c r="P139" i="39"/>
  <c r="O139" i="39"/>
  <c r="N139" i="39"/>
  <c r="M139" i="39"/>
  <c r="L139" i="39"/>
  <c r="K139" i="39"/>
  <c r="J139" i="39"/>
  <c r="I139" i="39"/>
  <c r="H139" i="39"/>
  <c r="G139" i="39"/>
  <c r="F139" i="39"/>
  <c r="E139" i="39"/>
  <c r="D139" i="39"/>
  <c r="C139" i="39"/>
  <c r="B139" i="39"/>
  <c r="A139" i="39"/>
  <c r="AI138" i="39"/>
  <c r="AH138" i="39"/>
  <c r="AG138" i="39"/>
  <c r="AF138" i="39"/>
  <c r="AE138" i="39"/>
  <c r="AD138" i="39"/>
  <c r="AC138" i="39"/>
  <c r="AB138" i="39"/>
  <c r="AA138" i="39"/>
  <c r="Z138" i="39"/>
  <c r="Y138" i="39"/>
  <c r="X138" i="39"/>
  <c r="W138" i="39"/>
  <c r="V138" i="39"/>
  <c r="U138" i="39"/>
  <c r="T138" i="39"/>
  <c r="S138" i="39"/>
  <c r="R138" i="39"/>
  <c r="P138" i="39"/>
  <c r="O138" i="39"/>
  <c r="M138" i="39"/>
  <c r="L138" i="39"/>
  <c r="K138" i="39"/>
  <c r="J138" i="39"/>
  <c r="I138" i="39"/>
  <c r="H138" i="39"/>
  <c r="G138" i="39"/>
  <c r="F138" i="39"/>
  <c r="E138" i="39"/>
  <c r="D138" i="39"/>
  <c r="B138" i="39"/>
  <c r="A138" i="39"/>
  <c r="AI137" i="39"/>
  <c r="AH137" i="39"/>
  <c r="AG137" i="39"/>
  <c r="AF137" i="39"/>
  <c r="AE137" i="39"/>
  <c r="AD137" i="39"/>
  <c r="AC137" i="39"/>
  <c r="AB137" i="39"/>
  <c r="AA137" i="39"/>
  <c r="Z137" i="39"/>
  <c r="Y137" i="39"/>
  <c r="X137" i="39"/>
  <c r="W137" i="39"/>
  <c r="V137" i="39"/>
  <c r="U137" i="39"/>
  <c r="T137" i="39"/>
  <c r="S137" i="39"/>
  <c r="R137" i="39"/>
  <c r="P137" i="39"/>
  <c r="O137" i="39"/>
  <c r="M137" i="39"/>
  <c r="L137" i="39"/>
  <c r="K137" i="39"/>
  <c r="J137" i="39"/>
  <c r="I137" i="39"/>
  <c r="H137" i="39"/>
  <c r="G137" i="39"/>
  <c r="F137" i="39"/>
  <c r="E137" i="39"/>
  <c r="D137" i="39"/>
  <c r="B137" i="39"/>
  <c r="A137" i="39"/>
  <c r="AI136" i="39"/>
  <c r="AH136" i="39"/>
  <c r="AG136" i="39"/>
  <c r="AF136" i="39"/>
  <c r="AE136" i="39"/>
  <c r="AD136" i="39"/>
  <c r="AC136" i="39"/>
  <c r="AB136" i="39"/>
  <c r="AA136" i="39"/>
  <c r="Z136" i="39"/>
  <c r="Y136" i="39"/>
  <c r="X136" i="39"/>
  <c r="W136" i="39"/>
  <c r="V136" i="39"/>
  <c r="U136" i="39"/>
  <c r="T136" i="39"/>
  <c r="S136" i="39"/>
  <c r="R136" i="39"/>
  <c r="P136" i="39"/>
  <c r="O136" i="39"/>
  <c r="M136" i="39"/>
  <c r="L136" i="39"/>
  <c r="K136" i="39"/>
  <c r="J136" i="39"/>
  <c r="I136" i="39"/>
  <c r="H136" i="39"/>
  <c r="G136" i="39"/>
  <c r="F136" i="39"/>
  <c r="E136" i="39"/>
  <c r="D136" i="39"/>
  <c r="B136" i="39"/>
  <c r="A136" i="39"/>
  <c r="AI135" i="39"/>
  <c r="AH135" i="39"/>
  <c r="AG135" i="39"/>
  <c r="AF135" i="39"/>
  <c r="AE135" i="39"/>
  <c r="AD135" i="39"/>
  <c r="AC135" i="39"/>
  <c r="AB135" i="39"/>
  <c r="AA135" i="39"/>
  <c r="Z135" i="39"/>
  <c r="Y135" i="39"/>
  <c r="X135" i="39"/>
  <c r="W135" i="39"/>
  <c r="V135" i="39"/>
  <c r="U135" i="39"/>
  <c r="T135" i="39"/>
  <c r="S135" i="39"/>
  <c r="R135" i="39"/>
  <c r="P135" i="39"/>
  <c r="O135" i="39"/>
  <c r="M135" i="39"/>
  <c r="L135" i="39"/>
  <c r="K135" i="39"/>
  <c r="J135" i="39"/>
  <c r="I135" i="39"/>
  <c r="H135" i="39"/>
  <c r="G135" i="39"/>
  <c r="F135" i="39"/>
  <c r="E135" i="39"/>
  <c r="D135" i="39"/>
  <c r="B135" i="39"/>
  <c r="A135" i="39"/>
  <c r="AI134" i="39"/>
  <c r="AH134" i="39"/>
  <c r="AG134" i="39"/>
  <c r="AF134" i="39"/>
  <c r="AE134" i="39"/>
  <c r="AD134" i="39"/>
  <c r="AC134" i="39"/>
  <c r="AB134" i="39"/>
  <c r="AA134" i="39"/>
  <c r="Z134" i="39"/>
  <c r="Y134" i="39"/>
  <c r="X134" i="39"/>
  <c r="W134" i="39"/>
  <c r="V134" i="39"/>
  <c r="U134" i="39"/>
  <c r="T134" i="39"/>
  <c r="S134" i="39"/>
  <c r="R134" i="39"/>
  <c r="Q134" i="39"/>
  <c r="P134" i="39"/>
  <c r="O134" i="39"/>
  <c r="N134" i="39"/>
  <c r="M134" i="39"/>
  <c r="L134" i="39"/>
  <c r="K134" i="39"/>
  <c r="J134" i="39"/>
  <c r="I134" i="39"/>
  <c r="H134" i="39"/>
  <c r="G134" i="39"/>
  <c r="F134" i="39"/>
  <c r="E134" i="39"/>
  <c r="D134" i="39"/>
  <c r="B134" i="39"/>
  <c r="A134" i="39"/>
  <c r="AI133" i="39"/>
  <c r="AH133" i="39"/>
  <c r="AG133" i="39"/>
  <c r="AF133" i="39"/>
  <c r="AE133" i="39"/>
  <c r="AD133" i="39"/>
  <c r="AC133" i="39"/>
  <c r="AB133" i="39"/>
  <c r="AA133" i="39"/>
  <c r="Z133" i="39"/>
  <c r="Y133" i="39"/>
  <c r="X133" i="39"/>
  <c r="W133" i="39"/>
  <c r="V133" i="39"/>
  <c r="U133" i="39"/>
  <c r="T133" i="39"/>
  <c r="S133" i="39"/>
  <c r="R133" i="39"/>
  <c r="P133" i="39"/>
  <c r="O133" i="39"/>
  <c r="M133" i="39"/>
  <c r="L133" i="39"/>
  <c r="K133" i="39"/>
  <c r="J133" i="39"/>
  <c r="I133" i="39"/>
  <c r="H133" i="39"/>
  <c r="G133" i="39"/>
  <c r="F133" i="39"/>
  <c r="E133" i="39"/>
  <c r="D133" i="39"/>
  <c r="B133" i="39"/>
  <c r="A133" i="39"/>
  <c r="AI132" i="39"/>
  <c r="AH132" i="39"/>
  <c r="AG132" i="39"/>
  <c r="AF132" i="39"/>
  <c r="AE132" i="39"/>
  <c r="AD132" i="39"/>
  <c r="AC132" i="39"/>
  <c r="AB132" i="39"/>
  <c r="AA132" i="39"/>
  <c r="Z132" i="39"/>
  <c r="Y132" i="39"/>
  <c r="X132" i="39"/>
  <c r="W132" i="39"/>
  <c r="V132" i="39"/>
  <c r="U132" i="39"/>
  <c r="T132" i="39"/>
  <c r="S132" i="39"/>
  <c r="R132" i="39"/>
  <c r="Q132" i="39"/>
  <c r="P132" i="39"/>
  <c r="O132" i="39"/>
  <c r="N132" i="39"/>
  <c r="M132" i="39"/>
  <c r="L132" i="39"/>
  <c r="K132" i="39"/>
  <c r="J132" i="39"/>
  <c r="I132" i="39"/>
  <c r="H132" i="39"/>
  <c r="G132" i="39"/>
  <c r="F132" i="39"/>
  <c r="E132" i="39"/>
  <c r="D132" i="39"/>
  <c r="C132" i="39"/>
  <c r="B132" i="39"/>
  <c r="A132" i="39"/>
  <c r="AI131" i="39"/>
  <c r="AH131" i="39"/>
  <c r="AG131" i="39"/>
  <c r="AF131" i="39"/>
  <c r="AE131" i="39"/>
  <c r="AD131" i="39"/>
  <c r="AC131" i="39"/>
  <c r="AB131" i="39"/>
  <c r="AA131" i="39"/>
  <c r="Z131" i="39"/>
  <c r="Y131" i="39"/>
  <c r="X131" i="39"/>
  <c r="W131" i="39"/>
  <c r="V131" i="39"/>
  <c r="U131" i="39"/>
  <c r="T131" i="39"/>
  <c r="S131" i="39"/>
  <c r="R131" i="39"/>
  <c r="Q131" i="39"/>
  <c r="P131" i="39"/>
  <c r="O131" i="39"/>
  <c r="N131" i="39"/>
  <c r="M131" i="39"/>
  <c r="L131" i="39"/>
  <c r="K131" i="39"/>
  <c r="J131" i="39"/>
  <c r="I131" i="39"/>
  <c r="H131" i="39"/>
  <c r="G131" i="39"/>
  <c r="F131" i="39"/>
  <c r="E131" i="39"/>
  <c r="D131" i="39"/>
  <c r="C131" i="39"/>
  <c r="B131" i="39"/>
  <c r="A131" i="39"/>
  <c r="AI130" i="39"/>
  <c r="AH130" i="39"/>
  <c r="AG130" i="39"/>
  <c r="AF130" i="39"/>
  <c r="AE130" i="39"/>
  <c r="AD130" i="39"/>
  <c r="AC130" i="39"/>
  <c r="AB130" i="39"/>
  <c r="AA130" i="39"/>
  <c r="Z130" i="39"/>
  <c r="Y130" i="39"/>
  <c r="X130" i="39"/>
  <c r="W130" i="39"/>
  <c r="V130" i="39"/>
  <c r="U130" i="39"/>
  <c r="T130" i="39"/>
  <c r="S130" i="39"/>
  <c r="R130" i="39"/>
  <c r="Q130" i="39"/>
  <c r="P130" i="39"/>
  <c r="O130" i="39"/>
  <c r="N130" i="39"/>
  <c r="M130" i="39"/>
  <c r="L130" i="39"/>
  <c r="K130" i="39"/>
  <c r="J130" i="39"/>
  <c r="I130" i="39"/>
  <c r="H130" i="39"/>
  <c r="G130" i="39"/>
  <c r="F130" i="39"/>
  <c r="E130" i="39"/>
  <c r="D130" i="39"/>
  <c r="C130" i="39"/>
  <c r="B130" i="39"/>
  <c r="A130" i="39"/>
  <c r="AI129" i="39"/>
  <c r="AH129" i="39"/>
  <c r="AG129" i="39"/>
  <c r="AF129" i="39"/>
  <c r="AE129" i="39"/>
  <c r="AD129" i="39"/>
  <c r="AC129" i="39"/>
  <c r="AB129" i="39"/>
  <c r="AA129" i="39"/>
  <c r="Z129" i="39"/>
  <c r="Y129" i="39"/>
  <c r="X129" i="39"/>
  <c r="W129" i="39"/>
  <c r="V129" i="39"/>
  <c r="U129" i="39"/>
  <c r="T129" i="39"/>
  <c r="S129" i="39"/>
  <c r="R129" i="39"/>
  <c r="P129" i="39"/>
  <c r="O129" i="39"/>
  <c r="M129" i="39"/>
  <c r="L129" i="39"/>
  <c r="K129" i="39"/>
  <c r="J129" i="39"/>
  <c r="I129" i="39"/>
  <c r="H129" i="39"/>
  <c r="G129" i="39"/>
  <c r="F129" i="39"/>
  <c r="E129" i="39"/>
  <c r="D129" i="39"/>
  <c r="B129" i="39"/>
  <c r="A129" i="39"/>
  <c r="AI128" i="39"/>
  <c r="AH128" i="39"/>
  <c r="AG128" i="39"/>
  <c r="AF128" i="39"/>
  <c r="AE128" i="39"/>
  <c r="AD128" i="39"/>
  <c r="AC128" i="39"/>
  <c r="AB128" i="39"/>
  <c r="AA128" i="39"/>
  <c r="Z128" i="39"/>
  <c r="Y128" i="39"/>
  <c r="X128" i="39"/>
  <c r="W128" i="39"/>
  <c r="V128" i="39"/>
  <c r="U128" i="39"/>
  <c r="T128" i="39"/>
  <c r="S128" i="39"/>
  <c r="R128" i="39"/>
  <c r="P128" i="39"/>
  <c r="O128" i="39"/>
  <c r="M128" i="39"/>
  <c r="L128" i="39"/>
  <c r="K128" i="39"/>
  <c r="J128" i="39"/>
  <c r="I128" i="39"/>
  <c r="H128" i="39"/>
  <c r="G128" i="39"/>
  <c r="F128" i="39"/>
  <c r="E128" i="39"/>
  <c r="D128" i="39"/>
  <c r="B128" i="39"/>
  <c r="A128" i="39"/>
  <c r="AI127" i="39"/>
  <c r="AH127" i="39"/>
  <c r="AG127" i="39"/>
  <c r="AF127" i="39"/>
  <c r="AE127" i="39"/>
  <c r="AD127" i="39"/>
  <c r="AC127" i="39"/>
  <c r="AB127" i="39"/>
  <c r="AA127" i="39"/>
  <c r="Z127" i="39"/>
  <c r="Y127" i="39"/>
  <c r="X127" i="39"/>
  <c r="W127" i="39"/>
  <c r="V127" i="39"/>
  <c r="U127" i="39"/>
  <c r="T127" i="39"/>
  <c r="S127" i="39"/>
  <c r="R127" i="39"/>
  <c r="P127" i="39"/>
  <c r="O127" i="39"/>
  <c r="M127" i="39"/>
  <c r="L127" i="39"/>
  <c r="K127" i="39"/>
  <c r="J127" i="39"/>
  <c r="I127" i="39"/>
  <c r="H127" i="39"/>
  <c r="G127" i="39"/>
  <c r="F127" i="39"/>
  <c r="E127" i="39"/>
  <c r="D127" i="39"/>
  <c r="B127" i="39"/>
  <c r="A127" i="39"/>
  <c r="AI126" i="39"/>
  <c r="AH126" i="39"/>
  <c r="AG126" i="39"/>
  <c r="AF126" i="39"/>
  <c r="AE126" i="39"/>
  <c r="AD126" i="39"/>
  <c r="AC126" i="39"/>
  <c r="AB126" i="39"/>
  <c r="AA126" i="39"/>
  <c r="Z126" i="39"/>
  <c r="Y126" i="39"/>
  <c r="X126" i="39"/>
  <c r="W126" i="39"/>
  <c r="V126" i="39"/>
  <c r="U126" i="39"/>
  <c r="T126" i="39"/>
  <c r="S126" i="39"/>
  <c r="R126" i="39"/>
  <c r="P126" i="39"/>
  <c r="O126" i="39"/>
  <c r="M126" i="39"/>
  <c r="L126" i="39"/>
  <c r="K126" i="39"/>
  <c r="J126" i="39"/>
  <c r="I126" i="39"/>
  <c r="H126" i="39"/>
  <c r="G126" i="39"/>
  <c r="F126" i="39"/>
  <c r="E126" i="39"/>
  <c r="D126" i="39"/>
  <c r="B126" i="39"/>
  <c r="A126" i="39"/>
  <c r="AI125" i="39"/>
  <c r="AH125" i="39"/>
  <c r="AG125" i="39"/>
  <c r="AF125" i="39"/>
  <c r="AE125" i="39"/>
  <c r="AD125" i="39"/>
  <c r="AC125" i="39"/>
  <c r="AB125" i="39"/>
  <c r="AA125" i="39"/>
  <c r="Z125" i="39"/>
  <c r="Y125" i="39"/>
  <c r="X125" i="39"/>
  <c r="W125" i="39"/>
  <c r="V125" i="39"/>
  <c r="U125" i="39"/>
  <c r="T125" i="39"/>
  <c r="S125" i="39"/>
  <c r="R125" i="39"/>
  <c r="P125" i="39"/>
  <c r="O125" i="39"/>
  <c r="M125" i="39"/>
  <c r="L125" i="39"/>
  <c r="K125" i="39"/>
  <c r="J125" i="39"/>
  <c r="I125" i="39"/>
  <c r="H125" i="39"/>
  <c r="G125" i="39"/>
  <c r="F125" i="39"/>
  <c r="E125" i="39"/>
  <c r="D125" i="39"/>
  <c r="B125" i="39"/>
  <c r="A125" i="39"/>
  <c r="AI124" i="39"/>
  <c r="AH124" i="39"/>
  <c r="AG124" i="39"/>
  <c r="AF124" i="39"/>
  <c r="AE124" i="39"/>
  <c r="AD124" i="39"/>
  <c r="AC124" i="39"/>
  <c r="AB124" i="39"/>
  <c r="AA124" i="39"/>
  <c r="Z124" i="39"/>
  <c r="Y124" i="39"/>
  <c r="X124" i="39"/>
  <c r="W124" i="39"/>
  <c r="V124" i="39"/>
  <c r="U124" i="39"/>
  <c r="T124" i="39"/>
  <c r="S124" i="39"/>
  <c r="R124" i="39"/>
  <c r="P124" i="39"/>
  <c r="O124" i="39"/>
  <c r="M124" i="39"/>
  <c r="L124" i="39"/>
  <c r="K124" i="39"/>
  <c r="J124" i="39"/>
  <c r="I124" i="39"/>
  <c r="H124" i="39"/>
  <c r="G124" i="39"/>
  <c r="F124" i="39"/>
  <c r="E124" i="39"/>
  <c r="D124" i="39"/>
  <c r="B124" i="39"/>
  <c r="A124" i="39"/>
  <c r="AI123" i="39"/>
  <c r="AH123" i="39"/>
  <c r="AG123" i="39"/>
  <c r="AF123" i="39"/>
  <c r="AE123" i="39"/>
  <c r="AD123" i="39"/>
  <c r="AC123" i="39"/>
  <c r="AB123" i="39"/>
  <c r="AA123" i="39"/>
  <c r="Z123" i="39"/>
  <c r="Y123" i="39"/>
  <c r="X123" i="39"/>
  <c r="W123" i="39"/>
  <c r="V123" i="39"/>
  <c r="U123" i="39"/>
  <c r="T123" i="39"/>
  <c r="S123" i="39"/>
  <c r="R123" i="39"/>
  <c r="Q123" i="39"/>
  <c r="P123" i="39"/>
  <c r="O123" i="39"/>
  <c r="N123" i="39"/>
  <c r="M123" i="39"/>
  <c r="L123" i="39"/>
  <c r="K123" i="39"/>
  <c r="J123" i="39"/>
  <c r="I123" i="39"/>
  <c r="H123" i="39"/>
  <c r="G123" i="39"/>
  <c r="F123" i="39"/>
  <c r="E123" i="39"/>
  <c r="D123" i="39"/>
  <c r="C123" i="39"/>
  <c r="B123" i="39"/>
  <c r="A123" i="39"/>
  <c r="AI122" i="39"/>
  <c r="AH122" i="39"/>
  <c r="AG122" i="39"/>
  <c r="AF122" i="39"/>
  <c r="AE122" i="39"/>
  <c r="AD122" i="39"/>
  <c r="AC122" i="39"/>
  <c r="AB122" i="39"/>
  <c r="AA122" i="39"/>
  <c r="Z122" i="39"/>
  <c r="Y122" i="39"/>
  <c r="X122" i="39"/>
  <c r="W122" i="39"/>
  <c r="V122" i="39"/>
  <c r="U122" i="39"/>
  <c r="T122" i="39"/>
  <c r="S122" i="39"/>
  <c r="R122" i="39"/>
  <c r="Q122" i="39"/>
  <c r="P122" i="39"/>
  <c r="O122" i="39"/>
  <c r="N122" i="39"/>
  <c r="M122" i="39"/>
  <c r="L122" i="39"/>
  <c r="K122" i="39"/>
  <c r="J122" i="39"/>
  <c r="I122" i="39"/>
  <c r="H122" i="39"/>
  <c r="G122" i="39"/>
  <c r="F122" i="39"/>
  <c r="E122" i="39"/>
  <c r="D122" i="39"/>
  <c r="C122" i="39"/>
  <c r="B122" i="39"/>
  <c r="A122" i="39"/>
  <c r="AI121" i="39"/>
  <c r="AH121" i="39"/>
  <c r="AG121" i="39"/>
  <c r="AF121" i="39"/>
  <c r="AE121" i="39"/>
  <c r="AD121" i="39"/>
  <c r="AC121" i="39"/>
  <c r="AB121" i="39"/>
  <c r="AA121" i="39"/>
  <c r="Z121" i="39"/>
  <c r="Y121" i="39"/>
  <c r="X121" i="39"/>
  <c r="W121" i="39"/>
  <c r="V121" i="39"/>
  <c r="U121" i="39"/>
  <c r="T121" i="39"/>
  <c r="S121" i="39"/>
  <c r="R121" i="39"/>
  <c r="P121" i="39"/>
  <c r="O121" i="39"/>
  <c r="M121" i="39"/>
  <c r="L121" i="39"/>
  <c r="K121" i="39"/>
  <c r="J121" i="39"/>
  <c r="I121" i="39"/>
  <c r="H121" i="39"/>
  <c r="G121" i="39"/>
  <c r="F121" i="39"/>
  <c r="E121" i="39"/>
  <c r="D121" i="39"/>
  <c r="B121" i="39"/>
  <c r="A121" i="39"/>
  <c r="AI120" i="39"/>
  <c r="AH120" i="39"/>
  <c r="AG120" i="39"/>
  <c r="AF120" i="39"/>
  <c r="AE120" i="39"/>
  <c r="AD120" i="39"/>
  <c r="AC120" i="39"/>
  <c r="AB120" i="39"/>
  <c r="AA120" i="39"/>
  <c r="Z120" i="39"/>
  <c r="Y120" i="39"/>
  <c r="X120" i="39"/>
  <c r="W120" i="39"/>
  <c r="V120" i="39"/>
  <c r="U120" i="39"/>
  <c r="T120" i="39"/>
  <c r="S120" i="39"/>
  <c r="R120" i="39"/>
  <c r="Q120" i="39"/>
  <c r="P120" i="39"/>
  <c r="O120" i="39"/>
  <c r="N120" i="39"/>
  <c r="M120" i="39"/>
  <c r="L120" i="39"/>
  <c r="K120" i="39"/>
  <c r="J120" i="39"/>
  <c r="I120" i="39"/>
  <c r="H120" i="39"/>
  <c r="G120" i="39"/>
  <c r="F120" i="39"/>
  <c r="E120" i="39"/>
  <c r="D120" i="39"/>
  <c r="C120" i="39"/>
  <c r="B120" i="39"/>
  <c r="A120" i="39"/>
  <c r="AI119" i="39"/>
  <c r="AH119" i="39"/>
  <c r="AG119" i="39"/>
  <c r="AF119" i="39"/>
  <c r="AE119" i="39"/>
  <c r="AD119" i="39"/>
  <c r="AC119" i="39"/>
  <c r="AB119" i="39"/>
  <c r="AA119" i="39"/>
  <c r="Z119" i="39"/>
  <c r="Y119" i="39"/>
  <c r="X119" i="39"/>
  <c r="W119" i="39"/>
  <c r="V119" i="39"/>
  <c r="U119" i="39"/>
  <c r="T119" i="39"/>
  <c r="S119" i="39"/>
  <c r="R119" i="39"/>
  <c r="P119" i="39"/>
  <c r="O119" i="39"/>
  <c r="M119" i="39"/>
  <c r="L119" i="39"/>
  <c r="K119" i="39"/>
  <c r="J119" i="39"/>
  <c r="I119" i="39"/>
  <c r="H119" i="39"/>
  <c r="G119" i="39"/>
  <c r="F119" i="39"/>
  <c r="E119" i="39"/>
  <c r="D119" i="39"/>
  <c r="B119" i="39"/>
  <c r="A119" i="39"/>
  <c r="AI118" i="39"/>
  <c r="AH118" i="39"/>
  <c r="AG118" i="39"/>
  <c r="AF118" i="39"/>
  <c r="AE118" i="39"/>
  <c r="AD118" i="39"/>
  <c r="AC118" i="39"/>
  <c r="AB118" i="39"/>
  <c r="AA118" i="39"/>
  <c r="Z118" i="39"/>
  <c r="Y118" i="39"/>
  <c r="X118" i="39"/>
  <c r="W118" i="39"/>
  <c r="V118" i="39"/>
  <c r="U118" i="39"/>
  <c r="T118" i="39"/>
  <c r="S118" i="39"/>
  <c r="R118" i="39"/>
  <c r="P118" i="39"/>
  <c r="O118" i="39"/>
  <c r="M118" i="39"/>
  <c r="L118" i="39"/>
  <c r="K118" i="39"/>
  <c r="J118" i="39"/>
  <c r="I118" i="39"/>
  <c r="H118" i="39"/>
  <c r="G118" i="39"/>
  <c r="F118" i="39"/>
  <c r="E118" i="39"/>
  <c r="D118" i="39"/>
  <c r="B118" i="39"/>
  <c r="A118" i="39"/>
  <c r="AI117" i="39"/>
  <c r="AH117" i="39"/>
  <c r="AG117" i="39"/>
  <c r="AF117" i="39"/>
  <c r="AE117" i="39"/>
  <c r="AD117" i="39"/>
  <c r="AC117" i="39"/>
  <c r="AB117" i="39"/>
  <c r="AA117" i="39"/>
  <c r="Z117" i="39"/>
  <c r="Y117" i="39"/>
  <c r="X117" i="39"/>
  <c r="W117" i="39"/>
  <c r="V117" i="39"/>
  <c r="U117" i="39"/>
  <c r="T117" i="39"/>
  <c r="S117" i="39"/>
  <c r="R117" i="39"/>
  <c r="P117" i="39"/>
  <c r="O117" i="39"/>
  <c r="M117" i="39"/>
  <c r="L117" i="39"/>
  <c r="K117" i="39"/>
  <c r="J117" i="39"/>
  <c r="I117" i="39"/>
  <c r="H117" i="39"/>
  <c r="G117" i="39"/>
  <c r="F117" i="39"/>
  <c r="E117" i="39"/>
  <c r="D117" i="39"/>
  <c r="B117" i="39"/>
  <c r="A117" i="39"/>
  <c r="AI116" i="39"/>
  <c r="AH116" i="39"/>
  <c r="AG116" i="39"/>
  <c r="AF116" i="39"/>
  <c r="AE116" i="39"/>
  <c r="AD116" i="39"/>
  <c r="AC116" i="39"/>
  <c r="AB116" i="39"/>
  <c r="AA116" i="39"/>
  <c r="Z116" i="39"/>
  <c r="Y116" i="39"/>
  <c r="X116" i="39"/>
  <c r="W116" i="39"/>
  <c r="V116" i="39"/>
  <c r="U116" i="39"/>
  <c r="T116" i="39"/>
  <c r="S116" i="39"/>
  <c r="R116" i="39"/>
  <c r="Q116" i="39"/>
  <c r="P116" i="39"/>
  <c r="O116" i="39"/>
  <c r="N116" i="39"/>
  <c r="M116" i="39"/>
  <c r="L116" i="39"/>
  <c r="K116" i="39"/>
  <c r="J116" i="39"/>
  <c r="I116" i="39"/>
  <c r="H116" i="39"/>
  <c r="G116" i="39"/>
  <c r="F116" i="39"/>
  <c r="E116" i="39"/>
  <c r="D116" i="39"/>
  <c r="B116" i="39"/>
  <c r="A116" i="39"/>
  <c r="AI115" i="39"/>
  <c r="AH115" i="39"/>
  <c r="AG115" i="39"/>
  <c r="AF115" i="39"/>
  <c r="AE115" i="39"/>
  <c r="AD115" i="39"/>
  <c r="AC115" i="39"/>
  <c r="AB115" i="39"/>
  <c r="AA115" i="39"/>
  <c r="Z115" i="39"/>
  <c r="Y115" i="39"/>
  <c r="X115" i="39"/>
  <c r="W115" i="39"/>
  <c r="V115" i="39"/>
  <c r="U115" i="39"/>
  <c r="T115" i="39"/>
  <c r="S115" i="39"/>
  <c r="R115" i="39"/>
  <c r="P115" i="39"/>
  <c r="O115" i="39"/>
  <c r="M115" i="39"/>
  <c r="L115" i="39"/>
  <c r="K115" i="39"/>
  <c r="J115" i="39"/>
  <c r="I115" i="39"/>
  <c r="H115" i="39"/>
  <c r="G115" i="39"/>
  <c r="F115" i="39"/>
  <c r="E115" i="39"/>
  <c r="D115" i="39"/>
  <c r="B115" i="39"/>
  <c r="A115" i="39"/>
  <c r="AI114" i="39"/>
  <c r="AH114" i="39"/>
  <c r="AG114" i="39"/>
  <c r="AF114" i="39"/>
  <c r="AE114" i="39"/>
  <c r="AD114" i="39"/>
  <c r="AC114" i="39"/>
  <c r="AB114" i="39"/>
  <c r="AA114" i="39"/>
  <c r="Z114" i="39"/>
  <c r="Y114" i="39"/>
  <c r="X114" i="39"/>
  <c r="W114" i="39"/>
  <c r="V114" i="39"/>
  <c r="U114" i="39"/>
  <c r="T114" i="39"/>
  <c r="S114" i="39"/>
  <c r="R114" i="39"/>
  <c r="P114" i="39"/>
  <c r="O114" i="39"/>
  <c r="M114" i="39"/>
  <c r="L114" i="39"/>
  <c r="K114" i="39"/>
  <c r="J114" i="39"/>
  <c r="I114" i="39"/>
  <c r="H114" i="39"/>
  <c r="G114" i="39"/>
  <c r="F114" i="39"/>
  <c r="E114" i="39"/>
  <c r="D114" i="39"/>
  <c r="B114" i="39"/>
  <c r="A114" i="39"/>
  <c r="AI113" i="39"/>
  <c r="AH113" i="39"/>
  <c r="AG113" i="39"/>
  <c r="AF113" i="39"/>
  <c r="AE113" i="39"/>
  <c r="AD113" i="39"/>
  <c r="AC113" i="39"/>
  <c r="AB113" i="39"/>
  <c r="AA113" i="39"/>
  <c r="Z113" i="39"/>
  <c r="Y113" i="39"/>
  <c r="X113" i="39"/>
  <c r="W113" i="39"/>
  <c r="V113" i="39"/>
  <c r="U113" i="39"/>
  <c r="T113" i="39"/>
  <c r="S113" i="39"/>
  <c r="R113" i="39"/>
  <c r="Q113" i="39"/>
  <c r="P113" i="39"/>
  <c r="O113" i="39"/>
  <c r="N113" i="39"/>
  <c r="M113" i="39"/>
  <c r="L113" i="39"/>
  <c r="K113" i="39"/>
  <c r="J113" i="39"/>
  <c r="I113" i="39"/>
  <c r="H113" i="39"/>
  <c r="G113" i="39"/>
  <c r="F113" i="39"/>
  <c r="E113" i="39"/>
  <c r="D113" i="39"/>
  <c r="C113" i="39"/>
  <c r="B113" i="39"/>
  <c r="A113" i="39"/>
  <c r="AI112" i="39"/>
  <c r="AH112" i="39"/>
  <c r="AG112" i="39"/>
  <c r="AF112" i="39"/>
  <c r="AE112" i="39"/>
  <c r="AD112" i="39"/>
  <c r="AC112" i="39"/>
  <c r="AB112" i="39"/>
  <c r="AA112" i="39"/>
  <c r="Z112" i="39"/>
  <c r="Y112" i="39"/>
  <c r="X112" i="39"/>
  <c r="W112" i="39"/>
  <c r="V112" i="39"/>
  <c r="U112" i="39"/>
  <c r="T112" i="39"/>
  <c r="S112" i="39"/>
  <c r="R112" i="39"/>
  <c r="P112" i="39"/>
  <c r="O112" i="39"/>
  <c r="M112" i="39"/>
  <c r="L112" i="39"/>
  <c r="K112" i="39"/>
  <c r="J112" i="39"/>
  <c r="I112" i="39"/>
  <c r="H112" i="39"/>
  <c r="G112" i="39"/>
  <c r="F112" i="39"/>
  <c r="E112" i="39"/>
  <c r="D112" i="39"/>
  <c r="B112" i="39"/>
  <c r="A112" i="39"/>
  <c r="AI111" i="39"/>
  <c r="AH111" i="39"/>
  <c r="AG111" i="39"/>
  <c r="AF111" i="39"/>
  <c r="AE111" i="39"/>
  <c r="AD111" i="39"/>
  <c r="AC111" i="39"/>
  <c r="AB111" i="39"/>
  <c r="AA111" i="39"/>
  <c r="Z111" i="39"/>
  <c r="Y111" i="39"/>
  <c r="X111" i="39"/>
  <c r="W111" i="39"/>
  <c r="V111" i="39"/>
  <c r="U111" i="39"/>
  <c r="T111" i="39"/>
  <c r="S111" i="39"/>
  <c r="R111" i="39"/>
  <c r="Q111" i="39"/>
  <c r="P111" i="39"/>
  <c r="O111" i="39"/>
  <c r="N111" i="39"/>
  <c r="M111" i="39"/>
  <c r="L111" i="39"/>
  <c r="K111" i="39"/>
  <c r="J111" i="39"/>
  <c r="I111" i="39"/>
  <c r="H111" i="39"/>
  <c r="G111" i="39"/>
  <c r="F111" i="39"/>
  <c r="E111" i="39"/>
  <c r="D111" i="39"/>
  <c r="B111" i="39"/>
  <c r="A111" i="39"/>
  <c r="AI110" i="39"/>
  <c r="AH110" i="39"/>
  <c r="AG110" i="39"/>
  <c r="AF110" i="39"/>
  <c r="AE110" i="39"/>
  <c r="AD110" i="39"/>
  <c r="AC110" i="39"/>
  <c r="AB110" i="39"/>
  <c r="AA110" i="39"/>
  <c r="Z110" i="39"/>
  <c r="Y110" i="39"/>
  <c r="X110" i="39"/>
  <c r="W110" i="39"/>
  <c r="V110" i="39"/>
  <c r="U110" i="39"/>
  <c r="T110" i="39"/>
  <c r="S110" i="39"/>
  <c r="R110" i="39"/>
  <c r="P110" i="39"/>
  <c r="O110" i="39"/>
  <c r="M110" i="39"/>
  <c r="L110" i="39"/>
  <c r="K110" i="39"/>
  <c r="J110" i="39"/>
  <c r="I110" i="39"/>
  <c r="H110" i="39"/>
  <c r="G110" i="39"/>
  <c r="F110" i="39"/>
  <c r="E110" i="39"/>
  <c r="D110" i="39"/>
  <c r="C110" i="39"/>
  <c r="B110" i="39"/>
  <c r="A110" i="39"/>
  <c r="AI109" i="39"/>
  <c r="AH109" i="39"/>
  <c r="AG109" i="39"/>
  <c r="AF109" i="39"/>
  <c r="AE109" i="39"/>
  <c r="AD109" i="39"/>
  <c r="AC109" i="39"/>
  <c r="AB109" i="39"/>
  <c r="AA109" i="39"/>
  <c r="Z109" i="39"/>
  <c r="Y109" i="39"/>
  <c r="X109" i="39"/>
  <c r="W109" i="39"/>
  <c r="V109" i="39"/>
  <c r="U109" i="39"/>
  <c r="T109" i="39"/>
  <c r="S109" i="39"/>
  <c r="R109" i="39"/>
  <c r="P109" i="39"/>
  <c r="O109" i="39"/>
  <c r="M109" i="39"/>
  <c r="L109" i="39"/>
  <c r="K109" i="39"/>
  <c r="J109" i="39"/>
  <c r="I109" i="39"/>
  <c r="H109" i="39"/>
  <c r="G109" i="39"/>
  <c r="F109" i="39"/>
  <c r="E109" i="39"/>
  <c r="D109" i="39"/>
  <c r="B109" i="39"/>
  <c r="A109" i="39"/>
  <c r="AI108" i="39"/>
  <c r="AH108" i="39"/>
  <c r="AG108" i="39"/>
  <c r="AF108" i="39"/>
  <c r="AE108" i="39"/>
  <c r="AD108" i="39"/>
  <c r="AC108" i="39"/>
  <c r="AB108" i="39"/>
  <c r="AA108" i="39"/>
  <c r="Z108" i="39"/>
  <c r="Y108" i="39"/>
  <c r="X108" i="39"/>
  <c r="W108" i="39"/>
  <c r="V108" i="39"/>
  <c r="U108" i="39"/>
  <c r="T108" i="39"/>
  <c r="S108" i="39"/>
  <c r="R108" i="39"/>
  <c r="Q108" i="39"/>
  <c r="P108" i="39"/>
  <c r="O108" i="39"/>
  <c r="N108" i="39"/>
  <c r="M108" i="39"/>
  <c r="L108" i="39"/>
  <c r="K108" i="39"/>
  <c r="J108" i="39"/>
  <c r="I108" i="39"/>
  <c r="H108" i="39"/>
  <c r="G108" i="39"/>
  <c r="F108" i="39"/>
  <c r="E108" i="39"/>
  <c r="D108" i="39"/>
  <c r="C108" i="39"/>
  <c r="B108" i="39"/>
  <c r="A108" i="39"/>
  <c r="AI107" i="39"/>
  <c r="AH107" i="39"/>
  <c r="AG107" i="39"/>
  <c r="AF107" i="39"/>
  <c r="AE107" i="39"/>
  <c r="AD107" i="39"/>
  <c r="AC107" i="39"/>
  <c r="AB107" i="39"/>
  <c r="AA107" i="39"/>
  <c r="Z107" i="39"/>
  <c r="Y107" i="39"/>
  <c r="X107" i="39"/>
  <c r="W107" i="39"/>
  <c r="V107" i="39"/>
  <c r="U107" i="39"/>
  <c r="T107" i="39"/>
  <c r="S107" i="39"/>
  <c r="R107" i="39"/>
  <c r="P107" i="39"/>
  <c r="O107" i="39"/>
  <c r="M107" i="39"/>
  <c r="L107" i="39"/>
  <c r="K107" i="39"/>
  <c r="J107" i="39"/>
  <c r="I107" i="39"/>
  <c r="H107" i="39"/>
  <c r="G107" i="39"/>
  <c r="F107" i="39"/>
  <c r="E107" i="39"/>
  <c r="D107" i="39"/>
  <c r="B107" i="39"/>
  <c r="A107" i="39"/>
  <c r="AI106" i="39"/>
  <c r="AH106" i="39"/>
  <c r="AG106" i="39"/>
  <c r="AF106" i="39"/>
  <c r="AE106" i="39"/>
  <c r="AD106" i="39"/>
  <c r="AC106" i="39"/>
  <c r="AB106" i="39"/>
  <c r="AA106" i="39"/>
  <c r="Z106" i="39"/>
  <c r="Y106" i="39"/>
  <c r="X106" i="39"/>
  <c r="W106" i="39"/>
  <c r="V106" i="39"/>
  <c r="U106" i="39"/>
  <c r="T106" i="39"/>
  <c r="S106" i="39"/>
  <c r="R106" i="39"/>
  <c r="P106" i="39"/>
  <c r="O106" i="39"/>
  <c r="M106" i="39"/>
  <c r="L106" i="39"/>
  <c r="K106" i="39"/>
  <c r="J106" i="39"/>
  <c r="I106" i="39"/>
  <c r="H106" i="39"/>
  <c r="G106" i="39"/>
  <c r="F106" i="39"/>
  <c r="E106" i="39"/>
  <c r="D106" i="39"/>
  <c r="B106" i="39"/>
  <c r="A106" i="39"/>
  <c r="AI105" i="39"/>
  <c r="AH105" i="39"/>
  <c r="AG105" i="39"/>
  <c r="AF105" i="39"/>
  <c r="AE105" i="39"/>
  <c r="AD105" i="39"/>
  <c r="AC105" i="39"/>
  <c r="AB105" i="39"/>
  <c r="AA105" i="39"/>
  <c r="Z105" i="39"/>
  <c r="Y105" i="39"/>
  <c r="X105" i="39"/>
  <c r="W105" i="39"/>
  <c r="V105" i="39"/>
  <c r="U105" i="39"/>
  <c r="T105" i="39"/>
  <c r="S105" i="39"/>
  <c r="R105" i="39"/>
  <c r="P105" i="39"/>
  <c r="O105" i="39"/>
  <c r="M105" i="39"/>
  <c r="L105" i="39"/>
  <c r="K105" i="39"/>
  <c r="J105" i="39"/>
  <c r="I105" i="39"/>
  <c r="H105" i="39"/>
  <c r="G105" i="39"/>
  <c r="F105" i="39"/>
  <c r="E105" i="39"/>
  <c r="D105" i="39"/>
  <c r="B105" i="39"/>
  <c r="A105" i="39"/>
  <c r="AI104" i="39"/>
  <c r="AH104" i="39"/>
  <c r="AG104" i="39"/>
  <c r="AF104" i="39"/>
  <c r="AE104" i="39"/>
  <c r="AD104" i="39"/>
  <c r="AC104" i="39"/>
  <c r="AB104" i="39"/>
  <c r="AA104" i="39"/>
  <c r="Z104" i="39"/>
  <c r="Y104" i="39"/>
  <c r="X104" i="39"/>
  <c r="W104" i="39"/>
  <c r="V104" i="39"/>
  <c r="U104" i="39"/>
  <c r="T104" i="39"/>
  <c r="S104" i="39"/>
  <c r="R104" i="39"/>
  <c r="P104" i="39"/>
  <c r="O104" i="39"/>
  <c r="M104" i="39"/>
  <c r="L104" i="39"/>
  <c r="K104" i="39"/>
  <c r="J104" i="39"/>
  <c r="I104" i="39"/>
  <c r="H104" i="39"/>
  <c r="G104" i="39"/>
  <c r="F104" i="39"/>
  <c r="E104" i="39"/>
  <c r="D104" i="39"/>
  <c r="B104" i="39"/>
  <c r="A104" i="39"/>
  <c r="AI103" i="39"/>
  <c r="AH103" i="39"/>
  <c r="AG103" i="39"/>
  <c r="AF103" i="39"/>
  <c r="AE103" i="39"/>
  <c r="AD103" i="39"/>
  <c r="AC103" i="39"/>
  <c r="AB103" i="39"/>
  <c r="AA103" i="39"/>
  <c r="Z103" i="39"/>
  <c r="Y103" i="39"/>
  <c r="X103" i="39"/>
  <c r="W103" i="39"/>
  <c r="V103" i="39"/>
  <c r="U103" i="39"/>
  <c r="T103" i="39"/>
  <c r="S103" i="39"/>
  <c r="R103" i="39"/>
  <c r="P103" i="39"/>
  <c r="O103" i="39"/>
  <c r="M103" i="39"/>
  <c r="L103" i="39"/>
  <c r="K103" i="39"/>
  <c r="J103" i="39"/>
  <c r="I103" i="39"/>
  <c r="H103" i="39"/>
  <c r="G103" i="39"/>
  <c r="F103" i="39"/>
  <c r="E103" i="39"/>
  <c r="D103" i="39"/>
  <c r="B103" i="39"/>
  <c r="A103" i="39"/>
  <c r="AI102" i="39"/>
  <c r="AH102" i="39"/>
  <c r="AG102" i="39"/>
  <c r="AF102" i="39"/>
  <c r="AE102" i="39"/>
  <c r="AD102" i="39"/>
  <c r="AC102" i="39"/>
  <c r="AB102" i="39"/>
  <c r="AA102" i="39"/>
  <c r="Z102" i="39"/>
  <c r="Y102" i="39"/>
  <c r="X102" i="39"/>
  <c r="W102" i="39"/>
  <c r="V102" i="39"/>
  <c r="U102" i="39"/>
  <c r="T102" i="39"/>
  <c r="S102" i="39"/>
  <c r="R102" i="39"/>
  <c r="P102" i="39"/>
  <c r="O102" i="39"/>
  <c r="M102" i="39"/>
  <c r="L102" i="39"/>
  <c r="K102" i="39"/>
  <c r="J102" i="39"/>
  <c r="I102" i="39"/>
  <c r="H102" i="39"/>
  <c r="G102" i="39"/>
  <c r="F102" i="39"/>
  <c r="E102" i="39"/>
  <c r="D102" i="39"/>
  <c r="B102" i="39"/>
  <c r="A102" i="39"/>
  <c r="AI101" i="39"/>
  <c r="AH101" i="39"/>
  <c r="AG101" i="39"/>
  <c r="AF101" i="39"/>
  <c r="AE101" i="39"/>
  <c r="AD101" i="39"/>
  <c r="AC101" i="39"/>
  <c r="AB101" i="39"/>
  <c r="AA101" i="39"/>
  <c r="Z101" i="39"/>
  <c r="Y101" i="39"/>
  <c r="X101" i="39"/>
  <c r="W101" i="39"/>
  <c r="V101" i="39"/>
  <c r="U101" i="39"/>
  <c r="T101" i="39"/>
  <c r="S101" i="39"/>
  <c r="R101" i="39"/>
  <c r="P101" i="39"/>
  <c r="O101" i="39"/>
  <c r="M101" i="39"/>
  <c r="L101" i="39"/>
  <c r="K101" i="39"/>
  <c r="J101" i="39"/>
  <c r="I101" i="39"/>
  <c r="H101" i="39"/>
  <c r="G101" i="39"/>
  <c r="F101" i="39"/>
  <c r="E101" i="39"/>
  <c r="D101" i="39"/>
  <c r="B101" i="39"/>
  <c r="A101" i="39"/>
  <c r="AI100" i="39"/>
  <c r="AH100" i="39"/>
  <c r="AG100" i="39"/>
  <c r="AF100" i="39"/>
  <c r="AE100" i="39"/>
  <c r="AD100" i="39"/>
  <c r="AC100" i="39"/>
  <c r="AB100" i="39"/>
  <c r="AA100" i="39"/>
  <c r="Z100" i="39"/>
  <c r="Y100" i="39"/>
  <c r="X100" i="39"/>
  <c r="W100" i="39"/>
  <c r="V100" i="39"/>
  <c r="U100" i="39"/>
  <c r="T100" i="39"/>
  <c r="S100" i="39"/>
  <c r="R100" i="39"/>
  <c r="P100" i="39"/>
  <c r="O100" i="39"/>
  <c r="M100" i="39"/>
  <c r="L100" i="39"/>
  <c r="K100" i="39"/>
  <c r="J100" i="39"/>
  <c r="I100" i="39"/>
  <c r="H100" i="39"/>
  <c r="G100" i="39"/>
  <c r="F100" i="39"/>
  <c r="E100" i="39"/>
  <c r="D100" i="39"/>
  <c r="B100" i="39"/>
  <c r="A100" i="39"/>
  <c r="AI99" i="39"/>
  <c r="AH99" i="39"/>
  <c r="AG99" i="39"/>
  <c r="AF99" i="39"/>
  <c r="AE99" i="39"/>
  <c r="AD99" i="39"/>
  <c r="AC99" i="39"/>
  <c r="AB99" i="39"/>
  <c r="AA99" i="39"/>
  <c r="Z99" i="39"/>
  <c r="Y99" i="39"/>
  <c r="X99" i="39"/>
  <c r="W99" i="39"/>
  <c r="V99" i="39"/>
  <c r="U99" i="39"/>
  <c r="T99" i="39"/>
  <c r="S99" i="39"/>
  <c r="R99" i="39"/>
  <c r="P99" i="39"/>
  <c r="O99" i="39"/>
  <c r="M99" i="39"/>
  <c r="L99" i="39"/>
  <c r="K99" i="39"/>
  <c r="J99" i="39"/>
  <c r="I99" i="39"/>
  <c r="H99" i="39"/>
  <c r="G99" i="39"/>
  <c r="F99" i="39"/>
  <c r="E99" i="39"/>
  <c r="D99" i="39"/>
  <c r="B99" i="39"/>
  <c r="A99" i="39"/>
  <c r="AI98" i="39"/>
  <c r="AH98" i="39"/>
  <c r="AG98" i="39"/>
  <c r="AF98" i="39"/>
  <c r="AE98" i="39"/>
  <c r="AD98" i="39"/>
  <c r="AC98" i="39"/>
  <c r="AB98" i="39"/>
  <c r="AA98" i="39"/>
  <c r="Z98" i="39"/>
  <c r="Y98" i="39"/>
  <c r="X98" i="39"/>
  <c r="W98" i="39"/>
  <c r="V98" i="39"/>
  <c r="U98" i="39"/>
  <c r="T98" i="39"/>
  <c r="S98" i="39"/>
  <c r="R98" i="39"/>
  <c r="P98" i="39"/>
  <c r="O98" i="39"/>
  <c r="M98" i="39"/>
  <c r="L98" i="39"/>
  <c r="K98" i="39"/>
  <c r="J98" i="39"/>
  <c r="I98" i="39"/>
  <c r="H98" i="39"/>
  <c r="G98" i="39"/>
  <c r="F98" i="39"/>
  <c r="E98" i="39"/>
  <c r="D98" i="39"/>
  <c r="B98" i="39"/>
  <c r="A98" i="39"/>
  <c r="AI97" i="39"/>
  <c r="AH97" i="39"/>
  <c r="AG97" i="39"/>
  <c r="AF97" i="39"/>
  <c r="AE97" i="39"/>
  <c r="AD97" i="39"/>
  <c r="AC97" i="39"/>
  <c r="AB97" i="39"/>
  <c r="AA97" i="39"/>
  <c r="Z97" i="39"/>
  <c r="Y97" i="39"/>
  <c r="X97" i="39"/>
  <c r="W97" i="39"/>
  <c r="V97" i="39"/>
  <c r="U97" i="39"/>
  <c r="T97" i="39"/>
  <c r="S97" i="39"/>
  <c r="R97" i="39"/>
  <c r="P97" i="39"/>
  <c r="O97" i="39"/>
  <c r="M97" i="39"/>
  <c r="L97" i="39"/>
  <c r="K97" i="39"/>
  <c r="J97" i="39"/>
  <c r="I97" i="39"/>
  <c r="H97" i="39"/>
  <c r="G97" i="39"/>
  <c r="F97" i="39"/>
  <c r="E97" i="39"/>
  <c r="D97" i="39"/>
  <c r="B97" i="39"/>
  <c r="A97" i="39"/>
  <c r="AI96" i="39"/>
  <c r="AH96" i="39"/>
  <c r="AG96" i="39"/>
  <c r="AF96" i="39"/>
  <c r="AE96" i="39"/>
  <c r="AD96" i="39"/>
  <c r="AC96" i="39"/>
  <c r="AB96" i="39"/>
  <c r="AA96" i="39"/>
  <c r="Z96" i="39"/>
  <c r="Y96" i="39"/>
  <c r="X96" i="39"/>
  <c r="W96" i="39"/>
  <c r="V96" i="39"/>
  <c r="U96" i="39"/>
  <c r="T96" i="39"/>
  <c r="S96" i="39"/>
  <c r="R96" i="39"/>
  <c r="P96" i="39"/>
  <c r="O96" i="39"/>
  <c r="M96" i="39"/>
  <c r="L96" i="39"/>
  <c r="K96" i="39"/>
  <c r="J96" i="39"/>
  <c r="I96" i="39"/>
  <c r="H96" i="39"/>
  <c r="G96" i="39"/>
  <c r="F96" i="39"/>
  <c r="E96" i="39"/>
  <c r="D96" i="39"/>
  <c r="B96" i="39"/>
  <c r="A96" i="39"/>
  <c r="AI95" i="39"/>
  <c r="AH95" i="39"/>
  <c r="AG95" i="39"/>
  <c r="AF95" i="39"/>
  <c r="AE95" i="39"/>
  <c r="AD95" i="39"/>
  <c r="AC95" i="39"/>
  <c r="AB95" i="39"/>
  <c r="AA95" i="39"/>
  <c r="Z95" i="39"/>
  <c r="Y95" i="39"/>
  <c r="X95" i="39"/>
  <c r="W95" i="39"/>
  <c r="V95" i="39"/>
  <c r="U95" i="39"/>
  <c r="T95" i="39"/>
  <c r="S95" i="39"/>
  <c r="R95" i="39"/>
  <c r="P95" i="39"/>
  <c r="O95" i="39"/>
  <c r="M95" i="39"/>
  <c r="L95" i="39"/>
  <c r="K95" i="39"/>
  <c r="J95" i="39"/>
  <c r="I95" i="39"/>
  <c r="H95" i="39"/>
  <c r="G95" i="39"/>
  <c r="F95" i="39"/>
  <c r="E95" i="39"/>
  <c r="D95" i="39"/>
  <c r="B95" i="39"/>
  <c r="A95" i="39"/>
  <c r="AI94" i="39"/>
  <c r="AH94" i="39"/>
  <c r="AG94" i="39"/>
  <c r="AF94" i="39"/>
  <c r="AE94" i="39"/>
  <c r="AD94" i="39"/>
  <c r="AC94" i="39"/>
  <c r="AB94" i="39"/>
  <c r="AA94" i="39"/>
  <c r="Z94" i="39"/>
  <c r="Y94" i="39"/>
  <c r="X94" i="39"/>
  <c r="W94" i="39"/>
  <c r="V94" i="39"/>
  <c r="U94" i="39"/>
  <c r="T94" i="39"/>
  <c r="S94" i="39"/>
  <c r="R94" i="39"/>
  <c r="P94" i="39"/>
  <c r="O94" i="39"/>
  <c r="M94" i="39"/>
  <c r="L94" i="39"/>
  <c r="K94" i="39"/>
  <c r="J94" i="39"/>
  <c r="I94" i="39"/>
  <c r="H94" i="39"/>
  <c r="G94" i="39"/>
  <c r="F94" i="39"/>
  <c r="E94" i="39"/>
  <c r="D94" i="39"/>
  <c r="B94" i="39"/>
  <c r="A94" i="39"/>
  <c r="AI93" i="39"/>
  <c r="AH93" i="39"/>
  <c r="AG93" i="39"/>
  <c r="AF93" i="39"/>
  <c r="AE93" i="39"/>
  <c r="AD93" i="39"/>
  <c r="AC93" i="39"/>
  <c r="AB93" i="39"/>
  <c r="AA93" i="39"/>
  <c r="Z93" i="39"/>
  <c r="Y93" i="39"/>
  <c r="X93" i="39"/>
  <c r="W93" i="39"/>
  <c r="V93" i="39"/>
  <c r="U93" i="39"/>
  <c r="T93" i="39"/>
  <c r="S93" i="39"/>
  <c r="R93" i="39"/>
  <c r="P93" i="39"/>
  <c r="O93" i="39"/>
  <c r="M93" i="39"/>
  <c r="L93" i="39"/>
  <c r="K93" i="39"/>
  <c r="J93" i="39"/>
  <c r="I93" i="39"/>
  <c r="H93" i="39"/>
  <c r="G93" i="39"/>
  <c r="F93" i="39"/>
  <c r="E93" i="39"/>
  <c r="D93" i="39"/>
  <c r="B93" i="39"/>
  <c r="A93" i="39"/>
  <c r="AI92" i="39"/>
  <c r="AH92" i="39"/>
  <c r="AG92" i="39"/>
  <c r="AF92" i="39"/>
  <c r="AE92" i="39"/>
  <c r="AD92" i="39"/>
  <c r="AC92" i="39"/>
  <c r="AB92" i="39"/>
  <c r="AA92" i="39"/>
  <c r="Z92" i="39"/>
  <c r="Y92" i="39"/>
  <c r="X92" i="39"/>
  <c r="W92" i="39"/>
  <c r="V92" i="39"/>
  <c r="U92" i="39"/>
  <c r="T92" i="39"/>
  <c r="S92" i="39"/>
  <c r="R92" i="39"/>
  <c r="P92" i="39"/>
  <c r="O92" i="39"/>
  <c r="M92" i="39"/>
  <c r="L92" i="39"/>
  <c r="K92" i="39"/>
  <c r="J92" i="39"/>
  <c r="I92" i="39"/>
  <c r="H92" i="39"/>
  <c r="G92" i="39"/>
  <c r="F92" i="39"/>
  <c r="E92" i="39"/>
  <c r="D92" i="39"/>
  <c r="B92" i="39"/>
  <c r="A92" i="39"/>
  <c r="AI91" i="39"/>
  <c r="AH91" i="39"/>
  <c r="AG91" i="39"/>
  <c r="AF91" i="39"/>
  <c r="AE91" i="39"/>
  <c r="AD91" i="39"/>
  <c r="AC91" i="39"/>
  <c r="AB91" i="39"/>
  <c r="AA91" i="39"/>
  <c r="Z91" i="39"/>
  <c r="Y91" i="39"/>
  <c r="X91" i="39"/>
  <c r="W91" i="39"/>
  <c r="V91" i="39"/>
  <c r="U91" i="39"/>
  <c r="T91" i="39"/>
  <c r="S91" i="39"/>
  <c r="R91" i="39"/>
  <c r="P91" i="39"/>
  <c r="O91" i="39"/>
  <c r="M91" i="39"/>
  <c r="L91" i="39"/>
  <c r="K91" i="39"/>
  <c r="J91" i="39"/>
  <c r="I91" i="39"/>
  <c r="H91" i="39"/>
  <c r="G91" i="39"/>
  <c r="F91" i="39"/>
  <c r="E91" i="39"/>
  <c r="D91" i="39"/>
  <c r="B91" i="39"/>
  <c r="A91" i="39"/>
  <c r="AI90" i="39"/>
  <c r="AH90" i="39"/>
  <c r="AG90" i="39"/>
  <c r="AF90" i="39"/>
  <c r="AE90" i="39"/>
  <c r="AD90" i="39"/>
  <c r="AC90" i="39"/>
  <c r="AB90" i="39"/>
  <c r="AA90" i="39"/>
  <c r="Z90" i="39"/>
  <c r="Y90" i="39"/>
  <c r="X90" i="39"/>
  <c r="W90" i="39"/>
  <c r="V90" i="39"/>
  <c r="U90" i="39"/>
  <c r="T90" i="39"/>
  <c r="S90" i="39"/>
  <c r="R90" i="39"/>
  <c r="P90" i="39"/>
  <c r="O90" i="39"/>
  <c r="M90" i="39"/>
  <c r="L90" i="39"/>
  <c r="K90" i="39"/>
  <c r="J90" i="39"/>
  <c r="I90" i="39"/>
  <c r="H90" i="39"/>
  <c r="G90" i="39"/>
  <c r="F90" i="39"/>
  <c r="E90" i="39"/>
  <c r="D90" i="39"/>
  <c r="B90" i="39"/>
  <c r="A90" i="39"/>
  <c r="AI89" i="39"/>
  <c r="AH89" i="39"/>
  <c r="AG89" i="39"/>
  <c r="AF89" i="39"/>
  <c r="AE89" i="39"/>
  <c r="AD89" i="39"/>
  <c r="AC89" i="39"/>
  <c r="AB89" i="39"/>
  <c r="AA89" i="39"/>
  <c r="Z89" i="39"/>
  <c r="Y89" i="39"/>
  <c r="X89" i="39"/>
  <c r="W89" i="39"/>
  <c r="V89" i="39"/>
  <c r="U89" i="39"/>
  <c r="T89" i="39"/>
  <c r="S89" i="39"/>
  <c r="R89" i="39"/>
  <c r="P89" i="39"/>
  <c r="O89" i="39"/>
  <c r="M89" i="39"/>
  <c r="L89" i="39"/>
  <c r="K89" i="39"/>
  <c r="J89" i="39"/>
  <c r="I89" i="39"/>
  <c r="H89" i="39"/>
  <c r="G89" i="39"/>
  <c r="F89" i="39"/>
  <c r="E89" i="39"/>
  <c r="D89" i="39"/>
  <c r="B89" i="39"/>
  <c r="A89" i="39"/>
  <c r="AI88" i="39"/>
  <c r="AH88" i="39"/>
  <c r="AG88" i="39"/>
  <c r="AF88" i="39"/>
  <c r="AE88" i="39"/>
  <c r="AD88" i="39"/>
  <c r="AC88" i="39"/>
  <c r="AB88" i="39"/>
  <c r="AA88" i="39"/>
  <c r="Z88" i="39"/>
  <c r="Y88" i="39"/>
  <c r="X88" i="39"/>
  <c r="W88" i="39"/>
  <c r="V88" i="39"/>
  <c r="U88" i="39"/>
  <c r="T88" i="39"/>
  <c r="S88" i="39"/>
  <c r="R88" i="39"/>
  <c r="P88" i="39"/>
  <c r="O88" i="39"/>
  <c r="M88" i="39"/>
  <c r="L88" i="39"/>
  <c r="K88" i="39"/>
  <c r="J88" i="39"/>
  <c r="I88" i="39"/>
  <c r="H88" i="39"/>
  <c r="G88" i="39"/>
  <c r="F88" i="39"/>
  <c r="E88" i="39"/>
  <c r="D88" i="39"/>
  <c r="B88" i="39"/>
  <c r="A88" i="39"/>
  <c r="AI87" i="39"/>
  <c r="AH87" i="39"/>
  <c r="AG87" i="39"/>
  <c r="AF87" i="39"/>
  <c r="AE87" i="39"/>
  <c r="AD87" i="39"/>
  <c r="AC87" i="39"/>
  <c r="AB87" i="39"/>
  <c r="AA87" i="39"/>
  <c r="Z87" i="39"/>
  <c r="Y87" i="39"/>
  <c r="X87" i="39"/>
  <c r="W87" i="39"/>
  <c r="V87" i="39"/>
  <c r="U87" i="39"/>
  <c r="T87" i="39"/>
  <c r="S87" i="39"/>
  <c r="R87" i="39"/>
  <c r="P87" i="39"/>
  <c r="O87" i="39"/>
  <c r="M87" i="39"/>
  <c r="L87" i="39"/>
  <c r="K87" i="39"/>
  <c r="J87" i="39"/>
  <c r="I87" i="39"/>
  <c r="H87" i="39"/>
  <c r="G87" i="39"/>
  <c r="F87" i="39"/>
  <c r="E87" i="39"/>
  <c r="D87" i="39"/>
  <c r="B87" i="39"/>
  <c r="A87" i="39"/>
  <c r="AI86" i="39"/>
  <c r="AH86" i="39"/>
  <c r="AG86" i="39"/>
  <c r="AF86" i="39"/>
  <c r="AE86" i="39"/>
  <c r="AD86" i="39"/>
  <c r="AC86" i="39"/>
  <c r="AB86" i="39"/>
  <c r="AA86" i="39"/>
  <c r="Z86" i="39"/>
  <c r="Y86" i="39"/>
  <c r="X86" i="39"/>
  <c r="W86" i="39"/>
  <c r="V86" i="39"/>
  <c r="U86" i="39"/>
  <c r="T86" i="39"/>
  <c r="S86" i="39"/>
  <c r="R86" i="39"/>
  <c r="P86" i="39"/>
  <c r="O86" i="39"/>
  <c r="M86" i="39"/>
  <c r="L86" i="39"/>
  <c r="K86" i="39"/>
  <c r="J86" i="39"/>
  <c r="I86" i="39"/>
  <c r="H86" i="39"/>
  <c r="G86" i="39"/>
  <c r="F86" i="39"/>
  <c r="E86" i="39"/>
  <c r="D86" i="39"/>
  <c r="B86" i="39"/>
  <c r="A86" i="39"/>
  <c r="AI85" i="39"/>
  <c r="AH85" i="39"/>
  <c r="AG85" i="39"/>
  <c r="AF85" i="39"/>
  <c r="AE85" i="39"/>
  <c r="AD85" i="39"/>
  <c r="AC85" i="39"/>
  <c r="AB85" i="39"/>
  <c r="AA85" i="39"/>
  <c r="Z85" i="39"/>
  <c r="Y85" i="39"/>
  <c r="X85" i="39"/>
  <c r="W85" i="39"/>
  <c r="V85" i="39"/>
  <c r="U85" i="39"/>
  <c r="T85" i="39"/>
  <c r="S85" i="39"/>
  <c r="R85" i="39"/>
  <c r="P85" i="39"/>
  <c r="O85" i="39"/>
  <c r="M85" i="39"/>
  <c r="L85" i="39"/>
  <c r="K85" i="39"/>
  <c r="J85" i="39"/>
  <c r="I85" i="39"/>
  <c r="H85" i="39"/>
  <c r="G85" i="39"/>
  <c r="F85" i="39"/>
  <c r="E85" i="39"/>
  <c r="D85" i="39"/>
  <c r="B85" i="39"/>
  <c r="A85" i="39"/>
  <c r="AI84" i="39"/>
  <c r="AH84" i="39"/>
  <c r="AG84" i="39"/>
  <c r="AF84" i="39"/>
  <c r="AE84" i="39"/>
  <c r="AD84" i="39"/>
  <c r="AC84" i="39"/>
  <c r="AB84" i="39"/>
  <c r="AA84" i="39"/>
  <c r="Z84" i="39"/>
  <c r="Y84" i="39"/>
  <c r="X84" i="39"/>
  <c r="W84" i="39"/>
  <c r="V84" i="39"/>
  <c r="U84" i="39"/>
  <c r="T84" i="39"/>
  <c r="S84" i="39"/>
  <c r="R84" i="39"/>
  <c r="P84" i="39"/>
  <c r="O84" i="39"/>
  <c r="M84" i="39"/>
  <c r="L84" i="39"/>
  <c r="K84" i="39"/>
  <c r="J84" i="39"/>
  <c r="I84" i="39"/>
  <c r="H84" i="39"/>
  <c r="G84" i="39"/>
  <c r="F84" i="39"/>
  <c r="E84" i="39"/>
  <c r="D84" i="39"/>
  <c r="B84" i="39"/>
  <c r="A84" i="39"/>
  <c r="AI83" i="39"/>
  <c r="AH83" i="39"/>
  <c r="AG83" i="39"/>
  <c r="AF83" i="39"/>
  <c r="AE83" i="39"/>
  <c r="AD83" i="39"/>
  <c r="AC83" i="39"/>
  <c r="AB83" i="39"/>
  <c r="AA83" i="39"/>
  <c r="Z83" i="39"/>
  <c r="Y83" i="39"/>
  <c r="X83" i="39"/>
  <c r="W83" i="39"/>
  <c r="V83" i="39"/>
  <c r="U83" i="39"/>
  <c r="T83" i="39"/>
  <c r="S83" i="39"/>
  <c r="R83" i="39"/>
  <c r="Q83" i="39"/>
  <c r="P83" i="39"/>
  <c r="O83" i="39"/>
  <c r="M83" i="39"/>
  <c r="L83" i="39"/>
  <c r="K83" i="39"/>
  <c r="J83" i="39"/>
  <c r="I83" i="39"/>
  <c r="H83" i="39"/>
  <c r="G83" i="39"/>
  <c r="F83" i="39"/>
  <c r="E83" i="39"/>
  <c r="D83" i="39"/>
  <c r="B83" i="39"/>
  <c r="A83" i="39"/>
  <c r="AI82" i="39"/>
  <c r="AH82" i="39"/>
  <c r="AG82" i="39"/>
  <c r="AF82" i="39"/>
  <c r="AE82" i="39"/>
  <c r="AD82" i="39"/>
  <c r="AC82" i="39"/>
  <c r="AB82" i="39"/>
  <c r="AA82" i="39"/>
  <c r="Z82" i="39"/>
  <c r="Y82" i="39"/>
  <c r="X82" i="39"/>
  <c r="W82" i="39"/>
  <c r="V82" i="39"/>
  <c r="U82" i="39"/>
  <c r="T82" i="39"/>
  <c r="S82" i="39"/>
  <c r="R82" i="39"/>
  <c r="P82" i="39"/>
  <c r="O82" i="39"/>
  <c r="M82" i="39"/>
  <c r="L82" i="39"/>
  <c r="K82" i="39"/>
  <c r="J82" i="39"/>
  <c r="I82" i="39"/>
  <c r="H82" i="39"/>
  <c r="G82" i="39"/>
  <c r="F82" i="39"/>
  <c r="E82" i="39"/>
  <c r="D82" i="39"/>
  <c r="B82" i="39"/>
  <c r="A82" i="39"/>
  <c r="AI81" i="39"/>
  <c r="AH81" i="39"/>
  <c r="AG81" i="39"/>
  <c r="AF81" i="39"/>
  <c r="AE81" i="39"/>
  <c r="AD81" i="39"/>
  <c r="AC81" i="39"/>
  <c r="AB81" i="39"/>
  <c r="AA81" i="39"/>
  <c r="Z81" i="39"/>
  <c r="Y81" i="39"/>
  <c r="X81" i="39"/>
  <c r="W81" i="39"/>
  <c r="V81" i="39"/>
  <c r="U81" i="39"/>
  <c r="T81" i="39"/>
  <c r="S81" i="39"/>
  <c r="R81" i="39"/>
  <c r="P81" i="39"/>
  <c r="O81" i="39"/>
  <c r="M81" i="39"/>
  <c r="L81" i="39"/>
  <c r="K81" i="39"/>
  <c r="J81" i="39"/>
  <c r="I81" i="39"/>
  <c r="H81" i="39"/>
  <c r="G81" i="39"/>
  <c r="F81" i="39"/>
  <c r="E81" i="39"/>
  <c r="D81" i="39"/>
  <c r="B81" i="39"/>
  <c r="A81" i="39"/>
  <c r="AI80" i="39"/>
  <c r="AH80" i="39"/>
  <c r="AG80" i="39"/>
  <c r="AF80" i="39"/>
  <c r="AE80" i="39"/>
  <c r="AD80" i="39"/>
  <c r="AC80" i="39"/>
  <c r="AB80" i="39"/>
  <c r="AA80" i="39"/>
  <c r="Z80" i="39"/>
  <c r="Y80" i="39"/>
  <c r="X80" i="39"/>
  <c r="W80" i="39"/>
  <c r="V80" i="39"/>
  <c r="U80" i="39"/>
  <c r="T80" i="39"/>
  <c r="S80" i="39"/>
  <c r="R80" i="39"/>
  <c r="P80" i="39"/>
  <c r="O80" i="39"/>
  <c r="M80" i="39"/>
  <c r="L80" i="39"/>
  <c r="K80" i="39"/>
  <c r="J80" i="39"/>
  <c r="I80" i="39"/>
  <c r="H80" i="39"/>
  <c r="G80" i="39"/>
  <c r="F80" i="39"/>
  <c r="E80" i="39"/>
  <c r="D80" i="39"/>
  <c r="B80" i="39"/>
  <c r="A80" i="39"/>
  <c r="AI79" i="39"/>
  <c r="AH79" i="39"/>
  <c r="AG79" i="39"/>
  <c r="AF79" i="39"/>
  <c r="AE79" i="39"/>
  <c r="AD79" i="39"/>
  <c r="AC79" i="39"/>
  <c r="AB79" i="39"/>
  <c r="AA79" i="39"/>
  <c r="Z79" i="39"/>
  <c r="Y79" i="39"/>
  <c r="X79" i="39"/>
  <c r="W79" i="39"/>
  <c r="V79" i="39"/>
  <c r="U79" i="39"/>
  <c r="T79" i="39"/>
  <c r="S79" i="39"/>
  <c r="R79" i="39"/>
  <c r="P79" i="39"/>
  <c r="O79" i="39"/>
  <c r="M79" i="39"/>
  <c r="L79" i="39"/>
  <c r="K79" i="39"/>
  <c r="J79" i="39"/>
  <c r="I79" i="39"/>
  <c r="H79" i="39"/>
  <c r="G79" i="39"/>
  <c r="F79" i="39"/>
  <c r="E79" i="39"/>
  <c r="D79" i="39"/>
  <c r="B79" i="39"/>
  <c r="A79" i="39"/>
  <c r="AI78" i="39"/>
  <c r="AH78" i="39"/>
  <c r="AG78" i="39"/>
  <c r="AF78" i="39"/>
  <c r="AE78" i="39"/>
  <c r="AD78" i="39"/>
  <c r="AC78" i="39"/>
  <c r="AB78" i="39"/>
  <c r="AA78" i="39"/>
  <c r="Z78" i="39"/>
  <c r="Y78" i="39"/>
  <c r="X78" i="39"/>
  <c r="W78" i="39"/>
  <c r="V78" i="39"/>
  <c r="U78" i="39"/>
  <c r="T78" i="39"/>
  <c r="S78" i="39"/>
  <c r="R78" i="39"/>
  <c r="P78" i="39"/>
  <c r="O78" i="39"/>
  <c r="M78" i="39"/>
  <c r="L78" i="39"/>
  <c r="K78" i="39"/>
  <c r="J78" i="39"/>
  <c r="I78" i="39"/>
  <c r="H78" i="39"/>
  <c r="G78" i="39"/>
  <c r="D78" i="39"/>
  <c r="B78" i="39"/>
  <c r="A78" i="39"/>
  <c r="AI77" i="39"/>
  <c r="AH77" i="39"/>
  <c r="AG77" i="39"/>
  <c r="AF77" i="39"/>
  <c r="AE77" i="39"/>
  <c r="AD77" i="39"/>
  <c r="AC77" i="39"/>
  <c r="AB77" i="39"/>
  <c r="AA77" i="39"/>
  <c r="Z77" i="39"/>
  <c r="Y77" i="39"/>
  <c r="X77" i="39"/>
  <c r="W77" i="39"/>
  <c r="V77" i="39"/>
  <c r="U77" i="39"/>
  <c r="T77" i="39"/>
  <c r="S77" i="39"/>
  <c r="R77" i="39"/>
  <c r="P77" i="39"/>
  <c r="O77" i="39"/>
  <c r="M77" i="39"/>
  <c r="L77" i="39"/>
  <c r="K77" i="39"/>
  <c r="J77" i="39"/>
  <c r="I77" i="39"/>
  <c r="H77" i="39"/>
  <c r="G77" i="39"/>
  <c r="F77" i="39"/>
  <c r="E77" i="39"/>
  <c r="D77" i="39"/>
  <c r="B77" i="39"/>
  <c r="A77" i="39"/>
  <c r="AI76" i="39"/>
  <c r="AH76" i="39"/>
  <c r="AG76" i="39"/>
  <c r="AF76" i="39"/>
  <c r="AE76" i="39"/>
  <c r="AD76" i="39"/>
  <c r="AC76" i="39"/>
  <c r="AB76" i="39"/>
  <c r="AA76" i="39"/>
  <c r="Z76" i="39"/>
  <c r="Y76" i="39"/>
  <c r="X76" i="39"/>
  <c r="W76" i="39"/>
  <c r="V76" i="39"/>
  <c r="U76" i="39"/>
  <c r="T76" i="39"/>
  <c r="S76" i="39"/>
  <c r="R76" i="39"/>
  <c r="P76" i="39"/>
  <c r="O76" i="39"/>
  <c r="M76" i="39"/>
  <c r="L76" i="39"/>
  <c r="K76" i="39"/>
  <c r="J76" i="39"/>
  <c r="I76" i="39"/>
  <c r="H76" i="39"/>
  <c r="G76" i="39"/>
  <c r="F76" i="39"/>
  <c r="E76" i="39"/>
  <c r="D76" i="39"/>
  <c r="B76" i="39"/>
  <c r="A76" i="39"/>
  <c r="AI75" i="39"/>
  <c r="AH75" i="39"/>
  <c r="AG75" i="39"/>
  <c r="AF75" i="39"/>
  <c r="AE75" i="39"/>
  <c r="AD75" i="39"/>
  <c r="AC75" i="39"/>
  <c r="AB75" i="39"/>
  <c r="AA75" i="39"/>
  <c r="Z75" i="39"/>
  <c r="Y75" i="39"/>
  <c r="X75" i="39"/>
  <c r="W75" i="39"/>
  <c r="V75" i="39"/>
  <c r="U75" i="39"/>
  <c r="T75" i="39"/>
  <c r="S75" i="39"/>
  <c r="R75" i="39"/>
  <c r="P75" i="39"/>
  <c r="O75" i="39"/>
  <c r="M75" i="39"/>
  <c r="L75" i="39"/>
  <c r="K75" i="39"/>
  <c r="J75" i="39"/>
  <c r="I75" i="39"/>
  <c r="H75" i="39"/>
  <c r="G75" i="39"/>
  <c r="F75" i="39"/>
  <c r="E75" i="39"/>
  <c r="D75" i="39"/>
  <c r="B75" i="39"/>
  <c r="A75" i="39"/>
  <c r="AI74" i="39"/>
  <c r="AH74" i="39"/>
  <c r="AG74" i="39"/>
  <c r="AF74" i="39"/>
  <c r="AE74" i="39"/>
  <c r="AD74" i="39"/>
  <c r="AC74" i="39"/>
  <c r="AB74" i="39"/>
  <c r="AA74" i="39"/>
  <c r="Z74" i="39"/>
  <c r="Y74" i="39"/>
  <c r="X74" i="39"/>
  <c r="W74" i="39"/>
  <c r="V74" i="39"/>
  <c r="U74" i="39"/>
  <c r="T74" i="39"/>
  <c r="S74" i="39"/>
  <c r="R74" i="39"/>
  <c r="P74" i="39"/>
  <c r="O74" i="39"/>
  <c r="M74" i="39"/>
  <c r="L74" i="39"/>
  <c r="K74" i="39"/>
  <c r="J74" i="39"/>
  <c r="I74" i="39"/>
  <c r="H74" i="39"/>
  <c r="G74" i="39"/>
  <c r="F74" i="39"/>
  <c r="E74" i="39"/>
  <c r="D74" i="39"/>
  <c r="B74" i="39"/>
  <c r="A74" i="39"/>
  <c r="AI73" i="39"/>
  <c r="AH73" i="39"/>
  <c r="AG73" i="39"/>
  <c r="AF73" i="39"/>
  <c r="AE73" i="39"/>
  <c r="AD73" i="39"/>
  <c r="AC73" i="39"/>
  <c r="AB73" i="39"/>
  <c r="AA73" i="39"/>
  <c r="Z73" i="39"/>
  <c r="Y73" i="39"/>
  <c r="X73" i="39"/>
  <c r="W73" i="39"/>
  <c r="V73" i="39"/>
  <c r="U73" i="39"/>
  <c r="T73" i="39"/>
  <c r="S73" i="39"/>
  <c r="R73" i="39"/>
  <c r="P73" i="39"/>
  <c r="O73" i="39"/>
  <c r="M73" i="39"/>
  <c r="L73" i="39"/>
  <c r="K73" i="39"/>
  <c r="J73" i="39"/>
  <c r="I73" i="39"/>
  <c r="H73" i="39"/>
  <c r="G73" i="39"/>
  <c r="F73" i="39"/>
  <c r="E73" i="39"/>
  <c r="D73" i="39"/>
  <c r="B73" i="39"/>
  <c r="A73" i="39"/>
  <c r="AI72" i="39"/>
  <c r="AH72" i="39"/>
  <c r="AG72" i="39"/>
  <c r="AF72" i="39"/>
  <c r="AE72" i="39"/>
  <c r="AD72" i="39"/>
  <c r="AC72" i="39"/>
  <c r="AB72" i="39"/>
  <c r="AA72" i="39"/>
  <c r="Z72" i="39"/>
  <c r="Y72" i="39"/>
  <c r="X72" i="39"/>
  <c r="W72" i="39"/>
  <c r="V72" i="39"/>
  <c r="U72" i="39"/>
  <c r="T72" i="39"/>
  <c r="S72" i="39"/>
  <c r="R72" i="39"/>
  <c r="P72" i="39"/>
  <c r="O72" i="39"/>
  <c r="M72" i="39"/>
  <c r="L72" i="39"/>
  <c r="K72" i="39"/>
  <c r="J72" i="39"/>
  <c r="I72" i="39"/>
  <c r="H72" i="39"/>
  <c r="G72" i="39"/>
  <c r="F72" i="39"/>
  <c r="E72" i="39"/>
  <c r="D72" i="39"/>
  <c r="B72" i="39"/>
  <c r="A72" i="39"/>
  <c r="AI71" i="39"/>
  <c r="AH71" i="39"/>
  <c r="AG71" i="39"/>
  <c r="AF71" i="39"/>
  <c r="AE71" i="39"/>
  <c r="AD71" i="39"/>
  <c r="AC71" i="39"/>
  <c r="AB71" i="39"/>
  <c r="AA71" i="39"/>
  <c r="Z71" i="39"/>
  <c r="Y71" i="39"/>
  <c r="X71" i="39"/>
  <c r="W71" i="39"/>
  <c r="V71" i="39"/>
  <c r="U71" i="39"/>
  <c r="T71" i="39"/>
  <c r="S71" i="39"/>
  <c r="R71" i="39"/>
  <c r="Q71" i="39"/>
  <c r="P71" i="39"/>
  <c r="O71" i="39"/>
  <c r="N71" i="39"/>
  <c r="M71" i="39"/>
  <c r="L71" i="39"/>
  <c r="K71" i="39"/>
  <c r="J71" i="39"/>
  <c r="I71" i="39"/>
  <c r="H71" i="39"/>
  <c r="G71" i="39"/>
  <c r="F71" i="39"/>
  <c r="E71" i="39"/>
  <c r="D71" i="39"/>
  <c r="C71" i="39"/>
  <c r="B71" i="39"/>
  <c r="A71" i="39"/>
  <c r="AI70" i="39"/>
  <c r="AH70" i="39"/>
  <c r="AG70" i="39"/>
  <c r="AF70" i="39"/>
  <c r="AE70" i="39"/>
  <c r="AD70" i="39"/>
  <c r="AC70" i="39"/>
  <c r="AB70" i="39"/>
  <c r="AA70" i="39"/>
  <c r="Z70" i="39"/>
  <c r="Y70" i="39"/>
  <c r="X70" i="39"/>
  <c r="W70" i="39"/>
  <c r="V70" i="39"/>
  <c r="U70" i="39"/>
  <c r="T70" i="39"/>
  <c r="S70" i="39"/>
  <c r="R70" i="39"/>
  <c r="P70" i="39"/>
  <c r="O70" i="39"/>
  <c r="M70" i="39"/>
  <c r="L70" i="39"/>
  <c r="K70" i="39"/>
  <c r="J70" i="39"/>
  <c r="I70" i="39"/>
  <c r="H70" i="39"/>
  <c r="G70" i="39"/>
  <c r="F70" i="39"/>
  <c r="E70" i="39"/>
  <c r="D70" i="39"/>
  <c r="B70" i="39"/>
  <c r="A70" i="39"/>
  <c r="AI69" i="39"/>
  <c r="AH69" i="39"/>
  <c r="AG69" i="39"/>
  <c r="AF69" i="39"/>
  <c r="AE69" i="39"/>
  <c r="AD69" i="39"/>
  <c r="AC69" i="39"/>
  <c r="AB69" i="39"/>
  <c r="AA69" i="39"/>
  <c r="Z69" i="39"/>
  <c r="Y69" i="39"/>
  <c r="X69" i="39"/>
  <c r="W69" i="39"/>
  <c r="V69" i="39"/>
  <c r="U69" i="39"/>
  <c r="T69" i="39"/>
  <c r="S69" i="39"/>
  <c r="R69" i="39"/>
  <c r="P69" i="39"/>
  <c r="O69" i="39"/>
  <c r="M69" i="39"/>
  <c r="L69" i="39"/>
  <c r="K69" i="39"/>
  <c r="J69" i="39"/>
  <c r="I69" i="39"/>
  <c r="H69" i="39"/>
  <c r="G69" i="39"/>
  <c r="F69" i="39"/>
  <c r="E69" i="39"/>
  <c r="D69" i="39"/>
  <c r="B69" i="39"/>
  <c r="A69" i="39"/>
  <c r="AI68" i="39"/>
  <c r="AH68" i="39"/>
  <c r="AG68" i="39"/>
  <c r="AF68" i="39"/>
  <c r="AE68" i="39"/>
  <c r="AD68" i="39"/>
  <c r="AC68" i="39"/>
  <c r="AB68" i="39"/>
  <c r="AA68" i="39"/>
  <c r="Z68" i="39"/>
  <c r="Y68" i="39"/>
  <c r="X68" i="39"/>
  <c r="W68" i="39"/>
  <c r="V68" i="39"/>
  <c r="U68" i="39"/>
  <c r="T68" i="39"/>
  <c r="S68" i="39"/>
  <c r="R68" i="39"/>
  <c r="P68" i="39"/>
  <c r="O68" i="39"/>
  <c r="M68" i="39"/>
  <c r="L68" i="39"/>
  <c r="K68" i="39"/>
  <c r="J68" i="39"/>
  <c r="I68" i="39"/>
  <c r="H68" i="39"/>
  <c r="G68" i="39"/>
  <c r="F68" i="39"/>
  <c r="E68" i="39"/>
  <c r="D68" i="39"/>
  <c r="B68" i="39"/>
  <c r="A68" i="39"/>
  <c r="AI67" i="39"/>
  <c r="AH67" i="39"/>
  <c r="AG67" i="39"/>
  <c r="AF67" i="39"/>
  <c r="AE67" i="39"/>
  <c r="AD67" i="39"/>
  <c r="AC67" i="39"/>
  <c r="AB67" i="39"/>
  <c r="AA67" i="39"/>
  <c r="Z67" i="39"/>
  <c r="Y67" i="39"/>
  <c r="X67" i="39"/>
  <c r="W67" i="39"/>
  <c r="V67" i="39"/>
  <c r="U67" i="39"/>
  <c r="T67" i="39"/>
  <c r="S67" i="39"/>
  <c r="R67" i="39"/>
  <c r="P67" i="39"/>
  <c r="O67" i="39"/>
  <c r="M67" i="39"/>
  <c r="L67" i="39"/>
  <c r="K67" i="39"/>
  <c r="J67" i="39"/>
  <c r="I67" i="39"/>
  <c r="H67" i="39"/>
  <c r="G67" i="39"/>
  <c r="F67" i="39"/>
  <c r="E67" i="39"/>
  <c r="D67" i="39"/>
  <c r="B67" i="39"/>
  <c r="A67" i="39"/>
  <c r="AI66" i="39"/>
  <c r="AH66" i="39"/>
  <c r="AG66" i="39"/>
  <c r="AF66" i="39"/>
  <c r="AE66" i="39"/>
  <c r="AD66" i="39"/>
  <c r="AC66" i="39"/>
  <c r="AB66" i="39"/>
  <c r="AA66" i="39"/>
  <c r="Z66" i="39"/>
  <c r="Y66" i="39"/>
  <c r="X66" i="39"/>
  <c r="W66" i="39"/>
  <c r="V66" i="39"/>
  <c r="U66" i="39"/>
  <c r="T66" i="39"/>
  <c r="S66" i="39"/>
  <c r="R66" i="39"/>
  <c r="P66" i="39"/>
  <c r="O66" i="39"/>
  <c r="M66" i="39"/>
  <c r="L66" i="39"/>
  <c r="K66" i="39"/>
  <c r="J66" i="39"/>
  <c r="I66" i="39"/>
  <c r="H66" i="39"/>
  <c r="G66" i="39"/>
  <c r="F66" i="39"/>
  <c r="E66" i="39"/>
  <c r="D66" i="39"/>
  <c r="C66" i="39"/>
  <c r="B66" i="39"/>
  <c r="A66" i="39"/>
  <c r="AI65" i="39"/>
  <c r="AH65" i="39"/>
  <c r="AG65" i="39"/>
  <c r="AF65" i="39"/>
  <c r="AE65" i="39"/>
  <c r="AD65" i="39"/>
  <c r="AC65" i="39"/>
  <c r="AB65" i="39"/>
  <c r="AA65" i="39"/>
  <c r="Z65" i="39"/>
  <c r="Y65" i="39"/>
  <c r="X65" i="39"/>
  <c r="W65" i="39"/>
  <c r="V65" i="39"/>
  <c r="U65" i="39"/>
  <c r="T65" i="39"/>
  <c r="S65" i="39"/>
  <c r="R65" i="39"/>
  <c r="P65" i="39"/>
  <c r="O65" i="39"/>
  <c r="M65" i="39"/>
  <c r="L65" i="39"/>
  <c r="K65" i="39"/>
  <c r="J65" i="39"/>
  <c r="I65" i="39"/>
  <c r="H65" i="39"/>
  <c r="G65" i="39"/>
  <c r="F65" i="39"/>
  <c r="D65" i="39"/>
  <c r="B65" i="39"/>
  <c r="A65" i="39"/>
  <c r="AI64" i="39"/>
  <c r="AH64" i="39"/>
  <c r="AG64" i="39"/>
  <c r="AF64" i="39"/>
  <c r="AE64" i="39"/>
  <c r="AD64" i="39"/>
  <c r="AC64" i="39"/>
  <c r="AB64" i="39"/>
  <c r="AA64" i="39"/>
  <c r="Z64" i="39"/>
  <c r="Y64" i="39"/>
  <c r="X64" i="39"/>
  <c r="W64" i="39"/>
  <c r="V64" i="39"/>
  <c r="U64" i="39"/>
  <c r="T64" i="39"/>
  <c r="S64" i="39"/>
  <c r="R64" i="39"/>
  <c r="P64" i="39"/>
  <c r="O64" i="39"/>
  <c r="M64" i="39"/>
  <c r="L64" i="39"/>
  <c r="K64" i="39"/>
  <c r="J64" i="39"/>
  <c r="I64" i="39"/>
  <c r="H64" i="39"/>
  <c r="G64" i="39"/>
  <c r="F64" i="39"/>
  <c r="E64" i="39"/>
  <c r="D64" i="39"/>
  <c r="B64" i="39"/>
  <c r="A64" i="39"/>
  <c r="AI63" i="39"/>
  <c r="AH63" i="39"/>
  <c r="AG63" i="39"/>
  <c r="AF63" i="39"/>
  <c r="AE63" i="39"/>
  <c r="AD63" i="39"/>
  <c r="AC63" i="39"/>
  <c r="AB63" i="39"/>
  <c r="AA63" i="39"/>
  <c r="Z63" i="39"/>
  <c r="Y63" i="39"/>
  <c r="X63" i="39"/>
  <c r="W63" i="39"/>
  <c r="V63" i="39"/>
  <c r="U63" i="39"/>
  <c r="T63" i="39"/>
  <c r="S63" i="39"/>
  <c r="R63" i="39"/>
  <c r="P63" i="39"/>
  <c r="O63" i="39"/>
  <c r="M63" i="39"/>
  <c r="L63" i="39"/>
  <c r="K63" i="39"/>
  <c r="J63" i="39"/>
  <c r="I63" i="39"/>
  <c r="H63" i="39"/>
  <c r="G63" i="39"/>
  <c r="F63" i="39"/>
  <c r="E63" i="39"/>
  <c r="D63" i="39"/>
  <c r="B63" i="39"/>
  <c r="A63" i="39"/>
  <c r="AI62" i="39"/>
  <c r="AH62" i="39"/>
  <c r="AG62" i="39"/>
  <c r="AF62" i="39"/>
  <c r="AE62" i="39"/>
  <c r="AD62" i="39"/>
  <c r="AC62" i="39"/>
  <c r="AB62" i="39"/>
  <c r="AA62" i="39"/>
  <c r="Z62" i="39"/>
  <c r="Y62" i="39"/>
  <c r="X62" i="39"/>
  <c r="W62" i="39"/>
  <c r="V62" i="39"/>
  <c r="U62" i="39"/>
  <c r="T62" i="39"/>
  <c r="S62" i="39"/>
  <c r="R62" i="39"/>
  <c r="P62" i="39"/>
  <c r="O62" i="39"/>
  <c r="M62" i="39"/>
  <c r="L62" i="39"/>
  <c r="K62" i="39"/>
  <c r="J62" i="39"/>
  <c r="I62" i="39"/>
  <c r="H62" i="39"/>
  <c r="G62" i="39"/>
  <c r="F62" i="39"/>
  <c r="E62" i="39"/>
  <c r="D62" i="39"/>
  <c r="B62" i="39"/>
  <c r="A62" i="39"/>
  <c r="AI61" i="39"/>
  <c r="AH61" i="39"/>
  <c r="AG61" i="39"/>
  <c r="AF61" i="39"/>
  <c r="AE61" i="39"/>
  <c r="AD61" i="39"/>
  <c r="AC61" i="39"/>
  <c r="AB61" i="39"/>
  <c r="AA61" i="39"/>
  <c r="Z61" i="39"/>
  <c r="Y61" i="39"/>
  <c r="X61" i="39"/>
  <c r="W61" i="39"/>
  <c r="V61" i="39"/>
  <c r="U61" i="39"/>
  <c r="T61" i="39"/>
  <c r="S61" i="39"/>
  <c r="R61" i="39"/>
  <c r="P61" i="39"/>
  <c r="O61" i="39"/>
  <c r="M61" i="39"/>
  <c r="L61" i="39"/>
  <c r="K61" i="39"/>
  <c r="J61" i="39"/>
  <c r="I61" i="39"/>
  <c r="H61" i="39"/>
  <c r="G61" i="39"/>
  <c r="F61" i="39"/>
  <c r="E61" i="39"/>
  <c r="D61" i="39"/>
  <c r="B61" i="39"/>
  <c r="A61" i="39"/>
  <c r="AI60" i="39"/>
  <c r="AH60" i="39"/>
  <c r="AG60" i="39"/>
  <c r="AF60" i="39"/>
  <c r="AE60" i="39"/>
  <c r="AD60" i="39"/>
  <c r="AC60" i="39"/>
  <c r="AB60" i="39"/>
  <c r="AA60" i="39"/>
  <c r="Z60" i="39"/>
  <c r="Y60" i="39"/>
  <c r="X60" i="39"/>
  <c r="W60" i="39"/>
  <c r="V60" i="39"/>
  <c r="U60" i="39"/>
  <c r="T60" i="39"/>
  <c r="S60" i="39"/>
  <c r="R60" i="39"/>
  <c r="P60" i="39"/>
  <c r="O60" i="39"/>
  <c r="M60" i="39"/>
  <c r="L60" i="39"/>
  <c r="K60" i="39"/>
  <c r="J60" i="39"/>
  <c r="I60" i="39"/>
  <c r="H60" i="39"/>
  <c r="G60" i="39"/>
  <c r="F60" i="39"/>
  <c r="E60" i="39"/>
  <c r="D60" i="39"/>
  <c r="B60" i="39"/>
  <c r="A60" i="39"/>
  <c r="AI59" i="39"/>
  <c r="AH59" i="39"/>
  <c r="AG59" i="39"/>
  <c r="AF59" i="39"/>
  <c r="AE59" i="39"/>
  <c r="AD59" i="39"/>
  <c r="AC59" i="39"/>
  <c r="AB59" i="39"/>
  <c r="AA59" i="39"/>
  <c r="Z59" i="39"/>
  <c r="Y59" i="39"/>
  <c r="X59" i="39"/>
  <c r="W59" i="39"/>
  <c r="V59" i="39"/>
  <c r="U59" i="39"/>
  <c r="T59" i="39"/>
  <c r="S59" i="39"/>
  <c r="R59" i="39"/>
  <c r="Q59" i="39"/>
  <c r="P59" i="39"/>
  <c r="O59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B59" i="39"/>
  <c r="A59" i="39"/>
  <c r="AI58" i="39"/>
  <c r="AH58" i="39"/>
  <c r="AG58" i="39"/>
  <c r="AF58" i="39"/>
  <c r="AE58" i="39"/>
  <c r="AD58" i="39"/>
  <c r="AC58" i="39"/>
  <c r="AB58" i="39"/>
  <c r="AA58" i="39"/>
  <c r="Z58" i="39"/>
  <c r="Y58" i="39"/>
  <c r="X58" i="39"/>
  <c r="W58" i="39"/>
  <c r="V58" i="39"/>
  <c r="U58" i="39"/>
  <c r="T58" i="39"/>
  <c r="S58" i="39"/>
  <c r="R58" i="39"/>
  <c r="P58" i="39"/>
  <c r="O58" i="39"/>
  <c r="M58" i="39"/>
  <c r="L58" i="39"/>
  <c r="K58" i="39"/>
  <c r="J58" i="39"/>
  <c r="I58" i="39"/>
  <c r="H58" i="39"/>
  <c r="G58" i="39"/>
  <c r="F58" i="39"/>
  <c r="E58" i="39"/>
  <c r="D58" i="39"/>
  <c r="B58" i="39"/>
  <c r="A58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P57" i="39"/>
  <c r="O57" i="39"/>
  <c r="M57" i="39"/>
  <c r="L57" i="39"/>
  <c r="K57" i="39"/>
  <c r="J57" i="39"/>
  <c r="I57" i="39"/>
  <c r="H57" i="39"/>
  <c r="G57" i="39"/>
  <c r="F57" i="39"/>
  <c r="E57" i="39"/>
  <c r="D57" i="39"/>
  <c r="B57" i="39"/>
  <c r="A57" i="39"/>
  <c r="AI56" i="39"/>
  <c r="AH56" i="39"/>
  <c r="AG56" i="39"/>
  <c r="AF56" i="39"/>
  <c r="AE56" i="39"/>
  <c r="AD56" i="39"/>
  <c r="AC56" i="39"/>
  <c r="AB56" i="39"/>
  <c r="AA56" i="39"/>
  <c r="Z56" i="39"/>
  <c r="Y56" i="39"/>
  <c r="X56" i="39"/>
  <c r="W56" i="39"/>
  <c r="V56" i="39"/>
  <c r="U56" i="39"/>
  <c r="T56" i="39"/>
  <c r="S56" i="39"/>
  <c r="R56" i="39"/>
  <c r="P56" i="39"/>
  <c r="O56" i="39"/>
  <c r="M56" i="39"/>
  <c r="L56" i="39"/>
  <c r="K56" i="39"/>
  <c r="J56" i="39"/>
  <c r="I56" i="39"/>
  <c r="H56" i="39"/>
  <c r="G56" i="39"/>
  <c r="F56" i="39"/>
  <c r="E56" i="39"/>
  <c r="D56" i="39"/>
  <c r="B56" i="39"/>
  <c r="A56" i="39"/>
  <c r="AI55" i="39"/>
  <c r="AH55" i="39"/>
  <c r="AG55" i="39"/>
  <c r="AF55" i="39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R55" i="39"/>
  <c r="P55" i="39"/>
  <c r="O55" i="39"/>
  <c r="M55" i="39"/>
  <c r="L55" i="39"/>
  <c r="K55" i="39"/>
  <c r="J55" i="39"/>
  <c r="I55" i="39"/>
  <c r="H55" i="39"/>
  <c r="G55" i="39"/>
  <c r="F55" i="39"/>
  <c r="E55" i="39"/>
  <c r="D55" i="39"/>
  <c r="B55" i="39"/>
  <c r="A55" i="39"/>
  <c r="AI54" i="39"/>
  <c r="AH54" i="39"/>
  <c r="AG54" i="39"/>
  <c r="AF54" i="39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R54" i="39"/>
  <c r="P54" i="39"/>
  <c r="O54" i="39"/>
  <c r="M54" i="39"/>
  <c r="L54" i="39"/>
  <c r="K54" i="39"/>
  <c r="J54" i="39"/>
  <c r="I54" i="39"/>
  <c r="H54" i="39"/>
  <c r="G54" i="39"/>
  <c r="F54" i="39"/>
  <c r="E54" i="39"/>
  <c r="D54" i="39"/>
  <c r="B54" i="39"/>
  <c r="A54" i="39"/>
  <c r="AI53" i="39"/>
  <c r="AH53" i="39"/>
  <c r="AG53" i="39"/>
  <c r="AF53" i="39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R53" i="39"/>
  <c r="Q53" i="39"/>
  <c r="P53" i="39"/>
  <c r="O53" i="39"/>
  <c r="M53" i="39"/>
  <c r="L53" i="39"/>
  <c r="K53" i="39"/>
  <c r="J53" i="39"/>
  <c r="I53" i="39"/>
  <c r="H53" i="39"/>
  <c r="G53" i="39"/>
  <c r="F53" i="39"/>
  <c r="E53" i="39"/>
  <c r="D53" i="39"/>
  <c r="C53" i="39"/>
  <c r="B53" i="39"/>
  <c r="A53" i="39"/>
  <c r="AI52" i="39"/>
  <c r="AH52" i="39"/>
  <c r="AG52" i="39"/>
  <c r="AF52" i="39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S52" i="39"/>
  <c r="R52" i="39"/>
  <c r="P52" i="39"/>
  <c r="O52" i="39"/>
  <c r="M52" i="39"/>
  <c r="L52" i="39"/>
  <c r="K52" i="39"/>
  <c r="J52" i="39"/>
  <c r="I52" i="39"/>
  <c r="H52" i="39"/>
  <c r="G52" i="39"/>
  <c r="F52" i="39"/>
  <c r="E52" i="39"/>
  <c r="D52" i="39"/>
  <c r="B52" i="39"/>
  <c r="A52" i="39"/>
  <c r="AI51" i="39"/>
  <c r="AH51" i="39"/>
  <c r="AG51" i="39"/>
  <c r="AF51" i="39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S51" i="39"/>
  <c r="R51" i="39"/>
  <c r="P51" i="39"/>
  <c r="O51" i="39"/>
  <c r="M51" i="39"/>
  <c r="L51" i="39"/>
  <c r="K51" i="39"/>
  <c r="J51" i="39"/>
  <c r="I51" i="39"/>
  <c r="H51" i="39"/>
  <c r="G51" i="39"/>
  <c r="F51" i="39"/>
  <c r="E51" i="39"/>
  <c r="D51" i="39"/>
  <c r="B51" i="39"/>
  <c r="A51" i="39"/>
  <c r="AI50" i="39"/>
  <c r="AH50" i="39"/>
  <c r="AG50" i="39"/>
  <c r="AF50" i="39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S50" i="39"/>
  <c r="R50" i="39"/>
  <c r="P50" i="39"/>
  <c r="O50" i="39"/>
  <c r="M50" i="39"/>
  <c r="L50" i="39"/>
  <c r="K50" i="39"/>
  <c r="J50" i="39"/>
  <c r="I50" i="39"/>
  <c r="H50" i="39"/>
  <c r="G50" i="39"/>
  <c r="F50" i="39"/>
  <c r="E50" i="39"/>
  <c r="D50" i="39"/>
  <c r="B50" i="39"/>
  <c r="A50" i="39"/>
  <c r="AI49" i="39"/>
  <c r="AH49" i="39"/>
  <c r="AG49" i="39"/>
  <c r="AF49" i="39"/>
  <c r="AE49" i="39"/>
  <c r="AD49" i="39"/>
  <c r="AC49" i="39"/>
  <c r="AB49" i="39"/>
  <c r="AA49" i="39"/>
  <c r="Z49" i="39"/>
  <c r="Y49" i="39"/>
  <c r="X49" i="39"/>
  <c r="W49" i="39"/>
  <c r="V49" i="39"/>
  <c r="U49" i="39"/>
  <c r="T49" i="39"/>
  <c r="S49" i="39"/>
  <c r="R49" i="39"/>
  <c r="P49" i="39"/>
  <c r="O49" i="39"/>
  <c r="M49" i="39"/>
  <c r="L49" i="39"/>
  <c r="K49" i="39"/>
  <c r="J49" i="39"/>
  <c r="I49" i="39"/>
  <c r="H49" i="39"/>
  <c r="G49" i="39"/>
  <c r="F49" i="39"/>
  <c r="E49" i="39"/>
  <c r="D49" i="39"/>
  <c r="B49" i="39"/>
  <c r="A49" i="39"/>
  <c r="AI48" i="39"/>
  <c r="AH48" i="39"/>
  <c r="AG48" i="39"/>
  <c r="AF48" i="39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R48" i="39"/>
  <c r="P48" i="39"/>
  <c r="O48" i="39"/>
  <c r="M48" i="39"/>
  <c r="L48" i="39"/>
  <c r="K48" i="39"/>
  <c r="J48" i="39"/>
  <c r="I48" i="39"/>
  <c r="H48" i="39"/>
  <c r="G48" i="39"/>
  <c r="F48" i="39"/>
  <c r="E48" i="39"/>
  <c r="D48" i="39"/>
  <c r="B48" i="39"/>
  <c r="A48" i="39"/>
  <c r="AI47" i="39"/>
  <c r="AH47" i="39"/>
  <c r="AG47" i="39"/>
  <c r="AF47" i="39"/>
  <c r="AE47" i="39"/>
  <c r="AD47" i="39"/>
  <c r="AC47" i="39"/>
  <c r="AB47" i="39"/>
  <c r="AA47" i="39"/>
  <c r="Z47" i="39"/>
  <c r="Y47" i="39"/>
  <c r="X47" i="39"/>
  <c r="W47" i="39"/>
  <c r="V47" i="39"/>
  <c r="U47" i="39"/>
  <c r="T47" i="39"/>
  <c r="S47" i="39"/>
  <c r="R47" i="39"/>
  <c r="P47" i="39"/>
  <c r="O47" i="39"/>
  <c r="M47" i="39"/>
  <c r="L47" i="39"/>
  <c r="K47" i="39"/>
  <c r="J47" i="39"/>
  <c r="I47" i="39"/>
  <c r="H47" i="39"/>
  <c r="G47" i="39"/>
  <c r="F47" i="39"/>
  <c r="E47" i="39"/>
  <c r="D47" i="39"/>
  <c r="B47" i="39"/>
  <c r="A47" i="39"/>
  <c r="AI46" i="39"/>
  <c r="AH46" i="39"/>
  <c r="AG46" i="39"/>
  <c r="AF46" i="39"/>
  <c r="AE46" i="39"/>
  <c r="AD46" i="39"/>
  <c r="AC46" i="39"/>
  <c r="AB46" i="39"/>
  <c r="AA46" i="39"/>
  <c r="Z46" i="39"/>
  <c r="Y46" i="39"/>
  <c r="X46" i="39"/>
  <c r="W46" i="39"/>
  <c r="V46" i="39"/>
  <c r="U46" i="39"/>
  <c r="T46" i="39"/>
  <c r="S46" i="39"/>
  <c r="R46" i="39"/>
  <c r="P46" i="39"/>
  <c r="O46" i="39"/>
  <c r="M46" i="39"/>
  <c r="L46" i="39"/>
  <c r="K46" i="39"/>
  <c r="J46" i="39"/>
  <c r="I46" i="39"/>
  <c r="H46" i="39"/>
  <c r="G46" i="39"/>
  <c r="F46" i="39"/>
  <c r="E46" i="39"/>
  <c r="D46" i="39"/>
  <c r="B46" i="39"/>
  <c r="A46" i="39"/>
  <c r="AI45" i="39"/>
  <c r="AH45" i="39"/>
  <c r="AG45" i="39"/>
  <c r="AF45" i="39"/>
  <c r="AE45" i="39"/>
  <c r="AD45" i="39"/>
  <c r="AC45" i="39"/>
  <c r="AB45" i="39"/>
  <c r="AA45" i="39"/>
  <c r="Z45" i="39"/>
  <c r="Y45" i="39"/>
  <c r="X45" i="39"/>
  <c r="W45" i="39"/>
  <c r="V45" i="39"/>
  <c r="U45" i="39"/>
  <c r="T45" i="39"/>
  <c r="S45" i="39"/>
  <c r="R45" i="39"/>
  <c r="Q45" i="39"/>
  <c r="P45" i="39"/>
  <c r="O45" i="39"/>
  <c r="N45" i="39"/>
  <c r="M45" i="39"/>
  <c r="L45" i="39"/>
  <c r="K45" i="39"/>
  <c r="J45" i="39"/>
  <c r="I45" i="39"/>
  <c r="H45" i="39"/>
  <c r="G45" i="39"/>
  <c r="F45" i="39"/>
  <c r="E45" i="39"/>
  <c r="D45" i="39"/>
  <c r="B45" i="39"/>
  <c r="A45" i="39"/>
  <c r="AI44" i="39"/>
  <c r="AH44" i="39"/>
  <c r="AG44" i="39"/>
  <c r="AF44" i="39"/>
  <c r="AE44" i="39"/>
  <c r="AD44" i="39"/>
  <c r="AC44" i="39"/>
  <c r="AB44" i="39"/>
  <c r="AA44" i="39"/>
  <c r="Z44" i="39"/>
  <c r="Y44" i="39"/>
  <c r="X44" i="39"/>
  <c r="W44" i="39"/>
  <c r="V44" i="39"/>
  <c r="U44" i="39"/>
  <c r="T44" i="39"/>
  <c r="S44" i="39"/>
  <c r="R44" i="39"/>
  <c r="P44" i="39"/>
  <c r="O44" i="39"/>
  <c r="M44" i="39"/>
  <c r="L44" i="39"/>
  <c r="K44" i="39"/>
  <c r="J44" i="39"/>
  <c r="I44" i="39"/>
  <c r="H44" i="39"/>
  <c r="G44" i="39"/>
  <c r="F44" i="39"/>
  <c r="E44" i="39"/>
  <c r="D44" i="39"/>
  <c r="B44" i="39"/>
  <c r="A44" i="39"/>
  <c r="AI43" i="39"/>
  <c r="AH43" i="39"/>
  <c r="AG43" i="39"/>
  <c r="AF43" i="39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R43" i="39"/>
  <c r="P43" i="39"/>
  <c r="O43" i="39"/>
  <c r="M43" i="39"/>
  <c r="L43" i="39"/>
  <c r="K43" i="39"/>
  <c r="J43" i="39"/>
  <c r="I43" i="39"/>
  <c r="H43" i="39"/>
  <c r="G43" i="39"/>
  <c r="F43" i="39"/>
  <c r="E43" i="39"/>
  <c r="D43" i="39"/>
  <c r="B43" i="39"/>
  <c r="A43" i="39"/>
  <c r="AI42" i="39"/>
  <c r="AH42" i="39"/>
  <c r="AG42" i="39"/>
  <c r="AF42" i="39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R42" i="39"/>
  <c r="P42" i="39"/>
  <c r="O42" i="39"/>
  <c r="M42" i="39"/>
  <c r="L42" i="39"/>
  <c r="K42" i="39"/>
  <c r="J42" i="39"/>
  <c r="I42" i="39"/>
  <c r="H42" i="39"/>
  <c r="G42" i="39"/>
  <c r="F42" i="39"/>
  <c r="E42" i="39"/>
  <c r="D42" i="39"/>
  <c r="B42" i="39"/>
  <c r="A42" i="39"/>
  <c r="AI41" i="39"/>
  <c r="AH41" i="39"/>
  <c r="AG41" i="39"/>
  <c r="AF41" i="39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S41" i="39"/>
  <c r="R41" i="39"/>
  <c r="Q41" i="39"/>
  <c r="P41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B41" i="39"/>
  <c r="A41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P40" i="39"/>
  <c r="O40" i="39"/>
  <c r="M40" i="39"/>
  <c r="L40" i="39"/>
  <c r="K40" i="39"/>
  <c r="J40" i="39"/>
  <c r="I40" i="39"/>
  <c r="H40" i="39"/>
  <c r="G40" i="39"/>
  <c r="F40" i="39"/>
  <c r="E40" i="39"/>
  <c r="D40" i="39"/>
  <c r="B40" i="39"/>
  <c r="A40" i="39"/>
  <c r="AI39" i="39"/>
  <c r="AH39" i="39"/>
  <c r="AG39" i="39"/>
  <c r="AF39" i="39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S39" i="39"/>
  <c r="R39" i="39"/>
  <c r="P39" i="39"/>
  <c r="O39" i="39"/>
  <c r="M39" i="39"/>
  <c r="L39" i="39"/>
  <c r="K39" i="39"/>
  <c r="J39" i="39"/>
  <c r="I39" i="39"/>
  <c r="H39" i="39"/>
  <c r="G39" i="39"/>
  <c r="F39" i="39"/>
  <c r="E39" i="39"/>
  <c r="D39" i="39"/>
  <c r="B39" i="39"/>
  <c r="A39" i="39"/>
  <c r="AI38" i="39"/>
  <c r="AH38" i="39"/>
  <c r="AG38" i="39"/>
  <c r="AF38" i="39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R38" i="39"/>
  <c r="P38" i="39"/>
  <c r="O38" i="39"/>
  <c r="M38" i="39"/>
  <c r="L38" i="39"/>
  <c r="K38" i="39"/>
  <c r="J38" i="39"/>
  <c r="I38" i="39"/>
  <c r="H38" i="39"/>
  <c r="G38" i="39"/>
  <c r="F38" i="39"/>
  <c r="E38" i="39"/>
  <c r="D38" i="39"/>
  <c r="B38" i="39"/>
  <c r="A38" i="39"/>
  <c r="AI37" i="39"/>
  <c r="AH37" i="39"/>
  <c r="AG37" i="39"/>
  <c r="AF37" i="39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S37" i="39"/>
  <c r="R37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A37" i="39"/>
  <c r="AI36" i="39"/>
  <c r="AH36" i="39"/>
  <c r="AG36" i="39"/>
  <c r="AF36" i="39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R36" i="39"/>
  <c r="P36" i="39"/>
  <c r="O36" i="39"/>
  <c r="M36" i="39"/>
  <c r="L36" i="39"/>
  <c r="K36" i="39"/>
  <c r="J36" i="39"/>
  <c r="I36" i="39"/>
  <c r="H36" i="39"/>
  <c r="G36" i="39"/>
  <c r="F36" i="39"/>
  <c r="E36" i="39"/>
  <c r="D36" i="39"/>
  <c r="B36" i="39"/>
  <c r="A36" i="39"/>
  <c r="AI35" i="39"/>
  <c r="AH35" i="39"/>
  <c r="AG35" i="39"/>
  <c r="AF35" i="39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R35" i="39"/>
  <c r="Q35" i="39"/>
  <c r="P35" i="39"/>
  <c r="O35" i="39"/>
  <c r="N35" i="39"/>
  <c r="M35" i="39"/>
  <c r="L35" i="39"/>
  <c r="K35" i="39"/>
  <c r="J35" i="39"/>
  <c r="I35" i="39"/>
  <c r="H35" i="39"/>
  <c r="G35" i="39"/>
  <c r="F35" i="39"/>
  <c r="E35" i="39"/>
  <c r="D35" i="39"/>
  <c r="C35" i="39"/>
  <c r="B35" i="39"/>
  <c r="A35" i="39"/>
  <c r="AI34" i="39"/>
  <c r="AH34" i="39"/>
  <c r="AG34" i="39"/>
  <c r="AF34" i="39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S34" i="39"/>
  <c r="R34" i="39"/>
  <c r="P34" i="39"/>
  <c r="O34" i="39"/>
  <c r="M34" i="39"/>
  <c r="L34" i="39"/>
  <c r="K34" i="39"/>
  <c r="J34" i="39"/>
  <c r="I34" i="39"/>
  <c r="H34" i="39"/>
  <c r="G34" i="39"/>
  <c r="F34" i="39"/>
  <c r="E34" i="39"/>
  <c r="D34" i="39"/>
  <c r="B34" i="39"/>
  <c r="A34" i="39"/>
  <c r="AI33" i="39"/>
  <c r="AH33" i="39"/>
  <c r="AG33" i="39"/>
  <c r="AF33" i="39"/>
  <c r="AE33" i="39"/>
  <c r="AD33" i="39"/>
  <c r="AC33" i="39"/>
  <c r="AB33" i="39"/>
  <c r="AA33" i="39"/>
  <c r="Z33" i="39"/>
  <c r="Y33" i="39"/>
  <c r="X33" i="39"/>
  <c r="W33" i="39"/>
  <c r="V33" i="39"/>
  <c r="U33" i="39"/>
  <c r="T33" i="39"/>
  <c r="S33" i="39"/>
  <c r="R33" i="39"/>
  <c r="P33" i="39"/>
  <c r="O33" i="39"/>
  <c r="M33" i="39"/>
  <c r="L33" i="39"/>
  <c r="K33" i="39"/>
  <c r="J33" i="39"/>
  <c r="I33" i="39"/>
  <c r="H33" i="39"/>
  <c r="G33" i="39"/>
  <c r="F33" i="39"/>
  <c r="E33" i="39"/>
  <c r="D33" i="39"/>
  <c r="B33" i="39"/>
  <c r="A33" i="39"/>
  <c r="AI32" i="39"/>
  <c r="AH32" i="39"/>
  <c r="AG32" i="39"/>
  <c r="AF32" i="39"/>
  <c r="AE32" i="39"/>
  <c r="AD32" i="39"/>
  <c r="AC32" i="39"/>
  <c r="AB32" i="39"/>
  <c r="AA32" i="39"/>
  <c r="Z32" i="39"/>
  <c r="Y32" i="39"/>
  <c r="X32" i="39"/>
  <c r="W32" i="39"/>
  <c r="V32" i="39"/>
  <c r="U32" i="39"/>
  <c r="T32" i="39"/>
  <c r="S32" i="39"/>
  <c r="R32" i="39"/>
  <c r="P32" i="39"/>
  <c r="O32" i="39"/>
  <c r="M32" i="39"/>
  <c r="L32" i="39"/>
  <c r="K32" i="39"/>
  <c r="J32" i="39"/>
  <c r="I32" i="39"/>
  <c r="H32" i="39"/>
  <c r="G32" i="39"/>
  <c r="F32" i="39"/>
  <c r="E32" i="39"/>
  <c r="D32" i="39"/>
  <c r="B32" i="39"/>
  <c r="A32" i="39"/>
  <c r="AI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P31" i="39"/>
  <c r="O31" i="39"/>
  <c r="M31" i="39"/>
  <c r="L31" i="39"/>
  <c r="K31" i="39"/>
  <c r="J31" i="39"/>
  <c r="I31" i="39"/>
  <c r="H31" i="39"/>
  <c r="G31" i="39"/>
  <c r="F31" i="39"/>
  <c r="E31" i="39"/>
  <c r="D31" i="39"/>
  <c r="B31" i="39"/>
  <c r="A31" i="39"/>
  <c r="AI30" i="39"/>
  <c r="AH30" i="39"/>
  <c r="AG30" i="39"/>
  <c r="AF30" i="39"/>
  <c r="AE30" i="39"/>
  <c r="AD30" i="39"/>
  <c r="AC30" i="39"/>
  <c r="AB30" i="39"/>
  <c r="AA30" i="39"/>
  <c r="Z30" i="39"/>
  <c r="Y30" i="39"/>
  <c r="X30" i="39"/>
  <c r="W30" i="39"/>
  <c r="V30" i="39"/>
  <c r="U30" i="39"/>
  <c r="T30" i="39"/>
  <c r="S30" i="39"/>
  <c r="R30" i="39"/>
  <c r="P30" i="39"/>
  <c r="O30" i="39"/>
  <c r="M30" i="39"/>
  <c r="L30" i="39"/>
  <c r="K30" i="39"/>
  <c r="J30" i="39"/>
  <c r="I30" i="39"/>
  <c r="H30" i="39"/>
  <c r="G30" i="39"/>
  <c r="F30" i="39"/>
  <c r="E30" i="39"/>
  <c r="D30" i="39"/>
  <c r="B30" i="39"/>
  <c r="A30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P29" i="39"/>
  <c r="O29" i="39"/>
  <c r="M29" i="39"/>
  <c r="L29" i="39"/>
  <c r="K29" i="39"/>
  <c r="J29" i="39"/>
  <c r="I29" i="39"/>
  <c r="H29" i="39"/>
  <c r="G29" i="39"/>
  <c r="F29" i="39"/>
  <c r="E29" i="39"/>
  <c r="D29" i="39"/>
  <c r="B29" i="39"/>
  <c r="A29" i="39"/>
  <c r="AI28" i="39"/>
  <c r="AH28" i="39"/>
  <c r="AG28" i="39"/>
  <c r="AF28" i="39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R28" i="39"/>
  <c r="Q28" i="39"/>
  <c r="P28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B28" i="39"/>
  <c r="A28" i="39"/>
  <c r="AI27" i="39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R27" i="39"/>
  <c r="P27" i="39"/>
  <c r="O27" i="39"/>
  <c r="M27" i="39"/>
  <c r="L27" i="39"/>
  <c r="K27" i="39"/>
  <c r="J27" i="39"/>
  <c r="I27" i="39"/>
  <c r="H27" i="39"/>
  <c r="G27" i="39"/>
  <c r="F27" i="39"/>
  <c r="E27" i="39"/>
  <c r="D27" i="39"/>
  <c r="B27" i="39"/>
  <c r="A27" i="39"/>
  <c r="AI26" i="39"/>
  <c r="AH26" i="39"/>
  <c r="AG26" i="39"/>
  <c r="AF26" i="39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S26" i="39"/>
  <c r="R26" i="39"/>
  <c r="P26" i="39"/>
  <c r="O26" i="39"/>
  <c r="M26" i="39"/>
  <c r="L26" i="39"/>
  <c r="K26" i="39"/>
  <c r="J26" i="39"/>
  <c r="I26" i="39"/>
  <c r="H26" i="39"/>
  <c r="G26" i="39"/>
  <c r="F26" i="39"/>
  <c r="E26" i="39"/>
  <c r="D26" i="39"/>
  <c r="B26" i="39"/>
  <c r="A26" i="39"/>
  <c r="AI25" i="39"/>
  <c r="AH25" i="39"/>
  <c r="AG25" i="39"/>
  <c r="AF25" i="39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S25" i="39"/>
  <c r="R25" i="39"/>
  <c r="P25" i="39"/>
  <c r="O25" i="39"/>
  <c r="M25" i="39"/>
  <c r="L25" i="39"/>
  <c r="K25" i="39"/>
  <c r="J25" i="39"/>
  <c r="I25" i="39"/>
  <c r="H25" i="39"/>
  <c r="G25" i="39"/>
  <c r="F25" i="39"/>
  <c r="E25" i="39"/>
  <c r="D25" i="39"/>
  <c r="B25" i="39"/>
  <c r="A25" i="39"/>
  <c r="AI24" i="39"/>
  <c r="AH24" i="39"/>
  <c r="AG24" i="39"/>
  <c r="AF24" i="39"/>
  <c r="AE24" i="39"/>
  <c r="AD24" i="39"/>
  <c r="AC24" i="39"/>
  <c r="AB24" i="39"/>
  <c r="AA24" i="39"/>
  <c r="Z24" i="39"/>
  <c r="Y24" i="39"/>
  <c r="X24" i="39"/>
  <c r="W24" i="39"/>
  <c r="V24" i="39"/>
  <c r="U24" i="39"/>
  <c r="T24" i="39"/>
  <c r="S24" i="39"/>
  <c r="R24" i="39"/>
  <c r="Q24" i="39"/>
  <c r="P24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B24" i="39"/>
  <c r="A24" i="39"/>
  <c r="AI23" i="39"/>
  <c r="AH23" i="39"/>
  <c r="AG23" i="39"/>
  <c r="AF23" i="39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S23" i="39"/>
  <c r="R23" i="39"/>
  <c r="Q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B23" i="39"/>
  <c r="A23" i="39"/>
  <c r="AI22" i="39"/>
  <c r="AH22" i="39"/>
  <c r="AG22" i="39"/>
  <c r="AF22" i="39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S22" i="39"/>
  <c r="R22" i="39"/>
  <c r="Q22" i="39"/>
  <c r="P22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B22" i="39"/>
  <c r="A22" i="39"/>
  <c r="AI21" i="39"/>
  <c r="AH21" i="39"/>
  <c r="AG21" i="39"/>
  <c r="AF21" i="39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S21" i="39"/>
  <c r="R21" i="39"/>
  <c r="P21" i="39"/>
  <c r="O21" i="39"/>
  <c r="M21" i="39"/>
  <c r="L21" i="39"/>
  <c r="K21" i="39"/>
  <c r="J21" i="39"/>
  <c r="I21" i="39"/>
  <c r="H21" i="39"/>
  <c r="G21" i="39"/>
  <c r="F21" i="39"/>
  <c r="E21" i="39"/>
  <c r="D21" i="39"/>
  <c r="B21" i="39"/>
  <c r="A21" i="39"/>
  <c r="AI20" i="39"/>
  <c r="AH20" i="39"/>
  <c r="AG20" i="39"/>
  <c r="AF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R20" i="39"/>
  <c r="P20" i="39"/>
  <c r="O20" i="39"/>
  <c r="M20" i="39"/>
  <c r="L20" i="39"/>
  <c r="K20" i="39"/>
  <c r="J20" i="39"/>
  <c r="I20" i="39"/>
  <c r="H20" i="39"/>
  <c r="G20" i="39"/>
  <c r="F20" i="39"/>
  <c r="E20" i="39"/>
  <c r="D20" i="39"/>
  <c r="B20" i="39"/>
  <c r="A20" i="39"/>
  <c r="AI19" i="39"/>
  <c r="AH19" i="39"/>
  <c r="AG19" i="39"/>
  <c r="AF19" i="39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R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B19" i="39"/>
  <c r="A19" i="39"/>
  <c r="AI18" i="39"/>
  <c r="AH18" i="39"/>
  <c r="AG18" i="39"/>
  <c r="AF18" i="39"/>
  <c r="AE18" i="39"/>
  <c r="AD18" i="39"/>
  <c r="AC18" i="39"/>
  <c r="AB18" i="39"/>
  <c r="AA18" i="39"/>
  <c r="Z18" i="39"/>
  <c r="Y18" i="39"/>
  <c r="X18" i="39"/>
  <c r="W18" i="39"/>
  <c r="V18" i="39"/>
  <c r="U18" i="39"/>
  <c r="T18" i="39"/>
  <c r="S18" i="39"/>
  <c r="R18" i="39"/>
  <c r="P18" i="39"/>
  <c r="O18" i="39"/>
  <c r="M18" i="39"/>
  <c r="L18" i="39"/>
  <c r="K18" i="39"/>
  <c r="J18" i="39"/>
  <c r="I18" i="39"/>
  <c r="H18" i="39"/>
  <c r="G18" i="39"/>
  <c r="F18" i="39"/>
  <c r="E18" i="39"/>
  <c r="D18" i="39"/>
  <c r="B18" i="39"/>
  <c r="A18" i="39"/>
  <c r="AI17" i="39"/>
  <c r="AH17" i="39"/>
  <c r="AG17" i="39"/>
  <c r="AF17" i="39"/>
  <c r="AE17" i="39"/>
  <c r="AD17" i="39"/>
  <c r="AC17" i="39"/>
  <c r="AB17" i="39"/>
  <c r="AA17" i="39"/>
  <c r="Z17" i="39"/>
  <c r="Y17" i="39"/>
  <c r="X17" i="39"/>
  <c r="W17" i="39"/>
  <c r="V17" i="39"/>
  <c r="U17" i="39"/>
  <c r="T17" i="39"/>
  <c r="S17" i="39"/>
  <c r="R17" i="39"/>
  <c r="P17" i="39"/>
  <c r="O17" i="39"/>
  <c r="M17" i="39"/>
  <c r="L17" i="39"/>
  <c r="K17" i="39"/>
  <c r="J17" i="39"/>
  <c r="I17" i="39"/>
  <c r="H17" i="39"/>
  <c r="G17" i="39"/>
  <c r="F17" i="39"/>
  <c r="E17" i="39"/>
  <c r="D17" i="39"/>
  <c r="B17" i="39"/>
  <c r="A17" i="39"/>
  <c r="AI16" i="39"/>
  <c r="AH16" i="39"/>
  <c r="AG16" i="39"/>
  <c r="AF16" i="39"/>
  <c r="AE16" i="39"/>
  <c r="AD16" i="39"/>
  <c r="AC16" i="39"/>
  <c r="AB16" i="39"/>
  <c r="AA16" i="39"/>
  <c r="Z16" i="39"/>
  <c r="Y16" i="39"/>
  <c r="X16" i="39"/>
  <c r="W16" i="39"/>
  <c r="V16" i="39"/>
  <c r="U16" i="39"/>
  <c r="T16" i="39"/>
  <c r="S16" i="39"/>
  <c r="R16" i="39"/>
  <c r="P16" i="39"/>
  <c r="O16" i="39"/>
  <c r="M16" i="39"/>
  <c r="L16" i="39"/>
  <c r="K16" i="39"/>
  <c r="J16" i="39"/>
  <c r="I16" i="39"/>
  <c r="H16" i="39"/>
  <c r="G16" i="39"/>
  <c r="F16" i="39"/>
  <c r="E16" i="39"/>
  <c r="D16" i="39"/>
  <c r="B16" i="39"/>
  <c r="A16" i="39"/>
  <c r="AI15" i="39"/>
  <c r="AH15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U15" i="39"/>
  <c r="T15" i="39"/>
  <c r="S15" i="39"/>
  <c r="R15" i="39"/>
  <c r="P15" i="39"/>
  <c r="O15" i="39"/>
  <c r="M15" i="39"/>
  <c r="L15" i="39"/>
  <c r="K15" i="39"/>
  <c r="J15" i="39"/>
  <c r="I15" i="39"/>
  <c r="H15" i="39"/>
  <c r="G15" i="39"/>
  <c r="F15" i="39"/>
  <c r="E15" i="39"/>
  <c r="D15" i="39"/>
  <c r="B15" i="39"/>
  <c r="A15" i="39"/>
  <c r="AI14" i="39"/>
  <c r="AH14" i="39"/>
  <c r="AG14" i="39"/>
  <c r="AF14" i="39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S14" i="39"/>
  <c r="R14" i="39"/>
  <c r="P14" i="39"/>
  <c r="O14" i="39"/>
  <c r="M14" i="39"/>
  <c r="L14" i="39"/>
  <c r="K14" i="39"/>
  <c r="J14" i="39"/>
  <c r="I14" i="39"/>
  <c r="H14" i="39"/>
  <c r="G14" i="39"/>
  <c r="F14" i="39"/>
  <c r="E14" i="39"/>
  <c r="D14" i="39"/>
  <c r="B14" i="39"/>
  <c r="A14" i="39"/>
  <c r="AI13" i="39"/>
  <c r="AH13" i="39"/>
  <c r="AG13" i="39"/>
  <c r="AF13" i="39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S13" i="39"/>
  <c r="R13" i="39"/>
  <c r="Q13" i="39"/>
  <c r="P13" i="39"/>
  <c r="O13" i="39"/>
  <c r="N13" i="39"/>
  <c r="M13" i="39"/>
  <c r="L13" i="39"/>
  <c r="K13" i="39"/>
  <c r="J13" i="39"/>
  <c r="I13" i="39"/>
  <c r="H13" i="39"/>
  <c r="G13" i="39"/>
  <c r="F13" i="39"/>
  <c r="E13" i="39"/>
  <c r="D13" i="39"/>
  <c r="C13" i="39"/>
  <c r="B13" i="39"/>
  <c r="A13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B12" i="39"/>
  <c r="A12" i="39"/>
  <c r="AI11" i="39"/>
  <c r="AH11" i="39"/>
  <c r="AG11" i="39"/>
  <c r="AF11" i="39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S11" i="39"/>
  <c r="R11" i="39"/>
  <c r="Q11" i="39"/>
  <c r="P11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B11" i="39"/>
  <c r="A11" i="39"/>
  <c r="AI10" i="39"/>
  <c r="AH10" i="39"/>
  <c r="AG10" i="39"/>
  <c r="AF10" i="39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S10" i="39"/>
  <c r="R10" i="39"/>
  <c r="Q10" i="39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B10" i="39"/>
  <c r="A10" i="39"/>
  <c r="AI9" i="39"/>
  <c r="AH9" i="39"/>
  <c r="AG9" i="39"/>
  <c r="AF9" i="39"/>
  <c r="AE9" i="39"/>
  <c r="AD9" i="39"/>
  <c r="AC9" i="39"/>
  <c r="AB9" i="39"/>
  <c r="AA9" i="39"/>
  <c r="Z9" i="39"/>
  <c r="Y9" i="39"/>
  <c r="X9" i="39"/>
  <c r="W9" i="39"/>
  <c r="V9" i="39"/>
  <c r="U9" i="39"/>
  <c r="T9" i="39"/>
  <c r="S9" i="39"/>
  <c r="R9" i="39"/>
  <c r="P9" i="39"/>
  <c r="O9" i="39"/>
  <c r="M9" i="39"/>
  <c r="L9" i="39"/>
  <c r="K9" i="39"/>
  <c r="J9" i="39"/>
  <c r="I9" i="39"/>
  <c r="H9" i="39"/>
  <c r="G9" i="39"/>
  <c r="F9" i="39"/>
  <c r="E9" i="39"/>
  <c r="D9" i="39"/>
  <c r="C9" i="39"/>
  <c r="B9" i="39"/>
  <c r="A9" i="39"/>
  <c r="AI8" i="39"/>
  <c r="AH8" i="39"/>
  <c r="AG8" i="39"/>
  <c r="AF8" i="39"/>
  <c r="AE8" i="39"/>
  <c r="AD8" i="39"/>
  <c r="AC8" i="39"/>
  <c r="AB8" i="39"/>
  <c r="AA8" i="39"/>
  <c r="Z8" i="39"/>
  <c r="Y8" i="39"/>
  <c r="X8" i="39"/>
  <c r="W8" i="39"/>
  <c r="V8" i="39"/>
  <c r="U8" i="39"/>
  <c r="T8" i="39"/>
  <c r="S8" i="39"/>
  <c r="R8" i="39"/>
  <c r="Q8" i="39"/>
  <c r="P8" i="39"/>
  <c r="O8" i="39"/>
  <c r="N8" i="39"/>
  <c r="M8" i="39"/>
  <c r="L8" i="39"/>
  <c r="K8" i="39"/>
  <c r="J8" i="39"/>
  <c r="I8" i="39"/>
  <c r="H8" i="39"/>
  <c r="G8" i="39"/>
  <c r="F8" i="39"/>
  <c r="E8" i="39"/>
  <c r="D8" i="39"/>
  <c r="C8" i="39"/>
  <c r="B8" i="39"/>
  <c r="A8" i="39"/>
  <c r="AI7" i="39"/>
  <c r="AH7" i="39"/>
  <c r="AG7" i="39"/>
  <c r="AF7" i="39"/>
  <c r="AE7" i="39"/>
  <c r="AD7" i="39"/>
  <c r="AC7" i="39"/>
  <c r="AB7" i="39"/>
  <c r="AA7" i="39"/>
  <c r="Z7" i="39"/>
  <c r="Y7" i="39"/>
  <c r="X7" i="39"/>
  <c r="W7" i="39"/>
  <c r="V7" i="39"/>
  <c r="U7" i="39"/>
  <c r="T7" i="39"/>
  <c r="S7" i="39"/>
  <c r="R7" i="39"/>
  <c r="P7" i="39"/>
  <c r="O7" i="39"/>
  <c r="M7" i="39"/>
  <c r="L7" i="39"/>
  <c r="K7" i="39"/>
  <c r="J7" i="39"/>
  <c r="I7" i="39"/>
  <c r="H7" i="39"/>
  <c r="G7" i="39"/>
  <c r="F7" i="39"/>
  <c r="E7" i="39"/>
  <c r="D7" i="39"/>
  <c r="B7" i="39"/>
  <c r="A7" i="39"/>
  <c r="AI6" i="39"/>
  <c r="AH6" i="39"/>
  <c r="AG6" i="39"/>
  <c r="AF6" i="39"/>
  <c r="AE6" i="39"/>
  <c r="AD6" i="39"/>
  <c r="AC6" i="39"/>
  <c r="AB6" i="39"/>
  <c r="AA6" i="39"/>
  <c r="Z6" i="39"/>
  <c r="Y6" i="39"/>
  <c r="X6" i="39"/>
  <c r="W6" i="39"/>
  <c r="V6" i="39"/>
  <c r="U6" i="39"/>
  <c r="T6" i="39"/>
  <c r="S6" i="39"/>
  <c r="R6" i="39"/>
  <c r="P6" i="39"/>
  <c r="O6" i="39"/>
  <c r="M6" i="39"/>
  <c r="L6" i="39"/>
  <c r="K6" i="39"/>
  <c r="J6" i="39"/>
  <c r="I6" i="39"/>
  <c r="H6" i="39"/>
  <c r="G6" i="39"/>
  <c r="F6" i="39"/>
  <c r="E6" i="39"/>
  <c r="D6" i="39"/>
  <c r="B6" i="39"/>
  <c r="A6" i="39"/>
  <c r="AI5" i="39"/>
  <c r="AH5" i="39"/>
  <c r="AG5" i="39"/>
  <c r="AF5" i="39"/>
  <c r="AE5" i="39"/>
  <c r="AD5" i="39"/>
  <c r="AC5" i="39"/>
  <c r="AB5" i="39"/>
  <c r="AA5" i="39"/>
  <c r="Z5" i="39"/>
  <c r="Y5" i="39"/>
  <c r="X5" i="39"/>
  <c r="W5" i="39"/>
  <c r="V5" i="39"/>
  <c r="U5" i="39"/>
  <c r="T5" i="39"/>
  <c r="S5" i="39"/>
  <c r="R5" i="39"/>
  <c r="P5" i="39"/>
  <c r="O5" i="39"/>
  <c r="M5" i="39"/>
  <c r="L5" i="39"/>
  <c r="K5" i="39"/>
  <c r="J5" i="39"/>
  <c r="I5" i="39"/>
  <c r="H5" i="39"/>
  <c r="G5" i="39"/>
  <c r="F5" i="39"/>
  <c r="E5" i="39"/>
  <c r="D5" i="39"/>
  <c r="C5" i="39"/>
  <c r="B5" i="39"/>
  <c r="A5" i="39"/>
  <c r="AI4" i="39"/>
  <c r="AH4" i="39"/>
  <c r="AG4" i="39"/>
  <c r="AF4" i="39"/>
  <c r="AE4" i="39"/>
  <c r="AD4" i="39"/>
  <c r="AC4" i="39"/>
  <c r="AB4" i="39"/>
  <c r="AA4" i="39"/>
  <c r="Z4" i="39"/>
  <c r="Y4" i="39"/>
  <c r="X4" i="39"/>
  <c r="W4" i="39"/>
  <c r="V4" i="39"/>
  <c r="U4" i="39"/>
  <c r="T4" i="39"/>
  <c r="S4" i="39"/>
  <c r="R4" i="39"/>
  <c r="P4" i="39"/>
  <c r="O4" i="39"/>
  <c r="M4" i="39"/>
  <c r="L4" i="39"/>
  <c r="K4" i="39"/>
  <c r="J4" i="39"/>
  <c r="I4" i="39"/>
  <c r="H4" i="39"/>
  <c r="G4" i="39"/>
  <c r="F4" i="39"/>
  <c r="E4" i="39"/>
  <c r="D4" i="39"/>
  <c r="B4" i="39"/>
  <c r="A4" i="39"/>
  <c r="AI3" i="39"/>
  <c r="AH3" i="39"/>
  <c r="AG3" i="39"/>
  <c r="AF3" i="39"/>
  <c r="AE3" i="39"/>
  <c r="AD3" i="39"/>
  <c r="AC3" i="39"/>
  <c r="AB3" i="39"/>
  <c r="AA3" i="39"/>
  <c r="Z3" i="39"/>
  <c r="Y3" i="39"/>
  <c r="X3" i="39"/>
  <c r="W3" i="39"/>
  <c r="V3" i="39"/>
  <c r="U3" i="39"/>
  <c r="T3" i="39"/>
  <c r="S3" i="39"/>
  <c r="R3" i="39"/>
  <c r="P3" i="39"/>
  <c r="O3" i="39"/>
  <c r="M3" i="39"/>
  <c r="L3" i="39"/>
  <c r="K3" i="39"/>
  <c r="J3" i="39"/>
  <c r="I3" i="39"/>
  <c r="H3" i="39"/>
  <c r="G3" i="39"/>
  <c r="F3" i="39"/>
  <c r="E3" i="39"/>
  <c r="D3" i="39"/>
  <c r="C3" i="39"/>
  <c r="B3" i="39"/>
  <c r="A3" i="39"/>
  <c r="AI2" i="39"/>
  <c r="AH2" i="39"/>
  <c r="AG2" i="39"/>
  <c r="AF2" i="39"/>
  <c r="AE2" i="39"/>
  <c r="AD2" i="39"/>
  <c r="AC2" i="39"/>
  <c r="AB2" i="39"/>
  <c r="AA2" i="39"/>
  <c r="Z2" i="39"/>
  <c r="Y2" i="39"/>
  <c r="X2" i="39"/>
  <c r="W2" i="39"/>
  <c r="V2" i="39"/>
  <c r="U2" i="39"/>
  <c r="T2" i="39"/>
  <c r="S2" i="39"/>
  <c r="R2" i="39"/>
  <c r="Q2" i="39"/>
  <c r="P2" i="39"/>
  <c r="O2" i="39"/>
  <c r="N2" i="39"/>
  <c r="M2" i="39"/>
  <c r="L2" i="39"/>
  <c r="K2" i="39"/>
  <c r="J2" i="39"/>
  <c r="I2" i="39"/>
  <c r="H2" i="39"/>
  <c r="G2" i="39"/>
  <c r="F2" i="39"/>
  <c r="E2" i="39"/>
  <c r="D2" i="39"/>
  <c r="C2" i="39"/>
  <c r="B2" i="39"/>
  <c r="A2" i="39"/>
  <c r="C456" i="34"/>
  <c r="C453" i="34"/>
  <c r="Q435" i="34"/>
  <c r="N435" i="34"/>
  <c r="C435" i="34"/>
  <c r="Q434" i="34"/>
  <c r="N434" i="34"/>
  <c r="C434" i="34"/>
  <c r="Q433" i="34"/>
  <c r="N433" i="34"/>
  <c r="C433" i="34"/>
  <c r="Q432" i="34"/>
  <c r="N432" i="34"/>
  <c r="C432" i="34"/>
  <c r="Q431" i="34"/>
  <c r="N431" i="34"/>
  <c r="C431" i="34"/>
  <c r="Q430" i="34"/>
  <c r="N430" i="34"/>
  <c r="C430" i="34"/>
  <c r="Q429" i="34"/>
  <c r="N429" i="34"/>
  <c r="C429" i="34"/>
  <c r="Q428" i="34"/>
  <c r="N428" i="34"/>
  <c r="C428" i="34"/>
  <c r="Q427" i="34"/>
  <c r="N427" i="34"/>
  <c r="C427" i="34"/>
  <c r="Q426" i="34"/>
  <c r="N426" i="34"/>
  <c r="C426" i="34"/>
  <c r="Q425" i="34"/>
  <c r="N425" i="34"/>
  <c r="C425" i="34"/>
  <c r="Q424" i="34"/>
  <c r="N424" i="34"/>
  <c r="C424" i="34"/>
  <c r="Q423" i="34"/>
  <c r="N423" i="34"/>
  <c r="C423" i="34"/>
  <c r="Q422" i="34"/>
  <c r="N422" i="34"/>
  <c r="C422" i="34"/>
  <c r="Q421" i="34"/>
  <c r="N421" i="34"/>
  <c r="C421" i="34"/>
  <c r="Q420" i="34"/>
  <c r="N420" i="34"/>
  <c r="C420" i="34"/>
  <c r="Q419" i="34"/>
  <c r="N419" i="34"/>
  <c r="C419" i="34"/>
  <c r="Q418" i="34"/>
  <c r="N418" i="34"/>
  <c r="C418" i="34"/>
  <c r="Q417" i="34"/>
  <c r="N417" i="34"/>
  <c r="C417" i="34"/>
  <c r="Q416" i="34"/>
  <c r="N416" i="34"/>
  <c r="C416" i="34"/>
  <c r="Q415" i="34"/>
  <c r="N415" i="34"/>
  <c r="C415" i="34"/>
  <c r="Q414" i="34"/>
  <c r="N414" i="34"/>
  <c r="C414" i="34"/>
  <c r="Q413" i="34"/>
  <c r="N413" i="34"/>
  <c r="C413" i="34"/>
  <c r="Q412" i="34"/>
  <c r="N412" i="34"/>
  <c r="C412" i="34"/>
  <c r="Q411" i="34"/>
  <c r="N411" i="34"/>
  <c r="C411" i="34"/>
  <c r="Q410" i="34"/>
  <c r="N410" i="34"/>
  <c r="C410" i="34"/>
  <c r="N409" i="34"/>
  <c r="C409" i="34"/>
  <c r="Q408" i="34"/>
  <c r="N408" i="34"/>
  <c r="C408" i="34"/>
  <c r="Q407" i="34"/>
  <c r="N407" i="34"/>
  <c r="C407" i="34"/>
  <c r="Q405" i="34"/>
  <c r="N405" i="34"/>
  <c r="C405" i="34"/>
  <c r="Q404" i="34"/>
  <c r="N404" i="34"/>
  <c r="C404" i="34"/>
  <c r="Q403" i="34"/>
  <c r="N403" i="34"/>
  <c r="C403" i="34"/>
  <c r="Q402" i="34"/>
  <c r="N402" i="34"/>
  <c r="C402" i="34"/>
  <c r="Q401" i="34"/>
  <c r="N401" i="34"/>
  <c r="C401" i="34"/>
  <c r="Q400" i="34"/>
  <c r="N400" i="34"/>
  <c r="C400" i="34"/>
  <c r="Q399" i="34"/>
  <c r="N399" i="34"/>
  <c r="C399" i="34"/>
  <c r="Q398" i="34"/>
  <c r="N398" i="34"/>
  <c r="C398" i="34"/>
  <c r="Q397" i="34"/>
  <c r="N397" i="34"/>
  <c r="C397" i="34"/>
  <c r="Q396" i="34"/>
  <c r="N396" i="34"/>
  <c r="C396" i="34"/>
  <c r="Q395" i="34"/>
  <c r="N395" i="34"/>
  <c r="C395" i="34"/>
  <c r="Q394" i="34"/>
  <c r="N394" i="34"/>
  <c r="C394" i="34"/>
  <c r="Q393" i="34"/>
  <c r="N393" i="34"/>
  <c r="C393" i="34"/>
  <c r="Q392" i="34"/>
  <c r="N392" i="34"/>
  <c r="C392" i="34"/>
  <c r="Q391" i="34"/>
  <c r="N391" i="34"/>
  <c r="C391" i="34"/>
  <c r="Q390" i="34"/>
  <c r="N390" i="34"/>
  <c r="C390" i="34"/>
  <c r="Q389" i="34"/>
  <c r="N389" i="34"/>
  <c r="C389" i="34"/>
  <c r="Q388" i="34"/>
  <c r="N388" i="34"/>
  <c r="C388" i="34"/>
  <c r="Q387" i="34"/>
  <c r="N387" i="34"/>
  <c r="C387" i="34"/>
  <c r="N386" i="34"/>
  <c r="C386" i="34"/>
  <c r="Q385" i="34"/>
  <c r="N385" i="34"/>
  <c r="C385" i="34"/>
  <c r="Q384" i="34"/>
  <c r="N384" i="34"/>
  <c r="C384" i="34"/>
  <c r="Q383" i="34"/>
  <c r="N383" i="34"/>
  <c r="C383" i="34"/>
  <c r="C382" i="34"/>
  <c r="Q381" i="34"/>
  <c r="N381" i="34"/>
  <c r="C381" i="34"/>
  <c r="Q380" i="34"/>
  <c r="N380" i="34"/>
  <c r="C380" i="34"/>
  <c r="Q379" i="34"/>
  <c r="N379" i="34"/>
  <c r="C379" i="34"/>
  <c r="Q378" i="34"/>
  <c r="N378" i="34"/>
  <c r="C378" i="34"/>
  <c r="Q377" i="34"/>
  <c r="N377" i="34"/>
  <c r="C377" i="34"/>
  <c r="Q376" i="34"/>
  <c r="N376" i="34"/>
  <c r="C376" i="34"/>
  <c r="Q375" i="34"/>
  <c r="N375" i="34"/>
  <c r="C375" i="34"/>
  <c r="Q374" i="34"/>
  <c r="N374" i="34"/>
  <c r="C374" i="34"/>
  <c r="Q373" i="34"/>
  <c r="N373" i="34"/>
  <c r="C373" i="34"/>
  <c r="Q372" i="34"/>
  <c r="N372" i="34"/>
  <c r="C372" i="34"/>
  <c r="Q371" i="34"/>
  <c r="N371" i="34"/>
  <c r="C371" i="34"/>
  <c r="Q370" i="34"/>
  <c r="N370" i="34"/>
  <c r="C370" i="34"/>
  <c r="Q369" i="34"/>
  <c r="N369" i="34"/>
  <c r="C369" i="34"/>
  <c r="Q368" i="34"/>
  <c r="N368" i="34"/>
  <c r="C368" i="34"/>
  <c r="Q367" i="34"/>
  <c r="N367" i="34"/>
  <c r="C367" i="34"/>
  <c r="Q366" i="34"/>
  <c r="N366" i="34"/>
  <c r="C366" i="34"/>
  <c r="Q365" i="34"/>
  <c r="N365" i="34"/>
  <c r="C365" i="34"/>
  <c r="Q363" i="34"/>
  <c r="N363" i="34"/>
  <c r="C363" i="34"/>
  <c r="Q362" i="34"/>
  <c r="N362" i="34"/>
  <c r="C362" i="34"/>
  <c r="Q361" i="34"/>
  <c r="N361" i="34"/>
  <c r="C361" i="34"/>
  <c r="Q360" i="34"/>
  <c r="N360" i="34"/>
  <c r="C360" i="34"/>
  <c r="Q359" i="34"/>
  <c r="N359" i="34"/>
  <c r="C359" i="34"/>
  <c r="Q358" i="34"/>
  <c r="N358" i="34"/>
  <c r="C358" i="34"/>
  <c r="Q357" i="34"/>
  <c r="N357" i="34"/>
  <c r="C357" i="34"/>
  <c r="Q356" i="34"/>
  <c r="N356" i="34"/>
  <c r="C356" i="34"/>
  <c r="C355" i="34"/>
  <c r="C354" i="34"/>
  <c r="Q352" i="34"/>
  <c r="N352" i="34"/>
  <c r="C352" i="34"/>
  <c r="Q351" i="34"/>
  <c r="N351" i="34"/>
  <c r="C351" i="34"/>
  <c r="N350" i="34"/>
  <c r="C350" i="34"/>
  <c r="Q349" i="34"/>
  <c r="N349" i="34"/>
  <c r="C349" i="34"/>
  <c r="Q347" i="34"/>
  <c r="N347" i="34"/>
  <c r="C347" i="34"/>
  <c r="Q346" i="34"/>
  <c r="N346" i="34"/>
  <c r="C346" i="34"/>
  <c r="Q345" i="34"/>
  <c r="N345" i="34"/>
  <c r="C345" i="34"/>
  <c r="Q344" i="34"/>
  <c r="N344" i="34"/>
  <c r="C344" i="34"/>
  <c r="Q343" i="34"/>
  <c r="N343" i="34"/>
  <c r="Q342" i="34"/>
  <c r="N342" i="34"/>
  <c r="C342" i="34"/>
  <c r="Q341" i="34"/>
  <c r="N341" i="34"/>
  <c r="C341" i="34"/>
  <c r="Q340" i="34"/>
  <c r="N340" i="34"/>
  <c r="C340" i="34"/>
  <c r="Q339" i="34"/>
  <c r="N339" i="34"/>
  <c r="C339" i="34"/>
  <c r="Q338" i="34"/>
  <c r="N338" i="34"/>
  <c r="C338" i="34"/>
  <c r="C337" i="34"/>
  <c r="Q336" i="34"/>
  <c r="N336" i="34"/>
  <c r="C336" i="34"/>
  <c r="Q335" i="34"/>
  <c r="N335" i="34"/>
  <c r="C335" i="34"/>
  <c r="Q334" i="34"/>
  <c r="N334" i="34"/>
  <c r="C334" i="34"/>
  <c r="Q333" i="34"/>
  <c r="N333" i="34"/>
  <c r="C333" i="34"/>
  <c r="Q332" i="34"/>
  <c r="N332" i="34"/>
  <c r="C332" i="34"/>
  <c r="C331" i="34"/>
  <c r="C330" i="34"/>
  <c r="Q329" i="34"/>
  <c r="N329" i="34"/>
  <c r="C329" i="34"/>
  <c r="Q328" i="34"/>
  <c r="N328" i="34"/>
  <c r="C328" i="34"/>
  <c r="Q327" i="34"/>
  <c r="N327" i="34"/>
  <c r="C327" i="34"/>
  <c r="Q326" i="34"/>
  <c r="N326" i="34"/>
  <c r="C326" i="34"/>
  <c r="Q325" i="34"/>
  <c r="N325" i="34"/>
  <c r="C325" i="34"/>
  <c r="Q324" i="34"/>
  <c r="N324" i="34"/>
  <c r="C324" i="34"/>
  <c r="Q323" i="34"/>
  <c r="N323" i="34"/>
  <c r="C323" i="34"/>
  <c r="Q322" i="34"/>
  <c r="N322" i="34"/>
  <c r="C322" i="34"/>
  <c r="Q321" i="34"/>
  <c r="N321" i="34"/>
  <c r="C321" i="34"/>
  <c r="C320" i="34"/>
  <c r="Q318" i="34"/>
  <c r="N318" i="34"/>
  <c r="C318" i="34"/>
  <c r="Q317" i="34"/>
  <c r="N317" i="34"/>
  <c r="C317" i="34"/>
  <c r="Q316" i="34"/>
  <c r="N316" i="34"/>
  <c r="C316" i="34"/>
  <c r="Q315" i="34"/>
  <c r="N315" i="34"/>
  <c r="C315" i="34"/>
  <c r="Q314" i="34"/>
  <c r="N314" i="34"/>
  <c r="C314" i="34"/>
  <c r="N313" i="34"/>
  <c r="C313" i="34"/>
  <c r="Q312" i="34"/>
  <c r="N312" i="34"/>
  <c r="C312" i="34"/>
  <c r="Q311" i="34"/>
  <c r="N311" i="34"/>
  <c r="C311" i="34"/>
  <c r="Q310" i="34"/>
  <c r="N310" i="34"/>
  <c r="C310" i="34"/>
  <c r="Q309" i="34"/>
  <c r="N309" i="34"/>
  <c r="C309" i="34"/>
  <c r="Q308" i="34"/>
  <c r="N308" i="34"/>
  <c r="Q307" i="34"/>
  <c r="N307" i="34"/>
  <c r="C307" i="34"/>
  <c r="Q305" i="34"/>
  <c r="N305" i="34"/>
  <c r="C305" i="34"/>
  <c r="S304" i="34"/>
  <c r="O304" i="34"/>
  <c r="N304" i="34"/>
  <c r="C304" i="34"/>
  <c r="C303" i="34"/>
  <c r="C302" i="34"/>
  <c r="C301" i="34"/>
  <c r="C300" i="34"/>
  <c r="C299" i="34"/>
  <c r="Q298" i="34"/>
  <c r="N298" i="34"/>
  <c r="C298" i="34"/>
  <c r="Q297" i="34"/>
  <c r="N297" i="34"/>
  <c r="C297" i="34"/>
  <c r="Q296" i="34"/>
  <c r="N296" i="34"/>
  <c r="C296" i="34"/>
  <c r="Q295" i="34"/>
  <c r="N295" i="34"/>
  <c r="C295" i="34"/>
  <c r="Q293" i="34"/>
  <c r="Q292" i="34"/>
  <c r="N292" i="34"/>
  <c r="C292" i="34"/>
  <c r="Q291" i="34"/>
  <c r="N291" i="34"/>
  <c r="C291" i="34"/>
  <c r="Q290" i="34"/>
  <c r="N290" i="34"/>
  <c r="C290" i="34"/>
  <c r="Q286" i="34"/>
  <c r="N286" i="34"/>
  <c r="C286" i="34"/>
  <c r="Q285" i="34"/>
  <c r="N285" i="34"/>
  <c r="Q284" i="34"/>
  <c r="N284" i="34"/>
  <c r="C284" i="34"/>
  <c r="Q283" i="34"/>
  <c r="N283" i="34"/>
  <c r="Q282" i="34"/>
  <c r="N282" i="34"/>
  <c r="C282" i="34"/>
  <c r="Q281" i="34"/>
  <c r="N281" i="34"/>
  <c r="C281" i="34"/>
  <c r="Q280" i="34"/>
  <c r="N280" i="34"/>
  <c r="C280" i="34"/>
  <c r="Q279" i="34"/>
  <c r="N279" i="34"/>
  <c r="C279" i="34"/>
  <c r="N278" i="34"/>
  <c r="C278" i="34"/>
  <c r="Q277" i="34"/>
  <c r="N277" i="34"/>
  <c r="C277" i="34"/>
  <c r="N276" i="34"/>
  <c r="C276" i="34"/>
  <c r="C275" i="34"/>
  <c r="Q273" i="34"/>
  <c r="C273" i="34"/>
  <c r="Q272" i="34"/>
  <c r="N272" i="34"/>
  <c r="C272" i="34"/>
  <c r="Q271" i="34"/>
  <c r="N271" i="34"/>
  <c r="C271" i="34"/>
  <c r="Q270" i="34"/>
  <c r="N270" i="34"/>
  <c r="Q269" i="34"/>
  <c r="N269" i="34"/>
  <c r="Q268" i="34"/>
  <c r="N268" i="34"/>
  <c r="C268" i="34"/>
  <c r="Q267" i="34"/>
  <c r="N267" i="34"/>
  <c r="C267" i="34"/>
  <c r="Q266" i="34"/>
  <c r="N266" i="34"/>
  <c r="C266" i="34"/>
  <c r="Q265" i="34"/>
  <c r="N265" i="34"/>
  <c r="C265" i="34"/>
  <c r="Q264" i="34"/>
  <c r="N264" i="34"/>
  <c r="C264" i="34"/>
  <c r="Q263" i="34"/>
  <c r="N263" i="34"/>
  <c r="C263" i="34"/>
  <c r="Q262" i="34"/>
  <c r="N262" i="34"/>
  <c r="C262" i="34"/>
  <c r="Q261" i="34"/>
  <c r="N261" i="34"/>
  <c r="C261" i="34"/>
  <c r="Q260" i="34"/>
  <c r="N260" i="34"/>
  <c r="C260" i="34"/>
  <c r="Q259" i="34"/>
  <c r="N259" i="34"/>
  <c r="C259" i="34"/>
  <c r="Q258" i="34"/>
  <c r="N258" i="34"/>
  <c r="C258" i="34"/>
  <c r="Q257" i="34"/>
  <c r="N257" i="34"/>
  <c r="C257" i="34"/>
  <c r="C256" i="34"/>
  <c r="C255" i="34"/>
  <c r="C254" i="34"/>
  <c r="Q253" i="34"/>
  <c r="N253" i="34"/>
  <c r="C253" i="34"/>
  <c r="Q252" i="34"/>
  <c r="N252" i="34"/>
  <c r="C252" i="34"/>
  <c r="Q251" i="34"/>
  <c r="N251" i="34"/>
  <c r="C251" i="34"/>
  <c r="Q250" i="34"/>
  <c r="N250" i="34"/>
  <c r="Q249" i="34"/>
  <c r="N249" i="34"/>
  <c r="C249" i="34"/>
  <c r="Q248" i="34"/>
  <c r="N248" i="34"/>
  <c r="C248" i="34"/>
  <c r="Q247" i="34"/>
  <c r="N247" i="34"/>
  <c r="C247" i="34"/>
  <c r="Q246" i="34"/>
  <c r="N246" i="34"/>
  <c r="C246" i="34"/>
  <c r="Q245" i="34"/>
  <c r="N245" i="34"/>
  <c r="C245" i="34"/>
  <c r="Q244" i="34"/>
  <c r="N244" i="34"/>
  <c r="C244" i="34"/>
  <c r="Q243" i="34"/>
  <c r="N243" i="34"/>
  <c r="C243" i="34"/>
  <c r="Q242" i="34"/>
  <c r="N242" i="34"/>
  <c r="C242" i="34"/>
  <c r="Q241" i="34"/>
  <c r="N241" i="34"/>
  <c r="C241" i="34"/>
  <c r="Q240" i="34"/>
  <c r="N240" i="34"/>
  <c r="C240" i="34"/>
  <c r="Q239" i="34"/>
  <c r="N239" i="34"/>
  <c r="C239" i="34"/>
  <c r="Q238" i="34"/>
  <c r="N238" i="34"/>
  <c r="C238" i="34"/>
  <c r="Q237" i="34"/>
  <c r="N237" i="34"/>
  <c r="C237" i="34"/>
  <c r="Q236" i="34"/>
  <c r="N236" i="34"/>
  <c r="C236" i="34"/>
  <c r="Q235" i="34"/>
  <c r="N235" i="34"/>
  <c r="C235" i="34"/>
  <c r="Q234" i="34"/>
  <c r="N234" i="34"/>
  <c r="C234" i="34"/>
  <c r="Q233" i="34"/>
  <c r="N233" i="34"/>
  <c r="C233" i="34"/>
  <c r="Q232" i="34"/>
  <c r="N232" i="34"/>
  <c r="C232" i="34"/>
  <c r="Q231" i="34"/>
  <c r="N231" i="34"/>
  <c r="C231" i="34"/>
  <c r="Q230" i="34"/>
  <c r="N230" i="34"/>
  <c r="C230" i="34"/>
  <c r="Q229" i="34"/>
  <c r="N229" i="34"/>
  <c r="C229" i="34"/>
  <c r="Q228" i="34"/>
  <c r="N228" i="34"/>
  <c r="C228" i="34"/>
  <c r="Q227" i="34"/>
  <c r="N227" i="34"/>
  <c r="C227" i="34"/>
  <c r="Q226" i="34"/>
  <c r="N226" i="34"/>
  <c r="C226" i="34"/>
  <c r="Q225" i="34"/>
  <c r="N225" i="34"/>
  <c r="C225" i="34"/>
  <c r="Q221" i="34"/>
  <c r="N221" i="34"/>
  <c r="C221" i="34"/>
  <c r="Q220" i="34"/>
  <c r="N220" i="34"/>
  <c r="C220" i="34"/>
  <c r="Q219" i="34"/>
  <c r="N219" i="34"/>
  <c r="C219" i="34"/>
  <c r="Q218" i="34"/>
  <c r="N218" i="34"/>
  <c r="C218" i="34"/>
  <c r="Q217" i="34"/>
  <c r="N217" i="34"/>
  <c r="C217" i="34"/>
  <c r="Q216" i="34"/>
  <c r="N216" i="34"/>
  <c r="C216" i="34"/>
  <c r="Q215" i="34"/>
  <c r="N215" i="34"/>
  <c r="C215" i="34"/>
  <c r="Q214" i="34"/>
  <c r="N214" i="34"/>
  <c r="C214" i="34"/>
  <c r="Q213" i="34"/>
  <c r="N213" i="34"/>
  <c r="C213" i="34"/>
  <c r="Q212" i="34"/>
  <c r="N212" i="34"/>
  <c r="C212" i="34"/>
  <c r="Q211" i="34"/>
  <c r="N211" i="34"/>
  <c r="C211" i="34"/>
  <c r="Q210" i="34"/>
  <c r="N210" i="34"/>
  <c r="C210" i="34"/>
  <c r="C209" i="34"/>
  <c r="C208" i="34"/>
  <c r="Q207" i="34"/>
  <c r="N207" i="34"/>
  <c r="C207" i="34"/>
  <c r="Q205" i="34"/>
  <c r="N205" i="34"/>
  <c r="C205" i="34"/>
  <c r="Q204" i="34"/>
  <c r="N204" i="34"/>
  <c r="C204" i="34"/>
  <c r="N203" i="34"/>
  <c r="C203" i="34"/>
  <c r="Q202" i="34"/>
  <c r="N202" i="34"/>
  <c r="C202" i="34"/>
  <c r="Q201" i="34"/>
  <c r="N201" i="34"/>
  <c r="C201" i="34"/>
  <c r="Q200" i="34"/>
  <c r="N200" i="34"/>
  <c r="C200" i="34"/>
  <c r="Q199" i="34"/>
  <c r="N199" i="34"/>
  <c r="C199" i="34"/>
  <c r="Q198" i="34"/>
  <c r="N198" i="34"/>
  <c r="C198" i="34"/>
  <c r="Q197" i="34"/>
  <c r="N197" i="34"/>
  <c r="C197" i="34"/>
  <c r="Q196" i="34"/>
  <c r="N196" i="34"/>
  <c r="C196" i="34"/>
  <c r="Q195" i="34"/>
  <c r="N195" i="34"/>
  <c r="C195" i="34"/>
  <c r="Q194" i="34"/>
  <c r="N194" i="34"/>
  <c r="C194" i="34"/>
  <c r="Q193" i="34"/>
  <c r="N193" i="34"/>
  <c r="C193" i="34"/>
  <c r="N192" i="34"/>
  <c r="C192" i="34"/>
  <c r="Q191" i="34"/>
  <c r="N191" i="34"/>
  <c r="C191" i="34"/>
  <c r="Q190" i="34"/>
  <c r="N190" i="34"/>
  <c r="C190" i="34"/>
  <c r="Q189" i="34"/>
  <c r="N189" i="34"/>
  <c r="C189" i="34"/>
  <c r="Q188" i="34"/>
  <c r="N188" i="34"/>
  <c r="C188" i="34"/>
  <c r="Q185" i="34"/>
  <c r="N185" i="34"/>
  <c r="C185" i="34"/>
  <c r="Q184" i="34"/>
  <c r="N184" i="34"/>
  <c r="C184" i="34"/>
  <c r="Q182" i="34"/>
  <c r="N182" i="34"/>
  <c r="C182" i="34"/>
  <c r="Q181" i="34"/>
  <c r="N181" i="34"/>
  <c r="C181" i="34"/>
  <c r="Q180" i="34"/>
  <c r="N180" i="34"/>
  <c r="C180" i="34"/>
  <c r="Q179" i="34"/>
  <c r="N179" i="34"/>
  <c r="C179" i="34"/>
  <c r="Q178" i="34"/>
  <c r="N178" i="34"/>
  <c r="C178" i="34"/>
  <c r="Q176" i="34"/>
  <c r="N176" i="34"/>
  <c r="C176" i="34"/>
  <c r="Q175" i="34"/>
  <c r="N175" i="34"/>
  <c r="C175" i="34"/>
  <c r="C173" i="34"/>
  <c r="Q172" i="34"/>
  <c r="N172" i="34"/>
  <c r="C172" i="34"/>
  <c r="Q171" i="34"/>
  <c r="N171" i="34"/>
  <c r="C171" i="34"/>
  <c r="Q170" i="34"/>
  <c r="N170" i="34"/>
  <c r="C170" i="34"/>
  <c r="Q169" i="34"/>
  <c r="N169" i="34"/>
  <c r="N168" i="34"/>
  <c r="C168" i="34"/>
  <c r="Q167" i="34"/>
  <c r="N167" i="34"/>
  <c r="C167" i="34"/>
  <c r="Q166" i="34"/>
  <c r="N166" i="34"/>
  <c r="C166" i="34"/>
  <c r="Q165" i="34"/>
  <c r="N165" i="34"/>
  <c r="C165" i="34"/>
  <c r="Q164" i="34"/>
  <c r="N164" i="34"/>
  <c r="C164" i="34"/>
  <c r="Q152" i="34"/>
  <c r="Q151" i="34"/>
  <c r="Q150" i="34"/>
  <c r="N150" i="34"/>
  <c r="C150" i="34"/>
  <c r="Q149" i="34"/>
  <c r="N149" i="34"/>
  <c r="C149" i="34"/>
  <c r="Q148" i="34"/>
  <c r="N148" i="34"/>
  <c r="C148" i="34"/>
  <c r="C147" i="34"/>
  <c r="Q146" i="34"/>
  <c r="N146" i="34"/>
  <c r="C146" i="34"/>
  <c r="Q145" i="34"/>
  <c r="N145" i="34"/>
  <c r="C145" i="34"/>
  <c r="Q144" i="34"/>
  <c r="N144" i="34"/>
  <c r="C144" i="34"/>
  <c r="C143" i="34"/>
  <c r="Q142" i="34"/>
  <c r="N142" i="34"/>
  <c r="C142" i="34"/>
  <c r="Q141" i="34"/>
  <c r="Q140" i="34"/>
  <c r="Q138" i="34"/>
  <c r="N138" i="34"/>
  <c r="C138" i="34"/>
  <c r="Q137" i="34"/>
  <c r="N137" i="34"/>
  <c r="C137" i="34"/>
  <c r="Q136" i="34"/>
  <c r="N136" i="34"/>
  <c r="C136" i="34"/>
  <c r="Q135" i="34"/>
  <c r="N135" i="34"/>
  <c r="C135" i="34"/>
  <c r="C134" i="34"/>
  <c r="Q133" i="34"/>
  <c r="N133" i="34"/>
  <c r="C133" i="34"/>
  <c r="Q129" i="34"/>
  <c r="N129" i="34"/>
  <c r="C129" i="34"/>
  <c r="Q128" i="34"/>
  <c r="N128" i="34"/>
  <c r="C128" i="34"/>
  <c r="Q127" i="34"/>
  <c r="N127" i="34"/>
  <c r="C127" i="34"/>
  <c r="Q126" i="34"/>
  <c r="N126" i="34"/>
  <c r="C126" i="34"/>
  <c r="Q125" i="34"/>
  <c r="N125" i="34"/>
  <c r="C125" i="34"/>
  <c r="Q124" i="34"/>
  <c r="N124" i="34"/>
  <c r="C124" i="34"/>
  <c r="Q121" i="34"/>
  <c r="N121" i="34"/>
  <c r="C121" i="34"/>
  <c r="Q119" i="34"/>
  <c r="N119" i="34"/>
  <c r="C119" i="34"/>
  <c r="Q118" i="34"/>
  <c r="N118" i="34"/>
  <c r="C118" i="34"/>
  <c r="Q117" i="34"/>
  <c r="N117" i="34"/>
  <c r="C117" i="34"/>
  <c r="C116" i="34"/>
  <c r="Q115" i="34"/>
  <c r="N115" i="34"/>
  <c r="C115" i="34"/>
  <c r="Q114" i="34"/>
  <c r="N114" i="34"/>
  <c r="C114" i="34"/>
  <c r="Q112" i="34"/>
  <c r="N112" i="34"/>
  <c r="C112" i="34"/>
  <c r="C111" i="34"/>
  <c r="Q110" i="34"/>
  <c r="N110" i="34"/>
  <c r="Q109" i="34"/>
  <c r="N109" i="34"/>
  <c r="C109" i="34"/>
  <c r="Q107" i="34"/>
  <c r="N107" i="34"/>
  <c r="C107" i="34"/>
  <c r="Q106" i="34"/>
  <c r="N106" i="34"/>
  <c r="C106" i="34"/>
  <c r="Q105" i="34"/>
  <c r="N105" i="34"/>
  <c r="C105" i="34"/>
  <c r="Q104" i="34"/>
  <c r="N104" i="34"/>
  <c r="C104" i="34"/>
  <c r="Q103" i="34"/>
  <c r="N103" i="34"/>
  <c r="C103" i="34"/>
  <c r="Q102" i="34"/>
  <c r="N102" i="34"/>
  <c r="C102" i="34"/>
  <c r="Q101" i="34"/>
  <c r="N101" i="34"/>
  <c r="C101" i="34"/>
  <c r="Q100" i="34"/>
  <c r="N100" i="34"/>
  <c r="C100" i="34"/>
  <c r="Q99" i="34"/>
  <c r="N99" i="34"/>
  <c r="C99" i="34"/>
  <c r="Q98" i="34"/>
  <c r="N98" i="34"/>
  <c r="C98" i="34"/>
  <c r="Q97" i="34"/>
  <c r="N97" i="34"/>
  <c r="C97" i="34"/>
  <c r="Q96" i="34"/>
  <c r="N96" i="34"/>
  <c r="C96" i="34"/>
  <c r="Q95" i="34"/>
  <c r="N95" i="34"/>
  <c r="C95" i="34"/>
  <c r="Q94" i="34"/>
  <c r="N94" i="34"/>
  <c r="C94" i="34"/>
  <c r="Q93" i="34"/>
  <c r="N93" i="34"/>
  <c r="C93" i="34"/>
  <c r="Q92" i="34"/>
  <c r="N92" i="34"/>
  <c r="C92" i="34"/>
  <c r="Q91" i="34"/>
  <c r="N91" i="34"/>
  <c r="C91" i="34"/>
  <c r="Q90" i="34"/>
  <c r="N90" i="34"/>
  <c r="C90" i="34"/>
  <c r="Q89" i="34"/>
  <c r="N89" i="34"/>
  <c r="C89" i="34"/>
  <c r="Q88" i="34"/>
  <c r="N88" i="34"/>
  <c r="C88" i="34"/>
  <c r="Q87" i="34"/>
  <c r="N87" i="34"/>
  <c r="C87" i="34"/>
  <c r="Q86" i="34"/>
  <c r="N86" i="34"/>
  <c r="C86" i="34"/>
  <c r="Q85" i="34"/>
  <c r="N85" i="34"/>
  <c r="C85" i="34"/>
  <c r="Q84" i="34"/>
  <c r="N84" i="34"/>
  <c r="C84" i="34"/>
  <c r="N83" i="34"/>
  <c r="C83" i="34"/>
  <c r="Q82" i="34"/>
  <c r="N82" i="34"/>
  <c r="C82" i="34"/>
  <c r="Q81" i="34"/>
  <c r="N81" i="34"/>
  <c r="C81" i="34"/>
  <c r="Q80" i="34"/>
  <c r="N80" i="34"/>
  <c r="C80" i="34"/>
  <c r="Q79" i="34"/>
  <c r="N79" i="34"/>
  <c r="C79" i="34"/>
  <c r="Q78" i="34"/>
  <c r="N78" i="34"/>
  <c r="F78" i="34"/>
  <c r="E78" i="34"/>
  <c r="C78" i="34"/>
  <c r="Q77" i="34"/>
  <c r="N77" i="34"/>
  <c r="C77" i="34"/>
  <c r="Q76" i="34"/>
  <c r="N76" i="34"/>
  <c r="C76" i="34"/>
  <c r="Q75" i="34"/>
  <c r="N75" i="34"/>
  <c r="C75" i="34"/>
  <c r="Q74" i="34"/>
  <c r="N74" i="34"/>
  <c r="C74" i="34"/>
  <c r="Q73" i="34"/>
  <c r="N73" i="34"/>
  <c r="C73" i="34"/>
  <c r="Q72" i="34"/>
  <c r="N72" i="34"/>
  <c r="C72" i="34"/>
  <c r="Q70" i="34"/>
  <c r="N70" i="34"/>
  <c r="C70" i="34"/>
  <c r="Q69" i="34"/>
  <c r="N69" i="34"/>
  <c r="C69" i="34"/>
  <c r="Q68" i="34"/>
  <c r="N68" i="34"/>
  <c r="C68" i="34"/>
  <c r="Q67" i="34"/>
  <c r="N67" i="34"/>
  <c r="C67" i="34"/>
  <c r="Q66" i="34"/>
  <c r="N66" i="34"/>
  <c r="Q65" i="34"/>
  <c r="N65" i="34"/>
  <c r="E65" i="34"/>
  <c r="C65" i="34"/>
  <c r="Q64" i="34"/>
  <c r="N64" i="34"/>
  <c r="C64" i="34"/>
  <c r="Q63" i="34"/>
  <c r="N63" i="34"/>
  <c r="C63" i="34"/>
  <c r="Q62" i="34"/>
  <c r="N62" i="34"/>
  <c r="C62" i="34"/>
  <c r="Q61" i="34"/>
  <c r="N61" i="34"/>
  <c r="C61" i="34"/>
  <c r="Q60" i="34"/>
  <c r="N60" i="34"/>
  <c r="C60" i="34"/>
  <c r="Q58" i="34"/>
  <c r="N58" i="34"/>
  <c r="C58" i="34"/>
  <c r="Q57" i="34"/>
  <c r="N57" i="34"/>
  <c r="C57" i="34"/>
  <c r="Q56" i="34"/>
  <c r="N56" i="34"/>
  <c r="C56" i="34"/>
  <c r="Q55" i="34"/>
  <c r="N55" i="34"/>
  <c r="C55" i="34"/>
  <c r="Q54" i="34"/>
  <c r="N54" i="34"/>
  <c r="C54" i="34"/>
  <c r="N53" i="34"/>
  <c r="Q52" i="34"/>
  <c r="N52" i="34"/>
  <c r="C52" i="34"/>
  <c r="Q51" i="34"/>
  <c r="N51" i="34"/>
  <c r="C51" i="34"/>
  <c r="Q50" i="34"/>
  <c r="N50" i="34"/>
  <c r="C50" i="34"/>
  <c r="Q49" i="34"/>
  <c r="N49" i="34"/>
  <c r="C49" i="34"/>
  <c r="Q48" i="34"/>
  <c r="N48" i="34"/>
  <c r="C48" i="34"/>
  <c r="Q47" i="34"/>
  <c r="N47" i="34"/>
  <c r="C47" i="34"/>
  <c r="Q46" i="34"/>
  <c r="N46" i="34"/>
  <c r="C46" i="34"/>
  <c r="C45" i="34"/>
  <c r="Q44" i="34"/>
  <c r="N44" i="34"/>
  <c r="C44" i="34"/>
  <c r="Q43" i="34"/>
  <c r="N43" i="34"/>
  <c r="C43" i="34"/>
  <c r="Q42" i="34"/>
  <c r="N42" i="34"/>
  <c r="C42" i="34"/>
  <c r="C41" i="34"/>
  <c r="Q40" i="34"/>
  <c r="N40" i="34"/>
  <c r="C40" i="34"/>
  <c r="Q39" i="34"/>
  <c r="N39" i="34"/>
  <c r="C39" i="34"/>
  <c r="Q38" i="34"/>
  <c r="N38" i="34"/>
  <c r="C38" i="34"/>
  <c r="Q36" i="34"/>
  <c r="N36" i="34"/>
  <c r="C36" i="34"/>
  <c r="Q34" i="34"/>
  <c r="N34" i="34"/>
  <c r="C34" i="34"/>
  <c r="Q33" i="34"/>
  <c r="N33" i="34"/>
  <c r="C33" i="34"/>
  <c r="Q32" i="34"/>
  <c r="N32" i="34"/>
  <c r="C32" i="34"/>
  <c r="Q31" i="34"/>
  <c r="N31" i="34"/>
  <c r="C31" i="34"/>
  <c r="Q30" i="34"/>
  <c r="N30" i="34"/>
  <c r="C30" i="34"/>
  <c r="Q29" i="34"/>
  <c r="N29" i="34"/>
  <c r="C29" i="34"/>
  <c r="C28" i="34"/>
  <c r="Q27" i="34"/>
  <c r="N27" i="34"/>
  <c r="C27" i="34"/>
  <c r="Q26" i="34"/>
  <c r="N26" i="34"/>
  <c r="C26" i="34"/>
  <c r="Q25" i="34"/>
  <c r="N25" i="34"/>
  <c r="C25" i="34"/>
  <c r="C24" i="34"/>
  <c r="C22" i="34"/>
  <c r="Q21" i="34"/>
  <c r="N21" i="34"/>
  <c r="C21" i="34"/>
  <c r="Q20" i="34"/>
  <c r="N20" i="34"/>
  <c r="C20" i="34"/>
  <c r="Q19" i="34"/>
  <c r="C19" i="34"/>
  <c r="Q18" i="34"/>
  <c r="N18" i="34"/>
  <c r="C18" i="34"/>
  <c r="Q17" i="34"/>
  <c r="N17" i="34"/>
  <c r="C17" i="34"/>
  <c r="Q16" i="34"/>
  <c r="N16" i="34"/>
  <c r="C16" i="34"/>
  <c r="Q15" i="34"/>
  <c r="N15" i="34"/>
  <c r="C15" i="34"/>
  <c r="Q14" i="34"/>
  <c r="N14" i="34"/>
  <c r="C14" i="34"/>
  <c r="C10" i="34"/>
  <c r="Q9" i="34"/>
  <c r="N9" i="34"/>
  <c r="Q7" i="34"/>
  <c r="N7" i="34"/>
  <c r="C7" i="34"/>
  <c r="Q6" i="34"/>
  <c r="N6" i="34"/>
  <c r="C6" i="34"/>
  <c r="Q5" i="34"/>
  <c r="N5" i="34"/>
  <c r="Q4" i="34"/>
  <c r="N4" i="34"/>
  <c r="C4" i="34"/>
  <c r="Q3" i="34"/>
  <c r="N3" i="34"/>
  <c r="C456" i="33"/>
  <c r="C453" i="33"/>
  <c r="Q435" i="33"/>
  <c r="N435" i="33"/>
  <c r="C435" i="33"/>
  <c r="Q434" i="33"/>
  <c r="N434" i="33"/>
  <c r="C434" i="33"/>
  <c r="Q433" i="33"/>
  <c r="N433" i="33"/>
  <c r="C433" i="33"/>
  <c r="Q432" i="33"/>
  <c r="N432" i="33"/>
  <c r="C432" i="33"/>
  <c r="Q431" i="33"/>
  <c r="N431" i="33"/>
  <c r="C431" i="33"/>
  <c r="Q430" i="33"/>
  <c r="N430" i="33"/>
  <c r="C430" i="33"/>
  <c r="Q429" i="33"/>
  <c r="N429" i="33"/>
  <c r="C429" i="33"/>
  <c r="Q428" i="33"/>
  <c r="N428" i="33"/>
  <c r="C428" i="33"/>
  <c r="Q427" i="33"/>
  <c r="N427" i="33"/>
  <c r="C427" i="33"/>
  <c r="Q426" i="33"/>
  <c r="N426" i="33"/>
  <c r="C426" i="33"/>
  <c r="Q425" i="33"/>
  <c r="N425" i="33"/>
  <c r="C425" i="33"/>
  <c r="Q424" i="33"/>
  <c r="N424" i="33"/>
  <c r="C424" i="33"/>
  <c r="Q423" i="33"/>
  <c r="N423" i="33"/>
  <c r="C423" i="33"/>
  <c r="Q422" i="33"/>
  <c r="N422" i="33"/>
  <c r="C422" i="33"/>
  <c r="Q421" i="33"/>
  <c r="N421" i="33"/>
  <c r="C421" i="33"/>
  <c r="Q420" i="33"/>
  <c r="N420" i="33"/>
  <c r="C420" i="33"/>
  <c r="Q419" i="33"/>
  <c r="N419" i="33"/>
  <c r="C419" i="33"/>
  <c r="Q418" i="33"/>
  <c r="N418" i="33"/>
  <c r="C418" i="33"/>
  <c r="Q417" i="33"/>
  <c r="N417" i="33"/>
  <c r="C417" i="33"/>
  <c r="Q416" i="33"/>
  <c r="N416" i="33"/>
  <c r="C416" i="33"/>
  <c r="Q415" i="33"/>
  <c r="N415" i="33"/>
  <c r="C415" i="33"/>
  <c r="Q414" i="33"/>
  <c r="N414" i="33"/>
  <c r="C414" i="33"/>
  <c r="Q413" i="33"/>
  <c r="N413" i="33"/>
  <c r="C413" i="33"/>
  <c r="Q412" i="33"/>
  <c r="N412" i="33"/>
  <c r="C412" i="33"/>
  <c r="Q411" i="33"/>
  <c r="N411" i="33"/>
  <c r="C411" i="33"/>
  <c r="Q410" i="33"/>
  <c r="N410" i="33"/>
  <c r="C410" i="33"/>
  <c r="N409" i="33"/>
  <c r="C409" i="33"/>
  <c r="Q408" i="33"/>
  <c r="N408" i="33"/>
  <c r="C408" i="33"/>
  <c r="Q407" i="33"/>
  <c r="N407" i="33"/>
  <c r="C407" i="33"/>
  <c r="Q405" i="33"/>
  <c r="N405" i="33"/>
  <c r="C405" i="33"/>
  <c r="Q404" i="33"/>
  <c r="N404" i="33"/>
  <c r="C404" i="33"/>
  <c r="Q403" i="33"/>
  <c r="N403" i="33"/>
  <c r="C403" i="33"/>
  <c r="Q402" i="33"/>
  <c r="N402" i="33"/>
  <c r="C402" i="33"/>
  <c r="Q401" i="33"/>
  <c r="N401" i="33"/>
  <c r="C401" i="33"/>
  <c r="Q400" i="33"/>
  <c r="N400" i="33"/>
  <c r="C400" i="33"/>
  <c r="Q399" i="33"/>
  <c r="N399" i="33"/>
  <c r="C399" i="33"/>
  <c r="Q398" i="33"/>
  <c r="N398" i="33"/>
  <c r="C398" i="33"/>
  <c r="Q397" i="33"/>
  <c r="N397" i="33"/>
  <c r="C397" i="33"/>
  <c r="Q396" i="33"/>
  <c r="N396" i="33"/>
  <c r="C396" i="33"/>
  <c r="Q395" i="33"/>
  <c r="N395" i="33"/>
  <c r="C395" i="33"/>
  <c r="Q394" i="33"/>
  <c r="N394" i="33"/>
  <c r="C394" i="33"/>
  <c r="Q393" i="33"/>
  <c r="N393" i="33"/>
  <c r="C393" i="33"/>
  <c r="Q392" i="33"/>
  <c r="N392" i="33"/>
  <c r="C392" i="33"/>
  <c r="Q391" i="33"/>
  <c r="N391" i="33"/>
  <c r="C391" i="33"/>
  <c r="Q390" i="33"/>
  <c r="N390" i="33"/>
  <c r="C390" i="33"/>
  <c r="Q389" i="33"/>
  <c r="N389" i="33"/>
  <c r="C389" i="33"/>
  <c r="Q388" i="33"/>
  <c r="N388" i="33"/>
  <c r="C388" i="33"/>
  <c r="Q387" i="33"/>
  <c r="N387" i="33"/>
  <c r="C387" i="33"/>
  <c r="N386" i="33"/>
  <c r="C386" i="33"/>
  <c r="Q385" i="33"/>
  <c r="N385" i="33"/>
  <c r="C385" i="33"/>
  <c r="Q384" i="33"/>
  <c r="N384" i="33"/>
  <c r="C384" i="33"/>
  <c r="Q383" i="33"/>
  <c r="N383" i="33"/>
  <c r="C383" i="33"/>
  <c r="C382" i="33"/>
  <c r="Q381" i="33"/>
  <c r="N381" i="33"/>
  <c r="C381" i="33"/>
  <c r="Q380" i="33"/>
  <c r="N380" i="33"/>
  <c r="C380" i="33"/>
  <c r="Q379" i="33"/>
  <c r="N379" i="33"/>
  <c r="C379" i="33"/>
  <c r="Q378" i="33"/>
  <c r="N378" i="33"/>
  <c r="C378" i="33"/>
  <c r="Q377" i="33"/>
  <c r="N377" i="33"/>
  <c r="C377" i="33"/>
  <c r="Q376" i="33"/>
  <c r="N376" i="33"/>
  <c r="C376" i="33"/>
  <c r="Q375" i="33"/>
  <c r="N375" i="33"/>
  <c r="C375" i="33"/>
  <c r="Q374" i="33"/>
  <c r="N374" i="33"/>
  <c r="C374" i="33"/>
  <c r="Q373" i="33"/>
  <c r="N373" i="33"/>
  <c r="C373" i="33"/>
  <c r="Q372" i="33"/>
  <c r="N372" i="33"/>
  <c r="C372" i="33"/>
  <c r="Q371" i="33"/>
  <c r="N371" i="33"/>
  <c r="C371" i="33"/>
  <c r="Q370" i="33"/>
  <c r="N370" i="33"/>
  <c r="C370" i="33"/>
  <c r="Q369" i="33"/>
  <c r="N369" i="33"/>
  <c r="C369" i="33"/>
  <c r="Q368" i="33"/>
  <c r="N368" i="33"/>
  <c r="C368" i="33"/>
  <c r="Q367" i="33"/>
  <c r="N367" i="33"/>
  <c r="C367" i="33"/>
  <c r="Q366" i="33"/>
  <c r="N366" i="33"/>
  <c r="C366" i="33"/>
  <c r="Q365" i="33"/>
  <c r="N365" i="33"/>
  <c r="C365" i="33"/>
  <c r="Q363" i="33"/>
  <c r="N363" i="33"/>
  <c r="C363" i="33"/>
  <c r="Q362" i="33"/>
  <c r="N362" i="33"/>
  <c r="C362" i="33"/>
  <c r="Q361" i="33"/>
  <c r="N361" i="33"/>
  <c r="C361" i="33"/>
  <c r="Q360" i="33"/>
  <c r="N360" i="33"/>
  <c r="C360" i="33"/>
  <c r="Q359" i="33"/>
  <c r="N359" i="33"/>
  <c r="C359" i="33"/>
  <c r="Q358" i="33"/>
  <c r="N358" i="33"/>
  <c r="C358" i="33"/>
  <c r="Q357" i="33"/>
  <c r="N357" i="33"/>
  <c r="C357" i="33"/>
  <c r="Q356" i="33"/>
  <c r="N356" i="33"/>
  <c r="C356" i="33"/>
  <c r="C355" i="33"/>
  <c r="C354" i="33"/>
  <c r="Q352" i="33"/>
  <c r="N352" i="33"/>
  <c r="C352" i="33"/>
  <c r="Q351" i="33"/>
  <c r="N351" i="33"/>
  <c r="C351" i="33"/>
  <c r="N350" i="33"/>
  <c r="C350" i="33"/>
  <c r="Q349" i="33"/>
  <c r="N349" i="33"/>
  <c r="C349" i="33"/>
  <c r="Q347" i="33"/>
  <c r="N347" i="33"/>
  <c r="C347" i="33"/>
  <c r="Q346" i="33"/>
  <c r="N346" i="33"/>
  <c r="C346" i="33"/>
  <c r="Q345" i="33"/>
  <c r="N345" i="33"/>
  <c r="C345" i="33"/>
  <c r="Q344" i="33"/>
  <c r="N344" i="33"/>
  <c r="C344" i="33"/>
  <c r="Q343" i="33"/>
  <c r="N343" i="33"/>
  <c r="Q342" i="33"/>
  <c r="N342" i="33"/>
  <c r="C342" i="33"/>
  <c r="Q341" i="33"/>
  <c r="N341" i="33"/>
  <c r="C341" i="33"/>
  <c r="Q340" i="33"/>
  <c r="N340" i="33"/>
  <c r="C340" i="33"/>
  <c r="Q339" i="33"/>
  <c r="N339" i="33"/>
  <c r="C339" i="33"/>
  <c r="Q338" i="33"/>
  <c r="N338" i="33"/>
  <c r="C338" i="33"/>
  <c r="C337" i="33"/>
  <c r="Q336" i="33"/>
  <c r="N336" i="33"/>
  <c r="C336" i="33"/>
  <c r="Q335" i="33"/>
  <c r="N335" i="33"/>
  <c r="C335" i="33"/>
  <c r="Q334" i="33"/>
  <c r="N334" i="33"/>
  <c r="C334" i="33"/>
  <c r="Q333" i="33"/>
  <c r="N333" i="33"/>
  <c r="C333" i="33"/>
  <c r="Q332" i="33"/>
  <c r="N332" i="33"/>
  <c r="C332" i="33"/>
  <c r="C331" i="33"/>
  <c r="C330" i="33"/>
  <c r="Q329" i="33"/>
  <c r="N329" i="33"/>
  <c r="C329" i="33"/>
  <c r="Q328" i="33"/>
  <c r="N328" i="33"/>
  <c r="C328" i="33"/>
  <c r="Q327" i="33"/>
  <c r="N327" i="33"/>
  <c r="C327" i="33"/>
  <c r="Q326" i="33"/>
  <c r="N326" i="33"/>
  <c r="C326" i="33"/>
  <c r="Q325" i="33"/>
  <c r="N325" i="33"/>
  <c r="C325" i="33"/>
  <c r="Q324" i="33"/>
  <c r="N324" i="33"/>
  <c r="C324" i="33"/>
  <c r="Q323" i="33"/>
  <c r="N323" i="33"/>
  <c r="C323" i="33"/>
  <c r="Q322" i="33"/>
  <c r="N322" i="33"/>
  <c r="C322" i="33"/>
  <c r="Q321" i="33"/>
  <c r="N321" i="33"/>
  <c r="C321" i="33"/>
  <c r="C320" i="33"/>
  <c r="Q318" i="33"/>
  <c r="N318" i="33"/>
  <c r="C318" i="33"/>
  <c r="Q317" i="33"/>
  <c r="N317" i="33"/>
  <c r="C317" i="33"/>
  <c r="Q316" i="33"/>
  <c r="N316" i="33"/>
  <c r="C316" i="33"/>
  <c r="Q315" i="33"/>
  <c r="N315" i="33"/>
  <c r="C315" i="33"/>
  <c r="Q314" i="33"/>
  <c r="N314" i="33"/>
  <c r="C314" i="33"/>
  <c r="N313" i="33"/>
  <c r="C313" i="33"/>
  <c r="Q312" i="33"/>
  <c r="N312" i="33"/>
  <c r="C312" i="33"/>
  <c r="Q311" i="33"/>
  <c r="N311" i="33"/>
  <c r="C311" i="33"/>
  <c r="Q310" i="33"/>
  <c r="N310" i="33"/>
  <c r="C310" i="33"/>
  <c r="Q309" i="33"/>
  <c r="N309" i="33"/>
  <c r="C309" i="33"/>
  <c r="Q308" i="33"/>
  <c r="N308" i="33"/>
  <c r="Q307" i="33"/>
  <c r="N307" i="33"/>
  <c r="C307" i="33"/>
  <c r="Q305" i="33"/>
  <c r="N305" i="33"/>
  <c r="C305" i="33"/>
  <c r="S304" i="33"/>
  <c r="O304" i="33"/>
  <c r="N304" i="33"/>
  <c r="C304" i="33"/>
  <c r="C303" i="33"/>
  <c r="C302" i="33"/>
  <c r="C301" i="33"/>
  <c r="C300" i="33"/>
  <c r="C299" i="33"/>
  <c r="Q298" i="33"/>
  <c r="N298" i="33"/>
  <c r="C298" i="33"/>
  <c r="Q297" i="33"/>
  <c r="N297" i="33"/>
  <c r="C297" i="33"/>
  <c r="Q296" i="33"/>
  <c r="N296" i="33"/>
  <c r="C296" i="33"/>
  <c r="Q295" i="33"/>
  <c r="N295" i="33"/>
  <c r="C295" i="33"/>
  <c r="Q293" i="33"/>
  <c r="Q292" i="33"/>
  <c r="N292" i="33"/>
  <c r="C292" i="33"/>
  <c r="Q291" i="33"/>
  <c r="N291" i="33"/>
  <c r="C291" i="33"/>
  <c r="Q290" i="33"/>
  <c r="N290" i="33"/>
  <c r="C290" i="33"/>
  <c r="Q286" i="33"/>
  <c r="N286" i="33"/>
  <c r="C286" i="33"/>
  <c r="Q285" i="33"/>
  <c r="N285" i="33"/>
  <c r="Q284" i="33"/>
  <c r="N284" i="33"/>
  <c r="C284" i="33"/>
  <c r="Q283" i="33"/>
  <c r="N283" i="33"/>
  <c r="Q282" i="33"/>
  <c r="N282" i="33"/>
  <c r="C282" i="33"/>
  <c r="Q281" i="33"/>
  <c r="N281" i="33"/>
  <c r="C281" i="33"/>
  <c r="Q280" i="33"/>
  <c r="N280" i="33"/>
  <c r="C280" i="33"/>
  <c r="Q279" i="33"/>
  <c r="N279" i="33"/>
  <c r="C279" i="33"/>
  <c r="N278" i="33"/>
  <c r="C278" i="33"/>
  <c r="Q277" i="33"/>
  <c r="N277" i="33"/>
  <c r="C277" i="33"/>
  <c r="N276" i="33"/>
  <c r="C276" i="33"/>
  <c r="C275" i="33"/>
  <c r="Q273" i="33"/>
  <c r="C273" i="33"/>
  <c r="Q272" i="33"/>
  <c r="N272" i="33"/>
  <c r="C272" i="33"/>
  <c r="Q271" i="33"/>
  <c r="N271" i="33"/>
  <c r="C271" i="33"/>
  <c r="Q270" i="33"/>
  <c r="N270" i="33"/>
  <c r="Q269" i="33"/>
  <c r="N269" i="33"/>
  <c r="Q268" i="33"/>
  <c r="N268" i="33"/>
  <c r="C268" i="33"/>
  <c r="Q267" i="33"/>
  <c r="N267" i="33"/>
  <c r="C267" i="33"/>
  <c r="Q266" i="33"/>
  <c r="N266" i="33"/>
  <c r="C266" i="33"/>
  <c r="Q265" i="33"/>
  <c r="N265" i="33"/>
  <c r="C265" i="33"/>
  <c r="Q264" i="33"/>
  <c r="N264" i="33"/>
  <c r="C264" i="33"/>
  <c r="Q263" i="33"/>
  <c r="N263" i="33"/>
  <c r="C263" i="33"/>
  <c r="Q262" i="33"/>
  <c r="N262" i="33"/>
  <c r="C262" i="33"/>
  <c r="Q261" i="33"/>
  <c r="N261" i="33"/>
  <c r="C261" i="33"/>
  <c r="Q260" i="33"/>
  <c r="N260" i="33"/>
  <c r="C260" i="33"/>
  <c r="Q259" i="33"/>
  <c r="N259" i="33"/>
  <c r="C259" i="33"/>
  <c r="Q258" i="33"/>
  <c r="N258" i="33"/>
  <c r="C258" i="33"/>
  <c r="Q257" i="33"/>
  <c r="N257" i="33"/>
  <c r="C257" i="33"/>
  <c r="C256" i="33"/>
  <c r="C255" i="33"/>
  <c r="C254" i="33"/>
  <c r="Q253" i="33"/>
  <c r="N253" i="33"/>
  <c r="C253" i="33"/>
  <c r="Q252" i="33"/>
  <c r="N252" i="33"/>
  <c r="C252" i="33"/>
  <c r="Q251" i="33"/>
  <c r="N251" i="33"/>
  <c r="C251" i="33"/>
  <c r="Q250" i="33"/>
  <c r="N250" i="33"/>
  <c r="Q249" i="33"/>
  <c r="N249" i="33"/>
  <c r="C249" i="33"/>
  <c r="Q248" i="33"/>
  <c r="N248" i="33"/>
  <c r="C248" i="33"/>
  <c r="Q247" i="33"/>
  <c r="N247" i="33"/>
  <c r="C247" i="33"/>
  <c r="Q246" i="33"/>
  <c r="N246" i="33"/>
  <c r="C246" i="33"/>
  <c r="Q245" i="33"/>
  <c r="N245" i="33"/>
  <c r="C245" i="33"/>
  <c r="Q244" i="33"/>
  <c r="N244" i="33"/>
  <c r="C244" i="33"/>
  <c r="Q243" i="33"/>
  <c r="N243" i="33"/>
  <c r="C243" i="33"/>
  <c r="Q242" i="33"/>
  <c r="N242" i="33"/>
  <c r="C242" i="33"/>
  <c r="Q241" i="33"/>
  <c r="N241" i="33"/>
  <c r="C241" i="33"/>
  <c r="Q240" i="33"/>
  <c r="N240" i="33"/>
  <c r="C240" i="33"/>
  <c r="Q239" i="33"/>
  <c r="N239" i="33"/>
  <c r="C239" i="33"/>
  <c r="Q238" i="33"/>
  <c r="N238" i="33"/>
  <c r="C238" i="33"/>
  <c r="Q237" i="33"/>
  <c r="N237" i="33"/>
  <c r="C237" i="33"/>
  <c r="Q236" i="33"/>
  <c r="N236" i="33"/>
  <c r="C236" i="33"/>
  <c r="Q235" i="33"/>
  <c r="N235" i="33"/>
  <c r="C235" i="33"/>
  <c r="Q234" i="33"/>
  <c r="N234" i="33"/>
  <c r="C234" i="33"/>
  <c r="Q233" i="33"/>
  <c r="N233" i="33"/>
  <c r="C233" i="33"/>
  <c r="Q232" i="33"/>
  <c r="N232" i="33"/>
  <c r="C232" i="33"/>
  <c r="Q231" i="33"/>
  <c r="N231" i="33"/>
  <c r="C231" i="33"/>
  <c r="Q230" i="33"/>
  <c r="N230" i="33"/>
  <c r="C230" i="33"/>
  <c r="Q229" i="33"/>
  <c r="N229" i="33"/>
  <c r="C229" i="33"/>
  <c r="Q228" i="33"/>
  <c r="N228" i="33"/>
  <c r="C228" i="33"/>
  <c r="Q227" i="33"/>
  <c r="N227" i="33"/>
  <c r="C227" i="33"/>
  <c r="Q226" i="33"/>
  <c r="N226" i="33"/>
  <c r="C226" i="33"/>
  <c r="Q225" i="33"/>
  <c r="N225" i="33"/>
  <c r="C225" i="33"/>
  <c r="Q221" i="33"/>
  <c r="N221" i="33"/>
  <c r="C221" i="33"/>
  <c r="Q220" i="33"/>
  <c r="N220" i="33"/>
  <c r="C220" i="33"/>
  <c r="Q219" i="33"/>
  <c r="N219" i="33"/>
  <c r="C219" i="33"/>
  <c r="Q218" i="33"/>
  <c r="N218" i="33"/>
  <c r="C218" i="33"/>
  <c r="Q217" i="33"/>
  <c r="N217" i="33"/>
  <c r="C217" i="33"/>
  <c r="Q216" i="33"/>
  <c r="N216" i="33"/>
  <c r="C216" i="33"/>
  <c r="Q215" i="33"/>
  <c r="N215" i="33"/>
  <c r="C215" i="33"/>
  <c r="Q214" i="33"/>
  <c r="N214" i="33"/>
  <c r="C214" i="33"/>
  <c r="Q213" i="33"/>
  <c r="N213" i="33"/>
  <c r="C213" i="33"/>
  <c r="Q212" i="33"/>
  <c r="N212" i="33"/>
  <c r="C212" i="33"/>
  <c r="Q211" i="33"/>
  <c r="N211" i="33"/>
  <c r="C211" i="33"/>
  <c r="Q210" i="33"/>
  <c r="N210" i="33"/>
  <c r="C210" i="33"/>
  <c r="C209" i="33"/>
  <c r="C208" i="33"/>
  <c r="Q207" i="33"/>
  <c r="N207" i="33"/>
  <c r="C207" i="33"/>
  <c r="Q205" i="33"/>
  <c r="N205" i="33"/>
  <c r="C205" i="33"/>
  <c r="Q204" i="33"/>
  <c r="N204" i="33"/>
  <c r="C204" i="33"/>
  <c r="N203" i="33"/>
  <c r="C203" i="33"/>
  <c r="Q202" i="33"/>
  <c r="N202" i="33"/>
  <c r="C202" i="33"/>
  <c r="Q201" i="33"/>
  <c r="N201" i="33"/>
  <c r="C201" i="33"/>
  <c r="Q200" i="33"/>
  <c r="N200" i="33"/>
  <c r="C200" i="33"/>
  <c r="Q199" i="33"/>
  <c r="N199" i="33"/>
  <c r="C199" i="33"/>
  <c r="Q198" i="33"/>
  <c r="N198" i="33"/>
  <c r="C198" i="33"/>
  <c r="Q197" i="33"/>
  <c r="N197" i="33"/>
  <c r="C197" i="33"/>
  <c r="Q196" i="33"/>
  <c r="N196" i="33"/>
  <c r="C196" i="33"/>
  <c r="Q195" i="33"/>
  <c r="N195" i="33"/>
  <c r="C195" i="33"/>
  <c r="Q194" i="33"/>
  <c r="N194" i="33"/>
  <c r="C194" i="33"/>
  <c r="Q193" i="33"/>
  <c r="N193" i="33"/>
  <c r="C193" i="33"/>
  <c r="N192" i="33"/>
  <c r="C192" i="33"/>
  <c r="Q191" i="33"/>
  <c r="N191" i="33"/>
  <c r="C191" i="33"/>
  <c r="Q190" i="33"/>
  <c r="N190" i="33"/>
  <c r="C190" i="33"/>
  <c r="Q189" i="33"/>
  <c r="N189" i="33"/>
  <c r="C189" i="33"/>
  <c r="Q188" i="33"/>
  <c r="N188" i="33"/>
  <c r="C188" i="33"/>
  <c r="Q185" i="33"/>
  <c r="N185" i="33"/>
  <c r="C185" i="33"/>
  <c r="Q184" i="33"/>
  <c r="N184" i="33"/>
  <c r="C184" i="33"/>
  <c r="Q182" i="33"/>
  <c r="N182" i="33"/>
  <c r="C182" i="33"/>
  <c r="Q181" i="33"/>
  <c r="N181" i="33"/>
  <c r="C181" i="33"/>
  <c r="Q180" i="33"/>
  <c r="N180" i="33"/>
  <c r="C180" i="33"/>
  <c r="Q179" i="33"/>
  <c r="N179" i="33"/>
  <c r="C179" i="33"/>
  <c r="Q178" i="33"/>
  <c r="N178" i="33"/>
  <c r="C178" i="33"/>
  <c r="Q176" i="33"/>
  <c r="N176" i="33"/>
  <c r="C176" i="33"/>
  <c r="Q175" i="33"/>
  <c r="N175" i="33"/>
  <c r="C175" i="33"/>
  <c r="C173" i="33"/>
  <c r="Q172" i="33"/>
  <c r="N172" i="33"/>
  <c r="C172" i="33"/>
  <c r="Q171" i="33"/>
  <c r="N171" i="33"/>
  <c r="C171" i="33"/>
  <c r="Q170" i="33"/>
  <c r="N170" i="33"/>
  <c r="C170" i="33"/>
  <c r="Q169" i="33"/>
  <c r="N169" i="33"/>
  <c r="N168" i="33"/>
  <c r="C168" i="33"/>
  <c r="Q167" i="33"/>
  <c r="N167" i="33"/>
  <c r="C167" i="33"/>
  <c r="Q166" i="33"/>
  <c r="N166" i="33"/>
  <c r="C166" i="33"/>
  <c r="Q165" i="33"/>
  <c r="N165" i="33"/>
  <c r="C165" i="33"/>
  <c r="Q164" i="33"/>
  <c r="N164" i="33"/>
  <c r="C164" i="33"/>
  <c r="Q152" i="33"/>
  <c r="Q151" i="33"/>
  <c r="Q150" i="33"/>
  <c r="N150" i="33"/>
  <c r="C150" i="33"/>
  <c r="Q149" i="33"/>
  <c r="N149" i="33"/>
  <c r="C149" i="33"/>
  <c r="Q148" i="33"/>
  <c r="N148" i="33"/>
  <c r="C148" i="33"/>
  <c r="C147" i="33"/>
  <c r="Q146" i="33"/>
  <c r="N146" i="33"/>
  <c r="C146" i="33"/>
  <c r="Q145" i="33"/>
  <c r="N145" i="33"/>
  <c r="C145" i="33"/>
  <c r="Q144" i="33"/>
  <c r="N144" i="33"/>
  <c r="C144" i="33"/>
  <c r="C143" i="33"/>
  <c r="Q142" i="33"/>
  <c r="N142" i="33"/>
  <c r="C142" i="33"/>
  <c r="Q141" i="33"/>
  <c r="Q140" i="33"/>
  <c r="Q138" i="33"/>
  <c r="N138" i="33"/>
  <c r="C138" i="33"/>
  <c r="Q137" i="33"/>
  <c r="N137" i="33"/>
  <c r="C137" i="33"/>
  <c r="Q136" i="33"/>
  <c r="N136" i="33"/>
  <c r="C136" i="33"/>
  <c r="Q135" i="33"/>
  <c r="N135" i="33"/>
  <c r="C135" i="33"/>
  <c r="C134" i="33"/>
  <c r="Q133" i="33"/>
  <c r="N133" i="33"/>
  <c r="C133" i="33"/>
  <c r="Q129" i="33"/>
  <c r="N129" i="33"/>
  <c r="C129" i="33"/>
  <c r="Q128" i="33"/>
  <c r="N128" i="33"/>
  <c r="C128" i="33"/>
  <c r="Q127" i="33"/>
  <c r="N127" i="33"/>
  <c r="C127" i="33"/>
  <c r="Q126" i="33"/>
  <c r="N126" i="33"/>
  <c r="C126" i="33"/>
  <c r="Q125" i="33"/>
  <c r="N125" i="33"/>
  <c r="C125" i="33"/>
  <c r="Q124" i="33"/>
  <c r="N124" i="33"/>
  <c r="C124" i="33"/>
  <c r="Q121" i="33"/>
  <c r="N121" i="33"/>
  <c r="C121" i="33"/>
  <c r="Q119" i="33"/>
  <c r="N119" i="33"/>
  <c r="C119" i="33"/>
  <c r="Q118" i="33"/>
  <c r="N118" i="33"/>
  <c r="C118" i="33"/>
  <c r="Q117" i="33"/>
  <c r="N117" i="33"/>
  <c r="C117" i="33"/>
  <c r="C116" i="33"/>
  <c r="Q115" i="33"/>
  <c r="N115" i="33"/>
  <c r="C115" i="33"/>
  <c r="Q114" i="33"/>
  <c r="N114" i="33"/>
  <c r="C114" i="33"/>
  <c r="Q112" i="33"/>
  <c r="N112" i="33"/>
  <c r="C112" i="33"/>
  <c r="C111" i="33"/>
  <c r="Q110" i="33"/>
  <c r="N110" i="33"/>
  <c r="Q109" i="33"/>
  <c r="N109" i="33"/>
  <c r="C109" i="33"/>
  <c r="Q107" i="33"/>
  <c r="N107" i="33"/>
  <c r="C107" i="33"/>
  <c r="Q106" i="33"/>
  <c r="N106" i="33"/>
  <c r="C106" i="33"/>
  <c r="Q105" i="33"/>
  <c r="N105" i="33"/>
  <c r="C105" i="33"/>
  <c r="Q104" i="33"/>
  <c r="N104" i="33"/>
  <c r="C104" i="33"/>
  <c r="Q103" i="33"/>
  <c r="N103" i="33"/>
  <c r="C103" i="33"/>
  <c r="Q102" i="33"/>
  <c r="N102" i="33"/>
  <c r="C102" i="33"/>
  <c r="Q101" i="33"/>
  <c r="N101" i="33"/>
  <c r="C101" i="33"/>
  <c r="Q100" i="33"/>
  <c r="N100" i="33"/>
  <c r="C100" i="33"/>
  <c r="Q99" i="33"/>
  <c r="N99" i="33"/>
  <c r="C99" i="33"/>
  <c r="Q98" i="33"/>
  <c r="N98" i="33"/>
  <c r="C98" i="33"/>
  <c r="Q97" i="33"/>
  <c r="N97" i="33"/>
  <c r="C97" i="33"/>
  <c r="Q96" i="33"/>
  <c r="N96" i="33"/>
  <c r="C96" i="33"/>
  <c r="Q95" i="33"/>
  <c r="N95" i="33"/>
  <c r="C95" i="33"/>
  <c r="Q94" i="33"/>
  <c r="N94" i="33"/>
  <c r="C94" i="33"/>
  <c r="Q93" i="33"/>
  <c r="N93" i="33"/>
  <c r="C93" i="33"/>
  <c r="Q92" i="33"/>
  <c r="N92" i="33"/>
  <c r="C92" i="33"/>
  <c r="Q91" i="33"/>
  <c r="N91" i="33"/>
  <c r="C91" i="33"/>
  <c r="Q90" i="33"/>
  <c r="N90" i="33"/>
  <c r="C90" i="33"/>
  <c r="Q89" i="33"/>
  <c r="N89" i="33"/>
  <c r="C89" i="33"/>
  <c r="Q88" i="33"/>
  <c r="N88" i="33"/>
  <c r="C88" i="33"/>
  <c r="Q87" i="33"/>
  <c r="N87" i="33"/>
  <c r="C87" i="33"/>
  <c r="Q86" i="33"/>
  <c r="N86" i="33"/>
  <c r="C86" i="33"/>
  <c r="Q85" i="33"/>
  <c r="N85" i="33"/>
  <c r="C85" i="33"/>
  <c r="Q84" i="33"/>
  <c r="N84" i="33"/>
  <c r="C84" i="33"/>
  <c r="N83" i="33"/>
  <c r="C83" i="33"/>
  <c r="Q82" i="33"/>
  <c r="N82" i="33"/>
  <c r="C82" i="33"/>
  <c r="Q81" i="33"/>
  <c r="N81" i="33"/>
  <c r="C81" i="33"/>
  <c r="Q80" i="33"/>
  <c r="N80" i="33"/>
  <c r="C80" i="33"/>
  <c r="Q79" i="33"/>
  <c r="N79" i="33"/>
  <c r="C79" i="33"/>
  <c r="Q78" i="33"/>
  <c r="N78" i="33"/>
  <c r="F78" i="33"/>
  <c r="E78" i="33"/>
  <c r="C78" i="33"/>
  <c r="Q77" i="33"/>
  <c r="N77" i="33"/>
  <c r="C77" i="33"/>
  <c r="Q76" i="33"/>
  <c r="N76" i="33"/>
  <c r="C76" i="33"/>
  <c r="Q75" i="33"/>
  <c r="N75" i="33"/>
  <c r="C75" i="33"/>
  <c r="Q74" i="33"/>
  <c r="N74" i="33"/>
  <c r="C74" i="33"/>
  <c r="Q73" i="33"/>
  <c r="N73" i="33"/>
  <c r="C73" i="33"/>
  <c r="Q72" i="33"/>
  <c r="N72" i="33"/>
  <c r="C72" i="33"/>
  <c r="Q70" i="33"/>
  <c r="N70" i="33"/>
  <c r="C70" i="33"/>
  <c r="Q69" i="33"/>
  <c r="N69" i="33"/>
  <c r="C69" i="33"/>
  <c r="Q68" i="33"/>
  <c r="N68" i="33"/>
  <c r="C68" i="33"/>
  <c r="Q67" i="33"/>
  <c r="N67" i="33"/>
  <c r="C67" i="33"/>
  <c r="Q66" i="33"/>
  <c r="N66" i="33"/>
  <c r="Q65" i="33"/>
  <c r="N65" i="33"/>
  <c r="E65" i="33"/>
  <c r="C65" i="33"/>
  <c r="Q64" i="33"/>
  <c r="N64" i="33"/>
  <c r="C64" i="33"/>
  <c r="Q63" i="33"/>
  <c r="N63" i="33"/>
  <c r="C63" i="33"/>
  <c r="Q62" i="33"/>
  <c r="N62" i="33"/>
  <c r="C62" i="33"/>
  <c r="Q61" i="33"/>
  <c r="N61" i="33"/>
  <c r="C61" i="33"/>
  <c r="Q60" i="33"/>
  <c r="N60" i="33"/>
  <c r="C60" i="33"/>
  <c r="Q58" i="33"/>
  <c r="N58" i="33"/>
  <c r="C58" i="33"/>
  <c r="Q57" i="33"/>
  <c r="N57" i="33"/>
  <c r="C57" i="33"/>
  <c r="Q56" i="33"/>
  <c r="N56" i="33"/>
  <c r="C56" i="33"/>
  <c r="Q55" i="33"/>
  <c r="N55" i="33"/>
  <c r="C55" i="33"/>
  <c r="Q54" i="33"/>
  <c r="N54" i="33"/>
  <c r="C54" i="33"/>
  <c r="N53" i="33"/>
  <c r="Q52" i="33"/>
  <c r="N52" i="33"/>
  <c r="C52" i="33"/>
  <c r="Q51" i="33"/>
  <c r="N51" i="33"/>
  <c r="C51" i="33"/>
  <c r="Q50" i="33"/>
  <c r="N50" i="33"/>
  <c r="C50" i="33"/>
  <c r="Q49" i="33"/>
  <c r="N49" i="33"/>
  <c r="C49" i="33"/>
  <c r="Q48" i="33"/>
  <c r="N48" i="33"/>
  <c r="C48" i="33"/>
  <c r="Q47" i="33"/>
  <c r="N47" i="33"/>
  <c r="C47" i="33"/>
  <c r="Q46" i="33"/>
  <c r="N46" i="33"/>
  <c r="C46" i="33"/>
  <c r="C45" i="33"/>
  <c r="Q44" i="33"/>
  <c r="N44" i="33"/>
  <c r="C44" i="33"/>
  <c r="Q43" i="33"/>
  <c r="N43" i="33"/>
  <c r="C43" i="33"/>
  <c r="Q42" i="33"/>
  <c r="N42" i="33"/>
  <c r="C42" i="33"/>
  <c r="C41" i="33"/>
  <c r="Q40" i="33"/>
  <c r="N40" i="33"/>
  <c r="C40" i="33"/>
  <c r="Q39" i="33"/>
  <c r="N39" i="33"/>
  <c r="C39" i="33"/>
  <c r="Q38" i="33"/>
  <c r="N38" i="33"/>
  <c r="C38" i="33"/>
  <c r="Q36" i="33"/>
  <c r="N36" i="33"/>
  <c r="C36" i="33"/>
  <c r="Q34" i="33"/>
  <c r="N34" i="33"/>
  <c r="C34" i="33"/>
  <c r="Q33" i="33"/>
  <c r="N33" i="33"/>
  <c r="C33" i="33"/>
  <c r="Q32" i="33"/>
  <c r="N32" i="33"/>
  <c r="C32" i="33"/>
  <c r="Q31" i="33"/>
  <c r="N31" i="33"/>
  <c r="C31" i="33"/>
  <c r="Q30" i="33"/>
  <c r="N30" i="33"/>
  <c r="C30" i="33"/>
  <c r="Q29" i="33"/>
  <c r="N29" i="33"/>
  <c r="C29" i="33"/>
  <c r="C28" i="33"/>
  <c r="Q27" i="33"/>
  <c r="N27" i="33"/>
  <c r="C27" i="33"/>
  <c r="Q26" i="33"/>
  <c r="N26" i="33"/>
  <c r="C26" i="33"/>
  <c r="Q25" i="33"/>
  <c r="N25" i="33"/>
  <c r="C25" i="33"/>
  <c r="C24" i="33"/>
  <c r="C22" i="33"/>
  <c r="Q21" i="33"/>
  <c r="N21" i="33"/>
  <c r="C21" i="33"/>
  <c r="Q20" i="33"/>
  <c r="N20" i="33"/>
  <c r="C20" i="33"/>
  <c r="Q19" i="33"/>
  <c r="C19" i="33"/>
  <c r="Q18" i="33"/>
  <c r="N18" i="33"/>
  <c r="C18" i="33"/>
  <c r="Q17" i="33"/>
  <c r="N17" i="33"/>
  <c r="C17" i="33"/>
  <c r="Q16" i="33"/>
  <c r="N16" i="33"/>
  <c r="C16" i="33"/>
  <c r="Q15" i="33"/>
  <c r="N15" i="33"/>
  <c r="C15" i="33"/>
  <c r="Q14" i="33"/>
  <c r="N14" i="33"/>
  <c r="C14" i="33"/>
  <c r="C10" i="33"/>
  <c r="Q9" i="33"/>
  <c r="N9" i="33"/>
  <c r="Q7" i="33"/>
  <c r="N7" i="33"/>
  <c r="C7" i="33"/>
  <c r="Q6" i="33"/>
  <c r="N6" i="33"/>
  <c r="C6" i="33"/>
  <c r="Q5" i="33"/>
  <c r="N5" i="33"/>
  <c r="Q4" i="33"/>
  <c r="N4" i="33"/>
  <c r="C4" i="33"/>
  <c r="Q3" i="33"/>
  <c r="N3" i="33"/>
  <c r="C411" i="32"/>
  <c r="Q410" i="32"/>
  <c r="N410" i="32"/>
  <c r="C410" i="32"/>
  <c r="Q409" i="32"/>
  <c r="N409" i="32"/>
  <c r="C409" i="32"/>
  <c r="Q408" i="32"/>
  <c r="N408" i="32"/>
  <c r="C408" i="32"/>
  <c r="Q407" i="32"/>
  <c r="N407" i="32"/>
  <c r="C407" i="32"/>
  <c r="Q406" i="32"/>
  <c r="N406" i="32"/>
  <c r="C406" i="32"/>
  <c r="Q405" i="32"/>
  <c r="N405" i="32"/>
  <c r="C405" i="32"/>
  <c r="Q404" i="32"/>
  <c r="N404" i="32"/>
  <c r="C404" i="32"/>
  <c r="Q403" i="32"/>
  <c r="N403" i="32"/>
  <c r="C403" i="32"/>
  <c r="Q402" i="32"/>
  <c r="N402" i="32"/>
  <c r="C402" i="32"/>
  <c r="Q401" i="32"/>
  <c r="N401" i="32"/>
  <c r="C401" i="32"/>
  <c r="Q400" i="32"/>
  <c r="N400" i="32"/>
  <c r="C400" i="32"/>
  <c r="Q399" i="32"/>
  <c r="N399" i="32"/>
  <c r="C399" i="32"/>
  <c r="Q398" i="32"/>
  <c r="N398" i="32"/>
  <c r="C398" i="32"/>
  <c r="Q397" i="32"/>
  <c r="N397" i="32"/>
  <c r="C397" i="32"/>
  <c r="Q396" i="32"/>
  <c r="N396" i="32"/>
  <c r="C396" i="32"/>
  <c r="Q395" i="32"/>
  <c r="N395" i="32"/>
  <c r="C395" i="32"/>
  <c r="Q394" i="32"/>
  <c r="N394" i="32"/>
  <c r="C394" i="32"/>
  <c r="Q393" i="32"/>
  <c r="N393" i="32"/>
  <c r="C393" i="32"/>
  <c r="Q392" i="32"/>
  <c r="N392" i="32"/>
  <c r="C392" i="32"/>
  <c r="Q391" i="32"/>
  <c r="N391" i="32"/>
  <c r="C391" i="32"/>
  <c r="Q390" i="32"/>
  <c r="N390" i="32"/>
  <c r="C390" i="32"/>
  <c r="Q389" i="32"/>
  <c r="N389" i="32"/>
  <c r="C389" i="32"/>
  <c r="Q388" i="32"/>
  <c r="N388" i="32"/>
  <c r="C388" i="32"/>
  <c r="Q387" i="32"/>
  <c r="N387" i="32"/>
  <c r="C387" i="32"/>
  <c r="Q386" i="32"/>
  <c r="N386" i="32"/>
  <c r="C386" i="32"/>
  <c r="Q385" i="32"/>
  <c r="N385" i="32"/>
  <c r="C385" i="32"/>
  <c r="N384" i="32"/>
  <c r="C384" i="32"/>
  <c r="Q383" i="32"/>
  <c r="N383" i="32"/>
  <c r="C383" i="32"/>
  <c r="Q382" i="32"/>
  <c r="N382" i="32"/>
  <c r="C382" i="32"/>
  <c r="Q380" i="32"/>
  <c r="N380" i="32"/>
  <c r="C380" i="32"/>
  <c r="Q379" i="32"/>
  <c r="N379" i="32"/>
  <c r="C379" i="32"/>
  <c r="Q378" i="32"/>
  <c r="N378" i="32"/>
  <c r="C378" i="32"/>
  <c r="Q377" i="32"/>
  <c r="N377" i="32"/>
  <c r="C377" i="32"/>
  <c r="Q376" i="32"/>
  <c r="N376" i="32"/>
  <c r="C376" i="32"/>
  <c r="Q375" i="32"/>
  <c r="N375" i="32"/>
  <c r="C375" i="32"/>
  <c r="Q374" i="32"/>
  <c r="N374" i="32"/>
  <c r="C374" i="32"/>
  <c r="Q373" i="32"/>
  <c r="N373" i="32"/>
  <c r="C373" i="32"/>
  <c r="Q372" i="32"/>
  <c r="N372" i="32"/>
  <c r="C372" i="32"/>
  <c r="Q371" i="32"/>
  <c r="N371" i="32"/>
  <c r="C371" i="32"/>
  <c r="Q370" i="32"/>
  <c r="N370" i="32"/>
  <c r="C370" i="32"/>
  <c r="Q369" i="32"/>
  <c r="N369" i="32"/>
  <c r="C369" i="32"/>
  <c r="Q368" i="32"/>
  <c r="N368" i="32"/>
  <c r="C368" i="32"/>
  <c r="Q367" i="32"/>
  <c r="N367" i="32"/>
  <c r="C367" i="32"/>
  <c r="Q366" i="32"/>
  <c r="N366" i="32"/>
  <c r="C366" i="32"/>
  <c r="Q365" i="32"/>
  <c r="N365" i="32"/>
  <c r="C365" i="32"/>
  <c r="Q364" i="32"/>
  <c r="N364" i="32"/>
  <c r="C364" i="32"/>
  <c r="Q363" i="32"/>
  <c r="N363" i="32"/>
  <c r="C363" i="32"/>
  <c r="Q362" i="32"/>
  <c r="N362" i="32"/>
  <c r="C362" i="32"/>
  <c r="N361" i="32"/>
  <c r="C361" i="32"/>
  <c r="Q360" i="32"/>
  <c r="N360" i="32"/>
  <c r="C360" i="32"/>
  <c r="Q359" i="32"/>
  <c r="N359" i="32"/>
  <c r="C359" i="32"/>
  <c r="Q358" i="32"/>
  <c r="N358" i="32"/>
  <c r="C358" i="32"/>
  <c r="C357" i="32"/>
  <c r="Q356" i="32"/>
  <c r="N356" i="32"/>
  <c r="C356" i="32"/>
  <c r="Q355" i="32"/>
  <c r="N355" i="32"/>
  <c r="C355" i="32"/>
  <c r="Q354" i="32"/>
  <c r="N354" i="32"/>
  <c r="C354" i="32"/>
  <c r="Q353" i="32"/>
  <c r="N353" i="32"/>
  <c r="C353" i="32"/>
  <c r="Q352" i="32"/>
  <c r="N352" i="32"/>
  <c r="C352" i="32"/>
  <c r="Q351" i="32"/>
  <c r="N351" i="32"/>
  <c r="C351" i="32"/>
  <c r="Q350" i="32"/>
  <c r="N350" i="32"/>
  <c r="C350" i="32"/>
  <c r="Q349" i="32"/>
  <c r="N349" i="32"/>
  <c r="C349" i="32"/>
  <c r="Q348" i="32"/>
  <c r="N348" i="32"/>
  <c r="C348" i="32"/>
  <c r="Q347" i="32"/>
  <c r="N347" i="32"/>
  <c r="C347" i="32"/>
  <c r="Q346" i="32"/>
  <c r="N346" i="32"/>
  <c r="C346" i="32"/>
  <c r="Q345" i="32"/>
  <c r="N345" i="32"/>
  <c r="C345" i="32"/>
  <c r="Q344" i="32"/>
  <c r="N344" i="32"/>
  <c r="C344" i="32"/>
  <c r="Q343" i="32"/>
  <c r="N343" i="32"/>
  <c r="C343" i="32"/>
  <c r="Q342" i="32"/>
  <c r="N342" i="32"/>
  <c r="C342" i="32"/>
  <c r="Q341" i="32"/>
  <c r="N341" i="32"/>
  <c r="C341" i="32"/>
  <c r="Q340" i="32"/>
  <c r="N340" i="32"/>
  <c r="C340" i="32"/>
  <c r="Q338" i="32"/>
  <c r="N338" i="32"/>
  <c r="C338" i="32"/>
  <c r="Q337" i="32"/>
  <c r="N337" i="32"/>
  <c r="C337" i="32"/>
  <c r="Q336" i="32"/>
  <c r="N336" i="32"/>
  <c r="C336" i="32"/>
  <c r="Q335" i="32"/>
  <c r="N335" i="32"/>
  <c r="C335" i="32"/>
  <c r="Q334" i="32"/>
  <c r="N334" i="32"/>
  <c r="C334" i="32"/>
  <c r="Q333" i="32"/>
  <c r="N333" i="32"/>
  <c r="C333" i="32"/>
  <c r="Q332" i="32"/>
  <c r="N332" i="32"/>
  <c r="C332" i="32"/>
  <c r="Q331" i="32"/>
  <c r="N331" i="32"/>
  <c r="C331" i="32"/>
  <c r="C330" i="32"/>
  <c r="C329" i="32"/>
  <c r="Q327" i="32"/>
  <c r="N327" i="32"/>
  <c r="C327" i="32"/>
  <c r="Q326" i="32"/>
  <c r="N326" i="32"/>
  <c r="C326" i="32"/>
  <c r="N325" i="32"/>
  <c r="C325" i="32"/>
  <c r="Q324" i="32"/>
  <c r="N324" i="32"/>
  <c r="C324" i="32"/>
  <c r="Q322" i="32"/>
  <c r="N322" i="32"/>
  <c r="C322" i="32"/>
  <c r="Q321" i="32"/>
  <c r="N321" i="32"/>
  <c r="C321" i="32"/>
  <c r="Q320" i="32"/>
  <c r="N320" i="32"/>
  <c r="C320" i="32"/>
  <c r="Q319" i="32"/>
  <c r="N319" i="32"/>
  <c r="C319" i="32"/>
  <c r="Q318" i="32"/>
  <c r="N318" i="32"/>
  <c r="Q317" i="32"/>
  <c r="N317" i="32"/>
  <c r="C317" i="32"/>
  <c r="Q316" i="32"/>
  <c r="N316" i="32"/>
  <c r="C316" i="32"/>
  <c r="Q315" i="32"/>
  <c r="N315" i="32"/>
  <c r="C315" i="32"/>
  <c r="Q314" i="32"/>
  <c r="N314" i="32"/>
  <c r="C314" i="32"/>
  <c r="Q313" i="32"/>
  <c r="N313" i="32"/>
  <c r="C313" i="32"/>
  <c r="C312" i="32"/>
  <c r="Q311" i="32"/>
  <c r="N311" i="32"/>
  <c r="C311" i="32"/>
  <c r="Q310" i="32"/>
  <c r="N310" i="32"/>
  <c r="C310" i="32"/>
  <c r="Q309" i="32"/>
  <c r="N309" i="32"/>
  <c r="C309" i="32"/>
  <c r="Q308" i="32"/>
  <c r="N308" i="32"/>
  <c r="C308" i="32"/>
  <c r="Q307" i="32"/>
  <c r="N307" i="32"/>
  <c r="C307" i="32"/>
  <c r="C306" i="32"/>
  <c r="C305" i="32"/>
  <c r="Q304" i="32"/>
  <c r="N304" i="32"/>
  <c r="C304" i="32"/>
  <c r="Q303" i="32"/>
  <c r="N303" i="32"/>
  <c r="C303" i="32"/>
  <c r="Q302" i="32"/>
  <c r="N302" i="32"/>
  <c r="C302" i="32"/>
  <c r="Q301" i="32"/>
  <c r="N301" i="32"/>
  <c r="C301" i="32"/>
  <c r="Q300" i="32"/>
  <c r="N300" i="32"/>
  <c r="C300" i="32"/>
  <c r="Q299" i="32"/>
  <c r="N299" i="32"/>
  <c r="C299" i="32"/>
  <c r="Q298" i="32"/>
  <c r="N298" i="32"/>
  <c r="C298" i="32"/>
  <c r="Q297" i="32"/>
  <c r="N297" i="32"/>
  <c r="C297" i="32"/>
  <c r="Q296" i="32"/>
  <c r="N296" i="32"/>
  <c r="C296" i="32"/>
  <c r="C295" i="32"/>
  <c r="Q294" i="32"/>
  <c r="N294" i="32"/>
  <c r="C294" i="32"/>
  <c r="Q293" i="32"/>
  <c r="N293" i="32"/>
  <c r="C293" i="32"/>
  <c r="Q292" i="32"/>
  <c r="N292" i="32"/>
  <c r="C292" i="32"/>
  <c r="N291" i="32"/>
  <c r="C291" i="32"/>
  <c r="Q290" i="32"/>
  <c r="N290" i="32"/>
  <c r="C290" i="32"/>
  <c r="Q289" i="32"/>
  <c r="N289" i="32"/>
  <c r="Q288" i="32"/>
  <c r="N288" i="32"/>
  <c r="C288" i="32"/>
  <c r="Q286" i="32"/>
  <c r="N286" i="32"/>
  <c r="C286" i="32"/>
  <c r="S285" i="32"/>
  <c r="O285" i="32"/>
  <c r="N285" i="32"/>
  <c r="C285" i="32"/>
  <c r="C284" i="32"/>
  <c r="C283" i="32"/>
  <c r="C282" i="32"/>
  <c r="C281" i="32"/>
  <c r="C280" i="32"/>
  <c r="Q279" i="32"/>
  <c r="N279" i="32"/>
  <c r="C279" i="32"/>
  <c r="Q278" i="32"/>
  <c r="N278" i="32"/>
  <c r="C278" i="32"/>
  <c r="Q277" i="32"/>
  <c r="N277" i="32"/>
  <c r="C277" i="32"/>
  <c r="Q276" i="32"/>
  <c r="N276" i="32"/>
  <c r="C276" i="32"/>
  <c r="Q274" i="32"/>
  <c r="Q273" i="32"/>
  <c r="N273" i="32"/>
  <c r="C273" i="32"/>
  <c r="Q272" i="32"/>
  <c r="N272" i="32"/>
  <c r="C272" i="32"/>
  <c r="Q271" i="32"/>
  <c r="N271" i="32"/>
  <c r="C271" i="32"/>
  <c r="Q267" i="32"/>
  <c r="N267" i="32"/>
  <c r="C267" i="32"/>
  <c r="Q266" i="32"/>
  <c r="N266" i="32"/>
  <c r="Q265" i="32"/>
  <c r="N265" i="32"/>
  <c r="C265" i="32"/>
  <c r="Q264" i="32"/>
  <c r="N264" i="32"/>
  <c r="Q263" i="32"/>
  <c r="N263" i="32"/>
  <c r="C263" i="32"/>
  <c r="Q262" i="32"/>
  <c r="N262" i="32"/>
  <c r="C262" i="32"/>
  <c r="Q261" i="32"/>
  <c r="N261" i="32"/>
  <c r="C261" i="32"/>
  <c r="Q260" i="32"/>
  <c r="N260" i="32"/>
  <c r="C260" i="32"/>
  <c r="N259" i="32"/>
  <c r="C259" i="32"/>
  <c r="Q258" i="32"/>
  <c r="N258" i="32"/>
  <c r="C258" i="32"/>
  <c r="N257" i="32"/>
  <c r="C257" i="32"/>
  <c r="C256" i="32"/>
  <c r="Q254" i="32"/>
  <c r="C254" i="32"/>
  <c r="Q253" i="32"/>
  <c r="N253" i="32"/>
  <c r="C253" i="32"/>
  <c r="Q252" i="32"/>
  <c r="N252" i="32"/>
  <c r="C252" i="32"/>
  <c r="Q251" i="32"/>
  <c r="N251" i="32"/>
  <c r="Q250" i="32"/>
  <c r="N250" i="32"/>
  <c r="Q249" i="32"/>
  <c r="N249" i="32"/>
  <c r="C249" i="32"/>
  <c r="Q248" i="32"/>
  <c r="N248" i="32"/>
  <c r="C248" i="32"/>
  <c r="Q247" i="32"/>
  <c r="N247" i="32"/>
  <c r="C247" i="32"/>
  <c r="Q246" i="32"/>
  <c r="N246" i="32"/>
  <c r="C246" i="32"/>
  <c r="Q245" i="32"/>
  <c r="N245" i="32"/>
  <c r="C245" i="32"/>
  <c r="Q244" i="32"/>
  <c r="N244" i="32"/>
  <c r="C244" i="32"/>
  <c r="Q243" i="32"/>
  <c r="N243" i="32"/>
  <c r="C243" i="32"/>
  <c r="Q242" i="32"/>
  <c r="N242" i="32"/>
  <c r="C242" i="32"/>
  <c r="Q241" i="32"/>
  <c r="N241" i="32"/>
  <c r="C241" i="32"/>
  <c r="Q240" i="32"/>
  <c r="N240" i="32"/>
  <c r="C240" i="32"/>
  <c r="Q239" i="32"/>
  <c r="N239" i="32"/>
  <c r="C239" i="32"/>
  <c r="Q238" i="32"/>
  <c r="N238" i="32"/>
  <c r="C238" i="32"/>
  <c r="C237" i="32"/>
  <c r="C236" i="32"/>
  <c r="C235" i="32"/>
  <c r="Q234" i="32"/>
  <c r="N234" i="32"/>
  <c r="C234" i="32"/>
  <c r="Q233" i="32"/>
  <c r="N233" i="32"/>
  <c r="C233" i="32"/>
  <c r="Q232" i="32"/>
  <c r="N232" i="32"/>
  <c r="C232" i="32"/>
  <c r="Q231" i="32"/>
  <c r="N231" i="32"/>
  <c r="Q230" i="32"/>
  <c r="N230" i="32"/>
  <c r="C230" i="32"/>
  <c r="Q229" i="32"/>
  <c r="N229" i="32"/>
  <c r="C229" i="32"/>
  <c r="Q228" i="32"/>
  <c r="N228" i="32"/>
  <c r="C228" i="32"/>
  <c r="Q227" i="32"/>
  <c r="N227" i="32"/>
  <c r="C227" i="32"/>
  <c r="Q226" i="32"/>
  <c r="N226" i="32"/>
  <c r="C226" i="32"/>
  <c r="Q225" i="32"/>
  <c r="N225" i="32"/>
  <c r="C225" i="32"/>
  <c r="Q224" i="32"/>
  <c r="N224" i="32"/>
  <c r="C224" i="32"/>
  <c r="Q223" i="32"/>
  <c r="N223" i="32"/>
  <c r="C223" i="32"/>
  <c r="Q222" i="32"/>
  <c r="N222" i="32"/>
  <c r="C222" i="32"/>
  <c r="Q221" i="32"/>
  <c r="N221" i="32"/>
  <c r="C221" i="32"/>
  <c r="Q220" i="32"/>
  <c r="N220" i="32"/>
  <c r="C220" i="32"/>
  <c r="Q219" i="32"/>
  <c r="N219" i="32"/>
  <c r="C219" i="32"/>
  <c r="Q218" i="32"/>
  <c r="N218" i="32"/>
  <c r="C218" i="32"/>
  <c r="Q217" i="32"/>
  <c r="N217" i="32"/>
  <c r="C217" i="32"/>
  <c r="Q216" i="32"/>
  <c r="N216" i="32"/>
  <c r="C216" i="32"/>
  <c r="Q215" i="32"/>
  <c r="N215" i="32"/>
  <c r="C215" i="32"/>
  <c r="Q214" i="32"/>
  <c r="N214" i="32"/>
  <c r="C214" i="32"/>
  <c r="Q213" i="32"/>
  <c r="N213" i="32"/>
  <c r="C213" i="32"/>
  <c r="Q212" i="32"/>
  <c r="N212" i="32"/>
  <c r="C212" i="32"/>
  <c r="Q211" i="32"/>
  <c r="N211" i="32"/>
  <c r="C211" i="32"/>
  <c r="Q210" i="32"/>
  <c r="N210" i="32"/>
  <c r="C210" i="32"/>
  <c r="Q209" i="32"/>
  <c r="N209" i="32"/>
  <c r="C209" i="32"/>
  <c r="Q208" i="32"/>
  <c r="N208" i="32"/>
  <c r="C208" i="32"/>
  <c r="Q204" i="32"/>
  <c r="N204" i="32"/>
  <c r="C204" i="32"/>
  <c r="Q203" i="32"/>
  <c r="N203" i="32"/>
  <c r="C203" i="32"/>
  <c r="Q202" i="32"/>
  <c r="N202" i="32"/>
  <c r="C202" i="32"/>
  <c r="Q201" i="32"/>
  <c r="N201" i="32"/>
  <c r="C201" i="32"/>
  <c r="Q200" i="32"/>
  <c r="N200" i="32"/>
  <c r="C200" i="32"/>
  <c r="Q199" i="32"/>
  <c r="N199" i="32"/>
  <c r="C199" i="32"/>
  <c r="Q198" i="32"/>
  <c r="N198" i="32"/>
  <c r="C198" i="32"/>
  <c r="Q197" i="32"/>
  <c r="N197" i="32"/>
  <c r="C197" i="32"/>
  <c r="Q196" i="32"/>
  <c r="N196" i="32"/>
  <c r="C196" i="32"/>
  <c r="Q195" i="32"/>
  <c r="N195" i="32"/>
  <c r="C195" i="32"/>
  <c r="Q194" i="32"/>
  <c r="N194" i="32"/>
  <c r="C194" i="32"/>
  <c r="C193" i="32"/>
  <c r="Q192" i="32"/>
  <c r="N192" i="32"/>
  <c r="C192" i="32"/>
  <c r="Q191" i="32"/>
  <c r="N191" i="32"/>
  <c r="C191" i="32"/>
  <c r="N190" i="32"/>
  <c r="C190" i="32"/>
  <c r="Q189" i="32"/>
  <c r="N189" i="32"/>
  <c r="C189" i="32"/>
  <c r="Q188" i="32"/>
  <c r="N188" i="32"/>
  <c r="C188" i="32"/>
  <c r="Q187" i="32"/>
  <c r="N187" i="32"/>
  <c r="C187" i="32"/>
  <c r="Q186" i="32"/>
  <c r="N186" i="32"/>
  <c r="C186" i="32"/>
  <c r="Q185" i="32"/>
  <c r="N185" i="32"/>
  <c r="C185" i="32"/>
  <c r="Q184" i="32"/>
  <c r="N184" i="32"/>
  <c r="C184" i="32"/>
  <c r="Q183" i="32"/>
  <c r="N183" i="32"/>
  <c r="C183" i="32"/>
  <c r="Q182" i="32"/>
  <c r="N182" i="32"/>
  <c r="C182" i="32"/>
  <c r="Q181" i="32"/>
  <c r="N181" i="32"/>
  <c r="C181" i="32"/>
  <c r="Q180" i="32"/>
  <c r="N180" i="32"/>
  <c r="C180" i="32"/>
  <c r="N179" i="32"/>
  <c r="C179" i="32"/>
  <c r="Q178" i="32"/>
  <c r="N178" i="32"/>
  <c r="C178" i="32"/>
  <c r="Q177" i="32"/>
  <c r="N177" i="32"/>
  <c r="C177" i="32"/>
  <c r="Q175" i="32"/>
  <c r="N175" i="32"/>
  <c r="C175" i="32"/>
  <c r="Q174" i="32"/>
  <c r="N174" i="32"/>
  <c r="C174" i="32"/>
  <c r="Q172" i="32"/>
  <c r="N172" i="32"/>
  <c r="C172" i="32"/>
  <c r="Q171" i="32"/>
  <c r="N171" i="32"/>
  <c r="C171" i="32"/>
  <c r="Q170" i="32"/>
  <c r="N170" i="32"/>
  <c r="C170" i="32"/>
  <c r="Q169" i="32"/>
  <c r="N169" i="32"/>
  <c r="C169" i="32"/>
  <c r="Q168" i="32"/>
  <c r="N168" i="32"/>
  <c r="C168" i="32"/>
  <c r="Q167" i="32"/>
  <c r="N167" i="32"/>
  <c r="C167" i="32"/>
  <c r="C165" i="32"/>
  <c r="Q164" i="32"/>
  <c r="N164" i="32"/>
  <c r="C164" i="32"/>
  <c r="Q163" i="32"/>
  <c r="N163" i="32"/>
  <c r="C163" i="32"/>
  <c r="Q162" i="32"/>
  <c r="N162" i="32"/>
  <c r="C162" i="32"/>
  <c r="Q161" i="32"/>
  <c r="N161" i="32"/>
  <c r="N160" i="32"/>
  <c r="C160" i="32"/>
  <c r="Q159" i="32"/>
  <c r="N159" i="32"/>
  <c r="C159" i="32"/>
  <c r="Q158" i="32"/>
  <c r="N158" i="32"/>
  <c r="C158" i="32"/>
  <c r="Q157" i="32"/>
  <c r="N157" i="32"/>
  <c r="C157" i="32"/>
  <c r="Q156" i="32"/>
  <c r="N156" i="32"/>
  <c r="C156" i="32"/>
  <c r="Q144" i="32"/>
  <c r="Q143" i="32"/>
  <c r="Q142" i="32"/>
  <c r="N142" i="32"/>
  <c r="C142" i="32"/>
  <c r="Q141" i="32"/>
  <c r="N141" i="32"/>
  <c r="C141" i="32"/>
  <c r="Q140" i="32"/>
  <c r="N140" i="32"/>
  <c r="C140" i="32"/>
  <c r="C139" i="32"/>
  <c r="Q138" i="32"/>
  <c r="N138" i="32"/>
  <c r="C138" i="32"/>
  <c r="Q137" i="32"/>
  <c r="N137" i="32"/>
  <c r="C137" i="32"/>
  <c r="Q136" i="32"/>
  <c r="N136" i="32"/>
  <c r="C136" i="32"/>
  <c r="C135" i="32"/>
  <c r="Q134" i="32"/>
  <c r="N134" i="32"/>
  <c r="C134" i="32"/>
  <c r="Q133" i="32"/>
  <c r="Q132" i="32"/>
  <c r="Q131" i="32"/>
  <c r="N131" i="32"/>
  <c r="C131" i="32"/>
  <c r="Q130" i="32"/>
  <c r="N130" i="32"/>
  <c r="C130" i="32"/>
  <c r="Q129" i="32"/>
  <c r="N129" i="32"/>
  <c r="C129" i="32"/>
  <c r="Q128" i="32"/>
  <c r="N128" i="32"/>
  <c r="C128" i="32"/>
  <c r="C127" i="32"/>
  <c r="Q126" i="32"/>
  <c r="N126" i="32"/>
  <c r="C126" i="32"/>
  <c r="Q123" i="32"/>
  <c r="N123" i="32"/>
  <c r="C123" i="32"/>
  <c r="Q122" i="32"/>
  <c r="N122" i="32"/>
  <c r="C122" i="32"/>
  <c r="Q121" i="32"/>
  <c r="N121" i="32"/>
  <c r="C121" i="32"/>
  <c r="Q120" i="32"/>
  <c r="N120" i="32"/>
  <c r="C120" i="32"/>
  <c r="Q119" i="32"/>
  <c r="N119" i="32"/>
  <c r="C119" i="32"/>
  <c r="Q118" i="32"/>
  <c r="N118" i="32"/>
  <c r="C118" i="32"/>
  <c r="Q115" i="32"/>
  <c r="N115" i="32"/>
  <c r="C115" i="32"/>
  <c r="Q113" i="32"/>
  <c r="N113" i="32"/>
  <c r="C113" i="32"/>
  <c r="Q112" i="32"/>
  <c r="N112" i="32"/>
  <c r="C112" i="32"/>
  <c r="C111" i="32"/>
  <c r="Q110" i="32"/>
  <c r="N110" i="32"/>
  <c r="C110" i="32"/>
  <c r="Q109" i="32"/>
  <c r="N109" i="32"/>
  <c r="C109" i="32"/>
  <c r="Q107" i="32"/>
  <c r="N107" i="32"/>
  <c r="C107" i="32"/>
  <c r="C106" i="32"/>
  <c r="Q105" i="32"/>
  <c r="N105" i="32"/>
  <c r="C105" i="32"/>
  <c r="Q103" i="32"/>
  <c r="N103" i="32"/>
  <c r="C103" i="32"/>
  <c r="Q102" i="32"/>
  <c r="N102" i="32"/>
  <c r="C102" i="32"/>
  <c r="Q101" i="32"/>
  <c r="N101" i="32"/>
  <c r="C101" i="32"/>
  <c r="Q100" i="32"/>
  <c r="N100" i="32"/>
  <c r="C100" i="32"/>
  <c r="Q99" i="32"/>
  <c r="N99" i="32"/>
  <c r="C99" i="32"/>
  <c r="Q98" i="32"/>
  <c r="N98" i="32"/>
  <c r="C98" i="32"/>
  <c r="Q97" i="32"/>
  <c r="N97" i="32"/>
  <c r="C97" i="32"/>
  <c r="Q96" i="32"/>
  <c r="N96" i="32"/>
  <c r="C96" i="32"/>
  <c r="Q95" i="32"/>
  <c r="N95" i="32"/>
  <c r="C95" i="32"/>
  <c r="Q94" i="32"/>
  <c r="N94" i="32"/>
  <c r="C94" i="32"/>
  <c r="Q93" i="32"/>
  <c r="N93" i="32"/>
  <c r="C93" i="32"/>
  <c r="Q92" i="32"/>
  <c r="N92" i="32"/>
  <c r="C92" i="32"/>
  <c r="Q91" i="32"/>
  <c r="N91" i="32"/>
  <c r="C91" i="32"/>
  <c r="Q90" i="32"/>
  <c r="N90" i="32"/>
  <c r="C90" i="32"/>
  <c r="Q89" i="32"/>
  <c r="N89" i="32"/>
  <c r="C89" i="32"/>
  <c r="Q88" i="32"/>
  <c r="N88" i="32"/>
  <c r="C88" i="32"/>
  <c r="Q87" i="32"/>
  <c r="N87" i="32"/>
  <c r="C87" i="32"/>
  <c r="Q86" i="32"/>
  <c r="N86" i="32"/>
  <c r="C86" i="32"/>
  <c r="Q85" i="32"/>
  <c r="N85" i="32"/>
  <c r="C85" i="32"/>
  <c r="Q84" i="32"/>
  <c r="N84" i="32"/>
  <c r="C84" i="32"/>
  <c r="Q83" i="32"/>
  <c r="N83" i="32"/>
  <c r="C83" i="32"/>
  <c r="Q82" i="32"/>
  <c r="N82" i="32"/>
  <c r="C82" i="32"/>
  <c r="Q81" i="32"/>
  <c r="N81" i="32"/>
  <c r="C81" i="32"/>
  <c r="Q80" i="32"/>
  <c r="N80" i="32"/>
  <c r="C80" i="32"/>
  <c r="N79" i="32"/>
  <c r="C79" i="32"/>
  <c r="Q78" i="32"/>
  <c r="N78" i="32"/>
  <c r="C78" i="32"/>
  <c r="Q77" i="32"/>
  <c r="N77" i="32"/>
  <c r="C77" i="32"/>
  <c r="Q76" i="32"/>
  <c r="N76" i="32"/>
  <c r="C76" i="32"/>
  <c r="Q75" i="32"/>
  <c r="N75" i="32"/>
  <c r="F75" i="32"/>
  <c r="E75" i="32"/>
  <c r="C75" i="32"/>
  <c r="Q74" i="32"/>
  <c r="N74" i="32"/>
  <c r="C74" i="32"/>
  <c r="Q73" i="32"/>
  <c r="N73" i="32"/>
  <c r="C73" i="32"/>
  <c r="Q72" i="32"/>
  <c r="N72" i="32"/>
  <c r="C72" i="32"/>
  <c r="Q71" i="32"/>
  <c r="N71" i="32"/>
  <c r="C71" i="32"/>
  <c r="Q70" i="32"/>
  <c r="N70" i="32"/>
  <c r="C70" i="32"/>
  <c r="Q69" i="32"/>
  <c r="N69" i="32"/>
  <c r="C69" i="32"/>
  <c r="Q67" i="32"/>
  <c r="N67" i="32"/>
  <c r="C67" i="32"/>
  <c r="Q66" i="32"/>
  <c r="N66" i="32"/>
  <c r="C66" i="32"/>
  <c r="Q65" i="32"/>
  <c r="N65" i="32"/>
  <c r="C65" i="32"/>
  <c r="Q64" i="32"/>
  <c r="N64" i="32"/>
  <c r="C64" i="32"/>
  <c r="Q63" i="32"/>
  <c r="N63" i="32"/>
  <c r="Q62" i="32"/>
  <c r="N62" i="32"/>
  <c r="E62" i="32"/>
  <c r="C62" i="32"/>
  <c r="Q61" i="32"/>
  <c r="N61" i="32"/>
  <c r="C61" i="32"/>
  <c r="Q60" i="32"/>
  <c r="N60" i="32"/>
  <c r="C60" i="32"/>
  <c r="Q59" i="32"/>
  <c r="N59" i="32"/>
  <c r="C59" i="32"/>
  <c r="Q58" i="32"/>
  <c r="N58" i="32"/>
  <c r="C58" i="32"/>
  <c r="Q57" i="32"/>
  <c r="N57" i="32"/>
  <c r="C57" i="32"/>
  <c r="Q55" i="32"/>
  <c r="N55" i="32"/>
  <c r="C55" i="32"/>
  <c r="Q54" i="32"/>
  <c r="N54" i="32"/>
  <c r="C54" i="32"/>
  <c r="Q53" i="32"/>
  <c r="N53" i="32"/>
  <c r="C53" i="32"/>
  <c r="Q52" i="32"/>
  <c r="N52" i="32"/>
  <c r="C52" i="32"/>
  <c r="Q51" i="32"/>
  <c r="N51" i="32"/>
  <c r="C51" i="32"/>
  <c r="N50" i="32"/>
  <c r="Q49" i="32"/>
  <c r="N49" i="32"/>
  <c r="C49" i="32"/>
  <c r="Q48" i="32"/>
  <c r="N48" i="32"/>
  <c r="C48" i="32"/>
  <c r="Q47" i="32"/>
  <c r="N47" i="32"/>
  <c r="C47" i="32"/>
  <c r="Q46" i="32"/>
  <c r="N46" i="32"/>
  <c r="C46" i="32"/>
  <c r="Q45" i="32"/>
  <c r="N45" i="32"/>
  <c r="C45" i="32"/>
  <c r="Q44" i="32"/>
  <c r="N44" i="32"/>
  <c r="C44" i="32"/>
  <c r="Q43" i="32"/>
  <c r="N43" i="32"/>
  <c r="C43" i="32"/>
  <c r="C42" i="32"/>
  <c r="Q41" i="32"/>
  <c r="N41" i="32"/>
  <c r="C41" i="32"/>
  <c r="Q40" i="32"/>
  <c r="N40" i="32"/>
  <c r="C40" i="32"/>
  <c r="Q39" i="32"/>
  <c r="N39" i="32"/>
  <c r="C39" i="32"/>
  <c r="C38" i="32"/>
  <c r="Q37" i="32"/>
  <c r="N37" i="32"/>
  <c r="C37" i="32"/>
  <c r="Q36" i="32"/>
  <c r="N36" i="32"/>
  <c r="C36" i="32"/>
  <c r="Q35" i="32"/>
  <c r="N35" i="32"/>
  <c r="C35" i="32"/>
  <c r="Q33" i="32"/>
  <c r="N33" i="32"/>
  <c r="C33" i="32"/>
  <c r="Q31" i="32"/>
  <c r="N31" i="32"/>
  <c r="C31" i="32"/>
  <c r="Q30" i="32"/>
  <c r="N30" i="32"/>
  <c r="C30" i="32"/>
  <c r="Q29" i="32"/>
  <c r="N29" i="32"/>
  <c r="C29" i="32"/>
  <c r="Q28" i="32"/>
  <c r="N28" i="32"/>
  <c r="C28" i="32"/>
  <c r="Q27" i="32"/>
  <c r="N27" i="32"/>
  <c r="C27" i="32"/>
  <c r="Q26" i="32"/>
  <c r="N26" i="32"/>
  <c r="C26" i="32"/>
  <c r="C25" i="32"/>
  <c r="Q24" i="32"/>
  <c r="N24" i="32"/>
  <c r="C24" i="32"/>
  <c r="Q23" i="32"/>
  <c r="N23" i="32"/>
  <c r="C23" i="32"/>
  <c r="Q22" i="32"/>
  <c r="N22" i="32"/>
  <c r="C22" i="32"/>
  <c r="C21" i="32"/>
  <c r="Q20" i="32"/>
  <c r="N20" i="32"/>
  <c r="C20" i="32"/>
  <c r="Q19" i="32"/>
  <c r="N19" i="32"/>
  <c r="C19" i="32"/>
  <c r="Q18" i="32"/>
  <c r="C18" i="32"/>
  <c r="Q17" i="32"/>
  <c r="N17" i="32"/>
  <c r="C17" i="32"/>
  <c r="Q16" i="32"/>
  <c r="N16" i="32"/>
  <c r="C16" i="32"/>
  <c r="Q15" i="32"/>
  <c r="N15" i="32"/>
  <c r="C15" i="32"/>
  <c r="Q14" i="32"/>
  <c r="N14" i="32"/>
  <c r="C14" i="32"/>
  <c r="Q13" i="32"/>
  <c r="N13" i="32"/>
  <c r="C13" i="32"/>
  <c r="C9" i="32"/>
  <c r="Q7" i="32"/>
  <c r="N7" i="32"/>
  <c r="C7" i="32"/>
  <c r="Q6" i="32"/>
  <c r="N6" i="32"/>
  <c r="C6" i="32"/>
  <c r="Q5" i="32"/>
  <c r="N5" i="32"/>
  <c r="Q4" i="32"/>
  <c r="N4" i="32"/>
  <c r="C4" i="32"/>
  <c r="Q3" i="32"/>
  <c r="N3" i="32"/>
  <c r="B2" i="15"/>
  <c r="C2" i="15"/>
  <c r="D2" i="15"/>
  <c r="E2" i="15"/>
  <c r="F2" i="15"/>
  <c r="G2" i="15"/>
  <c r="H2" i="15"/>
  <c r="I2" i="15"/>
  <c r="J2" i="15"/>
  <c r="K2" i="15"/>
  <c r="L2" i="15"/>
  <c r="M2" i="15"/>
  <c r="N2" i="15"/>
  <c r="O2" i="15"/>
  <c r="P2" i="15"/>
  <c r="Q2" i="15"/>
  <c r="R2" i="15"/>
  <c r="S2" i="15"/>
  <c r="T2" i="15"/>
  <c r="U2" i="15"/>
  <c r="V2" i="15"/>
  <c r="W2" i="15"/>
  <c r="X2" i="15"/>
  <c r="Y2" i="15"/>
  <c r="Z2" i="15"/>
  <c r="AA2" i="15"/>
  <c r="AB2" i="15"/>
  <c r="AC2" i="15"/>
  <c r="AD2" i="15"/>
  <c r="AE2" i="15"/>
  <c r="AF2" i="15"/>
  <c r="AG2" i="15"/>
  <c r="AH2" i="15"/>
  <c r="AI2" i="15"/>
  <c r="A2" i="15"/>
  <c r="B3" i="15"/>
  <c r="C3" i="15"/>
  <c r="D3" i="15"/>
  <c r="E3" i="15"/>
  <c r="F3" i="15"/>
  <c r="G3" i="15"/>
  <c r="H3" i="15"/>
  <c r="I3" i="15"/>
  <c r="J3" i="15"/>
  <c r="K3" i="15"/>
  <c r="L3" i="15"/>
  <c r="M3" i="15"/>
  <c r="O3" i="15"/>
  <c r="P3" i="15"/>
  <c r="R3" i="15"/>
  <c r="S3" i="15"/>
  <c r="T3" i="15"/>
  <c r="U3" i="15"/>
  <c r="V3" i="15"/>
  <c r="W3" i="15"/>
  <c r="X3" i="15"/>
  <c r="Y3" i="15"/>
  <c r="Z3" i="15"/>
  <c r="AA3" i="15"/>
  <c r="AB3" i="15"/>
  <c r="AC3" i="15"/>
  <c r="AD3" i="15"/>
  <c r="AE3" i="15"/>
  <c r="AF3" i="15"/>
  <c r="AG3" i="15"/>
  <c r="AH3" i="15"/>
  <c r="AI3" i="15"/>
  <c r="B4" i="15"/>
  <c r="D4" i="15"/>
  <c r="E4" i="15"/>
  <c r="F4" i="15"/>
  <c r="G4" i="15"/>
  <c r="H4" i="15"/>
  <c r="I4" i="15"/>
  <c r="J4" i="15"/>
  <c r="K4" i="15"/>
  <c r="L4" i="15"/>
  <c r="M4" i="15"/>
  <c r="O4" i="15"/>
  <c r="P4" i="15"/>
  <c r="R4" i="15"/>
  <c r="S4" i="15"/>
  <c r="T4" i="15"/>
  <c r="U4" i="15"/>
  <c r="V4" i="15"/>
  <c r="W4" i="15"/>
  <c r="X4" i="15"/>
  <c r="Y4" i="15"/>
  <c r="Z4" i="15"/>
  <c r="AA4" i="15"/>
  <c r="AB4" i="15"/>
  <c r="AC4" i="15"/>
  <c r="AD4" i="15"/>
  <c r="AE4" i="15"/>
  <c r="AF4" i="15"/>
  <c r="AG4" i="15"/>
  <c r="AH4" i="15"/>
  <c r="AI4" i="15"/>
  <c r="B5" i="15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B6" i="15"/>
  <c r="D6" i="15"/>
  <c r="E6" i="15"/>
  <c r="F6" i="15"/>
  <c r="G6" i="15"/>
  <c r="H6" i="15"/>
  <c r="I6" i="15"/>
  <c r="J6" i="15"/>
  <c r="K6" i="15"/>
  <c r="L6" i="15"/>
  <c r="M6" i="15"/>
  <c r="N6" i="15"/>
  <c r="O6" i="15"/>
  <c r="P6" i="15"/>
  <c r="Q6" i="15"/>
  <c r="R6" i="15"/>
  <c r="S6" i="15"/>
  <c r="T6" i="15"/>
  <c r="U6" i="15"/>
  <c r="V6" i="15"/>
  <c r="W6" i="15"/>
  <c r="X6" i="15"/>
  <c r="Y6" i="15"/>
  <c r="Z6" i="15"/>
  <c r="AA6" i="15"/>
  <c r="AB6" i="15"/>
  <c r="AC6" i="15"/>
  <c r="AD6" i="15"/>
  <c r="AE6" i="15"/>
  <c r="AF6" i="15"/>
  <c r="AG6" i="15"/>
  <c r="AH6" i="15"/>
  <c r="AI6" i="15"/>
  <c r="B7" i="15"/>
  <c r="D7" i="15"/>
  <c r="F7" i="15"/>
  <c r="G7" i="15"/>
  <c r="H7" i="15"/>
  <c r="I7" i="15"/>
  <c r="J7" i="15"/>
  <c r="K7" i="15"/>
  <c r="L7" i="15"/>
  <c r="M7" i="15"/>
  <c r="O7" i="15"/>
  <c r="P7" i="15"/>
  <c r="R7" i="15"/>
  <c r="S7" i="15"/>
  <c r="T7" i="15"/>
  <c r="U7" i="15"/>
  <c r="V7" i="15"/>
  <c r="W7" i="15"/>
  <c r="X7" i="15"/>
  <c r="Y7" i="15"/>
  <c r="Z7" i="15"/>
  <c r="AA7" i="15"/>
  <c r="AB7" i="15"/>
  <c r="AC7" i="15"/>
  <c r="AD7" i="15"/>
  <c r="AE7" i="15"/>
  <c r="AF7" i="15"/>
  <c r="AG7" i="15"/>
  <c r="AH7" i="15"/>
  <c r="AI7" i="15"/>
  <c r="B8" i="15"/>
  <c r="C8" i="15"/>
  <c r="D8" i="15"/>
  <c r="E8" i="15"/>
  <c r="F8" i="15"/>
  <c r="G8" i="15"/>
  <c r="H8" i="15"/>
  <c r="I8" i="15"/>
  <c r="J8" i="15"/>
  <c r="K8" i="15"/>
  <c r="L8" i="15"/>
  <c r="M8" i="15"/>
  <c r="O8" i="15"/>
  <c r="P8" i="15"/>
  <c r="R8" i="15"/>
  <c r="S8" i="15"/>
  <c r="T8" i="15"/>
  <c r="U8" i="15"/>
  <c r="V8" i="15"/>
  <c r="W8" i="15"/>
  <c r="X8" i="15"/>
  <c r="Y8" i="15"/>
  <c r="Z8" i="15"/>
  <c r="AA8" i="15"/>
  <c r="AB8" i="15"/>
  <c r="AC8" i="15"/>
  <c r="AD8" i="15"/>
  <c r="AE8" i="15"/>
  <c r="AF8" i="15"/>
  <c r="AG8" i="15"/>
  <c r="AH8" i="15"/>
  <c r="AI8" i="15"/>
  <c r="B9" i="15"/>
  <c r="D9" i="15"/>
  <c r="E9" i="15"/>
  <c r="F9" i="15"/>
  <c r="G9" i="15"/>
  <c r="H9" i="15"/>
  <c r="I9" i="15"/>
  <c r="J9" i="15"/>
  <c r="K9" i="15"/>
  <c r="L9" i="15"/>
  <c r="M9" i="15"/>
  <c r="O9" i="15"/>
  <c r="P9" i="15"/>
  <c r="R9" i="15"/>
  <c r="S9" i="15"/>
  <c r="T9" i="15"/>
  <c r="U9" i="15"/>
  <c r="V9" i="15"/>
  <c r="W9" i="15"/>
  <c r="X9" i="15"/>
  <c r="Y9" i="15"/>
  <c r="Z9" i="15"/>
  <c r="AA9" i="15"/>
  <c r="AB9" i="15"/>
  <c r="AC9" i="15"/>
  <c r="AD9" i="15"/>
  <c r="AE9" i="15"/>
  <c r="AF9" i="15"/>
  <c r="AG9" i="15"/>
  <c r="AH9" i="15"/>
  <c r="AI9" i="15"/>
  <c r="B10" i="15"/>
  <c r="C10" i="15"/>
  <c r="D10" i="15"/>
  <c r="E10" i="15"/>
  <c r="F10" i="15"/>
  <c r="G10" i="15"/>
  <c r="H10" i="15"/>
  <c r="I10" i="15"/>
  <c r="J10" i="15"/>
  <c r="K10" i="15"/>
  <c r="L10" i="15"/>
  <c r="M10" i="15"/>
  <c r="O10" i="15"/>
  <c r="P10" i="15"/>
  <c r="R10" i="15"/>
  <c r="S10" i="15"/>
  <c r="T10" i="15"/>
  <c r="U10" i="15"/>
  <c r="V10" i="15"/>
  <c r="W10" i="15"/>
  <c r="X10" i="15"/>
  <c r="Y10" i="15"/>
  <c r="Z10" i="15"/>
  <c r="AA10" i="15"/>
  <c r="AB10" i="15"/>
  <c r="AC10" i="15"/>
  <c r="AD10" i="15"/>
  <c r="AE10" i="15"/>
  <c r="AF10" i="15"/>
  <c r="AG10" i="15"/>
  <c r="AH10" i="15"/>
  <c r="AI10" i="15"/>
  <c r="B11" i="15"/>
  <c r="D11" i="15"/>
  <c r="E11" i="15"/>
  <c r="F11" i="15"/>
  <c r="G11" i="15"/>
  <c r="H11" i="15"/>
  <c r="I11" i="15"/>
  <c r="J11" i="15"/>
  <c r="K11" i="15"/>
  <c r="L11" i="15"/>
  <c r="M11" i="15"/>
  <c r="O11" i="15"/>
  <c r="P11" i="15"/>
  <c r="R11" i="15"/>
  <c r="S11" i="15"/>
  <c r="T11" i="15"/>
  <c r="U11" i="15"/>
  <c r="V11" i="15"/>
  <c r="W11" i="15"/>
  <c r="X11" i="15"/>
  <c r="Y11" i="15"/>
  <c r="Z11" i="15"/>
  <c r="AA11" i="15"/>
  <c r="AB11" i="15"/>
  <c r="AC11" i="15"/>
  <c r="AD11" i="15"/>
  <c r="AE11" i="15"/>
  <c r="AF11" i="15"/>
  <c r="AG11" i="15"/>
  <c r="AH11" i="15"/>
  <c r="AI11" i="15"/>
  <c r="B12" i="15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F12" i="15"/>
  <c r="AG12" i="15"/>
  <c r="AH12" i="15"/>
  <c r="AI12" i="15"/>
  <c r="B13" i="15"/>
  <c r="C13" i="15"/>
  <c r="D13" i="15"/>
  <c r="E13" i="15"/>
  <c r="F13" i="15"/>
  <c r="G13" i="15"/>
  <c r="H13" i="15"/>
  <c r="I13" i="15"/>
  <c r="J13" i="15"/>
  <c r="K13" i="15"/>
  <c r="L13" i="15"/>
  <c r="M13" i="15"/>
  <c r="N13" i="15"/>
  <c r="O13" i="15"/>
  <c r="P13" i="15"/>
  <c r="Q13" i="15"/>
  <c r="R13" i="15"/>
  <c r="S13" i="15"/>
  <c r="T13" i="15"/>
  <c r="U13" i="15"/>
  <c r="V13" i="15"/>
  <c r="W13" i="15"/>
  <c r="X13" i="15"/>
  <c r="Y13" i="15"/>
  <c r="Z13" i="15"/>
  <c r="AA13" i="15"/>
  <c r="AB13" i="15"/>
  <c r="AC13" i="15"/>
  <c r="AD13" i="15"/>
  <c r="AE13" i="15"/>
  <c r="AF13" i="15"/>
  <c r="AG13" i="15"/>
  <c r="AH13" i="15"/>
  <c r="AI13" i="15"/>
  <c r="B14" i="15"/>
  <c r="C14" i="15"/>
  <c r="D14" i="15"/>
  <c r="E14" i="15"/>
  <c r="F14" i="15"/>
  <c r="G14" i="15"/>
  <c r="H14" i="15"/>
  <c r="I14" i="15"/>
  <c r="J14" i="15"/>
  <c r="K14" i="15"/>
  <c r="L14" i="15"/>
  <c r="M14" i="15"/>
  <c r="N14" i="15"/>
  <c r="O14" i="15"/>
  <c r="P14" i="15"/>
  <c r="Q14" i="15"/>
  <c r="R14" i="15"/>
  <c r="S14" i="15"/>
  <c r="T14" i="15"/>
  <c r="U14" i="15"/>
  <c r="V14" i="15"/>
  <c r="W14" i="15"/>
  <c r="X14" i="15"/>
  <c r="Y14" i="15"/>
  <c r="Z14" i="15"/>
  <c r="AA14" i="15"/>
  <c r="AB14" i="15"/>
  <c r="AC14" i="15"/>
  <c r="AD14" i="15"/>
  <c r="AE14" i="15"/>
  <c r="AF14" i="15"/>
  <c r="AG14" i="15"/>
  <c r="AH14" i="15"/>
  <c r="AI14" i="15"/>
  <c r="B15" i="15"/>
  <c r="D15" i="15"/>
  <c r="E15" i="15"/>
  <c r="F15" i="15"/>
  <c r="G15" i="15"/>
  <c r="H15" i="15"/>
  <c r="I15" i="15"/>
  <c r="J15" i="15"/>
  <c r="K15" i="15"/>
  <c r="L15" i="15"/>
  <c r="M15" i="15"/>
  <c r="O15" i="15"/>
  <c r="P15" i="15"/>
  <c r="R15" i="15"/>
  <c r="S15" i="15"/>
  <c r="T15" i="15"/>
  <c r="U15" i="15"/>
  <c r="V15" i="15"/>
  <c r="W15" i="15"/>
  <c r="X15" i="15"/>
  <c r="Y15" i="15"/>
  <c r="Z15" i="15"/>
  <c r="AA15" i="15"/>
  <c r="AB15" i="15"/>
  <c r="AC15" i="15"/>
  <c r="AD15" i="15"/>
  <c r="AE15" i="15"/>
  <c r="AF15" i="15"/>
  <c r="AG15" i="15"/>
  <c r="AH15" i="15"/>
  <c r="AI15" i="15"/>
  <c r="B16" i="15"/>
  <c r="C16" i="15"/>
  <c r="D16" i="15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A16" i="15"/>
  <c r="AB16" i="15"/>
  <c r="AC16" i="15"/>
  <c r="AD16" i="15"/>
  <c r="AE16" i="15"/>
  <c r="AF16" i="15"/>
  <c r="AG16" i="15"/>
  <c r="AH16" i="15"/>
  <c r="AI16" i="15"/>
  <c r="B17" i="15"/>
  <c r="C17" i="15"/>
  <c r="D17" i="15"/>
  <c r="E17" i="15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Z17" i="15"/>
  <c r="AA17" i="15"/>
  <c r="AB17" i="15"/>
  <c r="AC17" i="15"/>
  <c r="AD17" i="15"/>
  <c r="AE17" i="15"/>
  <c r="AF17" i="15"/>
  <c r="AG17" i="15"/>
  <c r="AH17" i="15"/>
  <c r="AI17" i="15"/>
  <c r="B18" i="15"/>
  <c r="D18" i="15"/>
  <c r="E18" i="15"/>
  <c r="F18" i="15"/>
  <c r="G18" i="15"/>
  <c r="H18" i="15"/>
  <c r="I18" i="15"/>
  <c r="J18" i="15"/>
  <c r="K18" i="15"/>
  <c r="L18" i="15"/>
  <c r="M18" i="15"/>
  <c r="O18" i="15"/>
  <c r="P18" i="15"/>
  <c r="R18" i="15"/>
  <c r="S18" i="15"/>
  <c r="T18" i="15"/>
  <c r="U18" i="15"/>
  <c r="V18" i="15"/>
  <c r="W18" i="15"/>
  <c r="X18" i="15"/>
  <c r="Y18" i="15"/>
  <c r="Z18" i="15"/>
  <c r="AA18" i="15"/>
  <c r="AB18" i="15"/>
  <c r="AC18" i="15"/>
  <c r="AD18" i="15"/>
  <c r="AE18" i="15"/>
  <c r="AF18" i="15"/>
  <c r="AG18" i="15"/>
  <c r="AH18" i="15"/>
  <c r="AI18" i="15"/>
  <c r="B19" i="15"/>
  <c r="D19" i="15"/>
  <c r="E19" i="15"/>
  <c r="F19" i="15"/>
  <c r="G19" i="15"/>
  <c r="H19" i="15"/>
  <c r="I19" i="15"/>
  <c r="J19" i="15"/>
  <c r="K19" i="15"/>
  <c r="L19" i="15"/>
  <c r="M19" i="15"/>
  <c r="O19" i="15"/>
  <c r="P19" i="15"/>
  <c r="R19" i="15"/>
  <c r="S19" i="15"/>
  <c r="T19" i="15"/>
  <c r="U19" i="15"/>
  <c r="V19" i="15"/>
  <c r="W19" i="15"/>
  <c r="X19" i="15"/>
  <c r="Y19" i="15"/>
  <c r="Z19" i="15"/>
  <c r="AA19" i="15"/>
  <c r="AB19" i="15"/>
  <c r="AC19" i="15"/>
  <c r="AD19" i="15"/>
  <c r="AE19" i="15"/>
  <c r="AF19" i="15"/>
  <c r="AG19" i="15"/>
  <c r="AH19" i="15"/>
  <c r="AI19" i="15"/>
  <c r="B20" i="15"/>
  <c r="D20" i="15"/>
  <c r="E20" i="15"/>
  <c r="F20" i="15"/>
  <c r="G20" i="15"/>
  <c r="H20" i="15"/>
  <c r="I20" i="15"/>
  <c r="J20" i="15"/>
  <c r="K20" i="15"/>
  <c r="L20" i="15"/>
  <c r="M20" i="15"/>
  <c r="O20" i="15"/>
  <c r="P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AF20" i="15"/>
  <c r="AG20" i="15"/>
  <c r="AH20" i="15"/>
  <c r="AI20" i="15"/>
  <c r="B21" i="15"/>
  <c r="C21" i="15"/>
  <c r="D21" i="15"/>
  <c r="E21" i="15"/>
  <c r="F21" i="15"/>
  <c r="G21" i="15"/>
  <c r="H21" i="15"/>
  <c r="I21" i="15"/>
  <c r="J21" i="15"/>
  <c r="K21" i="15"/>
  <c r="L21" i="15"/>
  <c r="M21" i="15"/>
  <c r="N21" i="15"/>
  <c r="O21" i="15"/>
  <c r="P21" i="15"/>
  <c r="Q21" i="15"/>
  <c r="R21" i="15"/>
  <c r="S21" i="15"/>
  <c r="T21" i="15"/>
  <c r="U21" i="15"/>
  <c r="V21" i="15"/>
  <c r="W21" i="15"/>
  <c r="X21" i="15"/>
  <c r="Y21" i="15"/>
  <c r="Z21" i="15"/>
  <c r="AA21" i="15"/>
  <c r="AB21" i="15"/>
  <c r="AC21" i="15"/>
  <c r="AD21" i="15"/>
  <c r="AE21" i="15"/>
  <c r="AF21" i="15"/>
  <c r="AG21" i="15"/>
  <c r="AH21" i="15"/>
  <c r="AI21" i="15"/>
  <c r="B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Z22" i="15"/>
  <c r="AA22" i="15"/>
  <c r="AB22" i="15"/>
  <c r="AC22" i="15"/>
  <c r="AD22" i="15"/>
  <c r="AE22" i="15"/>
  <c r="AF22" i="15"/>
  <c r="AG22" i="15"/>
  <c r="AH22" i="15"/>
  <c r="AI22" i="15"/>
  <c r="B23" i="15"/>
  <c r="D23" i="15"/>
  <c r="E23" i="15"/>
  <c r="F23" i="15"/>
  <c r="G23" i="15"/>
  <c r="H23" i="15"/>
  <c r="I23" i="15"/>
  <c r="J23" i="15"/>
  <c r="K23" i="15"/>
  <c r="L23" i="15"/>
  <c r="M23" i="15"/>
  <c r="O23" i="15"/>
  <c r="P23" i="15"/>
  <c r="R23" i="15"/>
  <c r="S23" i="15"/>
  <c r="T23" i="15"/>
  <c r="U23" i="15"/>
  <c r="V23" i="15"/>
  <c r="W23" i="15"/>
  <c r="X23" i="15"/>
  <c r="Y23" i="15"/>
  <c r="Z23" i="15"/>
  <c r="AA23" i="15"/>
  <c r="AB23" i="15"/>
  <c r="AC23" i="15"/>
  <c r="AD23" i="15"/>
  <c r="AE23" i="15"/>
  <c r="AF23" i="15"/>
  <c r="AG23" i="15"/>
  <c r="AH23" i="15"/>
  <c r="AI23" i="15"/>
  <c r="B24" i="15"/>
  <c r="D24" i="15"/>
  <c r="E24" i="15"/>
  <c r="F24" i="15"/>
  <c r="G24" i="15"/>
  <c r="H24" i="15"/>
  <c r="I24" i="15"/>
  <c r="J24" i="15"/>
  <c r="K24" i="15"/>
  <c r="L24" i="15"/>
  <c r="M24" i="15"/>
  <c r="O24" i="15"/>
  <c r="P24" i="15"/>
  <c r="R24" i="15"/>
  <c r="S24" i="15"/>
  <c r="T24" i="15"/>
  <c r="U24" i="15"/>
  <c r="V24" i="15"/>
  <c r="W24" i="15"/>
  <c r="X24" i="15"/>
  <c r="Y24" i="15"/>
  <c r="Z24" i="15"/>
  <c r="AA24" i="15"/>
  <c r="AB24" i="15"/>
  <c r="AC24" i="15"/>
  <c r="AD24" i="15"/>
  <c r="AE24" i="15"/>
  <c r="AF24" i="15"/>
  <c r="AG24" i="15"/>
  <c r="AH24" i="15"/>
  <c r="AI24" i="15"/>
  <c r="B25" i="15"/>
  <c r="D25" i="15"/>
  <c r="E25" i="15"/>
  <c r="F25" i="15"/>
  <c r="G25" i="15"/>
  <c r="H25" i="15"/>
  <c r="I25" i="15"/>
  <c r="J25" i="15"/>
  <c r="K25" i="15"/>
  <c r="L25" i="15"/>
  <c r="M25" i="15"/>
  <c r="O25" i="15"/>
  <c r="P25" i="15"/>
  <c r="R25" i="15"/>
  <c r="S25" i="15"/>
  <c r="T25" i="15"/>
  <c r="U25" i="15"/>
  <c r="V25" i="15"/>
  <c r="W25" i="15"/>
  <c r="X25" i="15"/>
  <c r="Y25" i="15"/>
  <c r="Z25" i="15"/>
  <c r="AA25" i="15"/>
  <c r="AB25" i="15"/>
  <c r="AC25" i="15"/>
  <c r="AD25" i="15"/>
  <c r="AE25" i="15"/>
  <c r="AF25" i="15"/>
  <c r="AG25" i="15"/>
  <c r="AH25" i="15"/>
  <c r="AI25" i="15"/>
  <c r="B26" i="15"/>
  <c r="C26" i="15"/>
  <c r="D26" i="15"/>
  <c r="E26" i="15"/>
  <c r="F26" i="15"/>
  <c r="G26" i="15"/>
  <c r="H26" i="15"/>
  <c r="I26" i="15"/>
  <c r="J26" i="15"/>
  <c r="K26" i="15"/>
  <c r="L26" i="15"/>
  <c r="M26" i="15"/>
  <c r="N26" i="15"/>
  <c r="O26" i="15"/>
  <c r="P26" i="15"/>
  <c r="Q26" i="15"/>
  <c r="R26" i="15"/>
  <c r="S26" i="15"/>
  <c r="T26" i="15"/>
  <c r="U26" i="15"/>
  <c r="V26" i="15"/>
  <c r="W26" i="15"/>
  <c r="X26" i="15"/>
  <c r="Y26" i="15"/>
  <c r="Z26" i="15"/>
  <c r="AA26" i="15"/>
  <c r="AB26" i="15"/>
  <c r="AC26" i="15"/>
  <c r="AD26" i="15"/>
  <c r="AE26" i="15"/>
  <c r="AF26" i="15"/>
  <c r="AG26" i="15"/>
  <c r="AH26" i="15"/>
  <c r="AI26" i="15"/>
  <c r="B27" i="15"/>
  <c r="C27" i="15"/>
  <c r="D27" i="15"/>
  <c r="E27" i="15"/>
  <c r="F27" i="15"/>
  <c r="G27" i="15"/>
  <c r="H27" i="15"/>
  <c r="I27" i="15"/>
  <c r="J27" i="15"/>
  <c r="K27" i="15"/>
  <c r="L27" i="15"/>
  <c r="M27" i="15"/>
  <c r="O27" i="15"/>
  <c r="P27" i="15"/>
  <c r="R27" i="15"/>
  <c r="S27" i="15"/>
  <c r="T27" i="15"/>
  <c r="U27" i="15"/>
  <c r="V27" i="15"/>
  <c r="W27" i="15"/>
  <c r="X27" i="15"/>
  <c r="Y27" i="15"/>
  <c r="Z27" i="15"/>
  <c r="AA27" i="15"/>
  <c r="AB27" i="15"/>
  <c r="AC27" i="15"/>
  <c r="AD27" i="15"/>
  <c r="AE27" i="15"/>
  <c r="AF27" i="15"/>
  <c r="AG27" i="15"/>
  <c r="AH27" i="15"/>
  <c r="AI27" i="15"/>
  <c r="B28" i="15"/>
  <c r="D28" i="15"/>
  <c r="E28" i="15"/>
  <c r="F28" i="15"/>
  <c r="G28" i="15"/>
  <c r="H28" i="15"/>
  <c r="I28" i="15"/>
  <c r="J28" i="15"/>
  <c r="K28" i="15"/>
  <c r="L28" i="15"/>
  <c r="M28" i="15"/>
  <c r="O28" i="15"/>
  <c r="P28" i="15"/>
  <c r="R28" i="15"/>
  <c r="S28" i="15"/>
  <c r="T28" i="15"/>
  <c r="U28" i="15"/>
  <c r="V28" i="15"/>
  <c r="W28" i="15"/>
  <c r="X28" i="15"/>
  <c r="Y28" i="15"/>
  <c r="Z28" i="15"/>
  <c r="AA28" i="15"/>
  <c r="AB28" i="15"/>
  <c r="AC28" i="15"/>
  <c r="AD28" i="15"/>
  <c r="AE28" i="15"/>
  <c r="AF28" i="15"/>
  <c r="AG28" i="15"/>
  <c r="AH28" i="15"/>
  <c r="AI28" i="15"/>
  <c r="B29" i="15"/>
  <c r="D29" i="15"/>
  <c r="E29" i="15"/>
  <c r="F29" i="15"/>
  <c r="G29" i="15"/>
  <c r="H29" i="15"/>
  <c r="I29" i="15"/>
  <c r="J29" i="15"/>
  <c r="K29" i="15"/>
  <c r="L29" i="15"/>
  <c r="M29" i="15"/>
  <c r="O29" i="15"/>
  <c r="P29" i="15"/>
  <c r="R29" i="15"/>
  <c r="S29" i="15"/>
  <c r="T29" i="15"/>
  <c r="U29" i="15"/>
  <c r="V29" i="15"/>
  <c r="W29" i="15"/>
  <c r="X29" i="15"/>
  <c r="Y29" i="15"/>
  <c r="Z29" i="15"/>
  <c r="AA29" i="15"/>
  <c r="AB29" i="15"/>
  <c r="AC29" i="15"/>
  <c r="AD29" i="15"/>
  <c r="AE29" i="15"/>
  <c r="AF29" i="15"/>
  <c r="AG29" i="15"/>
  <c r="AH29" i="15"/>
  <c r="AI29" i="15"/>
  <c r="B30" i="15"/>
  <c r="D30" i="15"/>
  <c r="E30" i="15"/>
  <c r="F30" i="15"/>
  <c r="G30" i="15"/>
  <c r="H30" i="15"/>
  <c r="I30" i="15"/>
  <c r="J30" i="15"/>
  <c r="K30" i="15"/>
  <c r="L30" i="15"/>
  <c r="M30" i="15"/>
  <c r="O30" i="15"/>
  <c r="P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AG30" i="15"/>
  <c r="AH30" i="15"/>
  <c r="AI30" i="15"/>
  <c r="B31" i="15"/>
  <c r="D31" i="15"/>
  <c r="E31" i="15"/>
  <c r="F31" i="15"/>
  <c r="G31" i="15"/>
  <c r="H31" i="15"/>
  <c r="I31" i="15"/>
  <c r="J31" i="15"/>
  <c r="K31" i="15"/>
  <c r="L31" i="15"/>
  <c r="M31" i="15"/>
  <c r="O31" i="15"/>
  <c r="P31" i="15"/>
  <c r="R31" i="15"/>
  <c r="S31" i="15"/>
  <c r="T31" i="15"/>
  <c r="U31" i="15"/>
  <c r="V31" i="15"/>
  <c r="W31" i="15"/>
  <c r="X31" i="15"/>
  <c r="Y31" i="15"/>
  <c r="Z31" i="15"/>
  <c r="AA31" i="15"/>
  <c r="AB31" i="15"/>
  <c r="AC31" i="15"/>
  <c r="AD31" i="15"/>
  <c r="AE31" i="15"/>
  <c r="AF31" i="15"/>
  <c r="AG31" i="15"/>
  <c r="AH31" i="15"/>
  <c r="AI31" i="15"/>
  <c r="B32" i="15"/>
  <c r="D32" i="15"/>
  <c r="E32" i="15"/>
  <c r="F32" i="15"/>
  <c r="G32" i="15"/>
  <c r="H32" i="15"/>
  <c r="I32" i="15"/>
  <c r="J32" i="15"/>
  <c r="K32" i="15"/>
  <c r="L32" i="15"/>
  <c r="M32" i="15"/>
  <c r="O32" i="15"/>
  <c r="P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AG32" i="15"/>
  <c r="AH32" i="15"/>
  <c r="AI32" i="15"/>
  <c r="B33" i="15"/>
  <c r="C33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Y33" i="15"/>
  <c r="Z33" i="15"/>
  <c r="AA33" i="15"/>
  <c r="AB33" i="15"/>
  <c r="AC33" i="15"/>
  <c r="AD33" i="15"/>
  <c r="AE33" i="15"/>
  <c r="AF33" i="15"/>
  <c r="AG33" i="15"/>
  <c r="AH33" i="15"/>
  <c r="AI33" i="15"/>
  <c r="B34" i="15"/>
  <c r="D34" i="15"/>
  <c r="E34" i="15"/>
  <c r="F34" i="15"/>
  <c r="G34" i="15"/>
  <c r="H34" i="15"/>
  <c r="I34" i="15"/>
  <c r="J34" i="15"/>
  <c r="K34" i="15"/>
  <c r="L34" i="15"/>
  <c r="M34" i="15"/>
  <c r="N34" i="15"/>
  <c r="O34" i="15"/>
  <c r="P34" i="15"/>
  <c r="Q34" i="15"/>
  <c r="R34" i="15"/>
  <c r="S34" i="15"/>
  <c r="T34" i="15"/>
  <c r="U34" i="15"/>
  <c r="V34" i="15"/>
  <c r="W34" i="15"/>
  <c r="X34" i="15"/>
  <c r="Y34" i="15"/>
  <c r="Z34" i="15"/>
  <c r="AA34" i="15"/>
  <c r="AB34" i="15"/>
  <c r="AC34" i="15"/>
  <c r="AD34" i="15"/>
  <c r="AE34" i="15"/>
  <c r="AF34" i="15"/>
  <c r="AG34" i="15"/>
  <c r="AH34" i="15"/>
  <c r="AI34" i="15"/>
  <c r="B35" i="15"/>
  <c r="C35" i="15"/>
  <c r="D35" i="15"/>
  <c r="E35" i="15"/>
  <c r="F35" i="15"/>
  <c r="G35" i="15"/>
  <c r="H35" i="15"/>
  <c r="I35" i="15"/>
  <c r="J35" i="15"/>
  <c r="K35" i="15"/>
  <c r="L35" i="15"/>
  <c r="M35" i="15"/>
  <c r="N35" i="15"/>
  <c r="O35" i="15"/>
  <c r="P35" i="15"/>
  <c r="Q35" i="15"/>
  <c r="R35" i="15"/>
  <c r="S35" i="15"/>
  <c r="T35" i="15"/>
  <c r="U35" i="15"/>
  <c r="V35" i="15"/>
  <c r="W35" i="15"/>
  <c r="X35" i="15"/>
  <c r="Y35" i="15"/>
  <c r="Z35" i="15"/>
  <c r="AA35" i="15"/>
  <c r="AB35" i="15"/>
  <c r="AC35" i="15"/>
  <c r="AD35" i="15"/>
  <c r="AE35" i="15"/>
  <c r="AF35" i="15"/>
  <c r="AG35" i="15"/>
  <c r="AH35" i="15"/>
  <c r="AI35" i="15"/>
  <c r="B36" i="15"/>
  <c r="C36" i="15"/>
  <c r="D36" i="15"/>
  <c r="E36" i="15"/>
  <c r="F36" i="15"/>
  <c r="G36" i="15"/>
  <c r="H36" i="15"/>
  <c r="I36" i="15"/>
  <c r="J36" i="15"/>
  <c r="K36" i="15"/>
  <c r="L36" i="15"/>
  <c r="M36" i="15"/>
  <c r="N36" i="15"/>
  <c r="O36" i="15"/>
  <c r="P36" i="15"/>
  <c r="Q36" i="15"/>
  <c r="R36" i="15"/>
  <c r="S36" i="15"/>
  <c r="T36" i="15"/>
  <c r="U36" i="15"/>
  <c r="V36" i="15"/>
  <c r="W36" i="15"/>
  <c r="X36" i="15"/>
  <c r="Y36" i="15"/>
  <c r="Z36" i="15"/>
  <c r="AA36" i="15"/>
  <c r="AB36" i="15"/>
  <c r="AC36" i="15"/>
  <c r="AD36" i="15"/>
  <c r="AE36" i="15"/>
  <c r="AF36" i="15"/>
  <c r="AG36" i="15"/>
  <c r="AH36" i="15"/>
  <c r="AI36" i="15"/>
  <c r="B37" i="15"/>
  <c r="C37" i="15"/>
  <c r="D37" i="15"/>
  <c r="E37" i="15"/>
  <c r="F37" i="15"/>
  <c r="G37" i="15"/>
  <c r="H37" i="15"/>
  <c r="I37" i="15"/>
  <c r="J37" i="15"/>
  <c r="K37" i="15"/>
  <c r="L37" i="15"/>
  <c r="M37" i="15"/>
  <c r="N37" i="15"/>
  <c r="O37" i="15"/>
  <c r="P37" i="15"/>
  <c r="Q37" i="15"/>
  <c r="R37" i="15"/>
  <c r="S37" i="15"/>
  <c r="T37" i="15"/>
  <c r="U37" i="15"/>
  <c r="V37" i="15"/>
  <c r="W37" i="15"/>
  <c r="X37" i="15"/>
  <c r="Y37" i="15"/>
  <c r="Z37" i="15"/>
  <c r="AA37" i="15"/>
  <c r="AB37" i="15"/>
  <c r="AC37" i="15"/>
  <c r="AD37" i="15"/>
  <c r="AE37" i="15"/>
  <c r="AF37" i="15"/>
  <c r="AG37" i="15"/>
  <c r="AH37" i="15"/>
  <c r="AI37" i="15"/>
  <c r="B38" i="15"/>
  <c r="C38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V38" i="15"/>
  <c r="W38" i="15"/>
  <c r="X38" i="15"/>
  <c r="Y38" i="15"/>
  <c r="Z38" i="15"/>
  <c r="AA38" i="15"/>
  <c r="AB38" i="15"/>
  <c r="AC38" i="15"/>
  <c r="AD38" i="15"/>
  <c r="AE38" i="15"/>
  <c r="AF38" i="15"/>
  <c r="AG38" i="15"/>
  <c r="AH38" i="15"/>
  <c r="AI38" i="15"/>
  <c r="B39" i="15"/>
  <c r="C39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V39" i="15"/>
  <c r="W39" i="15"/>
  <c r="X39" i="15"/>
  <c r="Y39" i="15"/>
  <c r="Z39" i="15"/>
  <c r="AA39" i="15"/>
  <c r="AB39" i="15"/>
  <c r="AC39" i="15"/>
  <c r="AD39" i="15"/>
  <c r="AE39" i="15"/>
  <c r="AF39" i="15"/>
  <c r="AG39" i="15"/>
  <c r="AH39" i="15"/>
  <c r="AI39" i="15"/>
  <c r="B40" i="15"/>
  <c r="C40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V40" i="15"/>
  <c r="W40" i="15"/>
  <c r="X40" i="15"/>
  <c r="Y40" i="15"/>
  <c r="Z40" i="15"/>
  <c r="AA40" i="15"/>
  <c r="AB40" i="15"/>
  <c r="AC40" i="15"/>
  <c r="AD40" i="15"/>
  <c r="AE40" i="15"/>
  <c r="AF40" i="15"/>
  <c r="AG40" i="15"/>
  <c r="AH40" i="15"/>
  <c r="AI40" i="15"/>
  <c r="B41" i="15"/>
  <c r="C41" i="15"/>
  <c r="D41" i="15"/>
  <c r="E41" i="15"/>
  <c r="F41" i="15"/>
  <c r="G41" i="15"/>
  <c r="H41" i="15"/>
  <c r="I41" i="15"/>
  <c r="J41" i="15"/>
  <c r="K41" i="15"/>
  <c r="L41" i="15"/>
  <c r="M41" i="15"/>
  <c r="N41" i="15"/>
  <c r="O41" i="15"/>
  <c r="P41" i="15"/>
  <c r="Q41" i="15"/>
  <c r="R41" i="15"/>
  <c r="S41" i="15"/>
  <c r="T41" i="15"/>
  <c r="U41" i="15"/>
  <c r="V41" i="15"/>
  <c r="W41" i="15"/>
  <c r="X41" i="15"/>
  <c r="Y41" i="15"/>
  <c r="Z41" i="15"/>
  <c r="AA41" i="15"/>
  <c r="AB41" i="15"/>
  <c r="AC41" i="15"/>
  <c r="AD41" i="15"/>
  <c r="AE41" i="15"/>
  <c r="AF41" i="15"/>
  <c r="AG41" i="15"/>
  <c r="AH41" i="15"/>
  <c r="AI41" i="15"/>
  <c r="B42" i="15"/>
  <c r="C42" i="15"/>
  <c r="D42" i="15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S42" i="15"/>
  <c r="T42" i="15"/>
  <c r="U42" i="15"/>
  <c r="V42" i="15"/>
  <c r="W42" i="15"/>
  <c r="X42" i="15"/>
  <c r="Y42" i="15"/>
  <c r="Z42" i="15"/>
  <c r="AA42" i="15"/>
  <c r="AB42" i="15"/>
  <c r="AC42" i="15"/>
  <c r="AD42" i="15"/>
  <c r="AE42" i="15"/>
  <c r="AF42" i="15"/>
  <c r="AG42" i="15"/>
  <c r="AH42" i="15"/>
  <c r="AI42" i="15"/>
  <c r="B43" i="15"/>
  <c r="C43" i="15"/>
  <c r="D43" i="15"/>
  <c r="E43" i="15"/>
  <c r="F43" i="15"/>
  <c r="G43" i="15"/>
  <c r="H43" i="15"/>
  <c r="I43" i="15"/>
  <c r="J43" i="15"/>
  <c r="K43" i="15"/>
  <c r="L43" i="15"/>
  <c r="M43" i="15"/>
  <c r="N43" i="15"/>
  <c r="O43" i="15"/>
  <c r="P43" i="15"/>
  <c r="Q43" i="15"/>
  <c r="R43" i="15"/>
  <c r="S43" i="15"/>
  <c r="T43" i="15"/>
  <c r="U43" i="15"/>
  <c r="V43" i="15"/>
  <c r="W43" i="15"/>
  <c r="X43" i="15"/>
  <c r="Y43" i="15"/>
  <c r="Z43" i="15"/>
  <c r="AA43" i="15"/>
  <c r="AB43" i="15"/>
  <c r="AC43" i="15"/>
  <c r="AD43" i="15"/>
  <c r="AE43" i="15"/>
  <c r="AF43" i="15"/>
  <c r="AG43" i="15"/>
  <c r="AH43" i="15"/>
  <c r="AI43" i="15"/>
  <c r="B44" i="15"/>
  <c r="C44" i="15"/>
  <c r="D44" i="15"/>
  <c r="E44" i="15"/>
  <c r="F44" i="15"/>
  <c r="G44" i="15"/>
  <c r="H44" i="15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B44" i="15"/>
  <c r="AC44" i="15"/>
  <c r="AD44" i="15"/>
  <c r="AE44" i="15"/>
  <c r="AF44" i="15"/>
  <c r="AG44" i="15"/>
  <c r="AH44" i="15"/>
  <c r="AI44" i="15"/>
  <c r="B45" i="15"/>
  <c r="C45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S45" i="15"/>
  <c r="T45" i="15"/>
  <c r="U45" i="15"/>
  <c r="V45" i="15"/>
  <c r="W45" i="15"/>
  <c r="X45" i="15"/>
  <c r="Y45" i="15"/>
  <c r="Z45" i="15"/>
  <c r="AA45" i="15"/>
  <c r="AB45" i="15"/>
  <c r="AC45" i="15"/>
  <c r="AD45" i="15"/>
  <c r="AE45" i="15"/>
  <c r="AF45" i="15"/>
  <c r="AG45" i="15"/>
  <c r="AH45" i="15"/>
  <c r="AI45" i="15"/>
  <c r="B46" i="15"/>
  <c r="C46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T46" i="15"/>
  <c r="U46" i="15"/>
  <c r="V46" i="15"/>
  <c r="W46" i="15"/>
  <c r="X46" i="15"/>
  <c r="Y46" i="15"/>
  <c r="Z46" i="15"/>
  <c r="AA46" i="15"/>
  <c r="AB46" i="15"/>
  <c r="AC46" i="15"/>
  <c r="AD46" i="15"/>
  <c r="AE46" i="15"/>
  <c r="AF46" i="15"/>
  <c r="AG46" i="15"/>
  <c r="AH46" i="15"/>
  <c r="AI46" i="15"/>
  <c r="B47" i="15"/>
  <c r="C47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X47" i="15"/>
  <c r="Y47" i="15"/>
  <c r="Z47" i="15"/>
  <c r="AA47" i="15"/>
  <c r="AB47" i="15"/>
  <c r="AC47" i="15"/>
  <c r="AD47" i="15"/>
  <c r="AE47" i="15"/>
  <c r="AF47" i="15"/>
  <c r="AG47" i="15"/>
  <c r="AH47" i="15"/>
  <c r="AI47" i="15"/>
  <c r="B48" i="15"/>
  <c r="C48" i="15"/>
  <c r="D48" i="15"/>
  <c r="E48" i="15"/>
  <c r="F48" i="15"/>
  <c r="G48" i="15"/>
  <c r="H48" i="15"/>
  <c r="I48" i="15"/>
  <c r="J48" i="15"/>
  <c r="K48" i="15"/>
  <c r="L48" i="15"/>
  <c r="M48" i="15"/>
  <c r="N48" i="15"/>
  <c r="O48" i="15"/>
  <c r="P48" i="15"/>
  <c r="Q48" i="15"/>
  <c r="R48" i="15"/>
  <c r="S48" i="15"/>
  <c r="T48" i="15"/>
  <c r="U48" i="15"/>
  <c r="V48" i="15"/>
  <c r="W48" i="15"/>
  <c r="X48" i="15"/>
  <c r="Y48" i="15"/>
  <c r="Z48" i="15"/>
  <c r="AA48" i="15"/>
  <c r="AB48" i="15"/>
  <c r="AC48" i="15"/>
  <c r="AD48" i="15"/>
  <c r="AE48" i="15"/>
  <c r="AF48" i="15"/>
  <c r="AG48" i="15"/>
  <c r="AH48" i="15"/>
  <c r="AI48" i="15"/>
  <c r="B49" i="15"/>
  <c r="C49" i="15"/>
  <c r="D49" i="15"/>
  <c r="E49" i="15"/>
  <c r="F49" i="15"/>
  <c r="G49" i="15"/>
  <c r="H49" i="15"/>
  <c r="I49" i="15"/>
  <c r="J49" i="15"/>
  <c r="K49" i="15"/>
  <c r="L49" i="15"/>
  <c r="M49" i="15"/>
  <c r="N49" i="15"/>
  <c r="O49" i="15"/>
  <c r="P49" i="15"/>
  <c r="Q49" i="15"/>
  <c r="R49" i="15"/>
  <c r="S49" i="15"/>
  <c r="T49" i="15"/>
  <c r="U49" i="15"/>
  <c r="V49" i="15"/>
  <c r="W49" i="15"/>
  <c r="X49" i="15"/>
  <c r="Y49" i="15"/>
  <c r="Z49" i="15"/>
  <c r="AA49" i="15"/>
  <c r="AB49" i="15"/>
  <c r="AC49" i="15"/>
  <c r="AD49" i="15"/>
  <c r="AE49" i="15"/>
  <c r="AF49" i="15"/>
  <c r="AG49" i="15"/>
  <c r="AH49" i="15"/>
  <c r="AI49" i="15"/>
  <c r="B50" i="15"/>
  <c r="C50" i="15"/>
  <c r="D50" i="15"/>
  <c r="E50" i="15"/>
  <c r="F50" i="15"/>
  <c r="G50" i="15"/>
  <c r="H50" i="15"/>
  <c r="I50" i="15"/>
  <c r="J50" i="15"/>
  <c r="K50" i="15"/>
  <c r="L50" i="15"/>
  <c r="M50" i="15"/>
  <c r="N50" i="15"/>
  <c r="O50" i="15"/>
  <c r="P50" i="15"/>
  <c r="Q50" i="15"/>
  <c r="R50" i="15"/>
  <c r="S50" i="15"/>
  <c r="T50" i="15"/>
  <c r="U50" i="15"/>
  <c r="V50" i="15"/>
  <c r="W50" i="15"/>
  <c r="X50" i="15"/>
  <c r="Y50" i="15"/>
  <c r="Z50" i="15"/>
  <c r="AA50" i="15"/>
  <c r="AB50" i="15"/>
  <c r="AC50" i="15"/>
  <c r="AD50" i="15"/>
  <c r="AE50" i="15"/>
  <c r="AF50" i="15"/>
  <c r="AG50" i="15"/>
  <c r="AH50" i="15"/>
  <c r="AI50" i="15"/>
  <c r="B51" i="15"/>
  <c r="C51" i="15"/>
  <c r="D51" i="15"/>
  <c r="E51" i="15"/>
  <c r="F51" i="15"/>
  <c r="G51" i="15"/>
  <c r="H51" i="15"/>
  <c r="I51" i="15"/>
  <c r="J51" i="15"/>
  <c r="K51" i="15"/>
  <c r="L51" i="15"/>
  <c r="M51" i="15"/>
  <c r="N51" i="15"/>
  <c r="O51" i="15"/>
  <c r="P51" i="15"/>
  <c r="Q51" i="15"/>
  <c r="R51" i="15"/>
  <c r="S51" i="15"/>
  <c r="T51" i="15"/>
  <c r="U51" i="15"/>
  <c r="V51" i="15"/>
  <c r="W51" i="15"/>
  <c r="X51" i="15"/>
  <c r="Y51" i="15"/>
  <c r="Z51" i="15"/>
  <c r="AA51" i="15"/>
  <c r="AB51" i="15"/>
  <c r="AC51" i="15"/>
  <c r="AD51" i="15"/>
  <c r="AE51" i="15"/>
  <c r="AF51" i="15"/>
  <c r="AG51" i="15"/>
  <c r="AH51" i="15"/>
  <c r="AI51" i="15"/>
  <c r="B52" i="15"/>
  <c r="C52" i="15"/>
  <c r="D52" i="15"/>
  <c r="E52" i="15"/>
  <c r="F52" i="15"/>
  <c r="G52" i="15"/>
  <c r="H52" i="15"/>
  <c r="I52" i="15"/>
  <c r="J52" i="15"/>
  <c r="K52" i="15"/>
  <c r="L52" i="15"/>
  <c r="M52" i="15"/>
  <c r="N52" i="15"/>
  <c r="O52" i="15"/>
  <c r="P52" i="15"/>
  <c r="Q52" i="15"/>
  <c r="R52" i="15"/>
  <c r="S52" i="15"/>
  <c r="T52" i="15"/>
  <c r="U52" i="15"/>
  <c r="V52" i="15"/>
  <c r="W52" i="15"/>
  <c r="X52" i="15"/>
  <c r="Y52" i="15"/>
  <c r="Z52" i="15"/>
  <c r="AA52" i="15"/>
  <c r="AB52" i="15"/>
  <c r="AC52" i="15"/>
  <c r="AD52" i="15"/>
  <c r="AE52" i="15"/>
  <c r="AF52" i="15"/>
  <c r="AG52" i="15"/>
  <c r="AH52" i="15"/>
  <c r="AI52" i="15"/>
  <c r="B53" i="15"/>
  <c r="D53" i="15"/>
  <c r="E53" i="15"/>
  <c r="F53" i="15"/>
  <c r="G53" i="15"/>
  <c r="H53" i="15"/>
  <c r="I53" i="15"/>
  <c r="J53" i="15"/>
  <c r="K53" i="15"/>
  <c r="L53" i="15"/>
  <c r="M53" i="15"/>
  <c r="N53" i="15"/>
  <c r="O53" i="15"/>
  <c r="P53" i="15"/>
  <c r="Q53" i="15"/>
  <c r="R53" i="15"/>
  <c r="S53" i="15"/>
  <c r="T53" i="15"/>
  <c r="U53" i="15"/>
  <c r="V53" i="15"/>
  <c r="W53" i="15"/>
  <c r="X53" i="15"/>
  <c r="Y53" i="15"/>
  <c r="Z53" i="15"/>
  <c r="AA53" i="15"/>
  <c r="AB53" i="15"/>
  <c r="AC53" i="15"/>
  <c r="AD53" i="15"/>
  <c r="AE53" i="15"/>
  <c r="AF53" i="15"/>
  <c r="AG53" i="15"/>
  <c r="AH53" i="15"/>
  <c r="AI53" i="15"/>
  <c r="B54" i="15"/>
  <c r="C54" i="15"/>
  <c r="D54" i="15"/>
  <c r="E54" i="15"/>
  <c r="F54" i="15"/>
  <c r="G54" i="15"/>
  <c r="H54" i="15"/>
  <c r="I54" i="15"/>
  <c r="J54" i="15"/>
  <c r="K54" i="15"/>
  <c r="L54" i="15"/>
  <c r="M54" i="15"/>
  <c r="N54" i="15"/>
  <c r="O54" i="15"/>
  <c r="P54" i="15"/>
  <c r="Q54" i="15"/>
  <c r="R54" i="15"/>
  <c r="S54" i="15"/>
  <c r="T54" i="15"/>
  <c r="U54" i="15"/>
  <c r="V54" i="15"/>
  <c r="W54" i="15"/>
  <c r="X54" i="15"/>
  <c r="Y54" i="15"/>
  <c r="Z54" i="15"/>
  <c r="AA54" i="15"/>
  <c r="AB54" i="15"/>
  <c r="AC54" i="15"/>
  <c r="AD54" i="15"/>
  <c r="AE54" i="15"/>
  <c r="AF54" i="15"/>
  <c r="AG54" i="15"/>
  <c r="AH54" i="15"/>
  <c r="AI54" i="15"/>
  <c r="B55" i="15"/>
  <c r="C55" i="15"/>
  <c r="D55" i="15"/>
  <c r="E55" i="15"/>
  <c r="F55" i="15"/>
  <c r="G55" i="15"/>
  <c r="H55" i="15"/>
  <c r="I55" i="15"/>
  <c r="J55" i="15"/>
  <c r="K55" i="15"/>
  <c r="L55" i="15"/>
  <c r="M55" i="15"/>
  <c r="N55" i="15"/>
  <c r="O55" i="15"/>
  <c r="P55" i="15"/>
  <c r="Q55" i="15"/>
  <c r="R55" i="15"/>
  <c r="S55" i="15"/>
  <c r="T55" i="15"/>
  <c r="U55" i="15"/>
  <c r="V55" i="15"/>
  <c r="W55" i="15"/>
  <c r="X55" i="15"/>
  <c r="Y55" i="15"/>
  <c r="Z55" i="15"/>
  <c r="AA55" i="15"/>
  <c r="AB55" i="15"/>
  <c r="AC55" i="15"/>
  <c r="AD55" i="15"/>
  <c r="AE55" i="15"/>
  <c r="AF55" i="15"/>
  <c r="AG55" i="15"/>
  <c r="AH55" i="15"/>
  <c r="AI55" i="15"/>
  <c r="B56" i="15"/>
  <c r="C56" i="15"/>
  <c r="D56" i="15"/>
  <c r="E56" i="15"/>
  <c r="F56" i="15"/>
  <c r="G56" i="15"/>
  <c r="H56" i="15"/>
  <c r="I56" i="15"/>
  <c r="J56" i="15"/>
  <c r="K56" i="15"/>
  <c r="L56" i="15"/>
  <c r="M56" i="15"/>
  <c r="N56" i="15"/>
  <c r="O56" i="15"/>
  <c r="P56" i="15"/>
  <c r="Q56" i="15"/>
  <c r="R56" i="15"/>
  <c r="S56" i="15"/>
  <c r="T56" i="15"/>
  <c r="U56" i="15"/>
  <c r="V56" i="15"/>
  <c r="W56" i="15"/>
  <c r="X56" i="15"/>
  <c r="Y56" i="15"/>
  <c r="Z56" i="15"/>
  <c r="AA56" i="15"/>
  <c r="AB56" i="15"/>
  <c r="AC56" i="15"/>
  <c r="AD56" i="15"/>
  <c r="AE56" i="15"/>
  <c r="AF56" i="15"/>
  <c r="AG56" i="15"/>
  <c r="AH56" i="15"/>
  <c r="AI56" i="15"/>
  <c r="A3" i="1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C453" i="31"/>
  <c r="C450" i="31"/>
  <c r="Q432" i="31"/>
  <c r="N432" i="31"/>
  <c r="C432" i="31"/>
  <c r="Q432" i="39"/>
  <c r="N429" i="39"/>
  <c r="Q431" i="31"/>
  <c r="N431" i="31"/>
  <c r="C431" i="31"/>
  <c r="Q427" i="39"/>
  <c r="C424" i="39"/>
  <c r="Q430" i="31"/>
  <c r="N430" i="31"/>
  <c r="C430" i="31"/>
  <c r="Q419" i="39"/>
  <c r="Q428" i="31"/>
  <c r="N428" i="31"/>
  <c r="C428" i="31"/>
  <c r="Q427" i="31"/>
  <c r="N427" i="31"/>
  <c r="C427" i="31"/>
  <c r="Q426" i="31"/>
  <c r="N426" i="31"/>
  <c r="C426" i="31"/>
  <c r="Q425" i="31"/>
  <c r="N425" i="31"/>
  <c r="C425" i="31"/>
  <c r="Q424" i="31"/>
  <c r="N424" i="31"/>
  <c r="C424" i="31"/>
  <c r="Q423" i="31"/>
  <c r="N423" i="31"/>
  <c r="C423" i="31"/>
  <c r="Q422" i="31"/>
  <c r="N422" i="31"/>
  <c r="C422" i="31"/>
  <c r="Q421" i="31"/>
  <c r="N421" i="31"/>
  <c r="C421" i="31"/>
  <c r="Q420" i="31"/>
  <c r="N420" i="31"/>
  <c r="C420" i="31"/>
  <c r="N419" i="31"/>
  <c r="C419" i="31"/>
  <c r="Q418" i="31"/>
  <c r="N418" i="31"/>
  <c r="C418" i="31"/>
  <c r="Q417" i="31"/>
  <c r="N417" i="31"/>
  <c r="C417" i="31"/>
  <c r="Q415" i="31"/>
  <c r="N415" i="31"/>
  <c r="C415" i="31"/>
  <c r="Q414" i="31"/>
  <c r="N414" i="31"/>
  <c r="C414" i="31"/>
  <c r="Q413" i="31"/>
  <c r="N413" i="31"/>
  <c r="C413" i="31"/>
  <c r="Q412" i="31"/>
  <c r="N412" i="31"/>
  <c r="C412" i="31"/>
  <c r="Q411" i="31"/>
  <c r="N411" i="31"/>
  <c r="C411" i="31"/>
  <c r="Q410" i="31"/>
  <c r="N410" i="31"/>
  <c r="C410" i="31"/>
  <c r="Q409" i="31"/>
  <c r="N409" i="31"/>
  <c r="C409" i="31"/>
  <c r="Q408" i="31"/>
  <c r="N408" i="31"/>
  <c r="C408" i="31"/>
  <c r="Q407" i="31"/>
  <c r="N407" i="31"/>
  <c r="C407" i="31"/>
  <c r="Q406" i="31"/>
  <c r="N406" i="31"/>
  <c r="C406" i="31"/>
  <c r="Q405" i="31"/>
  <c r="N405" i="31"/>
  <c r="C405" i="31"/>
  <c r="Q404" i="31"/>
  <c r="N404" i="31"/>
  <c r="C404" i="31"/>
  <c r="Q403" i="31"/>
  <c r="N403" i="31"/>
  <c r="C403" i="31"/>
  <c r="Q402" i="31"/>
  <c r="N402" i="31"/>
  <c r="C402" i="31"/>
  <c r="Q401" i="31"/>
  <c r="N401" i="31"/>
  <c r="C401" i="31"/>
  <c r="Q400" i="31"/>
  <c r="N400" i="31"/>
  <c r="C400" i="31"/>
  <c r="Q399" i="31"/>
  <c r="N399" i="31"/>
  <c r="C399" i="31"/>
  <c r="Q398" i="31"/>
  <c r="N398" i="31"/>
  <c r="C398" i="31"/>
  <c r="Q397" i="31"/>
  <c r="N397" i="31"/>
  <c r="C397" i="31"/>
  <c r="N396" i="31"/>
  <c r="C396" i="31"/>
  <c r="Q395" i="31"/>
  <c r="N395" i="31"/>
  <c r="C395" i="31"/>
  <c r="Q394" i="31"/>
  <c r="N394" i="31"/>
  <c r="C394" i="31"/>
  <c r="Q393" i="31"/>
  <c r="N393" i="31"/>
  <c r="C393" i="31"/>
  <c r="C392" i="31"/>
  <c r="Q391" i="31"/>
  <c r="N391" i="31"/>
  <c r="C391" i="31"/>
  <c r="Q390" i="31"/>
  <c r="N390" i="31"/>
  <c r="C390" i="31"/>
  <c r="Q389" i="31"/>
  <c r="N389" i="31"/>
  <c r="C389" i="31"/>
  <c r="Q388" i="31"/>
  <c r="N388" i="31"/>
  <c r="C388" i="31"/>
  <c r="Q387" i="31"/>
  <c r="N387" i="31"/>
  <c r="C387" i="31"/>
  <c r="Q386" i="31"/>
  <c r="N386" i="31"/>
  <c r="C386" i="31"/>
  <c r="Q385" i="31"/>
  <c r="N385" i="31"/>
  <c r="C385" i="31"/>
  <c r="Q384" i="31"/>
  <c r="N384" i="31"/>
  <c r="C384" i="31"/>
  <c r="Q383" i="31"/>
  <c r="N383" i="31"/>
  <c r="C383" i="31"/>
  <c r="Q382" i="31"/>
  <c r="N382" i="31"/>
  <c r="C382" i="31"/>
  <c r="Q381" i="31"/>
  <c r="N381" i="31"/>
  <c r="C381" i="31"/>
  <c r="Q380" i="31"/>
  <c r="N380" i="31"/>
  <c r="C380" i="31"/>
  <c r="Q379" i="31"/>
  <c r="N379" i="31"/>
  <c r="C379" i="31"/>
  <c r="Q378" i="31"/>
  <c r="N378" i="31"/>
  <c r="C378" i="31"/>
  <c r="Q377" i="31"/>
  <c r="N377" i="31"/>
  <c r="C377" i="31"/>
  <c r="Q376" i="31"/>
  <c r="N376" i="31"/>
  <c r="N366" i="39" s="1"/>
  <c r="C376" i="31"/>
  <c r="Q375" i="31"/>
  <c r="N375" i="31"/>
  <c r="C375" i="31"/>
  <c r="Q373" i="31"/>
  <c r="N373" i="31"/>
  <c r="C373" i="31"/>
  <c r="Q372" i="31"/>
  <c r="N372" i="31"/>
  <c r="C372" i="31"/>
  <c r="Q371" i="31"/>
  <c r="N371" i="31"/>
  <c r="C371" i="31"/>
  <c r="Q370" i="31"/>
  <c r="N370" i="31"/>
  <c r="C370" i="31"/>
  <c r="Q369" i="31"/>
  <c r="N369" i="31"/>
  <c r="C369" i="31"/>
  <c r="Q368" i="31"/>
  <c r="N368" i="31"/>
  <c r="C368" i="31"/>
  <c r="Q367" i="31"/>
  <c r="N367" i="31"/>
  <c r="C367" i="31"/>
  <c r="Q366" i="31"/>
  <c r="N366" i="31"/>
  <c r="C366" i="31"/>
  <c r="C365" i="31"/>
  <c r="C364" i="31"/>
  <c r="Q362" i="31"/>
  <c r="N362" i="31"/>
  <c r="C362" i="31"/>
  <c r="Q361" i="31"/>
  <c r="N361" i="31"/>
  <c r="C361" i="31"/>
  <c r="N360" i="31"/>
  <c r="C360" i="31"/>
  <c r="Q359" i="31"/>
  <c r="N359" i="31"/>
  <c r="C359" i="31"/>
  <c r="Q357" i="31"/>
  <c r="N357" i="31"/>
  <c r="C357" i="31"/>
  <c r="Q356" i="31"/>
  <c r="N356" i="31"/>
  <c r="C356" i="31"/>
  <c r="Q355" i="31"/>
  <c r="N355" i="31"/>
  <c r="C355" i="31"/>
  <c r="Q354" i="31"/>
  <c r="N354" i="31"/>
  <c r="C354" i="31"/>
  <c r="Q353" i="31"/>
  <c r="N353" i="31"/>
  <c r="Q352" i="31"/>
  <c r="N352" i="31"/>
  <c r="C352" i="31"/>
  <c r="Q351" i="31"/>
  <c r="N351" i="31"/>
  <c r="C351" i="31"/>
  <c r="Q350" i="31"/>
  <c r="N350" i="31"/>
  <c r="C350" i="31"/>
  <c r="Q349" i="31"/>
  <c r="N349" i="31"/>
  <c r="C349" i="31"/>
  <c r="Q348" i="31"/>
  <c r="N348" i="31"/>
  <c r="C348" i="31"/>
  <c r="C347" i="31"/>
  <c r="Q346" i="31"/>
  <c r="N346" i="31"/>
  <c r="C346" i="31"/>
  <c r="Q345" i="31"/>
  <c r="N345" i="31"/>
  <c r="C345" i="31"/>
  <c r="Q344" i="31"/>
  <c r="N344" i="31"/>
  <c r="C344" i="31"/>
  <c r="Q343" i="31"/>
  <c r="N343" i="31"/>
  <c r="C343" i="31"/>
  <c r="Q342" i="31"/>
  <c r="N342" i="31"/>
  <c r="C342" i="31"/>
  <c r="C341" i="31"/>
  <c r="C340" i="31"/>
  <c r="Q339" i="31"/>
  <c r="N339" i="31"/>
  <c r="C339" i="31"/>
  <c r="Q338" i="31"/>
  <c r="N338" i="31"/>
  <c r="C338" i="31"/>
  <c r="Q337" i="31"/>
  <c r="N337" i="31"/>
  <c r="C337" i="31"/>
  <c r="Q336" i="31"/>
  <c r="N336" i="31"/>
  <c r="C336" i="31"/>
  <c r="Q335" i="31"/>
  <c r="N335" i="31"/>
  <c r="C335" i="31"/>
  <c r="Q334" i="31"/>
  <c r="N334" i="31"/>
  <c r="C334" i="31"/>
  <c r="Q333" i="31"/>
  <c r="N333" i="31"/>
  <c r="C333" i="31"/>
  <c r="Q332" i="31"/>
  <c r="N332" i="31"/>
  <c r="C332" i="31"/>
  <c r="Q331" i="31"/>
  <c r="N331" i="31"/>
  <c r="C331" i="31"/>
  <c r="C330" i="31"/>
  <c r="Q328" i="31"/>
  <c r="N328" i="31"/>
  <c r="C328" i="31"/>
  <c r="Q327" i="31"/>
  <c r="N327" i="31"/>
  <c r="C327" i="31"/>
  <c r="C32" i="15" s="1"/>
  <c r="Q326" i="31"/>
  <c r="N326" i="31"/>
  <c r="C326" i="31"/>
  <c r="Q325" i="31"/>
  <c r="Q31" i="15" s="1"/>
  <c r="N325" i="31"/>
  <c r="C325" i="31"/>
  <c r="Q324" i="31"/>
  <c r="N324" i="31"/>
  <c r="C324" i="31"/>
  <c r="N323" i="31"/>
  <c r="C323" i="31"/>
  <c r="Q322" i="31"/>
  <c r="N322" i="31"/>
  <c r="C322" i="31"/>
  <c r="Q320" i="31"/>
  <c r="N320" i="31"/>
  <c r="N30" i="15" s="1"/>
  <c r="C320" i="31"/>
  <c r="Q319" i="31"/>
  <c r="N319" i="31"/>
  <c r="C319" i="31"/>
  <c r="Q318" i="31"/>
  <c r="N318" i="31"/>
  <c r="C318" i="31"/>
  <c r="Q317" i="31"/>
  <c r="N317" i="31"/>
  <c r="Q315" i="31"/>
  <c r="N315" i="31"/>
  <c r="C315" i="31"/>
  <c r="Q313" i="31"/>
  <c r="N313" i="31"/>
  <c r="C313" i="31"/>
  <c r="S312" i="31"/>
  <c r="O312" i="31"/>
  <c r="N312" i="31"/>
  <c r="C312" i="31"/>
  <c r="C311" i="31"/>
  <c r="C310" i="31"/>
  <c r="C309" i="31"/>
  <c r="C308" i="31"/>
  <c r="C307" i="31"/>
  <c r="Q306" i="31"/>
  <c r="N306" i="31"/>
  <c r="C306" i="31"/>
  <c r="Q305" i="31"/>
  <c r="N305" i="31"/>
  <c r="C305" i="31"/>
  <c r="Q304" i="31"/>
  <c r="N304" i="31"/>
  <c r="C304" i="31"/>
  <c r="Q303" i="31"/>
  <c r="N303" i="31"/>
  <c r="C303" i="31"/>
  <c r="Q301" i="31"/>
  <c r="Q300" i="31"/>
  <c r="N300" i="31"/>
  <c r="C300" i="31"/>
  <c r="Q299" i="31"/>
  <c r="N299" i="31"/>
  <c r="C299" i="31"/>
  <c r="Q298" i="31"/>
  <c r="N298" i="31"/>
  <c r="C298" i="31"/>
  <c r="Q294" i="31"/>
  <c r="N294" i="31"/>
  <c r="C294" i="31"/>
  <c r="Q293" i="31"/>
  <c r="N293" i="31"/>
  <c r="Q292" i="31"/>
  <c r="N292" i="31"/>
  <c r="C292" i="31"/>
  <c r="Q291" i="31"/>
  <c r="N291" i="31"/>
  <c r="Q290" i="31"/>
  <c r="N290" i="31"/>
  <c r="C290" i="31"/>
  <c r="Q289" i="31"/>
  <c r="N289" i="31"/>
  <c r="C289" i="31"/>
  <c r="Q288" i="31"/>
  <c r="N288" i="31"/>
  <c r="C288" i="31"/>
  <c r="Q287" i="31"/>
  <c r="N287" i="31"/>
  <c r="C287" i="31"/>
  <c r="N286" i="31"/>
  <c r="C286" i="31"/>
  <c r="Q285" i="31"/>
  <c r="N285" i="31"/>
  <c r="C285" i="31"/>
  <c r="N284" i="31"/>
  <c r="C284" i="31"/>
  <c r="C283" i="31"/>
  <c r="Q281" i="31"/>
  <c r="C281" i="31"/>
  <c r="Q280" i="31"/>
  <c r="N280" i="31"/>
  <c r="C280" i="31"/>
  <c r="Q279" i="31"/>
  <c r="N279" i="31"/>
  <c r="C279" i="31"/>
  <c r="Q278" i="31"/>
  <c r="N278" i="31"/>
  <c r="Q277" i="31"/>
  <c r="N277" i="31"/>
  <c r="Q276" i="31"/>
  <c r="N276" i="31"/>
  <c r="C276" i="31"/>
  <c r="Q275" i="31"/>
  <c r="Q267" i="39" s="1"/>
  <c r="N275" i="31"/>
  <c r="C275" i="31"/>
  <c r="Q274" i="31"/>
  <c r="N274" i="31"/>
  <c r="C274" i="31"/>
  <c r="Q273" i="31"/>
  <c r="N273" i="31"/>
  <c r="C273" i="31"/>
  <c r="Q272" i="31"/>
  <c r="N272" i="31"/>
  <c r="C272" i="31"/>
  <c r="Q271" i="31"/>
  <c r="N271" i="31"/>
  <c r="C271" i="31"/>
  <c r="Q270" i="31"/>
  <c r="N270" i="31"/>
  <c r="C270" i="31"/>
  <c r="Q269" i="31"/>
  <c r="N269" i="31"/>
  <c r="C269" i="31"/>
  <c r="Q268" i="31"/>
  <c r="N268" i="31"/>
  <c r="C268" i="31"/>
  <c r="Q267" i="31"/>
  <c r="N267" i="31"/>
  <c r="C267" i="31"/>
  <c r="Q266" i="31"/>
  <c r="N266" i="31"/>
  <c r="C266" i="31"/>
  <c r="Q265" i="31"/>
  <c r="N265" i="31"/>
  <c r="C265" i="31"/>
  <c r="C264" i="31"/>
  <c r="C263" i="31"/>
  <c r="C262" i="31"/>
  <c r="Q261" i="31"/>
  <c r="N261" i="31"/>
  <c r="C261" i="31"/>
  <c r="Q260" i="31"/>
  <c r="N260" i="31"/>
  <c r="C260" i="31"/>
  <c r="Q259" i="31"/>
  <c r="N259" i="31"/>
  <c r="C259" i="31"/>
  <c r="Q258" i="31"/>
  <c r="N258" i="31"/>
  <c r="Q257" i="31"/>
  <c r="N257" i="31"/>
  <c r="C257" i="31"/>
  <c r="Q256" i="31"/>
  <c r="N256" i="31"/>
  <c r="C256" i="31"/>
  <c r="Q255" i="31"/>
  <c r="N255" i="31"/>
  <c r="C255" i="31"/>
  <c r="Q254" i="31"/>
  <c r="N254" i="31"/>
  <c r="C254" i="31"/>
  <c r="Q253" i="31"/>
  <c r="N253" i="31"/>
  <c r="N245" i="39" s="1"/>
  <c r="C253" i="31"/>
  <c r="Q252" i="31"/>
  <c r="N252" i="31"/>
  <c r="C252" i="31"/>
  <c r="Q251" i="31"/>
  <c r="N251" i="31"/>
  <c r="C251" i="31"/>
  <c r="Q250" i="31"/>
  <c r="N250" i="31"/>
  <c r="C250" i="31"/>
  <c r="Q249" i="31"/>
  <c r="N249" i="31"/>
  <c r="C249" i="31"/>
  <c r="Q248" i="31"/>
  <c r="N248" i="31"/>
  <c r="C248" i="31"/>
  <c r="Q247" i="31"/>
  <c r="N247" i="31"/>
  <c r="C247" i="31"/>
  <c r="Q246" i="31"/>
  <c r="N246" i="31"/>
  <c r="C246" i="31"/>
  <c r="Q245" i="31"/>
  <c r="N245" i="31"/>
  <c r="C245" i="31"/>
  <c r="Q244" i="31"/>
  <c r="N244" i="31"/>
  <c r="C244" i="31"/>
  <c r="Q243" i="31"/>
  <c r="N243" i="31"/>
  <c r="C243" i="31"/>
  <c r="Q242" i="31"/>
  <c r="N242" i="31"/>
  <c r="C242" i="31"/>
  <c r="Q241" i="31"/>
  <c r="N241" i="31"/>
  <c r="N233" i="39" s="1"/>
  <c r="C241" i="31"/>
  <c r="Q240" i="31"/>
  <c r="N240" i="31"/>
  <c r="C240" i="31"/>
  <c r="Q239" i="31"/>
  <c r="N239" i="31"/>
  <c r="C239" i="31"/>
  <c r="Q238" i="31"/>
  <c r="N238" i="31"/>
  <c r="C238" i="31"/>
  <c r="Q237" i="31"/>
  <c r="N237" i="31"/>
  <c r="C237" i="31"/>
  <c r="Q236" i="31"/>
  <c r="N236" i="31"/>
  <c r="C236" i="31"/>
  <c r="Q235" i="31"/>
  <c r="N235" i="31"/>
  <c r="C235" i="31"/>
  <c r="Q234" i="31"/>
  <c r="N234" i="31"/>
  <c r="C234" i="31"/>
  <c r="Q233" i="31"/>
  <c r="N233" i="31"/>
  <c r="C233" i="31"/>
  <c r="Q229" i="31"/>
  <c r="N229" i="31"/>
  <c r="C229" i="31"/>
  <c r="Q228" i="31"/>
  <c r="N228" i="31"/>
  <c r="C228" i="31"/>
  <c r="Q227" i="31"/>
  <c r="N227" i="31"/>
  <c r="C227" i="31"/>
  <c r="Q226" i="31"/>
  <c r="Q23" i="15" s="1"/>
  <c r="N226" i="31"/>
  <c r="C226" i="31"/>
  <c r="Q225" i="31"/>
  <c r="N225" i="31"/>
  <c r="C225" i="31"/>
  <c r="Q224" i="31"/>
  <c r="N224" i="31"/>
  <c r="C224" i="31"/>
  <c r="Q223" i="31"/>
  <c r="N223" i="31"/>
  <c r="C223" i="31"/>
  <c r="Q222" i="31"/>
  <c r="N222" i="31"/>
  <c r="C222" i="31"/>
  <c r="Q221" i="31"/>
  <c r="N221" i="31"/>
  <c r="C221" i="31"/>
  <c r="Q220" i="31"/>
  <c r="N220" i="31"/>
  <c r="C220" i="31"/>
  <c r="Q219" i="31"/>
  <c r="N219" i="31"/>
  <c r="C219" i="31"/>
  <c r="Q218" i="31"/>
  <c r="N218" i="31"/>
  <c r="C218" i="31"/>
  <c r="C217" i="31"/>
  <c r="C22" i="15" s="1"/>
  <c r="C216" i="31"/>
  <c r="Q215" i="31"/>
  <c r="N215" i="31"/>
  <c r="C215" i="31"/>
  <c r="Q213" i="31"/>
  <c r="N213" i="31"/>
  <c r="C213" i="31"/>
  <c r="Q212" i="31"/>
  <c r="N212" i="31"/>
  <c r="C212" i="31"/>
  <c r="N211" i="31"/>
  <c r="C211" i="31"/>
  <c r="Q210" i="31"/>
  <c r="N210" i="31"/>
  <c r="C210" i="31"/>
  <c r="Q209" i="31"/>
  <c r="N209" i="31"/>
  <c r="C209" i="31"/>
  <c r="Q208" i="31"/>
  <c r="N208" i="31"/>
  <c r="C208" i="31"/>
  <c r="Q207" i="31"/>
  <c r="N207" i="31"/>
  <c r="C207" i="31"/>
  <c r="Q206" i="31"/>
  <c r="N206" i="31"/>
  <c r="C206" i="31"/>
  <c r="Q205" i="31"/>
  <c r="N205" i="31"/>
  <c r="C205" i="31"/>
  <c r="Q204" i="31"/>
  <c r="N204" i="31"/>
  <c r="C204" i="31"/>
  <c r="Q203" i="31"/>
  <c r="N203" i="31"/>
  <c r="C203" i="31"/>
  <c r="Q202" i="31"/>
  <c r="N202" i="31"/>
  <c r="C202" i="31"/>
  <c r="Q201" i="31"/>
  <c r="N201" i="31"/>
  <c r="C201" i="31"/>
  <c r="N200" i="31"/>
  <c r="C200" i="31"/>
  <c r="Q199" i="31"/>
  <c r="N199" i="31"/>
  <c r="C199" i="31"/>
  <c r="Q198" i="31"/>
  <c r="N198" i="31"/>
  <c r="C198" i="31"/>
  <c r="Q197" i="31"/>
  <c r="N197" i="31"/>
  <c r="C197" i="31"/>
  <c r="Q196" i="31"/>
  <c r="N196" i="31"/>
  <c r="C196" i="31"/>
  <c r="Q193" i="31"/>
  <c r="N193" i="31"/>
  <c r="C193" i="31"/>
  <c r="Q192" i="31"/>
  <c r="N192" i="31"/>
  <c r="C192" i="31"/>
  <c r="Q190" i="31"/>
  <c r="N190" i="31"/>
  <c r="C190" i="31"/>
  <c r="Q189" i="31"/>
  <c r="N189" i="31"/>
  <c r="C189" i="31"/>
  <c r="Q188" i="31"/>
  <c r="N188" i="31"/>
  <c r="C188" i="31"/>
  <c r="Q187" i="31"/>
  <c r="N187" i="31"/>
  <c r="C187" i="31"/>
  <c r="Q186" i="31"/>
  <c r="N186" i="31"/>
  <c r="C186" i="31"/>
  <c r="Q184" i="31"/>
  <c r="N184" i="31"/>
  <c r="C184" i="31"/>
  <c r="Q183" i="31"/>
  <c r="Q15" i="15" s="1"/>
  <c r="N183" i="31"/>
  <c r="C183" i="31"/>
  <c r="C181" i="31"/>
  <c r="Q180" i="31"/>
  <c r="N180" i="31"/>
  <c r="C180" i="31"/>
  <c r="Q179" i="31"/>
  <c r="N179" i="31"/>
  <c r="C179" i="31"/>
  <c r="Q178" i="31"/>
  <c r="N178" i="31"/>
  <c r="C178" i="31"/>
  <c r="Q177" i="31"/>
  <c r="N177" i="31"/>
  <c r="N176" i="31"/>
  <c r="C176" i="31"/>
  <c r="Q175" i="31"/>
  <c r="N175" i="31"/>
  <c r="C175" i="31"/>
  <c r="Q174" i="31"/>
  <c r="N174" i="31"/>
  <c r="C174" i="31"/>
  <c r="Q173" i="31"/>
  <c r="N173" i="31"/>
  <c r="C173" i="31"/>
  <c r="Q172" i="31"/>
  <c r="N172" i="31"/>
  <c r="C172" i="31"/>
  <c r="Q159" i="31"/>
  <c r="Q158" i="31"/>
  <c r="Q157" i="31"/>
  <c r="N157" i="31"/>
  <c r="C157" i="31"/>
  <c r="Q156" i="31"/>
  <c r="N156" i="31"/>
  <c r="C156" i="31"/>
  <c r="Q155" i="31"/>
  <c r="N155" i="31"/>
  <c r="C155" i="31"/>
  <c r="C154" i="31"/>
  <c r="Q153" i="31"/>
  <c r="N153" i="31"/>
  <c r="C153" i="31"/>
  <c r="Q152" i="31"/>
  <c r="N152" i="31"/>
  <c r="C152" i="31"/>
  <c r="Q150" i="31"/>
  <c r="N150" i="31"/>
  <c r="C150" i="31"/>
  <c r="C149" i="31"/>
  <c r="Q148" i="31"/>
  <c r="N148" i="31"/>
  <c r="C148" i="31"/>
  <c r="Q147" i="31"/>
  <c r="Q146" i="31"/>
  <c r="Q144" i="31"/>
  <c r="N144" i="31"/>
  <c r="C144" i="31"/>
  <c r="Q143" i="31"/>
  <c r="N143" i="31"/>
  <c r="C143" i="31"/>
  <c r="Q142" i="31"/>
  <c r="N142" i="31"/>
  <c r="C142" i="31"/>
  <c r="Q141" i="31"/>
  <c r="N141" i="31"/>
  <c r="C141" i="31"/>
  <c r="C140" i="31"/>
  <c r="Q139" i="31"/>
  <c r="N139" i="31"/>
  <c r="C139" i="31"/>
  <c r="Q135" i="31"/>
  <c r="Q129" i="39" s="1"/>
  <c r="N135" i="31"/>
  <c r="C135" i="31"/>
  <c r="Q133" i="31"/>
  <c r="N133" i="31"/>
  <c r="C133" i="31"/>
  <c r="Q132" i="31"/>
  <c r="N132" i="31"/>
  <c r="C132" i="31"/>
  <c r="Q131" i="31"/>
  <c r="N131" i="31"/>
  <c r="C131" i="31"/>
  <c r="Q130" i="31"/>
  <c r="N130" i="31"/>
  <c r="C130" i="31"/>
  <c r="Q129" i="31"/>
  <c r="N129" i="31"/>
  <c r="C129" i="31"/>
  <c r="Q126" i="31"/>
  <c r="N126" i="31"/>
  <c r="C126" i="31"/>
  <c r="Q124" i="31"/>
  <c r="N124" i="31"/>
  <c r="C124" i="31"/>
  <c r="Q123" i="31"/>
  <c r="N123" i="31"/>
  <c r="C123" i="31"/>
  <c r="Q122" i="31"/>
  <c r="N122" i="31"/>
  <c r="C122" i="31"/>
  <c r="C121" i="31"/>
  <c r="Q120" i="31"/>
  <c r="N120" i="31"/>
  <c r="C120" i="31"/>
  <c r="Q119" i="31"/>
  <c r="N119" i="31"/>
  <c r="C119" i="31"/>
  <c r="Q117" i="31"/>
  <c r="N117" i="31"/>
  <c r="C117" i="31"/>
  <c r="C116" i="31"/>
  <c r="Q115" i="31"/>
  <c r="Q10" i="15" s="1"/>
  <c r="N115" i="31"/>
  <c r="Q114" i="31"/>
  <c r="N114" i="31"/>
  <c r="C114" i="31"/>
  <c r="Q112" i="31"/>
  <c r="N112" i="31"/>
  <c r="C112" i="31"/>
  <c r="Q111" i="31"/>
  <c r="N111" i="31"/>
  <c r="C111" i="31"/>
  <c r="Q110" i="31"/>
  <c r="N110" i="31"/>
  <c r="C110" i="31"/>
  <c r="Q109" i="31"/>
  <c r="N109" i="31"/>
  <c r="C109" i="31"/>
  <c r="Q108" i="31"/>
  <c r="N108" i="31"/>
  <c r="C108" i="31"/>
  <c r="Q107" i="31"/>
  <c r="N107" i="31"/>
  <c r="C107" i="31"/>
  <c r="Q106" i="31"/>
  <c r="N106" i="31"/>
  <c r="C106" i="31"/>
  <c r="Q105" i="31"/>
  <c r="N105" i="31"/>
  <c r="C105" i="31"/>
  <c r="Q104" i="31"/>
  <c r="N104" i="31"/>
  <c r="C104" i="31"/>
  <c r="Q103" i="31"/>
  <c r="N103" i="31"/>
  <c r="C103" i="31"/>
  <c r="Q102" i="31"/>
  <c r="N102" i="31"/>
  <c r="C102" i="31"/>
  <c r="Q101" i="31"/>
  <c r="N101" i="31"/>
  <c r="C101" i="31"/>
  <c r="Q100" i="31"/>
  <c r="N100" i="31"/>
  <c r="C100" i="31"/>
  <c r="Q99" i="31"/>
  <c r="N99" i="31"/>
  <c r="C99" i="31"/>
  <c r="Q98" i="31"/>
  <c r="N98" i="31"/>
  <c r="C98" i="31"/>
  <c r="Q97" i="31"/>
  <c r="N97" i="31"/>
  <c r="C97" i="31"/>
  <c r="Q96" i="31"/>
  <c r="N96" i="31"/>
  <c r="C96" i="31"/>
  <c r="Q95" i="31"/>
  <c r="N95" i="31"/>
  <c r="C95" i="31"/>
  <c r="Q94" i="31"/>
  <c r="N94" i="31"/>
  <c r="C94" i="31"/>
  <c r="Q93" i="31"/>
  <c r="N93" i="31"/>
  <c r="C93" i="31"/>
  <c r="Q92" i="31"/>
  <c r="N92" i="31"/>
  <c r="C92" i="31"/>
  <c r="Q91" i="31"/>
  <c r="N91" i="31"/>
  <c r="C91" i="31"/>
  <c r="Q90" i="31"/>
  <c r="N90" i="31"/>
  <c r="C90" i="31"/>
  <c r="Q89" i="31"/>
  <c r="N89" i="31"/>
  <c r="C89" i="31"/>
  <c r="N88" i="31"/>
  <c r="C88" i="31"/>
  <c r="Q87" i="31"/>
  <c r="N87" i="31"/>
  <c r="C87" i="31"/>
  <c r="Q86" i="31"/>
  <c r="N86" i="31"/>
  <c r="C86" i="31"/>
  <c r="Q85" i="31"/>
  <c r="N85" i="31"/>
  <c r="C85" i="31"/>
  <c r="Q84" i="31"/>
  <c r="N84" i="31"/>
  <c r="C84" i="31"/>
  <c r="Q83" i="31"/>
  <c r="N83" i="31"/>
  <c r="N78" i="39" s="1"/>
  <c r="F83" i="31"/>
  <c r="F78" i="39" s="1"/>
  <c r="E83" i="31"/>
  <c r="Q82" i="31"/>
  <c r="N82" i="31"/>
  <c r="C82" i="31"/>
  <c r="Q81" i="31"/>
  <c r="N81" i="31"/>
  <c r="C81" i="31"/>
  <c r="Q80" i="31"/>
  <c r="N80" i="31"/>
  <c r="C80" i="31"/>
  <c r="Q79" i="31"/>
  <c r="N79" i="31"/>
  <c r="C79" i="31"/>
  <c r="Q78" i="31"/>
  <c r="N78" i="31"/>
  <c r="C78" i="31"/>
  <c r="Q77" i="31"/>
  <c r="N77" i="31"/>
  <c r="C77" i="31"/>
  <c r="Q75" i="31"/>
  <c r="N75" i="31"/>
  <c r="C75" i="31"/>
  <c r="Q74" i="31"/>
  <c r="N74" i="31"/>
  <c r="C74" i="31"/>
  <c r="Q73" i="31"/>
  <c r="N73" i="31"/>
  <c r="C73" i="31"/>
  <c r="Q72" i="31"/>
  <c r="N72" i="31"/>
  <c r="C72" i="31"/>
  <c r="Q71" i="31"/>
  <c r="N71" i="31"/>
  <c r="N8" i="15" s="1"/>
  <c r="Q70" i="31"/>
  <c r="N70" i="31"/>
  <c r="N7" i="15" s="1"/>
  <c r="E70" i="31"/>
  <c r="E65" i="39" s="1"/>
  <c r="Q69" i="31"/>
  <c r="N69" i="31"/>
  <c r="C69" i="31"/>
  <c r="Q68" i="31"/>
  <c r="N68" i="31"/>
  <c r="C68" i="31"/>
  <c r="Q67" i="31"/>
  <c r="N67" i="31"/>
  <c r="C67" i="31"/>
  <c r="Q66" i="31"/>
  <c r="N66" i="31"/>
  <c r="C66" i="31"/>
  <c r="Q65" i="31"/>
  <c r="N65" i="31"/>
  <c r="C65" i="31"/>
  <c r="Q63" i="31"/>
  <c r="N63" i="31"/>
  <c r="C63" i="31"/>
  <c r="Q62" i="31"/>
  <c r="N62" i="31"/>
  <c r="C62" i="31"/>
  <c r="Q61" i="31"/>
  <c r="N61" i="31"/>
  <c r="C61" i="31"/>
  <c r="Q60" i="31"/>
  <c r="N60" i="31"/>
  <c r="C60" i="31"/>
  <c r="Q59" i="31"/>
  <c r="N59" i="31"/>
  <c r="C59" i="31"/>
  <c r="N58" i="31"/>
  <c r="Q57" i="31"/>
  <c r="N57" i="31"/>
  <c r="C57" i="31"/>
  <c r="Q56" i="31"/>
  <c r="N56" i="31"/>
  <c r="C56" i="31"/>
  <c r="Q55" i="31"/>
  <c r="N55" i="31"/>
  <c r="C55" i="31"/>
  <c r="Q54" i="31"/>
  <c r="N54" i="31"/>
  <c r="C54" i="31"/>
  <c r="Q53" i="31"/>
  <c r="N53" i="31"/>
  <c r="C53" i="31"/>
  <c r="Q52" i="31"/>
  <c r="N52" i="31"/>
  <c r="C52" i="31"/>
  <c r="Q51" i="31"/>
  <c r="N51" i="31"/>
  <c r="C51" i="31"/>
  <c r="C50" i="31"/>
  <c r="Q49" i="31"/>
  <c r="N49" i="31"/>
  <c r="C49" i="31"/>
  <c r="Q48" i="31"/>
  <c r="N48" i="31"/>
  <c r="C48" i="31"/>
  <c r="Q47" i="31"/>
  <c r="N47" i="31"/>
  <c r="C47" i="31"/>
  <c r="C46" i="31"/>
  <c r="Q45" i="31"/>
  <c r="N45" i="31"/>
  <c r="C45" i="31"/>
  <c r="Q44" i="31"/>
  <c r="N44" i="31"/>
  <c r="C44" i="31"/>
  <c r="Q43" i="31"/>
  <c r="N43" i="31"/>
  <c r="C43" i="31"/>
  <c r="Q41" i="31"/>
  <c r="N41" i="31"/>
  <c r="C41" i="31"/>
  <c r="Q39" i="31"/>
  <c r="N39" i="31"/>
  <c r="C39" i="31"/>
  <c r="Q38" i="31"/>
  <c r="N38" i="31"/>
  <c r="C38" i="31"/>
  <c r="Q37" i="31"/>
  <c r="N37" i="31"/>
  <c r="C37" i="31"/>
  <c r="Q29" i="31"/>
  <c r="N29" i="31"/>
  <c r="C29" i="31"/>
  <c r="N29" i="39"/>
  <c r="C28" i="31"/>
  <c r="Q27" i="31"/>
  <c r="N27" i="31"/>
  <c r="C27" i="31"/>
  <c r="Q26" i="31"/>
  <c r="N26" i="31"/>
  <c r="C26" i="31"/>
  <c r="Q25" i="31"/>
  <c r="N25" i="31"/>
  <c r="C25" i="31"/>
  <c r="C24" i="31"/>
  <c r="C22" i="31"/>
  <c r="Q21" i="31"/>
  <c r="Q4" i="15" s="1"/>
  <c r="N21" i="31"/>
  <c r="N4" i="15" s="1"/>
  <c r="C21" i="31"/>
  <c r="C4" i="15" s="1"/>
  <c r="Q20" i="31"/>
  <c r="N20" i="31"/>
  <c r="C20" i="31"/>
  <c r="Q19" i="31"/>
  <c r="C19" i="31"/>
  <c r="Q18" i="31"/>
  <c r="N18" i="31"/>
  <c r="C18" i="31"/>
  <c r="Q17" i="31"/>
  <c r="N17" i="31"/>
  <c r="C17" i="31"/>
  <c r="Q16" i="31"/>
  <c r="N16" i="31"/>
  <c r="C16" i="31"/>
  <c r="Q15" i="31"/>
  <c r="N15" i="31"/>
  <c r="C15" i="31"/>
  <c r="Q14" i="31"/>
  <c r="N14" i="31"/>
  <c r="C14" i="31"/>
  <c r="C10" i="31"/>
  <c r="Q9" i="31"/>
  <c r="Q3" i="15" s="1"/>
  <c r="N9" i="31"/>
  <c r="N3" i="15" s="1"/>
  <c r="Q7" i="31"/>
  <c r="N7" i="31"/>
  <c r="C7" i="31"/>
  <c r="Q6" i="31"/>
  <c r="N6" i="31"/>
  <c r="C6" i="31"/>
  <c r="Q5" i="39"/>
  <c r="Q4" i="31"/>
  <c r="N4" i="31"/>
  <c r="C4" i="31"/>
  <c r="Q3" i="31"/>
  <c r="N3" i="31"/>
  <c r="C70" i="31" l="1"/>
  <c r="C7" i="15" s="1"/>
  <c r="E7" i="15"/>
  <c r="N40" i="39"/>
  <c r="E78" i="39"/>
  <c r="C83" i="31"/>
  <c r="C78" i="39" s="1"/>
  <c r="N220" i="39"/>
  <c r="N42" i="39"/>
  <c r="Q73" i="39"/>
  <c r="N359" i="39"/>
  <c r="Q339" i="39"/>
  <c r="C73" i="39"/>
  <c r="C45" i="39"/>
  <c r="N32" i="39"/>
  <c r="Q435" i="39"/>
  <c r="N419" i="39"/>
  <c r="N31" i="39"/>
  <c r="Q410" i="39"/>
  <c r="N16" i="39"/>
  <c r="C32" i="39"/>
  <c r="Q50" i="39"/>
  <c r="Q295" i="39"/>
  <c r="C221" i="39"/>
  <c r="Q230" i="39"/>
  <c r="C21" i="39"/>
  <c r="C121" i="39"/>
  <c r="C233" i="39"/>
  <c r="C33" i="39"/>
  <c r="N3" i="39"/>
  <c r="Q7" i="39"/>
  <c r="N112" i="39"/>
  <c r="C17" i="39"/>
  <c r="Q46" i="39"/>
  <c r="C56" i="39"/>
  <c r="C229" i="39"/>
  <c r="C209" i="39"/>
  <c r="N396" i="39"/>
  <c r="N88" i="39"/>
  <c r="C173" i="39"/>
  <c r="N431" i="39"/>
  <c r="Q31" i="39"/>
  <c r="C68" i="39"/>
  <c r="C253" i="39"/>
  <c r="N27" i="39"/>
  <c r="N72" i="39"/>
  <c r="C216" i="39"/>
  <c r="N67" i="39"/>
  <c r="N168" i="39"/>
  <c r="C240" i="39"/>
  <c r="N252" i="39"/>
  <c r="N312" i="39"/>
  <c r="C43" i="39"/>
  <c r="Q135" i="39"/>
  <c r="Q343" i="39"/>
  <c r="C252" i="39"/>
  <c r="N4" i="39"/>
  <c r="C16" i="39"/>
  <c r="N30" i="39"/>
  <c r="C217" i="39"/>
  <c r="Q290" i="39"/>
  <c r="Q314" i="39"/>
  <c r="C456" i="39"/>
  <c r="C4" i="39"/>
  <c r="N20" i="39"/>
  <c r="Q21" i="39"/>
  <c r="N55" i="39"/>
  <c r="Q56" i="39"/>
  <c r="N84" i="39"/>
  <c r="N216" i="39"/>
  <c r="C245" i="39"/>
  <c r="C317" i="39"/>
  <c r="Q379" i="39"/>
  <c r="C432" i="39"/>
  <c r="C20" i="39"/>
  <c r="C101" i="39"/>
  <c r="C277" i="39"/>
  <c r="Q327" i="39"/>
  <c r="Q398" i="39"/>
  <c r="N7" i="39"/>
  <c r="Q9" i="39"/>
  <c r="Q51" i="39"/>
  <c r="C97" i="39"/>
  <c r="N148" i="39"/>
  <c r="C241" i="39"/>
  <c r="Q375" i="39"/>
  <c r="C264" i="39"/>
  <c r="Q199" i="39"/>
  <c r="N43" i="39"/>
  <c r="C313" i="39"/>
  <c r="C19" i="39"/>
  <c r="C145" i="39"/>
  <c r="C7" i="39"/>
  <c r="Q19" i="39"/>
  <c r="C29" i="39"/>
  <c r="Q43" i="39"/>
  <c r="Q74" i="39"/>
  <c r="N96" i="39"/>
  <c r="N203" i="39"/>
  <c r="C204" i="39"/>
  <c r="C276" i="39"/>
  <c r="C300" i="39"/>
  <c r="C401" i="39"/>
  <c r="Q86" i="39"/>
  <c r="C420" i="39"/>
  <c r="N432" i="39"/>
  <c r="N167" i="39"/>
  <c r="N191" i="39"/>
  <c r="N100" i="39"/>
  <c r="N6" i="39"/>
  <c r="C28" i="39"/>
  <c r="Q42" i="39"/>
  <c r="Q47" i="39"/>
  <c r="Q58" i="39"/>
  <c r="Q62" i="39"/>
  <c r="Q69" i="39"/>
  <c r="C96" i="39"/>
  <c r="C144" i="39"/>
  <c r="Q175" i="39"/>
  <c r="Q182" i="39"/>
  <c r="C397" i="39"/>
  <c r="N400" i="39"/>
  <c r="Q4" i="39"/>
  <c r="C14" i="39"/>
  <c r="C18" i="39"/>
  <c r="C6" i="15"/>
  <c r="C24" i="39"/>
  <c r="N33" i="39"/>
  <c r="N39" i="39"/>
  <c r="Q48" i="39"/>
  <c r="Q52" i="39"/>
  <c r="N57" i="39"/>
  <c r="N62" i="39"/>
  <c r="N70" i="39"/>
  <c r="N75" i="39"/>
  <c r="C79" i="39"/>
  <c r="C83" i="39"/>
  <c r="N87" i="39"/>
  <c r="N91" i="39"/>
  <c r="N95" i="39"/>
  <c r="N99" i="39"/>
  <c r="N103" i="39"/>
  <c r="N114" i="39"/>
  <c r="C119" i="39"/>
  <c r="C126" i="39"/>
  <c r="C133" i="39"/>
  <c r="Q137" i="39"/>
  <c r="Q144" i="39"/>
  <c r="N149" i="39"/>
  <c r="Q165" i="39"/>
  <c r="N170" i="39"/>
  <c r="C176" i="39"/>
  <c r="C181" i="39"/>
  <c r="C188" i="39"/>
  <c r="N200" i="39"/>
  <c r="Q204" i="39"/>
  <c r="C211" i="39"/>
  <c r="C215" i="39"/>
  <c r="C219" i="39"/>
  <c r="C226" i="39"/>
  <c r="C230" i="39"/>
  <c r="C234" i="39"/>
  <c r="C238" i="39"/>
  <c r="C242" i="39"/>
  <c r="C246" i="39"/>
  <c r="N250" i="39"/>
  <c r="C255" i="39"/>
  <c r="N260" i="39"/>
  <c r="C273" i="39"/>
  <c r="Q279" i="39"/>
  <c r="C284" i="39"/>
  <c r="N291" i="39"/>
  <c r="C297" i="39"/>
  <c r="N28" i="15"/>
  <c r="N309" i="39"/>
  <c r="N313" i="39"/>
  <c r="Q32" i="15"/>
  <c r="Q317" i="39"/>
  <c r="N323" i="39"/>
  <c r="N327" i="39"/>
  <c r="Q332" i="39"/>
  <c r="Q336" i="39"/>
  <c r="N341" i="39"/>
  <c r="Q345" i="39"/>
  <c r="C351" i="39"/>
  <c r="N357" i="39"/>
  <c r="N361" i="39"/>
  <c r="N370" i="39"/>
  <c r="N374" i="39"/>
  <c r="N378" i="39"/>
  <c r="C383" i="39"/>
  <c r="N387" i="39"/>
  <c r="N391" i="39"/>
  <c r="N395" i="39"/>
  <c r="N399" i="39"/>
  <c r="N403" i="39"/>
  <c r="N408" i="39"/>
  <c r="Q412" i="39"/>
  <c r="Q416" i="39"/>
  <c r="Q420" i="39"/>
  <c r="Q424" i="39"/>
  <c r="Q428" i="39"/>
  <c r="N18" i="39"/>
  <c r="Q57" i="39"/>
  <c r="Q351" i="39"/>
  <c r="C409" i="39"/>
  <c r="C25" i="39"/>
  <c r="Q75" i="39"/>
  <c r="Q95" i="39"/>
  <c r="Q107" i="39"/>
  <c r="N126" i="39"/>
  <c r="Q149" i="39"/>
  <c r="N176" i="39"/>
  <c r="N215" i="39"/>
  <c r="O304" i="39"/>
  <c r="C318" i="39"/>
  <c r="Q341" i="39"/>
  <c r="Q370" i="39"/>
  <c r="C429" i="39"/>
  <c r="N44" i="39"/>
  <c r="C49" i="39"/>
  <c r="Q87" i="39"/>
  <c r="N230" i="39"/>
  <c r="C280" i="39"/>
  <c r="Q14" i="39"/>
  <c r="Q18" i="39"/>
  <c r="N25" i="39"/>
  <c r="C30" i="39"/>
  <c r="C34" i="39"/>
  <c r="C40" i="39"/>
  <c r="Q44" i="39"/>
  <c r="N49" i="39"/>
  <c r="C54" i="39"/>
  <c r="C58" i="39"/>
  <c r="C63" i="39"/>
  <c r="C67" i="39"/>
  <c r="C72" i="39"/>
  <c r="C76" i="39"/>
  <c r="Q79" i="39"/>
  <c r="C84" i="39"/>
  <c r="C88" i="39"/>
  <c r="C92" i="39"/>
  <c r="C100" i="39"/>
  <c r="C104" i="39"/>
  <c r="C109" i="39"/>
  <c r="C115" i="39"/>
  <c r="Q119" i="39"/>
  <c r="Q126" i="39"/>
  <c r="Q133" i="39"/>
  <c r="N138" i="39"/>
  <c r="N145" i="39"/>
  <c r="C150" i="39"/>
  <c r="N166" i="39"/>
  <c r="C171" i="39"/>
  <c r="Q176" i="39"/>
  <c r="Q181" i="39"/>
  <c r="Q188" i="39"/>
  <c r="C201" i="39"/>
  <c r="N20" i="15"/>
  <c r="N205" i="39"/>
  <c r="Q211" i="39"/>
  <c r="Q215" i="39"/>
  <c r="Q219" i="39"/>
  <c r="Q226" i="39"/>
  <c r="Q234" i="39"/>
  <c r="Q238" i="39"/>
  <c r="Q242" i="39"/>
  <c r="Q246" i="39"/>
  <c r="C251" i="39"/>
  <c r="C257" i="39"/>
  <c r="C261" i="39"/>
  <c r="N269" i="39"/>
  <c r="C275" i="39"/>
  <c r="N280" i="39"/>
  <c r="Q284" i="39"/>
  <c r="C292" i="39"/>
  <c r="Q297" i="39"/>
  <c r="S304" i="39"/>
  <c r="C29" i="15"/>
  <c r="C310" i="39"/>
  <c r="N314" i="39"/>
  <c r="N318" i="39"/>
  <c r="C324" i="39"/>
  <c r="C328" i="39"/>
  <c r="N333" i="39"/>
  <c r="C338" i="39"/>
  <c r="C342" i="39"/>
  <c r="N346" i="39"/>
  <c r="C358" i="39"/>
  <c r="C362" i="39"/>
  <c r="C367" i="39"/>
  <c r="C371" i="39"/>
  <c r="C375" i="39"/>
  <c r="C379" i="39"/>
  <c r="Q383" i="39"/>
  <c r="C388" i="39"/>
  <c r="C392" i="39"/>
  <c r="C396" i="39"/>
  <c r="C400" i="39"/>
  <c r="C404" i="39"/>
  <c r="N413" i="39"/>
  <c r="N417" i="39"/>
  <c r="N421" i="39"/>
  <c r="N425" i="39"/>
  <c r="N433" i="39"/>
  <c r="Q34" i="39"/>
  <c r="C44" i="39"/>
  <c r="Q291" i="39"/>
  <c r="N304" i="39"/>
  <c r="C425" i="39"/>
  <c r="Q8" i="15"/>
  <c r="Q66" i="39"/>
  <c r="C166" i="39"/>
  <c r="N181" i="39"/>
  <c r="Q200" i="39"/>
  <c r="N211" i="39"/>
  <c r="N226" i="39"/>
  <c r="N238" i="39"/>
  <c r="C256" i="39"/>
  <c r="Q264" i="39"/>
  <c r="N284" i="39"/>
  <c r="Q28" i="15"/>
  <c r="Q309" i="39"/>
  <c r="C333" i="39"/>
  <c r="Q361" i="39"/>
  <c r="C417" i="39"/>
  <c r="Q391" i="39"/>
  <c r="Q408" i="39"/>
  <c r="Q100" i="39"/>
  <c r="N5" i="39"/>
  <c r="Q70" i="39"/>
  <c r="Q91" i="39"/>
  <c r="Q114" i="39"/>
  <c r="Q170" i="39"/>
  <c r="C20" i="15"/>
  <c r="C205" i="39"/>
  <c r="N219" i="39"/>
  <c r="N234" i="39"/>
  <c r="N246" i="39"/>
  <c r="Q250" i="39"/>
  <c r="Q260" i="39"/>
  <c r="Q273" i="39"/>
  <c r="N297" i="39"/>
  <c r="C314" i="39"/>
  <c r="Q323" i="39"/>
  <c r="C337" i="39"/>
  <c r="C346" i="39"/>
  <c r="Q357" i="39"/>
  <c r="Q366" i="39"/>
  <c r="Q374" i="39"/>
  <c r="N383" i="39"/>
  <c r="Q403" i="39"/>
  <c r="N15" i="39"/>
  <c r="C26" i="39"/>
  <c r="Q40" i="39"/>
  <c r="Q76" i="39"/>
  <c r="Q84" i="39"/>
  <c r="Q92" i="39"/>
  <c r="Q109" i="39"/>
  <c r="N121" i="39"/>
  <c r="C146" i="39"/>
  <c r="Q150" i="39"/>
  <c r="Q171" i="39"/>
  <c r="N182" i="39"/>
  <c r="Q193" i="39"/>
  <c r="Q197" i="39"/>
  <c r="C207" i="39"/>
  <c r="N212" i="39"/>
  <c r="N235" i="39"/>
  <c r="Q257" i="39"/>
  <c r="Q29" i="15"/>
  <c r="Q310" i="39"/>
  <c r="Q324" i="39"/>
  <c r="Q338" i="39"/>
  <c r="Q392" i="39"/>
  <c r="Q396" i="39"/>
  <c r="C410" i="39"/>
  <c r="C426" i="39"/>
  <c r="Q15" i="39"/>
  <c r="C36" i="39"/>
  <c r="C55" i="39"/>
  <c r="Q33" i="39"/>
  <c r="C197" i="39"/>
  <c r="N268" i="39"/>
  <c r="C281" i="39"/>
  <c r="C421" i="39"/>
  <c r="Q29" i="39"/>
  <c r="Q39" i="39"/>
  <c r="N53" i="39"/>
  <c r="N83" i="39"/>
  <c r="Q103" i="39"/>
  <c r="C138" i="39"/>
  <c r="Q196" i="39"/>
  <c r="Q268" i="39"/>
  <c r="Q72" i="39"/>
  <c r="Q88" i="39"/>
  <c r="Q104" i="39"/>
  <c r="Q115" i="39"/>
  <c r="N127" i="39"/>
  <c r="Q140" i="39"/>
  <c r="C167" i="39"/>
  <c r="N178" i="39"/>
  <c r="Q201" i="39"/>
  <c r="N25" i="15"/>
  <c r="N227" i="39"/>
  <c r="N231" i="39"/>
  <c r="N239" i="39"/>
  <c r="N243" i="39"/>
  <c r="N247" i="39"/>
  <c r="Q251" i="39"/>
  <c r="Q265" i="39"/>
  <c r="N270" i="39"/>
  <c r="Q285" i="39"/>
  <c r="N298" i="39"/>
  <c r="C31" i="15"/>
  <c r="C315" i="39"/>
  <c r="C334" i="39"/>
  <c r="C347" i="39"/>
  <c r="N352" i="39"/>
  <c r="Q362" i="39"/>
  <c r="Q371" i="39"/>
  <c r="N384" i="39"/>
  <c r="Q400" i="39"/>
  <c r="C414" i="39"/>
  <c r="C422" i="39"/>
  <c r="C434" i="39"/>
  <c r="N26" i="39"/>
  <c r="N50" i="39"/>
  <c r="C41" i="39"/>
  <c r="Q63" i="39"/>
  <c r="N66" i="39"/>
  <c r="N107" i="39"/>
  <c r="N196" i="39"/>
  <c r="C265" i="39"/>
  <c r="Q387" i="39"/>
  <c r="N46" i="39"/>
  <c r="C31" i="39"/>
  <c r="N119" i="39"/>
  <c r="N192" i="39"/>
  <c r="C193" i="39"/>
  <c r="N264" i="39"/>
  <c r="N276" i="39"/>
  <c r="N14" i="39"/>
  <c r="N79" i="39"/>
  <c r="Q99" i="39"/>
  <c r="N133" i="39"/>
  <c r="N188" i="39"/>
  <c r="N242" i="39"/>
  <c r="N351" i="39"/>
  <c r="Q378" i="39"/>
  <c r="Q395" i="39"/>
  <c r="Q399" i="39"/>
  <c r="C413" i="39"/>
  <c r="C433" i="39"/>
  <c r="Q30" i="39"/>
  <c r="C46" i="39"/>
  <c r="C50" i="39"/>
  <c r="Q54" i="39"/>
  <c r="Q67" i="39"/>
  <c r="N80" i="39"/>
  <c r="Q96" i="39"/>
  <c r="C135" i="39"/>
  <c r="N18" i="15"/>
  <c r="N189" i="39"/>
  <c r="Q261" i="39"/>
  <c r="Q292" i="39"/>
  <c r="N305" i="39"/>
  <c r="C34" i="15"/>
  <c r="C320" i="39"/>
  <c r="Q328" i="39"/>
  <c r="Q342" i="39"/>
  <c r="Q358" i="39"/>
  <c r="Q388" i="39"/>
  <c r="Q404" i="39"/>
  <c r="C418" i="39"/>
  <c r="C430" i="39"/>
  <c r="Q6" i="39"/>
  <c r="C192" i="39"/>
  <c r="Q367" i="39"/>
  <c r="N63" i="39"/>
  <c r="C80" i="39"/>
  <c r="N92" i="39"/>
  <c r="N104" i="39"/>
  <c r="N109" i="39"/>
  <c r="N115" i="39"/>
  <c r="C127" i="39"/>
  <c r="C134" i="39"/>
  <c r="Q138" i="39"/>
  <c r="Q145" i="39"/>
  <c r="N150" i="39"/>
  <c r="Q166" i="39"/>
  <c r="N171" i="39"/>
  <c r="C178" i="39"/>
  <c r="C182" i="39"/>
  <c r="C18" i="15"/>
  <c r="C189" i="39"/>
  <c r="N193" i="39"/>
  <c r="N197" i="39"/>
  <c r="N201" i="39"/>
  <c r="Q20" i="15"/>
  <c r="Q205" i="39"/>
  <c r="C212" i="39"/>
  <c r="C220" i="39"/>
  <c r="C25" i="15"/>
  <c r="C227" i="39"/>
  <c r="C231" i="39"/>
  <c r="C235" i="39"/>
  <c r="C239" i="39"/>
  <c r="C243" i="39"/>
  <c r="C247" i="39"/>
  <c r="N257" i="39"/>
  <c r="N261" i="39"/>
  <c r="N265" i="39"/>
  <c r="Q269" i="39"/>
  <c r="Q280" i="39"/>
  <c r="N285" i="39"/>
  <c r="C298" i="39"/>
  <c r="N29" i="15"/>
  <c r="N310" i="39"/>
  <c r="Q318" i="39"/>
  <c r="Q333" i="39"/>
  <c r="N338" i="39"/>
  <c r="N342" i="39"/>
  <c r="Q346" i="39"/>
  <c r="C352" i="39"/>
  <c r="N358" i="39"/>
  <c r="N362" i="39"/>
  <c r="N367" i="39"/>
  <c r="N375" i="39"/>
  <c r="N379" i="39"/>
  <c r="N392" i="39"/>
  <c r="N404" i="39"/>
  <c r="N409" i="39"/>
  <c r="Q413" i="39"/>
  <c r="Q417" i="39"/>
  <c r="Q421" i="39"/>
  <c r="Q425" i="39"/>
  <c r="Q429" i="39"/>
  <c r="Q433" i="39"/>
  <c r="C6" i="39"/>
  <c r="N17" i="39"/>
  <c r="Q20" i="39"/>
  <c r="Q32" i="39"/>
  <c r="C42" i="39"/>
  <c r="Q68" i="39"/>
  <c r="C85" i="39"/>
  <c r="C89" i="39"/>
  <c r="N144" i="39"/>
  <c r="C149" i="39"/>
  <c r="C168" i="39"/>
  <c r="N172" i="39"/>
  <c r="N240" i="39"/>
  <c r="N244" i="39"/>
  <c r="N251" i="39"/>
  <c r="N263" i="39"/>
  <c r="C305" i="39"/>
  <c r="Q326" i="39"/>
  <c r="Q363" i="39"/>
  <c r="N420" i="39"/>
  <c r="N424" i="39"/>
  <c r="N68" i="39"/>
  <c r="N73" i="39"/>
  <c r="N77" i="39"/>
  <c r="C81" i="39"/>
  <c r="N85" i="39"/>
  <c r="N89" i="39"/>
  <c r="N93" i="39"/>
  <c r="N97" i="39"/>
  <c r="N101" i="39"/>
  <c r="N105" i="39"/>
  <c r="C117" i="39"/>
  <c r="C124" i="39"/>
  <c r="C128" i="39"/>
  <c r="C142" i="39"/>
  <c r="Q152" i="39"/>
  <c r="Q167" i="39"/>
  <c r="C179" i="39"/>
  <c r="C184" i="39"/>
  <c r="C19" i="15"/>
  <c r="C190" i="39"/>
  <c r="N194" i="39"/>
  <c r="N198" i="39"/>
  <c r="N202" i="39"/>
  <c r="C213" i="39"/>
  <c r="C232" i="39"/>
  <c r="C236" i="39"/>
  <c r="C244" i="39"/>
  <c r="C248" i="39"/>
  <c r="N258" i="39"/>
  <c r="N262" i="39"/>
  <c r="N266" i="39"/>
  <c r="C271" i="39"/>
  <c r="N277" i="39"/>
  <c r="Q281" i="39"/>
  <c r="N286" i="39"/>
  <c r="C295" i="39"/>
  <c r="C299" i="39"/>
  <c r="C307" i="39"/>
  <c r="N321" i="39"/>
  <c r="N325" i="39"/>
  <c r="N329" i="39"/>
  <c r="Q334" i="39"/>
  <c r="N339" i="39"/>
  <c r="Q347" i="39"/>
  <c r="C354" i="39"/>
  <c r="N363" i="39"/>
  <c r="N368" i="39"/>
  <c r="N380" i="39"/>
  <c r="N389" i="39"/>
  <c r="N393" i="39"/>
  <c r="N397" i="39"/>
  <c r="N401" i="39"/>
  <c r="N405" i="39"/>
  <c r="Q414" i="39"/>
  <c r="Q418" i="39"/>
  <c r="Q426" i="39"/>
  <c r="Q430" i="39"/>
  <c r="C15" i="39"/>
  <c r="Q17" i="39"/>
  <c r="C27" i="39"/>
  <c r="N38" i="39"/>
  <c r="C39" i="39"/>
  <c r="N54" i="39"/>
  <c r="C61" i="39"/>
  <c r="N65" i="39"/>
  <c r="N76" i="39"/>
  <c r="C125" i="39"/>
  <c r="Q195" i="39"/>
  <c r="Q207" i="39"/>
  <c r="N228" i="39"/>
  <c r="N232" i="39"/>
  <c r="Q271" i="39"/>
  <c r="C312" i="39"/>
  <c r="N316" i="39"/>
  <c r="C325" i="39"/>
  <c r="C329" i="39"/>
  <c r="C408" i="39"/>
  <c r="N412" i="39"/>
  <c r="Q80" i="39"/>
  <c r="C93" i="39"/>
  <c r="N146" i="39"/>
  <c r="C172" i="39"/>
  <c r="Q178" i="39"/>
  <c r="Q18" i="15"/>
  <c r="Q189" i="39"/>
  <c r="C198" i="39"/>
  <c r="Q216" i="39"/>
  <c r="C262" i="39"/>
  <c r="Q270" i="39"/>
  <c r="N281" i="39"/>
  <c r="N334" i="39"/>
  <c r="C363" i="39"/>
  <c r="C376" i="39"/>
  <c r="C380" i="39"/>
  <c r="Q384" i="39"/>
  <c r="C393" i="39"/>
  <c r="N426" i="39"/>
  <c r="C77" i="39"/>
  <c r="Q77" i="39"/>
  <c r="N81" i="39"/>
  <c r="Q85" i="39"/>
  <c r="Q89" i="39"/>
  <c r="Q93" i="39"/>
  <c r="Q97" i="39"/>
  <c r="Q101" i="39"/>
  <c r="Q105" i="39"/>
  <c r="C111" i="39"/>
  <c r="N117" i="39"/>
  <c r="N128" i="39"/>
  <c r="C136" i="39"/>
  <c r="N142" i="39"/>
  <c r="C147" i="39"/>
  <c r="C164" i="39"/>
  <c r="Q172" i="39"/>
  <c r="N19" i="15"/>
  <c r="N190" i="39"/>
  <c r="Q198" i="39"/>
  <c r="Q202" i="39"/>
  <c r="C208" i="39"/>
  <c r="N213" i="39"/>
  <c r="N217" i="39"/>
  <c r="N221" i="39"/>
  <c r="N236" i="39"/>
  <c r="N248" i="39"/>
  <c r="Q252" i="39"/>
  <c r="Q258" i="39"/>
  <c r="Q262" i="39"/>
  <c r="N271" i="39"/>
  <c r="Q277" i="39"/>
  <c r="C282" i="39"/>
  <c r="Q286" i="39"/>
  <c r="N295" i="39"/>
  <c r="N307" i="39"/>
  <c r="Q30" i="15"/>
  <c r="Q311" i="39"/>
  <c r="C316" i="39"/>
  <c r="Q321" i="39"/>
  <c r="Q325" i="39"/>
  <c r="Q329" i="39"/>
  <c r="C335" i="39"/>
  <c r="C344" i="39"/>
  <c r="C355" i="39"/>
  <c r="Q359" i="39"/>
  <c r="Q368" i="39"/>
  <c r="Q372" i="39"/>
  <c r="Q376" i="39"/>
  <c r="Q380" i="39"/>
  <c r="N385" i="39"/>
  <c r="Q389" i="39"/>
  <c r="Q393" i="39"/>
  <c r="Q397" i="39"/>
  <c r="Q401" i="39"/>
  <c r="Q405" i="39"/>
  <c r="C411" i="39"/>
  <c r="C415" i="39"/>
  <c r="C419" i="39"/>
  <c r="C423" i="39"/>
  <c r="C427" i="39"/>
  <c r="C431" i="39"/>
  <c r="C435" i="39"/>
  <c r="Q16" i="39"/>
  <c r="C38" i="39"/>
  <c r="Q55" i="39"/>
  <c r="N60" i="39"/>
  <c r="Q61" i="39"/>
  <c r="N124" i="39"/>
  <c r="C228" i="39"/>
  <c r="Q247" i="39"/>
  <c r="N311" i="39"/>
  <c r="N324" i="39"/>
  <c r="N328" i="39"/>
  <c r="N336" i="39"/>
  <c r="C349" i="39"/>
  <c r="C385" i="39"/>
  <c r="C389" i="39"/>
  <c r="N407" i="39"/>
  <c r="N410" i="39"/>
  <c r="N434" i="39"/>
  <c r="C51" i="39"/>
  <c r="Q60" i="39"/>
  <c r="Q64" i="39"/>
  <c r="N51" i="39"/>
  <c r="C69" i="39"/>
  <c r="C74" i="39"/>
  <c r="Q81" i="39"/>
  <c r="C86" i="39"/>
  <c r="C90" i="39"/>
  <c r="C94" i="39"/>
  <c r="C98" i="39"/>
  <c r="C102" i="39"/>
  <c r="C106" i="39"/>
  <c r="C112" i="39"/>
  <c r="Q117" i="39"/>
  <c r="Q124" i="39"/>
  <c r="Q128" i="39"/>
  <c r="Q142" i="39"/>
  <c r="C148" i="39"/>
  <c r="N164" i="39"/>
  <c r="Q179" i="39"/>
  <c r="Q184" i="39"/>
  <c r="Q19" i="15"/>
  <c r="Q190" i="39"/>
  <c r="C195" i="39"/>
  <c r="C199" i="39"/>
  <c r="C203" i="39"/>
  <c r="Q213" i="39"/>
  <c r="Q217" i="39"/>
  <c r="Q221" i="39"/>
  <c r="Q228" i="39"/>
  <c r="Q232" i="39"/>
  <c r="Q236" i="39"/>
  <c r="Q240" i="39"/>
  <c r="Q244" i="39"/>
  <c r="Q248" i="39"/>
  <c r="C259" i="39"/>
  <c r="C263" i="39"/>
  <c r="C267" i="39"/>
  <c r="C278" i="39"/>
  <c r="N282" i="39"/>
  <c r="C290" i="39"/>
  <c r="C322" i="39"/>
  <c r="C326" i="39"/>
  <c r="C330" i="39"/>
  <c r="C340" i="39"/>
  <c r="N344" i="39"/>
  <c r="N349" i="39"/>
  <c r="C356" i="39"/>
  <c r="C369" i="39"/>
  <c r="C381" i="39"/>
  <c r="Q385" i="39"/>
  <c r="C390" i="39"/>
  <c r="C394" i="39"/>
  <c r="C398" i="39"/>
  <c r="C402" i="39"/>
  <c r="C407" i="39"/>
  <c r="N411" i="39"/>
  <c r="N415" i="39"/>
  <c r="N423" i="39"/>
  <c r="N427" i="39"/>
  <c r="N435" i="39"/>
  <c r="Q3" i="39"/>
  <c r="Q27" i="39"/>
  <c r="N36" i="39"/>
  <c r="N48" i="39"/>
  <c r="Q49" i="39"/>
  <c r="C60" i="39"/>
  <c r="N64" i="39"/>
  <c r="Q110" i="39"/>
  <c r="N180" i="39"/>
  <c r="Q243" i="39"/>
  <c r="Q259" i="39"/>
  <c r="C336" i="39"/>
  <c r="C341" i="39"/>
  <c r="C373" i="39"/>
  <c r="C377" i="39"/>
  <c r="N388" i="39"/>
  <c r="Q423" i="39"/>
  <c r="Q434" i="39"/>
  <c r="Q26" i="39"/>
  <c r="Q38" i="39"/>
  <c r="N47" i="39"/>
  <c r="C48" i="39"/>
  <c r="N52" i="39"/>
  <c r="N58" i="39"/>
  <c r="Q98" i="39"/>
  <c r="C180" i="39"/>
  <c r="C185" i="39"/>
  <c r="Q194" i="39"/>
  <c r="Q218" i="39"/>
  <c r="Q266" i="39"/>
  <c r="N292" i="39"/>
  <c r="N335" i="39"/>
  <c r="N340" i="39"/>
  <c r="N347" i="39"/>
  <c r="C361" i="39"/>
  <c r="N372" i="39"/>
  <c r="N376" i="39"/>
  <c r="C384" i="39"/>
  <c r="N9" i="15"/>
  <c r="N82" i="39"/>
  <c r="Q106" i="39"/>
  <c r="N11" i="15"/>
  <c r="N118" i="39"/>
  <c r="N129" i="39"/>
  <c r="C165" i="39"/>
  <c r="Q169" i="39"/>
  <c r="N15" i="15"/>
  <c r="N175" i="39"/>
  <c r="N185" i="39"/>
  <c r="N210" i="39"/>
  <c r="N237" i="39"/>
  <c r="N241" i="39"/>
  <c r="N249" i="39"/>
  <c r="Q253" i="39"/>
  <c r="Q263" i="39"/>
  <c r="N272" i="39"/>
  <c r="C279" i="39"/>
  <c r="N283" i="39"/>
  <c r="N296" i="39"/>
  <c r="C303" i="39"/>
  <c r="Q27" i="15"/>
  <c r="Q308" i="39"/>
  <c r="Q312" i="39"/>
  <c r="Q322" i="39"/>
  <c r="C350" i="39"/>
  <c r="Q365" i="39"/>
  <c r="Q373" i="39"/>
  <c r="Q394" i="39"/>
  <c r="C53" i="15"/>
  <c r="C453" i="39"/>
  <c r="Q25" i="39"/>
  <c r="N34" i="39"/>
  <c r="C47" i="39"/>
  <c r="C137" i="39"/>
  <c r="Q151" i="39"/>
  <c r="N179" i="39"/>
  <c r="N184" i="39"/>
  <c r="Q235" i="39"/>
  <c r="Q283" i="39"/>
  <c r="N360" i="39"/>
  <c r="C372" i="39"/>
  <c r="Q415" i="39"/>
  <c r="C64" i="39"/>
  <c r="C105" i="39"/>
  <c r="N10" i="15"/>
  <c r="N110" i="39"/>
  <c r="C116" i="39"/>
  <c r="Q121" i="39"/>
  <c r="N135" i="39"/>
  <c r="Q141" i="39"/>
  <c r="C194" i="39"/>
  <c r="C202" i="39"/>
  <c r="N207" i="39"/>
  <c r="Q212" i="39"/>
  <c r="Q220" i="39"/>
  <c r="Q25" i="15"/>
  <c r="Q227" i="39"/>
  <c r="Q239" i="39"/>
  <c r="C258" i="39"/>
  <c r="C266" i="39"/>
  <c r="C286" i="39"/>
  <c r="Q293" i="39"/>
  <c r="Q298" i="39"/>
  <c r="Q305" i="39"/>
  <c r="C30" i="15"/>
  <c r="C311" i="39"/>
  <c r="N31" i="15"/>
  <c r="N315" i="39"/>
  <c r="C321" i="39"/>
  <c r="C339" i="39"/>
  <c r="N343" i="39"/>
  <c r="Q352" i="39"/>
  <c r="C359" i="39"/>
  <c r="C368" i="39"/>
  <c r="C405" i="39"/>
  <c r="N414" i="39"/>
  <c r="N418" i="39"/>
  <c r="N422" i="39"/>
  <c r="N430" i="39"/>
  <c r="N56" i="39"/>
  <c r="N61" i="39"/>
  <c r="N69" i="39"/>
  <c r="N74" i="39"/>
  <c r="C9" i="15"/>
  <c r="C82" i="39"/>
  <c r="N86" i="39"/>
  <c r="N90" i="39"/>
  <c r="N94" i="39"/>
  <c r="N98" i="39"/>
  <c r="N102" i="39"/>
  <c r="N106" i="39"/>
  <c r="C11" i="15"/>
  <c r="C118" i="39"/>
  <c r="C129" i="39"/>
  <c r="Q136" i="39"/>
  <c r="C143" i="39"/>
  <c r="Q164" i="39"/>
  <c r="N169" i="39"/>
  <c r="C15" i="15"/>
  <c r="C175" i="39"/>
  <c r="C191" i="39"/>
  <c r="N195" i="39"/>
  <c r="N199" i="39"/>
  <c r="C210" i="39"/>
  <c r="C214" i="39"/>
  <c r="C23" i="15"/>
  <c r="C218" i="39"/>
  <c r="C24" i="15"/>
  <c r="C225" i="39"/>
  <c r="C237" i="39"/>
  <c r="C249" i="39"/>
  <c r="N253" i="39"/>
  <c r="N259" i="39"/>
  <c r="N267" i="39"/>
  <c r="C272" i="39"/>
  <c r="N278" i="39"/>
  <c r="Q282" i="39"/>
  <c r="N290" i="39"/>
  <c r="C296" i="39"/>
  <c r="C302" i="39"/>
  <c r="N27" i="15"/>
  <c r="N308" i="39"/>
  <c r="Q316" i="39"/>
  <c r="N322" i="39"/>
  <c r="N326" i="39"/>
  <c r="C331" i="39"/>
  <c r="Q335" i="39"/>
  <c r="Q344" i="39"/>
  <c r="Q349" i="39"/>
  <c r="N356" i="39"/>
  <c r="N365" i="39"/>
  <c r="N369" i="39"/>
  <c r="N373" i="39"/>
  <c r="N377" i="39"/>
  <c r="N381" i="39"/>
  <c r="C386" i="39"/>
  <c r="N390" i="39"/>
  <c r="N394" i="39"/>
  <c r="N398" i="39"/>
  <c r="N402" i="39"/>
  <c r="Q431" i="39"/>
  <c r="C52" i="39"/>
  <c r="Q90" i="39"/>
  <c r="Q94" i="39"/>
  <c r="Q102" i="39"/>
  <c r="Q112" i="39"/>
  <c r="N125" i="39"/>
  <c r="Q148" i="39"/>
  <c r="N214" i="39"/>
  <c r="N23" i="15"/>
  <c r="N218" i="39"/>
  <c r="N24" i="15"/>
  <c r="N225" i="39"/>
  <c r="N229" i="39"/>
  <c r="C332" i="39"/>
  <c r="Q340" i="39"/>
  <c r="C345" i="39"/>
  <c r="Q356" i="39"/>
  <c r="Q360" i="39"/>
  <c r="Q369" i="39"/>
  <c r="Q377" i="39"/>
  <c r="Q381" i="39"/>
  <c r="N386" i="39"/>
  <c r="Q390" i="39"/>
  <c r="Q402" i="39"/>
  <c r="Q407" i="39"/>
  <c r="C412" i="39"/>
  <c r="C416" i="39"/>
  <c r="C428" i="39"/>
  <c r="C57" i="39"/>
  <c r="C62" i="39"/>
  <c r="Q7" i="15"/>
  <c r="Q65" i="39"/>
  <c r="C70" i="39"/>
  <c r="C75" i="39"/>
  <c r="Q78" i="39"/>
  <c r="Q9" i="15"/>
  <c r="Q82" i="39"/>
  <c r="C87" i="39"/>
  <c r="C91" i="39"/>
  <c r="C95" i="39"/>
  <c r="C99" i="39"/>
  <c r="C103" i="39"/>
  <c r="C107" i="39"/>
  <c r="C114" i="39"/>
  <c r="Q11" i="15"/>
  <c r="Q118" i="39"/>
  <c r="Q125" i="39"/>
  <c r="N137" i="39"/>
  <c r="N165" i="39"/>
  <c r="C170" i="39"/>
  <c r="Q180" i="39"/>
  <c r="Q185" i="39"/>
  <c r="Q191" i="39"/>
  <c r="C196" i="39"/>
  <c r="C200" i="39"/>
  <c r="Q210" i="39"/>
  <c r="Q214" i="39"/>
  <c r="Q24" i="15"/>
  <c r="Q225" i="39"/>
  <c r="Q229" i="39"/>
  <c r="Q233" i="39"/>
  <c r="Q237" i="39"/>
  <c r="Q241" i="39"/>
  <c r="Q245" i="39"/>
  <c r="Q249" i="39"/>
  <c r="C254" i="39"/>
  <c r="C260" i="39"/>
  <c r="C268" i="39"/>
  <c r="Q272" i="39"/>
  <c r="N279" i="39"/>
  <c r="C291" i="39"/>
  <c r="Q296" i="39"/>
  <c r="C304" i="39"/>
  <c r="C28" i="15"/>
  <c r="C309" i="39"/>
  <c r="N32" i="15"/>
  <c r="N317" i="39"/>
  <c r="C323" i="39"/>
  <c r="C327" i="39"/>
  <c r="N332" i="39"/>
  <c r="N345" i="39"/>
  <c r="N350" i="39"/>
  <c r="C357" i="39"/>
  <c r="C366" i="39"/>
  <c r="C370" i="39"/>
  <c r="C374" i="39"/>
  <c r="C378" i="39"/>
  <c r="C382" i="39"/>
  <c r="C387" i="39"/>
  <c r="C391" i="39"/>
  <c r="C395" i="39"/>
  <c r="C399" i="39"/>
  <c r="C403" i="39"/>
  <c r="N416" i="39"/>
  <c r="N428" i="39"/>
  <c r="N9" i="39"/>
  <c r="C10" i="39"/>
  <c r="N21" i="39"/>
  <c r="C22" i="39"/>
  <c r="Q36" i="39"/>
  <c r="Q127" i="39"/>
  <c r="N136" i="39"/>
  <c r="Q146" i="39"/>
  <c r="N204" i="39"/>
  <c r="Q231" i="39"/>
  <c r="C301" i="39"/>
  <c r="Q307" i="39"/>
  <c r="Q315" i="39"/>
  <c r="C360" i="39"/>
  <c r="C365" i="39"/>
  <c r="N371" i="39"/>
  <c r="Q411" i="39"/>
  <c r="Q422" i="39"/>
  <c r="C55" i="25"/>
  <c r="C54" i="25"/>
  <c r="C53" i="25"/>
  <c r="C52" i="25"/>
  <c r="C51" i="25"/>
  <c r="C50" i="25"/>
  <c r="C65" i="39" l="1"/>
  <c r="C497" i="39" s="1"/>
  <c r="L6" i="40" s="1"/>
  <c r="Q49" i="25"/>
  <c r="N49" i="25"/>
  <c r="C49" i="25"/>
  <c r="Q48" i="25"/>
  <c r="N48" i="25"/>
  <c r="C48" i="25"/>
  <c r="Q47" i="25"/>
  <c r="N47" i="25"/>
  <c r="C47" i="25"/>
  <c r="Q46" i="25"/>
  <c r="N46" i="25"/>
  <c r="C46" i="25"/>
  <c r="Q45" i="25"/>
  <c r="N45" i="25"/>
  <c r="C45" i="25"/>
  <c r="Q44" i="25"/>
  <c r="N44" i="25"/>
  <c r="C44" i="25"/>
  <c r="Q43" i="25"/>
  <c r="N43" i="25"/>
  <c r="C43" i="25"/>
  <c r="Q42" i="25"/>
  <c r="N42" i="25"/>
  <c r="C42" i="25"/>
  <c r="Q41" i="25"/>
  <c r="N41" i="25"/>
  <c r="C41" i="25"/>
  <c r="Q40" i="25"/>
  <c r="N40" i="25"/>
  <c r="C40" i="25"/>
  <c r="Q39" i="25"/>
  <c r="N39" i="25"/>
  <c r="C39" i="25"/>
  <c r="Q38" i="25"/>
  <c r="N38" i="25"/>
  <c r="C38" i="25"/>
  <c r="Q37" i="25"/>
  <c r="N37" i="25"/>
  <c r="C37" i="25"/>
  <c r="Q36" i="25"/>
  <c r="N36" i="25"/>
  <c r="C36" i="25"/>
  <c r="Q35" i="25"/>
  <c r="N35" i="25"/>
  <c r="C35" i="25"/>
  <c r="Q34" i="25"/>
  <c r="N34" i="25"/>
  <c r="C34" i="25"/>
  <c r="Q33" i="25"/>
  <c r="N33" i="25"/>
  <c r="C33" i="25"/>
  <c r="Q32" i="25"/>
  <c r="N32" i="25"/>
  <c r="C32" i="25"/>
  <c r="Q31" i="25"/>
  <c r="N31" i="25"/>
  <c r="C31" i="25"/>
  <c r="Q30" i="25"/>
  <c r="N30" i="25"/>
  <c r="C30" i="25"/>
  <c r="N29" i="25"/>
  <c r="C29" i="25"/>
  <c r="N28" i="25"/>
  <c r="C28" i="25"/>
  <c r="N27" i="25"/>
  <c r="C27" i="25"/>
  <c r="Q25" i="25"/>
  <c r="N25" i="25"/>
  <c r="C25" i="25"/>
  <c r="Q24" i="25"/>
  <c r="N24" i="25"/>
  <c r="C24" i="25"/>
  <c r="Q23" i="25"/>
  <c r="N23" i="25"/>
  <c r="C23" i="25"/>
  <c r="C22" i="25"/>
  <c r="Q21" i="25"/>
  <c r="C21" i="25"/>
  <c r="Q20" i="25"/>
  <c r="N20" i="25"/>
  <c r="C20" i="25"/>
  <c r="Q19" i="25"/>
  <c r="N19" i="25"/>
  <c r="C19" i="25"/>
  <c r="Q18" i="25"/>
  <c r="N18" i="25"/>
  <c r="C18" i="25"/>
  <c r="Q17" i="25"/>
  <c r="N17" i="25"/>
  <c r="C17" i="25"/>
  <c r="Q15" i="25"/>
  <c r="N15" i="25"/>
  <c r="C15" i="25"/>
  <c r="Q14" i="25"/>
  <c r="N14" i="25"/>
  <c r="C14" i="25"/>
  <c r="Q13" i="25"/>
  <c r="N13" i="25"/>
  <c r="C13" i="25"/>
  <c r="Q12" i="25"/>
  <c r="N12" i="25"/>
  <c r="C12" i="25"/>
  <c r="Q11" i="25"/>
  <c r="N11" i="25"/>
  <c r="C11" i="25"/>
  <c r="Q10" i="25"/>
  <c r="N10" i="25"/>
  <c r="C10" i="25"/>
  <c r="Q9" i="25"/>
  <c r="N9" i="25"/>
  <c r="C9" i="25"/>
  <c r="Q8" i="25"/>
  <c r="N8" i="25"/>
  <c r="C8" i="25"/>
  <c r="C7" i="25"/>
  <c r="Q6" i="25"/>
  <c r="N6" i="25"/>
  <c r="C6" i="25"/>
  <c r="Q5" i="25"/>
  <c r="N5" i="25"/>
  <c r="C5" i="25"/>
  <c r="Q4" i="25"/>
  <c r="N4" i="25"/>
  <c r="C4" i="25"/>
  <c r="Q3" i="25"/>
  <c r="N3" i="25"/>
  <c r="F3" i="25"/>
  <c r="C3" i="25" s="1"/>
  <c r="R37" i="23" l="1"/>
  <c r="O37" i="23"/>
  <c r="C37" i="23"/>
  <c r="R57" i="23"/>
  <c r="O57" i="23"/>
  <c r="C57" i="23"/>
  <c r="R56" i="23"/>
  <c r="O56" i="23"/>
  <c r="C56" i="23"/>
  <c r="R55" i="23"/>
  <c r="O55" i="23"/>
  <c r="C55" i="23"/>
  <c r="R54" i="23"/>
  <c r="O54" i="23"/>
  <c r="C54" i="23"/>
  <c r="C53" i="23"/>
  <c r="R52" i="23"/>
  <c r="O52" i="23"/>
  <c r="C52" i="23"/>
  <c r="R51" i="23"/>
  <c r="O51" i="23"/>
  <c r="C51" i="23"/>
  <c r="R50" i="23"/>
  <c r="O50" i="23"/>
  <c r="C50" i="23"/>
  <c r="O49" i="23"/>
  <c r="C49" i="23"/>
  <c r="R48" i="23"/>
  <c r="O48" i="23"/>
  <c r="C48" i="23"/>
  <c r="R47" i="23"/>
  <c r="O47" i="23"/>
  <c r="C47" i="23"/>
  <c r="R46" i="23"/>
  <c r="O46" i="23"/>
  <c r="C46" i="23"/>
  <c r="R45" i="23"/>
  <c r="O45" i="23"/>
  <c r="C45" i="23"/>
  <c r="R44" i="23"/>
  <c r="O44" i="23"/>
  <c r="C44" i="23"/>
  <c r="R43" i="23"/>
  <c r="O43" i="23"/>
  <c r="C43" i="23"/>
  <c r="R42" i="23"/>
  <c r="O42" i="23"/>
  <c r="C42" i="23"/>
  <c r="R41" i="23"/>
  <c r="O41" i="23"/>
  <c r="C41" i="23"/>
  <c r="R40" i="23"/>
  <c r="O40" i="23"/>
  <c r="C40" i="23"/>
  <c r="R39" i="23"/>
  <c r="O39" i="23"/>
  <c r="C39" i="23"/>
  <c r="R38" i="23"/>
  <c r="O38" i="23"/>
  <c r="C38" i="23"/>
  <c r="R36" i="23"/>
  <c r="O36" i="23"/>
  <c r="C36" i="23"/>
  <c r="R35" i="23"/>
  <c r="O35" i="23"/>
  <c r="C35" i="23"/>
  <c r="R34" i="23"/>
  <c r="O34" i="23"/>
  <c r="C34" i="23"/>
  <c r="C33" i="23"/>
  <c r="O32" i="23"/>
  <c r="C32" i="23"/>
  <c r="R31" i="23"/>
  <c r="O31" i="23"/>
  <c r="C31" i="23"/>
  <c r="R30" i="23"/>
  <c r="O30" i="23"/>
  <c r="C30" i="23"/>
  <c r="R29" i="23"/>
  <c r="O29" i="23"/>
  <c r="C29" i="23"/>
  <c r="R28" i="23"/>
  <c r="O28" i="23"/>
  <c r="C28" i="23"/>
  <c r="R27" i="23"/>
  <c r="O27" i="23"/>
  <c r="C27" i="23"/>
  <c r="R26" i="23"/>
  <c r="O26" i="23"/>
  <c r="C26" i="23"/>
  <c r="R25" i="23"/>
  <c r="O25" i="23"/>
  <c r="C25" i="23"/>
  <c r="R24" i="23"/>
  <c r="O24" i="23"/>
  <c r="C24" i="23"/>
  <c r="R23" i="23"/>
  <c r="O23" i="23"/>
  <c r="C23" i="23"/>
  <c r="R22" i="23"/>
  <c r="O22" i="23"/>
  <c r="C22" i="23"/>
  <c r="R21" i="23"/>
  <c r="O21" i="23"/>
  <c r="C21" i="23"/>
  <c r="T20" i="23"/>
  <c r="R20" i="23"/>
  <c r="O20" i="23"/>
  <c r="M20" i="23"/>
  <c r="E20" i="23"/>
  <c r="D20" i="23"/>
  <c r="C20" i="23"/>
  <c r="R19" i="23"/>
  <c r="O19" i="23"/>
  <c r="C19" i="23"/>
  <c r="C18" i="23"/>
  <c r="R17" i="23"/>
  <c r="O17" i="23"/>
  <c r="C17" i="23"/>
  <c r="R16" i="23"/>
  <c r="O16" i="23"/>
  <c r="C16" i="23"/>
  <c r="R15" i="23"/>
  <c r="O15" i="23"/>
  <c r="C15" i="23"/>
  <c r="R14" i="23"/>
  <c r="O14" i="23"/>
  <c r="C14" i="23"/>
  <c r="C13" i="23"/>
  <c r="R12" i="23"/>
  <c r="O12" i="23"/>
  <c r="C12" i="23"/>
  <c r="R11" i="23"/>
  <c r="O11" i="23"/>
  <c r="C11" i="23"/>
  <c r="R10" i="23"/>
  <c r="O10" i="23"/>
  <c r="C10" i="23"/>
  <c r="R9" i="23"/>
  <c r="O9" i="23"/>
  <c r="C9" i="23"/>
  <c r="R8" i="23"/>
  <c r="O8" i="23"/>
  <c r="C8" i="23"/>
  <c r="R7" i="23"/>
  <c r="O7" i="23"/>
  <c r="C7" i="23"/>
  <c r="C6" i="23"/>
  <c r="R5" i="23"/>
  <c r="O5" i="23"/>
  <c r="R4" i="23"/>
  <c r="O4" i="23"/>
  <c r="C4" i="23"/>
  <c r="R3" i="23"/>
  <c r="O3" i="23"/>
  <c r="C3" i="23"/>
  <c r="AH468" i="5" l="1"/>
  <c r="AG468" i="5"/>
  <c r="AF468" i="5"/>
  <c r="AE468" i="5"/>
  <c r="AD468" i="5"/>
  <c r="AC468" i="5"/>
  <c r="AB468" i="5"/>
  <c r="AA468" i="5"/>
  <c r="Z468" i="5"/>
  <c r="Y468" i="5"/>
  <c r="X468" i="5"/>
  <c r="W468" i="5"/>
  <c r="V468" i="5"/>
  <c r="U468" i="5"/>
  <c r="S468" i="5"/>
  <c r="Q468" i="5"/>
  <c r="N468" i="5"/>
  <c r="J468" i="5"/>
  <c r="R461" i="5"/>
  <c r="O461" i="5"/>
  <c r="R460" i="5"/>
  <c r="O460" i="5"/>
  <c r="R459" i="5"/>
  <c r="O459" i="5"/>
  <c r="D459" i="5"/>
  <c r="R458" i="5"/>
  <c r="O458" i="5"/>
  <c r="D458" i="5"/>
  <c r="R457" i="5"/>
  <c r="O457" i="5"/>
  <c r="D457" i="5"/>
  <c r="R456" i="5"/>
  <c r="O456" i="5"/>
  <c r="D456" i="5"/>
  <c r="R455" i="5"/>
  <c r="O455" i="5"/>
  <c r="D455" i="5"/>
  <c r="R454" i="5"/>
  <c r="O454" i="5"/>
  <c r="D454" i="5"/>
  <c r="R453" i="5"/>
  <c r="O453" i="5"/>
  <c r="D453" i="5"/>
  <c r="R452" i="5"/>
  <c r="O452" i="5"/>
  <c r="D452" i="5"/>
  <c r="R451" i="5"/>
  <c r="O451" i="5"/>
  <c r="D451" i="5"/>
  <c r="R450" i="5"/>
  <c r="O450" i="5"/>
  <c r="D450" i="5"/>
  <c r="R449" i="5"/>
  <c r="O449" i="5"/>
  <c r="R448" i="5"/>
  <c r="O448" i="5"/>
  <c r="R447" i="5"/>
  <c r="O447" i="5"/>
  <c r="R446" i="5"/>
  <c r="O446" i="5"/>
  <c r="R445" i="5"/>
  <c r="O445" i="5"/>
  <c r="R444" i="5"/>
  <c r="O444" i="5"/>
  <c r="R443" i="5"/>
  <c r="O443" i="5"/>
  <c r="R442" i="5"/>
  <c r="O442" i="5"/>
  <c r="R441" i="5"/>
  <c r="O441" i="5"/>
  <c r="R440" i="5"/>
  <c r="O440" i="5"/>
  <c r="R439" i="5"/>
  <c r="O439" i="5"/>
  <c r="R438" i="5"/>
  <c r="O438" i="5"/>
  <c r="R437" i="5"/>
  <c r="O437" i="5"/>
  <c r="R436" i="5"/>
  <c r="O436" i="5"/>
  <c r="R435" i="5"/>
  <c r="O435" i="5"/>
  <c r="R434" i="5"/>
  <c r="O434" i="5"/>
  <c r="R433" i="5"/>
  <c r="O433" i="5"/>
  <c r="R432" i="5"/>
  <c r="O432" i="5"/>
  <c r="R431" i="5"/>
  <c r="O431" i="5"/>
  <c r="R430" i="5"/>
  <c r="O430" i="5"/>
  <c r="R429" i="5"/>
  <c r="O429" i="5"/>
  <c r="R428" i="5"/>
  <c r="O428" i="5"/>
  <c r="R427" i="5"/>
  <c r="O427" i="5"/>
  <c r="R426" i="5"/>
  <c r="O426" i="5"/>
  <c r="D426" i="5"/>
  <c r="R425" i="5"/>
  <c r="O425" i="5"/>
  <c r="D425" i="5"/>
  <c r="R424" i="5"/>
  <c r="O424" i="5"/>
  <c r="D424" i="5"/>
  <c r="R423" i="5"/>
  <c r="O423" i="5"/>
  <c r="R422" i="5"/>
  <c r="O422" i="5"/>
  <c r="R421" i="5"/>
  <c r="O421" i="5"/>
  <c r="R420" i="5"/>
  <c r="O420" i="5"/>
  <c r="R419" i="5"/>
  <c r="O419" i="5"/>
  <c r="R418" i="5"/>
  <c r="O418" i="5"/>
  <c r="R417" i="5"/>
  <c r="O417" i="5"/>
  <c r="R416" i="5"/>
  <c r="O416" i="5"/>
  <c r="R415" i="5"/>
  <c r="O415" i="5"/>
  <c r="R414" i="5"/>
  <c r="O414" i="5"/>
  <c r="R413" i="5"/>
  <c r="O413" i="5"/>
  <c r="R412" i="5"/>
  <c r="O412" i="5"/>
  <c r="R411" i="5"/>
  <c r="O411" i="5"/>
  <c r="R410" i="5"/>
  <c r="O410" i="5"/>
  <c r="D410" i="5"/>
  <c r="R409" i="5"/>
  <c r="O409" i="5"/>
  <c r="D409" i="5"/>
  <c r="R408" i="5"/>
  <c r="O408" i="5"/>
  <c r="D408" i="5"/>
  <c r="R407" i="5"/>
  <c r="O407" i="5"/>
  <c r="D407" i="5"/>
  <c r="R406" i="5"/>
  <c r="O406" i="5"/>
  <c r="D406" i="5"/>
  <c r="R405" i="5"/>
  <c r="O405" i="5"/>
  <c r="D405" i="5"/>
  <c r="R404" i="5"/>
  <c r="O404" i="5"/>
  <c r="D404" i="5"/>
  <c r="R403" i="5"/>
  <c r="O403" i="5"/>
  <c r="D403" i="5"/>
  <c r="R402" i="5"/>
  <c r="O402" i="5"/>
  <c r="D402" i="5"/>
  <c r="R401" i="5"/>
  <c r="O401" i="5"/>
  <c r="D401" i="5"/>
  <c r="R400" i="5"/>
  <c r="O400" i="5"/>
  <c r="D400" i="5"/>
  <c r="R399" i="5"/>
  <c r="O399" i="5"/>
  <c r="R398" i="5"/>
  <c r="O398" i="5"/>
  <c r="D398" i="5"/>
  <c r="R397" i="5"/>
  <c r="O397" i="5"/>
  <c r="R396" i="5"/>
  <c r="O396" i="5"/>
  <c r="D396" i="5"/>
  <c r="R395" i="5"/>
  <c r="O395" i="5"/>
  <c r="R394" i="5"/>
  <c r="O394" i="5"/>
  <c r="R393" i="5"/>
  <c r="O393" i="5"/>
  <c r="R392" i="5"/>
  <c r="O392" i="5"/>
  <c r="R391" i="5"/>
  <c r="O391" i="5"/>
  <c r="D391" i="5"/>
  <c r="R390" i="5"/>
  <c r="O390" i="5"/>
  <c r="D390" i="5"/>
  <c r="R389" i="5"/>
  <c r="O389" i="5"/>
  <c r="D389" i="5"/>
  <c r="R388" i="5"/>
  <c r="O388" i="5"/>
  <c r="D388" i="5"/>
  <c r="R387" i="5"/>
  <c r="O387" i="5"/>
  <c r="D387" i="5"/>
  <c r="R386" i="5"/>
  <c r="O386" i="5"/>
  <c r="D386" i="5"/>
  <c r="R385" i="5"/>
  <c r="O385" i="5"/>
  <c r="D385" i="5"/>
  <c r="R384" i="5"/>
  <c r="O384" i="5"/>
  <c r="D384" i="5"/>
  <c r="R383" i="5"/>
  <c r="O383" i="5"/>
  <c r="D383" i="5"/>
  <c r="R382" i="5"/>
  <c r="O382" i="5"/>
  <c r="D382" i="5"/>
  <c r="R381" i="5"/>
  <c r="O381" i="5"/>
  <c r="R380" i="5"/>
  <c r="O380" i="5"/>
  <c r="R379" i="5"/>
  <c r="O379" i="5"/>
  <c r="D379" i="5"/>
  <c r="R378" i="5"/>
  <c r="O378" i="5"/>
  <c r="D378" i="5"/>
  <c r="R377" i="5"/>
  <c r="O377" i="5"/>
  <c r="D377" i="5"/>
  <c r="R376" i="5"/>
  <c r="O376" i="5"/>
  <c r="D376" i="5"/>
  <c r="R375" i="5"/>
  <c r="O375" i="5"/>
  <c r="D375" i="5"/>
  <c r="R374" i="5"/>
  <c r="O374" i="5"/>
  <c r="R373" i="5"/>
  <c r="O373" i="5"/>
  <c r="R372" i="5"/>
  <c r="O372" i="5"/>
  <c r="R371" i="5"/>
  <c r="O371" i="5"/>
  <c r="R370" i="5"/>
  <c r="O370" i="5"/>
  <c r="R369" i="5"/>
  <c r="O369" i="5"/>
  <c r="R368" i="5"/>
  <c r="O368" i="5"/>
  <c r="R367" i="5"/>
  <c r="O367" i="5"/>
  <c r="R366" i="5"/>
  <c r="O366" i="5"/>
  <c r="D366" i="5"/>
  <c r="R365" i="5"/>
  <c r="O365" i="5"/>
  <c r="R364" i="5"/>
  <c r="O364" i="5"/>
  <c r="R363" i="5"/>
  <c r="O363" i="5"/>
  <c r="D363" i="5"/>
  <c r="R362" i="5"/>
  <c r="O362" i="5"/>
  <c r="D362" i="5"/>
  <c r="R361" i="5"/>
  <c r="O361" i="5"/>
  <c r="D361" i="5"/>
  <c r="R360" i="5"/>
  <c r="O360" i="5"/>
  <c r="D360" i="5"/>
  <c r="R359" i="5"/>
  <c r="O359" i="5"/>
  <c r="D359" i="5"/>
  <c r="R358" i="5"/>
  <c r="O358" i="5"/>
  <c r="D358" i="5"/>
  <c r="R357" i="5"/>
  <c r="O357" i="5"/>
  <c r="D357" i="5"/>
  <c r="R356" i="5"/>
  <c r="O356" i="5"/>
  <c r="D356" i="5"/>
  <c r="R355" i="5"/>
  <c r="O355" i="5"/>
  <c r="D355" i="5"/>
  <c r="R354" i="5"/>
  <c r="O354" i="5"/>
  <c r="D354" i="5"/>
  <c r="R353" i="5"/>
  <c r="O353" i="5"/>
  <c r="D353" i="5"/>
  <c r="R352" i="5"/>
  <c r="O352" i="5"/>
  <c r="D352" i="5"/>
  <c r="R351" i="5"/>
  <c r="O351" i="5"/>
  <c r="D351" i="5"/>
  <c r="R350" i="5"/>
  <c r="O350" i="5"/>
  <c r="D350" i="5"/>
  <c r="R349" i="5"/>
  <c r="O349" i="5"/>
  <c r="D349" i="5"/>
  <c r="R348" i="5"/>
  <c r="O348" i="5"/>
  <c r="R347" i="5"/>
  <c r="O347" i="5"/>
  <c r="D347" i="5"/>
  <c r="R346" i="5"/>
  <c r="O346" i="5"/>
  <c r="D346" i="5"/>
  <c r="R345" i="5"/>
  <c r="O345" i="5"/>
  <c r="D345" i="5"/>
  <c r="R344" i="5"/>
  <c r="O344" i="5"/>
  <c r="D344" i="5"/>
  <c r="R343" i="5"/>
  <c r="O343" i="5"/>
  <c r="D343" i="5"/>
  <c r="R342" i="5"/>
  <c r="O342" i="5"/>
  <c r="D342" i="5"/>
  <c r="R341" i="5"/>
  <c r="O341" i="5"/>
  <c r="D341" i="5"/>
  <c r="R340" i="5"/>
  <c r="O340" i="5"/>
  <c r="D340" i="5"/>
  <c r="R339" i="5"/>
  <c r="O339" i="5"/>
  <c r="D339" i="5"/>
  <c r="R338" i="5"/>
  <c r="O338" i="5"/>
  <c r="D338" i="5"/>
  <c r="R337" i="5"/>
  <c r="O337" i="5"/>
  <c r="D337" i="5"/>
  <c r="R336" i="5"/>
  <c r="O336" i="5"/>
  <c r="D336" i="5"/>
  <c r="R335" i="5"/>
  <c r="O335" i="5"/>
  <c r="D335" i="5"/>
  <c r="R334" i="5"/>
  <c r="O334" i="5"/>
  <c r="D334" i="5"/>
  <c r="R333" i="5"/>
  <c r="O333" i="5"/>
  <c r="D333" i="5"/>
  <c r="R332" i="5"/>
  <c r="O332" i="5"/>
  <c r="D332" i="5"/>
  <c r="R331" i="5"/>
  <c r="O331" i="5"/>
  <c r="R330" i="5"/>
  <c r="O330" i="5"/>
  <c r="R329" i="5"/>
  <c r="O329" i="5"/>
  <c r="D329" i="5"/>
  <c r="R328" i="5"/>
  <c r="O328" i="5"/>
  <c r="R327" i="5"/>
  <c r="O327" i="5"/>
  <c r="D327" i="5"/>
  <c r="R326" i="5"/>
  <c r="O326" i="5"/>
  <c r="R325" i="5"/>
  <c r="O325" i="5"/>
  <c r="D325" i="5"/>
  <c r="R324" i="5"/>
  <c r="O324" i="5"/>
  <c r="D324" i="5"/>
  <c r="R323" i="5"/>
  <c r="O323" i="5"/>
  <c r="R322" i="5"/>
  <c r="O322" i="5"/>
  <c r="R321" i="5"/>
  <c r="O321" i="5"/>
  <c r="R320" i="5"/>
  <c r="O320" i="5"/>
  <c r="R319" i="5"/>
  <c r="O319" i="5"/>
  <c r="R318" i="5"/>
  <c r="O318" i="5"/>
  <c r="D318" i="5"/>
  <c r="R317" i="5"/>
  <c r="O317" i="5"/>
  <c r="T316" i="5"/>
  <c r="P316" i="5"/>
  <c r="P468" i="5"/>
  <c r="O316" i="5"/>
  <c r="D316" i="5"/>
  <c r="R314" i="5"/>
  <c r="O314" i="5"/>
  <c r="R313" i="5"/>
  <c r="O313" i="5"/>
  <c r="D313" i="5"/>
  <c r="R312" i="5"/>
  <c r="O312" i="5"/>
  <c r="R311" i="5"/>
  <c r="O311" i="5"/>
  <c r="D311" i="5"/>
  <c r="R310" i="5"/>
  <c r="O310" i="5"/>
  <c r="D310" i="5"/>
  <c r="R309" i="5"/>
  <c r="O309" i="5"/>
  <c r="R308" i="5"/>
  <c r="O308" i="5"/>
  <c r="D308" i="5"/>
  <c r="R307" i="5"/>
  <c r="O307" i="5"/>
  <c r="R306" i="5"/>
  <c r="O306" i="5"/>
  <c r="R305" i="5"/>
  <c r="O305" i="5"/>
  <c r="R304" i="5"/>
  <c r="O304" i="5"/>
  <c r="D304" i="5"/>
  <c r="R303" i="5"/>
  <c r="O303" i="5"/>
  <c r="R302" i="5"/>
  <c r="O302" i="5"/>
  <c r="D302" i="5"/>
  <c r="R300" i="5"/>
  <c r="O300" i="5"/>
  <c r="R299" i="5"/>
  <c r="O299" i="5"/>
  <c r="R298" i="5"/>
  <c r="O298" i="5"/>
  <c r="R297" i="5"/>
  <c r="O297" i="5"/>
  <c r="R296" i="5"/>
  <c r="O296" i="5"/>
  <c r="R295" i="5"/>
  <c r="O295" i="5"/>
  <c r="R294" i="5"/>
  <c r="O294" i="5"/>
  <c r="R293" i="5"/>
  <c r="O293" i="5"/>
  <c r="R292" i="5"/>
  <c r="O292" i="5"/>
  <c r="R291" i="5"/>
  <c r="O291" i="5"/>
  <c r="R290" i="5"/>
  <c r="O290" i="5"/>
  <c r="R289" i="5"/>
  <c r="O289" i="5"/>
  <c r="R288" i="5"/>
  <c r="O288" i="5"/>
  <c r="R287" i="5"/>
  <c r="O287" i="5"/>
  <c r="R286" i="5"/>
  <c r="O286" i="5"/>
  <c r="R285" i="5"/>
  <c r="O285" i="5"/>
  <c r="R284" i="5"/>
  <c r="O284" i="5"/>
  <c r="R283" i="5"/>
  <c r="O283" i="5"/>
  <c r="R282" i="5"/>
  <c r="O282" i="5"/>
  <c r="R281" i="5"/>
  <c r="O281" i="5"/>
  <c r="R280" i="5"/>
  <c r="O280" i="5"/>
  <c r="D280" i="5"/>
  <c r="R279" i="5"/>
  <c r="O279" i="5"/>
  <c r="D279" i="5"/>
  <c r="R278" i="5"/>
  <c r="O278" i="5"/>
  <c r="D278" i="5"/>
  <c r="R277" i="5"/>
  <c r="O277" i="5"/>
  <c r="D277" i="5"/>
  <c r="R276" i="5"/>
  <c r="O276" i="5"/>
  <c r="D276" i="5"/>
  <c r="R275" i="5"/>
  <c r="O275" i="5"/>
  <c r="D275" i="5"/>
  <c r="R274" i="5"/>
  <c r="O274" i="5"/>
  <c r="D274" i="5"/>
  <c r="R273" i="5"/>
  <c r="O273" i="5"/>
  <c r="D273" i="5"/>
  <c r="R272" i="5"/>
  <c r="O272" i="5"/>
  <c r="D272" i="5"/>
  <c r="R271" i="5"/>
  <c r="O271" i="5"/>
  <c r="D271" i="5"/>
  <c r="R270" i="5"/>
  <c r="O270" i="5"/>
  <c r="D270" i="5"/>
  <c r="R269" i="5"/>
  <c r="O269" i="5"/>
  <c r="R268" i="5"/>
  <c r="O268" i="5"/>
  <c r="D268" i="5"/>
  <c r="R267" i="5"/>
  <c r="O267" i="5"/>
  <c r="D267" i="5"/>
  <c r="R266" i="5"/>
  <c r="O266" i="5"/>
  <c r="D266" i="5"/>
  <c r="R265" i="5"/>
  <c r="O265" i="5"/>
  <c r="R264" i="5"/>
  <c r="O264" i="5"/>
  <c r="D264" i="5"/>
  <c r="R263" i="5"/>
  <c r="O263" i="5"/>
  <c r="D263" i="5"/>
  <c r="R262" i="5"/>
  <c r="O262" i="5"/>
  <c r="D262" i="5"/>
  <c r="R261" i="5"/>
  <c r="O261" i="5"/>
  <c r="R260" i="5"/>
  <c r="O260" i="5"/>
  <c r="D260" i="5"/>
  <c r="R259" i="5"/>
  <c r="O259" i="5"/>
  <c r="D259" i="5"/>
  <c r="R258" i="5"/>
  <c r="O258" i="5"/>
  <c r="R257" i="5"/>
  <c r="O257" i="5"/>
  <c r="D257" i="5"/>
  <c r="R256" i="5"/>
  <c r="O256" i="5"/>
  <c r="R255" i="5"/>
  <c r="O255" i="5"/>
  <c r="R254" i="5"/>
  <c r="O254" i="5"/>
  <c r="R253" i="5"/>
  <c r="O253" i="5"/>
  <c r="R252" i="5"/>
  <c r="O252" i="5"/>
  <c r="R251" i="5"/>
  <c r="O251" i="5"/>
  <c r="D251" i="5"/>
  <c r="R250" i="5"/>
  <c r="O250" i="5"/>
  <c r="R249" i="5"/>
  <c r="O249" i="5"/>
  <c r="R248" i="5"/>
  <c r="O248" i="5"/>
  <c r="D248" i="5"/>
  <c r="R247" i="5"/>
  <c r="O247" i="5"/>
  <c r="D247" i="5"/>
  <c r="R246" i="5"/>
  <c r="O246" i="5"/>
  <c r="R245" i="5"/>
  <c r="O245" i="5"/>
  <c r="R244" i="5"/>
  <c r="O244" i="5"/>
  <c r="R243" i="5"/>
  <c r="O243" i="5"/>
  <c r="R242" i="5"/>
  <c r="O242" i="5"/>
  <c r="R241" i="5"/>
  <c r="O241" i="5"/>
  <c r="R240" i="5"/>
  <c r="O240" i="5"/>
  <c r="R239" i="5"/>
  <c r="O239" i="5"/>
  <c r="R238" i="5"/>
  <c r="O238" i="5"/>
  <c r="R237" i="5"/>
  <c r="O237" i="5"/>
  <c r="R236" i="5"/>
  <c r="O236" i="5"/>
  <c r="R235" i="5"/>
  <c r="O235" i="5"/>
  <c r="R234" i="5"/>
  <c r="O234" i="5"/>
  <c r="R233" i="5"/>
  <c r="O233" i="5"/>
  <c r="R232" i="5"/>
  <c r="O232" i="5"/>
  <c r="R231" i="5"/>
  <c r="O231" i="5"/>
  <c r="R230" i="5"/>
  <c r="O230" i="5"/>
  <c r="D230" i="5"/>
  <c r="R229" i="5"/>
  <c r="O229" i="5"/>
  <c r="R228" i="5"/>
  <c r="O228" i="5"/>
  <c r="R227" i="5"/>
  <c r="O227" i="5"/>
  <c r="R226" i="5"/>
  <c r="O226" i="5"/>
  <c r="R225" i="5"/>
  <c r="O225" i="5"/>
  <c r="R224" i="5"/>
  <c r="O224" i="5"/>
  <c r="R223" i="5"/>
  <c r="O223" i="5"/>
  <c r="R222" i="5"/>
  <c r="O222" i="5"/>
  <c r="D222" i="5"/>
  <c r="R221" i="5"/>
  <c r="O221" i="5"/>
  <c r="D221" i="5"/>
  <c r="R220" i="5"/>
  <c r="O220" i="5"/>
  <c r="D220" i="5"/>
  <c r="R219" i="5"/>
  <c r="O219" i="5"/>
  <c r="R218" i="5"/>
  <c r="O218" i="5"/>
  <c r="R217" i="5"/>
  <c r="O217" i="5"/>
  <c r="R216" i="5"/>
  <c r="O216" i="5"/>
  <c r="D216" i="5"/>
  <c r="R215" i="5"/>
  <c r="O215" i="5"/>
  <c r="D215" i="5"/>
  <c r="R214" i="5"/>
  <c r="O214" i="5"/>
  <c r="D214" i="5"/>
  <c r="R213" i="5"/>
  <c r="O213" i="5"/>
  <c r="D213" i="5"/>
  <c r="R212" i="5"/>
  <c r="O212" i="5"/>
  <c r="D212" i="5"/>
  <c r="R211" i="5"/>
  <c r="O211" i="5"/>
  <c r="R210" i="5"/>
  <c r="O210" i="5"/>
  <c r="D210" i="5"/>
  <c r="R209" i="5"/>
  <c r="O209" i="5"/>
  <c r="D209" i="5"/>
  <c r="R208" i="5"/>
  <c r="O208" i="5"/>
  <c r="D208" i="5"/>
  <c r="R207" i="5"/>
  <c r="O207" i="5"/>
  <c r="R206" i="5"/>
  <c r="O206" i="5"/>
  <c r="D206" i="5"/>
  <c r="R205" i="5"/>
  <c r="O205" i="5"/>
  <c r="D205" i="5"/>
  <c r="R204" i="5"/>
  <c r="O204" i="5"/>
  <c r="D204" i="5"/>
  <c r="R203" i="5"/>
  <c r="O203" i="5"/>
  <c r="R202" i="5"/>
  <c r="O202" i="5"/>
  <c r="D202" i="5"/>
  <c r="R201" i="5"/>
  <c r="O201" i="5"/>
  <c r="D201" i="5"/>
  <c r="R200" i="5"/>
  <c r="O200" i="5"/>
  <c r="D200" i="5"/>
  <c r="R199" i="5"/>
  <c r="O199" i="5"/>
  <c r="D199" i="5"/>
  <c r="R198" i="5"/>
  <c r="O198" i="5"/>
  <c r="D198" i="5"/>
  <c r="R197" i="5"/>
  <c r="O197" i="5"/>
  <c r="R196" i="5"/>
  <c r="O196" i="5"/>
  <c r="R195" i="5"/>
  <c r="O195" i="5"/>
  <c r="D195" i="5"/>
  <c r="R194" i="5"/>
  <c r="O194" i="5"/>
  <c r="R193" i="5"/>
  <c r="O193" i="5"/>
  <c r="R192" i="5"/>
  <c r="O192" i="5"/>
  <c r="R191" i="5"/>
  <c r="O191" i="5"/>
  <c r="T190" i="5"/>
  <c r="T468" i="5" s="1"/>
  <c r="R190" i="5"/>
  <c r="O190" i="5"/>
  <c r="M190" i="5"/>
  <c r="M468" i="5"/>
  <c r="H190" i="5"/>
  <c r="H468" i="5" s="1"/>
  <c r="F190" i="5"/>
  <c r="E190" i="5"/>
  <c r="E5630" i="5"/>
  <c r="D190" i="5"/>
  <c r="R189" i="5"/>
  <c r="O189" i="5"/>
  <c r="R188" i="5"/>
  <c r="O188" i="5"/>
  <c r="R187" i="5"/>
  <c r="O187" i="5"/>
  <c r="R186" i="5"/>
  <c r="O186" i="5"/>
  <c r="R185" i="5"/>
  <c r="O185" i="5"/>
  <c r="R184" i="5"/>
  <c r="O184" i="5"/>
  <c r="D184" i="5"/>
  <c r="R183" i="5"/>
  <c r="O183" i="5"/>
  <c r="R182" i="5"/>
  <c r="O182" i="5"/>
  <c r="R181" i="5"/>
  <c r="O181" i="5"/>
  <c r="D181" i="5"/>
  <c r="R180" i="5"/>
  <c r="O180" i="5"/>
  <c r="D180" i="5"/>
  <c r="R179" i="5"/>
  <c r="O179" i="5"/>
  <c r="D179" i="5"/>
  <c r="R178" i="5"/>
  <c r="O178" i="5"/>
  <c r="D178" i="5"/>
  <c r="R177" i="5"/>
  <c r="O177" i="5"/>
  <c r="D177" i="5"/>
  <c r="R176" i="5"/>
  <c r="O176" i="5"/>
  <c r="D176" i="5"/>
  <c r="R175" i="5"/>
  <c r="O175" i="5"/>
  <c r="D175" i="5"/>
  <c r="R174" i="5"/>
  <c r="O174" i="5"/>
  <c r="D174" i="5"/>
  <c r="R173" i="5"/>
  <c r="O173" i="5"/>
  <c r="D173" i="5"/>
  <c r="R172" i="5"/>
  <c r="O172" i="5"/>
  <c r="D172" i="5"/>
  <c r="R171" i="5"/>
  <c r="O171" i="5"/>
  <c r="D171" i="5"/>
  <c r="R170" i="5"/>
  <c r="O170" i="5"/>
  <c r="D170" i="5"/>
  <c r="R169" i="5"/>
  <c r="O169" i="5"/>
  <c r="D169" i="5"/>
  <c r="R168" i="5"/>
  <c r="O168" i="5"/>
  <c r="R167" i="5"/>
  <c r="O167" i="5"/>
  <c r="D167" i="5"/>
  <c r="R166" i="5"/>
  <c r="O166" i="5"/>
  <c r="D166" i="5"/>
  <c r="R165" i="5"/>
  <c r="O165" i="5"/>
  <c r="D165" i="5"/>
  <c r="R163" i="5"/>
  <c r="O163" i="5"/>
  <c r="D163" i="5"/>
  <c r="R162" i="5"/>
  <c r="O162" i="5"/>
  <c r="D162" i="5"/>
  <c r="R161" i="5"/>
  <c r="O161" i="5"/>
  <c r="R160" i="5"/>
  <c r="O160" i="5"/>
  <c r="R159" i="5"/>
  <c r="O159" i="5"/>
  <c r="R158" i="5"/>
  <c r="O158" i="5"/>
  <c r="D158" i="5"/>
  <c r="R157" i="5"/>
  <c r="O157" i="5"/>
  <c r="D157" i="5"/>
  <c r="R156" i="5"/>
  <c r="O156" i="5"/>
  <c r="D156" i="5"/>
  <c r="R155" i="5"/>
  <c r="O155" i="5"/>
  <c r="D155" i="5"/>
  <c r="R154" i="5"/>
  <c r="O154" i="5"/>
  <c r="D154" i="5"/>
  <c r="R153" i="5"/>
  <c r="O153" i="5"/>
  <c r="D153" i="5"/>
  <c r="R152" i="5"/>
  <c r="O152" i="5"/>
  <c r="R151" i="5"/>
  <c r="O151" i="5"/>
  <c r="D151" i="5"/>
  <c r="R150" i="5"/>
  <c r="O150" i="5"/>
  <c r="D150" i="5"/>
  <c r="R149" i="5"/>
  <c r="O149" i="5"/>
  <c r="R148" i="5"/>
  <c r="O148" i="5"/>
  <c r="R147" i="5"/>
  <c r="O147" i="5"/>
  <c r="D147" i="5"/>
  <c r="R146" i="5"/>
  <c r="O146" i="5"/>
  <c r="R145" i="5"/>
  <c r="O145" i="5"/>
  <c r="D145" i="5"/>
  <c r="R144" i="5"/>
  <c r="O144" i="5"/>
  <c r="D144" i="5"/>
  <c r="R143" i="5"/>
  <c r="O143" i="5"/>
  <c r="D143" i="5"/>
  <c r="R142" i="5"/>
  <c r="O142" i="5"/>
  <c r="D142" i="5"/>
  <c r="R141" i="5"/>
  <c r="O141" i="5"/>
  <c r="R140" i="5"/>
  <c r="O140" i="5"/>
  <c r="D140" i="5"/>
  <c r="R139" i="5"/>
  <c r="O139" i="5"/>
  <c r="D139" i="5"/>
  <c r="R138" i="5"/>
  <c r="O138" i="5"/>
  <c r="R137" i="5"/>
  <c r="O137" i="5"/>
  <c r="D137" i="5"/>
  <c r="R136" i="5"/>
  <c r="O136" i="5"/>
  <c r="D136" i="5"/>
  <c r="R135" i="5"/>
  <c r="O135" i="5"/>
  <c r="D135" i="5"/>
  <c r="R134" i="5"/>
  <c r="O134" i="5"/>
  <c r="D134" i="5"/>
  <c r="R133" i="5"/>
  <c r="O133" i="5"/>
  <c r="D133" i="5"/>
  <c r="R132" i="5"/>
  <c r="O132" i="5"/>
  <c r="R131" i="5"/>
  <c r="O131" i="5"/>
  <c r="R130" i="5"/>
  <c r="O130" i="5"/>
  <c r="D130" i="5"/>
  <c r="R129" i="5"/>
  <c r="O129" i="5"/>
  <c r="R128" i="5"/>
  <c r="O128" i="5"/>
  <c r="R127" i="5"/>
  <c r="O127" i="5"/>
  <c r="R126" i="5"/>
  <c r="O126" i="5"/>
  <c r="R125" i="5"/>
  <c r="O125" i="5"/>
  <c r="G125" i="5"/>
  <c r="F125" i="5"/>
  <c r="R124" i="5"/>
  <c r="O124" i="5"/>
  <c r="D124" i="5"/>
  <c r="R123" i="5"/>
  <c r="O123" i="5"/>
  <c r="D123" i="5"/>
  <c r="R122" i="5"/>
  <c r="O122" i="5"/>
  <c r="D122" i="5"/>
  <c r="R121" i="5"/>
  <c r="O121" i="5"/>
  <c r="D121" i="5"/>
  <c r="R120" i="5"/>
  <c r="O120" i="5"/>
  <c r="D120" i="5"/>
  <c r="R119" i="5"/>
  <c r="O119" i="5"/>
  <c r="D119" i="5"/>
  <c r="R118" i="5"/>
  <c r="O118" i="5"/>
  <c r="D118" i="5"/>
  <c r="R117" i="5"/>
  <c r="O117" i="5"/>
  <c r="R116" i="5"/>
  <c r="O116" i="5"/>
  <c r="D116" i="5"/>
  <c r="R115" i="5"/>
  <c r="O115" i="5"/>
  <c r="D115" i="5"/>
  <c r="R114" i="5"/>
  <c r="O114" i="5"/>
  <c r="D114" i="5"/>
  <c r="R113" i="5"/>
  <c r="O113" i="5"/>
  <c r="D113" i="5"/>
  <c r="R112" i="5"/>
  <c r="O112" i="5"/>
  <c r="R111" i="5"/>
  <c r="O111" i="5"/>
  <c r="D111" i="5"/>
  <c r="R110" i="5"/>
  <c r="O110" i="5"/>
  <c r="D110" i="5"/>
  <c r="R109" i="5"/>
  <c r="O109" i="5"/>
  <c r="D109" i="5"/>
  <c r="R108" i="5"/>
  <c r="O108" i="5"/>
  <c r="D108" i="5"/>
  <c r="R107" i="5"/>
  <c r="O107" i="5"/>
  <c r="D107" i="5"/>
  <c r="R106" i="5"/>
  <c r="O106" i="5"/>
  <c r="D106" i="5"/>
  <c r="R105" i="5"/>
  <c r="O105" i="5"/>
  <c r="D105" i="5"/>
  <c r="R104" i="5"/>
  <c r="O104" i="5"/>
  <c r="D104" i="5"/>
  <c r="R103" i="5"/>
  <c r="O103" i="5"/>
  <c r="D103" i="5"/>
  <c r="R102" i="5"/>
  <c r="O102" i="5"/>
  <c r="R101" i="5"/>
  <c r="O101" i="5"/>
  <c r="D101" i="5"/>
  <c r="R100" i="5"/>
  <c r="O100" i="5"/>
  <c r="R99" i="5"/>
  <c r="O99" i="5"/>
  <c r="R98" i="5"/>
  <c r="O98" i="5"/>
  <c r="R97" i="5"/>
  <c r="O97" i="5"/>
  <c r="R96" i="5"/>
  <c r="O96" i="5"/>
  <c r="R95" i="5"/>
  <c r="O95" i="5"/>
  <c r="R94" i="5"/>
  <c r="O94" i="5"/>
  <c r="R93" i="5"/>
  <c r="O93" i="5"/>
  <c r="R92" i="5"/>
  <c r="O92" i="5"/>
  <c r="R91" i="5"/>
  <c r="O91" i="5"/>
  <c r="R90" i="5"/>
  <c r="O90" i="5"/>
  <c r="R89" i="5"/>
  <c r="O89" i="5"/>
  <c r="F89" i="5"/>
  <c r="F468" i="5" s="1"/>
  <c r="R88" i="5"/>
  <c r="O88" i="5"/>
  <c r="D88" i="5"/>
  <c r="R87" i="5"/>
  <c r="O87" i="5"/>
  <c r="D87" i="5"/>
  <c r="R86" i="5"/>
  <c r="O86" i="5"/>
  <c r="D86" i="5"/>
  <c r="R85" i="5"/>
  <c r="O85" i="5"/>
  <c r="R84" i="5"/>
  <c r="O84" i="5"/>
  <c r="D84" i="5"/>
  <c r="R83" i="5"/>
  <c r="O83" i="5"/>
  <c r="D83" i="5"/>
  <c r="R82" i="5"/>
  <c r="O82" i="5"/>
  <c r="D82" i="5"/>
  <c r="R81" i="5"/>
  <c r="O81" i="5"/>
  <c r="R80" i="5"/>
  <c r="O80" i="5"/>
  <c r="R79" i="5"/>
  <c r="O79" i="5"/>
  <c r="D79" i="5"/>
  <c r="R78" i="5"/>
  <c r="O78" i="5"/>
  <c r="R77" i="5"/>
  <c r="O77" i="5"/>
  <c r="D77" i="5"/>
  <c r="R76" i="5"/>
  <c r="O76" i="5"/>
  <c r="D76" i="5"/>
  <c r="R75" i="5"/>
  <c r="O75" i="5"/>
  <c r="D75" i="5"/>
  <c r="R74" i="5"/>
  <c r="O74" i="5"/>
  <c r="R73" i="5"/>
  <c r="O73" i="5"/>
  <c r="D73" i="5"/>
  <c r="R72" i="5"/>
  <c r="O72" i="5"/>
  <c r="D72" i="5"/>
  <c r="R71" i="5"/>
  <c r="O71" i="5"/>
  <c r="D71" i="5"/>
  <c r="R70" i="5"/>
  <c r="O70" i="5"/>
  <c r="R69" i="5"/>
  <c r="O69" i="5"/>
  <c r="D69" i="5"/>
  <c r="R68" i="5"/>
  <c r="O68" i="5"/>
  <c r="D68" i="5"/>
  <c r="R67" i="5"/>
  <c r="O67" i="5"/>
  <c r="D67" i="5"/>
  <c r="R66" i="5"/>
  <c r="O66" i="5"/>
  <c r="D66" i="5"/>
  <c r="R65" i="5"/>
  <c r="O65" i="5"/>
  <c r="R64" i="5"/>
  <c r="O64" i="5"/>
  <c r="R63" i="5"/>
  <c r="O63" i="5"/>
  <c r="D63" i="5"/>
  <c r="R62" i="5"/>
  <c r="O62" i="5"/>
  <c r="D62" i="5"/>
  <c r="R61" i="5"/>
  <c r="O61" i="5"/>
  <c r="R60" i="5"/>
  <c r="O60" i="5"/>
  <c r="R59" i="5"/>
  <c r="O59" i="5"/>
  <c r="R58" i="5"/>
  <c r="O58" i="5"/>
  <c r="R57" i="5"/>
  <c r="O57" i="5"/>
  <c r="R56" i="5"/>
  <c r="O56" i="5"/>
  <c r="R55" i="5"/>
  <c r="O55" i="5"/>
  <c r="R54" i="5"/>
  <c r="O54" i="5"/>
  <c r="R53" i="5"/>
  <c r="O53" i="5"/>
  <c r="R52" i="5"/>
  <c r="O52" i="5"/>
  <c r="D52" i="5"/>
  <c r="R51" i="5"/>
  <c r="O51" i="5"/>
  <c r="R50" i="5"/>
  <c r="O50" i="5"/>
  <c r="R49" i="5"/>
  <c r="O49" i="5"/>
  <c r="R48" i="5"/>
  <c r="O48" i="5"/>
  <c r="R47" i="5"/>
  <c r="O47" i="5"/>
  <c r="R46" i="5"/>
  <c r="O46" i="5"/>
  <c r="R45" i="5"/>
  <c r="O45" i="5"/>
  <c r="R44" i="5"/>
  <c r="O44" i="5"/>
  <c r="R43" i="5"/>
  <c r="O43" i="5"/>
  <c r="R42" i="5"/>
  <c r="O42" i="5"/>
  <c r="R41" i="5"/>
  <c r="O41" i="5"/>
  <c r="R40" i="5"/>
  <c r="O40" i="5"/>
  <c r="R39" i="5"/>
  <c r="O39" i="5"/>
  <c r="F39" i="5"/>
  <c r="D39" i="5"/>
  <c r="R38" i="5"/>
  <c r="O38" i="5"/>
  <c r="R37" i="5"/>
  <c r="O37" i="5"/>
  <c r="R36" i="5"/>
  <c r="O36" i="5"/>
  <c r="D36" i="5"/>
  <c r="R35" i="5"/>
  <c r="O35" i="5"/>
  <c r="D35" i="5"/>
  <c r="R34" i="5"/>
  <c r="O34" i="5"/>
  <c r="D34" i="5"/>
  <c r="R33" i="5"/>
  <c r="O33" i="5"/>
  <c r="D33" i="5"/>
  <c r="R32" i="5"/>
  <c r="O32" i="5"/>
  <c r="D32" i="5"/>
  <c r="R31" i="5"/>
  <c r="O31" i="5"/>
  <c r="D31" i="5"/>
  <c r="R30" i="5"/>
  <c r="O30" i="5"/>
  <c r="D30" i="5"/>
  <c r="R29" i="5"/>
  <c r="O29" i="5"/>
  <c r="D29" i="5"/>
  <c r="R28" i="5"/>
  <c r="O28" i="5"/>
  <c r="D28" i="5"/>
  <c r="R27" i="5"/>
  <c r="O27" i="5"/>
  <c r="D27" i="5"/>
  <c r="R26" i="5"/>
  <c r="O26" i="5"/>
  <c r="R25" i="5"/>
  <c r="O25" i="5"/>
  <c r="D25" i="5"/>
  <c r="R24" i="5"/>
  <c r="O24" i="5"/>
  <c r="D24" i="5"/>
  <c r="R23" i="5"/>
  <c r="O23" i="5"/>
  <c r="D23" i="5"/>
  <c r="R22" i="5"/>
  <c r="O22" i="5"/>
  <c r="D22" i="5"/>
  <c r="R21" i="5"/>
  <c r="O21" i="5"/>
  <c r="D21" i="5"/>
  <c r="R20" i="5"/>
  <c r="O20" i="5"/>
  <c r="D20" i="5"/>
  <c r="R19" i="5"/>
  <c r="O19" i="5"/>
  <c r="R18" i="5"/>
  <c r="O18" i="5"/>
  <c r="R17" i="5"/>
  <c r="O17" i="5"/>
  <c r="R16" i="5"/>
  <c r="O16" i="5"/>
  <c r="R15" i="5"/>
  <c r="O15" i="5"/>
  <c r="D15" i="5"/>
  <c r="R14" i="5"/>
  <c r="O14" i="5"/>
  <c r="R13" i="5"/>
  <c r="O13" i="5"/>
  <c r="R12" i="5"/>
  <c r="O12" i="5"/>
  <c r="R11" i="5"/>
  <c r="O11" i="5"/>
  <c r="R10" i="5"/>
  <c r="O10" i="5"/>
  <c r="R9" i="5"/>
  <c r="O9" i="5"/>
  <c r="R8" i="5"/>
  <c r="O8" i="5"/>
  <c r="F8" i="5"/>
  <c r="R7" i="5"/>
  <c r="O7" i="5"/>
  <c r="G7" i="5"/>
  <c r="G5630" i="5" s="1"/>
  <c r="R6" i="5"/>
  <c r="O6" i="5"/>
  <c r="R5" i="5"/>
  <c r="O5" i="5"/>
  <c r="R4" i="5"/>
  <c r="O4" i="5"/>
  <c r="D4" i="5"/>
  <c r="R3" i="5"/>
  <c r="O3" i="5"/>
  <c r="D3" i="5"/>
  <c r="F5630" i="5" l="1"/>
  <c r="G468" i="5"/>
  <c r="D468" i="5"/>
  <c r="D5630" i="5"/>
  <c r="D5631" i="5" s="1"/>
</calcChain>
</file>

<file path=xl/sharedStrings.xml><?xml version="1.0" encoding="utf-8"?>
<sst xmlns="http://schemas.openxmlformats.org/spreadsheetml/2006/main" count="14104" uniqueCount="494">
  <si>
    <t>LEGEND</t>
  </si>
  <si>
    <t>FLOOR</t>
  </si>
  <si>
    <t>OTHER FLOORS</t>
  </si>
  <si>
    <t>GEN TYPE</t>
  </si>
  <si>
    <t>SERVICE</t>
  </si>
  <si>
    <t>GLASS</t>
  </si>
  <si>
    <t>TOTAL SF</t>
  </si>
  <si>
    <t>VENETIAN</t>
  </si>
  <si>
    <t>FURN.</t>
  </si>
  <si>
    <t>RESTROOMS</t>
  </si>
  <si>
    <t>QTY OF</t>
  </si>
  <si>
    <t>BLDG #</t>
  </si>
  <si>
    <t>Reimbursable Status</t>
  </si>
  <si>
    <t>M-Main Cantonment W-West FH      N-North FH</t>
  </si>
  <si>
    <t>MSF</t>
  </si>
  <si>
    <t>Latrine Square Foot</t>
  </si>
  <si>
    <t>VINYL TILE</t>
  </si>
  <si>
    <t>CARPET</t>
  </si>
  <si>
    <t>CONCRETE</t>
  </si>
  <si>
    <t>TYPE</t>
  </si>
  <si>
    <t>(MSF)</t>
  </si>
  <si>
    <t>OCCUPANCY</t>
  </si>
  <si>
    <t>1, 2 or 6 DAY</t>
  </si>
  <si>
    <t># OF WINDOWS</t>
  </si>
  <si>
    <t xml:space="preserve">TOTAL SF OF WINDOW GLASS  </t>
  </si>
  <si>
    <t>TOTAL SURFACE AREA TO BE CLEANED</t>
  </si>
  <si>
    <t>DOOR</t>
  </si>
  <si>
    <t>TOTAL SF OF DOOR GLASS</t>
  </si>
  <si>
    <t>BLINDS</t>
  </si>
  <si>
    <t>LIGHT FIXTURES</t>
  </si>
  <si>
    <t>LARGE</t>
  </si>
  <si>
    <t>T4</t>
  </si>
  <si>
    <t>SINKS</t>
  </si>
  <si>
    <t>COMMODES</t>
  </si>
  <si>
    <t>URINALS</t>
  </si>
  <si>
    <t>WATERLESS BRAND URINAL CARTRIDGES</t>
  </si>
  <si>
    <t xml:space="preserve">FALCON BRAND URINAL CARTRIDGES </t>
  </si>
  <si>
    <t>PAPER TOWEL DISPENSER</t>
  </si>
  <si>
    <t>TOILET PAPER DISPENSER</t>
  </si>
  <si>
    <t>SOAP DISPENSER</t>
  </si>
  <si>
    <t>SHOWERS</t>
  </si>
  <si>
    <t>WATER FOUNTAIN</t>
  </si>
  <si>
    <t>KITCHENS</t>
  </si>
  <si>
    <t>STORIES</t>
  </si>
  <si>
    <t>NR</t>
  </si>
  <si>
    <t xml:space="preserve">M </t>
  </si>
  <si>
    <t>CT/RUBBER</t>
  </si>
  <si>
    <t>ADMIN</t>
  </si>
  <si>
    <t xml:space="preserve">R </t>
  </si>
  <si>
    <t>M</t>
  </si>
  <si>
    <t>N/A</t>
  </si>
  <si>
    <t>23 A</t>
  </si>
  <si>
    <t>WOOD</t>
  </si>
  <si>
    <t>2028/2029</t>
  </si>
  <si>
    <t>2030/2031</t>
  </si>
  <si>
    <t>2032/2033</t>
  </si>
  <si>
    <t>RUBBER</t>
  </si>
  <si>
    <t>G S</t>
  </si>
  <si>
    <t>Guard Shack</t>
  </si>
  <si>
    <t>CERAMIC</t>
  </si>
  <si>
    <t>229-230</t>
  </si>
  <si>
    <t>Classroom</t>
  </si>
  <si>
    <t>LATRINE</t>
  </si>
  <si>
    <t>LINOLEUM</t>
  </si>
  <si>
    <t>Chapel</t>
  </si>
  <si>
    <t>Wood, Ceramic, Stone</t>
  </si>
  <si>
    <t>Theater</t>
  </si>
  <si>
    <t>Museum</t>
  </si>
  <si>
    <t>Rubber/Ceramic/Brick</t>
  </si>
  <si>
    <t>BRICK</t>
  </si>
  <si>
    <r>
      <t>422-</t>
    </r>
    <r>
      <rPr>
        <sz val="8"/>
        <rFont val="Arial"/>
        <family val="2"/>
      </rPr>
      <t>North Wing</t>
    </r>
  </si>
  <si>
    <t>Ceramic</t>
  </si>
  <si>
    <t>CERAMIC/RUBBER</t>
  </si>
  <si>
    <t>METAL</t>
  </si>
  <si>
    <t>3634   new #3502</t>
  </si>
  <si>
    <t>LINOLEUM/WOOD</t>
  </si>
  <si>
    <t>Latrine</t>
  </si>
  <si>
    <t>METAL/COMP</t>
  </si>
  <si>
    <t>ACP</t>
  </si>
  <si>
    <t>5532  new #5312</t>
  </si>
  <si>
    <t>CONCRETE/QUARRY</t>
  </si>
  <si>
    <t>AMIN</t>
  </si>
  <si>
    <t>NA</t>
  </si>
  <si>
    <t xml:space="preserve">RUBBER/CERAMIC
(701/151) </t>
  </si>
  <si>
    <t>QUARRY/CERAMIC</t>
  </si>
  <si>
    <t>CCC</t>
  </si>
  <si>
    <t>ADMI N</t>
  </si>
  <si>
    <t>CERAMIC/WOOD</t>
  </si>
  <si>
    <t>CEMARIC/CONCRETE</t>
  </si>
  <si>
    <t>QUARRY</t>
  </si>
  <si>
    <t>WTB</t>
  </si>
  <si>
    <t>CYS</t>
  </si>
  <si>
    <t>RUBBER/ CERAMIC/WOOD (3,840/2,937/10,992)</t>
  </si>
  <si>
    <t>48000   new # 48082</t>
  </si>
  <si>
    <t>Test</t>
  </si>
  <si>
    <t>SHEET VINYL</t>
  </si>
  <si>
    <t>N</t>
  </si>
  <si>
    <t>BOQ</t>
  </si>
  <si>
    <t>CHAPEL</t>
  </si>
  <si>
    <t>Visitor Ctr</t>
  </si>
  <si>
    <t>Phantom Express</t>
  </si>
  <si>
    <t>CERAMIC/QUARRY</t>
  </si>
  <si>
    <t>W</t>
  </si>
  <si>
    <t>YOUTH CTR</t>
  </si>
  <si>
    <t>MAINT</t>
  </si>
  <si>
    <t>CERAMIC/CONCRETE</t>
  </si>
  <si>
    <t>waxed &amp; buffed</t>
  </si>
  <si>
    <t>CERAMIC/METAL</t>
  </si>
  <si>
    <t>BATHROOM</t>
  </si>
  <si>
    <t>HANGER</t>
  </si>
  <si>
    <t>Fluid Applied</t>
  </si>
  <si>
    <t xml:space="preserve">W </t>
  </si>
  <si>
    <t>RESTROOM</t>
  </si>
  <si>
    <t>CERAMIC&amp;STEPS</t>
  </si>
  <si>
    <t>TRAINING</t>
  </si>
  <si>
    <t>94032/92003</t>
  </si>
  <si>
    <t>33009 ph. 2</t>
  </si>
  <si>
    <t>4211-S</t>
  </si>
  <si>
    <t>90155A</t>
  </si>
  <si>
    <t>Fluid Applied &amp; Ceramic</t>
  </si>
  <si>
    <t>90155B</t>
  </si>
  <si>
    <t>CA001</t>
  </si>
  <si>
    <t>CA002</t>
  </si>
  <si>
    <t>CA003</t>
  </si>
  <si>
    <t>CA004</t>
  </si>
  <si>
    <t>CA005</t>
  </si>
  <si>
    <t>CA006</t>
  </si>
  <si>
    <t>CA 007</t>
  </si>
  <si>
    <t>CA 008</t>
  </si>
  <si>
    <t>CA 009</t>
  </si>
  <si>
    <t>CA 010</t>
  </si>
  <si>
    <t>CA 011</t>
  </si>
  <si>
    <t>CA 012</t>
  </si>
  <si>
    <t>CA 013</t>
  </si>
  <si>
    <t>Checkpoint 19A</t>
  </si>
  <si>
    <t>Wood</t>
  </si>
  <si>
    <t>ACP-NFH</t>
  </si>
  <si>
    <t>Martin Drive</t>
  </si>
  <si>
    <t>Trailer 1</t>
  </si>
  <si>
    <t>Trailer 2</t>
  </si>
  <si>
    <t>Trailer 3</t>
  </si>
  <si>
    <t>Trailer 4</t>
  </si>
  <si>
    <t>Trailer 5</t>
  </si>
  <si>
    <t>Trailer 6</t>
  </si>
  <si>
    <t>Trailer 7</t>
  </si>
  <si>
    <t>Trailer 8</t>
  </si>
  <si>
    <t>Trailer 9</t>
  </si>
  <si>
    <t>Trailer 10A</t>
  </si>
  <si>
    <t>Trailer 11</t>
  </si>
  <si>
    <t>Trailer 12</t>
  </si>
  <si>
    <t>Trailer 13</t>
  </si>
  <si>
    <t>Trailer 14</t>
  </si>
  <si>
    <t>Trailer 15</t>
  </si>
  <si>
    <t>Trailer 16</t>
  </si>
  <si>
    <t>Trailer 17</t>
  </si>
  <si>
    <t>Trailer 18</t>
  </si>
  <si>
    <t>Trailer 19</t>
  </si>
  <si>
    <t>Trailer 20</t>
  </si>
  <si>
    <t>Trailer 21</t>
  </si>
  <si>
    <t>Trailer 22</t>
  </si>
  <si>
    <t>Trailer 23</t>
  </si>
  <si>
    <t>Trailer 24</t>
  </si>
  <si>
    <t>TRAILER A</t>
  </si>
  <si>
    <t>TRAILER B</t>
  </si>
  <si>
    <t>TRAILER C</t>
  </si>
  <si>
    <t>TRAILER D</t>
  </si>
  <si>
    <t>TRAILER E</t>
  </si>
  <si>
    <t>TRAILER F</t>
  </si>
  <si>
    <t>TRAILER G</t>
  </si>
  <si>
    <t>TRAILER H</t>
  </si>
  <si>
    <t>TRAILER I</t>
  </si>
  <si>
    <t>TRAILER K</t>
  </si>
  <si>
    <t>TRAILER L</t>
  </si>
  <si>
    <t>TRAILER M</t>
  </si>
  <si>
    <t xml:space="preserve">ATTACHMENT 3- Building Inventory </t>
  </si>
  <si>
    <t>Building #</t>
  </si>
  <si>
    <t>M-Main Cantonment 
W-West FC 
N-North FC</t>
  </si>
  <si>
    <t>Maintainable Square Feet</t>
  </si>
  <si>
    <t>Latrine Square Feet</t>
  </si>
  <si>
    <t>Vinyl Tile Square Feet</t>
  </si>
  <si>
    <t>Carpet Square Feet</t>
  </si>
  <si>
    <t>Concrete Square Feet</t>
  </si>
  <si>
    <t>Other Types of Floor Surfaces</t>
  </si>
  <si>
    <t>Square Feet Measurement of Other Types of Floor Surfaces</t>
  </si>
  <si>
    <t>Square Feet Measurement of Other Types of Floor Surfaces that are required to be Buffed and Refinished</t>
  </si>
  <si>
    <t>Occupancy</t>
  </si>
  <si>
    <r>
      <t xml:space="preserve">Service Option
</t>
    </r>
    <r>
      <rPr>
        <b/>
        <sz val="10"/>
        <rFont val="Arial"/>
        <family val="2"/>
      </rPr>
      <t>(1, 3, 5 or 7 Day)</t>
    </r>
  </si>
  <si>
    <t># of Windows</t>
  </si>
  <si>
    <t>Square Feet of Window Glass</t>
  </si>
  <si>
    <t>Total Surface Area To Clean (Includes Both Sides of the Window)</t>
  </si>
  <si>
    <t># of Doors</t>
  </si>
  <si>
    <t>Square Feet of Door Glass</t>
  </si>
  <si>
    <t>Total Surface Area To Clean (Includes Both Sides of the Door Glass)</t>
  </si>
  <si>
    <t># of Blinds</t>
  </si>
  <si>
    <t># of Light Fixtures</t>
  </si>
  <si>
    <t xml:space="preserve"># of Large Furniture </t>
  </si>
  <si>
    <t># of Sinks</t>
  </si>
  <si>
    <t># of Commodes</t>
  </si>
  <si>
    <t># of Urinals</t>
  </si>
  <si>
    <t># of Paper Towel Dispensers</t>
  </si>
  <si>
    <t># of Toilet Paper Dispensers</t>
  </si>
  <si>
    <t># of Soap Dispensers</t>
  </si>
  <si>
    <t># of Showers</t>
  </si>
  <si>
    <t># of Water Fountains</t>
  </si>
  <si>
    <t># of Kitchens</t>
  </si>
  <si>
    <t># of Stories</t>
  </si>
  <si>
    <t>Customer Name</t>
  </si>
  <si>
    <t>X = Scheduled for Cleaning this Cycle</t>
  </si>
  <si>
    <t>REMARKS</t>
  </si>
  <si>
    <t>SJA</t>
  </si>
  <si>
    <t>X</t>
  </si>
  <si>
    <t>B</t>
  </si>
  <si>
    <t>DFMWR</t>
  </si>
  <si>
    <t>DHR</t>
  </si>
  <si>
    <t>DPW</t>
  </si>
  <si>
    <t xml:space="preserve">CERAMIC, CONCRETE, CARPET </t>
  </si>
  <si>
    <t>CERAMIC, LINOLEUM</t>
  </si>
  <si>
    <t xml:space="preserve">WOOD, CERAMIC, STONE </t>
  </si>
  <si>
    <t>MUSEUM</t>
  </si>
  <si>
    <t>1ST ARMY DIV WEST</t>
  </si>
  <si>
    <t>Section C</t>
  </si>
  <si>
    <t>Section B</t>
  </si>
  <si>
    <t>120 th 2n - 3r floor</t>
  </si>
  <si>
    <t>NORTH WING</t>
  </si>
  <si>
    <t>NEC</t>
  </si>
  <si>
    <t>DOL SDC</t>
  </si>
  <si>
    <t>Apache PM Transport</t>
  </si>
  <si>
    <t xml:space="preserve">CONCRETE </t>
  </si>
  <si>
    <t>CERAMIC (501)</t>
  </si>
  <si>
    <t xml:space="preserve">VCT LOOSE TILES </t>
  </si>
  <si>
    <t xml:space="preserve">CERAMIC </t>
  </si>
  <si>
    <t>407th AFSB</t>
  </si>
  <si>
    <t>LIBRARY</t>
  </si>
  <si>
    <t>3202 Annex</t>
  </si>
  <si>
    <t>RESERVE COMPONENT</t>
  </si>
  <si>
    <t>AAA</t>
  </si>
  <si>
    <t>DENTAC</t>
  </si>
  <si>
    <t>TOBYHANNA</t>
  </si>
  <si>
    <t>BRICK,METAL/COMP</t>
  </si>
  <si>
    <t>DPTMS</t>
  </si>
  <si>
    <t>DOL</t>
  </si>
  <si>
    <t>CEN TEX CORPS OF ENG</t>
  </si>
  <si>
    <t>DES</t>
  </si>
  <si>
    <t>CPAC/CHRA</t>
  </si>
  <si>
    <t>LRC</t>
  </si>
  <si>
    <t>DFMWR OUTDOOR REC</t>
  </si>
  <si>
    <t>CYSS</t>
  </si>
  <si>
    <t>CDC/CYS</t>
  </si>
  <si>
    <t>BRYAN MYSKA</t>
  </si>
  <si>
    <t>MARINE FORCES RESERVE</t>
  </si>
  <si>
    <t xml:space="preserve">AVAITION </t>
  </si>
  <si>
    <t>AMCOM</t>
  </si>
  <si>
    <t>Apache</t>
  </si>
  <si>
    <t>ACS</t>
  </si>
  <si>
    <t>GYM</t>
  </si>
  <si>
    <t>BRIGADE HDQTRS</t>
  </si>
  <si>
    <t>FSBP</t>
  </si>
  <si>
    <t>CERAMIC (358)</t>
  </si>
  <si>
    <t>USAREC - Med Rec Bde</t>
  </si>
  <si>
    <t>AMC Field Support BDE</t>
  </si>
  <si>
    <t>N/A CERAMIC</t>
  </si>
  <si>
    <t>REC PARK SHOP</t>
  </si>
  <si>
    <t xml:space="preserve">BROWN FLOOR </t>
  </si>
  <si>
    <t>Added for service to begin 01May25</t>
  </si>
  <si>
    <t>FORSCOM CIED</t>
  </si>
  <si>
    <t>1st CAV HQ</t>
  </si>
  <si>
    <t>DPTMS G3</t>
  </si>
  <si>
    <t>(PH 2) Area</t>
  </si>
  <si>
    <t>80th TASS</t>
  </si>
  <si>
    <t>VCT</t>
  </si>
  <si>
    <t>DHR - ASAP</t>
  </si>
  <si>
    <t>DHR - CASULITY ASSISTANCE</t>
  </si>
  <si>
    <t>WTU</t>
  </si>
  <si>
    <t>WTB-SFAC</t>
  </si>
  <si>
    <t xml:space="preserve">RUBBER/ CERAMIC </t>
  </si>
  <si>
    <t>DHR - SRP</t>
  </si>
  <si>
    <t>3 CORPS G2 (Language Trng Fac)</t>
  </si>
  <si>
    <t>US ARI</t>
  </si>
  <si>
    <t>PDHRA</t>
  </si>
  <si>
    <t>SRP</t>
  </si>
  <si>
    <t>CHAPLAINS OFFICE</t>
  </si>
  <si>
    <t>OTC</t>
  </si>
  <si>
    <t>TACOM - PM LTV</t>
  </si>
  <si>
    <t>PM HBCT</t>
  </si>
  <si>
    <t>TACOM</t>
  </si>
  <si>
    <t>RANGE CONTROL</t>
  </si>
  <si>
    <t>479th TSB</t>
  </si>
  <si>
    <t>DPTMS - MOB</t>
  </si>
  <si>
    <t>LAUNDRY</t>
  </si>
  <si>
    <t>Barracks</t>
  </si>
  <si>
    <t>66th AVN</t>
  </si>
  <si>
    <t>120th INF BDE</t>
  </si>
  <si>
    <t>DPTMS-MOB</t>
  </si>
  <si>
    <t>120th INF DIV</t>
  </si>
  <si>
    <t>Service stops at 56743 and begins 56480 1 Sept 2025</t>
  </si>
  <si>
    <t>166th AVN BDE</t>
  </si>
  <si>
    <t>VEHICLE MAINTENANCE SHOP</t>
  </si>
  <si>
    <t xml:space="preserve">TEMPORARILY MOVING TO 5DAY 1 FEB 25 - 30 SEP 26. WILL RETURN TO 1DAY 1 OCT 26. </t>
  </si>
  <si>
    <t>90th RCC</t>
  </si>
  <si>
    <t>DFMWR, MMB</t>
  </si>
  <si>
    <t>Abrams</t>
  </si>
  <si>
    <t>88039 LOGSA</t>
  </si>
  <si>
    <t>LOGSA</t>
  </si>
  <si>
    <t>Relocatedable builidng</t>
  </si>
  <si>
    <t>158th AVA</t>
  </si>
  <si>
    <t>DAO</t>
  </si>
  <si>
    <t>3rd WS</t>
  </si>
  <si>
    <t>under renovation</t>
  </si>
  <si>
    <t>OP SPT AIRLIFT</t>
  </si>
  <si>
    <t>3 CORPS</t>
  </si>
  <si>
    <t xml:space="preserve">FLUID APPLIED </t>
  </si>
  <si>
    <t>21st CAV</t>
  </si>
  <si>
    <t>PM DCGS-A</t>
  </si>
  <si>
    <t>ATEC CMD - EPG</t>
  </si>
  <si>
    <t>36000 - Common Area RR RM 1358</t>
  </si>
  <si>
    <t>36000 - Common Area RR RM 1359</t>
  </si>
  <si>
    <t>36000 - Common Area RR RM 1565</t>
  </si>
  <si>
    <t>36000 - Common Area RR RM 1567</t>
  </si>
  <si>
    <t>36000 - Common Area RR RM 2002</t>
  </si>
  <si>
    <t>36000 - Common Area RR RM 2003</t>
  </si>
  <si>
    <t>36000 - Common Area RR RM 2602</t>
  </si>
  <si>
    <t>36000 - Common Area RR RM 0405</t>
  </si>
  <si>
    <t>36000 - Common Area RR RM 0406</t>
  </si>
  <si>
    <t>36000 - Common Area RR RM 0423</t>
  </si>
  <si>
    <t>36000 - Common Area RR RM 0426</t>
  </si>
  <si>
    <t>36000 - Common Area RR RM 2906</t>
  </si>
  <si>
    <t>36000 - Common Area RR RM 2904</t>
  </si>
  <si>
    <t>36000 - DFAS Finance-- 4th floor w/corridor</t>
  </si>
  <si>
    <t xml:space="preserve">FFLUID APPLIED &amp; CERAMIC </t>
  </si>
  <si>
    <t>CA007</t>
  </si>
  <si>
    <t>36000 - ACS 2nd Floor Common/Latrines</t>
  </si>
  <si>
    <t>36000 - SRP</t>
  </si>
  <si>
    <t>36000 - ACS Common Areas</t>
  </si>
  <si>
    <t>36000 - Common area RRs</t>
  </si>
  <si>
    <t xml:space="preserve">M-Main Cantonment 
W-West FH
N-North FH  B- Blora </t>
  </si>
  <si>
    <t># of Waterless Brand Urinal Cartridges</t>
  </si>
  <si>
    <t># of Falcon Brand Urinal Cartridges</t>
  </si>
  <si>
    <t>DHR-SHARP</t>
  </si>
  <si>
    <t>35 (25040)</t>
  </si>
  <si>
    <t>CECOM LCMC SPO</t>
  </si>
  <si>
    <t>DFMWR-ACS-SOS</t>
  </si>
  <si>
    <t>AUDITORIUM</t>
  </si>
  <si>
    <t>SPORT'S MAN CTR</t>
  </si>
  <si>
    <t>VACANT- DEMO</t>
  </si>
  <si>
    <t>UNAUTHORIZED CATCODE</t>
  </si>
  <si>
    <t>PHYSICAL FITNESS CENTERS</t>
  </si>
  <si>
    <t>BLORA</t>
  </si>
  <si>
    <t>Closed to public used by military unit</t>
  </si>
  <si>
    <t>WARRIOR TRANSITION UNIT</t>
  </si>
  <si>
    <t>STADIUM - NORTH</t>
  </si>
  <si>
    <t>STADIUM - SOUTH</t>
  </si>
  <si>
    <t>Being renovated added for service after</t>
  </si>
  <si>
    <t xml:space="preserve">vacant </t>
  </si>
  <si>
    <t>CA013</t>
  </si>
  <si>
    <t>Trailer 10</t>
  </si>
  <si>
    <t>36000 - Common Area RR RM 2603</t>
  </si>
  <si>
    <t>Darnal</t>
  </si>
  <si>
    <t>36000 - Common Area RR RM 2805</t>
  </si>
  <si>
    <t>36000 - Common areas</t>
  </si>
  <si>
    <t>36000 - 1st Fl Conf Room Rm 1463</t>
  </si>
  <si>
    <t>36001 - 1st Fl DRC RM E122</t>
  </si>
  <si>
    <t>36000 - 2nd Fl Conf Room Suite 2801</t>
  </si>
  <si>
    <t>36000 - ACS-N-- 2nd floor</t>
  </si>
  <si>
    <t>36000 - ACS-S-- 2nd floor</t>
  </si>
  <si>
    <t>36000 - ARI-- 2nd floor</t>
  </si>
  <si>
    <t>36000 - Corridor -- 2nd floor</t>
  </si>
  <si>
    <t>36000 - Corridor -- Basement</t>
  </si>
  <si>
    <t>36000 - Corridor --1st floor</t>
  </si>
  <si>
    <t xml:space="preserve">36000 - Corridor-- 3rd floor </t>
  </si>
  <si>
    <t>36000 - Corridor-W-- 2nd floor</t>
  </si>
  <si>
    <t>36000 - CYSS-N --1st floor</t>
  </si>
  <si>
    <t>36000 - CYSS-S --1st floor</t>
  </si>
  <si>
    <t>36000 - DENTAC HQ --1st floor</t>
  </si>
  <si>
    <t>36000 - DHR TAP- VA-- 2nd floor</t>
  </si>
  <si>
    <t>36000 - DHR TAP- VOW-- 2nd floor</t>
  </si>
  <si>
    <t>36000 -DHR TAP- VOW1-- 2nd floor</t>
  </si>
  <si>
    <t>36000 -FLEX Space-DFAS --1st floor</t>
  </si>
  <si>
    <t>36000 -NATIVE (1501) -- Basement</t>
  </si>
  <si>
    <t>36000 -MICC/418th --1st floor</t>
  </si>
  <si>
    <t>36000 -OPM --1st floor Suite 1556</t>
  </si>
  <si>
    <t>36000 -Red Cross --1st floor</t>
  </si>
  <si>
    <t>36000 -Union -- Basement</t>
  </si>
  <si>
    <t>36000 -VR&amp;E-- 2nd floor</t>
  </si>
  <si>
    <t>36000 -3rd Floor ASAP</t>
  </si>
  <si>
    <t>36000 -IMD-PAD - Basement</t>
  </si>
  <si>
    <t>36000 -VBA Benefits Office -  Basement</t>
  </si>
  <si>
    <t>36000 -SHARP-2nd floor</t>
  </si>
  <si>
    <t>36000 -SHARP-5th floor</t>
  </si>
  <si>
    <t>36000 -Resiliency Campus - 2nd floor</t>
  </si>
  <si>
    <t>36000 -Resiliency Campus - 5th floor</t>
  </si>
  <si>
    <t>36000 -ACS-SOS - Suite 1101</t>
  </si>
  <si>
    <t>36000 -ACI- Suite 0303</t>
  </si>
  <si>
    <t>36000 -AMPO-DRC</t>
  </si>
  <si>
    <t>36000- Basement RM 0301</t>
  </si>
  <si>
    <t>36000- Basement RM 0302</t>
  </si>
  <si>
    <t>36000 -DLA Room 0013</t>
  </si>
  <si>
    <t>BLDG. NO</t>
  </si>
  <si>
    <t>WATER</t>
  </si>
  <si>
    <t>ADA Rooms Insert-A</t>
  </si>
  <si>
    <t>Specific Area</t>
  </si>
  <si>
    <t xml:space="preserve">Bedroom &amp; Latrine </t>
  </si>
  <si>
    <t>Common Living Room and Kitchen</t>
  </si>
  <si>
    <t>(MaSF)</t>
  </si>
  <si>
    <t>WINDOW GLASS</t>
  </si>
  <si>
    <t>DOOR GLASS</t>
  </si>
  <si>
    <t>SINK</t>
  </si>
  <si>
    <t>PAPER TOWEL DISP</t>
  </si>
  <si>
    <t>TOILET PAPER DISP</t>
  </si>
  <si>
    <t>SOAP DISP</t>
  </si>
  <si>
    <t>FOUNTAIN</t>
  </si>
  <si>
    <t>36049-  RM 1005A</t>
  </si>
  <si>
    <t>Bedroom and Latrine</t>
  </si>
  <si>
    <t>LIVING QTRS</t>
  </si>
  <si>
    <t>36049-  RM 1005B</t>
  </si>
  <si>
    <t>36049-  RM 1005</t>
  </si>
  <si>
    <t>Common Kitchen and Living Room</t>
  </si>
  <si>
    <t>36049-  RM 1015A</t>
  </si>
  <si>
    <t>36049-  RM 1015B</t>
  </si>
  <si>
    <t>36049-  RM 1015</t>
  </si>
  <si>
    <t>36049-  RM 1019A</t>
  </si>
  <si>
    <t>36049-  RM 1019B</t>
  </si>
  <si>
    <t>36049-  RM 1019</t>
  </si>
  <si>
    <t>36049-  RM 1016A</t>
  </si>
  <si>
    <t>36049-  RM 1016B</t>
  </si>
  <si>
    <t>36049-  RM 1016</t>
  </si>
  <si>
    <t>36049-  RM 1017A</t>
  </si>
  <si>
    <t>36049-  RM 1017B</t>
  </si>
  <si>
    <t>36049-  RM 1017</t>
  </si>
  <si>
    <t>36049-  RM 1024A</t>
  </si>
  <si>
    <t>36049-  RM 1024B</t>
  </si>
  <si>
    <t>36049-  RM 1024</t>
  </si>
  <si>
    <t xml:space="preserve">FACILITIES WITH UNAUTHORIZED CATCODE </t>
  </si>
  <si>
    <t>Service Option
(1 or 5 Day)</t>
  </si>
  <si>
    <t>Tobyhanna</t>
  </si>
  <si>
    <t>DMPO INST</t>
  </si>
  <si>
    <t>RUBBER/CERAMIC</t>
  </si>
  <si>
    <t>RCCC</t>
  </si>
  <si>
    <t>90th REG SUPPORT</t>
  </si>
  <si>
    <t xml:space="preserve">  </t>
  </si>
  <si>
    <t xml:space="preserve">ACP GUARD SHACK </t>
  </si>
  <si>
    <t>ATTACHMENT 3- Inventory for 1 to 31 June 2025</t>
  </si>
  <si>
    <t xml:space="preserve">STRAY ANIMAL FACILITY </t>
  </si>
  <si>
    <t>AVN SPT</t>
  </si>
  <si>
    <t>244th AVN BDE</t>
  </si>
  <si>
    <t xml:space="preserve">LINOLEUM &amp; LOOSE TILES </t>
  </si>
  <si>
    <t>CRDAMC</t>
  </si>
  <si>
    <t>SJA - TAX CENTER</t>
  </si>
  <si>
    <t>GUARD SHACK</t>
  </si>
  <si>
    <t>36000 GF</t>
  </si>
  <si>
    <t>36000-1Fl</t>
  </si>
  <si>
    <t>36000-2Fl</t>
  </si>
  <si>
    <t xml:space="preserve">CERAMIC-5824    WOOD - 444  </t>
  </si>
  <si>
    <t>36000-3Fl</t>
  </si>
  <si>
    <t>36000-4Fl</t>
  </si>
  <si>
    <t>36000-5Fl</t>
  </si>
  <si>
    <t xml:space="preserve">BLORA </t>
  </si>
  <si>
    <t>CLOSED, AWAITING DEMO</t>
  </si>
  <si>
    <t>TOTAL</t>
  </si>
  <si>
    <t>TOTAL SQFT</t>
  </si>
  <si>
    <t xml:space="preserve">1 Day Basic Service SQFT </t>
  </si>
  <si>
    <t xml:space="preserve">3 Day Basic Services SQFT </t>
  </si>
  <si>
    <t xml:space="preserve">WTU-ADA Rooms - 3 Day Basic SQFT </t>
  </si>
  <si>
    <t xml:space="preserve">5 Day Basic Services SQFT </t>
  </si>
  <si>
    <t xml:space="preserve">5 Day Enhanced Services SQFT </t>
  </si>
  <si>
    <t>7 Day Services SQFT</t>
  </si>
  <si>
    <t>CPT Young</t>
  </si>
  <si>
    <t>LAMINET</t>
  </si>
  <si>
    <t>DISPATCH CECOM</t>
  </si>
  <si>
    <t>This is a Guard Shack turned into a 1 person office</t>
  </si>
  <si>
    <t>BLORA LA SHOP</t>
  </si>
  <si>
    <t xml:space="preserve">Being vacated after Sept. </t>
  </si>
  <si>
    <t>Only a restroom</t>
  </si>
  <si>
    <t>Only offices and latrines to be cleaned</t>
  </si>
  <si>
    <t xml:space="preserve">Aafes Restrooms are to be cleaned 7 Days a week as well </t>
  </si>
  <si>
    <t>36000 - 1st Fl DRC RM E122</t>
  </si>
  <si>
    <t>36000 - 3rd Fl DRC RM E1063</t>
  </si>
  <si>
    <t>36000 - 2nd Fl DRC RM E1062</t>
  </si>
  <si>
    <t>36000 -1St Fl DRC RM E1062A</t>
  </si>
  <si>
    <t>36000 - 3rd Fl III AC People Directorate RM 3148</t>
  </si>
  <si>
    <t>36000- 3rd Fl III AC People Directorate RM 3150</t>
  </si>
  <si>
    <t>36000 - 3rd Fl III AC People Directorate RM 3152</t>
  </si>
  <si>
    <t>36000 - 3rd Fl III AC People Directorate RM 3156</t>
  </si>
  <si>
    <t>36000 - 3rd Fl III AC People Directorate RM 3159</t>
  </si>
  <si>
    <t>36000 - 3rd Fl III AC People Directorate RM 3130</t>
  </si>
  <si>
    <t>36000 - 3rd Fl III AC People Directorate RM 3131</t>
  </si>
  <si>
    <t>36000 - 3rd Fl III AC People Directorate RM 3133</t>
  </si>
  <si>
    <t>36000 - 3rd Fl III AC People Directorate RM 3134</t>
  </si>
  <si>
    <t>36000 - 3rd Fl III AC People Directorate RM 3136</t>
  </si>
  <si>
    <t>36000 - 3rd Fl III AC People Directorate RM 3138</t>
  </si>
  <si>
    <t>36000 - 3rd Fl III AC People Directorate RM 3140</t>
  </si>
  <si>
    <t>36000 - 3rd Fl III AC People Directorate RM 3142</t>
  </si>
  <si>
    <t>36000 - 3rd Fl III AC People Directorate RM 3144</t>
  </si>
  <si>
    <t>36000 - 3rd Fl III AC People Directorate Restroom 3161</t>
  </si>
  <si>
    <t>36000 - 3rd Fl III AC People Directorate Restroom 3145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</si>
</sst>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d\-mmm\-yy;@"/>
    <numFmt numFmtId="166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36"/>
      <color theme="1"/>
      <name val="Arial"/>
      <family val="2"/>
    </font>
    <font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2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z val="20"/>
      <color theme="0"/>
      <name val="Arial"/>
      <family val="2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8FE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/>
  </cellStyleXfs>
  <cellXfs count="183">
    <xf numFmtId="0" fontId="0" fillId="0" borderId="0" xfId="0"/>
    <xf numFmtId="0" fontId="1" fillId="0" borderId="0" xfId="3" applyAlignment="1">
      <alignment horizontal="center"/>
    </xf>
    <xf numFmtId="0" fontId="1" fillId="0" borderId="0" xfId="3"/>
    <xf numFmtId="0" fontId="9" fillId="0" borderId="0" xfId="0" applyFont="1"/>
    <xf numFmtId="0" fontId="1" fillId="0" borderId="0" xfId="3" applyAlignment="1">
      <alignment horizontal="center" vertical="top" shrinkToFit="1"/>
    </xf>
    <xf numFmtId="0" fontId="1" fillId="0" borderId="0" xfId="3" applyAlignment="1">
      <alignment wrapText="1"/>
    </xf>
    <xf numFmtId="0" fontId="9" fillId="0" borderId="0" xfId="0" applyFont="1" applyAlignment="1">
      <alignment wrapText="1"/>
    </xf>
    <xf numFmtId="3" fontId="1" fillId="3" borderId="1" xfId="3" applyNumberFormat="1" applyFill="1" applyBorder="1" applyAlignment="1">
      <alignment horizontal="center"/>
    </xf>
    <xf numFmtId="0" fontId="1" fillId="4" borderId="1" xfId="3" applyFill="1" applyBorder="1" applyAlignment="1">
      <alignment horizontal="center"/>
    </xf>
    <xf numFmtId="0" fontId="1" fillId="5" borderId="0" xfId="3" applyFill="1"/>
    <xf numFmtId="0" fontId="9" fillId="5" borderId="0" xfId="0" applyFont="1" applyFill="1"/>
    <xf numFmtId="0" fontId="9" fillId="0" borderId="0" xfId="0" applyFont="1" applyAlignment="1">
      <alignment horizontal="center"/>
    </xf>
    <xf numFmtId="0" fontId="1" fillId="3" borderId="1" xfId="3" applyFill="1" applyBorder="1" applyAlignment="1">
      <alignment horizontal="center" wrapText="1"/>
    </xf>
    <xf numFmtId="3" fontId="1" fillId="3" borderId="1" xfId="3" applyNumberFormat="1" applyFill="1" applyBorder="1" applyAlignment="1">
      <alignment horizontal="center" wrapText="1"/>
    </xf>
    <xf numFmtId="0" fontId="1" fillId="4" borderId="1" xfId="3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1" fontId="1" fillId="3" borderId="1" xfId="3" applyNumberFormat="1" applyFill="1" applyBorder="1" applyAlignment="1">
      <alignment horizontal="center"/>
    </xf>
    <xf numFmtId="0" fontId="1" fillId="0" borderId="1" xfId="3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3" fontId="2" fillId="0" borderId="1" xfId="3" applyNumberFormat="1" applyFont="1" applyBorder="1" applyAlignment="1">
      <alignment horizontal="center"/>
    </xf>
    <xf numFmtId="3" fontId="11" fillId="0" borderId="1" xfId="3" applyNumberFormat="1" applyFont="1" applyBorder="1" applyAlignment="1">
      <alignment horizontal="center"/>
    </xf>
    <xf numFmtId="37" fontId="2" fillId="0" borderId="1" xfId="2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  <xf numFmtId="3" fontId="4" fillId="0" borderId="1" xfId="3" applyNumberFormat="1" applyFont="1" applyBorder="1" applyAlignment="1">
      <alignment horizontal="center"/>
    </xf>
    <xf numFmtId="164" fontId="1" fillId="0" borderId="1" xfId="3" applyNumberFormat="1" applyBorder="1" applyAlignment="1">
      <alignment horizontal="center"/>
    </xf>
    <xf numFmtId="44" fontId="1" fillId="0" borderId="1" xfId="2" applyFont="1" applyFill="1" applyBorder="1" applyAlignment="1">
      <alignment horizontal="center"/>
    </xf>
    <xf numFmtId="3" fontId="1" fillId="0" borderId="1" xfId="3" applyNumberFormat="1" applyBorder="1" applyAlignment="1">
      <alignment horizontal="center"/>
    </xf>
    <xf numFmtId="3" fontId="10" fillId="0" borderId="1" xfId="3" applyNumberFormat="1" applyFont="1" applyBorder="1" applyAlignment="1">
      <alignment horizontal="center"/>
    </xf>
    <xf numFmtId="0" fontId="10" fillId="0" borderId="1" xfId="3" applyFont="1" applyBorder="1" applyAlignment="1">
      <alignment horizontal="center"/>
    </xf>
    <xf numFmtId="44" fontId="1" fillId="0" borderId="1" xfId="3" applyNumberFormat="1" applyBorder="1" applyAlignment="1">
      <alignment horizontal="center"/>
    </xf>
    <xf numFmtId="0" fontId="10" fillId="0" borderId="0" xfId="3" applyFont="1"/>
    <xf numFmtId="3" fontId="1" fillId="0" borderId="0" xfId="3" applyNumberFormat="1" applyAlignment="1">
      <alignment horizontal="center"/>
    </xf>
    <xf numFmtId="3" fontId="10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3" borderId="0" xfId="0" applyFont="1" applyFill="1" applyAlignment="1">
      <alignment horizontal="center"/>
    </xf>
    <xf numFmtId="3" fontId="1" fillId="0" borderId="0" xfId="3" applyNumberFormat="1"/>
    <xf numFmtId="0" fontId="1" fillId="0" borderId="0" xfId="0" applyFont="1"/>
    <xf numFmtId="0" fontId="1" fillId="3" borderId="1" xfId="1" applyNumberFormat="1" applyFont="1" applyFill="1" applyBorder="1" applyAlignment="1">
      <alignment horizontal="center"/>
    </xf>
    <xf numFmtId="0" fontId="1" fillId="3" borderId="1" xfId="3" applyFill="1" applyBorder="1" applyAlignment="1">
      <alignment horizontal="center"/>
    </xf>
    <xf numFmtId="0" fontId="1" fillId="6" borderId="1" xfId="3" applyFill="1" applyBorder="1" applyAlignment="1">
      <alignment horizontal="center"/>
    </xf>
    <xf numFmtId="0" fontId="1" fillId="7" borderId="1" xfId="3" applyFill="1" applyBorder="1" applyAlignment="1">
      <alignment horizontal="center"/>
    </xf>
    <xf numFmtId="0" fontId="5" fillId="3" borderId="1" xfId="3" applyFont="1" applyFill="1" applyBorder="1" applyAlignment="1">
      <alignment horizontal="center"/>
    </xf>
    <xf numFmtId="0" fontId="6" fillId="3" borderId="1" xfId="3" applyFont="1" applyFill="1" applyBorder="1" applyAlignment="1">
      <alignment horizontal="center"/>
    </xf>
    <xf numFmtId="0" fontId="6" fillId="3" borderId="1" xfId="3" applyFont="1" applyFill="1" applyBorder="1" applyAlignment="1">
      <alignment horizontal="center" wrapText="1"/>
    </xf>
    <xf numFmtId="0" fontId="5" fillId="3" borderId="1" xfId="3" applyFont="1" applyFill="1" applyBorder="1" applyAlignment="1">
      <alignment horizontal="center" wrapText="1"/>
    </xf>
    <xf numFmtId="3" fontId="6" fillId="3" borderId="1" xfId="3" applyNumberFormat="1" applyFont="1" applyFill="1" applyBorder="1" applyAlignment="1">
      <alignment horizontal="center"/>
    </xf>
    <xf numFmtId="3" fontId="6" fillId="3" borderId="1" xfId="3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1" fillId="0" borderId="2" xfId="3" applyBorder="1" applyAlignment="1">
      <alignment horizontal="center" wrapText="1"/>
    </xf>
    <xf numFmtId="0" fontId="1" fillId="0" borderId="0" xfId="3" applyAlignment="1">
      <alignment horizontal="center" wrapText="1"/>
    </xf>
    <xf numFmtId="49" fontId="1" fillId="2" borderId="1" xfId="3" applyNumberFormat="1" applyFill="1" applyBorder="1" applyAlignment="1">
      <alignment horizontal="center" wrapText="1"/>
    </xf>
    <xf numFmtId="49" fontId="9" fillId="0" borderId="0" xfId="0" applyNumberFormat="1" applyFont="1" applyAlignment="1">
      <alignment horizontal="center"/>
    </xf>
    <xf numFmtId="0" fontId="10" fillId="0" borderId="0" xfId="3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" fillId="2" borderId="1" xfId="3" applyFill="1" applyBorder="1" applyAlignment="1">
      <alignment horizontal="center" vertical="top" shrinkToFit="1"/>
    </xf>
    <xf numFmtId="0" fontId="10" fillId="2" borderId="1" xfId="3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1" fillId="2" borderId="1" xfId="3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/>
    </xf>
    <xf numFmtId="0" fontId="7" fillId="2" borderId="1" xfId="3" applyFont="1" applyFill="1" applyBorder="1" applyAlignment="1">
      <alignment horizontal="center" wrapText="1"/>
    </xf>
    <xf numFmtId="0" fontId="1" fillId="2" borderId="3" xfId="3" applyFill="1" applyBorder="1" applyAlignment="1">
      <alignment horizontal="center" wrapText="1"/>
    </xf>
    <xf numFmtId="0" fontId="1" fillId="3" borderId="1" xfId="4" applyFill="1" applyBorder="1" applyAlignment="1">
      <alignment horizontal="left"/>
    </xf>
    <xf numFmtId="0" fontId="10" fillId="3" borderId="1" xfId="4" applyFont="1" applyFill="1" applyBorder="1" applyAlignment="1">
      <alignment horizontal="center"/>
    </xf>
    <xf numFmtId="49" fontId="11" fillId="3" borderId="1" xfId="4" applyNumberFormat="1" applyFont="1" applyFill="1" applyBorder="1" applyAlignment="1">
      <alignment horizontal="center" wrapText="1"/>
    </xf>
    <xf numFmtId="0" fontId="2" fillId="3" borderId="1" xfId="4" applyFont="1" applyFill="1" applyBorder="1" applyAlignment="1">
      <alignment horizontal="left"/>
    </xf>
    <xf numFmtId="0" fontId="1" fillId="3" borderId="1" xfId="4" applyFill="1" applyBorder="1" applyAlignment="1">
      <alignment horizontal="center"/>
    </xf>
    <xf numFmtId="0" fontId="1" fillId="6" borderId="1" xfId="4" applyFill="1" applyBorder="1" applyAlignment="1">
      <alignment horizontal="center"/>
    </xf>
    <xf numFmtId="49" fontId="1" fillId="3" borderId="1" xfId="4" applyNumberFormat="1" applyFill="1" applyBorder="1" applyAlignment="1">
      <alignment horizontal="center"/>
    </xf>
    <xf numFmtId="0" fontId="1" fillId="4" borderId="1" xfId="4" applyFill="1" applyBorder="1" applyAlignment="1">
      <alignment horizontal="center"/>
    </xf>
    <xf numFmtId="49" fontId="1" fillId="3" borderId="4" xfId="4" applyNumberFormat="1" applyFill="1" applyBorder="1" applyAlignment="1">
      <alignment horizontal="center"/>
    </xf>
    <xf numFmtId="49" fontId="1" fillId="3" borderId="1" xfId="4" applyNumberFormat="1" applyFill="1" applyBorder="1" applyAlignment="1">
      <alignment horizontal="center" wrapText="1"/>
    </xf>
    <xf numFmtId="0" fontId="1" fillId="3" borderId="1" xfId="4" applyFill="1" applyBorder="1" applyAlignment="1">
      <alignment horizontal="center" wrapText="1"/>
    </xf>
    <xf numFmtId="0" fontId="1" fillId="8" borderId="1" xfId="4" applyFill="1" applyBorder="1" applyAlignment="1">
      <alignment horizontal="center"/>
    </xf>
    <xf numFmtId="3" fontId="1" fillId="3" borderId="1" xfId="4" applyNumberFormat="1" applyFill="1" applyBorder="1" applyAlignment="1">
      <alignment horizontal="center"/>
    </xf>
    <xf numFmtId="0" fontId="9" fillId="3" borderId="0" xfId="0" applyFont="1" applyFill="1"/>
    <xf numFmtId="0" fontId="0" fillId="7" borderId="0" xfId="0" applyFill="1"/>
    <xf numFmtId="49" fontId="2" fillId="3" borderId="1" xfId="4" applyNumberFormat="1" applyFont="1" applyFill="1" applyBorder="1" applyAlignment="1">
      <alignment horizontal="center" wrapText="1"/>
    </xf>
    <xf numFmtId="0" fontId="13" fillId="7" borderId="0" xfId="0" applyFont="1" applyFill="1"/>
    <xf numFmtId="49" fontId="1" fillId="3" borderId="1" xfId="4" applyNumberFormat="1" applyFill="1" applyBorder="1" applyAlignment="1">
      <alignment horizontal="left" vertical="top" wrapText="1"/>
    </xf>
    <xf numFmtId="0" fontId="1" fillId="3" borderId="7" xfId="4" applyFill="1" applyBorder="1" applyAlignment="1">
      <alignment horizontal="center"/>
    </xf>
    <xf numFmtId="49" fontId="1" fillId="3" borderId="7" xfId="4" applyNumberFormat="1" applyFill="1" applyBorder="1" applyAlignment="1">
      <alignment horizontal="center"/>
    </xf>
    <xf numFmtId="49" fontId="1" fillId="3" borderId="7" xfId="4" applyNumberFormat="1" applyFill="1" applyBorder="1" applyAlignment="1">
      <alignment horizontal="center" wrapText="1"/>
    </xf>
    <xf numFmtId="0" fontId="1" fillId="3" borderId="3" xfId="4" applyFill="1" applyBorder="1" applyAlignment="1">
      <alignment horizontal="center"/>
    </xf>
    <xf numFmtId="49" fontId="1" fillId="3" borderId="3" xfId="4" applyNumberForma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3" fontId="10" fillId="3" borderId="1" xfId="3" applyNumberFormat="1" applyFont="1" applyFill="1" applyBorder="1" applyAlignment="1">
      <alignment horizontal="center"/>
    </xf>
    <xf numFmtId="49" fontId="1" fillId="3" borderId="1" xfId="3" applyNumberFormat="1" applyFill="1" applyBorder="1" applyAlignment="1">
      <alignment horizontal="center"/>
    </xf>
    <xf numFmtId="0" fontId="2" fillId="6" borderId="1" xfId="4" applyFont="1" applyFill="1" applyBorder="1" applyAlignment="1">
      <alignment horizontal="center"/>
    </xf>
    <xf numFmtId="0" fontId="2" fillId="10" borderId="1" xfId="4" applyFont="1" applyFill="1" applyBorder="1" applyAlignment="1">
      <alignment horizontal="center"/>
    </xf>
    <xf numFmtId="0" fontId="2" fillId="11" borderId="1" xfId="4" applyFont="1" applyFill="1" applyBorder="1" applyAlignment="1">
      <alignment horizontal="center"/>
    </xf>
    <xf numFmtId="0" fontId="2" fillId="3" borderId="1" xfId="4" applyFont="1" applyFill="1" applyBorder="1" applyAlignment="1">
      <alignment horizontal="center"/>
    </xf>
    <xf numFmtId="0" fontId="2" fillId="6" borderId="7" xfId="4" applyFont="1" applyFill="1" applyBorder="1" applyAlignment="1">
      <alignment horizontal="center"/>
    </xf>
    <xf numFmtId="0" fontId="2" fillId="9" borderId="1" xfId="4" applyFont="1" applyFill="1" applyBorder="1" applyAlignment="1">
      <alignment horizontal="center"/>
    </xf>
    <xf numFmtId="0" fontId="2" fillId="8" borderId="1" xfId="4" applyFont="1" applyFill="1" applyBorder="1" applyAlignment="1">
      <alignment horizontal="center"/>
    </xf>
    <xf numFmtId="0" fontId="2" fillId="12" borderId="1" xfId="4" applyFont="1" applyFill="1" applyBorder="1" applyAlignment="1">
      <alignment horizontal="center"/>
    </xf>
    <xf numFmtId="166" fontId="1" fillId="3" borderId="1" xfId="1" applyNumberFormat="1" applyFont="1" applyFill="1" applyBorder="1" applyAlignment="1">
      <alignment horizontal="center"/>
    </xf>
    <xf numFmtId="166" fontId="10" fillId="3" borderId="1" xfId="1" applyNumberFormat="1" applyFont="1" applyFill="1" applyBorder="1" applyAlignment="1">
      <alignment horizontal="center"/>
    </xf>
    <xf numFmtId="49" fontId="1" fillId="3" borderId="1" xfId="4" applyNumberFormat="1" applyFill="1" applyBorder="1" applyAlignment="1">
      <alignment horizontal="left" wrapText="1"/>
    </xf>
    <xf numFmtId="0" fontId="10" fillId="3" borderId="1" xfId="4" applyFont="1" applyFill="1" applyBorder="1" applyAlignment="1">
      <alignment horizontal="left"/>
    </xf>
    <xf numFmtId="0" fontId="11" fillId="6" borderId="1" xfId="4" applyFont="1" applyFill="1" applyBorder="1" applyAlignment="1">
      <alignment horizontal="center"/>
    </xf>
    <xf numFmtId="49" fontId="10" fillId="3" borderId="1" xfId="4" applyNumberFormat="1" applyFont="1" applyFill="1" applyBorder="1" applyAlignment="1">
      <alignment horizontal="center"/>
    </xf>
    <xf numFmtId="49" fontId="10" fillId="3" borderId="1" xfId="4" applyNumberFormat="1" applyFont="1" applyFill="1" applyBorder="1" applyAlignment="1">
      <alignment horizontal="center" wrapText="1"/>
    </xf>
    <xf numFmtId="0" fontId="10" fillId="0" borderId="0" xfId="0" applyFont="1"/>
    <xf numFmtId="49" fontId="1" fillId="3" borderId="4" xfId="4" applyNumberFormat="1" applyFill="1" applyBorder="1" applyAlignment="1">
      <alignment horizontal="center" wrapText="1"/>
    </xf>
    <xf numFmtId="49" fontId="1" fillId="2" borderId="3" xfId="3" applyNumberFormat="1" applyFill="1" applyBorder="1" applyAlignment="1">
      <alignment horizontal="center" wrapText="1"/>
    </xf>
    <xf numFmtId="0" fontId="2" fillId="7" borderId="1" xfId="4" applyFont="1" applyFill="1" applyBorder="1" applyAlignment="1">
      <alignment horizontal="center"/>
    </xf>
    <xf numFmtId="0" fontId="9" fillId="7" borderId="0" xfId="0" applyFont="1" applyFill="1"/>
    <xf numFmtId="0" fontId="12" fillId="7" borderId="8" xfId="0" applyFont="1" applyFill="1" applyBorder="1" applyAlignment="1">
      <alignment horizontal="left"/>
    </xf>
    <xf numFmtId="0" fontId="12" fillId="7" borderId="9" xfId="0" applyFont="1" applyFill="1" applyBorder="1" applyAlignment="1">
      <alignment horizontal="left"/>
    </xf>
    <xf numFmtId="0" fontId="12" fillId="7" borderId="10" xfId="0" applyFont="1" applyFill="1" applyBorder="1" applyAlignment="1">
      <alignment horizontal="left"/>
    </xf>
    <xf numFmtId="0" fontId="1" fillId="3" borderId="0" xfId="4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3" xfId="3" applyFill="1" applyBorder="1" applyAlignment="1">
      <alignment horizontal="left" wrapText="1"/>
    </xf>
    <xf numFmtId="0" fontId="2" fillId="13" borderId="1" xfId="4" applyFont="1" applyFill="1" applyBorder="1" applyAlignment="1">
      <alignment horizontal="center"/>
    </xf>
    <xf numFmtId="0" fontId="2" fillId="14" borderId="1" xfId="4" applyFont="1" applyFill="1" applyBorder="1" applyAlignment="1">
      <alignment horizontal="center"/>
    </xf>
    <xf numFmtId="0" fontId="1" fillId="9" borderId="1" xfId="4" applyFill="1" applyBorder="1" applyAlignment="1">
      <alignment horizontal="center"/>
    </xf>
    <xf numFmtId="0" fontId="2" fillId="9" borderId="3" xfId="4" applyFont="1" applyFill="1" applyBorder="1" applyAlignment="1">
      <alignment horizontal="center"/>
    </xf>
    <xf numFmtId="0" fontId="1" fillId="12" borderId="1" xfId="4" applyFill="1" applyBorder="1" applyAlignment="1">
      <alignment horizontal="center"/>
    </xf>
    <xf numFmtId="0" fontId="2" fillId="13" borderId="7" xfId="4" applyFont="1" applyFill="1" applyBorder="1" applyAlignment="1">
      <alignment horizontal="center"/>
    </xf>
    <xf numFmtId="0" fontId="2" fillId="15" borderId="1" xfId="4" applyFont="1" applyFill="1" applyBorder="1" applyAlignment="1">
      <alignment horizontal="center"/>
    </xf>
    <xf numFmtId="0" fontId="16" fillId="17" borderId="1" xfId="4" applyFont="1" applyFill="1" applyBorder="1" applyAlignment="1">
      <alignment horizontal="center"/>
    </xf>
    <xf numFmtId="0" fontId="16" fillId="16" borderId="1" xfId="4" applyFont="1" applyFill="1" applyBorder="1" applyAlignment="1">
      <alignment horizontal="center"/>
    </xf>
    <xf numFmtId="41" fontId="1" fillId="3" borderId="1" xfId="4" applyNumberFormat="1" applyFill="1" applyBorder="1" applyAlignment="1">
      <alignment horizontal="right"/>
    </xf>
    <xf numFmtId="166" fontId="1" fillId="3" borderId="1" xfId="1" applyNumberFormat="1" applyFont="1" applyFill="1" applyBorder="1" applyAlignment="1">
      <alignment horizontal="right"/>
    </xf>
    <xf numFmtId="166" fontId="10" fillId="3" borderId="1" xfId="1" applyNumberFormat="1" applyFont="1" applyFill="1" applyBorder="1" applyAlignment="1">
      <alignment horizontal="right"/>
    </xf>
    <xf numFmtId="166" fontId="9" fillId="0" borderId="0" xfId="0" applyNumberFormat="1" applyFont="1" applyAlignment="1">
      <alignment horizontal="right"/>
    </xf>
    <xf numFmtId="0" fontId="0" fillId="0" borderId="11" xfId="0" applyBorder="1"/>
    <xf numFmtId="0" fontId="17" fillId="18" borderId="0" xfId="0" applyFont="1" applyFill="1"/>
    <xf numFmtId="0" fontId="12" fillId="18" borderId="0" xfId="0" applyFont="1" applyFill="1" applyAlignment="1">
      <alignment horizontal="left"/>
    </xf>
    <xf numFmtId="0" fontId="0" fillId="18" borderId="0" xfId="0" applyFill="1"/>
    <xf numFmtId="0" fontId="21" fillId="0" borderId="12" xfId="0" applyFont="1" applyBorder="1" applyAlignment="1">
      <alignment horizontal="center"/>
    </xf>
    <xf numFmtId="3" fontId="21" fillId="0" borderId="13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center"/>
    </xf>
    <xf numFmtId="3" fontId="15" fillId="0" borderId="13" xfId="0" applyNumberFormat="1" applyFont="1" applyBorder="1"/>
    <xf numFmtId="41" fontId="21" fillId="0" borderId="13" xfId="0" applyNumberFormat="1" applyFont="1" applyBorder="1" applyAlignment="1">
      <alignment horizontal="right"/>
    </xf>
    <xf numFmtId="0" fontId="1" fillId="7" borderId="1" xfId="4" applyFill="1" applyBorder="1" applyAlignment="1">
      <alignment horizontal="left"/>
    </xf>
    <xf numFmtId="0" fontId="12" fillId="7" borderId="8" xfId="0" applyFont="1" applyFill="1" applyBorder="1" applyAlignment="1">
      <alignment horizontal="left"/>
    </xf>
    <xf numFmtId="0" fontId="12" fillId="7" borderId="9" xfId="0" applyFont="1" applyFill="1" applyBorder="1" applyAlignment="1">
      <alignment horizontal="left"/>
    </xf>
    <xf numFmtId="0" fontId="12" fillId="7" borderId="10" xfId="0" applyFont="1" applyFill="1" applyBorder="1" applyAlignment="1">
      <alignment horizontal="left"/>
    </xf>
    <xf numFmtId="0" fontId="1" fillId="2" borderId="4" xfId="3" applyFill="1" applyBorder="1" applyAlignment="1">
      <alignment horizontal="center" vertical="top" shrinkToFit="1"/>
    </xf>
    <xf numFmtId="0" fontId="1" fillId="2" borderId="5" xfId="3" applyFill="1" applyBorder="1" applyAlignment="1">
      <alignment horizontal="center" vertical="top" shrinkToFit="1"/>
    </xf>
    <xf numFmtId="0" fontId="9" fillId="0" borderId="6" xfId="0" applyFont="1" applyBorder="1" applyAlignment="1">
      <alignment horizontal="center" vertical="top" shrinkToFit="1"/>
    </xf>
    <xf numFmtId="0" fontId="9" fillId="0" borderId="5" xfId="0" applyFont="1" applyBorder="1" applyAlignment="1">
      <alignment horizontal="center" vertical="top" shrinkToFit="1"/>
    </xf>
    <xf numFmtId="0" fontId="17" fillId="13" borderId="4" xfId="0" applyFont="1" applyFill="1" applyBorder="1" applyAlignment="1">
      <alignment horizontal="right"/>
    </xf>
    <xf numFmtId="0" fontId="17" fillId="13" borderId="6" xfId="0" applyFont="1" applyFill="1" applyBorder="1" applyAlignment="1">
      <alignment horizontal="right"/>
    </xf>
    <xf numFmtId="0" fontId="17" fillId="13" borderId="5" xfId="0" applyFont="1" applyFill="1" applyBorder="1" applyAlignment="1">
      <alignment horizontal="right"/>
    </xf>
    <xf numFmtId="0" fontId="17" fillId="15" borderId="4" xfId="0" applyFont="1" applyFill="1" applyBorder="1" applyAlignment="1">
      <alignment horizontal="right"/>
    </xf>
    <xf numFmtId="0" fontId="17" fillId="15" borderId="6" xfId="0" applyFont="1" applyFill="1" applyBorder="1" applyAlignment="1">
      <alignment horizontal="right"/>
    </xf>
    <xf numFmtId="0" fontId="17" fillId="15" borderId="5" xfId="0" applyFont="1" applyFill="1" applyBorder="1" applyAlignment="1">
      <alignment horizontal="right"/>
    </xf>
    <xf numFmtId="0" fontId="20" fillId="19" borderId="4" xfId="0" applyFont="1" applyFill="1" applyBorder="1" applyAlignment="1">
      <alignment horizontal="right"/>
    </xf>
    <xf numFmtId="0" fontId="20" fillId="19" borderId="6" xfId="0" applyFont="1" applyFill="1" applyBorder="1" applyAlignment="1">
      <alignment horizontal="right"/>
    </xf>
    <xf numFmtId="0" fontId="20" fillId="19" borderId="5" xfId="0" applyFont="1" applyFill="1" applyBorder="1" applyAlignment="1">
      <alignment horizontal="right"/>
    </xf>
    <xf numFmtId="0" fontId="17" fillId="9" borderId="4" xfId="0" applyFont="1" applyFill="1" applyBorder="1" applyAlignment="1">
      <alignment horizontal="right"/>
    </xf>
    <xf numFmtId="0" fontId="17" fillId="9" borderId="6" xfId="0" applyFont="1" applyFill="1" applyBorder="1" applyAlignment="1">
      <alignment horizontal="right"/>
    </xf>
    <xf numFmtId="0" fontId="17" fillId="9" borderId="5" xfId="0" applyFont="1" applyFill="1" applyBorder="1" applyAlignment="1">
      <alignment horizontal="right"/>
    </xf>
    <xf numFmtId="41" fontId="17" fillId="18" borderId="4" xfId="0" applyNumberFormat="1" applyFont="1" applyFill="1" applyBorder="1" applyAlignment="1">
      <alignment horizontal="center"/>
    </xf>
    <xf numFmtId="41" fontId="17" fillId="18" borderId="5" xfId="0" applyNumberFormat="1" applyFont="1" applyFill="1" applyBorder="1" applyAlignment="1">
      <alignment horizontal="center"/>
    </xf>
    <xf numFmtId="0" fontId="20" fillId="17" borderId="4" xfId="0" applyFont="1" applyFill="1" applyBorder="1" applyAlignment="1">
      <alignment horizontal="right"/>
    </xf>
    <xf numFmtId="0" fontId="20" fillId="17" borderId="6" xfId="0" applyFont="1" applyFill="1" applyBorder="1" applyAlignment="1">
      <alignment horizontal="right"/>
    </xf>
    <xf numFmtId="0" fontId="20" fillId="17" borderId="2" xfId="0" applyFont="1" applyFill="1" applyBorder="1" applyAlignment="1">
      <alignment horizontal="right"/>
    </xf>
    <xf numFmtId="0" fontId="20" fillId="17" borderId="14" xfId="0" applyFont="1" applyFill="1" applyBorder="1" applyAlignment="1">
      <alignment horizontal="right"/>
    </xf>
    <xf numFmtId="41" fontId="18" fillId="0" borderId="7" xfId="0" applyNumberFormat="1" applyFont="1" applyBorder="1" applyAlignment="1">
      <alignment horizontal="center"/>
    </xf>
    <xf numFmtId="41" fontId="19" fillId="18" borderId="12" xfId="0" applyNumberFormat="1" applyFont="1" applyFill="1" applyBorder="1" applyAlignment="1">
      <alignment horizontal="center"/>
    </xf>
    <xf numFmtId="0" fontId="19" fillId="18" borderId="13" xfId="0" applyFont="1" applyFill="1" applyBorder="1" applyAlignment="1">
      <alignment horizontal="center"/>
    </xf>
    <xf numFmtId="0" fontId="20" fillId="16" borderId="4" xfId="0" applyFont="1" applyFill="1" applyBorder="1" applyAlignment="1">
      <alignment horizontal="right"/>
    </xf>
    <xf numFmtId="0" fontId="20" fillId="16" borderId="6" xfId="0" applyFont="1" applyFill="1" applyBorder="1" applyAlignment="1">
      <alignment horizontal="right"/>
    </xf>
    <xf numFmtId="0" fontId="20" fillId="16" borderId="5" xfId="0" applyFont="1" applyFill="1" applyBorder="1" applyAlignment="1">
      <alignment horizontal="right"/>
    </xf>
    <xf numFmtId="0" fontId="19" fillId="20" borderId="12" xfId="0" applyFont="1" applyFill="1" applyBorder="1" applyAlignment="1">
      <alignment horizontal="center"/>
    </xf>
    <xf numFmtId="0" fontId="0" fillId="20" borderId="13" xfId="0" applyFill="1" applyBorder="1" applyAlignment="1">
      <alignment horizontal="center"/>
    </xf>
    <xf numFmtId="0" fontId="12" fillId="7" borderId="0" xfId="0" applyFont="1" applyFill="1" applyAlignment="1">
      <alignment horizontal="left"/>
    </xf>
    <xf numFmtId="0" fontId="9" fillId="18" borderId="0" xfId="0" applyFont="1" applyFill="1"/>
    <xf numFmtId="0" fontId="1" fillId="3" borderId="1" xfId="4" applyFont="1" applyFill="1" applyBorder="1" applyAlignment="1">
      <alignment horizontal="left"/>
    </xf>
    <xf numFmtId="166" fontId="21" fillId="0" borderId="0" xfId="1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166" fontId="21" fillId="0" borderId="0" xfId="0" applyNumberFormat="1" applyFont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18" xfId="5" xr:uid="{00000000-0005-0000-0000-000003000000}"/>
    <cellStyle name="Normal 2" xfId="3" xr:uid="{00000000-0005-0000-0000-000004000000}"/>
    <cellStyle name="Normal 2 26" xfId="4" xr:uid="{00000000-0005-0000-0000-000005000000}"/>
  </cellStyles>
  <dxfs count="163"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 patternType="solid">
          <fgColor rgb="FFB1A0C7"/>
          <bgColor indexed="65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  <dxf>
      <fill>
        <patternFill patternType="solid">
          <fgColor rgb="FFB1A0C7"/>
          <bgColor indexed="65"/>
        </patternFill>
      </fill>
    </dxf>
  </dxfs>
  <tableStyles count="0" defaultTableStyle="TableStyleMedium9" defaultPivotStyle="PivotStyleLight16"/>
  <colors>
    <mruColors>
      <color rgb="FFFFFFCC"/>
      <color rgb="FFFCEDDA"/>
      <color rgb="FFF7EEC9"/>
      <color rgb="FFFAF4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631"/>
  <sheetViews>
    <sheetView showGridLines="0" zoomScale="75" zoomScaleNormal="75" workbookViewId="0">
      <pane ySplit="2" topLeftCell="A3" activePane="bottomLeft" state="frozen"/>
      <selection pane="bottomLeft" activeCell="J239" sqref="J239"/>
    </sheetView>
  </sheetViews>
  <sheetFormatPr defaultColWidth="9.140625" defaultRowHeight="12.75" x14ac:dyDescent="0.2"/>
  <cols>
    <col min="1" max="1" width="11.85546875" style="11" customWidth="1"/>
    <col min="2" max="2" width="13.28515625" style="11" customWidth="1"/>
    <col min="3" max="3" width="11.85546875" style="11" customWidth="1"/>
    <col min="4" max="4" width="12.5703125" style="11" bestFit="1" customWidth="1"/>
    <col min="5" max="5" width="11.85546875" style="37" customWidth="1"/>
    <col min="6" max="6" width="14.42578125" style="11" customWidth="1"/>
    <col min="7" max="8" width="11.85546875" style="11" customWidth="1"/>
    <col min="9" max="9" width="18.7109375" style="11" bestFit="1" customWidth="1"/>
    <col min="10" max="10" width="11.85546875" style="11" customWidth="1"/>
    <col min="11" max="11" width="14.5703125" style="11" customWidth="1"/>
    <col min="12" max="12" width="19.28515625" style="11" customWidth="1"/>
    <col min="13" max="13" width="14.28515625" style="11" customWidth="1"/>
    <col min="14" max="15" width="13.28515625" style="11" customWidth="1"/>
    <col min="16" max="16" width="8.28515625" style="11" customWidth="1"/>
    <col min="17" max="17" width="19.140625" style="11" bestFit="1" customWidth="1"/>
    <col min="18" max="18" width="16.28515625" style="11" bestFit="1" customWidth="1"/>
    <col min="19" max="19" width="10.140625" style="11" bestFit="1" customWidth="1"/>
    <col min="20" max="20" width="11.28515625" style="11" customWidth="1"/>
    <col min="21" max="21" width="7.85546875" style="11" customWidth="1"/>
    <col min="22" max="22" width="8.85546875" style="11" customWidth="1"/>
    <col min="23" max="23" width="10.7109375" style="11" customWidth="1"/>
    <col min="24" max="24" width="12.7109375" style="11" customWidth="1"/>
    <col min="25" max="25" width="9.42578125" style="11" customWidth="1"/>
    <col min="26" max="26" width="15.42578125" style="11" bestFit="1" customWidth="1"/>
    <col min="27" max="27" width="16.28515625" style="11" bestFit="1" customWidth="1"/>
    <col min="28" max="28" width="11.85546875" style="11" customWidth="1"/>
    <col min="29" max="29" width="11.5703125" style="11" customWidth="1"/>
    <col min="30" max="30" width="11.85546875" style="11" customWidth="1"/>
    <col min="31" max="31" width="11" style="11" bestFit="1" customWidth="1"/>
    <col min="32" max="32" width="11.7109375" style="11" customWidth="1"/>
    <col min="33" max="33" width="10.7109375" style="11" customWidth="1"/>
    <col min="34" max="34" width="12.5703125" style="11" customWidth="1"/>
    <col min="35" max="35" width="17" style="3" customWidth="1"/>
    <col min="36" max="36" width="13.5703125" style="3" customWidth="1"/>
    <col min="37" max="16384" width="9.140625" style="3"/>
  </cols>
  <sheetData>
    <row r="1" spans="1:35" x14ac:dyDescent="0.2">
      <c r="A1" s="59"/>
      <c r="B1" s="59"/>
      <c r="C1" s="59" t="s">
        <v>0</v>
      </c>
      <c r="D1" s="59"/>
      <c r="E1" s="60"/>
      <c r="F1" s="59" t="s">
        <v>1</v>
      </c>
      <c r="G1" s="59" t="s">
        <v>1</v>
      </c>
      <c r="H1" s="59" t="s">
        <v>1</v>
      </c>
      <c r="I1" s="146" t="s">
        <v>2</v>
      </c>
      <c r="J1" s="147"/>
      <c r="K1" s="59" t="s">
        <v>3</v>
      </c>
      <c r="L1" s="59" t="s">
        <v>4</v>
      </c>
      <c r="M1" s="59" t="s">
        <v>5</v>
      </c>
      <c r="N1" s="59" t="s">
        <v>6</v>
      </c>
      <c r="O1" s="59"/>
      <c r="P1" s="59" t="s">
        <v>5</v>
      </c>
      <c r="Q1" s="59" t="s">
        <v>6</v>
      </c>
      <c r="R1" s="59"/>
      <c r="S1" s="59" t="s">
        <v>7</v>
      </c>
      <c r="T1" s="59"/>
      <c r="U1" s="59" t="s">
        <v>8</v>
      </c>
      <c r="V1" s="59" t="s">
        <v>8</v>
      </c>
      <c r="W1" s="146" t="s">
        <v>9</v>
      </c>
      <c r="X1" s="148"/>
      <c r="Y1" s="148"/>
      <c r="Z1" s="148"/>
      <c r="AA1" s="148"/>
      <c r="AB1" s="148"/>
      <c r="AC1" s="148"/>
      <c r="AD1" s="148"/>
      <c r="AE1" s="149"/>
      <c r="AF1" s="59"/>
      <c r="AG1" s="59" t="s">
        <v>10</v>
      </c>
      <c r="AH1" s="59" t="s">
        <v>10</v>
      </c>
      <c r="AI1" s="4"/>
    </row>
    <row r="2" spans="1:35" s="6" customFormat="1" ht="54" customHeight="1" x14ac:dyDescent="0.2">
      <c r="A2" s="62" t="s">
        <v>11</v>
      </c>
      <c r="B2" s="62" t="s">
        <v>12</v>
      </c>
      <c r="C2" s="62" t="s">
        <v>13</v>
      </c>
      <c r="D2" s="62" t="s">
        <v>14</v>
      </c>
      <c r="E2" s="62" t="s">
        <v>15</v>
      </c>
      <c r="F2" s="62" t="s">
        <v>16</v>
      </c>
      <c r="G2" s="62" t="s">
        <v>17</v>
      </c>
      <c r="H2" s="62" t="s">
        <v>18</v>
      </c>
      <c r="I2" s="62" t="s">
        <v>19</v>
      </c>
      <c r="J2" s="62" t="s">
        <v>20</v>
      </c>
      <c r="K2" s="62" t="s">
        <v>21</v>
      </c>
      <c r="L2" s="62" t="s">
        <v>22</v>
      </c>
      <c r="M2" s="62" t="s">
        <v>23</v>
      </c>
      <c r="N2" s="62" t="s">
        <v>24</v>
      </c>
      <c r="O2" s="62" t="s">
        <v>25</v>
      </c>
      <c r="P2" s="62" t="s">
        <v>26</v>
      </c>
      <c r="Q2" s="62" t="s">
        <v>27</v>
      </c>
      <c r="R2" s="62" t="s">
        <v>25</v>
      </c>
      <c r="S2" s="62" t="s">
        <v>28</v>
      </c>
      <c r="T2" s="62" t="s">
        <v>29</v>
      </c>
      <c r="U2" s="62" t="s">
        <v>30</v>
      </c>
      <c r="V2" s="62" t="s">
        <v>31</v>
      </c>
      <c r="W2" s="62" t="s">
        <v>32</v>
      </c>
      <c r="X2" s="62" t="s">
        <v>33</v>
      </c>
      <c r="Y2" s="62" t="s">
        <v>34</v>
      </c>
      <c r="Z2" s="62" t="s">
        <v>35</v>
      </c>
      <c r="AA2" s="62" t="s">
        <v>36</v>
      </c>
      <c r="AB2" s="62" t="s">
        <v>37</v>
      </c>
      <c r="AC2" s="62" t="s">
        <v>38</v>
      </c>
      <c r="AD2" s="62" t="s">
        <v>39</v>
      </c>
      <c r="AE2" s="62" t="s">
        <v>40</v>
      </c>
      <c r="AF2" s="62" t="s">
        <v>41</v>
      </c>
      <c r="AG2" s="62" t="s">
        <v>42</v>
      </c>
      <c r="AH2" s="62" t="s">
        <v>43</v>
      </c>
      <c r="AI2" s="5"/>
    </row>
    <row r="3" spans="1:35" s="6" customFormat="1" x14ac:dyDescent="0.2">
      <c r="A3" s="42">
        <v>13</v>
      </c>
      <c r="B3" s="42" t="s">
        <v>44</v>
      </c>
      <c r="C3" s="42" t="s">
        <v>45</v>
      </c>
      <c r="D3" s="7">
        <f>F3+G3+H3+J3</f>
        <v>16122</v>
      </c>
      <c r="E3" s="7">
        <v>458</v>
      </c>
      <c r="F3" s="7">
        <v>7134</v>
      </c>
      <c r="G3" s="7">
        <v>7097</v>
      </c>
      <c r="H3" s="7">
        <v>142</v>
      </c>
      <c r="I3" s="7" t="s">
        <v>46</v>
      </c>
      <c r="J3" s="7">
        <v>1749</v>
      </c>
      <c r="K3" s="42" t="s">
        <v>47</v>
      </c>
      <c r="L3" s="44">
        <v>1</v>
      </c>
      <c r="M3" s="42">
        <v>37</v>
      </c>
      <c r="N3" s="42">
        <v>1184</v>
      </c>
      <c r="O3" s="42">
        <f t="shared" ref="O3:O66" si="0">N3*2</f>
        <v>2368</v>
      </c>
      <c r="P3" s="42">
        <v>2</v>
      </c>
      <c r="Q3" s="42">
        <v>100</v>
      </c>
      <c r="R3" s="42">
        <f>Q3*2</f>
        <v>200</v>
      </c>
      <c r="S3" s="42">
        <v>37</v>
      </c>
      <c r="T3" s="42">
        <v>255</v>
      </c>
      <c r="U3" s="42">
        <v>240</v>
      </c>
      <c r="V3" s="42">
        <v>176</v>
      </c>
      <c r="W3" s="42">
        <v>10</v>
      </c>
      <c r="X3" s="42">
        <v>10</v>
      </c>
      <c r="Y3" s="42">
        <v>2</v>
      </c>
      <c r="Z3" s="42">
        <v>0</v>
      </c>
      <c r="AA3" s="42">
        <v>0</v>
      </c>
      <c r="AB3" s="42">
        <v>2</v>
      </c>
      <c r="AC3" s="42">
        <v>10</v>
      </c>
      <c r="AD3" s="42">
        <v>4</v>
      </c>
      <c r="AE3" s="42">
        <v>0</v>
      </c>
      <c r="AF3" s="42">
        <v>5</v>
      </c>
      <c r="AG3" s="42">
        <v>0</v>
      </c>
      <c r="AH3" s="42">
        <v>2</v>
      </c>
      <c r="AI3" s="5"/>
    </row>
    <row r="4" spans="1:35" x14ac:dyDescent="0.2">
      <c r="A4" s="42">
        <v>14</v>
      </c>
      <c r="B4" s="42" t="s">
        <v>48</v>
      </c>
      <c r="C4" s="42" t="s">
        <v>49</v>
      </c>
      <c r="D4" s="7">
        <f>F4+G4+H4+J4</f>
        <v>2367</v>
      </c>
      <c r="E4" s="7">
        <v>114</v>
      </c>
      <c r="F4" s="7">
        <v>2130</v>
      </c>
      <c r="G4" s="7">
        <v>237</v>
      </c>
      <c r="H4" s="7">
        <v>0</v>
      </c>
      <c r="I4" s="7" t="s">
        <v>50</v>
      </c>
      <c r="J4" s="7">
        <v>0</v>
      </c>
      <c r="K4" s="42" t="s">
        <v>47</v>
      </c>
      <c r="L4" s="43">
        <v>2</v>
      </c>
      <c r="M4" s="42">
        <v>0</v>
      </c>
      <c r="N4" s="42">
        <v>0</v>
      </c>
      <c r="O4" s="42">
        <f t="shared" si="0"/>
        <v>0</v>
      </c>
      <c r="P4" s="42">
        <v>2</v>
      </c>
      <c r="Q4" s="42">
        <v>100</v>
      </c>
      <c r="R4" s="42">
        <f t="shared" ref="R4:R67" si="1">Q4*2</f>
        <v>200</v>
      </c>
      <c r="S4" s="42">
        <v>25</v>
      </c>
      <c r="T4" s="42">
        <v>25</v>
      </c>
      <c r="U4" s="42">
        <v>0</v>
      </c>
      <c r="V4" s="42">
        <v>0</v>
      </c>
      <c r="W4" s="42">
        <v>2</v>
      </c>
      <c r="X4" s="42">
        <v>2</v>
      </c>
      <c r="Y4" s="42">
        <v>0</v>
      </c>
      <c r="Z4" s="42">
        <v>0</v>
      </c>
      <c r="AA4" s="42">
        <v>0</v>
      </c>
      <c r="AB4" s="42">
        <v>2</v>
      </c>
      <c r="AC4" s="42">
        <v>2</v>
      </c>
      <c r="AD4" s="42">
        <v>2</v>
      </c>
      <c r="AE4" s="42">
        <v>0</v>
      </c>
      <c r="AF4" s="42">
        <v>1</v>
      </c>
      <c r="AG4" s="42">
        <v>0</v>
      </c>
      <c r="AH4" s="42">
        <v>1</v>
      </c>
      <c r="AI4" s="1"/>
    </row>
    <row r="5" spans="1:35" x14ac:dyDescent="0.2">
      <c r="A5" s="42">
        <v>31</v>
      </c>
      <c r="B5" s="42" t="s">
        <v>48</v>
      </c>
      <c r="C5" s="42" t="s">
        <v>49</v>
      </c>
      <c r="D5" s="7">
        <v>2076</v>
      </c>
      <c r="E5" s="7">
        <v>104</v>
      </c>
      <c r="F5" s="7">
        <v>299</v>
      </c>
      <c r="G5" s="7">
        <v>1777</v>
      </c>
      <c r="H5" s="7">
        <v>0</v>
      </c>
      <c r="I5" s="7" t="s">
        <v>50</v>
      </c>
      <c r="J5" s="7">
        <v>0</v>
      </c>
      <c r="K5" s="42" t="s">
        <v>47</v>
      </c>
      <c r="L5" s="8">
        <v>6</v>
      </c>
      <c r="M5" s="42">
        <v>12</v>
      </c>
      <c r="N5" s="42">
        <v>144</v>
      </c>
      <c r="O5" s="42">
        <f t="shared" si="0"/>
        <v>288</v>
      </c>
      <c r="P5" s="42">
        <v>0</v>
      </c>
      <c r="Q5" s="42">
        <v>0</v>
      </c>
      <c r="R5" s="42">
        <f t="shared" si="1"/>
        <v>0</v>
      </c>
      <c r="S5" s="42">
        <v>12</v>
      </c>
      <c r="T5" s="42">
        <v>24</v>
      </c>
      <c r="U5" s="42">
        <v>0</v>
      </c>
      <c r="V5" s="42">
        <v>40</v>
      </c>
      <c r="W5" s="42">
        <v>2</v>
      </c>
      <c r="X5" s="42">
        <v>2</v>
      </c>
      <c r="Y5" s="42">
        <v>0</v>
      </c>
      <c r="Z5" s="42">
        <v>0</v>
      </c>
      <c r="AA5" s="42">
        <v>0</v>
      </c>
      <c r="AB5" s="42">
        <v>4</v>
      </c>
      <c r="AC5" s="42">
        <v>2</v>
      </c>
      <c r="AD5" s="42">
        <v>2</v>
      </c>
      <c r="AE5" s="42">
        <v>0</v>
      </c>
      <c r="AF5" s="42">
        <v>1</v>
      </c>
      <c r="AG5" s="42">
        <v>0</v>
      </c>
      <c r="AH5" s="42">
        <v>1</v>
      </c>
      <c r="AI5" s="1"/>
    </row>
    <row r="6" spans="1:35" x14ac:dyDescent="0.2">
      <c r="A6" s="42">
        <v>32</v>
      </c>
      <c r="B6" s="42" t="s">
        <v>48</v>
      </c>
      <c r="C6" s="42" t="s">
        <v>49</v>
      </c>
      <c r="D6" s="7">
        <v>2938</v>
      </c>
      <c r="E6" s="7">
        <v>0</v>
      </c>
      <c r="F6" s="7">
        <v>2938</v>
      </c>
      <c r="G6" s="7">
        <v>0</v>
      </c>
      <c r="H6" s="7">
        <v>0</v>
      </c>
      <c r="I6" s="7" t="s">
        <v>50</v>
      </c>
      <c r="J6" s="7">
        <v>0</v>
      </c>
      <c r="K6" s="42" t="s">
        <v>47</v>
      </c>
      <c r="L6" s="43">
        <v>2</v>
      </c>
      <c r="M6" s="42">
        <v>8</v>
      </c>
      <c r="N6" s="42">
        <v>90</v>
      </c>
      <c r="O6" s="42">
        <f t="shared" si="0"/>
        <v>180</v>
      </c>
      <c r="P6" s="42">
        <v>0</v>
      </c>
      <c r="Q6" s="42">
        <v>0</v>
      </c>
      <c r="R6" s="42">
        <f t="shared" si="1"/>
        <v>0</v>
      </c>
      <c r="S6" s="42">
        <v>8</v>
      </c>
      <c r="T6" s="42">
        <v>23</v>
      </c>
      <c r="U6" s="42">
        <v>0</v>
      </c>
      <c r="V6" s="42">
        <v>80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1</v>
      </c>
      <c r="AI6" s="1"/>
    </row>
    <row r="7" spans="1:35" x14ac:dyDescent="0.2">
      <c r="A7" s="42">
        <v>33</v>
      </c>
      <c r="B7" s="42" t="s">
        <v>48</v>
      </c>
      <c r="C7" s="42" t="s">
        <v>49</v>
      </c>
      <c r="D7" s="7">
        <v>7274</v>
      </c>
      <c r="E7" s="7">
        <v>403</v>
      </c>
      <c r="F7" s="7">
        <v>3304</v>
      </c>
      <c r="G7" s="7">
        <f>4269-299</f>
        <v>3970</v>
      </c>
      <c r="H7" s="7">
        <v>0</v>
      </c>
      <c r="I7" s="7" t="s">
        <v>50</v>
      </c>
      <c r="J7" s="7">
        <v>0</v>
      </c>
      <c r="K7" s="42" t="s">
        <v>47</v>
      </c>
      <c r="L7" s="8">
        <v>6</v>
      </c>
      <c r="M7" s="42">
        <v>17</v>
      </c>
      <c r="N7" s="42">
        <v>204</v>
      </c>
      <c r="O7" s="42">
        <f t="shared" si="0"/>
        <v>408</v>
      </c>
      <c r="P7" s="42">
        <v>0</v>
      </c>
      <c r="Q7" s="42">
        <v>0</v>
      </c>
      <c r="R7" s="42">
        <f t="shared" si="1"/>
        <v>0</v>
      </c>
      <c r="S7" s="42">
        <v>17</v>
      </c>
      <c r="T7" s="42">
        <v>76</v>
      </c>
      <c r="U7" s="42">
        <v>0</v>
      </c>
      <c r="V7" s="42">
        <v>96</v>
      </c>
      <c r="W7" s="42">
        <v>5</v>
      </c>
      <c r="X7" s="42">
        <v>5</v>
      </c>
      <c r="Y7" s="42">
        <v>2</v>
      </c>
      <c r="Z7" s="42">
        <v>0</v>
      </c>
      <c r="AA7" s="42">
        <v>0</v>
      </c>
      <c r="AB7" s="42">
        <v>3</v>
      </c>
      <c r="AC7" s="42">
        <v>5</v>
      </c>
      <c r="AD7" s="42">
        <v>3</v>
      </c>
      <c r="AE7" s="42">
        <v>3</v>
      </c>
      <c r="AF7" s="42">
        <v>0</v>
      </c>
      <c r="AG7" s="42">
        <v>1</v>
      </c>
      <c r="AH7" s="42">
        <v>1</v>
      </c>
      <c r="AI7" s="1"/>
    </row>
    <row r="8" spans="1:35" x14ac:dyDescent="0.2">
      <c r="A8" s="42">
        <v>34</v>
      </c>
      <c r="B8" s="42" t="s">
        <v>48</v>
      </c>
      <c r="C8" s="42" t="s">
        <v>49</v>
      </c>
      <c r="D8" s="7">
        <v>6472</v>
      </c>
      <c r="E8" s="7">
        <v>170</v>
      </c>
      <c r="F8" s="7">
        <f>3941+1009+58+121</f>
        <v>5129</v>
      </c>
      <c r="G8" s="7">
        <v>1343</v>
      </c>
      <c r="H8" s="7">
        <v>0</v>
      </c>
      <c r="I8" s="7" t="s">
        <v>50</v>
      </c>
      <c r="J8" s="7">
        <v>0</v>
      </c>
      <c r="K8" s="42" t="s">
        <v>47</v>
      </c>
      <c r="L8" s="8">
        <v>6</v>
      </c>
      <c r="M8" s="42">
        <v>14</v>
      </c>
      <c r="N8" s="42">
        <v>180</v>
      </c>
      <c r="O8" s="42">
        <f t="shared" si="0"/>
        <v>360</v>
      </c>
      <c r="P8" s="42">
        <v>0</v>
      </c>
      <c r="Q8" s="42">
        <v>0</v>
      </c>
      <c r="R8" s="42">
        <f t="shared" si="1"/>
        <v>0</v>
      </c>
      <c r="S8" s="42">
        <v>14</v>
      </c>
      <c r="T8" s="42">
        <v>83</v>
      </c>
      <c r="U8" s="42">
        <v>0</v>
      </c>
      <c r="V8" s="42">
        <v>36</v>
      </c>
      <c r="W8" s="42">
        <v>5</v>
      </c>
      <c r="X8" s="42">
        <v>4</v>
      </c>
      <c r="Y8" s="42">
        <v>5</v>
      </c>
      <c r="Z8" s="42">
        <v>0</v>
      </c>
      <c r="AA8" s="42">
        <v>0</v>
      </c>
      <c r="AB8" s="42">
        <v>5</v>
      </c>
      <c r="AC8" s="42">
        <v>4</v>
      </c>
      <c r="AD8" s="42">
        <v>5</v>
      </c>
      <c r="AE8" s="42">
        <v>2</v>
      </c>
      <c r="AF8" s="42">
        <v>0</v>
      </c>
      <c r="AG8" s="42">
        <v>0</v>
      </c>
      <c r="AH8" s="42">
        <v>1</v>
      </c>
      <c r="AI8" s="1"/>
    </row>
    <row r="9" spans="1:35" x14ac:dyDescent="0.2">
      <c r="A9" s="42">
        <v>35</v>
      </c>
      <c r="B9" s="42" t="s">
        <v>48</v>
      </c>
      <c r="C9" s="42" t="s">
        <v>49</v>
      </c>
      <c r="D9" s="7">
        <v>3434</v>
      </c>
      <c r="E9" s="7">
        <v>82</v>
      </c>
      <c r="F9" s="7">
        <v>0</v>
      </c>
      <c r="G9" s="7">
        <v>0</v>
      </c>
      <c r="H9" s="7">
        <v>3434</v>
      </c>
      <c r="I9" s="7" t="s">
        <v>50</v>
      </c>
      <c r="J9" s="7">
        <v>0</v>
      </c>
      <c r="K9" s="42" t="s">
        <v>47</v>
      </c>
      <c r="L9" s="43">
        <v>2</v>
      </c>
      <c r="M9" s="42">
        <v>0</v>
      </c>
      <c r="N9" s="42">
        <v>0</v>
      </c>
      <c r="O9" s="42">
        <f t="shared" si="0"/>
        <v>0</v>
      </c>
      <c r="P9" s="42">
        <v>0</v>
      </c>
      <c r="Q9" s="42">
        <v>0</v>
      </c>
      <c r="R9" s="42">
        <f t="shared" si="1"/>
        <v>0</v>
      </c>
      <c r="S9" s="42">
        <v>0</v>
      </c>
      <c r="T9" s="42">
        <v>6</v>
      </c>
      <c r="U9" s="42">
        <v>0</v>
      </c>
      <c r="V9" s="42">
        <v>0</v>
      </c>
      <c r="W9" s="42">
        <v>1</v>
      </c>
      <c r="X9" s="42">
        <v>1</v>
      </c>
      <c r="Y9" s="42">
        <v>1</v>
      </c>
      <c r="Z9" s="42">
        <v>0</v>
      </c>
      <c r="AA9" s="42">
        <v>0</v>
      </c>
      <c r="AB9" s="42">
        <v>1</v>
      </c>
      <c r="AC9" s="42">
        <v>1</v>
      </c>
      <c r="AD9" s="42">
        <v>1</v>
      </c>
      <c r="AE9" s="42">
        <v>0</v>
      </c>
      <c r="AF9" s="42">
        <v>0</v>
      </c>
      <c r="AG9" s="42">
        <v>0</v>
      </c>
      <c r="AH9" s="42">
        <v>1</v>
      </c>
      <c r="AI9" s="1"/>
    </row>
    <row r="10" spans="1:35" x14ac:dyDescent="0.2">
      <c r="A10" s="42">
        <v>36</v>
      </c>
      <c r="B10" s="42" t="s">
        <v>48</v>
      </c>
      <c r="C10" s="42" t="s">
        <v>49</v>
      </c>
      <c r="D10" s="7">
        <v>5905</v>
      </c>
      <c r="E10" s="7">
        <v>276</v>
      </c>
      <c r="F10" s="7">
        <v>5448</v>
      </c>
      <c r="G10" s="7">
        <v>457</v>
      </c>
      <c r="H10" s="7">
        <v>0</v>
      </c>
      <c r="I10" s="7" t="s">
        <v>50</v>
      </c>
      <c r="J10" s="7">
        <v>0</v>
      </c>
      <c r="K10" s="42" t="s">
        <v>47</v>
      </c>
      <c r="L10" s="8">
        <v>6</v>
      </c>
      <c r="M10" s="42">
        <v>9</v>
      </c>
      <c r="N10" s="42">
        <v>108</v>
      </c>
      <c r="O10" s="42">
        <f t="shared" si="0"/>
        <v>216</v>
      </c>
      <c r="P10" s="42">
        <v>0</v>
      </c>
      <c r="Q10" s="42">
        <v>0</v>
      </c>
      <c r="R10" s="42">
        <f t="shared" si="1"/>
        <v>0</v>
      </c>
      <c r="S10" s="42">
        <v>4</v>
      </c>
      <c r="T10" s="42">
        <v>68</v>
      </c>
      <c r="U10" s="42">
        <v>0</v>
      </c>
      <c r="V10" s="42">
        <v>28</v>
      </c>
      <c r="W10" s="42">
        <v>5</v>
      </c>
      <c r="X10" s="42">
        <v>4</v>
      </c>
      <c r="Y10" s="42">
        <v>3</v>
      </c>
      <c r="Z10" s="42">
        <v>0</v>
      </c>
      <c r="AA10" s="42">
        <v>0</v>
      </c>
      <c r="AB10" s="42">
        <v>2</v>
      </c>
      <c r="AC10" s="42">
        <v>4</v>
      </c>
      <c r="AD10" s="42">
        <v>2</v>
      </c>
      <c r="AE10" s="42">
        <v>0</v>
      </c>
      <c r="AF10" s="42">
        <v>2</v>
      </c>
      <c r="AG10" s="42">
        <v>1</v>
      </c>
      <c r="AH10" s="42">
        <v>1</v>
      </c>
      <c r="AI10" s="1"/>
    </row>
    <row r="11" spans="1:35" x14ac:dyDescent="0.2">
      <c r="A11" s="42" t="s">
        <v>51</v>
      </c>
      <c r="B11" s="42" t="s">
        <v>48</v>
      </c>
      <c r="C11" s="42" t="s">
        <v>49</v>
      </c>
      <c r="D11" s="7">
        <v>148</v>
      </c>
      <c r="E11" s="7">
        <v>0</v>
      </c>
      <c r="F11" s="7">
        <v>148</v>
      </c>
      <c r="G11" s="7">
        <v>0</v>
      </c>
      <c r="H11" s="7">
        <v>0</v>
      </c>
      <c r="I11" s="7" t="s">
        <v>50</v>
      </c>
      <c r="J11" s="7">
        <v>0</v>
      </c>
      <c r="K11" s="42" t="s">
        <v>47</v>
      </c>
      <c r="L11" s="43">
        <v>2</v>
      </c>
      <c r="M11" s="42">
        <v>2</v>
      </c>
      <c r="N11" s="42">
        <v>24</v>
      </c>
      <c r="O11" s="42">
        <f t="shared" si="0"/>
        <v>48</v>
      </c>
      <c r="P11" s="42">
        <v>0</v>
      </c>
      <c r="Q11" s="42">
        <v>0</v>
      </c>
      <c r="R11" s="42">
        <f t="shared" si="1"/>
        <v>0</v>
      </c>
      <c r="S11" s="42">
        <v>0</v>
      </c>
      <c r="T11" s="42">
        <v>8</v>
      </c>
      <c r="U11" s="42">
        <v>0</v>
      </c>
      <c r="V11" s="42">
        <v>2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1</v>
      </c>
      <c r="AI11" s="1"/>
    </row>
    <row r="12" spans="1:35" x14ac:dyDescent="0.2">
      <c r="A12" s="42">
        <v>50</v>
      </c>
      <c r="B12" s="42" t="s">
        <v>48</v>
      </c>
      <c r="C12" s="42" t="s">
        <v>49</v>
      </c>
      <c r="D12" s="7">
        <v>593</v>
      </c>
      <c r="E12" s="7">
        <v>593</v>
      </c>
      <c r="F12" s="7">
        <v>593</v>
      </c>
      <c r="G12" s="7">
        <v>0</v>
      </c>
      <c r="H12" s="7">
        <v>0</v>
      </c>
      <c r="I12" s="7" t="s">
        <v>50</v>
      </c>
      <c r="J12" s="7">
        <v>0</v>
      </c>
      <c r="K12" s="42" t="s">
        <v>47</v>
      </c>
      <c r="L12" s="8">
        <v>6</v>
      </c>
      <c r="M12" s="42">
        <v>0</v>
      </c>
      <c r="N12" s="42">
        <v>0</v>
      </c>
      <c r="O12" s="42">
        <f t="shared" si="0"/>
        <v>0</v>
      </c>
      <c r="P12" s="42">
        <v>0</v>
      </c>
      <c r="Q12" s="42">
        <v>0</v>
      </c>
      <c r="R12" s="42">
        <f t="shared" si="1"/>
        <v>0</v>
      </c>
      <c r="S12" s="42">
        <v>0</v>
      </c>
      <c r="T12" s="42">
        <v>6</v>
      </c>
      <c r="U12" s="42">
        <v>0</v>
      </c>
      <c r="V12" s="42">
        <v>0</v>
      </c>
      <c r="W12" s="42">
        <v>12</v>
      </c>
      <c r="X12" s="42">
        <v>9</v>
      </c>
      <c r="Y12" s="42">
        <v>6</v>
      </c>
      <c r="Z12" s="42">
        <v>0</v>
      </c>
      <c r="AA12" s="42">
        <v>0</v>
      </c>
      <c r="AB12" s="42">
        <v>1</v>
      </c>
      <c r="AC12" s="42">
        <v>9</v>
      </c>
      <c r="AD12" s="42">
        <v>3</v>
      </c>
      <c r="AE12" s="42">
        <v>1</v>
      </c>
      <c r="AF12" s="42">
        <v>0</v>
      </c>
      <c r="AG12" s="42">
        <v>0</v>
      </c>
      <c r="AH12" s="42">
        <v>1</v>
      </c>
      <c r="AI12" s="1"/>
    </row>
    <row r="13" spans="1:35" x14ac:dyDescent="0.2">
      <c r="A13" s="42">
        <v>51</v>
      </c>
      <c r="B13" s="42" t="s">
        <v>48</v>
      </c>
      <c r="C13" s="42" t="s">
        <v>49</v>
      </c>
      <c r="D13" s="42">
        <v>952</v>
      </c>
      <c r="E13" s="42">
        <v>0</v>
      </c>
      <c r="F13" s="42">
        <v>0</v>
      </c>
      <c r="G13" s="42">
        <v>952</v>
      </c>
      <c r="H13" s="42">
        <v>0</v>
      </c>
      <c r="I13" s="42" t="s">
        <v>50</v>
      </c>
      <c r="J13" s="42">
        <v>0</v>
      </c>
      <c r="K13" s="42" t="s">
        <v>47</v>
      </c>
      <c r="L13" s="43">
        <v>2</v>
      </c>
      <c r="M13" s="42">
        <v>6</v>
      </c>
      <c r="N13" s="42">
        <v>72</v>
      </c>
      <c r="O13" s="42">
        <f t="shared" si="0"/>
        <v>144</v>
      </c>
      <c r="P13" s="42">
        <v>0</v>
      </c>
      <c r="Q13" s="42">
        <v>0</v>
      </c>
      <c r="R13" s="42">
        <f t="shared" si="1"/>
        <v>0</v>
      </c>
      <c r="S13" s="42">
        <v>6</v>
      </c>
      <c r="T13" s="42">
        <v>15</v>
      </c>
      <c r="U13" s="42">
        <v>0</v>
      </c>
      <c r="V13" s="42">
        <v>20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1</v>
      </c>
      <c r="AI13" s="1"/>
    </row>
    <row r="14" spans="1:35" x14ac:dyDescent="0.2">
      <c r="A14" s="42">
        <v>52</v>
      </c>
      <c r="B14" s="42" t="s">
        <v>48</v>
      </c>
      <c r="C14" s="42" t="s">
        <v>49</v>
      </c>
      <c r="D14" s="42">
        <v>2042</v>
      </c>
      <c r="E14" s="42">
        <v>0</v>
      </c>
      <c r="F14" s="42">
        <v>0</v>
      </c>
      <c r="G14" s="42">
        <v>2042</v>
      </c>
      <c r="H14" s="42">
        <v>0</v>
      </c>
      <c r="I14" s="42" t="s">
        <v>50</v>
      </c>
      <c r="J14" s="42">
        <v>0</v>
      </c>
      <c r="K14" s="42" t="s">
        <v>47</v>
      </c>
      <c r="L14" s="43">
        <v>2</v>
      </c>
      <c r="M14" s="42">
        <v>2</v>
      </c>
      <c r="N14" s="42">
        <v>24</v>
      </c>
      <c r="O14" s="42">
        <f t="shared" si="0"/>
        <v>48</v>
      </c>
      <c r="P14" s="42">
        <v>0</v>
      </c>
      <c r="Q14" s="42">
        <v>0</v>
      </c>
      <c r="R14" s="42">
        <f t="shared" si="1"/>
        <v>0</v>
      </c>
      <c r="S14" s="42">
        <v>2</v>
      </c>
      <c r="T14" s="42">
        <v>24</v>
      </c>
      <c r="U14" s="42">
        <v>0</v>
      </c>
      <c r="V14" s="42">
        <v>0</v>
      </c>
      <c r="W14" s="42">
        <v>5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  <c r="AG14" s="42">
        <v>0</v>
      </c>
      <c r="AH14" s="42">
        <v>1</v>
      </c>
      <c r="AI14" s="1"/>
    </row>
    <row r="15" spans="1:35" x14ac:dyDescent="0.2">
      <c r="A15" s="42">
        <v>53</v>
      </c>
      <c r="B15" s="42" t="s">
        <v>44</v>
      </c>
      <c r="C15" s="42" t="s">
        <v>49</v>
      </c>
      <c r="D15" s="7">
        <f>F15+G15+H15+J15</f>
        <v>3161</v>
      </c>
      <c r="E15" s="7">
        <v>57</v>
      </c>
      <c r="F15" s="7">
        <v>0</v>
      </c>
      <c r="G15" s="7">
        <v>0</v>
      </c>
      <c r="H15" s="7">
        <v>50</v>
      </c>
      <c r="I15" s="7" t="s">
        <v>52</v>
      </c>
      <c r="J15" s="7">
        <v>3111</v>
      </c>
      <c r="K15" s="42" t="s">
        <v>47</v>
      </c>
      <c r="L15" s="44">
        <v>1</v>
      </c>
      <c r="M15" s="42">
        <v>19</v>
      </c>
      <c r="N15" s="42">
        <v>608</v>
      </c>
      <c r="O15" s="42">
        <f t="shared" si="0"/>
        <v>1216</v>
      </c>
      <c r="P15" s="42">
        <v>0</v>
      </c>
      <c r="Q15" s="42">
        <v>0</v>
      </c>
      <c r="R15" s="42">
        <f t="shared" si="1"/>
        <v>0</v>
      </c>
      <c r="S15" s="42">
        <v>0</v>
      </c>
      <c r="T15" s="42">
        <v>0</v>
      </c>
      <c r="U15" s="42">
        <v>36</v>
      </c>
      <c r="V15" s="42">
        <v>5</v>
      </c>
      <c r="W15" s="42">
        <v>2</v>
      </c>
      <c r="X15" s="42">
        <v>2</v>
      </c>
      <c r="Y15" s="42">
        <v>0</v>
      </c>
      <c r="Z15" s="42">
        <v>0</v>
      </c>
      <c r="AA15" s="42">
        <v>0</v>
      </c>
      <c r="AB15" s="42">
        <v>2</v>
      </c>
      <c r="AC15" s="42">
        <v>2</v>
      </c>
      <c r="AD15" s="42">
        <v>2</v>
      </c>
      <c r="AE15" s="42">
        <v>0</v>
      </c>
      <c r="AF15" s="42">
        <v>0</v>
      </c>
      <c r="AG15" s="42">
        <v>0</v>
      </c>
      <c r="AH15" s="42">
        <v>1</v>
      </c>
      <c r="AI15" s="1"/>
    </row>
    <row r="16" spans="1:35" x14ac:dyDescent="0.2">
      <c r="A16" s="42" t="s">
        <v>53</v>
      </c>
      <c r="B16" s="42" t="s">
        <v>48</v>
      </c>
      <c r="C16" s="42" t="s">
        <v>49</v>
      </c>
      <c r="D16" s="42">
        <v>86</v>
      </c>
      <c r="E16" s="42">
        <v>86</v>
      </c>
      <c r="F16" s="42">
        <v>0</v>
      </c>
      <c r="G16" s="42">
        <v>0</v>
      </c>
      <c r="H16" s="42">
        <v>86</v>
      </c>
      <c r="I16" s="42" t="s">
        <v>50</v>
      </c>
      <c r="J16" s="42">
        <v>0</v>
      </c>
      <c r="K16" s="42" t="s">
        <v>47</v>
      </c>
      <c r="L16" s="8">
        <v>6</v>
      </c>
      <c r="M16" s="42">
        <v>0</v>
      </c>
      <c r="N16" s="42">
        <v>0</v>
      </c>
      <c r="O16" s="42">
        <f t="shared" si="0"/>
        <v>0</v>
      </c>
      <c r="P16" s="42">
        <v>0</v>
      </c>
      <c r="Q16" s="42">
        <v>0</v>
      </c>
      <c r="R16" s="42">
        <f t="shared" si="1"/>
        <v>0</v>
      </c>
      <c r="S16" s="42">
        <v>0</v>
      </c>
      <c r="T16" s="42">
        <v>2</v>
      </c>
      <c r="U16" s="42">
        <v>0</v>
      </c>
      <c r="V16" s="42">
        <v>0</v>
      </c>
      <c r="W16" s="42">
        <v>4</v>
      </c>
      <c r="X16" s="42">
        <v>4</v>
      </c>
      <c r="Y16" s="42">
        <v>0</v>
      </c>
      <c r="Z16" s="42">
        <v>0</v>
      </c>
      <c r="AA16" s="42">
        <v>0</v>
      </c>
      <c r="AB16" s="42">
        <v>4</v>
      </c>
      <c r="AC16" s="42">
        <v>4</v>
      </c>
      <c r="AD16" s="42">
        <v>4</v>
      </c>
      <c r="AE16" s="42">
        <v>0</v>
      </c>
      <c r="AF16" s="42">
        <v>0</v>
      </c>
      <c r="AG16" s="42">
        <v>0</v>
      </c>
      <c r="AH16" s="42">
        <v>1</v>
      </c>
      <c r="AI16" s="1"/>
    </row>
    <row r="17" spans="1:35" x14ac:dyDescent="0.2">
      <c r="A17" s="42" t="s">
        <v>54</v>
      </c>
      <c r="B17" s="42" t="s">
        <v>48</v>
      </c>
      <c r="C17" s="42" t="s">
        <v>49</v>
      </c>
      <c r="D17" s="42">
        <v>86</v>
      </c>
      <c r="E17" s="42">
        <v>86</v>
      </c>
      <c r="F17" s="42">
        <v>0</v>
      </c>
      <c r="G17" s="42">
        <v>0</v>
      </c>
      <c r="H17" s="42">
        <v>86</v>
      </c>
      <c r="I17" s="42" t="s">
        <v>50</v>
      </c>
      <c r="J17" s="42">
        <v>0</v>
      </c>
      <c r="K17" s="42" t="s">
        <v>47</v>
      </c>
      <c r="L17" s="8">
        <v>6</v>
      </c>
      <c r="M17" s="42">
        <v>0</v>
      </c>
      <c r="N17" s="42">
        <v>0</v>
      </c>
      <c r="O17" s="42">
        <f t="shared" si="0"/>
        <v>0</v>
      </c>
      <c r="P17" s="42">
        <v>0</v>
      </c>
      <c r="Q17" s="42">
        <v>0</v>
      </c>
      <c r="R17" s="42">
        <f t="shared" si="1"/>
        <v>0</v>
      </c>
      <c r="S17" s="42">
        <v>0</v>
      </c>
      <c r="T17" s="42">
        <v>2</v>
      </c>
      <c r="U17" s="42">
        <v>0</v>
      </c>
      <c r="V17" s="42">
        <v>0</v>
      </c>
      <c r="W17" s="42">
        <v>4</v>
      </c>
      <c r="X17" s="42">
        <v>4</v>
      </c>
      <c r="Y17" s="42">
        <v>0</v>
      </c>
      <c r="Z17" s="42">
        <v>0</v>
      </c>
      <c r="AA17" s="42">
        <v>0</v>
      </c>
      <c r="AB17" s="42">
        <v>4</v>
      </c>
      <c r="AC17" s="42">
        <v>4</v>
      </c>
      <c r="AD17" s="42">
        <v>4</v>
      </c>
      <c r="AE17" s="42">
        <v>0</v>
      </c>
      <c r="AF17" s="42">
        <v>0</v>
      </c>
      <c r="AG17" s="42">
        <v>0</v>
      </c>
      <c r="AH17" s="42">
        <v>1</v>
      </c>
      <c r="AI17" s="1"/>
    </row>
    <row r="18" spans="1:35" x14ac:dyDescent="0.2">
      <c r="A18" s="42" t="s">
        <v>55</v>
      </c>
      <c r="B18" s="42" t="s">
        <v>48</v>
      </c>
      <c r="C18" s="42" t="s">
        <v>49</v>
      </c>
      <c r="D18" s="42">
        <v>903</v>
      </c>
      <c r="E18" s="42">
        <v>86</v>
      </c>
      <c r="F18" s="42">
        <v>0</v>
      </c>
      <c r="G18" s="42">
        <v>629</v>
      </c>
      <c r="H18" s="42">
        <v>92</v>
      </c>
      <c r="I18" s="42" t="s">
        <v>56</v>
      </c>
      <c r="J18" s="42">
        <v>182</v>
      </c>
      <c r="K18" s="42" t="s">
        <v>47</v>
      </c>
      <c r="L18" s="8">
        <v>6</v>
      </c>
      <c r="M18" s="42">
        <v>0</v>
      </c>
      <c r="N18" s="42">
        <v>0</v>
      </c>
      <c r="O18" s="42">
        <f t="shared" si="0"/>
        <v>0</v>
      </c>
      <c r="P18" s="42">
        <v>0</v>
      </c>
      <c r="Q18" s="42">
        <v>0</v>
      </c>
      <c r="R18" s="42">
        <f t="shared" si="1"/>
        <v>0</v>
      </c>
      <c r="S18" s="42">
        <v>0</v>
      </c>
      <c r="T18" s="42">
        <v>14</v>
      </c>
      <c r="U18" s="42">
        <v>0</v>
      </c>
      <c r="V18" s="42">
        <v>0</v>
      </c>
      <c r="W18" s="42">
        <v>2</v>
      </c>
      <c r="X18" s="42">
        <v>2</v>
      </c>
      <c r="Y18" s="42">
        <v>0</v>
      </c>
      <c r="Z18" s="42">
        <v>0</v>
      </c>
      <c r="AA18" s="42">
        <v>0</v>
      </c>
      <c r="AB18" s="42">
        <v>2</v>
      </c>
      <c r="AC18" s="42">
        <v>2</v>
      </c>
      <c r="AD18" s="42">
        <v>2</v>
      </c>
      <c r="AE18" s="42">
        <v>0</v>
      </c>
      <c r="AF18" s="42">
        <v>0</v>
      </c>
      <c r="AG18" s="42">
        <v>0</v>
      </c>
      <c r="AH18" s="42">
        <v>1</v>
      </c>
      <c r="AI18" s="1"/>
    </row>
    <row r="19" spans="1:35" x14ac:dyDescent="0.2">
      <c r="A19" s="42" t="s">
        <v>57</v>
      </c>
      <c r="B19" s="42" t="s">
        <v>48</v>
      </c>
      <c r="C19" s="42" t="s">
        <v>49</v>
      </c>
      <c r="D19" s="42">
        <v>171</v>
      </c>
      <c r="E19" s="42">
        <v>0</v>
      </c>
      <c r="F19" s="42">
        <v>171</v>
      </c>
      <c r="G19" s="42">
        <v>0</v>
      </c>
      <c r="H19" s="42">
        <v>0</v>
      </c>
      <c r="I19" s="42" t="s">
        <v>50</v>
      </c>
      <c r="J19" s="42">
        <v>0</v>
      </c>
      <c r="K19" s="42" t="s">
        <v>58</v>
      </c>
      <c r="L19" s="43">
        <v>2</v>
      </c>
      <c r="M19" s="42">
        <v>12</v>
      </c>
      <c r="N19" s="42">
        <v>108</v>
      </c>
      <c r="O19" s="42">
        <f t="shared" si="0"/>
        <v>216</v>
      </c>
      <c r="P19" s="42">
        <v>0</v>
      </c>
      <c r="Q19" s="42">
        <v>0</v>
      </c>
      <c r="R19" s="42">
        <f t="shared" si="1"/>
        <v>0</v>
      </c>
      <c r="S19" s="42">
        <v>0</v>
      </c>
      <c r="T19" s="42">
        <v>6</v>
      </c>
      <c r="U19" s="42">
        <v>0</v>
      </c>
      <c r="V19" s="42">
        <v>2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  <c r="AG19" s="42">
        <v>0</v>
      </c>
      <c r="AH19" s="42">
        <v>1</v>
      </c>
      <c r="AI19" s="2"/>
    </row>
    <row r="20" spans="1:35" x14ac:dyDescent="0.2">
      <c r="A20" s="42">
        <v>121</v>
      </c>
      <c r="B20" s="42" t="s">
        <v>44</v>
      </c>
      <c r="C20" s="42" t="s">
        <v>45</v>
      </c>
      <c r="D20" s="42">
        <f t="shared" ref="D20:D25" si="2">F20+G20+H20+J20</f>
        <v>28132</v>
      </c>
      <c r="E20" s="42">
        <v>1478</v>
      </c>
      <c r="F20" s="42">
        <v>25649</v>
      </c>
      <c r="G20" s="42">
        <v>420</v>
      </c>
      <c r="H20" s="42">
        <v>0</v>
      </c>
      <c r="I20" s="42" t="s">
        <v>59</v>
      </c>
      <c r="J20" s="42">
        <v>2063</v>
      </c>
      <c r="K20" s="42" t="s">
        <v>47</v>
      </c>
      <c r="L20" s="44">
        <v>1</v>
      </c>
      <c r="M20" s="42">
        <v>71</v>
      </c>
      <c r="N20" s="42">
        <v>1162</v>
      </c>
      <c r="O20" s="42">
        <f t="shared" si="0"/>
        <v>2324</v>
      </c>
      <c r="P20" s="42">
        <v>18</v>
      </c>
      <c r="Q20" s="42">
        <v>763</v>
      </c>
      <c r="R20" s="42">
        <f t="shared" si="1"/>
        <v>1526</v>
      </c>
      <c r="S20" s="42">
        <v>71</v>
      </c>
      <c r="T20" s="42">
        <v>26</v>
      </c>
      <c r="U20" s="42">
        <v>5</v>
      </c>
      <c r="V20" s="42">
        <v>17</v>
      </c>
      <c r="W20" s="42">
        <v>8</v>
      </c>
      <c r="X20" s="42">
        <v>13</v>
      </c>
      <c r="Y20" s="42">
        <v>5</v>
      </c>
      <c r="Z20" s="42">
        <v>0</v>
      </c>
      <c r="AA20" s="42">
        <v>0</v>
      </c>
      <c r="AB20" s="42">
        <v>2</v>
      </c>
      <c r="AC20" s="42">
        <v>2</v>
      </c>
      <c r="AD20" s="42">
        <v>2</v>
      </c>
      <c r="AE20" s="42">
        <v>0</v>
      </c>
      <c r="AF20" s="42">
        <v>1</v>
      </c>
      <c r="AG20" s="42">
        <v>0</v>
      </c>
      <c r="AH20" s="42">
        <v>1</v>
      </c>
      <c r="AI20" s="2"/>
    </row>
    <row r="21" spans="1:35" x14ac:dyDescent="0.2">
      <c r="A21" s="42">
        <v>125</v>
      </c>
      <c r="B21" s="42" t="s">
        <v>44</v>
      </c>
      <c r="C21" s="42" t="s">
        <v>49</v>
      </c>
      <c r="D21" s="42">
        <f t="shared" si="2"/>
        <v>2511</v>
      </c>
      <c r="E21" s="42">
        <v>65</v>
      </c>
      <c r="F21" s="42">
        <v>2511</v>
      </c>
      <c r="G21" s="42">
        <v>0</v>
      </c>
      <c r="H21" s="42">
        <v>0</v>
      </c>
      <c r="I21" s="42" t="s">
        <v>50</v>
      </c>
      <c r="J21" s="42">
        <v>0</v>
      </c>
      <c r="K21" s="42" t="s">
        <v>47</v>
      </c>
      <c r="L21" s="44">
        <v>1</v>
      </c>
      <c r="M21" s="42">
        <v>12</v>
      </c>
      <c r="N21" s="42">
        <v>252</v>
      </c>
      <c r="O21" s="42">
        <f t="shared" si="0"/>
        <v>504</v>
      </c>
      <c r="P21" s="42">
        <v>0</v>
      </c>
      <c r="Q21" s="42">
        <v>0</v>
      </c>
      <c r="R21" s="42">
        <f t="shared" si="1"/>
        <v>0</v>
      </c>
      <c r="S21" s="42">
        <v>30</v>
      </c>
      <c r="T21" s="42">
        <v>30</v>
      </c>
      <c r="U21" s="42">
        <v>1</v>
      </c>
      <c r="V21" s="42">
        <v>2</v>
      </c>
      <c r="W21" s="42">
        <v>1</v>
      </c>
      <c r="X21" s="42">
        <v>1</v>
      </c>
      <c r="Y21" s="42">
        <v>0</v>
      </c>
      <c r="Z21" s="42">
        <v>0</v>
      </c>
      <c r="AA21" s="42">
        <v>0</v>
      </c>
      <c r="AB21" s="42">
        <v>1</v>
      </c>
      <c r="AC21" s="42">
        <v>1</v>
      </c>
      <c r="AD21" s="42">
        <v>1</v>
      </c>
      <c r="AE21" s="42">
        <v>0</v>
      </c>
      <c r="AF21" s="42">
        <v>0</v>
      </c>
      <c r="AG21" s="42">
        <v>0</v>
      </c>
      <c r="AH21" s="42">
        <v>1</v>
      </c>
      <c r="AI21" s="2"/>
    </row>
    <row r="22" spans="1:35" x14ac:dyDescent="0.2">
      <c r="A22" s="42">
        <v>126</v>
      </c>
      <c r="B22" s="42" t="s">
        <v>44</v>
      </c>
      <c r="C22" s="42" t="s">
        <v>49</v>
      </c>
      <c r="D22" s="42">
        <f t="shared" si="2"/>
        <v>7113</v>
      </c>
      <c r="E22" s="42">
        <v>296</v>
      </c>
      <c r="F22" s="42">
        <v>4535</v>
      </c>
      <c r="G22" s="42">
        <v>1691</v>
      </c>
      <c r="H22" s="42">
        <v>591</v>
      </c>
      <c r="I22" s="42" t="s">
        <v>59</v>
      </c>
      <c r="J22" s="42">
        <v>296</v>
      </c>
      <c r="K22" s="42" t="s">
        <v>47</v>
      </c>
      <c r="L22" s="44">
        <v>1</v>
      </c>
      <c r="M22" s="42">
        <v>12</v>
      </c>
      <c r="N22" s="42">
        <v>250</v>
      </c>
      <c r="O22" s="42">
        <f t="shared" si="0"/>
        <v>500</v>
      </c>
      <c r="P22" s="42">
        <v>0</v>
      </c>
      <c r="Q22" s="42">
        <v>0</v>
      </c>
      <c r="R22" s="42">
        <f t="shared" si="1"/>
        <v>0</v>
      </c>
      <c r="S22" s="42">
        <v>12</v>
      </c>
      <c r="T22" s="42">
        <v>24</v>
      </c>
      <c r="U22" s="42">
        <v>5</v>
      </c>
      <c r="V22" s="42">
        <v>5</v>
      </c>
      <c r="W22" s="42">
        <v>2</v>
      </c>
      <c r="X22" s="42">
        <v>2</v>
      </c>
      <c r="Y22" s="42">
        <v>1</v>
      </c>
      <c r="Z22" s="42">
        <v>0</v>
      </c>
      <c r="AA22" s="42">
        <v>0</v>
      </c>
      <c r="AB22" s="42">
        <v>2</v>
      </c>
      <c r="AC22" s="42">
        <v>4</v>
      </c>
      <c r="AD22" s="42">
        <v>2</v>
      </c>
      <c r="AE22" s="42">
        <v>0</v>
      </c>
      <c r="AF22" s="42">
        <v>1</v>
      </c>
      <c r="AG22" s="42">
        <v>1</v>
      </c>
      <c r="AH22" s="42">
        <v>1</v>
      </c>
      <c r="AI22" s="2"/>
    </row>
    <row r="23" spans="1:35" x14ac:dyDescent="0.2">
      <c r="A23" s="42">
        <v>127</v>
      </c>
      <c r="B23" s="42" t="s">
        <v>48</v>
      </c>
      <c r="C23" s="42" t="s">
        <v>49</v>
      </c>
      <c r="D23" s="42">
        <f t="shared" si="2"/>
        <v>3253</v>
      </c>
      <c r="E23" s="42">
        <v>155</v>
      </c>
      <c r="F23" s="42">
        <v>0</v>
      </c>
      <c r="G23" s="42">
        <v>2705</v>
      </c>
      <c r="H23" s="42">
        <v>0</v>
      </c>
      <c r="I23" s="42" t="s">
        <v>59</v>
      </c>
      <c r="J23" s="42">
        <v>548</v>
      </c>
      <c r="K23" s="42" t="s">
        <v>47</v>
      </c>
      <c r="L23" s="43">
        <v>2</v>
      </c>
      <c r="M23" s="42">
        <v>15</v>
      </c>
      <c r="N23" s="42">
        <v>315</v>
      </c>
      <c r="O23" s="42">
        <f t="shared" si="0"/>
        <v>630</v>
      </c>
      <c r="P23" s="42">
        <v>1</v>
      </c>
      <c r="Q23" s="42">
        <v>21</v>
      </c>
      <c r="R23" s="42">
        <f t="shared" si="1"/>
        <v>42</v>
      </c>
      <c r="S23" s="42">
        <v>15</v>
      </c>
      <c r="T23" s="42">
        <v>39</v>
      </c>
      <c r="U23" s="42">
        <v>36</v>
      </c>
      <c r="V23" s="42">
        <v>60</v>
      </c>
      <c r="W23" s="42">
        <v>4</v>
      </c>
      <c r="X23" s="42">
        <v>5</v>
      </c>
      <c r="Y23" s="42">
        <v>1</v>
      </c>
      <c r="Z23" s="42">
        <v>0</v>
      </c>
      <c r="AA23" s="42">
        <v>0</v>
      </c>
      <c r="AB23" s="42">
        <v>2</v>
      </c>
      <c r="AC23" s="42">
        <v>5</v>
      </c>
      <c r="AD23" s="42">
        <v>2</v>
      </c>
      <c r="AE23" s="42">
        <v>0</v>
      </c>
      <c r="AF23" s="42">
        <v>1</v>
      </c>
      <c r="AG23" s="42">
        <v>0</v>
      </c>
      <c r="AH23" s="42">
        <v>1</v>
      </c>
      <c r="AI23" s="2"/>
    </row>
    <row r="24" spans="1:35" x14ac:dyDescent="0.2">
      <c r="A24" s="42">
        <v>130</v>
      </c>
      <c r="B24" s="42" t="s">
        <v>44</v>
      </c>
      <c r="C24" s="42" t="s">
        <v>45</v>
      </c>
      <c r="D24" s="42">
        <f t="shared" si="2"/>
        <v>4539</v>
      </c>
      <c r="E24" s="42">
        <v>271</v>
      </c>
      <c r="F24" s="42">
        <v>0</v>
      </c>
      <c r="G24" s="42">
        <v>210</v>
      </c>
      <c r="H24" s="42">
        <v>0</v>
      </c>
      <c r="I24" s="42" t="s">
        <v>59</v>
      </c>
      <c r="J24" s="42">
        <v>4329</v>
      </c>
      <c r="K24" s="42" t="s">
        <v>47</v>
      </c>
      <c r="L24" s="44">
        <v>1</v>
      </c>
      <c r="M24" s="42">
        <v>19</v>
      </c>
      <c r="N24" s="42">
        <v>608</v>
      </c>
      <c r="O24" s="42">
        <f t="shared" si="0"/>
        <v>1216</v>
      </c>
      <c r="P24" s="42">
        <v>8</v>
      </c>
      <c r="Q24" s="42">
        <v>168</v>
      </c>
      <c r="R24" s="42">
        <f t="shared" si="1"/>
        <v>336</v>
      </c>
      <c r="S24" s="42">
        <v>19</v>
      </c>
      <c r="T24" s="42">
        <v>0</v>
      </c>
      <c r="U24" s="42">
        <v>0</v>
      </c>
      <c r="V24" s="42">
        <v>0</v>
      </c>
      <c r="W24" s="42">
        <v>6</v>
      </c>
      <c r="X24" s="42">
        <v>5</v>
      </c>
      <c r="Y24" s="42">
        <v>2</v>
      </c>
      <c r="Z24" s="42">
        <v>0</v>
      </c>
      <c r="AA24" s="42">
        <v>0</v>
      </c>
      <c r="AB24" s="42">
        <v>3</v>
      </c>
      <c r="AC24" s="42">
        <v>5</v>
      </c>
      <c r="AD24" s="42">
        <v>2</v>
      </c>
      <c r="AE24" s="42">
        <v>0</v>
      </c>
      <c r="AF24" s="42">
        <v>1</v>
      </c>
      <c r="AG24" s="42">
        <v>1</v>
      </c>
      <c r="AH24" s="42">
        <v>1</v>
      </c>
      <c r="AI24" s="2"/>
    </row>
    <row r="25" spans="1:35" x14ac:dyDescent="0.2">
      <c r="A25" s="42">
        <v>194</v>
      </c>
      <c r="B25" s="42" t="s">
        <v>44</v>
      </c>
      <c r="C25" s="42" t="s">
        <v>45</v>
      </c>
      <c r="D25" s="42">
        <f t="shared" si="2"/>
        <v>16011</v>
      </c>
      <c r="E25" s="42">
        <v>1338</v>
      </c>
      <c r="F25" s="42">
        <v>2684</v>
      </c>
      <c r="G25" s="42">
        <v>11909</v>
      </c>
      <c r="H25" s="42">
        <v>0</v>
      </c>
      <c r="I25" s="42" t="s">
        <v>59</v>
      </c>
      <c r="J25" s="42">
        <v>1418</v>
      </c>
      <c r="K25" s="42" t="s">
        <v>47</v>
      </c>
      <c r="L25" s="44">
        <v>1</v>
      </c>
      <c r="M25" s="42">
        <v>18</v>
      </c>
      <c r="N25" s="42">
        <v>791</v>
      </c>
      <c r="O25" s="42">
        <f t="shared" si="0"/>
        <v>1582</v>
      </c>
      <c r="P25" s="42">
        <v>18</v>
      </c>
      <c r="Q25" s="42">
        <v>486</v>
      </c>
      <c r="R25" s="42">
        <f t="shared" si="1"/>
        <v>972</v>
      </c>
      <c r="S25" s="42">
        <v>23</v>
      </c>
      <c r="T25" s="42">
        <v>246</v>
      </c>
      <c r="U25" s="42">
        <v>122</v>
      </c>
      <c r="V25" s="42">
        <v>301</v>
      </c>
      <c r="W25" s="42">
        <v>6</v>
      </c>
      <c r="X25" s="42">
        <v>7</v>
      </c>
      <c r="Y25" s="42">
        <v>3</v>
      </c>
      <c r="Z25" s="42">
        <v>0</v>
      </c>
      <c r="AA25" s="42">
        <v>0</v>
      </c>
      <c r="AB25" s="42">
        <v>3</v>
      </c>
      <c r="AC25" s="42">
        <v>2</v>
      </c>
      <c r="AD25" s="42">
        <v>6</v>
      </c>
      <c r="AE25" s="42">
        <v>1</v>
      </c>
      <c r="AF25" s="42">
        <v>2</v>
      </c>
      <c r="AG25" s="42">
        <v>1</v>
      </c>
      <c r="AH25" s="42">
        <v>1</v>
      </c>
      <c r="AI25" s="2"/>
    </row>
    <row r="26" spans="1:35" x14ac:dyDescent="0.2">
      <c r="A26" s="42" t="s">
        <v>60</v>
      </c>
      <c r="B26" s="42" t="s">
        <v>44</v>
      </c>
      <c r="C26" s="42" t="s">
        <v>49</v>
      </c>
      <c r="D26" s="42">
        <v>5772</v>
      </c>
      <c r="E26" s="42">
        <v>384</v>
      </c>
      <c r="F26" s="42">
        <v>3679</v>
      </c>
      <c r="G26" s="42">
        <v>1610</v>
      </c>
      <c r="H26" s="42">
        <v>483</v>
      </c>
      <c r="I26" s="42" t="s">
        <v>50</v>
      </c>
      <c r="J26" s="42">
        <v>0</v>
      </c>
      <c r="K26" s="42" t="s">
        <v>47</v>
      </c>
      <c r="L26" s="44">
        <v>1</v>
      </c>
      <c r="M26" s="42">
        <v>8</v>
      </c>
      <c r="N26" s="42">
        <v>96</v>
      </c>
      <c r="O26" s="42">
        <f t="shared" si="0"/>
        <v>192</v>
      </c>
      <c r="P26" s="42">
        <v>9</v>
      </c>
      <c r="Q26" s="42">
        <v>189</v>
      </c>
      <c r="R26" s="42">
        <f t="shared" si="1"/>
        <v>378</v>
      </c>
      <c r="S26" s="42">
        <v>8</v>
      </c>
      <c r="T26" s="42">
        <v>51</v>
      </c>
      <c r="U26" s="42">
        <v>34</v>
      </c>
      <c r="V26" s="42">
        <v>78</v>
      </c>
      <c r="W26" s="42">
        <v>3</v>
      </c>
      <c r="X26" s="42">
        <v>3</v>
      </c>
      <c r="Y26" s="42">
        <v>4</v>
      </c>
      <c r="Z26" s="42">
        <v>0</v>
      </c>
      <c r="AA26" s="42">
        <v>0</v>
      </c>
      <c r="AB26" s="42">
        <v>2</v>
      </c>
      <c r="AC26" s="42">
        <v>3</v>
      </c>
      <c r="AD26" s="42">
        <v>2</v>
      </c>
      <c r="AE26" s="42">
        <v>0</v>
      </c>
      <c r="AF26" s="42">
        <v>1</v>
      </c>
      <c r="AG26" s="42">
        <v>0</v>
      </c>
      <c r="AH26" s="42">
        <v>1</v>
      </c>
      <c r="AI26" s="2"/>
    </row>
    <row r="27" spans="1:35" x14ac:dyDescent="0.2">
      <c r="A27" s="42">
        <v>242</v>
      </c>
      <c r="B27" s="42" t="s">
        <v>44</v>
      </c>
      <c r="C27" s="42" t="s">
        <v>45</v>
      </c>
      <c r="D27" s="42">
        <f t="shared" ref="D27:D36" si="3">F27+G27+H27+J27</f>
        <v>911</v>
      </c>
      <c r="E27" s="42">
        <v>0</v>
      </c>
      <c r="F27" s="42">
        <v>911</v>
      </c>
      <c r="G27" s="42">
        <v>0</v>
      </c>
      <c r="H27" s="42">
        <v>0</v>
      </c>
      <c r="I27" s="42" t="s">
        <v>50</v>
      </c>
      <c r="J27" s="42">
        <v>0</v>
      </c>
      <c r="K27" s="42" t="s">
        <v>61</v>
      </c>
      <c r="L27" s="44">
        <v>1</v>
      </c>
      <c r="M27" s="42">
        <v>4</v>
      </c>
      <c r="N27" s="42">
        <v>84</v>
      </c>
      <c r="O27" s="42">
        <f t="shared" si="0"/>
        <v>168</v>
      </c>
      <c r="P27" s="42">
        <v>0</v>
      </c>
      <c r="Q27" s="42">
        <v>0</v>
      </c>
      <c r="R27" s="42">
        <f t="shared" si="1"/>
        <v>0</v>
      </c>
      <c r="S27" s="42">
        <v>4</v>
      </c>
      <c r="T27" s="42">
        <v>40</v>
      </c>
      <c r="U27" s="42">
        <v>5</v>
      </c>
      <c r="V27" s="42">
        <v>67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42">
        <v>0</v>
      </c>
      <c r="AH27" s="42">
        <v>1</v>
      </c>
      <c r="AI27" s="2"/>
    </row>
    <row r="28" spans="1:35" x14ac:dyDescent="0.2">
      <c r="A28" s="42">
        <v>243</v>
      </c>
      <c r="B28" s="42" t="s">
        <v>44</v>
      </c>
      <c r="C28" s="42" t="s">
        <v>49</v>
      </c>
      <c r="D28" s="42">
        <f t="shared" si="3"/>
        <v>911</v>
      </c>
      <c r="E28" s="42">
        <v>0</v>
      </c>
      <c r="F28" s="42">
        <v>911</v>
      </c>
      <c r="G28" s="42">
        <v>0</v>
      </c>
      <c r="H28" s="42">
        <v>0</v>
      </c>
      <c r="I28" s="42" t="s">
        <v>50</v>
      </c>
      <c r="J28" s="42">
        <v>0</v>
      </c>
      <c r="K28" s="42" t="s">
        <v>61</v>
      </c>
      <c r="L28" s="44">
        <v>1</v>
      </c>
      <c r="M28" s="42">
        <v>4</v>
      </c>
      <c r="N28" s="42">
        <v>84</v>
      </c>
      <c r="O28" s="42">
        <f t="shared" si="0"/>
        <v>168</v>
      </c>
      <c r="P28" s="42">
        <v>0</v>
      </c>
      <c r="Q28" s="42">
        <v>0</v>
      </c>
      <c r="R28" s="42">
        <f t="shared" si="1"/>
        <v>0</v>
      </c>
      <c r="S28" s="42">
        <v>4</v>
      </c>
      <c r="T28" s="42">
        <v>40</v>
      </c>
      <c r="U28" s="42">
        <v>5</v>
      </c>
      <c r="V28" s="42">
        <v>67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  <c r="AG28" s="42">
        <v>0</v>
      </c>
      <c r="AH28" s="42">
        <v>1</v>
      </c>
      <c r="AI28" s="2"/>
    </row>
    <row r="29" spans="1:35" x14ac:dyDescent="0.2">
      <c r="A29" s="42">
        <v>244</v>
      </c>
      <c r="B29" s="42" t="s">
        <v>44</v>
      </c>
      <c r="C29" s="42" t="s">
        <v>45</v>
      </c>
      <c r="D29" s="42">
        <f t="shared" si="3"/>
        <v>911</v>
      </c>
      <c r="E29" s="42">
        <v>0</v>
      </c>
      <c r="F29" s="42">
        <v>911</v>
      </c>
      <c r="G29" s="42">
        <v>0</v>
      </c>
      <c r="H29" s="42">
        <v>0</v>
      </c>
      <c r="I29" s="42" t="s">
        <v>50</v>
      </c>
      <c r="J29" s="42">
        <v>0</v>
      </c>
      <c r="K29" s="42" t="s">
        <v>61</v>
      </c>
      <c r="L29" s="44">
        <v>1</v>
      </c>
      <c r="M29" s="42">
        <v>4</v>
      </c>
      <c r="N29" s="42">
        <v>84</v>
      </c>
      <c r="O29" s="42">
        <f t="shared" si="0"/>
        <v>168</v>
      </c>
      <c r="P29" s="42">
        <v>0</v>
      </c>
      <c r="Q29" s="42">
        <v>0</v>
      </c>
      <c r="R29" s="42">
        <f t="shared" si="1"/>
        <v>0</v>
      </c>
      <c r="S29" s="42">
        <v>4</v>
      </c>
      <c r="T29" s="42">
        <v>40</v>
      </c>
      <c r="U29" s="42">
        <v>5</v>
      </c>
      <c r="V29" s="42">
        <v>67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42">
        <v>0</v>
      </c>
      <c r="AF29" s="42">
        <v>0</v>
      </c>
      <c r="AG29" s="42">
        <v>0</v>
      </c>
      <c r="AH29" s="42">
        <v>1</v>
      </c>
      <c r="AI29" s="2"/>
    </row>
    <row r="30" spans="1:35" x14ac:dyDescent="0.2">
      <c r="A30" s="42">
        <v>245</v>
      </c>
      <c r="B30" s="42" t="s">
        <v>44</v>
      </c>
      <c r="C30" s="42" t="s">
        <v>49</v>
      </c>
      <c r="D30" s="42">
        <f t="shared" si="3"/>
        <v>911</v>
      </c>
      <c r="E30" s="42">
        <v>0</v>
      </c>
      <c r="F30" s="42">
        <v>911</v>
      </c>
      <c r="G30" s="42">
        <v>0</v>
      </c>
      <c r="H30" s="42">
        <v>0</v>
      </c>
      <c r="I30" s="42" t="s">
        <v>50</v>
      </c>
      <c r="J30" s="42">
        <v>0</v>
      </c>
      <c r="K30" s="42" t="s">
        <v>61</v>
      </c>
      <c r="L30" s="44">
        <v>1</v>
      </c>
      <c r="M30" s="42">
        <v>4</v>
      </c>
      <c r="N30" s="42">
        <v>84</v>
      </c>
      <c r="O30" s="42">
        <f t="shared" si="0"/>
        <v>168</v>
      </c>
      <c r="P30" s="42">
        <v>0</v>
      </c>
      <c r="Q30" s="42">
        <v>0</v>
      </c>
      <c r="R30" s="42">
        <f t="shared" si="1"/>
        <v>0</v>
      </c>
      <c r="S30" s="42">
        <v>4</v>
      </c>
      <c r="T30" s="42">
        <v>40</v>
      </c>
      <c r="U30" s="42">
        <v>5</v>
      </c>
      <c r="V30" s="42">
        <v>67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0</v>
      </c>
      <c r="AG30" s="42">
        <v>0</v>
      </c>
      <c r="AH30" s="42">
        <v>1</v>
      </c>
      <c r="AI30" s="2"/>
    </row>
    <row r="31" spans="1:35" x14ac:dyDescent="0.2">
      <c r="A31" s="42">
        <v>255</v>
      </c>
      <c r="B31" s="42" t="s">
        <v>44</v>
      </c>
      <c r="C31" s="42" t="s">
        <v>45</v>
      </c>
      <c r="D31" s="42">
        <f t="shared" si="3"/>
        <v>885</v>
      </c>
      <c r="E31" s="42">
        <v>885</v>
      </c>
      <c r="F31" s="42">
        <v>885</v>
      </c>
      <c r="G31" s="42">
        <v>0</v>
      </c>
      <c r="H31" s="42">
        <v>0</v>
      </c>
      <c r="I31" s="42" t="s">
        <v>50</v>
      </c>
      <c r="J31" s="42">
        <v>0</v>
      </c>
      <c r="K31" s="42" t="s">
        <v>62</v>
      </c>
      <c r="L31" s="8">
        <v>6</v>
      </c>
      <c r="M31" s="42">
        <v>0</v>
      </c>
      <c r="N31" s="42">
        <v>0</v>
      </c>
      <c r="O31" s="42">
        <f t="shared" si="0"/>
        <v>0</v>
      </c>
      <c r="P31" s="42">
        <v>0</v>
      </c>
      <c r="Q31" s="42">
        <v>0</v>
      </c>
      <c r="R31" s="42">
        <f t="shared" si="1"/>
        <v>0</v>
      </c>
      <c r="S31" s="42">
        <v>0</v>
      </c>
      <c r="T31" s="42">
        <v>8</v>
      </c>
      <c r="U31" s="42">
        <v>0</v>
      </c>
      <c r="V31" s="42">
        <v>0</v>
      </c>
      <c r="W31" s="42">
        <v>8</v>
      </c>
      <c r="X31" s="42">
        <v>9</v>
      </c>
      <c r="Y31" s="42">
        <v>4</v>
      </c>
      <c r="Z31" s="42">
        <v>0</v>
      </c>
      <c r="AA31" s="42">
        <v>0</v>
      </c>
      <c r="AB31" s="42">
        <v>2</v>
      </c>
      <c r="AC31" s="42">
        <v>9</v>
      </c>
      <c r="AD31" s="42">
        <v>0</v>
      </c>
      <c r="AE31" s="42">
        <v>0</v>
      </c>
      <c r="AF31" s="42">
        <v>0</v>
      </c>
      <c r="AG31" s="42">
        <v>0</v>
      </c>
      <c r="AH31" s="42">
        <v>1</v>
      </c>
      <c r="AI31" s="2"/>
    </row>
    <row r="32" spans="1:35" x14ac:dyDescent="0.2">
      <c r="A32" s="42">
        <v>256</v>
      </c>
      <c r="B32" s="42" t="s">
        <v>44</v>
      </c>
      <c r="C32" s="42" t="s">
        <v>49</v>
      </c>
      <c r="D32" s="42">
        <f t="shared" si="3"/>
        <v>2351</v>
      </c>
      <c r="E32" s="42">
        <v>0</v>
      </c>
      <c r="F32" s="42">
        <v>0</v>
      </c>
      <c r="G32" s="42">
        <v>2351</v>
      </c>
      <c r="H32" s="42">
        <v>0</v>
      </c>
      <c r="I32" s="42" t="s">
        <v>50</v>
      </c>
      <c r="J32" s="42">
        <v>0</v>
      </c>
      <c r="K32" s="42" t="s">
        <v>61</v>
      </c>
      <c r="L32" s="44">
        <v>1</v>
      </c>
      <c r="M32" s="42">
        <v>12</v>
      </c>
      <c r="N32" s="42">
        <v>257</v>
      </c>
      <c r="O32" s="42">
        <f t="shared" si="0"/>
        <v>514</v>
      </c>
      <c r="P32" s="42">
        <v>0</v>
      </c>
      <c r="Q32" s="42">
        <v>0</v>
      </c>
      <c r="R32" s="42">
        <f t="shared" si="1"/>
        <v>0</v>
      </c>
      <c r="S32" s="42">
        <v>12</v>
      </c>
      <c r="T32" s="42">
        <v>24</v>
      </c>
      <c r="U32" s="42">
        <v>30</v>
      </c>
      <c r="V32" s="42">
        <v>30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AF32" s="42">
        <v>0</v>
      </c>
      <c r="AG32" s="42">
        <v>0</v>
      </c>
      <c r="AH32" s="42">
        <v>1</v>
      </c>
      <c r="AI32" s="2"/>
    </row>
    <row r="33" spans="1:35" x14ac:dyDescent="0.2">
      <c r="A33" s="42">
        <v>257</v>
      </c>
      <c r="B33" s="42" t="s">
        <v>44</v>
      </c>
      <c r="C33" s="42" t="s">
        <v>45</v>
      </c>
      <c r="D33" s="42">
        <f t="shared" si="3"/>
        <v>2357</v>
      </c>
      <c r="E33" s="42">
        <v>0</v>
      </c>
      <c r="F33" s="42">
        <v>0</v>
      </c>
      <c r="G33" s="42">
        <v>2357</v>
      </c>
      <c r="H33" s="42">
        <v>0</v>
      </c>
      <c r="I33" s="42" t="s">
        <v>50</v>
      </c>
      <c r="J33" s="42">
        <v>0</v>
      </c>
      <c r="K33" s="42" t="s">
        <v>61</v>
      </c>
      <c r="L33" s="44">
        <v>1</v>
      </c>
      <c r="M33" s="42">
        <v>12</v>
      </c>
      <c r="N33" s="42">
        <v>257</v>
      </c>
      <c r="O33" s="42">
        <f t="shared" si="0"/>
        <v>514</v>
      </c>
      <c r="P33" s="42">
        <v>0</v>
      </c>
      <c r="Q33" s="42">
        <v>0</v>
      </c>
      <c r="R33" s="42">
        <f t="shared" si="1"/>
        <v>0</v>
      </c>
      <c r="S33" s="42">
        <v>12</v>
      </c>
      <c r="T33" s="42">
        <v>24</v>
      </c>
      <c r="U33" s="42">
        <v>30</v>
      </c>
      <c r="V33" s="42">
        <v>30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42">
        <v>0</v>
      </c>
      <c r="AF33" s="42">
        <v>0</v>
      </c>
      <c r="AG33" s="42">
        <v>0</v>
      </c>
      <c r="AH33" s="42">
        <v>1</v>
      </c>
      <c r="AI33" s="2"/>
    </row>
    <row r="34" spans="1:35" x14ac:dyDescent="0.2">
      <c r="A34" s="42">
        <v>258</v>
      </c>
      <c r="B34" s="42" t="s">
        <v>44</v>
      </c>
      <c r="C34" s="42" t="s">
        <v>49</v>
      </c>
      <c r="D34" s="42">
        <f t="shared" si="3"/>
        <v>2067</v>
      </c>
      <c r="E34" s="42">
        <v>0</v>
      </c>
      <c r="F34" s="42">
        <v>0</v>
      </c>
      <c r="G34" s="42">
        <v>2067</v>
      </c>
      <c r="H34" s="42">
        <v>0</v>
      </c>
      <c r="I34" s="42" t="s">
        <v>50</v>
      </c>
      <c r="J34" s="42">
        <v>0</v>
      </c>
      <c r="K34" s="42" t="s">
        <v>61</v>
      </c>
      <c r="L34" s="44">
        <v>1</v>
      </c>
      <c r="M34" s="42">
        <v>12</v>
      </c>
      <c r="N34" s="42">
        <v>257</v>
      </c>
      <c r="O34" s="42">
        <f t="shared" si="0"/>
        <v>514</v>
      </c>
      <c r="P34" s="42">
        <v>0</v>
      </c>
      <c r="Q34" s="42">
        <v>0</v>
      </c>
      <c r="R34" s="42">
        <f t="shared" si="1"/>
        <v>0</v>
      </c>
      <c r="S34" s="42">
        <v>12</v>
      </c>
      <c r="T34" s="42">
        <v>24</v>
      </c>
      <c r="U34" s="42">
        <v>41</v>
      </c>
      <c r="V34" s="42">
        <v>85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AF34" s="42">
        <v>0</v>
      </c>
      <c r="AG34" s="42">
        <v>0</v>
      </c>
      <c r="AH34" s="42">
        <v>1</v>
      </c>
      <c r="AI34" s="2"/>
    </row>
    <row r="35" spans="1:35" x14ac:dyDescent="0.2">
      <c r="A35" s="42">
        <v>268</v>
      </c>
      <c r="B35" s="42" t="s">
        <v>44</v>
      </c>
      <c r="C35" s="42" t="s">
        <v>45</v>
      </c>
      <c r="D35" s="42">
        <f t="shared" si="3"/>
        <v>2357</v>
      </c>
      <c r="E35" s="42">
        <v>0</v>
      </c>
      <c r="F35" s="42">
        <v>0</v>
      </c>
      <c r="G35" s="42">
        <v>2357</v>
      </c>
      <c r="H35" s="42">
        <v>0</v>
      </c>
      <c r="I35" s="42" t="s">
        <v>50</v>
      </c>
      <c r="J35" s="42">
        <v>0</v>
      </c>
      <c r="K35" s="42" t="s">
        <v>61</v>
      </c>
      <c r="L35" s="44">
        <v>1</v>
      </c>
      <c r="M35" s="42">
        <v>12</v>
      </c>
      <c r="N35" s="42">
        <v>257</v>
      </c>
      <c r="O35" s="42">
        <f t="shared" si="0"/>
        <v>514</v>
      </c>
      <c r="P35" s="42">
        <v>0</v>
      </c>
      <c r="Q35" s="42">
        <v>0</v>
      </c>
      <c r="R35" s="42">
        <f t="shared" si="1"/>
        <v>0</v>
      </c>
      <c r="S35" s="42">
        <v>12</v>
      </c>
      <c r="T35" s="42">
        <v>24</v>
      </c>
      <c r="U35" s="42">
        <v>56</v>
      </c>
      <c r="V35" s="42">
        <v>77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  <c r="AG35" s="42">
        <v>0</v>
      </c>
      <c r="AH35" s="42">
        <v>1</v>
      </c>
      <c r="AI35" s="2"/>
    </row>
    <row r="36" spans="1:35" x14ac:dyDescent="0.2">
      <c r="A36" s="42">
        <v>269</v>
      </c>
      <c r="B36" s="42" t="s">
        <v>44</v>
      </c>
      <c r="C36" s="42" t="s">
        <v>49</v>
      </c>
      <c r="D36" s="42">
        <f t="shared" si="3"/>
        <v>2357</v>
      </c>
      <c r="E36" s="42">
        <v>0</v>
      </c>
      <c r="F36" s="42">
        <v>0</v>
      </c>
      <c r="G36" s="42">
        <v>2357</v>
      </c>
      <c r="H36" s="42">
        <v>0</v>
      </c>
      <c r="I36" s="42" t="s">
        <v>50</v>
      </c>
      <c r="J36" s="42">
        <v>0</v>
      </c>
      <c r="K36" s="42" t="s">
        <v>61</v>
      </c>
      <c r="L36" s="44">
        <v>1</v>
      </c>
      <c r="M36" s="42">
        <v>12</v>
      </c>
      <c r="N36" s="42">
        <v>257</v>
      </c>
      <c r="O36" s="42">
        <f t="shared" si="0"/>
        <v>514</v>
      </c>
      <c r="P36" s="42">
        <v>0</v>
      </c>
      <c r="Q36" s="42">
        <v>0</v>
      </c>
      <c r="R36" s="42">
        <f t="shared" si="1"/>
        <v>0</v>
      </c>
      <c r="S36" s="42">
        <v>12</v>
      </c>
      <c r="T36" s="42">
        <v>24</v>
      </c>
      <c r="U36" s="42">
        <v>42</v>
      </c>
      <c r="V36" s="42">
        <v>84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  <c r="AG36" s="42">
        <v>0</v>
      </c>
      <c r="AH36" s="42">
        <v>1</v>
      </c>
      <c r="AI36" s="2"/>
    </row>
    <row r="37" spans="1:35" x14ac:dyDescent="0.2">
      <c r="A37" s="42">
        <v>278</v>
      </c>
      <c r="B37" s="42" t="s">
        <v>44</v>
      </c>
      <c r="C37" s="42" t="s">
        <v>49</v>
      </c>
      <c r="D37" s="42">
        <v>2348</v>
      </c>
      <c r="E37" s="42">
        <v>212</v>
      </c>
      <c r="F37" s="42">
        <v>2348</v>
      </c>
      <c r="G37" s="42">
        <v>0</v>
      </c>
      <c r="H37" s="42">
        <v>0</v>
      </c>
      <c r="I37" s="42" t="s">
        <v>50</v>
      </c>
      <c r="J37" s="42">
        <v>0</v>
      </c>
      <c r="K37" s="42" t="s">
        <v>47</v>
      </c>
      <c r="L37" s="44">
        <v>1</v>
      </c>
      <c r="M37" s="42">
        <v>12</v>
      </c>
      <c r="N37" s="42">
        <v>257</v>
      </c>
      <c r="O37" s="42">
        <f t="shared" si="0"/>
        <v>514</v>
      </c>
      <c r="P37" s="42">
        <v>0</v>
      </c>
      <c r="Q37" s="42">
        <v>0</v>
      </c>
      <c r="R37" s="42">
        <f t="shared" si="1"/>
        <v>0</v>
      </c>
      <c r="S37" s="42">
        <v>12</v>
      </c>
      <c r="T37" s="42">
        <v>24</v>
      </c>
      <c r="U37" s="42">
        <v>0</v>
      </c>
      <c r="V37" s="42">
        <v>50</v>
      </c>
      <c r="W37" s="42">
        <v>2</v>
      </c>
      <c r="X37" s="42">
        <v>2</v>
      </c>
      <c r="Y37" s="42">
        <v>1</v>
      </c>
      <c r="Z37" s="42">
        <v>0</v>
      </c>
      <c r="AA37" s="42">
        <v>0</v>
      </c>
      <c r="AB37" s="42">
        <v>2</v>
      </c>
      <c r="AC37" s="42">
        <v>2</v>
      </c>
      <c r="AD37" s="42">
        <v>2</v>
      </c>
      <c r="AE37" s="42">
        <v>2</v>
      </c>
      <c r="AF37" s="42">
        <v>1</v>
      </c>
      <c r="AG37" s="42">
        <v>0</v>
      </c>
      <c r="AH37" s="42">
        <v>1</v>
      </c>
      <c r="AI37" s="2"/>
    </row>
    <row r="38" spans="1:35" x14ac:dyDescent="0.2">
      <c r="A38" s="42">
        <v>279</v>
      </c>
      <c r="B38" s="42" t="s">
        <v>44</v>
      </c>
      <c r="C38" s="42" t="s">
        <v>49</v>
      </c>
      <c r="D38" s="42">
        <v>2694</v>
      </c>
      <c r="E38" s="42">
        <v>227</v>
      </c>
      <c r="F38" s="42">
        <v>2694</v>
      </c>
      <c r="G38" s="42">
        <v>0</v>
      </c>
      <c r="H38" s="42">
        <v>0</v>
      </c>
      <c r="I38" s="42" t="s">
        <v>50</v>
      </c>
      <c r="J38" s="42">
        <v>0</v>
      </c>
      <c r="K38" s="42" t="s">
        <v>47</v>
      </c>
      <c r="L38" s="44">
        <v>1</v>
      </c>
      <c r="M38" s="42">
        <v>5</v>
      </c>
      <c r="N38" s="42">
        <v>100</v>
      </c>
      <c r="O38" s="42">
        <f t="shared" si="0"/>
        <v>200</v>
      </c>
      <c r="P38" s="42">
        <v>0</v>
      </c>
      <c r="Q38" s="42">
        <v>0</v>
      </c>
      <c r="R38" s="42">
        <f t="shared" si="1"/>
        <v>0</v>
      </c>
      <c r="S38" s="42">
        <v>5</v>
      </c>
      <c r="T38" s="42">
        <v>25</v>
      </c>
      <c r="U38" s="42">
        <v>0</v>
      </c>
      <c r="V38" s="42">
        <v>50</v>
      </c>
      <c r="W38" s="42">
        <v>4</v>
      </c>
      <c r="X38" s="42">
        <v>3</v>
      </c>
      <c r="Y38" s="42"/>
      <c r="Z38" s="42">
        <v>0</v>
      </c>
      <c r="AA38" s="42">
        <v>0</v>
      </c>
      <c r="AB38" s="42">
        <v>2</v>
      </c>
      <c r="AC38" s="42">
        <v>3</v>
      </c>
      <c r="AD38" s="42">
        <v>2</v>
      </c>
      <c r="AE38" s="42">
        <v>0</v>
      </c>
      <c r="AF38" s="42">
        <v>1</v>
      </c>
      <c r="AG38" s="42">
        <v>0</v>
      </c>
      <c r="AH38" s="42">
        <v>1</v>
      </c>
      <c r="AI38" s="1"/>
    </row>
    <row r="39" spans="1:35" x14ac:dyDescent="0.2">
      <c r="A39" s="42">
        <v>283</v>
      </c>
      <c r="B39" s="42" t="s">
        <v>44</v>
      </c>
      <c r="C39" s="42" t="s">
        <v>45</v>
      </c>
      <c r="D39" s="42">
        <f>F39+G39+H39+J39</f>
        <v>2614</v>
      </c>
      <c r="E39" s="42">
        <v>212</v>
      </c>
      <c r="F39" s="42">
        <f>2614-870</f>
        <v>1744</v>
      </c>
      <c r="G39" s="42">
        <v>870</v>
      </c>
      <c r="H39" s="42">
        <v>0</v>
      </c>
      <c r="I39" s="42" t="s">
        <v>50</v>
      </c>
      <c r="J39" s="42">
        <v>0</v>
      </c>
      <c r="K39" s="42" t="s">
        <v>47</v>
      </c>
      <c r="L39" s="44">
        <v>1</v>
      </c>
      <c r="M39" s="42">
        <v>11</v>
      </c>
      <c r="N39" s="42">
        <v>132</v>
      </c>
      <c r="O39" s="42">
        <f t="shared" si="0"/>
        <v>264</v>
      </c>
      <c r="P39" s="42">
        <v>11</v>
      </c>
      <c r="Q39" s="42">
        <v>0</v>
      </c>
      <c r="R39" s="42">
        <f t="shared" si="1"/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  <c r="AG39" s="42">
        <v>0</v>
      </c>
      <c r="AH39" s="42">
        <v>1</v>
      </c>
      <c r="AI39" s="1"/>
    </row>
    <row r="40" spans="1:35" x14ac:dyDescent="0.2">
      <c r="A40" s="42">
        <v>284</v>
      </c>
      <c r="B40" s="42" t="s">
        <v>44</v>
      </c>
      <c r="C40" s="42" t="s">
        <v>49</v>
      </c>
      <c r="D40" s="42">
        <v>2649</v>
      </c>
      <c r="E40" s="42">
        <v>212</v>
      </c>
      <c r="F40" s="42">
        <v>2649</v>
      </c>
      <c r="G40" s="42">
        <v>0</v>
      </c>
      <c r="H40" s="42">
        <v>0</v>
      </c>
      <c r="I40" s="42" t="s">
        <v>50</v>
      </c>
      <c r="J40" s="42">
        <v>0</v>
      </c>
      <c r="K40" s="42" t="s">
        <v>47</v>
      </c>
      <c r="L40" s="44">
        <v>1</v>
      </c>
      <c r="M40" s="42">
        <v>13</v>
      </c>
      <c r="N40" s="42">
        <v>260</v>
      </c>
      <c r="O40" s="42">
        <f t="shared" si="0"/>
        <v>520</v>
      </c>
      <c r="P40" s="42">
        <v>0</v>
      </c>
      <c r="Q40" s="42">
        <v>0</v>
      </c>
      <c r="R40" s="42">
        <f t="shared" si="1"/>
        <v>0</v>
      </c>
      <c r="S40" s="42">
        <v>13</v>
      </c>
      <c r="T40" s="42">
        <v>26</v>
      </c>
      <c r="U40" s="42">
        <v>0</v>
      </c>
      <c r="V40" s="42">
        <v>50</v>
      </c>
      <c r="W40" s="42">
        <v>2</v>
      </c>
      <c r="X40" s="42">
        <v>2</v>
      </c>
      <c r="Y40" s="42">
        <v>1</v>
      </c>
      <c r="Z40" s="42">
        <v>0</v>
      </c>
      <c r="AA40" s="42">
        <v>0</v>
      </c>
      <c r="AB40" s="42">
        <v>2</v>
      </c>
      <c r="AC40" s="42">
        <v>2</v>
      </c>
      <c r="AD40" s="42">
        <v>2</v>
      </c>
      <c r="AE40" s="42">
        <v>1</v>
      </c>
      <c r="AF40" s="42">
        <v>1</v>
      </c>
      <c r="AG40" s="42">
        <v>0</v>
      </c>
      <c r="AH40" s="42">
        <v>1</v>
      </c>
      <c r="AI40" s="1"/>
    </row>
    <row r="41" spans="1:35" x14ac:dyDescent="0.2">
      <c r="A41" s="42">
        <v>285</v>
      </c>
      <c r="B41" s="42" t="s">
        <v>44</v>
      </c>
      <c r="C41" s="42" t="s">
        <v>49</v>
      </c>
      <c r="D41" s="42">
        <v>2692</v>
      </c>
      <c r="E41" s="42">
        <v>155</v>
      </c>
      <c r="F41" s="42">
        <v>1148</v>
      </c>
      <c r="G41" s="42">
        <v>1544</v>
      </c>
      <c r="H41" s="42">
        <v>0</v>
      </c>
      <c r="I41" s="42" t="s">
        <v>50</v>
      </c>
      <c r="J41" s="42">
        <v>0</v>
      </c>
      <c r="K41" s="42" t="s">
        <v>47</v>
      </c>
      <c r="L41" s="44">
        <v>1</v>
      </c>
      <c r="M41" s="42">
        <v>11</v>
      </c>
      <c r="N41" s="42">
        <v>132</v>
      </c>
      <c r="O41" s="42">
        <f t="shared" si="0"/>
        <v>264</v>
      </c>
      <c r="P41" s="42">
        <v>0</v>
      </c>
      <c r="Q41" s="42">
        <v>0</v>
      </c>
      <c r="R41" s="42">
        <f t="shared" si="1"/>
        <v>0</v>
      </c>
      <c r="S41" s="42">
        <v>11</v>
      </c>
      <c r="T41" s="42">
        <v>34</v>
      </c>
      <c r="U41" s="42">
        <v>0</v>
      </c>
      <c r="V41" s="42">
        <v>50</v>
      </c>
      <c r="W41" s="42">
        <v>4</v>
      </c>
      <c r="X41" s="42">
        <v>2</v>
      </c>
      <c r="Y41" s="42">
        <v>1</v>
      </c>
      <c r="Z41" s="42">
        <v>0</v>
      </c>
      <c r="AA41" s="42">
        <v>0</v>
      </c>
      <c r="AB41" s="42">
        <v>2</v>
      </c>
      <c r="AC41" s="42">
        <v>2</v>
      </c>
      <c r="AD41" s="42">
        <v>2</v>
      </c>
      <c r="AE41" s="42">
        <v>2</v>
      </c>
      <c r="AF41" s="42">
        <v>0</v>
      </c>
      <c r="AG41" s="42">
        <v>0</v>
      </c>
      <c r="AH41" s="42">
        <v>1</v>
      </c>
      <c r="AI41" s="1"/>
    </row>
    <row r="42" spans="1:35" x14ac:dyDescent="0.2">
      <c r="A42" s="42">
        <v>286</v>
      </c>
      <c r="B42" s="42" t="s">
        <v>44</v>
      </c>
      <c r="C42" s="42" t="s">
        <v>49</v>
      </c>
      <c r="D42" s="42">
        <v>2627</v>
      </c>
      <c r="E42" s="42">
        <v>218</v>
      </c>
      <c r="F42" s="42">
        <v>1410</v>
      </c>
      <c r="G42" s="42">
        <v>1217</v>
      </c>
      <c r="H42" s="42">
        <v>0</v>
      </c>
      <c r="I42" s="42" t="s">
        <v>50</v>
      </c>
      <c r="J42" s="42">
        <v>0</v>
      </c>
      <c r="K42" s="42" t="s">
        <v>47</v>
      </c>
      <c r="L42" s="44">
        <v>1</v>
      </c>
      <c r="M42" s="42">
        <v>21</v>
      </c>
      <c r="N42" s="42">
        <v>140</v>
      </c>
      <c r="O42" s="42">
        <f t="shared" si="0"/>
        <v>280</v>
      </c>
      <c r="P42" s="42">
        <v>0</v>
      </c>
      <c r="Q42" s="42">
        <v>0</v>
      </c>
      <c r="R42" s="42">
        <f t="shared" si="1"/>
        <v>0</v>
      </c>
      <c r="S42" s="42">
        <v>11</v>
      </c>
      <c r="T42" s="42">
        <v>28</v>
      </c>
      <c r="U42" s="42">
        <v>0</v>
      </c>
      <c r="V42" s="42">
        <v>50</v>
      </c>
      <c r="W42" s="42">
        <v>3</v>
      </c>
      <c r="X42" s="42">
        <v>2</v>
      </c>
      <c r="Y42" s="42">
        <v>1</v>
      </c>
      <c r="Z42" s="42">
        <v>0</v>
      </c>
      <c r="AA42" s="42">
        <v>0</v>
      </c>
      <c r="AB42" s="42">
        <v>1</v>
      </c>
      <c r="AC42" s="42">
        <v>1</v>
      </c>
      <c r="AD42" s="42">
        <v>2</v>
      </c>
      <c r="AE42" s="42">
        <v>2</v>
      </c>
      <c r="AF42" s="42">
        <v>2</v>
      </c>
      <c r="AG42" s="42">
        <v>0</v>
      </c>
      <c r="AH42" s="42">
        <v>1</v>
      </c>
      <c r="AI42" s="1"/>
    </row>
    <row r="43" spans="1:35" x14ac:dyDescent="0.2">
      <c r="A43" s="42">
        <v>287</v>
      </c>
      <c r="B43" s="42" t="s">
        <v>44</v>
      </c>
      <c r="C43" s="42" t="s">
        <v>49</v>
      </c>
      <c r="D43" s="42">
        <v>2874</v>
      </c>
      <c r="E43" s="42">
        <v>239</v>
      </c>
      <c r="F43" s="42">
        <v>919</v>
      </c>
      <c r="G43" s="42">
        <v>1955</v>
      </c>
      <c r="H43" s="42">
        <v>0</v>
      </c>
      <c r="I43" s="42" t="s">
        <v>50</v>
      </c>
      <c r="J43" s="42">
        <v>0</v>
      </c>
      <c r="K43" s="42" t="s">
        <v>47</v>
      </c>
      <c r="L43" s="44">
        <v>1</v>
      </c>
      <c r="M43" s="42">
        <v>5</v>
      </c>
      <c r="N43" s="42">
        <v>60</v>
      </c>
      <c r="O43" s="42">
        <f t="shared" si="0"/>
        <v>120</v>
      </c>
      <c r="P43" s="42">
        <v>0</v>
      </c>
      <c r="Q43" s="42">
        <v>0</v>
      </c>
      <c r="R43" s="42">
        <f t="shared" si="1"/>
        <v>0</v>
      </c>
      <c r="S43" s="42">
        <v>5</v>
      </c>
      <c r="T43" s="42">
        <v>46</v>
      </c>
      <c r="U43" s="42">
        <v>0</v>
      </c>
      <c r="V43" s="42">
        <v>50</v>
      </c>
      <c r="W43" s="42">
        <v>4</v>
      </c>
      <c r="X43" s="42">
        <v>3</v>
      </c>
      <c r="Y43" s="42">
        <v>1</v>
      </c>
      <c r="Z43" s="42">
        <v>0</v>
      </c>
      <c r="AA43" s="42">
        <v>0</v>
      </c>
      <c r="AB43" s="42">
        <v>2</v>
      </c>
      <c r="AC43" s="42">
        <v>2</v>
      </c>
      <c r="AD43" s="42">
        <v>1</v>
      </c>
      <c r="AE43" s="42">
        <v>0</v>
      </c>
      <c r="AF43" s="42">
        <v>2</v>
      </c>
      <c r="AG43" s="42">
        <v>0</v>
      </c>
      <c r="AH43" s="42">
        <v>1</v>
      </c>
      <c r="AI43" s="1"/>
    </row>
    <row r="44" spans="1:35" x14ac:dyDescent="0.2">
      <c r="A44" s="42">
        <v>288</v>
      </c>
      <c r="B44" s="42" t="s">
        <v>44</v>
      </c>
      <c r="C44" s="42" t="s">
        <v>49</v>
      </c>
      <c r="D44" s="42">
        <v>2543</v>
      </c>
      <c r="E44" s="42">
        <v>310</v>
      </c>
      <c r="F44" s="42">
        <v>1071</v>
      </c>
      <c r="G44" s="42">
        <v>1472</v>
      </c>
      <c r="H44" s="42">
        <v>0</v>
      </c>
      <c r="I44" s="42" t="s">
        <v>50</v>
      </c>
      <c r="J44" s="42">
        <v>0</v>
      </c>
      <c r="K44" s="42" t="s">
        <v>47</v>
      </c>
      <c r="L44" s="44">
        <v>1</v>
      </c>
      <c r="M44" s="42">
        <v>10</v>
      </c>
      <c r="N44" s="42">
        <v>120</v>
      </c>
      <c r="O44" s="42">
        <f t="shared" si="0"/>
        <v>240</v>
      </c>
      <c r="P44" s="42">
        <v>0</v>
      </c>
      <c r="Q44" s="42">
        <v>0</v>
      </c>
      <c r="R44" s="42">
        <f t="shared" si="1"/>
        <v>0</v>
      </c>
      <c r="S44" s="42">
        <v>9</v>
      </c>
      <c r="T44" s="42">
        <v>44</v>
      </c>
      <c r="U44" s="42">
        <v>0</v>
      </c>
      <c r="V44" s="42">
        <v>50</v>
      </c>
      <c r="W44" s="42">
        <v>7</v>
      </c>
      <c r="X44" s="42">
        <v>4</v>
      </c>
      <c r="Y44" s="42">
        <v>2</v>
      </c>
      <c r="Z44" s="42">
        <v>0</v>
      </c>
      <c r="AA44" s="42">
        <v>0</v>
      </c>
      <c r="AB44" s="42">
        <v>2</v>
      </c>
      <c r="AC44" s="42">
        <v>4</v>
      </c>
      <c r="AD44" s="42">
        <v>2</v>
      </c>
      <c r="AE44" s="42">
        <v>0</v>
      </c>
      <c r="AF44" s="42">
        <v>0</v>
      </c>
      <c r="AG44" s="42">
        <v>0</v>
      </c>
      <c r="AH44" s="42">
        <v>1</v>
      </c>
      <c r="AI44" s="1"/>
    </row>
    <row r="45" spans="1:35" x14ac:dyDescent="0.2">
      <c r="A45" s="42">
        <v>289</v>
      </c>
      <c r="B45" s="42" t="s">
        <v>44</v>
      </c>
      <c r="C45" s="42" t="s">
        <v>49</v>
      </c>
      <c r="D45" s="42">
        <v>2649</v>
      </c>
      <c r="E45" s="42">
        <v>212</v>
      </c>
      <c r="F45" s="42">
        <v>2649</v>
      </c>
      <c r="G45" s="42">
        <v>0</v>
      </c>
      <c r="H45" s="42">
        <v>0</v>
      </c>
      <c r="I45" s="42" t="s">
        <v>50</v>
      </c>
      <c r="J45" s="42">
        <v>0</v>
      </c>
      <c r="K45" s="42" t="s">
        <v>47</v>
      </c>
      <c r="L45" s="44">
        <v>1</v>
      </c>
      <c r="M45" s="42">
        <v>5</v>
      </c>
      <c r="N45" s="42">
        <v>100</v>
      </c>
      <c r="O45" s="42">
        <f t="shared" si="0"/>
        <v>200</v>
      </c>
      <c r="P45" s="42">
        <v>0</v>
      </c>
      <c r="Q45" s="42">
        <v>0</v>
      </c>
      <c r="R45" s="42">
        <f t="shared" si="1"/>
        <v>0</v>
      </c>
      <c r="S45" s="42">
        <v>5</v>
      </c>
      <c r="T45" s="42">
        <v>26</v>
      </c>
      <c r="U45" s="42">
        <v>0</v>
      </c>
      <c r="V45" s="42">
        <v>50</v>
      </c>
      <c r="W45" s="42">
        <v>2</v>
      </c>
      <c r="X45" s="42">
        <v>2</v>
      </c>
      <c r="Y45" s="42">
        <v>1</v>
      </c>
      <c r="Z45" s="42">
        <v>0</v>
      </c>
      <c r="AA45" s="42">
        <v>0</v>
      </c>
      <c r="AB45" s="42">
        <v>2</v>
      </c>
      <c r="AC45" s="42">
        <v>2</v>
      </c>
      <c r="AD45" s="42">
        <v>2</v>
      </c>
      <c r="AE45" s="42">
        <v>1</v>
      </c>
      <c r="AF45" s="42">
        <v>1</v>
      </c>
      <c r="AG45" s="42">
        <v>0</v>
      </c>
      <c r="AH45" s="42">
        <v>1</v>
      </c>
      <c r="AI45" s="1"/>
    </row>
    <row r="46" spans="1:35" x14ac:dyDescent="0.2">
      <c r="A46" s="42">
        <v>290</v>
      </c>
      <c r="B46" s="42" t="s">
        <v>44</v>
      </c>
      <c r="C46" s="42" t="s">
        <v>49</v>
      </c>
      <c r="D46" s="42">
        <v>2695</v>
      </c>
      <c r="E46" s="42">
        <v>309</v>
      </c>
      <c r="F46" s="42">
        <v>2695</v>
      </c>
      <c r="G46" s="42">
        <v>0</v>
      </c>
      <c r="H46" s="42">
        <v>0</v>
      </c>
      <c r="I46" s="42" t="s">
        <v>50</v>
      </c>
      <c r="J46" s="42">
        <v>0</v>
      </c>
      <c r="K46" s="42" t="s">
        <v>47</v>
      </c>
      <c r="L46" s="44">
        <v>1</v>
      </c>
      <c r="M46" s="42">
        <v>11</v>
      </c>
      <c r="N46" s="42">
        <v>132</v>
      </c>
      <c r="O46" s="42">
        <f t="shared" si="0"/>
        <v>264</v>
      </c>
      <c r="P46" s="42">
        <v>0</v>
      </c>
      <c r="Q46" s="42">
        <v>0</v>
      </c>
      <c r="R46" s="42">
        <f t="shared" si="1"/>
        <v>0</v>
      </c>
      <c r="S46" s="42">
        <v>11</v>
      </c>
      <c r="T46" s="42">
        <v>52</v>
      </c>
      <c r="U46" s="42">
        <v>0</v>
      </c>
      <c r="V46" s="42">
        <v>50</v>
      </c>
      <c r="W46" s="42">
        <v>6</v>
      </c>
      <c r="X46" s="42">
        <v>4</v>
      </c>
      <c r="Y46" s="42">
        <v>2</v>
      </c>
      <c r="Z46" s="42">
        <v>0</v>
      </c>
      <c r="AA46" s="42">
        <v>0</v>
      </c>
      <c r="AB46" s="42">
        <v>2</v>
      </c>
      <c r="AC46" s="42">
        <v>4</v>
      </c>
      <c r="AD46" s="42">
        <v>2</v>
      </c>
      <c r="AE46" s="42">
        <v>0</v>
      </c>
      <c r="AF46" s="42">
        <v>2</v>
      </c>
      <c r="AG46" s="42">
        <v>0</v>
      </c>
      <c r="AH46" s="42">
        <v>1</v>
      </c>
      <c r="AI46" s="1"/>
    </row>
    <row r="47" spans="1:35" x14ac:dyDescent="0.2">
      <c r="A47" s="42">
        <v>293</v>
      </c>
      <c r="B47" s="42" t="s">
        <v>44</v>
      </c>
      <c r="C47" s="42" t="s">
        <v>49</v>
      </c>
      <c r="D47" s="42">
        <v>2775</v>
      </c>
      <c r="E47" s="42">
        <v>160</v>
      </c>
      <c r="F47" s="42">
        <v>2614</v>
      </c>
      <c r="G47" s="42">
        <v>0</v>
      </c>
      <c r="H47" s="42">
        <v>0</v>
      </c>
      <c r="I47" s="42" t="s">
        <v>56</v>
      </c>
      <c r="J47" s="42">
        <v>161</v>
      </c>
      <c r="K47" s="42" t="s">
        <v>47</v>
      </c>
      <c r="L47" s="44">
        <v>1</v>
      </c>
      <c r="M47" s="42">
        <v>9</v>
      </c>
      <c r="N47" s="42">
        <v>108</v>
      </c>
      <c r="O47" s="42">
        <f t="shared" si="0"/>
        <v>216</v>
      </c>
      <c r="P47" s="42">
        <v>0</v>
      </c>
      <c r="Q47" s="42">
        <v>0</v>
      </c>
      <c r="R47" s="42">
        <f t="shared" si="1"/>
        <v>0</v>
      </c>
      <c r="S47" s="42">
        <v>9</v>
      </c>
      <c r="T47" s="42">
        <v>28</v>
      </c>
      <c r="U47" s="42">
        <v>0</v>
      </c>
      <c r="V47" s="42">
        <v>50</v>
      </c>
      <c r="W47" s="42">
        <v>2</v>
      </c>
      <c r="X47" s="42">
        <v>2</v>
      </c>
      <c r="Y47" s="42">
        <v>1</v>
      </c>
      <c r="Z47" s="42">
        <v>0</v>
      </c>
      <c r="AA47" s="42">
        <v>0</v>
      </c>
      <c r="AB47" s="42">
        <v>2</v>
      </c>
      <c r="AC47" s="42">
        <v>2</v>
      </c>
      <c r="AD47" s="42">
        <v>2</v>
      </c>
      <c r="AE47" s="42">
        <v>2</v>
      </c>
      <c r="AF47" s="42">
        <v>2</v>
      </c>
      <c r="AG47" s="42">
        <v>0</v>
      </c>
      <c r="AH47" s="42">
        <v>1</v>
      </c>
      <c r="AI47" s="1"/>
    </row>
    <row r="48" spans="1:35" x14ac:dyDescent="0.2">
      <c r="A48" s="42">
        <v>298</v>
      </c>
      <c r="B48" s="42" t="s">
        <v>48</v>
      </c>
      <c r="C48" s="42" t="s">
        <v>49</v>
      </c>
      <c r="D48" s="42">
        <v>2991</v>
      </c>
      <c r="E48" s="42">
        <v>210</v>
      </c>
      <c r="F48" s="42">
        <v>2781</v>
      </c>
      <c r="G48" s="42">
        <v>0</v>
      </c>
      <c r="H48" s="42">
        <v>0</v>
      </c>
      <c r="I48" s="42" t="s">
        <v>63</v>
      </c>
      <c r="J48" s="42">
        <v>210</v>
      </c>
      <c r="K48" s="42" t="s">
        <v>47</v>
      </c>
      <c r="L48" s="43">
        <v>2</v>
      </c>
      <c r="M48" s="42">
        <v>8</v>
      </c>
      <c r="N48" s="42">
        <v>128</v>
      </c>
      <c r="O48" s="42">
        <f t="shared" si="0"/>
        <v>256</v>
      </c>
      <c r="P48" s="42">
        <v>0</v>
      </c>
      <c r="Q48" s="42">
        <v>0</v>
      </c>
      <c r="R48" s="42">
        <f t="shared" si="1"/>
        <v>0</v>
      </c>
      <c r="S48" s="42">
        <v>8</v>
      </c>
      <c r="T48" s="42">
        <v>26</v>
      </c>
      <c r="U48" s="42">
        <v>0</v>
      </c>
      <c r="V48" s="42">
        <v>50</v>
      </c>
      <c r="W48" s="42">
        <v>2</v>
      </c>
      <c r="X48" s="42">
        <v>2</v>
      </c>
      <c r="Y48" s="42">
        <v>1</v>
      </c>
      <c r="Z48" s="42">
        <v>0</v>
      </c>
      <c r="AA48" s="42">
        <v>0</v>
      </c>
      <c r="AB48" s="42">
        <v>2</v>
      </c>
      <c r="AC48" s="42">
        <v>2</v>
      </c>
      <c r="AD48" s="42">
        <v>2</v>
      </c>
      <c r="AE48" s="42">
        <v>2</v>
      </c>
      <c r="AF48" s="42">
        <v>2</v>
      </c>
      <c r="AG48" s="42">
        <v>0</v>
      </c>
      <c r="AH48" s="42">
        <v>1</v>
      </c>
      <c r="AI48" s="1"/>
    </row>
    <row r="49" spans="1:35" x14ac:dyDescent="0.2">
      <c r="A49" s="42">
        <v>320</v>
      </c>
      <c r="B49" s="42" t="s">
        <v>44</v>
      </c>
      <c r="C49" s="42" t="s">
        <v>49</v>
      </c>
      <c r="D49" s="42">
        <v>28442</v>
      </c>
      <c r="E49" s="42">
        <v>1343</v>
      </c>
      <c r="F49" s="42">
        <v>210</v>
      </c>
      <c r="G49" s="42">
        <v>17461</v>
      </c>
      <c r="H49" s="42">
        <v>0</v>
      </c>
      <c r="I49" s="42" t="s">
        <v>59</v>
      </c>
      <c r="J49" s="42">
        <v>10771</v>
      </c>
      <c r="K49" s="42" t="s">
        <v>64</v>
      </c>
      <c r="L49" s="43">
        <v>2</v>
      </c>
      <c r="M49" s="42">
        <v>25</v>
      </c>
      <c r="N49" s="42">
        <v>560</v>
      </c>
      <c r="O49" s="42">
        <f t="shared" si="0"/>
        <v>1120</v>
      </c>
      <c r="P49" s="42">
        <v>21</v>
      </c>
      <c r="Q49" s="42">
        <v>869</v>
      </c>
      <c r="R49" s="42">
        <f t="shared" si="1"/>
        <v>1738</v>
      </c>
      <c r="S49" s="42">
        <v>25</v>
      </c>
      <c r="T49" s="42">
        <v>157</v>
      </c>
      <c r="U49" s="42">
        <v>0</v>
      </c>
      <c r="V49" s="42">
        <v>25</v>
      </c>
      <c r="W49" s="42">
        <v>27</v>
      </c>
      <c r="X49" s="42">
        <v>19</v>
      </c>
      <c r="Y49" s="42">
        <v>0</v>
      </c>
      <c r="Z49" s="42">
        <v>0</v>
      </c>
      <c r="AA49" s="42">
        <v>5</v>
      </c>
      <c r="AB49" s="42">
        <v>14</v>
      </c>
      <c r="AC49" s="42">
        <v>19</v>
      </c>
      <c r="AD49" s="42">
        <v>10</v>
      </c>
      <c r="AE49" s="42">
        <v>1</v>
      </c>
      <c r="AF49" s="42">
        <v>4</v>
      </c>
      <c r="AG49" s="42">
        <v>1</v>
      </c>
      <c r="AH49" s="42">
        <v>1</v>
      </c>
      <c r="AI49" s="1"/>
    </row>
    <row r="50" spans="1:35" x14ac:dyDescent="0.2">
      <c r="A50" s="42">
        <v>321</v>
      </c>
      <c r="B50" s="42" t="s">
        <v>44</v>
      </c>
      <c r="C50" s="42" t="s">
        <v>49</v>
      </c>
      <c r="D50" s="42">
        <v>7298</v>
      </c>
      <c r="E50" s="42">
        <v>331</v>
      </c>
      <c r="F50" s="42">
        <v>0</v>
      </c>
      <c r="G50" s="42">
        <v>2908</v>
      </c>
      <c r="H50" s="42">
        <v>0</v>
      </c>
      <c r="I50" s="42" t="s">
        <v>59</v>
      </c>
      <c r="J50" s="42">
        <v>4390</v>
      </c>
      <c r="K50" s="42" t="s">
        <v>64</v>
      </c>
      <c r="L50" s="43">
        <v>2</v>
      </c>
      <c r="M50" s="42">
        <v>14</v>
      </c>
      <c r="N50" s="42">
        <v>648</v>
      </c>
      <c r="O50" s="42">
        <f t="shared" si="0"/>
        <v>1296</v>
      </c>
      <c r="P50" s="42">
        <v>20</v>
      </c>
      <c r="Q50" s="42">
        <v>277</v>
      </c>
      <c r="R50" s="42">
        <f t="shared" si="1"/>
        <v>554</v>
      </c>
      <c r="S50" s="42">
        <v>4</v>
      </c>
      <c r="T50" s="42">
        <v>73</v>
      </c>
      <c r="U50" s="42">
        <v>0</v>
      </c>
      <c r="V50" s="42">
        <v>50</v>
      </c>
      <c r="W50" s="42">
        <v>4</v>
      </c>
      <c r="X50" s="42">
        <v>6</v>
      </c>
      <c r="Y50" s="42">
        <v>0</v>
      </c>
      <c r="Z50" s="42">
        <v>0</v>
      </c>
      <c r="AA50" s="42">
        <v>4</v>
      </c>
      <c r="AB50" s="42">
        <v>2</v>
      </c>
      <c r="AC50" s="42">
        <v>6</v>
      </c>
      <c r="AD50" s="42">
        <v>2</v>
      </c>
      <c r="AE50" s="42">
        <v>0</v>
      </c>
      <c r="AF50" s="42">
        <v>2</v>
      </c>
      <c r="AG50" s="42">
        <v>1</v>
      </c>
      <c r="AH50" s="42">
        <v>1</v>
      </c>
      <c r="AI50" s="2"/>
    </row>
    <row r="51" spans="1:35" x14ac:dyDescent="0.2">
      <c r="A51" s="42">
        <v>322</v>
      </c>
      <c r="B51" s="42" t="s">
        <v>44</v>
      </c>
      <c r="C51" s="42" t="s">
        <v>49</v>
      </c>
      <c r="D51" s="42">
        <v>30000</v>
      </c>
      <c r="E51" s="42">
        <v>1200</v>
      </c>
      <c r="F51" s="42">
        <v>5000</v>
      </c>
      <c r="G51" s="42">
        <v>15000</v>
      </c>
      <c r="H51" s="42">
        <v>0</v>
      </c>
      <c r="I51" s="42" t="s">
        <v>59</v>
      </c>
      <c r="J51" s="42">
        <v>10000</v>
      </c>
      <c r="K51" s="42" t="s">
        <v>64</v>
      </c>
      <c r="L51" s="43">
        <v>2</v>
      </c>
      <c r="M51" s="42">
        <v>40</v>
      </c>
      <c r="N51" s="42">
        <v>1000</v>
      </c>
      <c r="O51" s="42">
        <f t="shared" si="0"/>
        <v>2000</v>
      </c>
      <c r="P51" s="42">
        <v>20</v>
      </c>
      <c r="Q51" s="42">
        <v>1000</v>
      </c>
      <c r="R51" s="42">
        <f t="shared" si="1"/>
        <v>2000</v>
      </c>
      <c r="S51" s="42">
        <v>40</v>
      </c>
      <c r="T51" s="42">
        <v>150</v>
      </c>
      <c r="U51" s="42">
        <v>0</v>
      </c>
      <c r="V51" s="42">
        <v>25</v>
      </c>
      <c r="W51" s="42">
        <v>20</v>
      </c>
      <c r="X51" s="42">
        <v>15</v>
      </c>
      <c r="Y51" s="42">
        <v>4</v>
      </c>
      <c r="Z51" s="42">
        <v>0</v>
      </c>
      <c r="AA51" s="42">
        <v>0</v>
      </c>
      <c r="AB51" s="42">
        <v>12</v>
      </c>
      <c r="AC51" s="42">
        <v>15</v>
      </c>
      <c r="AD51" s="42">
        <v>20</v>
      </c>
      <c r="AE51" s="42">
        <v>1</v>
      </c>
      <c r="AF51" s="42">
        <v>4</v>
      </c>
      <c r="AG51" s="42">
        <v>1</v>
      </c>
      <c r="AH51" s="42">
        <v>2</v>
      </c>
      <c r="AI51" s="2"/>
    </row>
    <row r="52" spans="1:35" x14ac:dyDescent="0.2">
      <c r="A52" s="42">
        <v>334</v>
      </c>
      <c r="B52" s="42" t="s">
        <v>44</v>
      </c>
      <c r="C52" s="42" t="s">
        <v>49</v>
      </c>
      <c r="D52" s="42">
        <f>F52+G52+H52+J52</f>
        <v>12563</v>
      </c>
      <c r="E52" s="42">
        <v>630</v>
      </c>
      <c r="F52" s="42">
        <v>0</v>
      </c>
      <c r="G52" s="42">
        <v>3518</v>
      </c>
      <c r="H52" s="42">
        <v>5379</v>
      </c>
      <c r="I52" s="47" t="s">
        <v>65</v>
      </c>
      <c r="J52" s="42">
        <v>3666</v>
      </c>
      <c r="K52" s="42" t="s">
        <v>66</v>
      </c>
      <c r="L52" s="44">
        <v>1</v>
      </c>
      <c r="M52" s="42">
        <v>0</v>
      </c>
      <c r="N52" s="42">
        <v>0</v>
      </c>
      <c r="O52" s="42">
        <f t="shared" si="0"/>
        <v>0</v>
      </c>
      <c r="P52" s="42">
        <v>8</v>
      </c>
      <c r="Q52" s="42">
        <v>168</v>
      </c>
      <c r="R52" s="42">
        <f t="shared" si="1"/>
        <v>336</v>
      </c>
      <c r="S52" s="42">
        <v>0</v>
      </c>
      <c r="T52" s="42">
        <v>0</v>
      </c>
      <c r="U52" s="42">
        <v>0</v>
      </c>
      <c r="V52" s="42">
        <v>0</v>
      </c>
      <c r="W52" s="42">
        <v>6</v>
      </c>
      <c r="X52" s="42">
        <v>5</v>
      </c>
      <c r="Y52" s="42">
        <v>3</v>
      </c>
      <c r="Z52" s="42">
        <v>0</v>
      </c>
      <c r="AA52" s="42">
        <v>0</v>
      </c>
      <c r="AB52" s="42">
        <v>2</v>
      </c>
      <c r="AC52" s="42">
        <v>5</v>
      </c>
      <c r="AD52" s="42">
        <v>2</v>
      </c>
      <c r="AE52" s="42">
        <v>0</v>
      </c>
      <c r="AF52" s="42">
        <v>1</v>
      </c>
      <c r="AG52" s="42">
        <v>0</v>
      </c>
      <c r="AH52" s="42">
        <v>1</v>
      </c>
      <c r="AI52" s="2"/>
    </row>
    <row r="53" spans="1:35" x14ac:dyDescent="0.2">
      <c r="A53" s="42">
        <v>340</v>
      </c>
      <c r="B53" s="42" t="s">
        <v>48</v>
      </c>
      <c r="C53" s="42" t="s">
        <v>49</v>
      </c>
      <c r="D53" s="42">
        <v>2579</v>
      </c>
      <c r="E53" s="42">
        <v>151</v>
      </c>
      <c r="F53" s="42">
        <v>2428</v>
      </c>
      <c r="G53" s="42">
        <v>0</v>
      </c>
      <c r="H53" s="42">
        <v>0</v>
      </c>
      <c r="I53" s="42" t="s">
        <v>56</v>
      </c>
      <c r="J53" s="42">
        <v>151</v>
      </c>
      <c r="K53" s="42" t="s">
        <v>47</v>
      </c>
      <c r="L53" s="43">
        <v>2</v>
      </c>
      <c r="M53" s="42">
        <v>10</v>
      </c>
      <c r="N53" s="42">
        <v>120</v>
      </c>
      <c r="O53" s="42">
        <f t="shared" si="0"/>
        <v>240</v>
      </c>
      <c r="P53" s="42">
        <v>0</v>
      </c>
      <c r="Q53" s="42">
        <v>0</v>
      </c>
      <c r="R53" s="42">
        <f t="shared" si="1"/>
        <v>0</v>
      </c>
      <c r="S53" s="42">
        <v>10</v>
      </c>
      <c r="T53" s="42">
        <v>0</v>
      </c>
      <c r="U53" s="42">
        <v>26</v>
      </c>
      <c r="V53" s="42">
        <v>0</v>
      </c>
      <c r="W53" s="42">
        <v>50</v>
      </c>
      <c r="X53" s="42">
        <v>2</v>
      </c>
      <c r="Y53" s="42">
        <v>1</v>
      </c>
      <c r="Z53" s="42">
        <v>0</v>
      </c>
      <c r="AA53" s="42">
        <v>0</v>
      </c>
      <c r="AB53" s="42">
        <v>2</v>
      </c>
      <c r="AC53" s="42">
        <v>2</v>
      </c>
      <c r="AD53" s="42">
        <v>2</v>
      </c>
      <c r="AE53" s="42">
        <v>2</v>
      </c>
      <c r="AF53" s="42">
        <v>1</v>
      </c>
      <c r="AG53" s="42">
        <v>0</v>
      </c>
      <c r="AH53" s="42">
        <v>1</v>
      </c>
      <c r="AI53" s="2"/>
    </row>
    <row r="54" spans="1:35" x14ac:dyDescent="0.2">
      <c r="A54" s="42">
        <v>342</v>
      </c>
      <c r="B54" s="42" t="s">
        <v>48</v>
      </c>
      <c r="C54" s="42" t="s">
        <v>49</v>
      </c>
      <c r="D54" s="42">
        <v>2579</v>
      </c>
      <c r="E54" s="42">
        <v>151</v>
      </c>
      <c r="F54" s="42">
        <v>2428</v>
      </c>
      <c r="G54" s="42">
        <v>0</v>
      </c>
      <c r="H54" s="42">
        <v>0</v>
      </c>
      <c r="I54" s="42" t="s">
        <v>56</v>
      </c>
      <c r="J54" s="42">
        <v>151</v>
      </c>
      <c r="K54" s="42" t="s">
        <v>47</v>
      </c>
      <c r="L54" s="43">
        <v>2</v>
      </c>
      <c r="M54" s="42">
        <v>10</v>
      </c>
      <c r="N54" s="42">
        <v>120</v>
      </c>
      <c r="O54" s="42">
        <f t="shared" si="0"/>
        <v>240</v>
      </c>
      <c r="P54" s="42">
        <v>0</v>
      </c>
      <c r="Q54" s="42">
        <v>0</v>
      </c>
      <c r="R54" s="42">
        <f t="shared" si="1"/>
        <v>0</v>
      </c>
      <c r="S54" s="42">
        <v>10</v>
      </c>
      <c r="T54" s="42">
        <v>0</v>
      </c>
      <c r="U54" s="42">
        <v>26</v>
      </c>
      <c r="V54" s="42">
        <v>0</v>
      </c>
      <c r="W54" s="42">
        <v>50</v>
      </c>
      <c r="X54" s="42">
        <v>2</v>
      </c>
      <c r="Y54" s="42">
        <v>1</v>
      </c>
      <c r="Z54" s="42">
        <v>0</v>
      </c>
      <c r="AA54" s="42">
        <v>0</v>
      </c>
      <c r="AB54" s="42">
        <v>2</v>
      </c>
      <c r="AC54" s="42">
        <v>2</v>
      </c>
      <c r="AD54" s="42">
        <v>2</v>
      </c>
      <c r="AE54" s="42">
        <v>2</v>
      </c>
      <c r="AF54" s="42">
        <v>1</v>
      </c>
      <c r="AG54" s="42">
        <v>0</v>
      </c>
      <c r="AH54" s="42">
        <v>1</v>
      </c>
      <c r="AI54" s="2"/>
    </row>
    <row r="55" spans="1:35" x14ac:dyDescent="0.2">
      <c r="A55" s="42">
        <v>346</v>
      </c>
      <c r="B55" s="42" t="s">
        <v>48</v>
      </c>
      <c r="C55" s="42" t="s">
        <v>49</v>
      </c>
      <c r="D55" s="42">
        <v>2579</v>
      </c>
      <c r="E55" s="42">
        <v>151</v>
      </c>
      <c r="F55" s="42">
        <v>2428</v>
      </c>
      <c r="G55" s="42">
        <v>0</v>
      </c>
      <c r="H55" s="42">
        <v>0</v>
      </c>
      <c r="I55" s="42" t="s">
        <v>56</v>
      </c>
      <c r="J55" s="42">
        <v>151</v>
      </c>
      <c r="K55" s="42" t="s">
        <v>47</v>
      </c>
      <c r="L55" s="43">
        <v>2</v>
      </c>
      <c r="M55" s="42">
        <v>10</v>
      </c>
      <c r="N55" s="42">
        <v>120</v>
      </c>
      <c r="O55" s="42">
        <f t="shared" si="0"/>
        <v>240</v>
      </c>
      <c r="P55" s="42">
        <v>0</v>
      </c>
      <c r="Q55" s="42">
        <v>0</v>
      </c>
      <c r="R55" s="42">
        <f t="shared" si="1"/>
        <v>0</v>
      </c>
      <c r="S55" s="42">
        <v>10</v>
      </c>
      <c r="T55" s="42">
        <v>0</v>
      </c>
      <c r="U55" s="42">
        <v>26</v>
      </c>
      <c r="V55" s="42">
        <v>0</v>
      </c>
      <c r="W55" s="42">
        <v>50</v>
      </c>
      <c r="X55" s="42">
        <v>2</v>
      </c>
      <c r="Y55" s="42">
        <v>1</v>
      </c>
      <c r="Z55" s="42">
        <v>0</v>
      </c>
      <c r="AA55" s="42">
        <v>0</v>
      </c>
      <c r="AB55" s="42">
        <v>2</v>
      </c>
      <c r="AC55" s="42">
        <v>2</v>
      </c>
      <c r="AD55" s="42">
        <v>2</v>
      </c>
      <c r="AE55" s="42">
        <v>2</v>
      </c>
      <c r="AF55" s="42">
        <v>1</v>
      </c>
      <c r="AG55" s="42">
        <v>0</v>
      </c>
      <c r="AH55" s="42">
        <v>1</v>
      </c>
      <c r="AI55" s="2"/>
    </row>
    <row r="56" spans="1:35" x14ac:dyDescent="0.2">
      <c r="A56" s="42">
        <v>348</v>
      </c>
      <c r="B56" s="42" t="s">
        <v>48</v>
      </c>
      <c r="C56" s="42" t="s">
        <v>49</v>
      </c>
      <c r="D56" s="42">
        <v>2579</v>
      </c>
      <c r="E56" s="42">
        <v>151</v>
      </c>
      <c r="F56" s="42">
        <v>2428</v>
      </c>
      <c r="G56" s="42">
        <v>0</v>
      </c>
      <c r="H56" s="42">
        <v>0</v>
      </c>
      <c r="I56" s="42" t="s">
        <v>56</v>
      </c>
      <c r="J56" s="42">
        <v>151</v>
      </c>
      <c r="K56" s="42" t="s">
        <v>47</v>
      </c>
      <c r="L56" s="43">
        <v>2</v>
      </c>
      <c r="M56" s="42">
        <v>10</v>
      </c>
      <c r="N56" s="42">
        <v>120</v>
      </c>
      <c r="O56" s="42">
        <f t="shared" si="0"/>
        <v>240</v>
      </c>
      <c r="P56" s="42">
        <v>0</v>
      </c>
      <c r="Q56" s="42">
        <v>0</v>
      </c>
      <c r="R56" s="42">
        <f t="shared" si="1"/>
        <v>0</v>
      </c>
      <c r="S56" s="42">
        <v>10</v>
      </c>
      <c r="T56" s="42">
        <v>0</v>
      </c>
      <c r="U56" s="42">
        <v>26</v>
      </c>
      <c r="V56" s="42">
        <v>0</v>
      </c>
      <c r="W56" s="42">
        <v>50</v>
      </c>
      <c r="X56" s="42">
        <v>2</v>
      </c>
      <c r="Y56" s="42">
        <v>1</v>
      </c>
      <c r="Z56" s="42">
        <v>0</v>
      </c>
      <c r="AA56" s="42">
        <v>0</v>
      </c>
      <c r="AB56" s="42">
        <v>2</v>
      </c>
      <c r="AC56" s="42">
        <v>2</v>
      </c>
      <c r="AD56" s="42">
        <v>2</v>
      </c>
      <c r="AE56" s="42">
        <v>2</v>
      </c>
      <c r="AF56" s="42">
        <v>1</v>
      </c>
      <c r="AG56" s="42">
        <v>0</v>
      </c>
      <c r="AH56" s="42">
        <v>1</v>
      </c>
      <c r="AI56" s="2"/>
    </row>
    <row r="57" spans="1:35" x14ac:dyDescent="0.2">
      <c r="A57" s="42">
        <v>350</v>
      </c>
      <c r="B57" s="42" t="s">
        <v>48</v>
      </c>
      <c r="C57" s="42" t="s">
        <v>49</v>
      </c>
      <c r="D57" s="42">
        <v>2579</v>
      </c>
      <c r="E57" s="42">
        <v>151</v>
      </c>
      <c r="F57" s="42">
        <v>2428</v>
      </c>
      <c r="G57" s="42">
        <v>0</v>
      </c>
      <c r="H57" s="42">
        <v>0</v>
      </c>
      <c r="I57" s="42" t="s">
        <v>56</v>
      </c>
      <c r="J57" s="42">
        <v>151</v>
      </c>
      <c r="K57" s="42" t="s">
        <v>47</v>
      </c>
      <c r="L57" s="43">
        <v>2</v>
      </c>
      <c r="M57" s="42">
        <v>10</v>
      </c>
      <c r="N57" s="42">
        <v>120</v>
      </c>
      <c r="O57" s="42">
        <f t="shared" si="0"/>
        <v>240</v>
      </c>
      <c r="P57" s="42">
        <v>0</v>
      </c>
      <c r="Q57" s="42">
        <v>0</v>
      </c>
      <c r="R57" s="42">
        <f t="shared" si="1"/>
        <v>0</v>
      </c>
      <c r="S57" s="42">
        <v>10</v>
      </c>
      <c r="T57" s="42">
        <v>0</v>
      </c>
      <c r="U57" s="42">
        <v>26</v>
      </c>
      <c r="V57" s="42">
        <v>0</v>
      </c>
      <c r="W57" s="42">
        <v>50</v>
      </c>
      <c r="X57" s="42">
        <v>2</v>
      </c>
      <c r="Y57" s="42">
        <v>1</v>
      </c>
      <c r="Z57" s="42">
        <v>0</v>
      </c>
      <c r="AA57" s="42">
        <v>0</v>
      </c>
      <c r="AB57" s="42">
        <v>2</v>
      </c>
      <c r="AC57" s="42">
        <v>2</v>
      </c>
      <c r="AD57" s="42">
        <v>2</v>
      </c>
      <c r="AE57" s="42">
        <v>2</v>
      </c>
      <c r="AF57" s="42">
        <v>1</v>
      </c>
      <c r="AG57" s="42">
        <v>0</v>
      </c>
      <c r="AH57" s="42">
        <v>1</v>
      </c>
      <c r="AI57" s="2"/>
    </row>
    <row r="58" spans="1:35" x14ac:dyDescent="0.2">
      <c r="A58" s="42">
        <v>354</v>
      </c>
      <c r="B58" s="42" t="s">
        <v>48</v>
      </c>
      <c r="C58" s="42" t="s">
        <v>49</v>
      </c>
      <c r="D58" s="42">
        <v>2579</v>
      </c>
      <c r="E58" s="42">
        <v>151</v>
      </c>
      <c r="F58" s="42">
        <v>2428</v>
      </c>
      <c r="G58" s="42">
        <v>0</v>
      </c>
      <c r="H58" s="42">
        <v>0</v>
      </c>
      <c r="I58" s="42" t="s">
        <v>56</v>
      </c>
      <c r="J58" s="42">
        <v>151</v>
      </c>
      <c r="K58" s="42" t="s">
        <v>47</v>
      </c>
      <c r="L58" s="43">
        <v>2</v>
      </c>
      <c r="M58" s="42">
        <v>10</v>
      </c>
      <c r="N58" s="42">
        <v>120</v>
      </c>
      <c r="O58" s="42">
        <f t="shared" si="0"/>
        <v>240</v>
      </c>
      <c r="P58" s="42">
        <v>0</v>
      </c>
      <c r="Q58" s="42">
        <v>0</v>
      </c>
      <c r="R58" s="42">
        <f t="shared" si="1"/>
        <v>0</v>
      </c>
      <c r="S58" s="42">
        <v>10</v>
      </c>
      <c r="T58" s="42">
        <v>0</v>
      </c>
      <c r="U58" s="42">
        <v>26</v>
      </c>
      <c r="V58" s="42">
        <v>0</v>
      </c>
      <c r="W58" s="42">
        <v>50</v>
      </c>
      <c r="X58" s="42">
        <v>2</v>
      </c>
      <c r="Y58" s="42">
        <v>1</v>
      </c>
      <c r="Z58" s="42">
        <v>0</v>
      </c>
      <c r="AA58" s="42">
        <v>0</v>
      </c>
      <c r="AB58" s="42">
        <v>2</v>
      </c>
      <c r="AC58" s="42">
        <v>2</v>
      </c>
      <c r="AD58" s="42">
        <v>2</v>
      </c>
      <c r="AE58" s="42">
        <v>2</v>
      </c>
      <c r="AF58" s="42">
        <v>1</v>
      </c>
      <c r="AG58" s="42">
        <v>0</v>
      </c>
      <c r="AH58" s="42">
        <v>1</v>
      </c>
      <c r="AI58" s="2"/>
    </row>
    <row r="59" spans="1:35" s="10" customFormat="1" x14ac:dyDescent="0.2">
      <c r="A59" s="42">
        <v>409</v>
      </c>
      <c r="B59" s="42" t="s">
        <v>44</v>
      </c>
      <c r="C59" s="42" t="s">
        <v>49</v>
      </c>
      <c r="D59" s="42">
        <v>1479</v>
      </c>
      <c r="E59" s="42">
        <v>0</v>
      </c>
      <c r="F59" s="42">
        <v>145</v>
      </c>
      <c r="G59" s="42">
        <v>1334</v>
      </c>
      <c r="H59" s="42">
        <v>0</v>
      </c>
      <c r="I59" s="42" t="s">
        <v>50</v>
      </c>
      <c r="J59" s="42">
        <v>0</v>
      </c>
      <c r="K59" s="42" t="s">
        <v>67</v>
      </c>
      <c r="L59" s="44">
        <v>1</v>
      </c>
      <c r="M59" s="42">
        <v>2</v>
      </c>
      <c r="N59" s="42">
        <v>23</v>
      </c>
      <c r="O59" s="42">
        <f t="shared" si="0"/>
        <v>46</v>
      </c>
      <c r="P59" s="42">
        <v>2</v>
      </c>
      <c r="Q59" s="42">
        <v>44</v>
      </c>
      <c r="R59" s="42">
        <f t="shared" si="1"/>
        <v>88</v>
      </c>
      <c r="S59" s="42">
        <v>2</v>
      </c>
      <c r="T59" s="42">
        <v>2</v>
      </c>
      <c r="U59" s="42">
        <v>0</v>
      </c>
      <c r="V59" s="42">
        <v>0</v>
      </c>
      <c r="W59" s="42">
        <v>0</v>
      </c>
      <c r="X59" s="42">
        <v>0</v>
      </c>
      <c r="Y59" s="42"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42">
        <v>0</v>
      </c>
      <c r="AH59" s="42">
        <v>1</v>
      </c>
      <c r="AI59" s="9"/>
    </row>
    <row r="60" spans="1:35" s="10" customFormat="1" x14ac:dyDescent="0.2">
      <c r="A60" s="42">
        <v>410</v>
      </c>
      <c r="B60" s="42" t="s">
        <v>48</v>
      </c>
      <c r="C60" s="42" t="s">
        <v>49</v>
      </c>
      <c r="D60" s="42">
        <v>7469</v>
      </c>
      <c r="E60" s="42">
        <v>3334</v>
      </c>
      <c r="F60" s="42">
        <v>0</v>
      </c>
      <c r="G60" s="42">
        <v>339</v>
      </c>
      <c r="H60" s="42">
        <v>0</v>
      </c>
      <c r="I60" s="48" t="s">
        <v>68</v>
      </c>
      <c r="J60" s="42">
        <v>7130</v>
      </c>
      <c r="K60" s="42" t="s">
        <v>47</v>
      </c>
      <c r="L60" s="8">
        <v>6</v>
      </c>
      <c r="M60" s="42">
        <v>14</v>
      </c>
      <c r="N60" s="42">
        <v>3850</v>
      </c>
      <c r="O60" s="42">
        <f t="shared" si="0"/>
        <v>7700</v>
      </c>
      <c r="P60" s="42">
        <v>27</v>
      </c>
      <c r="Q60" s="42">
        <v>567</v>
      </c>
      <c r="R60" s="42">
        <f t="shared" si="1"/>
        <v>1134</v>
      </c>
      <c r="S60" s="42">
        <v>0</v>
      </c>
      <c r="T60" s="42">
        <v>0</v>
      </c>
      <c r="U60" s="42">
        <v>0</v>
      </c>
      <c r="V60" s="42">
        <v>0</v>
      </c>
      <c r="W60" s="42">
        <v>23</v>
      </c>
      <c r="X60" s="42">
        <v>26</v>
      </c>
      <c r="Y60" s="42">
        <v>13</v>
      </c>
      <c r="Z60" s="42">
        <v>0</v>
      </c>
      <c r="AA60" s="42">
        <v>0</v>
      </c>
      <c r="AB60" s="42">
        <v>17</v>
      </c>
      <c r="AC60" s="42">
        <v>26</v>
      </c>
      <c r="AD60" s="42">
        <v>10</v>
      </c>
      <c r="AE60" s="42">
        <v>4</v>
      </c>
      <c r="AF60" s="42">
        <v>8</v>
      </c>
      <c r="AG60" s="42">
        <v>0</v>
      </c>
      <c r="AH60" s="42">
        <v>1</v>
      </c>
      <c r="AI60" s="9"/>
    </row>
    <row r="61" spans="1:35" x14ac:dyDescent="0.2">
      <c r="A61" s="42">
        <v>410</v>
      </c>
      <c r="B61" s="42" t="s">
        <v>48</v>
      </c>
      <c r="C61" s="42" t="s">
        <v>49</v>
      </c>
      <c r="D61" s="42">
        <v>16869</v>
      </c>
      <c r="E61" s="42">
        <v>0</v>
      </c>
      <c r="F61" s="42">
        <v>11801</v>
      </c>
      <c r="G61" s="42">
        <v>0</v>
      </c>
      <c r="H61" s="42">
        <v>0</v>
      </c>
      <c r="I61" s="42" t="s">
        <v>69</v>
      </c>
      <c r="J61" s="42">
        <v>5068</v>
      </c>
      <c r="K61" s="42" t="s">
        <v>47</v>
      </c>
      <c r="L61" s="43">
        <v>2</v>
      </c>
      <c r="M61" s="42">
        <v>0</v>
      </c>
      <c r="N61" s="42">
        <v>0</v>
      </c>
      <c r="O61" s="42">
        <f t="shared" si="0"/>
        <v>0</v>
      </c>
      <c r="P61" s="42">
        <v>0</v>
      </c>
      <c r="Q61" s="42">
        <v>0</v>
      </c>
      <c r="R61" s="42">
        <f t="shared" si="1"/>
        <v>0</v>
      </c>
      <c r="S61" s="42">
        <v>0</v>
      </c>
      <c r="T61" s="42">
        <v>0</v>
      </c>
      <c r="U61" s="42">
        <v>0</v>
      </c>
      <c r="V61" s="42">
        <v>0</v>
      </c>
      <c r="W61" s="42">
        <v>0</v>
      </c>
      <c r="X61" s="42">
        <v>0</v>
      </c>
      <c r="Y61" s="42">
        <v>0</v>
      </c>
      <c r="Z61" s="42">
        <v>0</v>
      </c>
      <c r="AA61" s="42">
        <v>0</v>
      </c>
      <c r="AB61" s="42">
        <v>0</v>
      </c>
      <c r="AC61" s="42">
        <v>0</v>
      </c>
      <c r="AD61" s="42">
        <v>0</v>
      </c>
      <c r="AE61" s="42">
        <v>0</v>
      </c>
      <c r="AF61" s="42">
        <v>0</v>
      </c>
      <c r="AG61" s="42">
        <v>0</v>
      </c>
      <c r="AH61" s="42">
        <v>1</v>
      </c>
    </row>
    <row r="62" spans="1:35" x14ac:dyDescent="0.2">
      <c r="A62" s="42">
        <v>418</v>
      </c>
      <c r="B62" s="42" t="s">
        <v>44</v>
      </c>
      <c r="C62" s="42" t="s">
        <v>45</v>
      </c>
      <c r="D62" s="42">
        <f>F62+G62+H62+J62</f>
        <v>1701</v>
      </c>
      <c r="E62" s="42">
        <v>59</v>
      </c>
      <c r="F62" s="42">
        <v>103</v>
      </c>
      <c r="G62" s="42">
        <v>1598</v>
      </c>
      <c r="H62" s="42">
        <v>0</v>
      </c>
      <c r="I62" s="42" t="s">
        <v>50</v>
      </c>
      <c r="J62" s="42">
        <v>0</v>
      </c>
      <c r="K62" s="42" t="s">
        <v>47</v>
      </c>
      <c r="L62" s="44">
        <v>1</v>
      </c>
      <c r="M62" s="42">
        <v>30</v>
      </c>
      <c r="N62" s="42">
        <v>630</v>
      </c>
      <c r="O62" s="42">
        <f t="shared" si="0"/>
        <v>1260</v>
      </c>
      <c r="P62" s="42">
        <v>3</v>
      </c>
      <c r="Q62" s="42">
        <v>63</v>
      </c>
      <c r="R62" s="42">
        <f t="shared" si="1"/>
        <v>126</v>
      </c>
      <c r="S62" s="42">
        <v>0</v>
      </c>
      <c r="T62" s="42">
        <v>22</v>
      </c>
      <c r="U62" s="42">
        <v>21</v>
      </c>
      <c r="V62" s="42">
        <v>16</v>
      </c>
      <c r="W62" s="42">
        <v>3</v>
      </c>
      <c r="X62" s="42">
        <v>3</v>
      </c>
      <c r="Y62" s="42">
        <v>0</v>
      </c>
      <c r="Z62" s="42">
        <v>0</v>
      </c>
      <c r="AA62" s="42">
        <v>0</v>
      </c>
      <c r="AB62" s="42">
        <v>2</v>
      </c>
      <c r="AC62" s="42">
        <v>3</v>
      </c>
      <c r="AD62" s="42">
        <v>2</v>
      </c>
      <c r="AE62" s="42">
        <v>0</v>
      </c>
      <c r="AF62" s="42">
        <v>1</v>
      </c>
      <c r="AG62" s="42">
        <v>0</v>
      </c>
      <c r="AH62" s="42">
        <v>1</v>
      </c>
    </row>
    <row r="63" spans="1:35" x14ac:dyDescent="0.2">
      <c r="A63" s="42">
        <v>419</v>
      </c>
      <c r="B63" s="42" t="s">
        <v>44</v>
      </c>
      <c r="C63" s="42" t="s">
        <v>49</v>
      </c>
      <c r="D63" s="42">
        <f>F63+G63+H63+J63</f>
        <v>1242</v>
      </c>
      <c r="E63" s="42">
        <v>151</v>
      </c>
      <c r="F63" s="42">
        <v>146</v>
      </c>
      <c r="G63" s="42">
        <v>1096</v>
      </c>
      <c r="H63" s="42">
        <v>0</v>
      </c>
      <c r="I63" s="42" t="s">
        <v>50</v>
      </c>
      <c r="J63" s="42">
        <v>0</v>
      </c>
      <c r="K63" s="42" t="s">
        <v>47</v>
      </c>
      <c r="L63" s="44">
        <v>1</v>
      </c>
      <c r="M63" s="42">
        <v>12</v>
      </c>
      <c r="N63" s="42">
        <v>252</v>
      </c>
      <c r="O63" s="42">
        <f t="shared" si="0"/>
        <v>504</v>
      </c>
      <c r="P63" s="42">
        <v>2</v>
      </c>
      <c r="Q63" s="42">
        <v>42</v>
      </c>
      <c r="R63" s="42">
        <f t="shared" si="1"/>
        <v>84</v>
      </c>
      <c r="S63" s="42">
        <v>0</v>
      </c>
      <c r="T63" s="42">
        <v>5</v>
      </c>
      <c r="U63" s="42">
        <v>5</v>
      </c>
      <c r="V63" s="42">
        <v>10</v>
      </c>
      <c r="W63" s="42">
        <v>3</v>
      </c>
      <c r="X63" s="42">
        <v>3</v>
      </c>
      <c r="Y63" s="42">
        <v>1</v>
      </c>
      <c r="Z63" s="42">
        <v>0</v>
      </c>
      <c r="AA63" s="42">
        <v>0</v>
      </c>
      <c r="AB63" s="42">
        <v>2</v>
      </c>
      <c r="AC63" s="42">
        <v>3</v>
      </c>
      <c r="AD63" s="42">
        <v>2</v>
      </c>
      <c r="AE63" s="42">
        <v>0</v>
      </c>
      <c r="AF63" s="42">
        <v>0</v>
      </c>
      <c r="AG63" s="42">
        <v>0</v>
      </c>
      <c r="AH63" s="42">
        <v>1</v>
      </c>
    </row>
    <row r="64" spans="1:35" x14ac:dyDescent="0.2">
      <c r="A64" s="42">
        <v>422</v>
      </c>
      <c r="B64" s="42" t="s">
        <v>48</v>
      </c>
      <c r="C64" s="42" t="s">
        <v>49</v>
      </c>
      <c r="D64" s="42">
        <v>37960</v>
      </c>
      <c r="E64" s="42">
        <v>1565</v>
      </c>
      <c r="F64" s="42">
        <v>29675</v>
      </c>
      <c r="G64" s="42">
        <v>5661</v>
      </c>
      <c r="H64" s="42">
        <v>931</v>
      </c>
      <c r="I64" s="42" t="s">
        <v>59</v>
      </c>
      <c r="J64" s="42">
        <v>1693</v>
      </c>
      <c r="K64" s="42" t="s">
        <v>47</v>
      </c>
      <c r="L64" s="43">
        <v>2</v>
      </c>
      <c r="M64" s="42">
        <v>96</v>
      </c>
      <c r="N64" s="42">
        <v>2182</v>
      </c>
      <c r="O64" s="42">
        <f t="shared" si="0"/>
        <v>4364</v>
      </c>
      <c r="P64" s="42">
        <v>9</v>
      </c>
      <c r="Q64" s="42">
        <v>174</v>
      </c>
      <c r="R64" s="42">
        <f t="shared" si="1"/>
        <v>348</v>
      </c>
      <c r="S64" s="42">
        <v>94</v>
      </c>
      <c r="T64" s="42">
        <v>422</v>
      </c>
      <c r="U64" s="42">
        <v>0</v>
      </c>
      <c r="V64" s="42">
        <v>220</v>
      </c>
      <c r="W64" s="42">
        <v>17</v>
      </c>
      <c r="X64" s="42">
        <v>17</v>
      </c>
      <c r="Y64" s="42">
        <v>5</v>
      </c>
      <c r="Z64" s="42">
        <v>0</v>
      </c>
      <c r="AA64" s="42">
        <v>0</v>
      </c>
      <c r="AB64" s="42">
        <v>15</v>
      </c>
      <c r="AC64" s="42">
        <v>17</v>
      </c>
      <c r="AD64" s="42">
        <v>9</v>
      </c>
      <c r="AE64" s="42">
        <v>3</v>
      </c>
      <c r="AF64" s="42">
        <v>4</v>
      </c>
      <c r="AG64" s="42">
        <v>3</v>
      </c>
      <c r="AH64" s="42">
        <v>1</v>
      </c>
    </row>
    <row r="65" spans="1:34" x14ac:dyDescent="0.2">
      <c r="A65" s="42" t="s">
        <v>70</v>
      </c>
      <c r="B65" s="42" t="s">
        <v>48</v>
      </c>
      <c r="C65" s="42" t="s">
        <v>49</v>
      </c>
      <c r="D65" s="42">
        <v>10062</v>
      </c>
      <c r="E65" s="42">
        <v>496</v>
      </c>
      <c r="F65" s="42">
        <v>9566</v>
      </c>
      <c r="G65" s="42">
        <v>0</v>
      </c>
      <c r="H65" s="42">
        <v>0</v>
      </c>
      <c r="I65" s="42" t="s">
        <v>59</v>
      </c>
      <c r="J65" s="42">
        <v>496</v>
      </c>
      <c r="K65" s="42" t="s">
        <v>47</v>
      </c>
      <c r="L65" s="43">
        <v>2</v>
      </c>
      <c r="M65" s="42">
        <v>57</v>
      </c>
      <c r="N65" s="42">
        <v>756</v>
      </c>
      <c r="O65" s="42">
        <f t="shared" si="0"/>
        <v>1512</v>
      </c>
      <c r="P65" s="42">
        <v>3</v>
      </c>
      <c r="Q65" s="42">
        <v>20</v>
      </c>
      <c r="R65" s="42">
        <f t="shared" si="1"/>
        <v>40</v>
      </c>
      <c r="S65" s="42">
        <v>57</v>
      </c>
      <c r="T65" s="42">
        <v>127</v>
      </c>
      <c r="U65" s="42">
        <v>0</v>
      </c>
      <c r="V65" s="42"/>
      <c r="W65" s="42">
        <v>4</v>
      </c>
      <c r="X65" s="42">
        <v>5</v>
      </c>
      <c r="Y65" s="42">
        <v>1</v>
      </c>
      <c r="Z65" s="42">
        <v>0</v>
      </c>
      <c r="AA65" s="42">
        <v>0</v>
      </c>
      <c r="AB65" s="42">
        <v>4</v>
      </c>
      <c r="AC65" s="42">
        <v>5</v>
      </c>
      <c r="AD65" s="42">
        <v>2</v>
      </c>
      <c r="AE65" s="42">
        <v>2</v>
      </c>
      <c r="AF65" s="42">
        <v>2</v>
      </c>
      <c r="AG65" s="42">
        <v>1</v>
      </c>
      <c r="AH65" s="42">
        <v>1</v>
      </c>
    </row>
    <row r="66" spans="1:34" s="10" customFormat="1" x14ac:dyDescent="0.2">
      <c r="A66" s="42">
        <v>720</v>
      </c>
      <c r="B66" s="42" t="s">
        <v>44</v>
      </c>
      <c r="C66" s="42" t="s">
        <v>45</v>
      </c>
      <c r="D66" s="42">
        <f t="shared" ref="D66:D73" si="4">F66+G66+H66+J66</f>
        <v>2875</v>
      </c>
      <c r="E66" s="42">
        <v>152</v>
      </c>
      <c r="F66" s="42">
        <v>2875</v>
      </c>
      <c r="G66" s="42">
        <v>0</v>
      </c>
      <c r="H66" s="42">
        <v>0</v>
      </c>
      <c r="I66" s="42" t="s">
        <v>50</v>
      </c>
      <c r="J66" s="42">
        <v>0</v>
      </c>
      <c r="K66" s="42" t="s">
        <v>47</v>
      </c>
      <c r="L66" s="44">
        <v>1</v>
      </c>
      <c r="M66" s="42">
        <v>4</v>
      </c>
      <c r="N66" s="42">
        <v>84</v>
      </c>
      <c r="O66" s="42">
        <f t="shared" si="0"/>
        <v>168</v>
      </c>
      <c r="P66" s="42">
        <v>1</v>
      </c>
      <c r="Q66" s="42">
        <v>21</v>
      </c>
      <c r="R66" s="42">
        <f t="shared" si="1"/>
        <v>42</v>
      </c>
      <c r="S66" s="42">
        <v>4</v>
      </c>
      <c r="T66" s="42">
        <v>61</v>
      </c>
      <c r="U66" s="42">
        <v>60</v>
      </c>
      <c r="V66" s="42">
        <v>51</v>
      </c>
      <c r="W66" s="42">
        <v>2</v>
      </c>
      <c r="X66" s="42">
        <v>4</v>
      </c>
      <c r="Y66" s="42">
        <v>0</v>
      </c>
      <c r="Z66" s="42">
        <v>0</v>
      </c>
      <c r="AA66" s="42">
        <v>0</v>
      </c>
      <c r="AB66" s="42">
        <v>2</v>
      </c>
      <c r="AC66" s="42">
        <v>4</v>
      </c>
      <c r="AD66" s="42">
        <v>2</v>
      </c>
      <c r="AE66" s="42">
        <v>0</v>
      </c>
      <c r="AF66" s="42">
        <v>1</v>
      </c>
      <c r="AG66" s="42">
        <v>0</v>
      </c>
      <c r="AH66" s="42">
        <v>1</v>
      </c>
    </row>
    <row r="67" spans="1:34" s="10" customFormat="1" x14ac:dyDescent="0.2">
      <c r="A67" s="42">
        <v>751</v>
      </c>
      <c r="B67" s="42" t="s">
        <v>44</v>
      </c>
      <c r="C67" s="42" t="s">
        <v>45</v>
      </c>
      <c r="D67" s="7">
        <f t="shared" si="4"/>
        <v>4298</v>
      </c>
      <c r="E67" s="7">
        <v>205</v>
      </c>
      <c r="F67" s="7">
        <v>4298</v>
      </c>
      <c r="G67" s="7">
        <v>0</v>
      </c>
      <c r="H67" s="7">
        <v>0</v>
      </c>
      <c r="I67" s="7" t="s">
        <v>50</v>
      </c>
      <c r="J67" s="42">
        <v>0</v>
      </c>
      <c r="K67" s="42" t="s">
        <v>47</v>
      </c>
      <c r="L67" s="44">
        <v>1</v>
      </c>
      <c r="M67" s="42">
        <v>12</v>
      </c>
      <c r="N67" s="42">
        <v>252</v>
      </c>
      <c r="O67" s="42">
        <f t="shared" ref="O67:O130" si="5">N67*2</f>
        <v>504</v>
      </c>
      <c r="P67" s="42">
        <v>0</v>
      </c>
      <c r="Q67" s="42">
        <v>0</v>
      </c>
      <c r="R67" s="42">
        <f t="shared" si="1"/>
        <v>0</v>
      </c>
      <c r="S67" s="42">
        <v>0</v>
      </c>
      <c r="T67" s="42">
        <v>78</v>
      </c>
      <c r="U67" s="42">
        <v>0</v>
      </c>
      <c r="V67" s="42">
        <v>0</v>
      </c>
      <c r="W67" s="42">
        <v>1</v>
      </c>
      <c r="X67" s="42">
        <v>3</v>
      </c>
      <c r="Y67" s="42">
        <v>1</v>
      </c>
      <c r="Z67" s="42">
        <v>0</v>
      </c>
      <c r="AA67" s="42">
        <v>0</v>
      </c>
      <c r="AB67" s="42">
        <v>1</v>
      </c>
      <c r="AC67" s="42">
        <v>3</v>
      </c>
      <c r="AD67" s="42">
        <v>1</v>
      </c>
      <c r="AE67" s="42">
        <v>0</v>
      </c>
      <c r="AF67" s="42">
        <v>2</v>
      </c>
      <c r="AG67" s="42">
        <v>0</v>
      </c>
      <c r="AH67" s="42">
        <v>1</v>
      </c>
    </row>
    <row r="68" spans="1:34" x14ac:dyDescent="0.2">
      <c r="A68" s="42">
        <v>1121</v>
      </c>
      <c r="B68" s="42" t="s">
        <v>48</v>
      </c>
      <c r="C68" s="42" t="s">
        <v>49</v>
      </c>
      <c r="D68" s="42">
        <f t="shared" si="4"/>
        <v>1282</v>
      </c>
      <c r="E68" s="42">
        <v>276</v>
      </c>
      <c r="F68" s="42">
        <v>1282</v>
      </c>
      <c r="G68" s="42">
        <v>0</v>
      </c>
      <c r="H68" s="42">
        <v>0</v>
      </c>
      <c r="I68" s="42" t="s">
        <v>50</v>
      </c>
      <c r="J68" s="42">
        <v>0</v>
      </c>
      <c r="K68" s="42" t="s">
        <v>47</v>
      </c>
      <c r="L68" s="43">
        <v>2</v>
      </c>
      <c r="M68" s="42">
        <v>0</v>
      </c>
      <c r="N68" s="42">
        <v>0</v>
      </c>
      <c r="O68" s="42">
        <f t="shared" si="5"/>
        <v>0</v>
      </c>
      <c r="P68" s="42">
        <v>0</v>
      </c>
      <c r="Q68" s="42">
        <v>0</v>
      </c>
      <c r="R68" s="42">
        <f t="shared" ref="R68:R131" si="6">Q68*2</f>
        <v>0</v>
      </c>
      <c r="S68" s="42">
        <v>0</v>
      </c>
      <c r="T68" s="42">
        <v>0</v>
      </c>
      <c r="U68" s="42">
        <v>0</v>
      </c>
      <c r="V68" s="42">
        <v>0</v>
      </c>
      <c r="W68" s="42">
        <v>4</v>
      </c>
      <c r="X68" s="42">
        <v>4</v>
      </c>
      <c r="Y68" s="42">
        <v>1</v>
      </c>
      <c r="Z68" s="42">
        <v>0</v>
      </c>
      <c r="AA68" s="42">
        <v>0</v>
      </c>
      <c r="AB68" s="42">
        <v>2</v>
      </c>
      <c r="AC68" s="42">
        <v>4</v>
      </c>
      <c r="AD68" s="42">
        <v>2</v>
      </c>
      <c r="AE68" s="42">
        <v>0</v>
      </c>
      <c r="AF68" s="42">
        <v>1</v>
      </c>
      <c r="AG68" s="42">
        <v>0</v>
      </c>
      <c r="AH68" s="42">
        <v>1</v>
      </c>
    </row>
    <row r="69" spans="1:34" x14ac:dyDescent="0.2">
      <c r="A69" s="42">
        <v>1348</v>
      </c>
      <c r="B69" s="42" t="s">
        <v>44</v>
      </c>
      <c r="C69" s="42" t="s">
        <v>45</v>
      </c>
      <c r="D69" s="42">
        <f t="shared" si="4"/>
        <v>588</v>
      </c>
      <c r="E69" s="42">
        <v>77</v>
      </c>
      <c r="F69" s="42">
        <v>588</v>
      </c>
      <c r="G69" s="42">
        <v>0</v>
      </c>
      <c r="H69" s="42">
        <v>0</v>
      </c>
      <c r="I69" s="42" t="s">
        <v>50</v>
      </c>
      <c r="J69" s="42">
        <v>0</v>
      </c>
      <c r="K69" s="42" t="s">
        <v>47</v>
      </c>
      <c r="L69" s="44">
        <v>1</v>
      </c>
      <c r="M69" s="42">
        <v>4</v>
      </c>
      <c r="N69" s="42">
        <v>84</v>
      </c>
      <c r="O69" s="42">
        <f t="shared" si="5"/>
        <v>168</v>
      </c>
      <c r="P69" s="42">
        <v>0</v>
      </c>
      <c r="Q69" s="42">
        <v>0</v>
      </c>
      <c r="R69" s="42">
        <f t="shared" si="6"/>
        <v>0</v>
      </c>
      <c r="S69" s="42">
        <v>2</v>
      </c>
      <c r="T69" s="42">
        <v>11</v>
      </c>
      <c r="U69" s="42">
        <v>10</v>
      </c>
      <c r="V69" s="42">
        <v>17</v>
      </c>
      <c r="W69" s="42">
        <v>2</v>
      </c>
      <c r="X69" s="42">
        <v>2</v>
      </c>
      <c r="Y69" s="42">
        <v>1</v>
      </c>
      <c r="Z69" s="42">
        <v>0</v>
      </c>
      <c r="AA69" s="42">
        <v>0</v>
      </c>
      <c r="AB69" s="42">
        <v>2</v>
      </c>
      <c r="AC69" s="42">
        <v>2</v>
      </c>
      <c r="AD69" s="42">
        <v>2</v>
      </c>
      <c r="AE69" s="42">
        <v>0</v>
      </c>
      <c r="AF69" s="42">
        <v>1</v>
      </c>
      <c r="AG69" s="42">
        <v>1</v>
      </c>
      <c r="AH69" s="42">
        <v>1</v>
      </c>
    </row>
    <row r="70" spans="1:34" x14ac:dyDescent="0.2">
      <c r="A70" s="42">
        <v>1936</v>
      </c>
      <c r="B70" s="42" t="s">
        <v>44</v>
      </c>
      <c r="C70" s="42" t="s">
        <v>45</v>
      </c>
      <c r="D70" s="42">
        <v>1659</v>
      </c>
      <c r="E70" s="42">
        <v>101</v>
      </c>
      <c r="F70" s="42">
        <v>1409</v>
      </c>
      <c r="G70" s="42">
        <v>0</v>
      </c>
      <c r="H70" s="42">
        <v>0</v>
      </c>
      <c r="I70" s="42" t="s">
        <v>50</v>
      </c>
      <c r="J70" s="42">
        <v>250</v>
      </c>
      <c r="K70" s="42" t="s">
        <v>47</v>
      </c>
      <c r="L70" s="44">
        <v>1</v>
      </c>
      <c r="M70" s="42">
        <v>12</v>
      </c>
      <c r="N70" s="42">
        <v>101</v>
      </c>
      <c r="O70" s="42">
        <f t="shared" si="5"/>
        <v>202</v>
      </c>
      <c r="P70" s="42">
        <v>2</v>
      </c>
      <c r="Q70" s="42">
        <v>0</v>
      </c>
      <c r="R70" s="42">
        <f t="shared" si="6"/>
        <v>0</v>
      </c>
      <c r="S70" s="42">
        <v>12</v>
      </c>
      <c r="T70" s="42">
        <v>19</v>
      </c>
      <c r="U70" s="42">
        <v>5</v>
      </c>
      <c r="V70" s="42">
        <v>5</v>
      </c>
      <c r="W70" s="42">
        <v>3</v>
      </c>
      <c r="X70" s="42">
        <v>2</v>
      </c>
      <c r="Y70" s="42">
        <v>1</v>
      </c>
      <c r="Z70" s="42">
        <v>0</v>
      </c>
      <c r="AA70" s="42">
        <v>0</v>
      </c>
      <c r="AB70" s="42">
        <v>2</v>
      </c>
      <c r="AC70" s="42">
        <v>4</v>
      </c>
      <c r="AD70" s="42">
        <v>4</v>
      </c>
      <c r="AE70" s="42">
        <v>1</v>
      </c>
      <c r="AF70" s="42">
        <v>2</v>
      </c>
      <c r="AG70" s="42"/>
      <c r="AH70" s="42">
        <v>1</v>
      </c>
    </row>
    <row r="71" spans="1:34" x14ac:dyDescent="0.2">
      <c r="A71" s="42">
        <v>1938</v>
      </c>
      <c r="B71" s="42" t="s">
        <v>44</v>
      </c>
      <c r="C71" s="42" t="s">
        <v>49</v>
      </c>
      <c r="D71" s="42">
        <f t="shared" si="4"/>
        <v>1668</v>
      </c>
      <c r="E71" s="42">
        <v>108</v>
      </c>
      <c r="F71" s="42">
        <v>1596</v>
      </c>
      <c r="G71" s="42">
        <v>0</v>
      </c>
      <c r="H71" s="42">
        <v>0</v>
      </c>
      <c r="I71" s="42" t="s">
        <v>52</v>
      </c>
      <c r="J71" s="42">
        <v>72</v>
      </c>
      <c r="K71" s="42" t="s">
        <v>47</v>
      </c>
      <c r="L71" s="44">
        <v>1</v>
      </c>
      <c r="M71" s="42">
        <v>8</v>
      </c>
      <c r="N71" s="42">
        <v>168</v>
      </c>
      <c r="O71" s="42">
        <f t="shared" si="5"/>
        <v>336</v>
      </c>
      <c r="P71" s="42">
        <v>0</v>
      </c>
      <c r="Q71" s="42">
        <v>0</v>
      </c>
      <c r="R71" s="42">
        <f t="shared" si="6"/>
        <v>0</v>
      </c>
      <c r="S71" s="42">
        <v>8</v>
      </c>
      <c r="T71" s="42">
        <v>19</v>
      </c>
      <c r="U71" s="42">
        <v>12</v>
      </c>
      <c r="V71" s="42">
        <v>33</v>
      </c>
      <c r="W71" s="42">
        <v>1</v>
      </c>
      <c r="X71" s="42">
        <v>1</v>
      </c>
      <c r="Y71" s="42">
        <v>0</v>
      </c>
      <c r="Z71" s="42">
        <v>0</v>
      </c>
      <c r="AA71" s="42">
        <v>0</v>
      </c>
      <c r="AB71" s="42">
        <v>1</v>
      </c>
      <c r="AC71" s="42">
        <v>1</v>
      </c>
      <c r="AD71" s="42">
        <v>1</v>
      </c>
      <c r="AE71" s="42">
        <v>1</v>
      </c>
      <c r="AF71" s="42">
        <v>0</v>
      </c>
      <c r="AG71" s="42">
        <v>1</v>
      </c>
      <c r="AH71" s="42">
        <v>1</v>
      </c>
    </row>
    <row r="72" spans="1:34" x14ac:dyDescent="0.2">
      <c r="A72" s="42">
        <v>1939</v>
      </c>
      <c r="B72" s="42" t="s">
        <v>44</v>
      </c>
      <c r="C72" s="42" t="s">
        <v>45</v>
      </c>
      <c r="D72" s="42">
        <f t="shared" si="4"/>
        <v>7052</v>
      </c>
      <c r="E72" s="42">
        <v>387</v>
      </c>
      <c r="F72" s="42">
        <v>6698</v>
      </c>
      <c r="G72" s="42">
        <v>0</v>
      </c>
      <c r="H72" s="42">
        <v>0</v>
      </c>
      <c r="I72" s="42" t="s">
        <v>52</v>
      </c>
      <c r="J72" s="42">
        <v>354</v>
      </c>
      <c r="K72" s="42" t="s">
        <v>47</v>
      </c>
      <c r="L72" s="44">
        <v>1</v>
      </c>
      <c r="M72" s="42">
        <v>37</v>
      </c>
      <c r="N72" s="42">
        <v>370</v>
      </c>
      <c r="O72" s="42">
        <f t="shared" si="5"/>
        <v>740</v>
      </c>
      <c r="P72" s="42">
        <v>1</v>
      </c>
      <c r="Q72" s="42">
        <v>21</v>
      </c>
      <c r="R72" s="42">
        <f t="shared" si="6"/>
        <v>42</v>
      </c>
      <c r="S72" s="42">
        <v>37</v>
      </c>
      <c r="T72" s="42">
        <v>86</v>
      </c>
      <c r="U72" s="42">
        <v>59</v>
      </c>
      <c r="V72" s="42">
        <v>140</v>
      </c>
      <c r="W72" s="42">
        <v>8</v>
      </c>
      <c r="X72" s="42">
        <v>7</v>
      </c>
      <c r="Y72" s="42">
        <v>1</v>
      </c>
      <c r="Z72" s="42">
        <v>0</v>
      </c>
      <c r="AA72" s="42">
        <v>0</v>
      </c>
      <c r="AB72" s="42">
        <v>2</v>
      </c>
      <c r="AC72" s="42">
        <v>7</v>
      </c>
      <c r="AD72" s="42">
        <v>2</v>
      </c>
      <c r="AE72" s="42">
        <v>0</v>
      </c>
      <c r="AF72" s="42">
        <v>1</v>
      </c>
      <c r="AG72" s="42">
        <v>2</v>
      </c>
      <c r="AH72" s="42">
        <v>1</v>
      </c>
    </row>
    <row r="73" spans="1:34" x14ac:dyDescent="0.2">
      <c r="A73" s="42">
        <v>1944</v>
      </c>
      <c r="B73" s="42" t="s">
        <v>44</v>
      </c>
      <c r="C73" s="42" t="s">
        <v>49</v>
      </c>
      <c r="D73" s="42">
        <f t="shared" si="4"/>
        <v>199</v>
      </c>
      <c r="E73" s="42">
        <v>100</v>
      </c>
      <c r="F73" s="42">
        <v>0</v>
      </c>
      <c r="G73" s="42">
        <v>0</v>
      </c>
      <c r="H73" s="42">
        <v>48</v>
      </c>
      <c r="I73" s="42" t="s">
        <v>59</v>
      </c>
      <c r="J73" s="42">
        <v>151</v>
      </c>
      <c r="K73" s="42" t="s">
        <v>47</v>
      </c>
      <c r="L73" s="44">
        <v>1</v>
      </c>
      <c r="M73" s="42">
        <v>1</v>
      </c>
      <c r="N73" s="42">
        <v>10</v>
      </c>
      <c r="O73" s="42">
        <f t="shared" si="5"/>
        <v>20</v>
      </c>
      <c r="P73" s="42">
        <v>0</v>
      </c>
      <c r="Q73" s="42">
        <v>0</v>
      </c>
      <c r="R73" s="42">
        <f t="shared" si="6"/>
        <v>0</v>
      </c>
      <c r="S73" s="42">
        <v>0</v>
      </c>
      <c r="T73" s="42">
        <v>4</v>
      </c>
      <c r="U73" s="42">
        <v>0</v>
      </c>
      <c r="V73" s="42">
        <v>0</v>
      </c>
      <c r="W73" s="42">
        <v>2</v>
      </c>
      <c r="X73" s="42">
        <v>2</v>
      </c>
      <c r="Y73" s="42">
        <v>0</v>
      </c>
      <c r="Z73" s="42">
        <v>0</v>
      </c>
      <c r="AA73" s="42">
        <v>0</v>
      </c>
      <c r="AB73" s="42">
        <v>2</v>
      </c>
      <c r="AC73" s="42">
        <v>2</v>
      </c>
      <c r="AD73" s="42">
        <v>2</v>
      </c>
      <c r="AE73" s="42">
        <v>1</v>
      </c>
      <c r="AF73" s="42">
        <v>0</v>
      </c>
      <c r="AG73" s="42">
        <v>0</v>
      </c>
      <c r="AH73" s="42">
        <v>1</v>
      </c>
    </row>
    <row r="74" spans="1:34" s="10" customFormat="1" x14ac:dyDescent="0.2">
      <c r="A74" s="42">
        <v>1949</v>
      </c>
      <c r="B74" s="42" t="s">
        <v>44</v>
      </c>
      <c r="C74" s="42" t="s">
        <v>49</v>
      </c>
      <c r="D74" s="42">
        <v>64</v>
      </c>
      <c r="E74" s="42">
        <v>64</v>
      </c>
      <c r="F74" s="42">
        <v>0</v>
      </c>
      <c r="G74" s="42">
        <v>0</v>
      </c>
      <c r="H74" s="42">
        <v>64</v>
      </c>
      <c r="I74" s="42" t="s">
        <v>50</v>
      </c>
      <c r="J74" s="42">
        <v>0</v>
      </c>
      <c r="K74" s="42" t="s">
        <v>62</v>
      </c>
      <c r="L74" s="44">
        <v>1</v>
      </c>
      <c r="M74" s="42">
        <v>0</v>
      </c>
      <c r="N74" s="42">
        <v>0</v>
      </c>
      <c r="O74" s="42">
        <f t="shared" si="5"/>
        <v>0</v>
      </c>
      <c r="P74" s="42">
        <v>0</v>
      </c>
      <c r="Q74" s="42">
        <v>0</v>
      </c>
      <c r="R74" s="42">
        <f t="shared" si="6"/>
        <v>0</v>
      </c>
      <c r="S74" s="42">
        <v>0</v>
      </c>
      <c r="T74" s="42">
        <v>1</v>
      </c>
      <c r="U74" s="42">
        <v>0</v>
      </c>
      <c r="V74" s="42">
        <v>0</v>
      </c>
      <c r="W74" s="42">
        <v>1</v>
      </c>
      <c r="X74" s="42">
        <v>1</v>
      </c>
      <c r="Y74" s="42">
        <v>0</v>
      </c>
      <c r="Z74" s="42">
        <v>0</v>
      </c>
      <c r="AA74" s="42">
        <v>0</v>
      </c>
      <c r="AB74" s="42">
        <v>1</v>
      </c>
      <c r="AC74" s="42">
        <v>1</v>
      </c>
      <c r="AD74" s="42">
        <v>1</v>
      </c>
      <c r="AE74" s="42">
        <v>0</v>
      </c>
      <c r="AF74" s="42">
        <v>0</v>
      </c>
      <c r="AG74" s="42">
        <v>0</v>
      </c>
      <c r="AH74" s="42">
        <v>1</v>
      </c>
    </row>
    <row r="75" spans="1:34" s="10" customFormat="1" x14ac:dyDescent="0.2">
      <c r="A75" s="42">
        <v>1956</v>
      </c>
      <c r="B75" s="42" t="s">
        <v>48</v>
      </c>
      <c r="C75" s="42" t="s">
        <v>49</v>
      </c>
      <c r="D75" s="42">
        <f>F75+G75+H75+J75</f>
        <v>1986</v>
      </c>
      <c r="E75" s="42">
        <v>187</v>
      </c>
      <c r="F75" s="42">
        <v>0</v>
      </c>
      <c r="G75" s="42">
        <v>1799</v>
      </c>
      <c r="H75" s="42">
        <v>0</v>
      </c>
      <c r="I75" s="42" t="s">
        <v>63</v>
      </c>
      <c r="J75" s="42">
        <v>187</v>
      </c>
      <c r="K75" s="42" t="s">
        <v>47</v>
      </c>
      <c r="L75" s="43">
        <v>2</v>
      </c>
      <c r="M75" s="42">
        <v>11</v>
      </c>
      <c r="N75" s="42">
        <v>110</v>
      </c>
      <c r="O75" s="42">
        <f t="shared" si="5"/>
        <v>220</v>
      </c>
      <c r="P75" s="42">
        <v>0</v>
      </c>
      <c r="Q75" s="42">
        <v>0</v>
      </c>
      <c r="R75" s="42">
        <f t="shared" si="6"/>
        <v>0</v>
      </c>
      <c r="S75" s="42">
        <v>11</v>
      </c>
      <c r="T75" s="42">
        <v>41</v>
      </c>
      <c r="U75" s="42">
        <v>57</v>
      </c>
      <c r="V75" s="42">
        <v>56</v>
      </c>
      <c r="W75" s="42">
        <v>2</v>
      </c>
      <c r="X75" s="42">
        <v>2</v>
      </c>
      <c r="Y75" s="42">
        <v>1</v>
      </c>
      <c r="Z75" s="42">
        <v>0</v>
      </c>
      <c r="AA75" s="42">
        <v>0</v>
      </c>
      <c r="AB75" s="42">
        <v>2</v>
      </c>
      <c r="AC75" s="42">
        <v>2</v>
      </c>
      <c r="AD75" s="42">
        <v>2</v>
      </c>
      <c r="AE75" s="42">
        <v>0</v>
      </c>
      <c r="AF75" s="42">
        <v>1</v>
      </c>
      <c r="AG75" s="42">
        <v>1</v>
      </c>
      <c r="AH75" s="42">
        <v>1</v>
      </c>
    </row>
    <row r="76" spans="1:34" s="10" customFormat="1" x14ac:dyDescent="0.2">
      <c r="A76" s="42">
        <v>1957</v>
      </c>
      <c r="B76" s="42" t="s">
        <v>48</v>
      </c>
      <c r="C76" s="42" t="s">
        <v>45</v>
      </c>
      <c r="D76" s="42">
        <f>F76+G76+H76+J76</f>
        <v>2327</v>
      </c>
      <c r="E76" s="42">
        <v>159</v>
      </c>
      <c r="F76" s="42">
        <v>67</v>
      </c>
      <c r="G76" s="42">
        <v>2168</v>
      </c>
      <c r="H76" s="42">
        <v>0</v>
      </c>
      <c r="I76" s="42" t="s">
        <v>63</v>
      </c>
      <c r="J76" s="42">
        <v>92</v>
      </c>
      <c r="K76" s="42" t="s">
        <v>47</v>
      </c>
      <c r="L76" s="43">
        <v>2</v>
      </c>
      <c r="M76" s="42">
        <v>7</v>
      </c>
      <c r="N76" s="42">
        <v>70</v>
      </c>
      <c r="O76" s="42">
        <f t="shared" si="5"/>
        <v>140</v>
      </c>
      <c r="P76" s="42">
        <v>0</v>
      </c>
      <c r="Q76" s="42">
        <v>0</v>
      </c>
      <c r="R76" s="42">
        <f t="shared" si="6"/>
        <v>0</v>
      </c>
      <c r="S76" s="42">
        <v>7</v>
      </c>
      <c r="T76" s="42">
        <v>59</v>
      </c>
      <c r="U76" s="42">
        <v>22</v>
      </c>
      <c r="V76" s="42">
        <v>71</v>
      </c>
      <c r="W76" s="42">
        <v>1</v>
      </c>
      <c r="X76" s="42">
        <v>1</v>
      </c>
      <c r="Y76" s="42">
        <v>1</v>
      </c>
      <c r="Z76" s="42">
        <v>0</v>
      </c>
      <c r="AA76" s="42">
        <v>0</v>
      </c>
      <c r="AB76" s="42">
        <v>1</v>
      </c>
      <c r="AC76" s="42">
        <v>1</v>
      </c>
      <c r="AD76" s="42">
        <v>1</v>
      </c>
      <c r="AE76" s="42">
        <v>0</v>
      </c>
      <c r="AF76" s="42">
        <v>1</v>
      </c>
      <c r="AG76" s="42">
        <v>0</v>
      </c>
      <c r="AH76" s="42">
        <v>1</v>
      </c>
    </row>
    <row r="77" spans="1:34" s="10" customFormat="1" x14ac:dyDescent="0.2">
      <c r="A77" s="42">
        <v>1958</v>
      </c>
      <c r="B77" s="42" t="s">
        <v>48</v>
      </c>
      <c r="C77" s="42" t="s">
        <v>49</v>
      </c>
      <c r="D77" s="42">
        <f>F77+G77+H77+J77</f>
        <v>2425</v>
      </c>
      <c r="E77" s="42">
        <v>174</v>
      </c>
      <c r="F77" s="42">
        <v>82</v>
      </c>
      <c r="G77" s="42">
        <v>2251</v>
      </c>
      <c r="H77" s="42">
        <v>0</v>
      </c>
      <c r="I77" s="42" t="s">
        <v>63</v>
      </c>
      <c r="J77" s="42">
        <v>92</v>
      </c>
      <c r="K77" s="42" t="s">
        <v>47</v>
      </c>
      <c r="L77" s="43">
        <v>2</v>
      </c>
      <c r="M77" s="42">
        <v>14</v>
      </c>
      <c r="N77" s="42">
        <v>140</v>
      </c>
      <c r="O77" s="42">
        <f t="shared" si="5"/>
        <v>280</v>
      </c>
      <c r="P77" s="42">
        <v>0</v>
      </c>
      <c r="Q77" s="42">
        <v>0</v>
      </c>
      <c r="R77" s="42">
        <f t="shared" si="6"/>
        <v>0</v>
      </c>
      <c r="S77" s="42">
        <v>14</v>
      </c>
      <c r="T77" s="42">
        <v>52</v>
      </c>
      <c r="U77" s="42">
        <v>23</v>
      </c>
      <c r="V77" s="42">
        <v>88</v>
      </c>
      <c r="W77" s="42">
        <v>2</v>
      </c>
      <c r="X77" s="42">
        <v>3</v>
      </c>
      <c r="Y77" s="42">
        <v>1</v>
      </c>
      <c r="Z77" s="42">
        <v>0</v>
      </c>
      <c r="AA77" s="42">
        <v>0</v>
      </c>
      <c r="AB77" s="42">
        <v>1</v>
      </c>
      <c r="AC77" s="42">
        <v>3</v>
      </c>
      <c r="AD77" s="42">
        <v>2</v>
      </c>
      <c r="AE77" s="42">
        <v>0</v>
      </c>
      <c r="AF77" s="42">
        <v>1</v>
      </c>
      <c r="AG77" s="42">
        <v>0</v>
      </c>
      <c r="AH77" s="42">
        <v>1</v>
      </c>
    </row>
    <row r="78" spans="1:34" x14ac:dyDescent="0.2">
      <c r="A78" s="42">
        <v>1961</v>
      </c>
      <c r="B78" s="42" t="s">
        <v>48</v>
      </c>
      <c r="C78" s="42" t="s">
        <v>49</v>
      </c>
      <c r="D78" s="42">
        <v>4915</v>
      </c>
      <c r="E78" s="42">
        <v>299</v>
      </c>
      <c r="F78" s="42">
        <v>831</v>
      </c>
      <c r="G78" s="42">
        <v>4084</v>
      </c>
      <c r="H78" s="42">
        <v>0</v>
      </c>
      <c r="I78" s="42" t="s">
        <v>50</v>
      </c>
      <c r="J78" s="42">
        <v>0</v>
      </c>
      <c r="K78" s="42" t="s">
        <v>61</v>
      </c>
      <c r="L78" s="43">
        <v>2</v>
      </c>
      <c r="M78" s="42">
        <v>11</v>
      </c>
      <c r="N78" s="42">
        <v>154</v>
      </c>
      <c r="O78" s="42">
        <f t="shared" si="5"/>
        <v>308</v>
      </c>
      <c r="P78" s="42">
        <v>2</v>
      </c>
      <c r="Q78" s="42">
        <v>46</v>
      </c>
      <c r="R78" s="42">
        <f t="shared" si="6"/>
        <v>92</v>
      </c>
      <c r="S78" s="42">
        <v>11</v>
      </c>
      <c r="T78" s="42">
        <v>54</v>
      </c>
      <c r="U78" s="42">
        <v>8</v>
      </c>
      <c r="V78" s="42">
        <v>6</v>
      </c>
      <c r="W78" s="42">
        <v>5</v>
      </c>
      <c r="X78" s="42">
        <v>3</v>
      </c>
      <c r="Y78" s="42">
        <v>2</v>
      </c>
      <c r="Z78" s="42">
        <v>0</v>
      </c>
      <c r="AA78" s="42">
        <v>0</v>
      </c>
      <c r="AB78" s="42">
        <v>2</v>
      </c>
      <c r="AC78" s="42">
        <v>3</v>
      </c>
      <c r="AD78" s="42">
        <v>0</v>
      </c>
      <c r="AE78" s="42">
        <v>0</v>
      </c>
      <c r="AF78" s="42">
        <v>1</v>
      </c>
      <c r="AG78" s="42">
        <v>0</v>
      </c>
      <c r="AH78" s="42">
        <v>1</v>
      </c>
    </row>
    <row r="79" spans="1:34" x14ac:dyDescent="0.2">
      <c r="A79" s="42">
        <v>2200</v>
      </c>
      <c r="B79" s="42" t="s">
        <v>44</v>
      </c>
      <c r="C79" s="42" t="s">
        <v>49</v>
      </c>
      <c r="D79" s="7">
        <f>F79+G79+H79+J79</f>
        <v>10689</v>
      </c>
      <c r="E79" s="7">
        <v>366</v>
      </c>
      <c r="F79" s="7">
        <v>5578</v>
      </c>
      <c r="G79" s="7">
        <v>4641</v>
      </c>
      <c r="H79" s="7">
        <v>0</v>
      </c>
      <c r="I79" s="7" t="s">
        <v>59</v>
      </c>
      <c r="J79" s="7">
        <v>470</v>
      </c>
      <c r="K79" s="42" t="s">
        <v>47</v>
      </c>
      <c r="L79" s="44">
        <v>1</v>
      </c>
      <c r="M79" s="42">
        <v>63</v>
      </c>
      <c r="N79" s="42">
        <v>1323</v>
      </c>
      <c r="O79" s="42">
        <f t="shared" si="5"/>
        <v>2646</v>
      </c>
      <c r="P79" s="42">
        <v>8</v>
      </c>
      <c r="Q79" s="42">
        <v>168</v>
      </c>
      <c r="R79" s="42">
        <f t="shared" si="6"/>
        <v>336</v>
      </c>
      <c r="S79" s="42">
        <v>0</v>
      </c>
      <c r="T79" s="42">
        <v>195</v>
      </c>
      <c r="U79" s="42">
        <v>180</v>
      </c>
      <c r="V79" s="42">
        <v>212</v>
      </c>
      <c r="W79" s="42">
        <v>6</v>
      </c>
      <c r="X79" s="42">
        <v>5</v>
      </c>
      <c r="Y79" s="42">
        <v>2</v>
      </c>
      <c r="Z79" s="42">
        <v>0</v>
      </c>
      <c r="AA79" s="42">
        <v>0</v>
      </c>
      <c r="AB79" s="42">
        <v>2</v>
      </c>
      <c r="AC79" s="42">
        <v>6</v>
      </c>
      <c r="AD79" s="42">
        <v>2</v>
      </c>
      <c r="AE79" s="42">
        <v>1</v>
      </c>
      <c r="AF79" s="42">
        <v>3</v>
      </c>
      <c r="AG79" s="42">
        <v>1</v>
      </c>
      <c r="AH79" s="42">
        <v>1</v>
      </c>
    </row>
    <row r="80" spans="1:34" x14ac:dyDescent="0.2">
      <c r="A80" s="42">
        <v>2201</v>
      </c>
      <c r="B80" s="42" t="s">
        <v>44</v>
      </c>
      <c r="C80" s="42" t="s">
        <v>45</v>
      </c>
      <c r="D80" s="7">
        <v>3047</v>
      </c>
      <c r="E80" s="7">
        <v>255</v>
      </c>
      <c r="F80" s="7">
        <v>2737</v>
      </c>
      <c r="G80" s="7">
        <v>310</v>
      </c>
      <c r="H80" s="7">
        <v>0</v>
      </c>
      <c r="I80" s="7" t="s">
        <v>50</v>
      </c>
      <c r="J80" s="7"/>
      <c r="K80" s="42" t="s">
        <v>47</v>
      </c>
      <c r="L80" s="44">
        <v>1</v>
      </c>
      <c r="M80" s="42">
        <v>15</v>
      </c>
      <c r="N80" s="42">
        <v>315</v>
      </c>
      <c r="O80" s="42">
        <f t="shared" si="5"/>
        <v>630</v>
      </c>
      <c r="P80" s="42">
        <v>1</v>
      </c>
      <c r="Q80" s="42">
        <v>21</v>
      </c>
      <c r="R80" s="42">
        <f t="shared" si="6"/>
        <v>42</v>
      </c>
      <c r="S80" s="42">
        <v>15</v>
      </c>
      <c r="T80" s="42">
        <v>58</v>
      </c>
      <c r="U80" s="42">
        <v>32</v>
      </c>
      <c r="V80" s="42">
        <v>104</v>
      </c>
      <c r="W80" s="42">
        <v>4</v>
      </c>
      <c r="X80" s="42">
        <v>3</v>
      </c>
      <c r="Y80" s="42">
        <v>2</v>
      </c>
      <c r="Z80" s="42">
        <v>0</v>
      </c>
      <c r="AA80" s="42">
        <v>0</v>
      </c>
      <c r="AB80" s="42">
        <v>2</v>
      </c>
      <c r="AC80" s="42">
        <v>3</v>
      </c>
      <c r="AD80" s="42">
        <v>2</v>
      </c>
      <c r="AE80" s="42">
        <v>0</v>
      </c>
      <c r="AF80" s="42">
        <v>2</v>
      </c>
      <c r="AG80" s="42">
        <v>1</v>
      </c>
      <c r="AH80" s="42">
        <v>1</v>
      </c>
    </row>
    <row r="81" spans="1:34" x14ac:dyDescent="0.2">
      <c r="A81" s="42">
        <v>2204</v>
      </c>
      <c r="B81" s="42" t="s">
        <v>48</v>
      </c>
      <c r="C81" s="42" t="s">
        <v>49</v>
      </c>
      <c r="D81" s="7">
        <v>4076</v>
      </c>
      <c r="E81" s="7">
        <v>224</v>
      </c>
      <c r="F81" s="7">
        <v>297</v>
      </c>
      <c r="G81" s="7">
        <v>3580</v>
      </c>
      <c r="H81" s="7">
        <v>0</v>
      </c>
      <c r="I81" s="42" t="s">
        <v>59</v>
      </c>
      <c r="J81" s="7">
        <v>199</v>
      </c>
      <c r="K81" s="42" t="s">
        <v>47</v>
      </c>
      <c r="L81" s="43">
        <v>2</v>
      </c>
      <c r="M81" s="42">
        <v>24</v>
      </c>
      <c r="N81" s="42">
        <v>504</v>
      </c>
      <c r="O81" s="42">
        <f t="shared" si="5"/>
        <v>1008</v>
      </c>
      <c r="P81" s="42">
        <v>2</v>
      </c>
      <c r="Q81" s="42">
        <v>42</v>
      </c>
      <c r="R81" s="42">
        <f t="shared" si="6"/>
        <v>84</v>
      </c>
      <c r="S81" s="42">
        <v>22</v>
      </c>
      <c r="T81" s="42">
        <v>0</v>
      </c>
      <c r="U81" s="42">
        <v>0</v>
      </c>
      <c r="V81" s="42">
        <v>0</v>
      </c>
      <c r="W81" s="42">
        <v>2</v>
      </c>
      <c r="X81" s="42">
        <v>2</v>
      </c>
      <c r="Y81" s="42">
        <v>1</v>
      </c>
      <c r="Z81" s="42">
        <v>0</v>
      </c>
      <c r="AA81" s="42">
        <v>0</v>
      </c>
      <c r="AB81" s="42">
        <v>2</v>
      </c>
      <c r="AC81" s="42">
        <v>2</v>
      </c>
      <c r="AD81" s="42">
        <v>2</v>
      </c>
      <c r="AE81" s="42">
        <v>0</v>
      </c>
      <c r="AF81" s="42">
        <v>2</v>
      </c>
      <c r="AG81" s="42">
        <v>1</v>
      </c>
      <c r="AH81" s="42">
        <v>1</v>
      </c>
    </row>
    <row r="82" spans="1:34" x14ac:dyDescent="0.2">
      <c r="A82" s="42">
        <v>2218</v>
      </c>
      <c r="B82" s="42" t="s">
        <v>44</v>
      </c>
      <c r="C82" s="42" t="s">
        <v>45</v>
      </c>
      <c r="D82" s="42">
        <f>F82+G82+H82+J82</f>
        <v>3510</v>
      </c>
      <c r="E82" s="42">
        <v>0</v>
      </c>
      <c r="F82" s="42">
        <v>449</v>
      </c>
      <c r="G82" s="42">
        <v>3061</v>
      </c>
      <c r="H82" s="42">
        <v>0</v>
      </c>
      <c r="I82" s="42" t="s">
        <v>50</v>
      </c>
      <c r="J82" s="42">
        <v>0</v>
      </c>
      <c r="K82" s="42" t="s">
        <v>47</v>
      </c>
      <c r="L82" s="44">
        <v>1</v>
      </c>
      <c r="M82" s="42">
        <v>18</v>
      </c>
      <c r="N82" s="42">
        <v>378</v>
      </c>
      <c r="O82" s="42">
        <f t="shared" si="5"/>
        <v>756</v>
      </c>
      <c r="P82" s="42">
        <v>3</v>
      </c>
      <c r="Q82" s="42">
        <v>63</v>
      </c>
      <c r="R82" s="42">
        <f t="shared" si="6"/>
        <v>126</v>
      </c>
      <c r="S82" s="42">
        <v>0</v>
      </c>
      <c r="T82" s="42">
        <v>9</v>
      </c>
      <c r="U82" s="42">
        <v>9</v>
      </c>
      <c r="V82" s="42">
        <v>11</v>
      </c>
      <c r="W82" s="42">
        <v>0</v>
      </c>
      <c r="X82" s="42">
        <v>0</v>
      </c>
      <c r="Y82" s="42"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0</v>
      </c>
      <c r="AF82" s="42">
        <v>0</v>
      </c>
      <c r="AG82" s="42">
        <v>0</v>
      </c>
      <c r="AH82" s="42">
        <v>1</v>
      </c>
    </row>
    <row r="83" spans="1:34" x14ac:dyDescent="0.2">
      <c r="A83" s="42">
        <v>2220</v>
      </c>
      <c r="B83" s="42" t="s">
        <v>44</v>
      </c>
      <c r="C83" s="42" t="s">
        <v>49</v>
      </c>
      <c r="D83" s="42">
        <f>F83+G83+H83+J83</f>
        <v>1203</v>
      </c>
      <c r="E83" s="42">
        <v>77</v>
      </c>
      <c r="F83" s="42">
        <v>1051</v>
      </c>
      <c r="G83" s="42">
        <v>0</v>
      </c>
      <c r="H83" s="42">
        <v>0</v>
      </c>
      <c r="I83" s="42" t="s">
        <v>59</v>
      </c>
      <c r="J83" s="42">
        <v>152</v>
      </c>
      <c r="K83" s="42" t="s">
        <v>47</v>
      </c>
      <c r="L83" s="44">
        <v>1</v>
      </c>
      <c r="M83" s="42">
        <v>7</v>
      </c>
      <c r="N83" s="42">
        <v>147</v>
      </c>
      <c r="O83" s="42">
        <f t="shared" si="5"/>
        <v>294</v>
      </c>
      <c r="P83" s="42">
        <v>1</v>
      </c>
      <c r="Q83" s="42">
        <v>21</v>
      </c>
      <c r="R83" s="42">
        <f t="shared" si="6"/>
        <v>42</v>
      </c>
      <c r="S83" s="42">
        <v>7</v>
      </c>
      <c r="T83" s="42">
        <v>13</v>
      </c>
      <c r="U83" s="42">
        <v>6</v>
      </c>
      <c r="V83" s="42">
        <v>17</v>
      </c>
      <c r="W83" s="42">
        <v>2</v>
      </c>
      <c r="X83" s="42">
        <v>2</v>
      </c>
      <c r="Y83" s="42">
        <v>1</v>
      </c>
      <c r="Z83" s="42">
        <v>0</v>
      </c>
      <c r="AA83" s="42">
        <v>0</v>
      </c>
      <c r="AB83" s="42">
        <v>2</v>
      </c>
      <c r="AC83" s="42">
        <v>2</v>
      </c>
      <c r="AD83" s="42">
        <v>2</v>
      </c>
      <c r="AE83" s="42">
        <v>0</v>
      </c>
      <c r="AF83" s="42">
        <v>1</v>
      </c>
      <c r="AG83" s="42">
        <v>0</v>
      </c>
      <c r="AH83" s="42">
        <v>1</v>
      </c>
    </row>
    <row r="84" spans="1:34" x14ac:dyDescent="0.2">
      <c r="A84" s="42">
        <v>2241</v>
      </c>
      <c r="B84" s="42" t="s">
        <v>44</v>
      </c>
      <c r="C84" s="42" t="s">
        <v>45</v>
      </c>
      <c r="D84" s="42">
        <f>F84+G84+H84+J84</f>
        <v>6237</v>
      </c>
      <c r="E84" s="42">
        <v>303</v>
      </c>
      <c r="F84" s="42">
        <v>1532</v>
      </c>
      <c r="G84" s="42">
        <v>4205</v>
      </c>
      <c r="H84" s="42">
        <v>0</v>
      </c>
      <c r="I84" s="42" t="s">
        <v>59</v>
      </c>
      <c r="J84" s="42">
        <v>500</v>
      </c>
      <c r="K84" s="42" t="s">
        <v>47</v>
      </c>
      <c r="L84" s="44">
        <v>1</v>
      </c>
      <c r="M84" s="42">
        <v>9</v>
      </c>
      <c r="N84" s="42">
        <v>189</v>
      </c>
      <c r="O84" s="42">
        <f t="shared" si="5"/>
        <v>378</v>
      </c>
      <c r="P84" s="42">
        <v>2</v>
      </c>
      <c r="Q84" s="42">
        <v>42</v>
      </c>
      <c r="R84" s="42">
        <f t="shared" si="6"/>
        <v>84</v>
      </c>
      <c r="S84" s="42">
        <v>17</v>
      </c>
      <c r="T84" s="42">
        <v>105</v>
      </c>
      <c r="U84" s="42">
        <v>37</v>
      </c>
      <c r="V84" s="42">
        <v>177</v>
      </c>
      <c r="W84" s="42">
        <v>5</v>
      </c>
      <c r="X84" s="42">
        <v>7</v>
      </c>
      <c r="Y84" s="42">
        <v>2</v>
      </c>
      <c r="Z84" s="42">
        <v>0</v>
      </c>
      <c r="AA84" s="42">
        <v>0</v>
      </c>
      <c r="AB84" s="42">
        <v>2</v>
      </c>
      <c r="AC84" s="42">
        <v>7</v>
      </c>
      <c r="AD84" s="42">
        <v>2</v>
      </c>
      <c r="AE84" s="42">
        <v>0</v>
      </c>
      <c r="AF84" s="42">
        <v>1</v>
      </c>
      <c r="AG84" s="42">
        <v>0</v>
      </c>
      <c r="AH84" s="42">
        <v>1</v>
      </c>
    </row>
    <row r="85" spans="1:34" x14ac:dyDescent="0.2">
      <c r="A85" s="42">
        <v>2242</v>
      </c>
      <c r="B85" s="42" t="s">
        <v>44</v>
      </c>
      <c r="C85" s="42" t="s">
        <v>49</v>
      </c>
      <c r="D85" s="42">
        <v>3246</v>
      </c>
      <c r="E85" s="42">
        <v>231</v>
      </c>
      <c r="F85" s="42">
        <v>780</v>
      </c>
      <c r="G85" s="42">
        <v>2466</v>
      </c>
      <c r="H85" s="42">
        <v>0</v>
      </c>
      <c r="I85" s="42" t="s">
        <v>50</v>
      </c>
      <c r="J85" s="42">
        <v>0</v>
      </c>
      <c r="K85" s="42" t="s">
        <v>47</v>
      </c>
      <c r="L85" s="44">
        <v>1</v>
      </c>
      <c r="M85" s="42">
        <v>22</v>
      </c>
      <c r="N85" s="42">
        <v>289</v>
      </c>
      <c r="O85" s="42">
        <f t="shared" si="5"/>
        <v>578</v>
      </c>
      <c r="P85" s="42">
        <v>1</v>
      </c>
      <c r="Q85" s="42">
        <v>221</v>
      </c>
      <c r="R85" s="42">
        <f t="shared" si="6"/>
        <v>442</v>
      </c>
      <c r="S85" s="42">
        <v>21</v>
      </c>
      <c r="T85" s="42">
        <v>46</v>
      </c>
      <c r="U85" s="42">
        <v>0</v>
      </c>
      <c r="V85" s="42">
        <v>0</v>
      </c>
      <c r="W85" s="42">
        <v>2</v>
      </c>
      <c r="X85" s="42">
        <v>3</v>
      </c>
      <c r="Y85" s="42">
        <v>1</v>
      </c>
      <c r="Z85" s="42">
        <v>0</v>
      </c>
      <c r="AA85" s="42">
        <v>0</v>
      </c>
      <c r="AB85" s="42">
        <v>2</v>
      </c>
      <c r="AC85" s="42">
        <v>3</v>
      </c>
      <c r="AD85" s="42">
        <v>2</v>
      </c>
      <c r="AE85" s="42">
        <v>0</v>
      </c>
      <c r="AF85" s="42">
        <v>1</v>
      </c>
      <c r="AG85" s="42">
        <v>0</v>
      </c>
      <c r="AH85" s="42">
        <v>1</v>
      </c>
    </row>
    <row r="86" spans="1:34" x14ac:dyDescent="0.2">
      <c r="A86" s="42">
        <v>2310</v>
      </c>
      <c r="B86" s="42" t="s">
        <v>44</v>
      </c>
      <c r="C86" s="42" t="s">
        <v>49</v>
      </c>
      <c r="D86" s="42">
        <f>F86+G86+H86+J86</f>
        <v>5217</v>
      </c>
      <c r="E86" s="42">
        <v>274</v>
      </c>
      <c r="F86" s="42">
        <v>2515</v>
      </c>
      <c r="G86" s="42">
        <v>2277</v>
      </c>
      <c r="H86" s="42">
        <v>0</v>
      </c>
      <c r="I86" s="42" t="s">
        <v>71</v>
      </c>
      <c r="J86" s="42">
        <v>425</v>
      </c>
      <c r="K86" s="42" t="s">
        <v>47</v>
      </c>
      <c r="L86" s="44">
        <v>1</v>
      </c>
      <c r="M86" s="42">
        <v>9</v>
      </c>
      <c r="N86" s="42">
        <v>189</v>
      </c>
      <c r="O86" s="42">
        <f t="shared" si="5"/>
        <v>378</v>
      </c>
      <c r="P86" s="42">
        <v>3</v>
      </c>
      <c r="Q86" s="42">
        <v>63</v>
      </c>
      <c r="R86" s="42">
        <f t="shared" si="6"/>
        <v>126</v>
      </c>
      <c r="S86" s="42">
        <v>9</v>
      </c>
      <c r="T86" s="42">
        <v>0</v>
      </c>
      <c r="U86" s="42">
        <v>0</v>
      </c>
      <c r="V86" s="42">
        <v>0</v>
      </c>
      <c r="W86" s="42">
        <v>3</v>
      </c>
      <c r="X86" s="42">
        <v>3</v>
      </c>
      <c r="Y86" s="42">
        <v>2</v>
      </c>
      <c r="Z86" s="42">
        <v>0</v>
      </c>
      <c r="AA86" s="42">
        <v>0</v>
      </c>
      <c r="AB86" s="42">
        <v>2</v>
      </c>
      <c r="AC86" s="42">
        <v>3</v>
      </c>
      <c r="AD86" s="42">
        <v>2</v>
      </c>
      <c r="AE86" s="42">
        <v>0</v>
      </c>
      <c r="AF86" s="42">
        <v>2</v>
      </c>
      <c r="AG86" s="42">
        <v>1</v>
      </c>
      <c r="AH86" s="42">
        <v>1</v>
      </c>
    </row>
    <row r="87" spans="1:34" x14ac:dyDescent="0.2">
      <c r="A87" s="42">
        <v>2311</v>
      </c>
      <c r="B87" s="42" t="s">
        <v>44</v>
      </c>
      <c r="C87" s="42" t="s">
        <v>45</v>
      </c>
      <c r="D87" s="42">
        <f>F87+G87+H87+J87</f>
        <v>4268</v>
      </c>
      <c r="E87" s="42">
        <v>424</v>
      </c>
      <c r="F87" s="42">
        <v>4268</v>
      </c>
      <c r="G87" s="42">
        <v>0</v>
      </c>
      <c r="H87" s="42">
        <v>0</v>
      </c>
      <c r="I87" s="42" t="s">
        <v>50</v>
      </c>
      <c r="J87" s="42">
        <v>0</v>
      </c>
      <c r="K87" s="42" t="s">
        <v>47</v>
      </c>
      <c r="L87" s="44">
        <v>1</v>
      </c>
      <c r="M87" s="42">
        <v>4</v>
      </c>
      <c r="N87" s="42">
        <v>84</v>
      </c>
      <c r="O87" s="42">
        <f t="shared" si="5"/>
        <v>168</v>
      </c>
      <c r="P87" s="42">
        <v>5</v>
      </c>
      <c r="Q87" s="42">
        <v>105</v>
      </c>
      <c r="R87" s="42">
        <f t="shared" si="6"/>
        <v>210</v>
      </c>
      <c r="S87" s="42">
        <v>4</v>
      </c>
      <c r="T87" s="42">
        <v>40</v>
      </c>
      <c r="U87" s="42">
        <v>0</v>
      </c>
      <c r="V87" s="42">
        <v>0</v>
      </c>
      <c r="W87" s="42">
        <v>3</v>
      </c>
      <c r="X87" s="42">
        <v>5</v>
      </c>
      <c r="Y87" s="42">
        <v>2</v>
      </c>
      <c r="Z87" s="42">
        <v>0</v>
      </c>
      <c r="AA87" s="42">
        <v>0</v>
      </c>
      <c r="AB87" s="42">
        <v>2</v>
      </c>
      <c r="AC87" s="42">
        <v>3</v>
      </c>
      <c r="AD87" s="42">
        <v>2</v>
      </c>
      <c r="AE87" s="42">
        <v>4</v>
      </c>
      <c r="AF87" s="42">
        <v>2</v>
      </c>
      <c r="AG87" s="42">
        <v>1</v>
      </c>
      <c r="AH87" s="42">
        <v>1</v>
      </c>
    </row>
    <row r="88" spans="1:34" x14ac:dyDescent="0.2">
      <c r="A88" s="42">
        <v>2337</v>
      </c>
      <c r="B88" s="42" t="s">
        <v>44</v>
      </c>
      <c r="C88" s="42" t="s">
        <v>49</v>
      </c>
      <c r="D88" s="42">
        <f>F88+G88+H88+J88</f>
        <v>4646</v>
      </c>
      <c r="E88" s="42">
        <v>340</v>
      </c>
      <c r="F88" s="42">
        <v>1438</v>
      </c>
      <c r="G88" s="42">
        <v>0</v>
      </c>
      <c r="H88" s="42">
        <v>0</v>
      </c>
      <c r="I88" s="45" t="s">
        <v>72</v>
      </c>
      <c r="J88" s="42">
        <v>3208</v>
      </c>
      <c r="K88" s="42" t="s">
        <v>47</v>
      </c>
      <c r="L88" s="44">
        <v>1</v>
      </c>
      <c r="M88" s="42">
        <v>56</v>
      </c>
      <c r="N88" s="42">
        <v>1176</v>
      </c>
      <c r="O88" s="42">
        <f t="shared" si="5"/>
        <v>2352</v>
      </c>
      <c r="P88" s="42">
        <v>2</v>
      </c>
      <c r="Q88" s="42">
        <v>42</v>
      </c>
      <c r="R88" s="42">
        <f t="shared" si="6"/>
        <v>84</v>
      </c>
      <c r="S88" s="42">
        <v>0</v>
      </c>
      <c r="T88" s="42">
        <v>26</v>
      </c>
      <c r="U88" s="42">
        <v>9</v>
      </c>
      <c r="V88" s="42">
        <v>24</v>
      </c>
      <c r="W88" s="42">
        <v>10</v>
      </c>
      <c r="X88" s="42">
        <v>8</v>
      </c>
      <c r="Y88" s="42">
        <v>2</v>
      </c>
      <c r="Z88" s="42">
        <v>0</v>
      </c>
      <c r="AA88" s="42">
        <v>0</v>
      </c>
      <c r="AB88" s="42">
        <v>2</v>
      </c>
      <c r="AC88" s="42">
        <v>8</v>
      </c>
      <c r="AD88" s="42">
        <v>4</v>
      </c>
      <c r="AE88" s="42">
        <v>0</v>
      </c>
      <c r="AF88" s="42">
        <v>2</v>
      </c>
      <c r="AG88" s="42">
        <v>0</v>
      </c>
      <c r="AH88" s="42">
        <v>1</v>
      </c>
    </row>
    <row r="89" spans="1:34" s="10" customFormat="1" x14ac:dyDescent="0.2">
      <c r="A89" s="42">
        <v>3202</v>
      </c>
      <c r="B89" s="42" t="s">
        <v>44</v>
      </c>
      <c r="C89" s="42" t="s">
        <v>45</v>
      </c>
      <c r="D89" s="42">
        <v>30212</v>
      </c>
      <c r="E89" s="42">
        <v>454</v>
      </c>
      <c r="F89" s="42">
        <f>3035+2882</f>
        <v>5917</v>
      </c>
      <c r="G89" s="42">
        <v>20956</v>
      </c>
      <c r="H89" s="42">
        <v>0</v>
      </c>
      <c r="I89" s="42" t="s">
        <v>59</v>
      </c>
      <c r="J89" s="42">
        <v>3339</v>
      </c>
      <c r="K89" s="42" t="s">
        <v>47</v>
      </c>
      <c r="L89" s="44">
        <v>1</v>
      </c>
      <c r="M89" s="42">
        <v>128</v>
      </c>
      <c r="N89" s="42">
        <v>2820</v>
      </c>
      <c r="O89" s="42">
        <f t="shared" si="5"/>
        <v>5640</v>
      </c>
      <c r="P89" s="42">
        <v>16</v>
      </c>
      <c r="Q89" s="42">
        <v>788</v>
      </c>
      <c r="R89" s="42">
        <f t="shared" si="6"/>
        <v>1576</v>
      </c>
      <c r="S89" s="42">
        <v>58</v>
      </c>
      <c r="T89" s="42">
        <v>360</v>
      </c>
      <c r="U89" s="42">
        <v>173</v>
      </c>
      <c r="V89" s="42">
        <v>482</v>
      </c>
      <c r="W89" s="42">
        <v>7</v>
      </c>
      <c r="X89" s="42">
        <v>7</v>
      </c>
      <c r="Y89" s="42">
        <v>1</v>
      </c>
      <c r="Z89" s="42">
        <v>0</v>
      </c>
      <c r="AA89" s="42">
        <v>0</v>
      </c>
      <c r="AB89" s="42">
        <v>2</v>
      </c>
      <c r="AC89" s="42">
        <v>7</v>
      </c>
      <c r="AD89" s="42">
        <v>3</v>
      </c>
      <c r="AE89" s="42">
        <v>0</v>
      </c>
      <c r="AF89" s="42">
        <v>1</v>
      </c>
      <c r="AG89" s="42">
        <v>0</v>
      </c>
      <c r="AH89" s="42">
        <v>1</v>
      </c>
    </row>
    <row r="90" spans="1:34" x14ac:dyDescent="0.2">
      <c r="A90" s="42">
        <v>2805</v>
      </c>
      <c r="B90" s="42" t="s">
        <v>48</v>
      </c>
      <c r="C90" s="42" t="s">
        <v>49</v>
      </c>
      <c r="D90" s="42">
        <v>17247</v>
      </c>
      <c r="E90" s="42">
        <v>666</v>
      </c>
      <c r="F90" s="42">
        <v>324</v>
      </c>
      <c r="G90" s="42">
        <v>14241</v>
      </c>
      <c r="H90" s="42">
        <v>2036</v>
      </c>
      <c r="I90" s="45" t="s">
        <v>72</v>
      </c>
      <c r="J90" s="42">
        <v>646</v>
      </c>
      <c r="K90" s="42" t="s">
        <v>47</v>
      </c>
      <c r="L90" s="43">
        <v>2</v>
      </c>
      <c r="M90" s="42">
        <v>104</v>
      </c>
      <c r="N90" s="42">
        <v>1001</v>
      </c>
      <c r="O90" s="42">
        <f t="shared" si="5"/>
        <v>2002</v>
      </c>
      <c r="P90" s="42">
        <v>14</v>
      </c>
      <c r="Q90" s="42">
        <v>1091</v>
      </c>
      <c r="R90" s="42">
        <f t="shared" si="6"/>
        <v>2182</v>
      </c>
      <c r="S90" s="42">
        <v>25</v>
      </c>
      <c r="T90" s="42">
        <v>341</v>
      </c>
      <c r="U90" s="42">
        <v>0</v>
      </c>
      <c r="V90" s="42">
        <v>200</v>
      </c>
      <c r="W90" s="42">
        <v>13</v>
      </c>
      <c r="X90" s="42">
        <v>11</v>
      </c>
      <c r="Y90" s="42">
        <v>6</v>
      </c>
      <c r="Z90" s="42">
        <v>0</v>
      </c>
      <c r="AA90" s="42">
        <v>0</v>
      </c>
      <c r="AB90" s="42">
        <v>11</v>
      </c>
      <c r="AC90" s="42">
        <v>12</v>
      </c>
      <c r="AD90" s="42">
        <v>7</v>
      </c>
      <c r="AE90" s="42">
        <v>0</v>
      </c>
      <c r="AF90" s="42">
        <v>4</v>
      </c>
      <c r="AG90" s="42">
        <v>0</v>
      </c>
      <c r="AH90" s="42">
        <v>1</v>
      </c>
    </row>
    <row r="91" spans="1:34" x14ac:dyDescent="0.2">
      <c r="A91" s="42">
        <v>2806</v>
      </c>
      <c r="B91" s="42" t="s">
        <v>48</v>
      </c>
      <c r="C91" s="42" t="s">
        <v>49</v>
      </c>
      <c r="D91" s="42">
        <v>3192</v>
      </c>
      <c r="E91" s="42">
        <v>172</v>
      </c>
      <c r="F91" s="42">
        <v>3192</v>
      </c>
      <c r="G91" s="42">
        <v>0</v>
      </c>
      <c r="H91" s="42">
        <v>0</v>
      </c>
      <c r="I91" s="42" t="s">
        <v>50</v>
      </c>
      <c r="J91" s="42">
        <v>0</v>
      </c>
      <c r="K91" s="42" t="s">
        <v>47</v>
      </c>
      <c r="L91" s="43">
        <v>2</v>
      </c>
      <c r="M91" s="42">
        <v>11</v>
      </c>
      <c r="N91" s="42">
        <v>121</v>
      </c>
      <c r="O91" s="42">
        <f t="shared" si="5"/>
        <v>242</v>
      </c>
      <c r="P91" s="42">
        <v>0</v>
      </c>
      <c r="Q91" s="42">
        <v>0</v>
      </c>
      <c r="R91" s="42">
        <f t="shared" si="6"/>
        <v>0</v>
      </c>
      <c r="S91" s="42">
        <v>0</v>
      </c>
      <c r="T91" s="42">
        <v>70</v>
      </c>
      <c r="U91" s="42">
        <v>0</v>
      </c>
      <c r="V91" s="42">
        <v>50</v>
      </c>
      <c r="W91" s="42">
        <v>2</v>
      </c>
      <c r="X91" s="42">
        <v>2</v>
      </c>
      <c r="Y91" s="42">
        <v>1</v>
      </c>
      <c r="Z91" s="42">
        <v>0</v>
      </c>
      <c r="AA91" s="42">
        <v>0</v>
      </c>
      <c r="AB91" s="42">
        <v>2</v>
      </c>
      <c r="AC91" s="42">
        <v>2</v>
      </c>
      <c r="AD91" s="42">
        <v>2</v>
      </c>
      <c r="AE91" s="42">
        <v>0</v>
      </c>
      <c r="AF91" s="42">
        <v>2</v>
      </c>
      <c r="AG91" s="42">
        <v>1</v>
      </c>
      <c r="AH91" s="42">
        <v>1</v>
      </c>
    </row>
    <row r="92" spans="1:34" x14ac:dyDescent="0.2">
      <c r="A92" s="42">
        <v>2807</v>
      </c>
      <c r="B92" s="42" t="s">
        <v>48</v>
      </c>
      <c r="C92" s="42" t="s">
        <v>49</v>
      </c>
      <c r="D92" s="42">
        <v>3192</v>
      </c>
      <c r="E92" s="42">
        <v>172</v>
      </c>
      <c r="F92" s="42">
        <v>3192</v>
      </c>
      <c r="G92" s="42">
        <v>0</v>
      </c>
      <c r="H92" s="42">
        <v>0</v>
      </c>
      <c r="I92" s="42" t="s">
        <v>50</v>
      </c>
      <c r="J92" s="42">
        <v>0</v>
      </c>
      <c r="K92" s="42" t="s">
        <v>47</v>
      </c>
      <c r="L92" s="43">
        <v>2</v>
      </c>
      <c r="M92" s="42">
        <v>11</v>
      </c>
      <c r="N92" s="42">
        <v>121</v>
      </c>
      <c r="O92" s="42">
        <f t="shared" si="5"/>
        <v>242</v>
      </c>
      <c r="P92" s="42">
        <v>0</v>
      </c>
      <c r="Q92" s="42">
        <v>0</v>
      </c>
      <c r="R92" s="42">
        <f t="shared" si="6"/>
        <v>0</v>
      </c>
      <c r="S92" s="42">
        <v>0</v>
      </c>
      <c r="T92" s="42">
        <v>70</v>
      </c>
      <c r="U92" s="42">
        <v>0</v>
      </c>
      <c r="V92" s="42">
        <v>50</v>
      </c>
      <c r="W92" s="42">
        <v>2</v>
      </c>
      <c r="X92" s="42">
        <v>2</v>
      </c>
      <c r="Y92" s="42">
        <v>1</v>
      </c>
      <c r="Z92" s="42">
        <v>0</v>
      </c>
      <c r="AA92" s="42">
        <v>0</v>
      </c>
      <c r="AB92" s="42">
        <v>2</v>
      </c>
      <c r="AC92" s="42">
        <v>2</v>
      </c>
      <c r="AD92" s="42">
        <v>2</v>
      </c>
      <c r="AE92" s="42">
        <v>0</v>
      </c>
      <c r="AF92" s="42">
        <v>2</v>
      </c>
      <c r="AG92" s="42">
        <v>1</v>
      </c>
      <c r="AH92" s="42">
        <v>1</v>
      </c>
    </row>
    <row r="93" spans="1:34" x14ac:dyDescent="0.2">
      <c r="A93" s="42">
        <v>2809</v>
      </c>
      <c r="B93" s="42" t="s">
        <v>48</v>
      </c>
      <c r="C93" s="42" t="s">
        <v>49</v>
      </c>
      <c r="D93" s="42">
        <v>3192</v>
      </c>
      <c r="E93" s="42">
        <v>172</v>
      </c>
      <c r="F93" s="42">
        <v>3192</v>
      </c>
      <c r="G93" s="42">
        <v>0</v>
      </c>
      <c r="H93" s="42">
        <v>0</v>
      </c>
      <c r="I93" s="42" t="s">
        <v>50</v>
      </c>
      <c r="J93" s="42">
        <v>0</v>
      </c>
      <c r="K93" s="42" t="s">
        <v>47</v>
      </c>
      <c r="L93" s="43">
        <v>2</v>
      </c>
      <c r="M93" s="42">
        <v>11</v>
      </c>
      <c r="N93" s="42">
        <v>121</v>
      </c>
      <c r="O93" s="42">
        <f t="shared" si="5"/>
        <v>242</v>
      </c>
      <c r="P93" s="42">
        <v>0</v>
      </c>
      <c r="Q93" s="42">
        <v>0</v>
      </c>
      <c r="R93" s="42">
        <f t="shared" si="6"/>
        <v>0</v>
      </c>
      <c r="S93" s="42">
        <v>0</v>
      </c>
      <c r="T93" s="42">
        <v>70</v>
      </c>
      <c r="U93" s="42">
        <v>0</v>
      </c>
      <c r="V93" s="42">
        <v>50</v>
      </c>
      <c r="W93" s="42">
        <v>2</v>
      </c>
      <c r="X93" s="42">
        <v>2</v>
      </c>
      <c r="Y93" s="42">
        <v>1</v>
      </c>
      <c r="Z93" s="42">
        <v>0</v>
      </c>
      <c r="AA93" s="42">
        <v>0</v>
      </c>
      <c r="AB93" s="42">
        <v>2</v>
      </c>
      <c r="AC93" s="42">
        <v>2</v>
      </c>
      <c r="AD93" s="42">
        <v>2</v>
      </c>
      <c r="AE93" s="42">
        <v>0</v>
      </c>
      <c r="AF93" s="42">
        <v>2</v>
      </c>
      <c r="AG93" s="42">
        <v>1</v>
      </c>
      <c r="AH93" s="42">
        <v>1</v>
      </c>
    </row>
    <row r="94" spans="1:34" x14ac:dyDescent="0.2">
      <c r="A94" s="42">
        <v>2810</v>
      </c>
      <c r="B94" s="42" t="s">
        <v>48</v>
      </c>
      <c r="C94" s="42" t="s">
        <v>49</v>
      </c>
      <c r="D94" s="42">
        <v>3192</v>
      </c>
      <c r="E94" s="42">
        <v>172</v>
      </c>
      <c r="F94" s="42">
        <v>3192</v>
      </c>
      <c r="G94" s="42">
        <v>0</v>
      </c>
      <c r="H94" s="42">
        <v>0</v>
      </c>
      <c r="I94" s="42" t="s">
        <v>50</v>
      </c>
      <c r="J94" s="42">
        <v>0</v>
      </c>
      <c r="K94" s="42" t="s">
        <v>47</v>
      </c>
      <c r="L94" s="43">
        <v>2</v>
      </c>
      <c r="M94" s="42">
        <v>11</v>
      </c>
      <c r="N94" s="42">
        <v>121</v>
      </c>
      <c r="O94" s="42">
        <f t="shared" si="5"/>
        <v>242</v>
      </c>
      <c r="P94" s="42">
        <v>0</v>
      </c>
      <c r="Q94" s="42">
        <v>0</v>
      </c>
      <c r="R94" s="42">
        <f t="shared" si="6"/>
        <v>0</v>
      </c>
      <c r="S94" s="42">
        <v>0</v>
      </c>
      <c r="T94" s="42">
        <v>70</v>
      </c>
      <c r="U94" s="42">
        <v>0</v>
      </c>
      <c r="V94" s="42">
        <v>50</v>
      </c>
      <c r="W94" s="42">
        <v>2</v>
      </c>
      <c r="X94" s="42">
        <v>2</v>
      </c>
      <c r="Y94" s="42">
        <v>1</v>
      </c>
      <c r="Z94" s="42">
        <v>0</v>
      </c>
      <c r="AA94" s="42">
        <v>0</v>
      </c>
      <c r="AB94" s="42">
        <v>2</v>
      </c>
      <c r="AC94" s="42">
        <v>2</v>
      </c>
      <c r="AD94" s="42">
        <v>2</v>
      </c>
      <c r="AE94" s="42">
        <v>0</v>
      </c>
      <c r="AF94" s="42">
        <v>2</v>
      </c>
      <c r="AG94" s="42">
        <v>1</v>
      </c>
      <c r="AH94" s="42">
        <v>1</v>
      </c>
    </row>
    <row r="95" spans="1:34" x14ac:dyDescent="0.2">
      <c r="A95" s="42">
        <v>3550</v>
      </c>
      <c r="B95" s="42" t="s">
        <v>48</v>
      </c>
      <c r="C95" s="42" t="s">
        <v>49</v>
      </c>
      <c r="D95" s="42">
        <v>1234</v>
      </c>
      <c r="E95" s="42">
        <v>36</v>
      </c>
      <c r="F95" s="42">
        <v>89</v>
      </c>
      <c r="G95" s="42">
        <v>1109</v>
      </c>
      <c r="H95" s="42">
        <v>0</v>
      </c>
      <c r="I95" s="42" t="s">
        <v>59</v>
      </c>
      <c r="J95" s="42">
        <v>36</v>
      </c>
      <c r="K95" s="42" t="s">
        <v>47</v>
      </c>
      <c r="L95" s="43">
        <v>2</v>
      </c>
      <c r="M95" s="42">
        <v>4</v>
      </c>
      <c r="N95" s="42">
        <v>40</v>
      </c>
      <c r="O95" s="42">
        <f t="shared" si="5"/>
        <v>80</v>
      </c>
      <c r="P95" s="42">
        <v>0</v>
      </c>
      <c r="Q95" s="42">
        <v>0</v>
      </c>
      <c r="R95" s="42">
        <f t="shared" si="6"/>
        <v>0</v>
      </c>
      <c r="S95" s="42">
        <v>4</v>
      </c>
      <c r="T95" s="42">
        <v>2</v>
      </c>
      <c r="U95" s="42">
        <v>4</v>
      </c>
      <c r="V95" s="42">
        <v>3</v>
      </c>
      <c r="W95" s="42">
        <v>2</v>
      </c>
      <c r="X95" s="42">
        <v>1</v>
      </c>
      <c r="Y95" s="42">
        <v>1</v>
      </c>
      <c r="Z95" s="42">
        <v>0</v>
      </c>
      <c r="AA95" s="42">
        <v>0</v>
      </c>
      <c r="AB95" s="42">
        <v>1</v>
      </c>
      <c r="AC95" s="42">
        <v>2</v>
      </c>
      <c r="AD95" s="42">
        <v>0</v>
      </c>
      <c r="AE95" s="42">
        <v>1</v>
      </c>
      <c r="AF95" s="42">
        <v>0</v>
      </c>
      <c r="AG95" s="42">
        <v>1</v>
      </c>
      <c r="AH95" s="42">
        <v>1</v>
      </c>
    </row>
    <row r="96" spans="1:34" x14ac:dyDescent="0.2">
      <c r="A96" s="42">
        <v>3551</v>
      </c>
      <c r="B96" s="42" t="s">
        <v>48</v>
      </c>
      <c r="C96" s="42" t="s">
        <v>49</v>
      </c>
      <c r="D96" s="42">
        <v>1764</v>
      </c>
      <c r="E96" s="42">
        <v>76</v>
      </c>
      <c r="F96" s="42">
        <v>1410</v>
      </c>
      <c r="G96" s="42">
        <v>0</v>
      </c>
      <c r="H96" s="42">
        <v>0</v>
      </c>
      <c r="I96" s="42" t="s">
        <v>73</v>
      </c>
      <c r="J96" s="42">
        <v>354</v>
      </c>
      <c r="K96" s="42" t="s">
        <v>47</v>
      </c>
      <c r="L96" s="43">
        <v>2</v>
      </c>
      <c r="M96" s="42">
        <v>8</v>
      </c>
      <c r="N96" s="42">
        <v>104</v>
      </c>
      <c r="O96" s="42">
        <f t="shared" si="5"/>
        <v>208</v>
      </c>
      <c r="P96" s="42">
        <v>0</v>
      </c>
      <c r="Q96" s="42">
        <v>0</v>
      </c>
      <c r="R96" s="42">
        <f t="shared" si="6"/>
        <v>0</v>
      </c>
      <c r="S96" s="42">
        <v>5</v>
      </c>
      <c r="T96" s="42">
        <v>4</v>
      </c>
      <c r="U96" s="42">
        <v>0</v>
      </c>
      <c r="V96" s="42">
        <v>0</v>
      </c>
      <c r="W96" s="42">
        <v>4</v>
      </c>
      <c r="X96" s="42">
        <v>2</v>
      </c>
      <c r="Y96" s="42">
        <v>0</v>
      </c>
      <c r="Z96" s="42">
        <v>0</v>
      </c>
      <c r="AA96" s="42">
        <v>0</v>
      </c>
      <c r="AB96" s="42">
        <v>0</v>
      </c>
      <c r="AC96" s="42">
        <v>4</v>
      </c>
      <c r="AD96" s="42">
        <v>2</v>
      </c>
      <c r="AE96" s="42">
        <v>2</v>
      </c>
      <c r="AF96" s="42">
        <v>0</v>
      </c>
      <c r="AG96" s="42">
        <v>2</v>
      </c>
      <c r="AH96" s="42">
        <v>1</v>
      </c>
    </row>
    <row r="97" spans="1:34" x14ac:dyDescent="0.2">
      <c r="A97" s="42">
        <v>3553</v>
      </c>
      <c r="B97" s="42" t="s">
        <v>48</v>
      </c>
      <c r="C97" s="42" t="s">
        <v>49</v>
      </c>
      <c r="D97" s="42">
        <v>1764</v>
      </c>
      <c r="E97" s="42">
        <v>76</v>
      </c>
      <c r="F97" s="42">
        <v>1410</v>
      </c>
      <c r="G97" s="42">
        <v>0</v>
      </c>
      <c r="H97" s="42">
        <v>0</v>
      </c>
      <c r="I97" s="42" t="s">
        <v>73</v>
      </c>
      <c r="J97" s="42">
        <v>354</v>
      </c>
      <c r="K97" s="42" t="s">
        <v>47</v>
      </c>
      <c r="L97" s="43">
        <v>2</v>
      </c>
      <c r="M97" s="42">
        <v>8</v>
      </c>
      <c r="N97" s="42">
        <v>104</v>
      </c>
      <c r="O97" s="42">
        <f t="shared" si="5"/>
        <v>208</v>
      </c>
      <c r="P97" s="42">
        <v>0</v>
      </c>
      <c r="Q97" s="42">
        <v>0</v>
      </c>
      <c r="R97" s="42">
        <f t="shared" si="6"/>
        <v>0</v>
      </c>
      <c r="S97" s="42">
        <v>5</v>
      </c>
      <c r="T97" s="42">
        <v>4</v>
      </c>
      <c r="U97" s="42">
        <v>0</v>
      </c>
      <c r="V97" s="42">
        <v>0</v>
      </c>
      <c r="W97" s="42">
        <v>4</v>
      </c>
      <c r="X97" s="42">
        <v>2</v>
      </c>
      <c r="Y97" s="42">
        <v>0</v>
      </c>
      <c r="Z97" s="42">
        <v>0</v>
      </c>
      <c r="AA97" s="42">
        <v>0</v>
      </c>
      <c r="AB97" s="42">
        <v>0</v>
      </c>
      <c r="AC97" s="42">
        <v>4</v>
      </c>
      <c r="AD97" s="42">
        <v>2</v>
      </c>
      <c r="AE97" s="42">
        <v>2</v>
      </c>
      <c r="AF97" s="42">
        <v>0</v>
      </c>
      <c r="AG97" s="42">
        <v>2</v>
      </c>
      <c r="AH97" s="42">
        <v>1</v>
      </c>
    </row>
    <row r="98" spans="1:34" x14ac:dyDescent="0.2">
      <c r="A98" s="42">
        <v>3555</v>
      </c>
      <c r="B98" s="42" t="s">
        <v>48</v>
      </c>
      <c r="C98" s="42" t="s">
        <v>49</v>
      </c>
      <c r="D98" s="42">
        <v>1764</v>
      </c>
      <c r="E98" s="42">
        <v>76</v>
      </c>
      <c r="F98" s="42">
        <v>1410</v>
      </c>
      <c r="G98" s="42">
        <v>0</v>
      </c>
      <c r="H98" s="42">
        <v>0</v>
      </c>
      <c r="I98" s="42" t="s">
        <v>73</v>
      </c>
      <c r="J98" s="42">
        <v>354</v>
      </c>
      <c r="K98" s="42" t="s">
        <v>47</v>
      </c>
      <c r="L98" s="43">
        <v>2</v>
      </c>
      <c r="M98" s="42">
        <v>8</v>
      </c>
      <c r="N98" s="42">
        <v>104</v>
      </c>
      <c r="O98" s="42">
        <f t="shared" si="5"/>
        <v>208</v>
      </c>
      <c r="P98" s="42">
        <v>0</v>
      </c>
      <c r="Q98" s="42">
        <v>0</v>
      </c>
      <c r="R98" s="42">
        <f t="shared" si="6"/>
        <v>0</v>
      </c>
      <c r="S98" s="42">
        <v>5</v>
      </c>
      <c r="T98" s="42">
        <v>4</v>
      </c>
      <c r="U98" s="42">
        <v>0</v>
      </c>
      <c r="V98" s="42">
        <v>0</v>
      </c>
      <c r="W98" s="42">
        <v>4</v>
      </c>
      <c r="X98" s="42">
        <v>2</v>
      </c>
      <c r="Y98" s="42">
        <v>0</v>
      </c>
      <c r="Z98" s="42">
        <v>0</v>
      </c>
      <c r="AA98" s="42">
        <v>0</v>
      </c>
      <c r="AB98" s="42">
        <v>0</v>
      </c>
      <c r="AC98" s="42">
        <v>4</v>
      </c>
      <c r="AD98" s="42">
        <v>2</v>
      </c>
      <c r="AE98" s="42">
        <v>2</v>
      </c>
      <c r="AF98" s="42">
        <v>0</v>
      </c>
      <c r="AG98" s="42">
        <v>2</v>
      </c>
      <c r="AH98" s="42">
        <v>1</v>
      </c>
    </row>
    <row r="99" spans="1:34" x14ac:dyDescent="0.2">
      <c r="A99" s="42">
        <v>3556</v>
      </c>
      <c r="B99" s="42" t="s">
        <v>48</v>
      </c>
      <c r="C99" s="42" t="s">
        <v>49</v>
      </c>
      <c r="D99" s="42">
        <v>1764</v>
      </c>
      <c r="E99" s="42">
        <v>76</v>
      </c>
      <c r="F99" s="42">
        <v>1410</v>
      </c>
      <c r="G99" s="42">
        <v>0</v>
      </c>
      <c r="H99" s="42">
        <v>0</v>
      </c>
      <c r="I99" s="42" t="s">
        <v>73</v>
      </c>
      <c r="J99" s="42">
        <v>354</v>
      </c>
      <c r="K99" s="42" t="s">
        <v>47</v>
      </c>
      <c r="L99" s="43">
        <v>2</v>
      </c>
      <c r="M99" s="42">
        <v>8</v>
      </c>
      <c r="N99" s="42">
        <v>104</v>
      </c>
      <c r="O99" s="42">
        <f t="shared" si="5"/>
        <v>208</v>
      </c>
      <c r="P99" s="42">
        <v>0</v>
      </c>
      <c r="Q99" s="42">
        <v>0</v>
      </c>
      <c r="R99" s="42">
        <f t="shared" si="6"/>
        <v>0</v>
      </c>
      <c r="S99" s="42">
        <v>5</v>
      </c>
      <c r="T99" s="42">
        <v>4</v>
      </c>
      <c r="U99" s="42">
        <v>0</v>
      </c>
      <c r="V99" s="42">
        <v>0</v>
      </c>
      <c r="W99" s="42">
        <v>4</v>
      </c>
      <c r="X99" s="42">
        <v>2</v>
      </c>
      <c r="Y99" s="42">
        <v>0</v>
      </c>
      <c r="Z99" s="42">
        <v>0</v>
      </c>
      <c r="AA99" s="42">
        <v>0</v>
      </c>
      <c r="AB99" s="42">
        <v>0</v>
      </c>
      <c r="AC99" s="42">
        <v>4</v>
      </c>
      <c r="AD99" s="42">
        <v>2</v>
      </c>
      <c r="AE99" s="42">
        <v>2</v>
      </c>
      <c r="AF99" s="42">
        <v>0</v>
      </c>
      <c r="AG99" s="42">
        <v>2</v>
      </c>
      <c r="AH99" s="42">
        <v>1</v>
      </c>
    </row>
    <row r="100" spans="1:34" ht="25.5" x14ac:dyDescent="0.2">
      <c r="A100" s="12" t="s">
        <v>74</v>
      </c>
      <c r="B100" s="42" t="s">
        <v>48</v>
      </c>
      <c r="C100" s="42" t="s">
        <v>49</v>
      </c>
      <c r="D100" s="42">
        <v>3045</v>
      </c>
      <c r="E100" s="42">
        <v>281</v>
      </c>
      <c r="F100" s="42">
        <v>2693</v>
      </c>
      <c r="G100" s="42">
        <v>0</v>
      </c>
      <c r="H100" s="42">
        <v>0</v>
      </c>
      <c r="I100" s="42" t="s">
        <v>73</v>
      </c>
      <c r="J100" s="42">
        <v>352</v>
      </c>
      <c r="K100" s="42" t="s">
        <v>47</v>
      </c>
      <c r="L100" s="43">
        <v>2</v>
      </c>
      <c r="M100" s="42">
        <v>12</v>
      </c>
      <c r="N100" s="42">
        <v>138</v>
      </c>
      <c r="O100" s="42">
        <f t="shared" si="5"/>
        <v>276</v>
      </c>
      <c r="P100" s="42">
        <v>0</v>
      </c>
      <c r="Q100" s="42">
        <v>0</v>
      </c>
      <c r="R100" s="42">
        <f t="shared" si="6"/>
        <v>0</v>
      </c>
      <c r="S100" s="42">
        <v>8</v>
      </c>
      <c r="T100" s="42">
        <v>35</v>
      </c>
      <c r="U100" s="42">
        <v>0</v>
      </c>
      <c r="V100" s="42">
        <v>25</v>
      </c>
      <c r="W100" s="42">
        <v>2</v>
      </c>
      <c r="X100" s="42">
        <v>2</v>
      </c>
      <c r="Y100" s="42">
        <v>1</v>
      </c>
      <c r="Z100" s="42">
        <v>0</v>
      </c>
      <c r="AA100" s="42">
        <v>0</v>
      </c>
      <c r="AB100" s="42">
        <v>2</v>
      </c>
      <c r="AC100" s="42">
        <v>2</v>
      </c>
      <c r="AD100" s="42">
        <v>2</v>
      </c>
      <c r="AE100" s="42">
        <v>2</v>
      </c>
      <c r="AF100" s="42">
        <v>2</v>
      </c>
      <c r="AG100" s="42">
        <v>0</v>
      </c>
      <c r="AH100" s="42">
        <v>1</v>
      </c>
    </row>
    <row r="101" spans="1:34" x14ac:dyDescent="0.2">
      <c r="A101" s="42">
        <v>3571</v>
      </c>
      <c r="B101" s="42" t="s">
        <v>48</v>
      </c>
      <c r="C101" s="42" t="s">
        <v>49</v>
      </c>
      <c r="D101" s="42">
        <f>F101+G101+H101+J101</f>
        <v>2581</v>
      </c>
      <c r="E101" s="42">
        <v>166</v>
      </c>
      <c r="F101" s="42">
        <v>1418</v>
      </c>
      <c r="G101" s="42">
        <v>881</v>
      </c>
      <c r="H101" s="42">
        <v>0</v>
      </c>
      <c r="I101" s="42" t="s">
        <v>63</v>
      </c>
      <c r="J101" s="42">
        <v>282</v>
      </c>
      <c r="K101" s="42" t="s">
        <v>47</v>
      </c>
      <c r="L101" s="43">
        <v>2</v>
      </c>
      <c r="M101" s="42">
        <v>11</v>
      </c>
      <c r="N101" s="42">
        <v>110</v>
      </c>
      <c r="O101" s="42">
        <f t="shared" si="5"/>
        <v>220</v>
      </c>
      <c r="P101" s="42">
        <v>1</v>
      </c>
      <c r="Q101" s="42">
        <v>21</v>
      </c>
      <c r="R101" s="42">
        <f t="shared" si="6"/>
        <v>42</v>
      </c>
      <c r="S101" s="42">
        <v>11</v>
      </c>
      <c r="T101" s="42">
        <v>0</v>
      </c>
      <c r="U101" s="42">
        <v>0</v>
      </c>
      <c r="V101" s="42">
        <v>0</v>
      </c>
      <c r="W101" s="42">
        <v>2</v>
      </c>
      <c r="X101" s="42">
        <v>2</v>
      </c>
      <c r="Y101" s="42">
        <v>1</v>
      </c>
      <c r="Z101" s="42">
        <v>0</v>
      </c>
      <c r="AA101" s="42">
        <v>0</v>
      </c>
      <c r="AB101" s="42">
        <v>2</v>
      </c>
      <c r="AC101" s="42">
        <v>2</v>
      </c>
      <c r="AD101" s="42">
        <v>2</v>
      </c>
      <c r="AE101" s="42">
        <v>2</v>
      </c>
      <c r="AF101" s="42">
        <v>2</v>
      </c>
      <c r="AG101" s="42">
        <v>0</v>
      </c>
      <c r="AH101" s="42">
        <v>1</v>
      </c>
    </row>
    <row r="102" spans="1:34" x14ac:dyDescent="0.2">
      <c r="A102" s="42">
        <v>4002</v>
      </c>
      <c r="B102" s="42" t="s">
        <v>48</v>
      </c>
      <c r="C102" s="42" t="s">
        <v>49</v>
      </c>
      <c r="D102" s="42">
        <v>2959</v>
      </c>
      <c r="E102" s="42">
        <v>169</v>
      </c>
      <c r="F102" s="42">
        <v>2790</v>
      </c>
      <c r="G102" s="42">
        <v>0</v>
      </c>
      <c r="H102" s="42">
        <v>0</v>
      </c>
      <c r="I102" s="42" t="s">
        <v>50</v>
      </c>
      <c r="J102" s="42">
        <v>169</v>
      </c>
      <c r="K102" s="42" t="s">
        <v>47</v>
      </c>
      <c r="L102" s="43">
        <v>2</v>
      </c>
      <c r="M102" s="42">
        <v>17</v>
      </c>
      <c r="N102" s="42">
        <v>221</v>
      </c>
      <c r="O102" s="42">
        <f t="shared" si="5"/>
        <v>442</v>
      </c>
      <c r="P102" s="42">
        <v>2</v>
      </c>
      <c r="Q102" s="42">
        <v>126</v>
      </c>
      <c r="R102" s="42">
        <f t="shared" si="6"/>
        <v>252</v>
      </c>
      <c r="S102" s="42">
        <v>17</v>
      </c>
      <c r="T102" s="42">
        <v>24</v>
      </c>
      <c r="U102" s="42">
        <v>0</v>
      </c>
      <c r="V102" s="42">
        <v>0</v>
      </c>
      <c r="W102" s="42">
        <v>4</v>
      </c>
      <c r="X102" s="42">
        <v>2</v>
      </c>
      <c r="Y102" s="42">
        <v>1</v>
      </c>
      <c r="Z102" s="42">
        <v>0</v>
      </c>
      <c r="AA102" s="42">
        <v>0</v>
      </c>
      <c r="AB102" s="42">
        <v>2</v>
      </c>
      <c r="AC102" s="42">
        <v>2</v>
      </c>
      <c r="AD102" s="42">
        <v>2</v>
      </c>
      <c r="AE102" s="42">
        <v>0</v>
      </c>
      <c r="AF102" s="42">
        <v>2</v>
      </c>
      <c r="AG102" s="42">
        <v>1</v>
      </c>
      <c r="AH102" s="42">
        <v>1</v>
      </c>
    </row>
    <row r="103" spans="1:34" x14ac:dyDescent="0.2">
      <c r="A103" s="42">
        <v>4207</v>
      </c>
      <c r="B103" s="42" t="s">
        <v>44</v>
      </c>
      <c r="C103" s="42" t="s">
        <v>49</v>
      </c>
      <c r="D103" s="42">
        <f t="shared" ref="D103:D109" si="7">F103+G103+H103+J103</f>
        <v>61</v>
      </c>
      <c r="E103" s="42">
        <v>65</v>
      </c>
      <c r="F103" s="42">
        <v>0</v>
      </c>
      <c r="G103" s="42">
        <v>0</v>
      </c>
      <c r="H103" s="42">
        <v>61</v>
      </c>
      <c r="I103" s="42" t="s">
        <v>50</v>
      </c>
      <c r="J103" s="42">
        <v>0</v>
      </c>
      <c r="K103" s="42" t="s">
        <v>47</v>
      </c>
      <c r="L103" s="44">
        <v>1</v>
      </c>
      <c r="M103" s="42">
        <v>1</v>
      </c>
      <c r="N103" s="42">
        <v>21</v>
      </c>
      <c r="O103" s="42">
        <f t="shared" si="5"/>
        <v>42</v>
      </c>
      <c r="P103" s="42">
        <v>0</v>
      </c>
      <c r="Q103" s="42">
        <v>0</v>
      </c>
      <c r="R103" s="42">
        <f t="shared" si="6"/>
        <v>0</v>
      </c>
      <c r="S103" s="42">
        <v>0</v>
      </c>
      <c r="T103" s="42">
        <v>0</v>
      </c>
      <c r="U103" s="42">
        <v>0</v>
      </c>
      <c r="V103" s="42">
        <v>0</v>
      </c>
      <c r="W103" s="42">
        <v>1</v>
      </c>
      <c r="X103" s="42">
        <v>1</v>
      </c>
      <c r="Y103" s="42">
        <v>1</v>
      </c>
      <c r="Z103" s="42">
        <v>0</v>
      </c>
      <c r="AA103" s="42">
        <v>0</v>
      </c>
      <c r="AB103" s="42">
        <v>1</v>
      </c>
      <c r="AC103" s="42">
        <v>1</v>
      </c>
      <c r="AD103" s="42">
        <v>1</v>
      </c>
      <c r="AE103" s="42">
        <v>0</v>
      </c>
      <c r="AF103" s="42">
        <v>0</v>
      </c>
      <c r="AG103" s="42">
        <v>0</v>
      </c>
      <c r="AH103" s="42">
        <v>1</v>
      </c>
    </row>
    <row r="104" spans="1:34" x14ac:dyDescent="0.2">
      <c r="A104" s="42">
        <v>4208</v>
      </c>
      <c r="B104" s="42" t="s">
        <v>44</v>
      </c>
      <c r="C104" s="42" t="s">
        <v>45</v>
      </c>
      <c r="D104" s="42">
        <f t="shared" si="7"/>
        <v>31</v>
      </c>
      <c r="E104" s="42">
        <v>25</v>
      </c>
      <c r="F104" s="42">
        <v>0</v>
      </c>
      <c r="G104" s="42">
        <v>0</v>
      </c>
      <c r="H104" s="42">
        <v>0</v>
      </c>
      <c r="I104" s="42" t="s">
        <v>63</v>
      </c>
      <c r="J104" s="42">
        <v>31</v>
      </c>
      <c r="K104" s="42" t="s">
        <v>47</v>
      </c>
      <c r="L104" s="44">
        <v>1</v>
      </c>
      <c r="M104" s="42">
        <v>0</v>
      </c>
      <c r="N104" s="42">
        <v>0</v>
      </c>
      <c r="O104" s="42">
        <f t="shared" si="5"/>
        <v>0</v>
      </c>
      <c r="P104" s="42">
        <v>0</v>
      </c>
      <c r="Q104" s="42">
        <v>0</v>
      </c>
      <c r="R104" s="42">
        <f t="shared" si="6"/>
        <v>0</v>
      </c>
      <c r="S104" s="42">
        <v>0</v>
      </c>
      <c r="T104" s="42">
        <v>0</v>
      </c>
      <c r="U104" s="42">
        <v>0</v>
      </c>
      <c r="V104" s="42">
        <v>0</v>
      </c>
      <c r="W104" s="42">
        <v>1</v>
      </c>
      <c r="X104" s="42">
        <v>1</v>
      </c>
      <c r="Y104" s="42">
        <v>0</v>
      </c>
      <c r="Z104" s="42">
        <v>0</v>
      </c>
      <c r="AA104" s="42">
        <v>0</v>
      </c>
      <c r="AB104" s="42">
        <v>1</v>
      </c>
      <c r="AC104" s="42">
        <v>1</v>
      </c>
      <c r="AD104" s="42">
        <v>1</v>
      </c>
      <c r="AE104" s="42">
        <v>0</v>
      </c>
      <c r="AF104" s="42">
        <v>0</v>
      </c>
      <c r="AG104" s="42">
        <v>0</v>
      </c>
      <c r="AH104" s="42">
        <v>1</v>
      </c>
    </row>
    <row r="105" spans="1:34" x14ac:dyDescent="0.2">
      <c r="A105" s="42">
        <v>4209</v>
      </c>
      <c r="B105" s="42" t="s">
        <v>44</v>
      </c>
      <c r="C105" s="42" t="s">
        <v>49</v>
      </c>
      <c r="D105" s="42">
        <f t="shared" si="7"/>
        <v>2534</v>
      </c>
      <c r="E105" s="42">
        <v>126</v>
      </c>
      <c r="F105" s="42">
        <v>2145</v>
      </c>
      <c r="G105" s="42">
        <v>389</v>
      </c>
      <c r="H105" s="42">
        <v>0</v>
      </c>
      <c r="I105" s="42" t="s">
        <v>50</v>
      </c>
      <c r="J105" s="42">
        <v>0</v>
      </c>
      <c r="K105" s="42" t="s">
        <v>47</v>
      </c>
      <c r="L105" s="44">
        <v>1</v>
      </c>
      <c r="M105" s="42">
        <v>14</v>
      </c>
      <c r="N105" s="42">
        <v>294</v>
      </c>
      <c r="O105" s="42">
        <f t="shared" si="5"/>
        <v>588</v>
      </c>
      <c r="P105" s="42">
        <v>0</v>
      </c>
      <c r="Q105" s="42">
        <v>0</v>
      </c>
      <c r="R105" s="42">
        <f t="shared" si="6"/>
        <v>0</v>
      </c>
      <c r="S105" s="42">
        <v>7</v>
      </c>
      <c r="T105" s="42">
        <v>37</v>
      </c>
      <c r="U105" s="42">
        <v>41</v>
      </c>
      <c r="V105" s="42">
        <v>36</v>
      </c>
      <c r="W105" s="42">
        <v>4</v>
      </c>
      <c r="X105" s="42">
        <v>3</v>
      </c>
      <c r="Y105" s="42">
        <v>3</v>
      </c>
      <c r="Z105" s="42">
        <v>0</v>
      </c>
      <c r="AA105" s="42">
        <v>0</v>
      </c>
      <c r="AB105" s="42">
        <v>2</v>
      </c>
      <c r="AC105" s="42">
        <v>3</v>
      </c>
      <c r="AD105" s="42">
        <v>2</v>
      </c>
      <c r="AE105" s="42">
        <v>0</v>
      </c>
      <c r="AF105" s="42">
        <v>1</v>
      </c>
      <c r="AG105" s="42">
        <v>1</v>
      </c>
      <c r="AH105" s="42">
        <v>1</v>
      </c>
    </row>
    <row r="106" spans="1:34" x14ac:dyDescent="0.2">
      <c r="A106" s="42">
        <v>4213</v>
      </c>
      <c r="B106" s="42" t="s">
        <v>44</v>
      </c>
      <c r="C106" s="42" t="s">
        <v>49</v>
      </c>
      <c r="D106" s="42">
        <f t="shared" si="7"/>
        <v>11635</v>
      </c>
      <c r="E106" s="42">
        <v>368</v>
      </c>
      <c r="F106" s="42">
        <v>4768</v>
      </c>
      <c r="G106" s="42">
        <v>6438</v>
      </c>
      <c r="H106" s="42">
        <v>0</v>
      </c>
      <c r="I106" s="45" t="s">
        <v>75</v>
      </c>
      <c r="J106" s="42">
        <v>429</v>
      </c>
      <c r="K106" s="42" t="s">
        <v>47</v>
      </c>
      <c r="L106" s="44">
        <v>1</v>
      </c>
      <c r="M106" s="42">
        <v>44</v>
      </c>
      <c r="N106" s="42">
        <v>924</v>
      </c>
      <c r="O106" s="42">
        <f t="shared" si="5"/>
        <v>1848</v>
      </c>
      <c r="P106" s="42">
        <v>2</v>
      </c>
      <c r="Q106" s="42">
        <v>42</v>
      </c>
      <c r="R106" s="42">
        <f t="shared" si="6"/>
        <v>84</v>
      </c>
      <c r="S106" s="42">
        <v>45</v>
      </c>
      <c r="T106" s="42">
        <v>209</v>
      </c>
      <c r="U106" s="42">
        <v>103</v>
      </c>
      <c r="V106" s="42">
        <v>249</v>
      </c>
      <c r="W106" s="42">
        <v>8</v>
      </c>
      <c r="X106" s="42">
        <v>7</v>
      </c>
      <c r="Y106" s="42">
        <v>3</v>
      </c>
      <c r="Z106" s="42">
        <v>0</v>
      </c>
      <c r="AA106" s="42">
        <v>0</v>
      </c>
      <c r="AB106" s="42">
        <v>2</v>
      </c>
      <c r="AC106" s="42">
        <v>7</v>
      </c>
      <c r="AD106" s="42">
        <v>4</v>
      </c>
      <c r="AE106" s="42">
        <v>0</v>
      </c>
      <c r="AF106" s="42">
        <v>1</v>
      </c>
      <c r="AG106" s="42">
        <v>1</v>
      </c>
      <c r="AH106" s="42">
        <v>1</v>
      </c>
    </row>
    <row r="107" spans="1:34" x14ac:dyDescent="0.2">
      <c r="A107" s="42">
        <v>4216</v>
      </c>
      <c r="B107" s="42" t="s">
        <v>44</v>
      </c>
      <c r="C107" s="42" t="s">
        <v>45</v>
      </c>
      <c r="D107" s="42">
        <f t="shared" si="7"/>
        <v>107</v>
      </c>
      <c r="E107" s="42">
        <v>107</v>
      </c>
      <c r="F107" s="42">
        <v>107</v>
      </c>
      <c r="G107" s="42">
        <v>0</v>
      </c>
      <c r="H107" s="42">
        <v>0</v>
      </c>
      <c r="I107" s="42" t="s">
        <v>50</v>
      </c>
      <c r="J107" s="42">
        <v>0</v>
      </c>
      <c r="K107" s="42" t="s">
        <v>47</v>
      </c>
      <c r="L107" s="44">
        <v>1</v>
      </c>
      <c r="M107" s="42">
        <v>0</v>
      </c>
      <c r="N107" s="42">
        <v>0</v>
      </c>
      <c r="O107" s="42">
        <f t="shared" si="5"/>
        <v>0</v>
      </c>
      <c r="P107" s="42">
        <v>0</v>
      </c>
      <c r="Q107" s="42">
        <v>0</v>
      </c>
      <c r="R107" s="42">
        <f t="shared" si="6"/>
        <v>0</v>
      </c>
      <c r="S107" s="42">
        <v>0</v>
      </c>
      <c r="T107" s="42">
        <v>0</v>
      </c>
      <c r="U107" s="42">
        <v>0</v>
      </c>
      <c r="V107" s="42">
        <v>0</v>
      </c>
      <c r="W107" s="42">
        <v>2</v>
      </c>
      <c r="X107" s="42">
        <v>3</v>
      </c>
      <c r="Y107" s="42">
        <v>2</v>
      </c>
      <c r="Z107" s="42">
        <v>0</v>
      </c>
      <c r="AA107" s="42">
        <v>0</v>
      </c>
      <c r="AB107" s="42">
        <v>2</v>
      </c>
      <c r="AC107" s="42">
        <v>3</v>
      </c>
      <c r="AD107" s="42">
        <v>2</v>
      </c>
      <c r="AE107" s="42">
        <v>0</v>
      </c>
      <c r="AF107" s="42">
        <v>0</v>
      </c>
      <c r="AG107" s="42">
        <v>0</v>
      </c>
      <c r="AH107" s="42">
        <v>1</v>
      </c>
    </row>
    <row r="108" spans="1:34" x14ac:dyDescent="0.2">
      <c r="A108" s="42">
        <v>4220</v>
      </c>
      <c r="B108" s="42" t="s">
        <v>48</v>
      </c>
      <c r="C108" s="42" t="s">
        <v>45</v>
      </c>
      <c r="D108" s="42">
        <f t="shared" si="7"/>
        <v>7558</v>
      </c>
      <c r="E108" s="42">
        <v>589</v>
      </c>
      <c r="F108" s="42">
        <v>6789</v>
      </c>
      <c r="G108" s="42">
        <v>277</v>
      </c>
      <c r="H108" s="42">
        <v>82</v>
      </c>
      <c r="I108" s="42" t="s">
        <v>59</v>
      </c>
      <c r="J108" s="42">
        <v>410</v>
      </c>
      <c r="K108" s="42" t="s">
        <v>47</v>
      </c>
      <c r="L108" s="43">
        <v>2</v>
      </c>
      <c r="M108" s="42">
        <v>36</v>
      </c>
      <c r="N108" s="42">
        <v>756</v>
      </c>
      <c r="O108" s="42">
        <f t="shared" si="5"/>
        <v>1512</v>
      </c>
      <c r="P108" s="42">
        <v>5</v>
      </c>
      <c r="Q108" s="42">
        <v>105</v>
      </c>
      <c r="R108" s="42">
        <f t="shared" si="6"/>
        <v>210</v>
      </c>
      <c r="S108" s="42">
        <v>36</v>
      </c>
      <c r="T108" s="42">
        <v>144</v>
      </c>
      <c r="U108" s="42">
        <v>253</v>
      </c>
      <c r="V108" s="42">
        <v>236</v>
      </c>
      <c r="W108" s="42">
        <v>8</v>
      </c>
      <c r="X108" s="42">
        <v>9</v>
      </c>
      <c r="Y108" s="42">
        <v>1</v>
      </c>
      <c r="Z108" s="42">
        <v>0</v>
      </c>
      <c r="AA108" s="42">
        <v>0</v>
      </c>
      <c r="AB108" s="42">
        <v>3</v>
      </c>
      <c r="AC108" s="42">
        <v>9</v>
      </c>
      <c r="AD108" s="42">
        <v>3</v>
      </c>
      <c r="AE108" s="42">
        <v>0</v>
      </c>
      <c r="AF108" s="42">
        <v>3</v>
      </c>
      <c r="AG108" s="42">
        <v>1</v>
      </c>
      <c r="AH108" s="42">
        <v>1</v>
      </c>
    </row>
    <row r="109" spans="1:34" x14ac:dyDescent="0.2">
      <c r="A109" s="42">
        <v>4223</v>
      </c>
      <c r="B109" s="42" t="s">
        <v>44</v>
      </c>
      <c r="C109" s="42" t="s">
        <v>49</v>
      </c>
      <c r="D109" s="7">
        <f t="shared" si="7"/>
        <v>2294</v>
      </c>
      <c r="E109" s="7">
        <v>245</v>
      </c>
      <c r="F109" s="7">
        <v>1248</v>
      </c>
      <c r="G109" s="7">
        <v>453</v>
      </c>
      <c r="H109" s="7">
        <v>0</v>
      </c>
      <c r="I109" s="7" t="s">
        <v>52</v>
      </c>
      <c r="J109" s="7">
        <v>593</v>
      </c>
      <c r="K109" s="42" t="s">
        <v>47</v>
      </c>
      <c r="L109" s="44">
        <v>1</v>
      </c>
      <c r="M109" s="42">
        <v>3</v>
      </c>
      <c r="N109" s="42">
        <v>63</v>
      </c>
      <c r="O109" s="42">
        <f t="shared" si="5"/>
        <v>126</v>
      </c>
      <c r="P109" s="42">
        <v>0</v>
      </c>
      <c r="Q109" s="42">
        <v>0</v>
      </c>
      <c r="R109" s="42">
        <f t="shared" si="6"/>
        <v>0</v>
      </c>
      <c r="S109" s="42">
        <v>3</v>
      </c>
      <c r="T109" s="42">
        <v>19</v>
      </c>
      <c r="U109" s="42">
        <v>8</v>
      </c>
      <c r="V109" s="42">
        <v>40</v>
      </c>
      <c r="W109" s="42">
        <v>3</v>
      </c>
      <c r="X109" s="42">
        <v>4</v>
      </c>
      <c r="Y109" s="42">
        <v>3</v>
      </c>
      <c r="Z109" s="42">
        <v>0</v>
      </c>
      <c r="AA109" s="42">
        <v>0</v>
      </c>
      <c r="AB109" s="42">
        <v>2</v>
      </c>
      <c r="AC109" s="42">
        <v>4</v>
      </c>
      <c r="AD109" s="42">
        <v>2</v>
      </c>
      <c r="AE109" s="42">
        <v>0</v>
      </c>
      <c r="AF109" s="42">
        <v>1</v>
      </c>
      <c r="AG109" s="42">
        <v>0</v>
      </c>
      <c r="AH109" s="42">
        <v>1</v>
      </c>
    </row>
    <row r="110" spans="1:34" x14ac:dyDescent="0.2">
      <c r="A110" s="42">
        <v>4227</v>
      </c>
      <c r="B110" s="42" t="s">
        <v>48</v>
      </c>
      <c r="C110" s="42" t="s">
        <v>45</v>
      </c>
      <c r="D110" s="42">
        <f>F110+G110+H110+J110</f>
        <v>9063</v>
      </c>
      <c r="E110" s="42">
        <v>329</v>
      </c>
      <c r="F110" s="42">
        <v>8674</v>
      </c>
      <c r="G110" s="42">
        <v>389</v>
      </c>
      <c r="H110" s="42">
        <v>0</v>
      </c>
      <c r="I110" s="42" t="s">
        <v>50</v>
      </c>
      <c r="J110" s="42">
        <v>0</v>
      </c>
      <c r="K110" s="42" t="s">
        <v>47</v>
      </c>
      <c r="L110" s="43">
        <v>2</v>
      </c>
      <c r="M110" s="42">
        <v>21</v>
      </c>
      <c r="N110" s="42">
        <v>441</v>
      </c>
      <c r="O110" s="42">
        <f t="shared" si="5"/>
        <v>882</v>
      </c>
      <c r="P110" s="42">
        <v>4</v>
      </c>
      <c r="Q110" s="42">
        <v>84</v>
      </c>
      <c r="R110" s="42">
        <f t="shared" si="6"/>
        <v>168</v>
      </c>
      <c r="S110" s="42">
        <v>21</v>
      </c>
      <c r="T110" s="42">
        <v>0</v>
      </c>
      <c r="U110" s="42">
        <v>0</v>
      </c>
      <c r="V110" s="42">
        <v>0</v>
      </c>
      <c r="W110" s="42">
        <v>4</v>
      </c>
      <c r="X110" s="42">
        <v>5</v>
      </c>
      <c r="Y110" s="42">
        <v>1</v>
      </c>
      <c r="Z110" s="42">
        <v>0</v>
      </c>
      <c r="AA110" s="42">
        <v>0</v>
      </c>
      <c r="AB110" s="42">
        <v>2</v>
      </c>
      <c r="AC110" s="42">
        <v>5</v>
      </c>
      <c r="AD110" s="42">
        <v>2</v>
      </c>
      <c r="AE110" s="42">
        <v>0</v>
      </c>
      <c r="AF110" s="42">
        <v>1</v>
      </c>
      <c r="AG110" s="42">
        <v>1</v>
      </c>
      <c r="AH110" s="42">
        <v>1</v>
      </c>
    </row>
    <row r="111" spans="1:34" s="10" customFormat="1" x14ac:dyDescent="0.2">
      <c r="A111" s="42">
        <v>4228</v>
      </c>
      <c r="B111" s="42" t="s">
        <v>48</v>
      </c>
      <c r="C111" s="42" t="s">
        <v>49</v>
      </c>
      <c r="D111" s="42">
        <f>F111+G111+H111+J111</f>
        <v>7575</v>
      </c>
      <c r="E111" s="42">
        <v>115</v>
      </c>
      <c r="F111" s="42">
        <v>3898</v>
      </c>
      <c r="G111" s="42">
        <v>3677</v>
      </c>
      <c r="H111" s="42">
        <v>0</v>
      </c>
      <c r="I111" s="42" t="s">
        <v>50</v>
      </c>
      <c r="J111" s="42">
        <v>0</v>
      </c>
      <c r="K111" s="42" t="s">
        <v>47</v>
      </c>
      <c r="L111" s="43">
        <v>2</v>
      </c>
      <c r="M111" s="42">
        <v>19</v>
      </c>
      <c r="N111" s="42">
        <v>399</v>
      </c>
      <c r="O111" s="42">
        <f t="shared" si="5"/>
        <v>798</v>
      </c>
      <c r="P111" s="42">
        <v>2</v>
      </c>
      <c r="Q111" s="42">
        <v>42</v>
      </c>
      <c r="R111" s="42">
        <f t="shared" si="6"/>
        <v>84</v>
      </c>
      <c r="S111" s="42">
        <v>19</v>
      </c>
      <c r="T111" s="42">
        <v>0</v>
      </c>
      <c r="U111" s="42">
        <v>0</v>
      </c>
      <c r="V111" s="42">
        <v>0</v>
      </c>
      <c r="W111" s="42">
        <v>2</v>
      </c>
      <c r="X111" s="42">
        <v>3</v>
      </c>
      <c r="Y111" s="42">
        <v>1</v>
      </c>
      <c r="Z111" s="42">
        <v>0</v>
      </c>
      <c r="AA111" s="42">
        <v>0</v>
      </c>
      <c r="AB111" s="42">
        <v>2</v>
      </c>
      <c r="AC111" s="42">
        <v>3</v>
      </c>
      <c r="AD111" s="42">
        <v>2</v>
      </c>
      <c r="AE111" s="42">
        <v>0</v>
      </c>
      <c r="AF111" s="42">
        <v>1</v>
      </c>
      <c r="AG111" s="42">
        <v>0</v>
      </c>
      <c r="AH111" s="42">
        <v>1</v>
      </c>
    </row>
    <row r="112" spans="1:34" x14ac:dyDescent="0.2">
      <c r="A112" s="42">
        <v>4229</v>
      </c>
      <c r="B112" s="42" t="s">
        <v>48</v>
      </c>
      <c r="C112" s="42" t="s">
        <v>49</v>
      </c>
      <c r="D112" s="42">
        <v>7949</v>
      </c>
      <c r="E112" s="42">
        <v>283</v>
      </c>
      <c r="F112" s="42">
        <v>7822</v>
      </c>
      <c r="G112" s="42">
        <v>127</v>
      </c>
      <c r="H112" s="42">
        <v>0</v>
      </c>
      <c r="I112" s="42" t="s">
        <v>50</v>
      </c>
      <c r="J112" s="42">
        <v>0</v>
      </c>
      <c r="K112" s="42" t="s">
        <v>47</v>
      </c>
      <c r="L112" s="43">
        <v>2</v>
      </c>
      <c r="M112" s="42">
        <v>8</v>
      </c>
      <c r="N112" s="42">
        <v>96</v>
      </c>
      <c r="O112" s="42">
        <f t="shared" si="5"/>
        <v>192</v>
      </c>
      <c r="P112" s="42">
        <v>4</v>
      </c>
      <c r="Q112" s="42">
        <v>84</v>
      </c>
      <c r="R112" s="42">
        <f t="shared" si="6"/>
        <v>168</v>
      </c>
      <c r="S112" s="42">
        <v>8</v>
      </c>
      <c r="T112" s="42">
        <v>95</v>
      </c>
      <c r="U112" s="42">
        <v>0</v>
      </c>
      <c r="V112" s="42">
        <v>100</v>
      </c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</row>
    <row r="113" spans="1:35" x14ac:dyDescent="0.2">
      <c r="A113" s="42">
        <v>4230</v>
      </c>
      <c r="B113" s="42" t="s">
        <v>44</v>
      </c>
      <c r="C113" s="42" t="s">
        <v>45</v>
      </c>
      <c r="D113" s="42">
        <f>F113+G113+H113+J113</f>
        <v>4813</v>
      </c>
      <c r="E113" s="42">
        <v>623</v>
      </c>
      <c r="F113" s="42">
        <v>4813</v>
      </c>
      <c r="G113" s="42">
        <v>0</v>
      </c>
      <c r="H113" s="42">
        <v>0</v>
      </c>
      <c r="I113" s="42" t="s">
        <v>50</v>
      </c>
      <c r="J113" s="42">
        <v>0</v>
      </c>
      <c r="K113" s="42" t="s">
        <v>47</v>
      </c>
      <c r="L113" s="44">
        <v>1</v>
      </c>
      <c r="M113" s="42">
        <v>25</v>
      </c>
      <c r="N113" s="42">
        <v>525</v>
      </c>
      <c r="O113" s="42">
        <f t="shared" si="5"/>
        <v>1050</v>
      </c>
      <c r="P113" s="42">
        <v>3</v>
      </c>
      <c r="Q113" s="42">
        <v>63</v>
      </c>
      <c r="R113" s="42">
        <f t="shared" si="6"/>
        <v>126</v>
      </c>
      <c r="S113" s="42">
        <v>25</v>
      </c>
      <c r="T113" s="42">
        <v>38</v>
      </c>
      <c r="U113" s="42">
        <v>0</v>
      </c>
      <c r="V113" s="42">
        <v>0</v>
      </c>
      <c r="W113" s="42">
        <v>8</v>
      </c>
      <c r="X113" s="42">
        <v>8</v>
      </c>
      <c r="Y113" s="42">
        <v>4</v>
      </c>
      <c r="Z113" s="42">
        <v>0</v>
      </c>
      <c r="AA113" s="42">
        <v>0</v>
      </c>
      <c r="AB113" s="42">
        <v>2</v>
      </c>
      <c r="AC113" s="42">
        <v>8</v>
      </c>
      <c r="AD113" s="42">
        <v>4</v>
      </c>
      <c r="AE113" s="42">
        <v>0</v>
      </c>
      <c r="AF113" s="42">
        <v>2</v>
      </c>
      <c r="AG113" s="42">
        <v>0</v>
      </c>
      <c r="AH113" s="42">
        <v>1</v>
      </c>
    </row>
    <row r="114" spans="1:35" x14ac:dyDescent="0.2">
      <c r="A114" s="42">
        <v>4231</v>
      </c>
      <c r="B114" s="42" t="s">
        <v>48</v>
      </c>
      <c r="C114" s="42" t="s">
        <v>49</v>
      </c>
      <c r="D114" s="42">
        <f>F114+G114+H114+J114</f>
        <v>8697</v>
      </c>
      <c r="E114" s="42">
        <v>111</v>
      </c>
      <c r="F114" s="42">
        <v>8697</v>
      </c>
      <c r="G114" s="42">
        <v>0</v>
      </c>
      <c r="H114" s="42">
        <v>0</v>
      </c>
      <c r="I114" s="42" t="s">
        <v>50</v>
      </c>
      <c r="J114" s="42">
        <v>0</v>
      </c>
      <c r="K114" s="42" t="s">
        <v>47</v>
      </c>
      <c r="L114" s="43">
        <v>2</v>
      </c>
      <c r="M114" s="42">
        <v>9</v>
      </c>
      <c r="N114" s="42">
        <v>189</v>
      </c>
      <c r="O114" s="42">
        <f t="shared" si="5"/>
        <v>378</v>
      </c>
      <c r="P114" s="42">
        <v>0</v>
      </c>
      <c r="Q114" s="42">
        <v>0</v>
      </c>
      <c r="R114" s="42">
        <f t="shared" si="6"/>
        <v>0</v>
      </c>
      <c r="S114" s="42">
        <v>5</v>
      </c>
      <c r="T114" s="42">
        <v>87</v>
      </c>
      <c r="U114" s="42">
        <v>17</v>
      </c>
      <c r="V114" s="42">
        <v>103</v>
      </c>
      <c r="W114" s="42">
        <v>3</v>
      </c>
      <c r="X114" s="42">
        <v>3</v>
      </c>
      <c r="Y114" s="42">
        <v>1</v>
      </c>
      <c r="Z114" s="42">
        <v>0</v>
      </c>
      <c r="AA114" s="42">
        <v>0</v>
      </c>
      <c r="AB114" s="42">
        <v>2</v>
      </c>
      <c r="AC114" s="42">
        <v>3</v>
      </c>
      <c r="AD114" s="42">
        <v>2</v>
      </c>
      <c r="AE114" s="42">
        <v>0</v>
      </c>
      <c r="AF114" s="42">
        <v>1</v>
      </c>
      <c r="AG114" s="42">
        <v>0</v>
      </c>
      <c r="AH114" s="42">
        <v>2</v>
      </c>
    </row>
    <row r="115" spans="1:35" x14ac:dyDescent="0.2">
      <c r="A115" s="42">
        <v>4238</v>
      </c>
      <c r="B115" s="42" t="s">
        <v>44</v>
      </c>
      <c r="C115" s="42" t="s">
        <v>45</v>
      </c>
      <c r="D115" s="42">
        <f>F115+G115+H115+J115</f>
        <v>1507</v>
      </c>
      <c r="E115" s="42">
        <v>80</v>
      </c>
      <c r="F115" s="42">
        <v>376</v>
      </c>
      <c r="G115" s="42">
        <v>1131</v>
      </c>
      <c r="H115" s="42">
        <v>0</v>
      </c>
      <c r="I115" s="42" t="s">
        <v>50</v>
      </c>
      <c r="J115" s="42">
        <v>0</v>
      </c>
      <c r="K115" s="42" t="s">
        <v>47</v>
      </c>
      <c r="L115" s="44">
        <v>1</v>
      </c>
      <c r="M115" s="42">
        <v>0</v>
      </c>
      <c r="N115" s="42">
        <v>0</v>
      </c>
      <c r="O115" s="42">
        <f t="shared" si="5"/>
        <v>0</v>
      </c>
      <c r="P115" s="42">
        <v>0</v>
      </c>
      <c r="Q115" s="42">
        <v>0</v>
      </c>
      <c r="R115" s="42">
        <f t="shared" si="6"/>
        <v>0</v>
      </c>
      <c r="S115" s="42">
        <v>0</v>
      </c>
      <c r="T115" s="42">
        <v>18</v>
      </c>
      <c r="U115" s="42">
        <v>8</v>
      </c>
      <c r="V115" s="42">
        <v>47</v>
      </c>
      <c r="W115" s="42">
        <v>2</v>
      </c>
      <c r="X115" s="42">
        <v>2</v>
      </c>
      <c r="Y115" s="42">
        <v>1</v>
      </c>
      <c r="Z115" s="42">
        <v>0</v>
      </c>
      <c r="AA115" s="42">
        <v>0</v>
      </c>
      <c r="AB115" s="42">
        <v>2</v>
      </c>
      <c r="AC115" s="42">
        <v>2</v>
      </c>
      <c r="AD115" s="42">
        <v>2</v>
      </c>
      <c r="AE115" s="42">
        <v>0</v>
      </c>
      <c r="AF115" s="42">
        <v>1</v>
      </c>
      <c r="AG115" s="42">
        <v>0</v>
      </c>
      <c r="AH115" s="42">
        <v>1</v>
      </c>
    </row>
    <row r="116" spans="1:35" s="10" customFormat="1" x14ac:dyDescent="0.2">
      <c r="A116" s="42">
        <v>4254</v>
      </c>
      <c r="B116" s="42" t="s">
        <v>44</v>
      </c>
      <c r="C116" s="42" t="s">
        <v>45</v>
      </c>
      <c r="D116" s="42">
        <f>F116+G116+H116+J116</f>
        <v>1155</v>
      </c>
      <c r="E116" s="42">
        <v>153</v>
      </c>
      <c r="F116" s="42">
        <v>1155</v>
      </c>
      <c r="G116" s="42">
        <v>0</v>
      </c>
      <c r="H116" s="42">
        <v>0</v>
      </c>
      <c r="I116" s="42" t="s">
        <v>50</v>
      </c>
      <c r="J116" s="42">
        <v>0</v>
      </c>
      <c r="K116" s="42" t="s">
        <v>47</v>
      </c>
      <c r="L116" s="44">
        <v>1</v>
      </c>
      <c r="M116" s="42">
        <v>7</v>
      </c>
      <c r="N116" s="42">
        <v>147</v>
      </c>
      <c r="O116" s="42">
        <f t="shared" si="5"/>
        <v>294</v>
      </c>
      <c r="P116" s="42">
        <v>0</v>
      </c>
      <c r="Q116" s="42">
        <v>0</v>
      </c>
      <c r="R116" s="42">
        <f t="shared" si="6"/>
        <v>0</v>
      </c>
      <c r="S116" s="42">
        <v>7</v>
      </c>
      <c r="T116" s="42">
        <v>0</v>
      </c>
      <c r="U116" s="42">
        <v>15</v>
      </c>
      <c r="V116" s="42">
        <v>14</v>
      </c>
      <c r="W116" s="42">
        <v>2</v>
      </c>
      <c r="X116" s="42">
        <v>3</v>
      </c>
      <c r="Y116" s="42">
        <v>1</v>
      </c>
      <c r="Z116" s="42">
        <v>0</v>
      </c>
      <c r="AA116" s="42">
        <v>0</v>
      </c>
      <c r="AB116" s="42">
        <v>2</v>
      </c>
      <c r="AC116" s="42">
        <v>3</v>
      </c>
      <c r="AD116" s="42">
        <v>2</v>
      </c>
      <c r="AE116" s="42">
        <v>0</v>
      </c>
      <c r="AF116" s="42">
        <v>1</v>
      </c>
      <c r="AG116" s="42">
        <v>0</v>
      </c>
      <c r="AH116" s="42">
        <v>1</v>
      </c>
    </row>
    <row r="117" spans="1:35" s="10" customFormat="1" x14ac:dyDescent="0.2">
      <c r="A117" s="42">
        <v>4286</v>
      </c>
      <c r="B117" s="42" t="s">
        <v>48</v>
      </c>
      <c r="C117" s="42" t="s">
        <v>49</v>
      </c>
      <c r="D117" s="42">
        <v>1220</v>
      </c>
      <c r="E117" s="42">
        <v>330</v>
      </c>
      <c r="F117" s="42">
        <v>351</v>
      </c>
      <c r="G117" s="42">
        <v>0</v>
      </c>
      <c r="H117" s="42">
        <v>539</v>
      </c>
      <c r="I117" s="42" t="s">
        <v>59</v>
      </c>
      <c r="J117" s="42">
        <v>330</v>
      </c>
      <c r="K117" s="42" t="s">
        <v>47</v>
      </c>
      <c r="L117" s="43">
        <v>2</v>
      </c>
      <c r="M117" s="42">
        <v>3</v>
      </c>
      <c r="N117" s="42">
        <v>53</v>
      </c>
      <c r="O117" s="42">
        <f t="shared" si="5"/>
        <v>106</v>
      </c>
      <c r="P117" s="42">
        <v>3</v>
      </c>
      <c r="Q117" s="42">
        <v>12</v>
      </c>
      <c r="R117" s="42">
        <f t="shared" si="6"/>
        <v>24</v>
      </c>
      <c r="S117" s="42">
        <v>3</v>
      </c>
      <c r="T117" s="42">
        <v>19</v>
      </c>
      <c r="U117" s="42">
        <v>0</v>
      </c>
      <c r="V117" s="42">
        <v>6</v>
      </c>
      <c r="W117" s="42">
        <v>2</v>
      </c>
      <c r="X117" s="42">
        <v>3</v>
      </c>
      <c r="Y117" s="42">
        <v>1</v>
      </c>
      <c r="Z117" s="42">
        <v>0</v>
      </c>
      <c r="AA117" s="42">
        <v>0</v>
      </c>
      <c r="AB117" s="42">
        <v>2</v>
      </c>
      <c r="AC117" s="42">
        <v>3</v>
      </c>
      <c r="AD117" s="42">
        <v>2</v>
      </c>
      <c r="AE117" s="42">
        <v>0</v>
      </c>
      <c r="AF117" s="42">
        <v>0</v>
      </c>
      <c r="AG117" s="42">
        <v>1</v>
      </c>
      <c r="AH117" s="42">
        <v>1</v>
      </c>
    </row>
    <row r="118" spans="1:35" s="10" customFormat="1" x14ac:dyDescent="0.2">
      <c r="A118" s="42">
        <v>4288</v>
      </c>
      <c r="B118" s="42" t="s">
        <v>48</v>
      </c>
      <c r="C118" s="42" t="s">
        <v>45</v>
      </c>
      <c r="D118" s="42">
        <f t="shared" ref="D118:D124" si="8">F118+G118+H118+J118</f>
        <v>1027</v>
      </c>
      <c r="E118" s="42">
        <v>0</v>
      </c>
      <c r="F118" s="42">
        <v>184</v>
      </c>
      <c r="G118" s="42">
        <v>582</v>
      </c>
      <c r="H118" s="42">
        <v>0</v>
      </c>
      <c r="I118" s="42" t="s">
        <v>52</v>
      </c>
      <c r="J118" s="42">
        <v>261</v>
      </c>
      <c r="K118" s="42" t="s">
        <v>47</v>
      </c>
      <c r="L118" s="43">
        <v>2</v>
      </c>
      <c r="M118" s="42">
        <v>9</v>
      </c>
      <c r="N118" s="42">
        <v>189</v>
      </c>
      <c r="O118" s="42">
        <f t="shared" si="5"/>
        <v>378</v>
      </c>
      <c r="P118" s="42">
        <v>0</v>
      </c>
      <c r="Q118" s="42">
        <v>0</v>
      </c>
      <c r="R118" s="42">
        <f t="shared" si="6"/>
        <v>0</v>
      </c>
      <c r="S118" s="42">
        <v>9</v>
      </c>
      <c r="T118" s="42">
        <v>1</v>
      </c>
      <c r="U118" s="42">
        <v>10</v>
      </c>
      <c r="V118" s="42">
        <v>14</v>
      </c>
      <c r="W118" s="42">
        <v>0</v>
      </c>
      <c r="X118" s="42">
        <v>0</v>
      </c>
      <c r="Y118" s="42">
        <v>0</v>
      </c>
      <c r="Z118" s="42">
        <v>0</v>
      </c>
      <c r="AA118" s="42">
        <v>0</v>
      </c>
      <c r="AB118" s="42">
        <v>0</v>
      </c>
      <c r="AC118" s="42">
        <v>0</v>
      </c>
      <c r="AD118" s="42">
        <v>0</v>
      </c>
      <c r="AE118" s="42">
        <v>0</v>
      </c>
      <c r="AF118" s="42">
        <v>0</v>
      </c>
      <c r="AG118" s="42">
        <v>0</v>
      </c>
      <c r="AH118" s="42">
        <v>1</v>
      </c>
    </row>
    <row r="119" spans="1:35" s="10" customFormat="1" x14ac:dyDescent="0.2">
      <c r="A119" s="42">
        <v>4289</v>
      </c>
      <c r="B119" s="42" t="s">
        <v>48</v>
      </c>
      <c r="C119" s="42" t="s">
        <v>49</v>
      </c>
      <c r="D119" s="42">
        <f t="shared" si="8"/>
        <v>1485</v>
      </c>
      <c r="E119" s="42">
        <v>0</v>
      </c>
      <c r="F119" s="42">
        <v>0</v>
      </c>
      <c r="G119" s="42">
        <v>1485</v>
      </c>
      <c r="H119" s="42">
        <v>0</v>
      </c>
      <c r="I119" s="42" t="s">
        <v>50</v>
      </c>
      <c r="J119" s="42">
        <v>0</v>
      </c>
      <c r="K119" s="42" t="s">
        <v>47</v>
      </c>
      <c r="L119" s="43">
        <v>2</v>
      </c>
      <c r="M119" s="42">
        <v>14</v>
      </c>
      <c r="N119" s="42">
        <v>294</v>
      </c>
      <c r="O119" s="42">
        <f t="shared" si="5"/>
        <v>588</v>
      </c>
      <c r="P119" s="42">
        <v>3</v>
      </c>
      <c r="Q119" s="42">
        <v>63</v>
      </c>
      <c r="R119" s="42">
        <f t="shared" si="6"/>
        <v>126</v>
      </c>
      <c r="S119" s="42">
        <v>12</v>
      </c>
      <c r="T119" s="42">
        <v>24</v>
      </c>
      <c r="U119" s="42">
        <v>18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0</v>
      </c>
      <c r="AC119" s="42">
        <v>0</v>
      </c>
      <c r="AD119" s="42">
        <v>0</v>
      </c>
      <c r="AE119" s="42">
        <v>0</v>
      </c>
      <c r="AF119" s="42">
        <v>0</v>
      </c>
      <c r="AG119" s="42">
        <v>0</v>
      </c>
      <c r="AH119" s="42">
        <v>1</v>
      </c>
    </row>
    <row r="120" spans="1:35" s="10" customFormat="1" x14ac:dyDescent="0.2">
      <c r="A120" s="42">
        <v>4291</v>
      </c>
      <c r="B120" s="42" t="s">
        <v>48</v>
      </c>
      <c r="C120" s="42" t="s">
        <v>45</v>
      </c>
      <c r="D120" s="42">
        <f t="shared" si="8"/>
        <v>1397</v>
      </c>
      <c r="E120" s="42">
        <v>35</v>
      </c>
      <c r="F120" s="42">
        <v>35</v>
      </c>
      <c r="G120" s="42">
        <v>1362</v>
      </c>
      <c r="H120" s="42">
        <v>0</v>
      </c>
      <c r="I120" s="42" t="s">
        <v>50</v>
      </c>
      <c r="J120" s="42">
        <v>0</v>
      </c>
      <c r="K120" s="42" t="s">
        <v>47</v>
      </c>
      <c r="L120" s="43">
        <v>2</v>
      </c>
      <c r="M120" s="42">
        <v>6</v>
      </c>
      <c r="N120" s="42">
        <v>126</v>
      </c>
      <c r="O120" s="42">
        <f t="shared" si="5"/>
        <v>252</v>
      </c>
      <c r="P120" s="42">
        <v>2</v>
      </c>
      <c r="Q120" s="42">
        <v>42</v>
      </c>
      <c r="R120" s="42">
        <f t="shared" si="6"/>
        <v>84</v>
      </c>
      <c r="S120" s="42">
        <v>6</v>
      </c>
      <c r="T120" s="42">
        <v>22</v>
      </c>
      <c r="U120" s="42">
        <v>10</v>
      </c>
      <c r="V120" s="42">
        <v>28</v>
      </c>
      <c r="W120" s="42">
        <v>1</v>
      </c>
      <c r="X120" s="42">
        <v>1</v>
      </c>
      <c r="Y120" s="42">
        <v>0</v>
      </c>
      <c r="Z120" s="42">
        <v>0</v>
      </c>
      <c r="AA120" s="42">
        <v>0</v>
      </c>
      <c r="AB120" s="42">
        <v>1</v>
      </c>
      <c r="AC120" s="42">
        <v>1</v>
      </c>
      <c r="AD120" s="42">
        <v>1</v>
      </c>
      <c r="AE120" s="42">
        <v>0</v>
      </c>
      <c r="AF120" s="42">
        <v>1</v>
      </c>
      <c r="AG120" s="42">
        <v>0</v>
      </c>
      <c r="AH120" s="42">
        <v>1</v>
      </c>
    </row>
    <row r="121" spans="1:35" x14ac:dyDescent="0.2">
      <c r="A121" s="42">
        <v>4292</v>
      </c>
      <c r="B121" s="42" t="s">
        <v>48</v>
      </c>
      <c r="C121" s="42" t="s">
        <v>49</v>
      </c>
      <c r="D121" s="42">
        <f t="shared" si="8"/>
        <v>1561</v>
      </c>
      <c r="E121" s="42">
        <v>80</v>
      </c>
      <c r="F121" s="42">
        <v>1561</v>
      </c>
      <c r="G121" s="42">
        <v>0</v>
      </c>
      <c r="H121" s="42">
        <v>0</v>
      </c>
      <c r="I121" s="42" t="s">
        <v>50</v>
      </c>
      <c r="J121" s="42">
        <v>0</v>
      </c>
      <c r="K121" s="42" t="s">
        <v>47</v>
      </c>
      <c r="L121" s="43">
        <v>2</v>
      </c>
      <c r="M121" s="42">
        <v>4</v>
      </c>
      <c r="N121" s="42">
        <v>84</v>
      </c>
      <c r="O121" s="42">
        <f t="shared" si="5"/>
        <v>168</v>
      </c>
      <c r="P121" s="42">
        <v>0</v>
      </c>
      <c r="Q121" s="42">
        <v>0</v>
      </c>
      <c r="R121" s="42">
        <f t="shared" si="6"/>
        <v>0</v>
      </c>
      <c r="S121" s="42">
        <v>0</v>
      </c>
      <c r="T121" s="42">
        <v>22</v>
      </c>
      <c r="U121" s="42">
        <v>8</v>
      </c>
      <c r="V121" s="42">
        <v>31</v>
      </c>
      <c r="W121" s="42">
        <v>4</v>
      </c>
      <c r="X121" s="42">
        <v>6</v>
      </c>
      <c r="Y121" s="42">
        <v>2</v>
      </c>
      <c r="Z121" s="42">
        <v>0</v>
      </c>
      <c r="AA121" s="42">
        <v>0</v>
      </c>
      <c r="AB121" s="42">
        <v>4</v>
      </c>
      <c r="AC121" s="42">
        <v>6</v>
      </c>
      <c r="AD121" s="42">
        <v>4</v>
      </c>
      <c r="AE121" s="42">
        <v>0</v>
      </c>
      <c r="AF121" s="42">
        <v>1</v>
      </c>
      <c r="AG121" s="42">
        <v>1</v>
      </c>
      <c r="AH121" s="42">
        <v>1</v>
      </c>
    </row>
    <row r="122" spans="1:35" s="10" customFormat="1" x14ac:dyDescent="0.2">
      <c r="A122" s="42">
        <v>4335</v>
      </c>
      <c r="B122" s="42" t="s">
        <v>44</v>
      </c>
      <c r="C122" s="42" t="s">
        <v>45</v>
      </c>
      <c r="D122" s="42">
        <f t="shared" si="8"/>
        <v>3046</v>
      </c>
      <c r="E122" s="42">
        <v>229</v>
      </c>
      <c r="F122" s="42">
        <v>394</v>
      </c>
      <c r="G122" s="42">
        <v>2383</v>
      </c>
      <c r="H122" s="42">
        <v>0</v>
      </c>
      <c r="I122" s="42" t="s">
        <v>59</v>
      </c>
      <c r="J122" s="42">
        <v>269</v>
      </c>
      <c r="K122" s="42" t="s">
        <v>47</v>
      </c>
      <c r="L122" s="44">
        <v>1</v>
      </c>
      <c r="M122" s="42">
        <v>7</v>
      </c>
      <c r="N122" s="42">
        <v>147</v>
      </c>
      <c r="O122" s="42">
        <f t="shared" si="5"/>
        <v>294</v>
      </c>
      <c r="P122" s="42">
        <v>3</v>
      </c>
      <c r="Q122" s="42">
        <v>63</v>
      </c>
      <c r="R122" s="42">
        <f t="shared" si="6"/>
        <v>126</v>
      </c>
      <c r="S122" s="42">
        <v>7</v>
      </c>
      <c r="T122" s="42">
        <v>46</v>
      </c>
      <c r="U122" s="42">
        <v>7</v>
      </c>
      <c r="V122" s="42">
        <v>118</v>
      </c>
      <c r="W122" s="42">
        <v>3</v>
      </c>
      <c r="X122" s="42">
        <v>7</v>
      </c>
      <c r="Y122" s="42">
        <v>2</v>
      </c>
      <c r="Z122" s="42">
        <v>0</v>
      </c>
      <c r="AA122" s="42">
        <v>0</v>
      </c>
      <c r="AB122" s="42">
        <v>2</v>
      </c>
      <c r="AC122" s="42">
        <v>7</v>
      </c>
      <c r="AD122" s="42">
        <v>2</v>
      </c>
      <c r="AE122" s="42">
        <v>0</v>
      </c>
      <c r="AF122" s="42">
        <v>2</v>
      </c>
      <c r="AG122" s="42">
        <v>0</v>
      </c>
      <c r="AH122" s="42">
        <v>1</v>
      </c>
    </row>
    <row r="123" spans="1:35" x14ac:dyDescent="0.2">
      <c r="A123" s="42">
        <v>4336</v>
      </c>
      <c r="B123" s="42" t="s">
        <v>44</v>
      </c>
      <c r="C123" s="42" t="s">
        <v>49</v>
      </c>
      <c r="D123" s="42">
        <f t="shared" si="8"/>
        <v>3532</v>
      </c>
      <c r="E123" s="42">
        <v>1231</v>
      </c>
      <c r="F123" s="42">
        <v>1236</v>
      </c>
      <c r="G123" s="42">
        <v>2296</v>
      </c>
      <c r="H123" s="42">
        <v>0</v>
      </c>
      <c r="I123" s="42" t="s">
        <v>50</v>
      </c>
      <c r="J123" s="42">
        <v>0</v>
      </c>
      <c r="K123" s="42" t="s">
        <v>47</v>
      </c>
      <c r="L123" s="44">
        <v>1</v>
      </c>
      <c r="M123" s="42">
        <v>20</v>
      </c>
      <c r="N123" s="42">
        <v>640</v>
      </c>
      <c r="O123" s="42">
        <f t="shared" si="5"/>
        <v>1280</v>
      </c>
      <c r="P123" s="42">
        <v>2</v>
      </c>
      <c r="Q123" s="42">
        <v>42</v>
      </c>
      <c r="R123" s="42">
        <f t="shared" si="6"/>
        <v>84</v>
      </c>
      <c r="S123" s="42">
        <v>20</v>
      </c>
      <c r="T123" s="42">
        <v>59</v>
      </c>
      <c r="U123" s="42">
        <v>30</v>
      </c>
      <c r="V123" s="42">
        <v>96</v>
      </c>
      <c r="W123" s="42">
        <v>4</v>
      </c>
      <c r="X123" s="42">
        <v>3</v>
      </c>
      <c r="Y123" s="42">
        <v>1</v>
      </c>
      <c r="Z123" s="42">
        <v>0</v>
      </c>
      <c r="AA123" s="42">
        <v>0</v>
      </c>
      <c r="AB123" s="42">
        <v>2</v>
      </c>
      <c r="AC123" s="42">
        <v>3</v>
      </c>
      <c r="AD123" s="42">
        <v>2</v>
      </c>
      <c r="AE123" s="42">
        <v>0</v>
      </c>
      <c r="AF123" s="42">
        <v>2</v>
      </c>
      <c r="AG123" s="42">
        <v>1</v>
      </c>
      <c r="AH123" s="42">
        <v>1</v>
      </c>
    </row>
    <row r="124" spans="1:35" x14ac:dyDescent="0.2">
      <c r="A124" s="42">
        <v>4406</v>
      </c>
      <c r="B124" s="42" t="s">
        <v>44</v>
      </c>
      <c r="C124" s="42" t="s">
        <v>45</v>
      </c>
      <c r="D124" s="42">
        <f t="shared" si="8"/>
        <v>604</v>
      </c>
      <c r="E124" s="42">
        <v>100</v>
      </c>
      <c r="F124" s="42">
        <v>549</v>
      </c>
      <c r="G124" s="42">
        <v>0</v>
      </c>
      <c r="H124" s="42">
        <v>0</v>
      </c>
      <c r="I124" s="42" t="s">
        <v>59</v>
      </c>
      <c r="J124" s="42">
        <v>55</v>
      </c>
      <c r="K124" s="42" t="s">
        <v>47</v>
      </c>
      <c r="L124" s="44">
        <v>1</v>
      </c>
      <c r="M124" s="42">
        <v>6</v>
      </c>
      <c r="N124" s="42">
        <v>90</v>
      </c>
      <c r="O124" s="42">
        <f t="shared" si="5"/>
        <v>180</v>
      </c>
      <c r="P124" s="42">
        <v>0</v>
      </c>
      <c r="Q124" s="42">
        <v>0</v>
      </c>
      <c r="R124" s="42">
        <f t="shared" si="6"/>
        <v>0</v>
      </c>
      <c r="S124" s="42">
        <v>5</v>
      </c>
      <c r="T124" s="42">
        <v>6</v>
      </c>
      <c r="U124" s="42">
        <v>8</v>
      </c>
      <c r="V124" s="42">
        <v>24</v>
      </c>
      <c r="W124" s="42">
        <v>1</v>
      </c>
      <c r="X124" s="42">
        <v>1</v>
      </c>
      <c r="Y124" s="42">
        <v>0</v>
      </c>
      <c r="Z124" s="42">
        <v>0</v>
      </c>
      <c r="AA124" s="42">
        <v>0</v>
      </c>
      <c r="AB124" s="42">
        <v>1</v>
      </c>
      <c r="AC124" s="42">
        <v>1</v>
      </c>
      <c r="AD124" s="42">
        <v>1</v>
      </c>
      <c r="AE124" s="42">
        <v>0</v>
      </c>
      <c r="AF124" s="42">
        <v>1</v>
      </c>
      <c r="AG124" s="42">
        <v>0</v>
      </c>
      <c r="AH124" s="42">
        <v>1</v>
      </c>
    </row>
    <row r="125" spans="1:35" s="11" customFormat="1" x14ac:dyDescent="0.2">
      <c r="A125" s="42">
        <v>4408</v>
      </c>
      <c r="B125" s="42" t="s">
        <v>44</v>
      </c>
      <c r="C125" s="42" t="s">
        <v>49</v>
      </c>
      <c r="D125" s="42">
        <v>3542</v>
      </c>
      <c r="E125" s="42">
        <v>73</v>
      </c>
      <c r="F125" s="42">
        <f>251+652</f>
        <v>903</v>
      </c>
      <c r="G125" s="42">
        <f>972+1667</f>
        <v>2639</v>
      </c>
      <c r="H125" s="42">
        <v>0</v>
      </c>
      <c r="I125" s="42" t="s">
        <v>50</v>
      </c>
      <c r="J125" s="42">
        <v>0</v>
      </c>
      <c r="K125" s="42" t="s">
        <v>47</v>
      </c>
      <c r="L125" s="44">
        <v>1</v>
      </c>
      <c r="M125" s="42">
        <v>18</v>
      </c>
      <c r="N125" s="42">
        <v>297</v>
      </c>
      <c r="O125" s="42">
        <f t="shared" si="5"/>
        <v>594</v>
      </c>
      <c r="P125" s="42">
        <v>4</v>
      </c>
      <c r="Q125" s="42">
        <v>84</v>
      </c>
      <c r="R125" s="42">
        <f t="shared" si="6"/>
        <v>168</v>
      </c>
      <c r="S125" s="42">
        <v>18</v>
      </c>
      <c r="T125" s="42">
        <v>58</v>
      </c>
      <c r="U125" s="42">
        <v>0</v>
      </c>
      <c r="V125" s="42">
        <v>0</v>
      </c>
      <c r="W125" s="42">
        <v>1</v>
      </c>
      <c r="X125" s="42">
        <v>1</v>
      </c>
      <c r="Y125" s="42">
        <v>0</v>
      </c>
      <c r="Z125" s="42">
        <v>0</v>
      </c>
      <c r="AA125" s="42">
        <v>0</v>
      </c>
      <c r="AB125" s="42">
        <v>1</v>
      </c>
      <c r="AC125" s="42">
        <v>1</v>
      </c>
      <c r="AD125" s="42">
        <v>1</v>
      </c>
      <c r="AE125" s="42">
        <v>0</v>
      </c>
      <c r="AF125" s="42">
        <v>0</v>
      </c>
      <c r="AG125" s="42">
        <v>1</v>
      </c>
      <c r="AH125" s="42">
        <v>1</v>
      </c>
    </row>
    <row r="126" spans="1:35" s="11" customFormat="1" x14ac:dyDescent="0.2">
      <c r="A126" s="42">
        <v>4417</v>
      </c>
      <c r="B126" s="42" t="s">
        <v>48</v>
      </c>
      <c r="C126" s="42" t="s">
        <v>49</v>
      </c>
      <c r="D126" s="42">
        <v>347</v>
      </c>
      <c r="E126" s="42">
        <v>103</v>
      </c>
      <c r="F126" s="42">
        <v>347</v>
      </c>
      <c r="G126" s="42">
        <v>0</v>
      </c>
      <c r="H126" s="42">
        <v>0</v>
      </c>
      <c r="I126" s="42" t="s">
        <v>50</v>
      </c>
      <c r="J126" s="42">
        <v>0</v>
      </c>
      <c r="K126" s="42" t="s">
        <v>47</v>
      </c>
      <c r="L126" s="43">
        <v>2</v>
      </c>
      <c r="M126" s="42">
        <v>0</v>
      </c>
      <c r="N126" s="42">
        <v>0</v>
      </c>
      <c r="O126" s="42">
        <f t="shared" si="5"/>
        <v>0</v>
      </c>
      <c r="P126" s="42">
        <v>0</v>
      </c>
      <c r="Q126" s="42">
        <v>0</v>
      </c>
      <c r="R126" s="42">
        <f t="shared" si="6"/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2</v>
      </c>
      <c r="X126" s="42">
        <v>2</v>
      </c>
      <c r="Y126" s="42">
        <v>1</v>
      </c>
      <c r="Z126" s="42">
        <v>0</v>
      </c>
      <c r="AA126" s="42">
        <v>0</v>
      </c>
      <c r="AB126" s="42">
        <v>2</v>
      </c>
      <c r="AC126" s="42">
        <v>2</v>
      </c>
      <c r="AD126" s="42">
        <v>2</v>
      </c>
      <c r="AE126" s="42">
        <v>0</v>
      </c>
      <c r="AF126" s="42">
        <v>1</v>
      </c>
      <c r="AG126" s="42">
        <v>0</v>
      </c>
      <c r="AH126" s="42">
        <v>1</v>
      </c>
      <c r="AI126" s="1"/>
    </row>
    <row r="127" spans="1:35" s="11" customFormat="1" x14ac:dyDescent="0.2">
      <c r="A127" s="42">
        <v>4433</v>
      </c>
      <c r="B127" s="42" t="s">
        <v>48</v>
      </c>
      <c r="C127" s="42" t="s">
        <v>49</v>
      </c>
      <c r="D127" s="42">
        <v>150</v>
      </c>
      <c r="E127" s="42">
        <v>150</v>
      </c>
      <c r="F127" s="42">
        <v>150</v>
      </c>
      <c r="G127" s="42">
        <v>0</v>
      </c>
      <c r="H127" s="42">
        <v>0</v>
      </c>
      <c r="I127" s="42" t="s">
        <v>50</v>
      </c>
      <c r="J127" s="42">
        <v>0</v>
      </c>
      <c r="K127" s="42" t="s">
        <v>76</v>
      </c>
      <c r="L127" s="43">
        <v>2</v>
      </c>
      <c r="M127" s="42">
        <v>0</v>
      </c>
      <c r="N127" s="42">
        <v>0</v>
      </c>
      <c r="O127" s="42">
        <f t="shared" si="5"/>
        <v>0</v>
      </c>
      <c r="P127" s="42">
        <v>0</v>
      </c>
      <c r="Q127" s="42">
        <v>0</v>
      </c>
      <c r="R127" s="42">
        <f t="shared" si="6"/>
        <v>0</v>
      </c>
      <c r="S127" s="42">
        <v>0</v>
      </c>
      <c r="T127" s="42">
        <v>0</v>
      </c>
      <c r="U127" s="42">
        <v>0</v>
      </c>
      <c r="V127" s="42">
        <v>0</v>
      </c>
      <c r="W127" s="42">
        <v>1</v>
      </c>
      <c r="X127" s="42">
        <v>1</v>
      </c>
      <c r="Y127" s="42">
        <v>1</v>
      </c>
      <c r="Z127" s="42">
        <v>0</v>
      </c>
      <c r="AA127" s="42">
        <v>0</v>
      </c>
      <c r="AB127" s="42">
        <v>1</v>
      </c>
      <c r="AC127" s="42">
        <v>1</v>
      </c>
      <c r="AD127" s="42">
        <v>1</v>
      </c>
      <c r="AE127" s="42">
        <v>0</v>
      </c>
      <c r="AF127" s="42">
        <v>0</v>
      </c>
      <c r="AG127" s="42">
        <v>0</v>
      </c>
      <c r="AH127" s="42">
        <v>1</v>
      </c>
      <c r="AI127" s="1"/>
    </row>
    <row r="128" spans="1:35" s="10" customFormat="1" x14ac:dyDescent="0.2">
      <c r="A128" s="42">
        <v>4435</v>
      </c>
      <c r="B128" s="42" t="s">
        <v>48</v>
      </c>
      <c r="C128" s="42" t="s">
        <v>49</v>
      </c>
      <c r="D128" s="42">
        <v>2009</v>
      </c>
      <c r="E128" s="42">
        <v>133</v>
      </c>
      <c r="F128" s="42">
        <v>0</v>
      </c>
      <c r="G128" s="42">
        <v>752</v>
      </c>
      <c r="H128" s="42">
        <v>1257</v>
      </c>
      <c r="I128" s="42" t="s">
        <v>50</v>
      </c>
      <c r="J128" s="42">
        <v>0</v>
      </c>
      <c r="K128" s="42" t="s">
        <v>47</v>
      </c>
      <c r="L128" s="43">
        <v>2</v>
      </c>
      <c r="M128" s="42">
        <v>4</v>
      </c>
      <c r="N128" s="42">
        <v>64</v>
      </c>
      <c r="O128" s="42">
        <f t="shared" si="5"/>
        <v>128</v>
      </c>
      <c r="P128" s="42">
        <v>4</v>
      </c>
      <c r="Q128" s="42">
        <v>103</v>
      </c>
      <c r="R128" s="42">
        <f t="shared" si="6"/>
        <v>206</v>
      </c>
      <c r="S128" s="42">
        <v>0</v>
      </c>
      <c r="T128" s="42">
        <v>30</v>
      </c>
      <c r="U128" s="42">
        <v>0</v>
      </c>
      <c r="V128" s="42">
        <v>10</v>
      </c>
      <c r="W128" s="42">
        <v>3</v>
      </c>
      <c r="X128" s="42">
        <v>2</v>
      </c>
      <c r="Y128" s="42">
        <v>1</v>
      </c>
      <c r="Z128" s="42">
        <v>0</v>
      </c>
      <c r="AA128" s="42">
        <v>0</v>
      </c>
      <c r="AB128" s="42">
        <v>2</v>
      </c>
      <c r="AC128" s="42">
        <v>2</v>
      </c>
      <c r="AD128" s="42">
        <v>2</v>
      </c>
      <c r="AE128" s="42">
        <v>0</v>
      </c>
      <c r="AF128" s="42">
        <v>1</v>
      </c>
      <c r="AG128" s="42">
        <v>0</v>
      </c>
      <c r="AH128" s="42">
        <v>1</v>
      </c>
      <c r="AI128" s="9"/>
    </row>
    <row r="129" spans="1:35" x14ac:dyDescent="0.2">
      <c r="A129" s="42">
        <v>4441</v>
      </c>
      <c r="B129" s="42" t="s">
        <v>48</v>
      </c>
      <c r="C129" s="42" t="s">
        <v>49</v>
      </c>
      <c r="D129" s="42">
        <v>4390</v>
      </c>
      <c r="E129" s="42">
        <v>286</v>
      </c>
      <c r="F129" s="42">
        <v>332</v>
      </c>
      <c r="G129" s="42">
        <v>3987</v>
      </c>
      <c r="H129" s="42">
        <v>0</v>
      </c>
      <c r="I129" s="42" t="s">
        <v>50</v>
      </c>
      <c r="J129" s="42">
        <v>71</v>
      </c>
      <c r="K129" s="42" t="s">
        <v>47</v>
      </c>
      <c r="L129" s="43">
        <v>2</v>
      </c>
      <c r="M129" s="42">
        <v>33</v>
      </c>
      <c r="N129" s="42">
        <v>594</v>
      </c>
      <c r="O129" s="42">
        <f t="shared" si="5"/>
        <v>1188</v>
      </c>
      <c r="P129" s="42">
        <v>1</v>
      </c>
      <c r="Q129" s="42">
        <v>221</v>
      </c>
      <c r="R129" s="42">
        <f t="shared" si="6"/>
        <v>442</v>
      </c>
      <c r="S129" s="42">
        <v>33</v>
      </c>
      <c r="T129" s="42">
        <v>74</v>
      </c>
      <c r="U129" s="42">
        <v>0</v>
      </c>
      <c r="V129" s="42">
        <v>50</v>
      </c>
      <c r="W129" s="42">
        <v>3</v>
      </c>
      <c r="X129" s="42">
        <v>4</v>
      </c>
      <c r="Y129" s="42">
        <v>0</v>
      </c>
      <c r="Z129" s="42">
        <v>0</v>
      </c>
      <c r="AA129" s="42">
        <v>0</v>
      </c>
      <c r="AB129" s="42">
        <v>1</v>
      </c>
      <c r="AC129" s="42">
        <v>4</v>
      </c>
      <c r="AD129" s="42">
        <v>2</v>
      </c>
      <c r="AE129" s="42">
        <v>0</v>
      </c>
      <c r="AF129" s="42">
        <v>1</v>
      </c>
      <c r="AG129" s="42">
        <v>1</v>
      </c>
      <c r="AH129" s="42">
        <v>2</v>
      </c>
      <c r="AI129" s="2"/>
    </row>
    <row r="130" spans="1:35" x14ac:dyDescent="0.2">
      <c r="A130" s="42">
        <v>4442</v>
      </c>
      <c r="B130" s="42" t="s">
        <v>44</v>
      </c>
      <c r="C130" s="42" t="s">
        <v>45</v>
      </c>
      <c r="D130" s="42">
        <f>F130+G130+H130+J130</f>
        <v>2656</v>
      </c>
      <c r="E130" s="42">
        <v>226</v>
      </c>
      <c r="F130" s="42">
        <v>2656</v>
      </c>
      <c r="G130" s="42">
        <v>0</v>
      </c>
      <c r="H130" s="42">
        <v>0</v>
      </c>
      <c r="I130" s="42" t="s">
        <v>50</v>
      </c>
      <c r="J130" s="42">
        <v>0</v>
      </c>
      <c r="K130" s="42" t="s">
        <v>47</v>
      </c>
      <c r="L130" s="44">
        <v>1</v>
      </c>
      <c r="M130" s="42">
        <v>13</v>
      </c>
      <c r="N130" s="42">
        <v>195</v>
      </c>
      <c r="O130" s="42">
        <f t="shared" si="5"/>
        <v>390</v>
      </c>
      <c r="P130" s="42">
        <v>0</v>
      </c>
      <c r="Q130" s="42">
        <v>0</v>
      </c>
      <c r="R130" s="42">
        <f t="shared" si="6"/>
        <v>0</v>
      </c>
      <c r="S130" s="42">
        <v>12</v>
      </c>
      <c r="T130" s="42">
        <v>31</v>
      </c>
      <c r="U130" s="42">
        <v>25</v>
      </c>
      <c r="V130" s="42">
        <v>54</v>
      </c>
      <c r="W130" s="42">
        <v>2</v>
      </c>
      <c r="X130" s="42">
        <v>3</v>
      </c>
      <c r="Y130" s="42">
        <v>1</v>
      </c>
      <c r="Z130" s="42">
        <v>0</v>
      </c>
      <c r="AA130" s="42">
        <v>0</v>
      </c>
      <c r="AB130" s="42">
        <v>2</v>
      </c>
      <c r="AC130" s="42">
        <v>3</v>
      </c>
      <c r="AD130" s="42">
        <v>2</v>
      </c>
      <c r="AE130" s="42">
        <v>0</v>
      </c>
      <c r="AF130" s="42">
        <v>1</v>
      </c>
      <c r="AG130" s="42">
        <v>1</v>
      </c>
      <c r="AH130" s="42">
        <v>1</v>
      </c>
      <c r="AI130" s="2"/>
    </row>
    <row r="131" spans="1:35" x14ac:dyDescent="0.2">
      <c r="A131" s="42">
        <v>4450</v>
      </c>
      <c r="B131" s="42" t="s">
        <v>48</v>
      </c>
      <c r="C131" s="42" t="s">
        <v>49</v>
      </c>
      <c r="D131" s="42">
        <v>4291</v>
      </c>
      <c r="E131" s="42">
        <v>349</v>
      </c>
      <c r="F131" s="42">
        <v>0</v>
      </c>
      <c r="G131" s="42">
        <v>3863</v>
      </c>
      <c r="H131" s="42">
        <v>349</v>
      </c>
      <c r="I131" s="42" t="s">
        <v>52</v>
      </c>
      <c r="J131" s="42">
        <v>79</v>
      </c>
      <c r="K131" s="42" t="s">
        <v>47</v>
      </c>
      <c r="L131" s="43">
        <v>2</v>
      </c>
      <c r="M131" s="42">
        <v>33</v>
      </c>
      <c r="N131" s="42">
        <v>495</v>
      </c>
      <c r="O131" s="42">
        <f t="shared" ref="O131:O195" si="9">N131*2</f>
        <v>990</v>
      </c>
      <c r="P131" s="42">
        <v>1</v>
      </c>
      <c r="Q131" s="42">
        <v>21</v>
      </c>
      <c r="R131" s="42">
        <f t="shared" si="6"/>
        <v>42</v>
      </c>
      <c r="S131" s="42">
        <v>33</v>
      </c>
      <c r="T131" s="42"/>
      <c r="U131" s="42"/>
      <c r="V131" s="42"/>
      <c r="W131" s="42">
        <v>4</v>
      </c>
      <c r="X131" s="42">
        <v>4</v>
      </c>
      <c r="Y131" s="42">
        <v>3</v>
      </c>
      <c r="Z131" s="42">
        <v>0</v>
      </c>
      <c r="AA131" s="42">
        <v>0</v>
      </c>
      <c r="AB131" s="42">
        <v>2</v>
      </c>
      <c r="AC131" s="42">
        <v>4</v>
      </c>
      <c r="AD131" s="42">
        <v>3</v>
      </c>
      <c r="AE131" s="42">
        <v>0</v>
      </c>
      <c r="AF131" s="42">
        <v>2</v>
      </c>
      <c r="AG131" s="42">
        <v>1</v>
      </c>
      <c r="AH131" s="42">
        <v>2</v>
      </c>
      <c r="AI131" s="2"/>
    </row>
    <row r="132" spans="1:35" s="10" customFormat="1" x14ac:dyDescent="0.2">
      <c r="A132" s="42">
        <v>4452</v>
      </c>
      <c r="B132" s="42" t="s">
        <v>48</v>
      </c>
      <c r="C132" s="42" t="s">
        <v>49</v>
      </c>
      <c r="D132" s="42">
        <v>4747</v>
      </c>
      <c r="E132" s="42">
        <v>488</v>
      </c>
      <c r="F132" s="42">
        <v>511</v>
      </c>
      <c r="G132" s="42">
        <v>4173</v>
      </c>
      <c r="H132" s="42">
        <v>0</v>
      </c>
      <c r="I132" s="42" t="s">
        <v>52</v>
      </c>
      <c r="J132" s="42">
        <v>63</v>
      </c>
      <c r="K132" s="42" t="s">
        <v>47</v>
      </c>
      <c r="L132" s="43">
        <v>2</v>
      </c>
      <c r="M132" s="42">
        <v>19</v>
      </c>
      <c r="N132" s="42">
        <v>285</v>
      </c>
      <c r="O132" s="42">
        <f t="shared" si="9"/>
        <v>570</v>
      </c>
      <c r="P132" s="42">
        <v>1</v>
      </c>
      <c r="Q132" s="42">
        <v>21</v>
      </c>
      <c r="R132" s="42">
        <f t="shared" ref="R132:R197" si="10">Q132*2</f>
        <v>42</v>
      </c>
      <c r="S132" s="42">
        <v>19</v>
      </c>
      <c r="T132" s="42">
        <v>0</v>
      </c>
      <c r="U132" s="42">
        <v>0</v>
      </c>
      <c r="V132" s="42">
        <v>0</v>
      </c>
      <c r="W132" s="42">
        <v>7</v>
      </c>
      <c r="X132" s="42">
        <v>6</v>
      </c>
      <c r="Y132" s="42">
        <v>4</v>
      </c>
      <c r="Z132" s="42">
        <v>0</v>
      </c>
      <c r="AA132" s="42">
        <v>0</v>
      </c>
      <c r="AB132" s="42">
        <v>4</v>
      </c>
      <c r="AC132" s="42">
        <v>6</v>
      </c>
      <c r="AD132" s="42">
        <v>3</v>
      </c>
      <c r="AE132" s="42">
        <v>0</v>
      </c>
      <c r="AF132" s="42">
        <v>2</v>
      </c>
      <c r="AG132" s="42">
        <v>1</v>
      </c>
      <c r="AH132" s="42">
        <v>2</v>
      </c>
      <c r="AI132" s="9"/>
    </row>
    <row r="133" spans="1:35" s="10" customFormat="1" x14ac:dyDescent="0.2">
      <c r="A133" s="42">
        <v>4467</v>
      </c>
      <c r="B133" s="42" t="s">
        <v>48</v>
      </c>
      <c r="C133" s="42" t="s">
        <v>45</v>
      </c>
      <c r="D133" s="42">
        <f>F133+G133+H133+J133</f>
        <v>4612</v>
      </c>
      <c r="E133" s="42">
        <v>269</v>
      </c>
      <c r="F133" s="42">
        <v>4612</v>
      </c>
      <c r="G133" s="42">
        <v>0</v>
      </c>
      <c r="H133" s="42">
        <v>0</v>
      </c>
      <c r="I133" s="42" t="s">
        <v>50</v>
      </c>
      <c r="J133" s="42">
        <v>0</v>
      </c>
      <c r="K133" s="42" t="s">
        <v>47</v>
      </c>
      <c r="L133" s="43">
        <v>2</v>
      </c>
      <c r="M133" s="42">
        <v>36</v>
      </c>
      <c r="N133" s="42">
        <v>540</v>
      </c>
      <c r="O133" s="42">
        <f t="shared" si="9"/>
        <v>1080</v>
      </c>
      <c r="P133" s="42">
        <v>0</v>
      </c>
      <c r="Q133" s="42">
        <v>0</v>
      </c>
      <c r="R133" s="42">
        <f t="shared" si="10"/>
        <v>0</v>
      </c>
      <c r="S133" s="42">
        <v>0</v>
      </c>
      <c r="T133" s="42">
        <v>0</v>
      </c>
      <c r="U133" s="42">
        <v>0</v>
      </c>
      <c r="V133" s="42">
        <v>0</v>
      </c>
      <c r="W133" s="42">
        <v>5</v>
      </c>
      <c r="X133" s="42">
        <v>6</v>
      </c>
      <c r="Y133" s="42">
        <v>4</v>
      </c>
      <c r="Z133" s="42">
        <v>0</v>
      </c>
      <c r="AA133" s="42">
        <v>0</v>
      </c>
      <c r="AB133" s="42">
        <v>2</v>
      </c>
      <c r="AC133" s="42">
        <v>6</v>
      </c>
      <c r="AD133" s="42">
        <v>2</v>
      </c>
      <c r="AE133" s="42">
        <v>0</v>
      </c>
      <c r="AF133" s="42">
        <v>0</v>
      </c>
      <c r="AG133" s="42">
        <v>0</v>
      </c>
      <c r="AH133" s="42">
        <v>2</v>
      </c>
      <c r="AI133" s="9"/>
    </row>
    <row r="134" spans="1:35" s="10" customFormat="1" x14ac:dyDescent="0.2">
      <c r="A134" s="42">
        <v>4468</v>
      </c>
      <c r="B134" s="42" t="s">
        <v>48</v>
      </c>
      <c r="C134" s="42" t="s">
        <v>49</v>
      </c>
      <c r="D134" s="42">
        <f>F134+G134+H134+J134</f>
        <v>2729</v>
      </c>
      <c r="E134" s="42">
        <v>273</v>
      </c>
      <c r="F134" s="42">
        <v>1492</v>
      </c>
      <c r="G134" s="42">
        <v>1237</v>
      </c>
      <c r="H134" s="42">
        <v>0</v>
      </c>
      <c r="I134" s="42" t="s">
        <v>50</v>
      </c>
      <c r="J134" s="42">
        <v>0</v>
      </c>
      <c r="K134" s="42" t="s">
        <v>47</v>
      </c>
      <c r="L134" s="43">
        <v>2</v>
      </c>
      <c r="M134" s="42">
        <v>29</v>
      </c>
      <c r="N134" s="42">
        <v>435</v>
      </c>
      <c r="O134" s="42">
        <f t="shared" si="9"/>
        <v>870</v>
      </c>
      <c r="P134" s="42">
        <v>0</v>
      </c>
      <c r="Q134" s="42">
        <v>0</v>
      </c>
      <c r="R134" s="42">
        <f t="shared" si="10"/>
        <v>0</v>
      </c>
      <c r="S134" s="42">
        <v>29</v>
      </c>
      <c r="T134" s="42">
        <v>0</v>
      </c>
      <c r="U134" s="42">
        <v>0</v>
      </c>
      <c r="V134" s="42">
        <v>0</v>
      </c>
      <c r="W134" s="42">
        <v>2</v>
      </c>
      <c r="X134" s="42">
        <v>4</v>
      </c>
      <c r="Y134" s="42">
        <v>2</v>
      </c>
      <c r="Z134" s="42">
        <v>0</v>
      </c>
      <c r="AA134" s="42">
        <v>0</v>
      </c>
      <c r="AB134" s="42">
        <v>2</v>
      </c>
      <c r="AC134" s="42">
        <v>4</v>
      </c>
      <c r="AD134" s="42">
        <v>2</v>
      </c>
      <c r="AE134" s="42">
        <v>0</v>
      </c>
      <c r="AF134" s="42">
        <v>1</v>
      </c>
      <c r="AG134" s="42">
        <v>1</v>
      </c>
      <c r="AH134" s="42">
        <v>1</v>
      </c>
      <c r="AI134" s="9"/>
    </row>
    <row r="135" spans="1:35" x14ac:dyDescent="0.2">
      <c r="A135" s="42">
        <v>4484</v>
      </c>
      <c r="B135" s="42" t="s">
        <v>44</v>
      </c>
      <c r="C135" s="42" t="s">
        <v>45</v>
      </c>
      <c r="D135" s="7">
        <f>F135+G135+H135+J135</f>
        <v>38</v>
      </c>
      <c r="E135" s="7">
        <v>38</v>
      </c>
      <c r="F135" s="7">
        <v>38</v>
      </c>
      <c r="G135" s="7">
        <v>0</v>
      </c>
      <c r="H135" s="7">
        <v>0</v>
      </c>
      <c r="I135" s="7" t="s">
        <v>50</v>
      </c>
      <c r="J135" s="42">
        <v>0</v>
      </c>
      <c r="K135" s="42" t="s">
        <v>47</v>
      </c>
      <c r="L135" s="44">
        <v>1</v>
      </c>
      <c r="M135" s="42">
        <v>0</v>
      </c>
      <c r="N135" s="42">
        <v>0</v>
      </c>
      <c r="O135" s="42">
        <f t="shared" si="9"/>
        <v>0</v>
      </c>
      <c r="P135" s="42">
        <v>0</v>
      </c>
      <c r="Q135" s="42">
        <v>0</v>
      </c>
      <c r="R135" s="42">
        <f t="shared" si="10"/>
        <v>0</v>
      </c>
      <c r="S135" s="42">
        <v>0</v>
      </c>
      <c r="T135" s="42">
        <v>1</v>
      </c>
      <c r="U135" s="42">
        <v>0</v>
      </c>
      <c r="V135" s="42">
        <v>0</v>
      </c>
      <c r="W135" s="42">
        <v>1</v>
      </c>
      <c r="X135" s="42">
        <v>1</v>
      </c>
      <c r="Y135" s="42">
        <v>1</v>
      </c>
      <c r="Z135" s="42">
        <v>0</v>
      </c>
      <c r="AA135" s="42">
        <v>0</v>
      </c>
      <c r="AB135" s="42">
        <v>1</v>
      </c>
      <c r="AC135" s="42">
        <v>1</v>
      </c>
      <c r="AD135" s="42">
        <v>1</v>
      </c>
      <c r="AE135" s="42">
        <v>0</v>
      </c>
      <c r="AF135" s="42">
        <v>1</v>
      </c>
      <c r="AG135" s="42">
        <v>0</v>
      </c>
      <c r="AH135" s="42">
        <v>1</v>
      </c>
      <c r="AI135" s="2"/>
    </row>
    <row r="136" spans="1:35" x14ac:dyDescent="0.2">
      <c r="A136" s="42">
        <v>4485</v>
      </c>
      <c r="B136" s="42" t="s">
        <v>44</v>
      </c>
      <c r="C136" s="42" t="s">
        <v>49</v>
      </c>
      <c r="D136" s="7">
        <f>F136+G136+H136+J136</f>
        <v>603</v>
      </c>
      <c r="E136" s="7">
        <v>78</v>
      </c>
      <c r="F136" s="7">
        <v>76</v>
      </c>
      <c r="G136" s="7">
        <v>0</v>
      </c>
      <c r="H136" s="7">
        <v>527</v>
      </c>
      <c r="I136" s="7" t="s">
        <v>50</v>
      </c>
      <c r="J136" s="42">
        <v>0</v>
      </c>
      <c r="K136" s="42" t="s">
        <v>47</v>
      </c>
      <c r="L136" s="44">
        <v>1</v>
      </c>
      <c r="M136" s="42">
        <v>6</v>
      </c>
      <c r="N136" s="42">
        <v>90</v>
      </c>
      <c r="O136" s="42">
        <f t="shared" si="9"/>
        <v>180</v>
      </c>
      <c r="P136" s="42">
        <v>0</v>
      </c>
      <c r="Q136" s="42">
        <v>0</v>
      </c>
      <c r="R136" s="42">
        <f t="shared" si="10"/>
        <v>0</v>
      </c>
      <c r="S136" s="42">
        <v>6</v>
      </c>
      <c r="T136" s="42">
        <v>4</v>
      </c>
      <c r="U136" s="42">
        <v>7</v>
      </c>
      <c r="V136" s="42">
        <v>15</v>
      </c>
      <c r="W136" s="42">
        <v>1</v>
      </c>
      <c r="X136" s="42">
        <v>1</v>
      </c>
      <c r="Y136" s="42">
        <v>1</v>
      </c>
      <c r="Z136" s="42">
        <v>0</v>
      </c>
      <c r="AA136" s="42">
        <v>0</v>
      </c>
      <c r="AB136" s="42">
        <v>1</v>
      </c>
      <c r="AC136" s="42">
        <v>1</v>
      </c>
      <c r="AD136" s="42">
        <v>1</v>
      </c>
      <c r="AE136" s="42">
        <v>1</v>
      </c>
      <c r="AF136" s="42">
        <v>1</v>
      </c>
      <c r="AG136" s="42">
        <v>0</v>
      </c>
      <c r="AH136" s="42">
        <v>1</v>
      </c>
    </row>
    <row r="137" spans="1:35" x14ac:dyDescent="0.2">
      <c r="A137" s="42">
        <v>4490</v>
      </c>
      <c r="B137" s="42" t="s">
        <v>44</v>
      </c>
      <c r="C137" s="42" t="s">
        <v>49</v>
      </c>
      <c r="D137" s="7">
        <f>F137+G137+H137+J137</f>
        <v>99</v>
      </c>
      <c r="E137" s="7">
        <v>60</v>
      </c>
      <c r="F137" s="7">
        <v>99</v>
      </c>
      <c r="G137" s="7">
        <v>0</v>
      </c>
      <c r="H137" s="7">
        <v>0</v>
      </c>
      <c r="I137" s="7" t="s">
        <v>50</v>
      </c>
      <c r="J137" s="42">
        <v>0</v>
      </c>
      <c r="K137" s="42" t="s">
        <v>47</v>
      </c>
      <c r="L137" s="44">
        <v>1</v>
      </c>
      <c r="M137" s="42">
        <v>0</v>
      </c>
      <c r="N137" s="42">
        <v>0</v>
      </c>
      <c r="O137" s="42">
        <f t="shared" si="9"/>
        <v>0</v>
      </c>
      <c r="P137" s="42">
        <v>0</v>
      </c>
      <c r="Q137" s="42">
        <v>0</v>
      </c>
      <c r="R137" s="42">
        <f t="shared" si="10"/>
        <v>0</v>
      </c>
      <c r="S137" s="42">
        <v>0</v>
      </c>
      <c r="T137" s="42">
        <v>2</v>
      </c>
      <c r="U137" s="42">
        <v>0</v>
      </c>
      <c r="V137" s="42">
        <v>0</v>
      </c>
      <c r="W137" s="42">
        <v>2</v>
      </c>
      <c r="X137" s="42">
        <v>2</v>
      </c>
      <c r="Y137" s="42">
        <v>2</v>
      </c>
      <c r="Z137" s="42">
        <v>0</v>
      </c>
      <c r="AA137" s="42">
        <v>0</v>
      </c>
      <c r="AB137" s="42">
        <v>2</v>
      </c>
      <c r="AC137" s="42">
        <v>2</v>
      </c>
      <c r="AD137" s="42">
        <v>2</v>
      </c>
      <c r="AE137" s="42">
        <v>0</v>
      </c>
      <c r="AF137" s="42">
        <v>0</v>
      </c>
      <c r="AG137" s="42">
        <v>0</v>
      </c>
      <c r="AH137" s="42">
        <v>1</v>
      </c>
    </row>
    <row r="138" spans="1:35" x14ac:dyDescent="0.2">
      <c r="A138" s="42">
        <v>4491</v>
      </c>
      <c r="B138" s="42" t="s">
        <v>44</v>
      </c>
      <c r="C138" s="42" t="s">
        <v>49</v>
      </c>
      <c r="D138" s="7">
        <v>383</v>
      </c>
      <c r="E138" s="7">
        <v>55</v>
      </c>
      <c r="F138" s="7">
        <v>383</v>
      </c>
      <c r="G138" s="7">
        <v>0</v>
      </c>
      <c r="H138" s="7">
        <v>0</v>
      </c>
      <c r="I138" s="7" t="s">
        <v>50</v>
      </c>
      <c r="J138" s="42">
        <v>0</v>
      </c>
      <c r="K138" s="42" t="s">
        <v>47</v>
      </c>
      <c r="L138" s="44">
        <v>1</v>
      </c>
      <c r="M138" s="42">
        <v>5</v>
      </c>
      <c r="N138" s="42">
        <v>64</v>
      </c>
      <c r="O138" s="42">
        <f t="shared" si="9"/>
        <v>128</v>
      </c>
      <c r="P138" s="42">
        <v>1</v>
      </c>
      <c r="Q138" s="42">
        <v>4</v>
      </c>
      <c r="R138" s="42">
        <f t="shared" si="10"/>
        <v>8</v>
      </c>
      <c r="S138" s="42">
        <v>5</v>
      </c>
      <c r="T138" s="42">
        <v>9</v>
      </c>
      <c r="U138" s="42">
        <v>0</v>
      </c>
      <c r="V138" s="42">
        <v>1</v>
      </c>
      <c r="W138" s="42">
        <v>3</v>
      </c>
      <c r="X138" s="42">
        <v>1</v>
      </c>
      <c r="Y138" s="42">
        <v>1</v>
      </c>
      <c r="Z138" s="42">
        <v>0</v>
      </c>
      <c r="AA138" s="42">
        <v>0</v>
      </c>
      <c r="AB138" s="42">
        <v>1</v>
      </c>
      <c r="AC138" s="42">
        <v>1</v>
      </c>
      <c r="AD138" s="42">
        <v>1</v>
      </c>
      <c r="AE138" s="42">
        <v>0</v>
      </c>
      <c r="AF138" s="42">
        <v>1</v>
      </c>
      <c r="AG138" s="42">
        <v>1</v>
      </c>
      <c r="AH138" s="42">
        <v>1</v>
      </c>
    </row>
    <row r="139" spans="1:35" x14ac:dyDescent="0.2">
      <c r="A139" s="42">
        <v>4492</v>
      </c>
      <c r="B139" s="42" t="s">
        <v>44</v>
      </c>
      <c r="C139" s="42" t="s">
        <v>45</v>
      </c>
      <c r="D139" s="7">
        <f>F139+G139+H139+J139</f>
        <v>177</v>
      </c>
      <c r="E139" s="7">
        <v>177</v>
      </c>
      <c r="F139" s="7">
        <v>0</v>
      </c>
      <c r="G139" s="7">
        <v>0</v>
      </c>
      <c r="H139" s="7">
        <v>177</v>
      </c>
      <c r="I139" s="7" t="s">
        <v>50</v>
      </c>
      <c r="J139" s="42">
        <v>0</v>
      </c>
      <c r="K139" s="42" t="s">
        <v>47</v>
      </c>
      <c r="L139" s="44">
        <v>1</v>
      </c>
      <c r="M139" s="42">
        <v>0</v>
      </c>
      <c r="N139" s="42">
        <v>0</v>
      </c>
      <c r="O139" s="42">
        <f t="shared" si="9"/>
        <v>0</v>
      </c>
      <c r="P139" s="42">
        <v>0</v>
      </c>
      <c r="Q139" s="42">
        <v>0</v>
      </c>
      <c r="R139" s="42">
        <f t="shared" si="10"/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2</v>
      </c>
      <c r="X139" s="42">
        <v>3</v>
      </c>
      <c r="Y139" s="42">
        <v>3</v>
      </c>
      <c r="Z139" s="42">
        <v>0</v>
      </c>
      <c r="AA139" s="42">
        <v>0</v>
      </c>
      <c r="AB139" s="42">
        <v>2</v>
      </c>
      <c r="AC139" s="42">
        <v>2</v>
      </c>
      <c r="AD139" s="42">
        <v>2</v>
      </c>
      <c r="AE139" s="42">
        <v>3</v>
      </c>
      <c r="AF139" s="42">
        <v>0</v>
      </c>
      <c r="AG139" s="42">
        <v>0</v>
      </c>
      <c r="AH139" s="42">
        <v>1</v>
      </c>
    </row>
    <row r="140" spans="1:35" x14ac:dyDescent="0.2">
      <c r="A140" s="42">
        <v>4493</v>
      </c>
      <c r="B140" s="42" t="s">
        <v>44</v>
      </c>
      <c r="C140" s="42" t="s">
        <v>49</v>
      </c>
      <c r="D140" s="7">
        <f>F140+G140+H140+J140</f>
        <v>30</v>
      </c>
      <c r="E140" s="7">
        <v>30</v>
      </c>
      <c r="F140" s="7">
        <v>0</v>
      </c>
      <c r="G140" s="7">
        <v>0</v>
      </c>
      <c r="H140" s="7">
        <v>30</v>
      </c>
      <c r="I140" s="7" t="s">
        <v>50</v>
      </c>
      <c r="J140" s="42">
        <v>0</v>
      </c>
      <c r="K140" s="42" t="s">
        <v>47</v>
      </c>
      <c r="L140" s="44">
        <v>1</v>
      </c>
      <c r="M140" s="42">
        <v>0</v>
      </c>
      <c r="N140" s="42">
        <v>0</v>
      </c>
      <c r="O140" s="42">
        <f t="shared" si="9"/>
        <v>0</v>
      </c>
      <c r="P140" s="42">
        <v>0</v>
      </c>
      <c r="Q140" s="42">
        <v>0</v>
      </c>
      <c r="R140" s="42">
        <f t="shared" si="10"/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1</v>
      </c>
      <c r="X140" s="42">
        <v>1</v>
      </c>
      <c r="Y140" s="42">
        <v>1</v>
      </c>
      <c r="Z140" s="42">
        <v>0</v>
      </c>
      <c r="AA140" s="42">
        <v>0</v>
      </c>
      <c r="AB140" s="42">
        <v>1</v>
      </c>
      <c r="AC140" s="42">
        <v>1</v>
      </c>
      <c r="AD140" s="42">
        <v>1</v>
      </c>
      <c r="AE140" s="42">
        <v>0</v>
      </c>
      <c r="AF140" s="42">
        <v>1</v>
      </c>
      <c r="AG140" s="42">
        <v>0</v>
      </c>
      <c r="AH140" s="42">
        <v>1</v>
      </c>
    </row>
    <row r="141" spans="1:35" x14ac:dyDescent="0.2">
      <c r="A141" s="42">
        <v>4501</v>
      </c>
      <c r="B141" s="42" t="s">
        <v>48</v>
      </c>
      <c r="C141" s="42" t="s">
        <v>49</v>
      </c>
      <c r="D141" s="7">
        <v>54249</v>
      </c>
      <c r="E141" s="7">
        <v>952</v>
      </c>
      <c r="F141" s="7">
        <v>6052</v>
      </c>
      <c r="G141" s="7">
        <v>7539</v>
      </c>
      <c r="H141" s="7">
        <v>0</v>
      </c>
      <c r="I141" s="7" t="s">
        <v>77</v>
      </c>
      <c r="J141" s="42">
        <v>40658</v>
      </c>
      <c r="K141" s="42" t="s">
        <v>47</v>
      </c>
      <c r="L141" s="43">
        <v>2</v>
      </c>
      <c r="M141" s="42">
        <v>9</v>
      </c>
      <c r="N141" s="42">
        <v>309</v>
      </c>
      <c r="O141" s="42">
        <f t="shared" si="9"/>
        <v>618</v>
      </c>
      <c r="P141" s="42">
        <v>2</v>
      </c>
      <c r="Q141" s="42">
        <v>0</v>
      </c>
      <c r="R141" s="42">
        <f t="shared" si="10"/>
        <v>0</v>
      </c>
      <c r="S141" s="42">
        <v>0</v>
      </c>
      <c r="T141" s="42">
        <v>75</v>
      </c>
      <c r="U141" s="42">
        <v>0</v>
      </c>
      <c r="V141" s="42">
        <v>0</v>
      </c>
      <c r="W141" s="42">
        <v>24</v>
      </c>
      <c r="X141" s="42">
        <v>12</v>
      </c>
      <c r="Y141" s="42">
        <v>4</v>
      </c>
      <c r="Z141" s="42">
        <v>0</v>
      </c>
      <c r="AA141" s="42">
        <v>0</v>
      </c>
      <c r="AB141" s="42">
        <v>24</v>
      </c>
      <c r="AC141" s="42">
        <v>12</v>
      </c>
      <c r="AD141" s="42">
        <v>24</v>
      </c>
      <c r="AE141" s="42">
        <v>4</v>
      </c>
      <c r="AF141" s="42">
        <v>6</v>
      </c>
      <c r="AG141" s="42">
        <v>2</v>
      </c>
      <c r="AH141" s="42">
        <v>2</v>
      </c>
    </row>
    <row r="142" spans="1:35" x14ac:dyDescent="0.2">
      <c r="A142" s="42">
        <v>4600</v>
      </c>
      <c r="B142" s="42" t="s">
        <v>44</v>
      </c>
      <c r="C142" s="42" t="s">
        <v>45</v>
      </c>
      <c r="D142" s="7">
        <f>F142+G142+H142+J142</f>
        <v>2132</v>
      </c>
      <c r="E142" s="7">
        <v>159</v>
      </c>
      <c r="F142" s="7">
        <v>0</v>
      </c>
      <c r="G142" s="7">
        <v>0</v>
      </c>
      <c r="H142" s="7">
        <v>2132</v>
      </c>
      <c r="I142" s="7" t="s">
        <v>50</v>
      </c>
      <c r="J142" s="42">
        <v>0</v>
      </c>
      <c r="K142" s="42" t="s">
        <v>47</v>
      </c>
      <c r="L142" s="44">
        <v>1</v>
      </c>
      <c r="M142" s="42">
        <v>9</v>
      </c>
      <c r="N142" s="42">
        <v>135</v>
      </c>
      <c r="O142" s="42">
        <f t="shared" si="9"/>
        <v>270</v>
      </c>
      <c r="P142" s="42">
        <v>0</v>
      </c>
      <c r="Q142" s="42">
        <v>0</v>
      </c>
      <c r="R142" s="42">
        <f t="shared" si="10"/>
        <v>0</v>
      </c>
      <c r="S142" s="42">
        <v>0</v>
      </c>
      <c r="T142" s="42">
        <v>35</v>
      </c>
      <c r="U142" s="42">
        <v>0</v>
      </c>
      <c r="V142" s="42">
        <v>0</v>
      </c>
      <c r="W142" s="42">
        <v>4</v>
      </c>
      <c r="X142" s="42">
        <v>4</v>
      </c>
      <c r="Y142" s="42">
        <v>1</v>
      </c>
      <c r="Z142" s="42">
        <v>0</v>
      </c>
      <c r="AA142" s="42">
        <v>0</v>
      </c>
      <c r="AB142" s="42">
        <v>2</v>
      </c>
      <c r="AC142" s="42">
        <v>4</v>
      </c>
      <c r="AD142" s="42">
        <v>2</v>
      </c>
      <c r="AE142" s="42">
        <v>0</v>
      </c>
      <c r="AF142" s="42">
        <v>1</v>
      </c>
      <c r="AG142" s="42">
        <v>0</v>
      </c>
      <c r="AH142" s="42">
        <v>1</v>
      </c>
    </row>
    <row r="143" spans="1:35" x14ac:dyDescent="0.2">
      <c r="A143" s="42">
        <v>4610</v>
      </c>
      <c r="B143" s="42" t="s">
        <v>44</v>
      </c>
      <c r="C143" s="42" t="s">
        <v>49</v>
      </c>
      <c r="D143" s="7">
        <f>F143+G143+H143+J143</f>
        <v>8723</v>
      </c>
      <c r="E143" s="7">
        <v>350</v>
      </c>
      <c r="F143" s="7">
        <v>0</v>
      </c>
      <c r="G143" s="7">
        <v>8150</v>
      </c>
      <c r="H143" s="7">
        <v>229</v>
      </c>
      <c r="I143" s="7" t="s">
        <v>59</v>
      </c>
      <c r="J143" s="7">
        <v>344</v>
      </c>
      <c r="K143" s="42" t="s">
        <v>47</v>
      </c>
      <c r="L143" s="44">
        <v>1</v>
      </c>
      <c r="M143" s="42">
        <v>12</v>
      </c>
      <c r="N143" s="42">
        <v>384</v>
      </c>
      <c r="O143" s="42">
        <f t="shared" si="9"/>
        <v>768</v>
      </c>
      <c r="P143" s="42">
        <v>3</v>
      </c>
      <c r="Q143" s="42">
        <v>63</v>
      </c>
      <c r="R143" s="42">
        <f t="shared" si="10"/>
        <v>126</v>
      </c>
      <c r="S143" s="42">
        <v>11</v>
      </c>
      <c r="T143" s="42">
        <v>117</v>
      </c>
      <c r="U143" s="42">
        <v>0</v>
      </c>
      <c r="V143" s="42">
        <v>0</v>
      </c>
      <c r="W143" s="42">
        <v>2</v>
      </c>
      <c r="X143" s="42">
        <v>4</v>
      </c>
      <c r="Y143" s="42">
        <v>1</v>
      </c>
      <c r="Z143" s="42">
        <v>0</v>
      </c>
      <c r="AA143" s="42">
        <v>0</v>
      </c>
      <c r="AB143" s="42">
        <v>2</v>
      </c>
      <c r="AC143" s="42">
        <v>4</v>
      </c>
      <c r="AD143" s="42">
        <v>2</v>
      </c>
      <c r="AE143" s="42">
        <v>0</v>
      </c>
      <c r="AF143" s="42">
        <v>2</v>
      </c>
      <c r="AG143" s="42">
        <v>0</v>
      </c>
      <c r="AH143" s="42">
        <v>1</v>
      </c>
    </row>
    <row r="144" spans="1:35" x14ac:dyDescent="0.2">
      <c r="A144" s="42">
        <v>4611</v>
      </c>
      <c r="B144" s="42" t="s">
        <v>44</v>
      </c>
      <c r="C144" s="42" t="s">
        <v>45</v>
      </c>
      <c r="D144" s="7">
        <f>F144+G144+H144+J144</f>
        <v>2357</v>
      </c>
      <c r="E144" s="7">
        <v>130</v>
      </c>
      <c r="F144" s="7">
        <v>740</v>
      </c>
      <c r="G144" s="7">
        <v>1617</v>
      </c>
      <c r="H144" s="7">
        <v>0</v>
      </c>
      <c r="I144" s="7" t="s">
        <v>50</v>
      </c>
      <c r="J144" s="42">
        <v>0</v>
      </c>
      <c r="K144" s="42" t="s">
        <v>47</v>
      </c>
      <c r="L144" s="44">
        <v>1</v>
      </c>
      <c r="M144" s="42">
        <v>2</v>
      </c>
      <c r="N144" s="42">
        <v>64</v>
      </c>
      <c r="O144" s="42">
        <f t="shared" si="9"/>
        <v>128</v>
      </c>
      <c r="P144" s="42">
        <v>0</v>
      </c>
      <c r="Q144" s="42">
        <v>0</v>
      </c>
      <c r="R144" s="42">
        <f t="shared" si="10"/>
        <v>0</v>
      </c>
      <c r="S144" s="42">
        <v>2</v>
      </c>
      <c r="T144" s="42">
        <v>30</v>
      </c>
      <c r="U144" s="42">
        <v>12</v>
      </c>
      <c r="V144" s="42">
        <v>25</v>
      </c>
      <c r="W144" s="42">
        <v>3</v>
      </c>
      <c r="X144" s="42">
        <v>2</v>
      </c>
      <c r="Y144" s="42">
        <v>0</v>
      </c>
      <c r="Z144" s="42">
        <v>0</v>
      </c>
      <c r="AA144" s="42">
        <v>0</v>
      </c>
      <c r="AB144" s="42">
        <v>2</v>
      </c>
      <c r="AC144" s="42">
        <v>2</v>
      </c>
      <c r="AD144" s="42">
        <v>2</v>
      </c>
      <c r="AE144" s="42">
        <v>0</v>
      </c>
      <c r="AF144" s="42">
        <v>1</v>
      </c>
      <c r="AG144" s="42">
        <v>0</v>
      </c>
      <c r="AH144" s="42">
        <v>1</v>
      </c>
    </row>
    <row r="145" spans="1:34" x14ac:dyDescent="0.2">
      <c r="A145" s="42">
        <v>4612</v>
      </c>
      <c r="B145" s="42" t="s">
        <v>44</v>
      </c>
      <c r="C145" s="42" t="s">
        <v>49</v>
      </c>
      <c r="D145" s="7">
        <f>F145+G145+H145+J145</f>
        <v>28031</v>
      </c>
      <c r="E145" s="7">
        <v>968</v>
      </c>
      <c r="F145" s="7">
        <v>2292</v>
      </c>
      <c r="G145" s="7">
        <v>24497</v>
      </c>
      <c r="H145" s="7">
        <v>0</v>
      </c>
      <c r="I145" s="7" t="s">
        <v>59</v>
      </c>
      <c r="J145" s="7">
        <v>1242</v>
      </c>
      <c r="K145" s="42" t="s">
        <v>47</v>
      </c>
      <c r="L145" s="44">
        <v>1</v>
      </c>
      <c r="M145" s="42">
        <v>54</v>
      </c>
      <c r="N145" s="42">
        <v>1728</v>
      </c>
      <c r="O145" s="42">
        <f t="shared" si="9"/>
        <v>3456</v>
      </c>
      <c r="P145" s="42">
        <v>5</v>
      </c>
      <c r="Q145" s="42">
        <v>105</v>
      </c>
      <c r="R145" s="42">
        <f t="shared" si="10"/>
        <v>210</v>
      </c>
      <c r="S145" s="42">
        <v>36</v>
      </c>
      <c r="T145" s="42">
        <v>373</v>
      </c>
      <c r="U145" s="42">
        <v>269</v>
      </c>
      <c r="V145" s="42">
        <v>554</v>
      </c>
      <c r="W145" s="42">
        <v>12</v>
      </c>
      <c r="X145" s="42">
        <v>13</v>
      </c>
      <c r="Y145" s="42">
        <v>5</v>
      </c>
      <c r="Z145" s="42">
        <v>0</v>
      </c>
      <c r="AA145" s="42">
        <v>2</v>
      </c>
      <c r="AB145" s="42">
        <v>8</v>
      </c>
      <c r="AC145" s="42">
        <v>13</v>
      </c>
      <c r="AD145" s="42">
        <v>8</v>
      </c>
      <c r="AE145" s="42">
        <v>2</v>
      </c>
      <c r="AF145" s="42">
        <v>4</v>
      </c>
      <c r="AG145" s="42">
        <v>3</v>
      </c>
      <c r="AH145" s="42">
        <v>1</v>
      </c>
    </row>
    <row r="146" spans="1:34" x14ac:dyDescent="0.2">
      <c r="A146" s="42">
        <v>4613</v>
      </c>
      <c r="B146" s="42" t="s">
        <v>44</v>
      </c>
      <c r="C146" s="42" t="s">
        <v>49</v>
      </c>
      <c r="D146" s="7">
        <v>4195</v>
      </c>
      <c r="E146" s="7">
        <v>250</v>
      </c>
      <c r="F146" s="7">
        <v>2490</v>
      </c>
      <c r="G146" s="7">
        <v>1458</v>
      </c>
      <c r="H146" s="7">
        <v>0</v>
      </c>
      <c r="I146" s="7" t="s">
        <v>50</v>
      </c>
      <c r="J146" s="7">
        <v>247</v>
      </c>
      <c r="K146" s="42" t="s">
        <v>47</v>
      </c>
      <c r="L146" s="44">
        <v>1</v>
      </c>
      <c r="M146" s="42">
        <v>24</v>
      </c>
      <c r="N146" s="42">
        <v>360</v>
      </c>
      <c r="O146" s="42">
        <f t="shared" si="9"/>
        <v>720</v>
      </c>
      <c r="P146" s="42">
        <v>0</v>
      </c>
      <c r="Q146" s="42">
        <v>0</v>
      </c>
      <c r="R146" s="42">
        <f t="shared" si="10"/>
        <v>0</v>
      </c>
      <c r="S146" s="42">
        <v>24</v>
      </c>
      <c r="T146" s="42">
        <v>74</v>
      </c>
      <c r="U146" s="42">
        <v>0</v>
      </c>
      <c r="V146" s="42">
        <v>0</v>
      </c>
      <c r="W146" s="42">
        <v>2</v>
      </c>
      <c r="X146" s="42">
        <v>2</v>
      </c>
      <c r="Y146" s="42">
        <v>2</v>
      </c>
      <c r="Z146" s="42">
        <v>0</v>
      </c>
      <c r="AA146" s="42">
        <v>0</v>
      </c>
      <c r="AB146" s="42">
        <v>2</v>
      </c>
      <c r="AC146" s="42">
        <v>2</v>
      </c>
      <c r="AD146" s="42">
        <v>2</v>
      </c>
      <c r="AE146" s="42">
        <v>0</v>
      </c>
      <c r="AF146" s="42">
        <v>1</v>
      </c>
      <c r="AG146" s="42">
        <v>1</v>
      </c>
      <c r="AH146" s="42">
        <v>1</v>
      </c>
    </row>
    <row r="147" spans="1:34" x14ac:dyDescent="0.2">
      <c r="A147" s="42">
        <v>4617</v>
      </c>
      <c r="B147" s="42" t="s">
        <v>44</v>
      </c>
      <c r="C147" s="42" t="s">
        <v>45</v>
      </c>
      <c r="D147" s="7">
        <f>F147+G147+H147+J147</f>
        <v>10561</v>
      </c>
      <c r="E147" s="7">
        <v>234</v>
      </c>
      <c r="F147" s="7">
        <v>10327</v>
      </c>
      <c r="G147" s="7">
        <v>0</v>
      </c>
      <c r="H147" s="7">
        <v>0</v>
      </c>
      <c r="I147" s="7" t="s">
        <v>50</v>
      </c>
      <c r="J147" s="7">
        <v>234</v>
      </c>
      <c r="K147" s="42" t="s">
        <v>47</v>
      </c>
      <c r="L147" s="44">
        <v>1</v>
      </c>
      <c r="M147" s="42">
        <v>127</v>
      </c>
      <c r="N147" s="42">
        <v>4064</v>
      </c>
      <c r="O147" s="42">
        <f t="shared" si="9"/>
        <v>8128</v>
      </c>
      <c r="P147" s="42">
        <v>0</v>
      </c>
      <c r="Q147" s="42">
        <v>0</v>
      </c>
      <c r="R147" s="42">
        <f t="shared" si="10"/>
        <v>0</v>
      </c>
      <c r="S147" s="42">
        <v>37</v>
      </c>
      <c r="T147" s="42">
        <v>122</v>
      </c>
      <c r="U147" s="42">
        <v>0</v>
      </c>
      <c r="V147" s="42">
        <v>0</v>
      </c>
      <c r="W147" s="42">
        <v>4</v>
      </c>
      <c r="X147" s="42">
        <v>4</v>
      </c>
      <c r="Y147" s="42">
        <v>2</v>
      </c>
      <c r="Z147" s="42">
        <v>0</v>
      </c>
      <c r="AA147" s="42">
        <v>0</v>
      </c>
      <c r="AB147" s="42">
        <v>2</v>
      </c>
      <c r="AC147" s="42">
        <v>4</v>
      </c>
      <c r="AD147" s="42">
        <v>2</v>
      </c>
      <c r="AE147" s="42">
        <v>0</v>
      </c>
      <c r="AF147" s="42">
        <v>1</v>
      </c>
      <c r="AG147" s="42">
        <v>0</v>
      </c>
      <c r="AH147" s="42">
        <v>1</v>
      </c>
    </row>
    <row r="148" spans="1:34" x14ac:dyDescent="0.2">
      <c r="A148" s="42">
        <v>4622</v>
      </c>
      <c r="B148" s="42" t="s">
        <v>44</v>
      </c>
      <c r="C148" s="42" t="s">
        <v>49</v>
      </c>
      <c r="D148" s="7">
        <v>10739</v>
      </c>
      <c r="E148" s="7">
        <v>520</v>
      </c>
      <c r="F148" s="7">
        <v>1446</v>
      </c>
      <c r="G148" s="7">
        <v>8007</v>
      </c>
      <c r="H148" s="7">
        <v>0</v>
      </c>
      <c r="I148" s="7" t="s">
        <v>50</v>
      </c>
      <c r="J148" s="7">
        <v>1286</v>
      </c>
      <c r="K148" s="42" t="s">
        <v>47</v>
      </c>
      <c r="L148" s="44">
        <v>1</v>
      </c>
      <c r="M148" s="42">
        <v>31</v>
      </c>
      <c r="N148" s="42">
        <v>312</v>
      </c>
      <c r="O148" s="42">
        <f t="shared" si="9"/>
        <v>624</v>
      </c>
      <c r="P148" s="42">
        <v>4</v>
      </c>
      <c r="Q148" s="42">
        <v>50</v>
      </c>
      <c r="R148" s="42">
        <f t="shared" si="10"/>
        <v>100</v>
      </c>
      <c r="S148" s="42">
        <v>0</v>
      </c>
      <c r="T148" s="42">
        <v>123</v>
      </c>
      <c r="U148" s="42">
        <v>0</v>
      </c>
      <c r="V148" s="42">
        <v>180</v>
      </c>
      <c r="W148" s="42">
        <v>10</v>
      </c>
      <c r="X148" s="42">
        <v>6</v>
      </c>
      <c r="Y148" s="42">
        <v>3</v>
      </c>
      <c r="Z148" s="42">
        <v>0</v>
      </c>
      <c r="AA148" s="42">
        <v>0</v>
      </c>
      <c r="AB148" s="42">
        <v>5</v>
      </c>
      <c r="AC148" s="42">
        <v>6</v>
      </c>
      <c r="AD148" s="42">
        <v>6</v>
      </c>
      <c r="AE148" s="42">
        <v>1</v>
      </c>
      <c r="AF148" s="42">
        <v>2</v>
      </c>
      <c r="AG148" s="42">
        <v>1</v>
      </c>
      <c r="AH148" s="42">
        <v>1</v>
      </c>
    </row>
    <row r="149" spans="1:34" x14ac:dyDescent="0.2">
      <c r="A149" s="42">
        <v>4623</v>
      </c>
      <c r="B149" s="42" t="s">
        <v>48</v>
      </c>
      <c r="C149" s="7" t="s">
        <v>45</v>
      </c>
      <c r="D149" s="7">
        <v>484</v>
      </c>
      <c r="E149" s="7">
        <v>86</v>
      </c>
      <c r="F149" s="7">
        <v>0</v>
      </c>
      <c r="G149" s="7">
        <v>0</v>
      </c>
      <c r="H149" s="7">
        <v>484</v>
      </c>
      <c r="I149" s="7" t="s">
        <v>50</v>
      </c>
      <c r="J149" s="42">
        <v>0</v>
      </c>
      <c r="K149" s="7" t="s">
        <v>47</v>
      </c>
      <c r="L149" s="43">
        <v>2</v>
      </c>
      <c r="M149" s="42">
        <v>1</v>
      </c>
      <c r="N149" s="42">
        <v>15</v>
      </c>
      <c r="O149" s="42">
        <f t="shared" si="9"/>
        <v>30</v>
      </c>
      <c r="P149" s="42">
        <v>2</v>
      </c>
      <c r="Q149" s="42">
        <v>16</v>
      </c>
      <c r="R149" s="42">
        <f t="shared" si="10"/>
        <v>32</v>
      </c>
      <c r="S149" s="42">
        <v>0</v>
      </c>
      <c r="T149" s="42">
        <v>3</v>
      </c>
      <c r="U149" s="42">
        <v>0</v>
      </c>
      <c r="V149" s="42">
        <v>3</v>
      </c>
      <c r="W149" s="42">
        <v>1</v>
      </c>
      <c r="X149" s="42">
        <v>1</v>
      </c>
      <c r="Y149" s="42">
        <v>1</v>
      </c>
      <c r="Z149" s="42">
        <v>0</v>
      </c>
      <c r="AA149" s="42">
        <v>0</v>
      </c>
      <c r="AB149" s="42">
        <v>1</v>
      </c>
      <c r="AC149" s="42">
        <v>1</v>
      </c>
      <c r="AD149" s="42">
        <v>1</v>
      </c>
      <c r="AE149" s="42">
        <v>0</v>
      </c>
      <c r="AF149" s="42">
        <v>0</v>
      </c>
      <c r="AG149" s="42">
        <v>0</v>
      </c>
      <c r="AH149" s="42">
        <v>1</v>
      </c>
    </row>
    <row r="150" spans="1:34" x14ac:dyDescent="0.2">
      <c r="A150" s="42">
        <v>4624</v>
      </c>
      <c r="B150" s="42" t="s">
        <v>44</v>
      </c>
      <c r="C150" s="42" t="s">
        <v>49</v>
      </c>
      <c r="D150" s="7">
        <f>F150+G150+H150+J150</f>
        <v>192</v>
      </c>
      <c r="E150" s="7">
        <v>21</v>
      </c>
      <c r="F150" s="7">
        <v>0</v>
      </c>
      <c r="G150" s="7">
        <v>0</v>
      </c>
      <c r="H150" s="7">
        <v>0</v>
      </c>
      <c r="I150" s="7" t="s">
        <v>56</v>
      </c>
      <c r="J150" s="7">
        <v>192</v>
      </c>
      <c r="K150" s="42" t="s">
        <v>78</v>
      </c>
      <c r="L150" s="8">
        <v>6</v>
      </c>
      <c r="M150" s="42">
        <v>6</v>
      </c>
      <c r="N150" s="42">
        <v>74</v>
      </c>
      <c r="O150" s="42">
        <f t="shared" si="9"/>
        <v>148</v>
      </c>
      <c r="P150" s="42">
        <v>1</v>
      </c>
      <c r="Q150" s="42">
        <v>21</v>
      </c>
      <c r="R150" s="42">
        <f t="shared" si="10"/>
        <v>42</v>
      </c>
      <c r="S150" s="42">
        <v>0</v>
      </c>
      <c r="T150" s="42">
        <v>3</v>
      </c>
      <c r="U150" s="42">
        <v>0</v>
      </c>
      <c r="V150" s="42">
        <v>3</v>
      </c>
      <c r="W150" s="42">
        <v>1</v>
      </c>
      <c r="X150" s="42">
        <v>1</v>
      </c>
      <c r="Y150" s="42">
        <v>0</v>
      </c>
      <c r="Z150" s="42">
        <v>0</v>
      </c>
      <c r="AA150" s="42">
        <v>0</v>
      </c>
      <c r="AB150" s="42">
        <v>0</v>
      </c>
      <c r="AC150" s="42">
        <v>1</v>
      </c>
      <c r="AD150" s="42">
        <v>1</v>
      </c>
      <c r="AE150" s="42">
        <v>0</v>
      </c>
      <c r="AF150" s="42">
        <v>1</v>
      </c>
      <c r="AG150" s="42">
        <v>0</v>
      </c>
      <c r="AH150" s="42">
        <v>1</v>
      </c>
    </row>
    <row r="151" spans="1:34" x14ac:dyDescent="0.2">
      <c r="A151" s="42">
        <v>4626</v>
      </c>
      <c r="B151" s="42" t="s">
        <v>44</v>
      </c>
      <c r="C151" s="42" t="s">
        <v>45</v>
      </c>
      <c r="D151" s="7">
        <f>F151+G151+H151+J151</f>
        <v>1796</v>
      </c>
      <c r="E151" s="7">
        <v>128</v>
      </c>
      <c r="F151" s="7">
        <v>1478</v>
      </c>
      <c r="G151" s="7">
        <v>0</v>
      </c>
      <c r="H151" s="7">
        <v>0</v>
      </c>
      <c r="I151" s="7" t="s">
        <v>52</v>
      </c>
      <c r="J151" s="7">
        <v>318</v>
      </c>
      <c r="K151" s="42" t="s">
        <v>47</v>
      </c>
      <c r="L151" s="44">
        <v>1</v>
      </c>
      <c r="M151" s="42">
        <v>9</v>
      </c>
      <c r="N151" s="42">
        <v>81</v>
      </c>
      <c r="O151" s="42">
        <f t="shared" si="9"/>
        <v>162</v>
      </c>
      <c r="P151" s="42">
        <v>0</v>
      </c>
      <c r="Q151" s="42">
        <v>0</v>
      </c>
      <c r="R151" s="42">
        <f t="shared" si="10"/>
        <v>0</v>
      </c>
      <c r="S151" s="42">
        <v>9</v>
      </c>
      <c r="T151" s="42">
        <v>18</v>
      </c>
      <c r="U151" s="42">
        <v>0</v>
      </c>
      <c r="V151" s="42">
        <v>0</v>
      </c>
      <c r="W151" s="42">
        <v>0</v>
      </c>
      <c r="X151" s="42">
        <v>0</v>
      </c>
      <c r="Y151" s="42">
        <v>0</v>
      </c>
      <c r="Z151" s="42">
        <v>0</v>
      </c>
      <c r="AA151" s="42">
        <v>0</v>
      </c>
      <c r="AB151" s="42">
        <v>0</v>
      </c>
      <c r="AC151" s="42">
        <v>0</v>
      </c>
      <c r="AD151" s="42">
        <v>0</v>
      </c>
      <c r="AE151" s="42">
        <v>0</v>
      </c>
      <c r="AF151" s="42">
        <v>0</v>
      </c>
      <c r="AG151" s="42">
        <v>0</v>
      </c>
      <c r="AH151" s="42">
        <v>1</v>
      </c>
    </row>
    <row r="152" spans="1:34" x14ac:dyDescent="0.2">
      <c r="A152" s="42">
        <v>4630</v>
      </c>
      <c r="B152" s="42" t="s">
        <v>44</v>
      </c>
      <c r="C152" s="42" t="s">
        <v>49</v>
      </c>
      <c r="D152" s="7">
        <v>2828</v>
      </c>
      <c r="E152" s="7">
        <v>260</v>
      </c>
      <c r="F152" s="7">
        <v>2828</v>
      </c>
      <c r="G152" s="7">
        <v>0</v>
      </c>
      <c r="H152" s="7">
        <v>0</v>
      </c>
      <c r="I152" s="7" t="s">
        <v>50</v>
      </c>
      <c r="J152" s="7">
        <v>0</v>
      </c>
      <c r="K152" s="42" t="s">
        <v>47</v>
      </c>
      <c r="L152" s="44">
        <v>1</v>
      </c>
      <c r="M152" s="42">
        <v>9</v>
      </c>
      <c r="N152" s="42">
        <v>126</v>
      </c>
      <c r="O152" s="42">
        <f t="shared" si="9"/>
        <v>252</v>
      </c>
      <c r="P152" s="42">
        <v>0</v>
      </c>
      <c r="Q152" s="42">
        <v>0</v>
      </c>
      <c r="R152" s="42">
        <f t="shared" si="10"/>
        <v>0</v>
      </c>
      <c r="S152" s="42">
        <v>9</v>
      </c>
      <c r="T152" s="42">
        <v>36</v>
      </c>
      <c r="U152" s="42">
        <v>0</v>
      </c>
      <c r="V152" s="42">
        <v>50</v>
      </c>
      <c r="W152" s="42">
        <v>4</v>
      </c>
      <c r="X152" s="42">
        <v>4</v>
      </c>
      <c r="Y152" s="42">
        <v>2</v>
      </c>
      <c r="Z152" s="42">
        <v>0</v>
      </c>
      <c r="AA152" s="42">
        <v>0</v>
      </c>
      <c r="AB152" s="42">
        <v>2</v>
      </c>
      <c r="AC152" s="42">
        <v>4</v>
      </c>
      <c r="AD152" s="42">
        <v>2</v>
      </c>
      <c r="AE152" s="42">
        <v>0</v>
      </c>
      <c r="AF152" s="42">
        <v>1</v>
      </c>
      <c r="AG152" s="42">
        <v>0</v>
      </c>
      <c r="AH152" s="42">
        <v>1</v>
      </c>
    </row>
    <row r="153" spans="1:34" x14ac:dyDescent="0.2">
      <c r="A153" s="42">
        <v>4631</v>
      </c>
      <c r="B153" s="42" t="s">
        <v>44</v>
      </c>
      <c r="C153" s="42" t="s">
        <v>45</v>
      </c>
      <c r="D153" s="7">
        <f t="shared" ref="D153:D158" si="11">F153+G153+H153+J153</f>
        <v>1770</v>
      </c>
      <c r="E153" s="7">
        <v>85</v>
      </c>
      <c r="F153" s="7">
        <v>114</v>
      </c>
      <c r="G153" s="7">
        <v>1656</v>
      </c>
      <c r="H153" s="7">
        <v>0</v>
      </c>
      <c r="I153" s="7" t="s">
        <v>50</v>
      </c>
      <c r="J153" s="42">
        <v>0</v>
      </c>
      <c r="K153" s="42" t="s">
        <v>47</v>
      </c>
      <c r="L153" s="44">
        <v>1</v>
      </c>
      <c r="M153" s="42">
        <v>13</v>
      </c>
      <c r="N153" s="42">
        <v>117</v>
      </c>
      <c r="O153" s="42">
        <f t="shared" si="9"/>
        <v>234</v>
      </c>
      <c r="P153" s="42">
        <v>0</v>
      </c>
      <c r="Q153" s="42">
        <v>0</v>
      </c>
      <c r="R153" s="42">
        <f t="shared" si="10"/>
        <v>0</v>
      </c>
      <c r="S153" s="42">
        <v>13</v>
      </c>
      <c r="T153" s="42">
        <v>25</v>
      </c>
      <c r="U153" s="42">
        <v>35</v>
      </c>
      <c r="V153" s="42">
        <v>51</v>
      </c>
      <c r="W153" s="42">
        <v>2</v>
      </c>
      <c r="X153" s="42">
        <v>2</v>
      </c>
      <c r="Y153" s="42">
        <v>0</v>
      </c>
      <c r="Z153" s="42">
        <v>0</v>
      </c>
      <c r="AA153" s="42">
        <v>0</v>
      </c>
      <c r="AB153" s="42">
        <v>2</v>
      </c>
      <c r="AC153" s="42">
        <v>2</v>
      </c>
      <c r="AD153" s="42">
        <v>2</v>
      </c>
      <c r="AE153" s="42">
        <v>0</v>
      </c>
      <c r="AF153" s="42">
        <v>0</v>
      </c>
      <c r="AG153" s="42">
        <v>1</v>
      </c>
      <c r="AH153" s="42">
        <v>1</v>
      </c>
    </row>
    <row r="154" spans="1:34" x14ac:dyDescent="0.2">
      <c r="A154" s="42">
        <v>4633</v>
      </c>
      <c r="B154" s="42" t="s">
        <v>44</v>
      </c>
      <c r="C154" s="42" t="s">
        <v>49</v>
      </c>
      <c r="D154" s="7">
        <f t="shared" si="11"/>
        <v>793</v>
      </c>
      <c r="E154" s="7">
        <v>282</v>
      </c>
      <c r="F154" s="7">
        <v>793</v>
      </c>
      <c r="G154" s="7">
        <v>0</v>
      </c>
      <c r="H154" s="7">
        <v>0</v>
      </c>
      <c r="I154" s="7" t="s">
        <v>50</v>
      </c>
      <c r="J154" s="42">
        <v>0</v>
      </c>
      <c r="K154" s="42" t="s">
        <v>47</v>
      </c>
      <c r="L154" s="44">
        <v>1</v>
      </c>
      <c r="M154" s="42">
        <v>2</v>
      </c>
      <c r="N154" s="42">
        <v>18</v>
      </c>
      <c r="O154" s="42">
        <f t="shared" si="9"/>
        <v>36</v>
      </c>
      <c r="P154" s="42">
        <v>0</v>
      </c>
      <c r="Q154" s="42">
        <v>0</v>
      </c>
      <c r="R154" s="42">
        <f t="shared" si="10"/>
        <v>0</v>
      </c>
      <c r="S154" s="42">
        <v>0</v>
      </c>
      <c r="T154" s="42">
        <v>14</v>
      </c>
      <c r="U154" s="42">
        <v>0</v>
      </c>
      <c r="V154" s="42">
        <v>2</v>
      </c>
      <c r="W154" s="42">
        <v>3</v>
      </c>
      <c r="X154" s="42">
        <v>6</v>
      </c>
      <c r="Y154" s="42">
        <v>2</v>
      </c>
      <c r="Z154" s="42">
        <v>0</v>
      </c>
      <c r="AA154" s="42">
        <v>0</v>
      </c>
      <c r="AB154" s="42">
        <v>2</v>
      </c>
      <c r="AC154" s="42">
        <v>6</v>
      </c>
      <c r="AD154" s="42">
        <v>2</v>
      </c>
      <c r="AE154" s="42">
        <v>0</v>
      </c>
      <c r="AF154" s="42">
        <v>1</v>
      </c>
      <c r="AG154" s="42">
        <v>0</v>
      </c>
      <c r="AH154" s="42">
        <v>1</v>
      </c>
    </row>
    <row r="155" spans="1:34" x14ac:dyDescent="0.2">
      <c r="A155" s="42">
        <v>4634</v>
      </c>
      <c r="B155" s="42" t="s">
        <v>44</v>
      </c>
      <c r="C155" s="42" t="s">
        <v>45</v>
      </c>
      <c r="D155" s="7">
        <f t="shared" si="11"/>
        <v>919</v>
      </c>
      <c r="E155" s="7">
        <v>0</v>
      </c>
      <c r="F155" s="7">
        <v>919</v>
      </c>
      <c r="G155" s="7">
        <v>0</v>
      </c>
      <c r="H155" s="7">
        <v>0</v>
      </c>
      <c r="I155" s="7" t="s">
        <v>50</v>
      </c>
      <c r="J155" s="42">
        <v>0</v>
      </c>
      <c r="K155" s="42" t="s">
        <v>47</v>
      </c>
      <c r="L155" s="44">
        <v>1</v>
      </c>
      <c r="M155" s="42">
        <v>2</v>
      </c>
      <c r="N155" s="42">
        <v>18</v>
      </c>
      <c r="O155" s="42">
        <f t="shared" si="9"/>
        <v>36</v>
      </c>
      <c r="P155" s="42">
        <v>0</v>
      </c>
      <c r="Q155" s="42">
        <v>0</v>
      </c>
      <c r="R155" s="42">
        <f t="shared" si="10"/>
        <v>0</v>
      </c>
      <c r="S155" s="42">
        <v>0</v>
      </c>
      <c r="T155" s="42">
        <v>14</v>
      </c>
      <c r="U155" s="42">
        <v>0</v>
      </c>
      <c r="V155" s="42">
        <v>0</v>
      </c>
      <c r="W155" s="42">
        <v>0</v>
      </c>
      <c r="X155" s="42">
        <v>0</v>
      </c>
      <c r="Y155" s="42">
        <v>0</v>
      </c>
      <c r="Z155" s="42">
        <v>0</v>
      </c>
      <c r="AA155" s="42">
        <v>0</v>
      </c>
      <c r="AB155" s="42">
        <v>0</v>
      </c>
      <c r="AC155" s="42">
        <v>0</v>
      </c>
      <c r="AD155" s="42">
        <v>0</v>
      </c>
      <c r="AE155" s="42">
        <v>0</v>
      </c>
      <c r="AF155" s="42">
        <v>0</v>
      </c>
      <c r="AG155" s="42">
        <v>0</v>
      </c>
      <c r="AH155" s="42">
        <v>1</v>
      </c>
    </row>
    <row r="156" spans="1:34" x14ac:dyDescent="0.2">
      <c r="A156" s="42">
        <v>4930</v>
      </c>
      <c r="B156" s="42" t="s">
        <v>44</v>
      </c>
      <c r="C156" s="42" t="s">
        <v>49</v>
      </c>
      <c r="D156" s="7">
        <f t="shared" si="11"/>
        <v>4211</v>
      </c>
      <c r="E156" s="7">
        <v>122</v>
      </c>
      <c r="F156" s="7">
        <v>3650</v>
      </c>
      <c r="G156" s="7">
        <v>561</v>
      </c>
      <c r="H156" s="7">
        <v>0</v>
      </c>
      <c r="I156" s="7" t="s">
        <v>59</v>
      </c>
      <c r="J156" s="7">
        <v>0</v>
      </c>
      <c r="K156" s="42" t="s">
        <v>47</v>
      </c>
      <c r="L156" s="44">
        <v>1</v>
      </c>
      <c r="M156" s="42">
        <v>96</v>
      </c>
      <c r="N156" s="42">
        <v>384</v>
      </c>
      <c r="O156" s="42">
        <f t="shared" si="9"/>
        <v>768</v>
      </c>
      <c r="P156" s="42">
        <v>0</v>
      </c>
      <c r="Q156" s="42">
        <v>0</v>
      </c>
      <c r="R156" s="42">
        <f t="shared" si="10"/>
        <v>0</v>
      </c>
      <c r="S156" s="42">
        <v>3</v>
      </c>
      <c r="T156" s="42">
        <v>52</v>
      </c>
      <c r="U156" s="42">
        <v>40</v>
      </c>
      <c r="V156" s="42">
        <v>56</v>
      </c>
      <c r="W156" s="42">
        <v>3</v>
      </c>
      <c r="X156" s="42">
        <v>2</v>
      </c>
      <c r="Y156" s="42">
        <v>0</v>
      </c>
      <c r="Z156" s="42">
        <v>0</v>
      </c>
      <c r="AA156" s="42">
        <v>0</v>
      </c>
      <c r="AB156" s="42">
        <v>2</v>
      </c>
      <c r="AC156" s="42">
        <v>2</v>
      </c>
      <c r="AD156" s="42">
        <v>2</v>
      </c>
      <c r="AE156" s="42">
        <v>0</v>
      </c>
      <c r="AF156" s="42">
        <v>2</v>
      </c>
      <c r="AG156" s="42">
        <v>1</v>
      </c>
      <c r="AH156" s="42">
        <v>1</v>
      </c>
    </row>
    <row r="157" spans="1:34" x14ac:dyDescent="0.2">
      <c r="A157" s="42">
        <v>5000</v>
      </c>
      <c r="B157" s="42" t="s">
        <v>44</v>
      </c>
      <c r="C157" s="42" t="s">
        <v>45</v>
      </c>
      <c r="D157" s="7">
        <f t="shared" si="11"/>
        <v>2423</v>
      </c>
      <c r="E157" s="7">
        <v>166</v>
      </c>
      <c r="F157" s="7">
        <v>2257</v>
      </c>
      <c r="G157" s="7">
        <v>0</v>
      </c>
      <c r="H157" s="7">
        <v>0</v>
      </c>
      <c r="I157" s="7" t="s">
        <v>59</v>
      </c>
      <c r="J157" s="7">
        <v>166</v>
      </c>
      <c r="K157" s="42" t="s">
        <v>47</v>
      </c>
      <c r="L157" s="44">
        <v>1</v>
      </c>
      <c r="M157" s="42">
        <v>2</v>
      </c>
      <c r="N157" s="42">
        <v>64</v>
      </c>
      <c r="O157" s="42">
        <f t="shared" si="9"/>
        <v>128</v>
      </c>
      <c r="P157" s="42">
        <v>0</v>
      </c>
      <c r="Q157" s="42">
        <v>0</v>
      </c>
      <c r="R157" s="42">
        <f t="shared" si="10"/>
        <v>0</v>
      </c>
      <c r="S157" s="42">
        <v>2</v>
      </c>
      <c r="T157" s="42">
        <v>0</v>
      </c>
      <c r="U157" s="42">
        <v>0</v>
      </c>
      <c r="V157" s="42">
        <v>0</v>
      </c>
      <c r="W157" s="42">
        <v>3</v>
      </c>
      <c r="X157" s="42">
        <v>3</v>
      </c>
      <c r="Y157" s="42">
        <v>1</v>
      </c>
      <c r="Z157" s="42">
        <v>0</v>
      </c>
      <c r="AA157" s="42">
        <v>0</v>
      </c>
      <c r="AB157" s="42">
        <v>2</v>
      </c>
      <c r="AC157" s="42">
        <v>3</v>
      </c>
      <c r="AD157" s="42">
        <v>2</v>
      </c>
      <c r="AE157" s="42">
        <v>3</v>
      </c>
      <c r="AF157" s="42">
        <v>1</v>
      </c>
      <c r="AG157" s="42">
        <v>0</v>
      </c>
      <c r="AH157" s="42">
        <v>1</v>
      </c>
    </row>
    <row r="158" spans="1:34" x14ac:dyDescent="0.2">
      <c r="A158" s="16">
        <v>5485</v>
      </c>
      <c r="B158" s="42" t="s">
        <v>44</v>
      </c>
      <c r="C158" s="42" t="s">
        <v>45</v>
      </c>
      <c r="D158" s="7">
        <f t="shared" si="11"/>
        <v>4063</v>
      </c>
      <c r="E158" s="7">
        <v>0</v>
      </c>
      <c r="F158" s="7">
        <v>3668</v>
      </c>
      <c r="G158" s="7">
        <v>0</v>
      </c>
      <c r="H158" s="7">
        <v>0</v>
      </c>
      <c r="I158" s="7" t="s">
        <v>50</v>
      </c>
      <c r="J158" s="7">
        <v>395</v>
      </c>
      <c r="K158" s="42" t="s">
        <v>47</v>
      </c>
      <c r="L158" s="8">
        <v>6</v>
      </c>
      <c r="M158" s="42">
        <v>59</v>
      </c>
      <c r="N158" s="42">
        <v>1888</v>
      </c>
      <c r="O158" s="42">
        <f t="shared" si="9"/>
        <v>3776</v>
      </c>
      <c r="P158" s="42">
        <v>1</v>
      </c>
      <c r="Q158" s="42">
        <v>21</v>
      </c>
      <c r="R158" s="42">
        <f t="shared" si="10"/>
        <v>42</v>
      </c>
      <c r="S158" s="42">
        <v>13</v>
      </c>
      <c r="T158" s="42">
        <v>54</v>
      </c>
      <c r="U158" s="42">
        <v>38</v>
      </c>
      <c r="V158" s="42">
        <v>107</v>
      </c>
      <c r="W158" s="42">
        <v>7</v>
      </c>
      <c r="X158" s="42">
        <v>5</v>
      </c>
      <c r="Y158" s="42">
        <v>2</v>
      </c>
      <c r="Z158" s="42">
        <v>0</v>
      </c>
      <c r="AA158" s="42">
        <v>0</v>
      </c>
      <c r="AB158" s="42">
        <v>2</v>
      </c>
      <c r="AC158" s="42">
        <v>5</v>
      </c>
      <c r="AD158" s="42">
        <v>2</v>
      </c>
      <c r="AE158" s="42">
        <v>0</v>
      </c>
      <c r="AF158" s="42">
        <v>3</v>
      </c>
      <c r="AG158" s="42">
        <v>0</v>
      </c>
      <c r="AH158" s="42">
        <v>1</v>
      </c>
    </row>
    <row r="159" spans="1:34" ht="25.5" x14ac:dyDescent="0.2">
      <c r="A159" s="12" t="s">
        <v>79</v>
      </c>
      <c r="B159" s="42" t="s">
        <v>44</v>
      </c>
      <c r="C159" s="42" t="s">
        <v>49</v>
      </c>
      <c r="D159" s="7">
        <v>144</v>
      </c>
      <c r="E159" s="7">
        <v>24</v>
      </c>
      <c r="F159" s="7">
        <v>0</v>
      </c>
      <c r="G159" s="7">
        <v>0</v>
      </c>
      <c r="H159" s="7">
        <v>0</v>
      </c>
      <c r="I159" s="7" t="s">
        <v>56</v>
      </c>
      <c r="J159" s="7">
        <v>144</v>
      </c>
      <c r="K159" s="42" t="s">
        <v>78</v>
      </c>
      <c r="L159" s="44">
        <v>1</v>
      </c>
      <c r="M159" s="42">
        <v>6</v>
      </c>
      <c r="N159" s="42">
        <v>74</v>
      </c>
      <c r="O159" s="42">
        <f t="shared" si="9"/>
        <v>148</v>
      </c>
      <c r="P159" s="42">
        <v>1</v>
      </c>
      <c r="Q159" s="42">
        <v>21</v>
      </c>
      <c r="R159" s="42">
        <f t="shared" si="10"/>
        <v>42</v>
      </c>
      <c r="S159" s="42">
        <v>0</v>
      </c>
      <c r="T159" s="42">
        <v>3</v>
      </c>
      <c r="U159" s="42">
        <v>0</v>
      </c>
      <c r="V159" s="42">
        <v>3</v>
      </c>
      <c r="W159" s="42">
        <v>1</v>
      </c>
      <c r="X159" s="42">
        <v>1</v>
      </c>
      <c r="Y159" s="42">
        <v>0</v>
      </c>
      <c r="Z159" s="42">
        <v>0</v>
      </c>
      <c r="AA159" s="42">
        <v>0</v>
      </c>
      <c r="AB159" s="42">
        <v>0</v>
      </c>
      <c r="AC159" s="42">
        <v>1</v>
      </c>
      <c r="AD159" s="42">
        <v>1</v>
      </c>
      <c r="AE159" s="42">
        <v>0</v>
      </c>
      <c r="AF159" s="42">
        <v>1</v>
      </c>
      <c r="AG159" s="42">
        <v>0</v>
      </c>
      <c r="AH159" s="42">
        <v>1</v>
      </c>
    </row>
    <row r="160" spans="1:34" x14ac:dyDescent="0.2">
      <c r="A160" s="42">
        <v>5596</v>
      </c>
      <c r="B160" s="42" t="s">
        <v>44</v>
      </c>
      <c r="C160" s="42" t="s">
        <v>49</v>
      </c>
      <c r="D160" s="7">
        <v>144</v>
      </c>
      <c r="E160" s="7">
        <v>24</v>
      </c>
      <c r="F160" s="7">
        <v>0</v>
      </c>
      <c r="G160" s="7">
        <v>0</v>
      </c>
      <c r="H160" s="7">
        <v>0</v>
      </c>
      <c r="I160" s="7" t="s">
        <v>56</v>
      </c>
      <c r="J160" s="7">
        <v>144</v>
      </c>
      <c r="K160" s="42" t="s">
        <v>78</v>
      </c>
      <c r="L160" s="44">
        <v>1</v>
      </c>
      <c r="M160" s="42">
        <v>6</v>
      </c>
      <c r="N160" s="42">
        <v>74</v>
      </c>
      <c r="O160" s="42">
        <f t="shared" si="9"/>
        <v>148</v>
      </c>
      <c r="P160" s="42">
        <v>1</v>
      </c>
      <c r="Q160" s="42">
        <v>21</v>
      </c>
      <c r="R160" s="42">
        <f t="shared" si="10"/>
        <v>42</v>
      </c>
      <c r="S160" s="42">
        <v>0</v>
      </c>
      <c r="T160" s="42">
        <v>3</v>
      </c>
      <c r="U160" s="42">
        <v>0</v>
      </c>
      <c r="V160" s="42">
        <v>3</v>
      </c>
      <c r="W160" s="42">
        <v>1</v>
      </c>
      <c r="X160" s="42">
        <v>1</v>
      </c>
      <c r="Y160" s="42">
        <v>0</v>
      </c>
      <c r="Z160" s="42">
        <v>0</v>
      </c>
      <c r="AA160" s="42">
        <v>0</v>
      </c>
      <c r="AB160" s="42">
        <v>0</v>
      </c>
      <c r="AC160" s="42">
        <v>1</v>
      </c>
      <c r="AD160" s="42">
        <v>1</v>
      </c>
      <c r="AE160" s="42">
        <v>0</v>
      </c>
      <c r="AF160" s="42">
        <v>1</v>
      </c>
      <c r="AG160" s="42">
        <v>0</v>
      </c>
      <c r="AH160" s="42">
        <v>1</v>
      </c>
    </row>
    <row r="161" spans="1:35" s="40" customFormat="1" x14ac:dyDescent="0.2">
      <c r="A161" s="42">
        <v>5766</v>
      </c>
      <c r="B161" s="42" t="s">
        <v>44</v>
      </c>
      <c r="C161" s="42" t="s">
        <v>49</v>
      </c>
      <c r="D161" s="42">
        <v>488</v>
      </c>
      <c r="E161" s="42">
        <v>27</v>
      </c>
      <c r="F161" s="42">
        <v>0</v>
      </c>
      <c r="G161" s="42">
        <v>0</v>
      </c>
      <c r="H161" s="42">
        <v>0</v>
      </c>
      <c r="I161" s="42" t="s">
        <v>56</v>
      </c>
      <c r="J161" s="42">
        <v>488</v>
      </c>
      <c r="K161" s="42" t="s">
        <v>78</v>
      </c>
      <c r="L161" s="8">
        <v>6</v>
      </c>
      <c r="M161" s="42">
        <v>11</v>
      </c>
      <c r="N161" s="42">
        <v>140</v>
      </c>
      <c r="O161" s="42">
        <f t="shared" si="9"/>
        <v>280</v>
      </c>
      <c r="P161" s="42">
        <v>2</v>
      </c>
      <c r="Q161" s="42">
        <v>42</v>
      </c>
      <c r="R161" s="42">
        <f t="shared" si="10"/>
        <v>84</v>
      </c>
      <c r="S161" s="42">
        <v>0</v>
      </c>
      <c r="T161" s="42">
        <v>9</v>
      </c>
      <c r="U161" s="42">
        <v>0</v>
      </c>
      <c r="V161" s="42">
        <v>1</v>
      </c>
      <c r="W161" s="42">
        <v>1</v>
      </c>
      <c r="X161" s="42">
        <v>1</v>
      </c>
      <c r="Y161" s="42">
        <v>0</v>
      </c>
      <c r="Z161" s="42">
        <v>0</v>
      </c>
      <c r="AA161" s="42">
        <v>0</v>
      </c>
      <c r="AB161" s="42">
        <v>1</v>
      </c>
      <c r="AC161" s="42">
        <v>1</v>
      </c>
      <c r="AD161" s="42">
        <v>1</v>
      </c>
      <c r="AE161" s="42">
        <v>0</v>
      </c>
      <c r="AF161" s="42">
        <v>1</v>
      </c>
      <c r="AG161" s="42">
        <v>0</v>
      </c>
      <c r="AH161" s="42">
        <v>1</v>
      </c>
    </row>
    <row r="162" spans="1:35" x14ac:dyDescent="0.2">
      <c r="A162" s="42">
        <v>5793</v>
      </c>
      <c r="B162" s="42" t="s">
        <v>44</v>
      </c>
      <c r="C162" s="42" t="s">
        <v>49</v>
      </c>
      <c r="D162" s="42">
        <f>F162+G162+H162+J162</f>
        <v>415</v>
      </c>
      <c r="E162" s="42">
        <v>28</v>
      </c>
      <c r="F162" s="42">
        <v>0</v>
      </c>
      <c r="G162" s="42">
        <v>0</v>
      </c>
      <c r="H162" s="42">
        <v>0</v>
      </c>
      <c r="I162" s="42" t="s">
        <v>56</v>
      </c>
      <c r="J162" s="42">
        <v>415</v>
      </c>
      <c r="K162" s="42" t="s">
        <v>78</v>
      </c>
      <c r="L162" s="8">
        <v>6</v>
      </c>
      <c r="M162" s="42">
        <v>11</v>
      </c>
      <c r="N162" s="42">
        <v>140</v>
      </c>
      <c r="O162" s="42">
        <f t="shared" si="9"/>
        <v>280</v>
      </c>
      <c r="P162" s="42">
        <v>2</v>
      </c>
      <c r="Q162" s="42">
        <v>42</v>
      </c>
      <c r="R162" s="42">
        <f t="shared" si="10"/>
        <v>84</v>
      </c>
      <c r="S162" s="42">
        <v>0</v>
      </c>
      <c r="T162" s="42">
        <v>0</v>
      </c>
      <c r="U162" s="42">
        <v>0</v>
      </c>
      <c r="V162" s="42">
        <v>0</v>
      </c>
      <c r="W162" s="42">
        <v>0</v>
      </c>
      <c r="X162" s="42">
        <v>0</v>
      </c>
      <c r="Y162" s="42">
        <v>0</v>
      </c>
      <c r="Z162" s="42">
        <v>0</v>
      </c>
      <c r="AA162" s="42">
        <v>0</v>
      </c>
      <c r="AB162" s="42">
        <v>0</v>
      </c>
      <c r="AC162" s="42">
        <v>0</v>
      </c>
      <c r="AD162" s="42">
        <v>0</v>
      </c>
      <c r="AE162" s="42">
        <v>0</v>
      </c>
      <c r="AF162" s="42">
        <v>0</v>
      </c>
      <c r="AG162" s="42">
        <v>0</v>
      </c>
      <c r="AH162" s="42">
        <v>0</v>
      </c>
    </row>
    <row r="163" spans="1:35" x14ac:dyDescent="0.2">
      <c r="A163" s="42">
        <v>5794</v>
      </c>
      <c r="B163" s="42" t="s">
        <v>44</v>
      </c>
      <c r="C163" s="42" t="s">
        <v>45</v>
      </c>
      <c r="D163" s="42">
        <f>F163+G163+H163+J163</f>
        <v>10339</v>
      </c>
      <c r="E163" s="42">
        <v>2939</v>
      </c>
      <c r="F163" s="42">
        <v>50</v>
      </c>
      <c r="G163" s="42">
        <v>9312</v>
      </c>
      <c r="H163" s="42">
        <v>74</v>
      </c>
      <c r="I163" s="46" t="s">
        <v>80</v>
      </c>
      <c r="J163" s="42">
        <v>903</v>
      </c>
      <c r="K163" s="42" t="s">
        <v>47</v>
      </c>
      <c r="L163" s="44">
        <v>1</v>
      </c>
      <c r="M163" s="42">
        <v>14</v>
      </c>
      <c r="N163" s="42">
        <v>448</v>
      </c>
      <c r="O163" s="42">
        <f t="shared" si="9"/>
        <v>896</v>
      </c>
      <c r="P163" s="42">
        <v>3</v>
      </c>
      <c r="Q163" s="42">
        <v>63</v>
      </c>
      <c r="R163" s="42">
        <f t="shared" si="10"/>
        <v>126</v>
      </c>
      <c r="S163" s="42">
        <v>9</v>
      </c>
      <c r="T163" s="42">
        <v>113</v>
      </c>
      <c r="U163" s="42">
        <v>75</v>
      </c>
      <c r="V163" s="42">
        <v>170</v>
      </c>
      <c r="W163" s="42">
        <v>9</v>
      </c>
      <c r="X163" s="42">
        <v>13</v>
      </c>
      <c r="Y163" s="42">
        <v>0</v>
      </c>
      <c r="Z163" s="42">
        <v>0</v>
      </c>
      <c r="AA163" s="42">
        <v>0</v>
      </c>
      <c r="AB163" s="42">
        <v>2</v>
      </c>
      <c r="AC163" s="42">
        <v>13</v>
      </c>
      <c r="AD163" s="42">
        <v>4</v>
      </c>
      <c r="AE163" s="42">
        <v>0</v>
      </c>
      <c r="AF163" s="42">
        <v>2</v>
      </c>
      <c r="AG163" s="42">
        <v>3</v>
      </c>
      <c r="AH163" s="42">
        <v>1</v>
      </c>
    </row>
    <row r="164" spans="1:35" x14ac:dyDescent="0.2">
      <c r="A164" s="42">
        <v>5802</v>
      </c>
      <c r="B164" s="42" t="s">
        <v>48</v>
      </c>
      <c r="C164" s="42" t="s">
        <v>49</v>
      </c>
      <c r="D164" s="42">
        <v>2505</v>
      </c>
      <c r="E164" s="42">
        <v>170</v>
      </c>
      <c r="F164" s="42">
        <v>2335</v>
      </c>
      <c r="G164" s="42">
        <v>0</v>
      </c>
      <c r="H164" s="42">
        <v>0</v>
      </c>
      <c r="I164" s="42" t="s">
        <v>59</v>
      </c>
      <c r="J164" s="42">
        <v>170</v>
      </c>
      <c r="K164" s="42" t="s">
        <v>47</v>
      </c>
      <c r="L164" s="43">
        <v>2</v>
      </c>
      <c r="M164" s="42">
        <v>26</v>
      </c>
      <c r="N164" s="42">
        <v>204</v>
      </c>
      <c r="O164" s="42">
        <v>408</v>
      </c>
      <c r="P164" s="42">
        <v>3</v>
      </c>
      <c r="Q164" s="42">
        <v>38</v>
      </c>
      <c r="R164" s="42">
        <v>76</v>
      </c>
      <c r="S164" s="42">
        <v>24</v>
      </c>
      <c r="T164" s="42">
        <v>0</v>
      </c>
      <c r="U164" s="42">
        <v>0</v>
      </c>
      <c r="V164" s="42">
        <v>0</v>
      </c>
      <c r="W164" s="42">
        <v>3</v>
      </c>
      <c r="X164" s="42">
        <v>2</v>
      </c>
      <c r="Y164" s="42">
        <v>1</v>
      </c>
      <c r="Z164" s="42">
        <v>0</v>
      </c>
      <c r="AA164" s="42">
        <v>0</v>
      </c>
      <c r="AB164" s="42">
        <v>2</v>
      </c>
      <c r="AC164" s="42">
        <v>2</v>
      </c>
      <c r="AD164" s="42">
        <v>2</v>
      </c>
      <c r="AE164" s="42">
        <v>0</v>
      </c>
      <c r="AF164" s="42">
        <v>2</v>
      </c>
      <c r="AG164" s="42">
        <v>1</v>
      </c>
      <c r="AH164" s="42">
        <v>1</v>
      </c>
      <c r="AI164" s="42"/>
    </row>
    <row r="165" spans="1:35" x14ac:dyDescent="0.2">
      <c r="A165" s="42">
        <v>6031</v>
      </c>
      <c r="B165" s="42" t="s">
        <v>44</v>
      </c>
      <c r="C165" s="42" t="s">
        <v>49</v>
      </c>
      <c r="D165" s="42">
        <f>F165+G165+H165+J165</f>
        <v>830</v>
      </c>
      <c r="E165" s="42">
        <v>28</v>
      </c>
      <c r="F165" s="42">
        <v>415</v>
      </c>
      <c r="G165" s="42">
        <v>0</v>
      </c>
      <c r="H165" s="42">
        <v>0</v>
      </c>
      <c r="I165" s="42" t="s">
        <v>56</v>
      </c>
      <c r="J165" s="42">
        <v>415</v>
      </c>
      <c r="K165" s="42" t="s">
        <v>78</v>
      </c>
      <c r="L165" s="8">
        <v>6</v>
      </c>
      <c r="M165" s="42">
        <v>21</v>
      </c>
      <c r="N165" s="42">
        <v>672</v>
      </c>
      <c r="O165" s="42">
        <f t="shared" si="9"/>
        <v>1344</v>
      </c>
      <c r="P165" s="42">
        <v>2</v>
      </c>
      <c r="Q165" s="42">
        <v>21</v>
      </c>
      <c r="R165" s="42">
        <f t="shared" si="10"/>
        <v>42</v>
      </c>
      <c r="S165" s="42">
        <v>0</v>
      </c>
      <c r="T165" s="42">
        <v>0</v>
      </c>
      <c r="U165" s="42">
        <v>0</v>
      </c>
      <c r="V165" s="42">
        <v>0</v>
      </c>
      <c r="W165" s="42">
        <v>0</v>
      </c>
      <c r="X165" s="42">
        <v>0</v>
      </c>
      <c r="Y165" s="42">
        <v>0</v>
      </c>
      <c r="Z165" s="42">
        <v>0</v>
      </c>
      <c r="AA165" s="42">
        <v>0</v>
      </c>
      <c r="AB165" s="42">
        <v>0</v>
      </c>
      <c r="AC165" s="42">
        <v>0</v>
      </c>
      <c r="AD165" s="42">
        <v>0</v>
      </c>
      <c r="AE165" s="42">
        <v>0</v>
      </c>
      <c r="AF165" s="42">
        <v>0</v>
      </c>
      <c r="AG165" s="42">
        <v>0</v>
      </c>
      <c r="AH165" s="42">
        <v>0</v>
      </c>
    </row>
    <row r="166" spans="1:35" x14ac:dyDescent="0.2">
      <c r="A166" s="42">
        <v>6602</v>
      </c>
      <c r="B166" s="42" t="s">
        <v>44</v>
      </c>
      <c r="C166" s="42" t="s">
        <v>49</v>
      </c>
      <c r="D166" s="42">
        <f>F166+G166+H166+J166</f>
        <v>8864</v>
      </c>
      <c r="E166" s="42">
        <v>307</v>
      </c>
      <c r="F166" s="42">
        <v>6121</v>
      </c>
      <c r="G166" s="42">
        <v>733</v>
      </c>
      <c r="H166" s="42">
        <v>0</v>
      </c>
      <c r="I166" s="42" t="s">
        <v>56</v>
      </c>
      <c r="J166" s="42">
        <v>2010</v>
      </c>
      <c r="K166" s="42" t="s">
        <v>47</v>
      </c>
      <c r="L166" s="8">
        <v>6</v>
      </c>
      <c r="M166" s="42">
        <v>69</v>
      </c>
      <c r="N166" s="42">
        <v>2208</v>
      </c>
      <c r="O166" s="42">
        <f t="shared" si="9"/>
        <v>4416</v>
      </c>
      <c r="P166" s="42">
        <v>7</v>
      </c>
      <c r="Q166" s="42">
        <v>350</v>
      </c>
      <c r="R166" s="42">
        <f t="shared" si="10"/>
        <v>700</v>
      </c>
      <c r="S166" s="42">
        <v>23</v>
      </c>
      <c r="T166" s="42">
        <v>68</v>
      </c>
      <c r="U166" s="42">
        <v>26</v>
      </c>
      <c r="V166" s="42">
        <v>53</v>
      </c>
      <c r="W166" s="42">
        <v>9</v>
      </c>
      <c r="X166" s="42">
        <v>9</v>
      </c>
      <c r="Y166" s="42">
        <v>2</v>
      </c>
      <c r="Z166" s="42">
        <v>0</v>
      </c>
      <c r="AA166" s="42">
        <v>0</v>
      </c>
      <c r="AB166" s="42">
        <v>3</v>
      </c>
      <c r="AC166" s="42">
        <v>9</v>
      </c>
      <c r="AD166" s="42">
        <v>9</v>
      </c>
      <c r="AE166" s="42">
        <v>0</v>
      </c>
      <c r="AF166" s="42">
        <v>4</v>
      </c>
      <c r="AG166" s="42">
        <v>0</v>
      </c>
      <c r="AH166" s="42">
        <v>1</v>
      </c>
    </row>
    <row r="167" spans="1:35" x14ac:dyDescent="0.2">
      <c r="A167" s="42">
        <v>7012</v>
      </c>
      <c r="B167" s="42" t="s">
        <v>44</v>
      </c>
      <c r="C167" s="42" t="s">
        <v>49</v>
      </c>
      <c r="D167" s="7">
        <f>F167+G167+H167+J167</f>
        <v>11050</v>
      </c>
      <c r="E167" s="7">
        <v>303</v>
      </c>
      <c r="F167" s="7">
        <v>8570</v>
      </c>
      <c r="G167" s="7">
        <v>0</v>
      </c>
      <c r="H167" s="7">
        <v>2480</v>
      </c>
      <c r="I167" s="7" t="s">
        <v>59</v>
      </c>
      <c r="J167" s="42">
        <v>0</v>
      </c>
      <c r="K167" s="42" t="s">
        <v>47</v>
      </c>
      <c r="L167" s="44">
        <v>1</v>
      </c>
      <c r="M167" s="42">
        <v>63</v>
      </c>
      <c r="N167" s="42">
        <v>2016</v>
      </c>
      <c r="O167" s="42">
        <f t="shared" si="9"/>
        <v>4032</v>
      </c>
      <c r="P167" s="42">
        <v>0</v>
      </c>
      <c r="Q167" s="42">
        <v>0</v>
      </c>
      <c r="R167" s="42">
        <f t="shared" si="10"/>
        <v>0</v>
      </c>
      <c r="S167" s="42">
        <v>31</v>
      </c>
      <c r="T167" s="42">
        <v>119</v>
      </c>
      <c r="U167" s="42">
        <v>159</v>
      </c>
      <c r="V167" s="42">
        <v>101</v>
      </c>
      <c r="W167" s="42">
        <v>8</v>
      </c>
      <c r="X167" s="42">
        <v>13</v>
      </c>
      <c r="Y167" s="42">
        <v>7</v>
      </c>
      <c r="Z167" s="42">
        <v>0</v>
      </c>
      <c r="AA167" s="42">
        <v>0</v>
      </c>
      <c r="AB167" s="42">
        <v>2</v>
      </c>
      <c r="AC167" s="42">
        <v>13</v>
      </c>
      <c r="AD167" s="42">
        <v>2</v>
      </c>
      <c r="AE167" s="42">
        <v>0</v>
      </c>
      <c r="AF167" s="42">
        <v>3</v>
      </c>
      <c r="AG167" s="42">
        <v>1</v>
      </c>
      <c r="AH167" s="42">
        <v>2</v>
      </c>
    </row>
    <row r="168" spans="1:35" x14ac:dyDescent="0.2">
      <c r="A168" s="42">
        <v>7016</v>
      </c>
      <c r="B168" s="42" t="s">
        <v>48</v>
      </c>
      <c r="C168" s="42" t="s">
        <v>45</v>
      </c>
      <c r="D168" s="7">
        <v>5563</v>
      </c>
      <c r="E168" s="7">
        <v>397</v>
      </c>
      <c r="F168" s="7">
        <v>4466</v>
      </c>
      <c r="G168" s="7">
        <v>380</v>
      </c>
      <c r="H168" s="7">
        <v>320</v>
      </c>
      <c r="I168" s="7" t="s">
        <v>59</v>
      </c>
      <c r="J168" s="7">
        <v>397</v>
      </c>
      <c r="K168" s="42" t="s">
        <v>47</v>
      </c>
      <c r="L168" s="43">
        <v>2</v>
      </c>
      <c r="M168" s="42">
        <v>25</v>
      </c>
      <c r="N168" s="42">
        <v>592</v>
      </c>
      <c r="O168" s="42">
        <f t="shared" si="9"/>
        <v>1184</v>
      </c>
      <c r="P168" s="42">
        <v>14</v>
      </c>
      <c r="Q168" s="42">
        <v>107</v>
      </c>
      <c r="R168" s="42">
        <f t="shared" si="10"/>
        <v>214</v>
      </c>
      <c r="S168" s="42">
        <v>16</v>
      </c>
      <c r="T168" s="42">
        <v>56</v>
      </c>
      <c r="U168" s="42">
        <v>75</v>
      </c>
      <c r="V168" s="42">
        <v>102</v>
      </c>
      <c r="W168" s="42">
        <v>6</v>
      </c>
      <c r="X168" s="42">
        <v>5</v>
      </c>
      <c r="Y168" s="42">
        <v>4</v>
      </c>
      <c r="Z168" s="42">
        <v>0</v>
      </c>
      <c r="AA168" s="42">
        <v>0</v>
      </c>
      <c r="AB168" s="42">
        <v>4</v>
      </c>
      <c r="AC168" s="42">
        <v>5</v>
      </c>
      <c r="AD168" s="42">
        <v>4</v>
      </c>
      <c r="AE168" s="42">
        <v>1</v>
      </c>
      <c r="AF168" s="42">
        <v>3</v>
      </c>
      <c r="AG168" s="42">
        <v>0</v>
      </c>
      <c r="AH168" s="42">
        <v>2</v>
      </c>
    </row>
    <row r="169" spans="1:35" x14ac:dyDescent="0.2">
      <c r="A169" s="42">
        <v>7020</v>
      </c>
      <c r="B169" s="42" t="s">
        <v>44</v>
      </c>
      <c r="C169" s="42" t="s">
        <v>45</v>
      </c>
      <c r="D169" s="7">
        <f t="shared" ref="D169:D181" si="12">F169+G169+H169+J169</f>
        <v>5620</v>
      </c>
      <c r="E169" s="7">
        <v>226</v>
      </c>
      <c r="F169" s="7">
        <v>855</v>
      </c>
      <c r="G169" s="7">
        <v>4618</v>
      </c>
      <c r="H169" s="7">
        <v>147</v>
      </c>
      <c r="I169" s="7" t="s">
        <v>50</v>
      </c>
      <c r="J169" s="42">
        <v>0</v>
      </c>
      <c r="K169" s="42" t="s">
        <v>47</v>
      </c>
      <c r="L169" s="44">
        <v>1</v>
      </c>
      <c r="M169" s="42">
        <v>20</v>
      </c>
      <c r="N169" s="42">
        <v>300</v>
      </c>
      <c r="O169" s="42">
        <f t="shared" si="9"/>
        <v>600</v>
      </c>
      <c r="P169" s="42">
        <v>4</v>
      </c>
      <c r="Q169" s="42">
        <v>84</v>
      </c>
      <c r="R169" s="42">
        <f t="shared" si="10"/>
        <v>168</v>
      </c>
      <c r="S169" s="42">
        <v>20</v>
      </c>
      <c r="T169" s="42">
        <v>68</v>
      </c>
      <c r="U169" s="42">
        <v>78</v>
      </c>
      <c r="V169" s="42">
        <v>67</v>
      </c>
      <c r="W169" s="42">
        <v>4</v>
      </c>
      <c r="X169" s="42">
        <v>2</v>
      </c>
      <c r="Y169" s="42">
        <v>1</v>
      </c>
      <c r="Z169" s="42">
        <v>0</v>
      </c>
      <c r="AA169" s="42">
        <v>0</v>
      </c>
      <c r="AB169" s="42">
        <v>2</v>
      </c>
      <c r="AC169" s="42">
        <v>2</v>
      </c>
      <c r="AD169" s="42">
        <v>2</v>
      </c>
      <c r="AE169" s="42">
        <v>1</v>
      </c>
      <c r="AF169" s="42">
        <v>0</v>
      </c>
      <c r="AG169" s="42">
        <v>1</v>
      </c>
      <c r="AH169" s="42">
        <v>1</v>
      </c>
    </row>
    <row r="170" spans="1:35" x14ac:dyDescent="0.2">
      <c r="A170" s="42">
        <v>7027</v>
      </c>
      <c r="B170" s="42" t="s">
        <v>44</v>
      </c>
      <c r="C170" s="42" t="s">
        <v>49</v>
      </c>
      <c r="D170" s="7">
        <f t="shared" si="12"/>
        <v>6718</v>
      </c>
      <c r="E170" s="7">
        <v>536</v>
      </c>
      <c r="F170" s="7">
        <v>6200</v>
      </c>
      <c r="G170" s="7">
        <v>0</v>
      </c>
      <c r="H170" s="7">
        <v>518</v>
      </c>
      <c r="I170" s="7" t="s">
        <v>50</v>
      </c>
      <c r="J170" s="42">
        <v>0</v>
      </c>
      <c r="K170" s="42" t="s">
        <v>47</v>
      </c>
      <c r="L170" s="44">
        <v>1</v>
      </c>
      <c r="M170" s="42">
        <v>20</v>
      </c>
      <c r="N170" s="42">
        <v>300</v>
      </c>
      <c r="O170" s="42">
        <f t="shared" si="9"/>
        <v>600</v>
      </c>
      <c r="P170" s="42">
        <v>0</v>
      </c>
      <c r="Q170" s="42">
        <v>0</v>
      </c>
      <c r="R170" s="42">
        <f t="shared" si="10"/>
        <v>0</v>
      </c>
      <c r="S170" s="42">
        <v>23</v>
      </c>
      <c r="T170" s="42">
        <v>76</v>
      </c>
      <c r="U170" s="42">
        <v>60</v>
      </c>
      <c r="V170" s="42">
        <v>149</v>
      </c>
      <c r="W170" s="42">
        <v>10</v>
      </c>
      <c r="X170" s="42">
        <v>12</v>
      </c>
      <c r="Y170" s="42">
        <v>6</v>
      </c>
      <c r="Z170" s="42">
        <v>0</v>
      </c>
      <c r="AA170" s="42">
        <v>0</v>
      </c>
      <c r="AB170" s="42">
        <v>2</v>
      </c>
      <c r="AC170" s="42">
        <v>12</v>
      </c>
      <c r="AD170" s="42">
        <v>4</v>
      </c>
      <c r="AE170" s="42">
        <v>0</v>
      </c>
      <c r="AF170" s="42">
        <v>1</v>
      </c>
      <c r="AG170" s="42">
        <v>0</v>
      </c>
      <c r="AH170" s="42">
        <v>2</v>
      </c>
    </row>
    <row r="171" spans="1:35" x14ac:dyDescent="0.2">
      <c r="A171" s="42">
        <v>7044</v>
      </c>
      <c r="B171" s="42" t="s">
        <v>44</v>
      </c>
      <c r="C171" s="42" t="s">
        <v>45</v>
      </c>
      <c r="D171" s="7">
        <f t="shared" si="12"/>
        <v>3987</v>
      </c>
      <c r="E171" s="7">
        <v>445</v>
      </c>
      <c r="F171" s="7">
        <v>1520</v>
      </c>
      <c r="G171" s="7">
        <v>1511</v>
      </c>
      <c r="H171" s="7">
        <v>956</v>
      </c>
      <c r="I171" s="7" t="s">
        <v>50</v>
      </c>
      <c r="J171" s="42">
        <v>0</v>
      </c>
      <c r="K171" s="42" t="s">
        <v>47</v>
      </c>
      <c r="L171" s="44">
        <v>1</v>
      </c>
      <c r="M171" s="42">
        <v>16</v>
      </c>
      <c r="N171" s="42">
        <v>240</v>
      </c>
      <c r="O171" s="42">
        <f t="shared" si="9"/>
        <v>480</v>
      </c>
      <c r="P171" s="42">
        <v>0</v>
      </c>
      <c r="Q171" s="42">
        <v>0</v>
      </c>
      <c r="R171" s="42">
        <f t="shared" si="10"/>
        <v>0</v>
      </c>
      <c r="S171" s="42">
        <v>11</v>
      </c>
      <c r="T171" s="42">
        <v>58</v>
      </c>
      <c r="U171" s="42">
        <v>39</v>
      </c>
      <c r="V171" s="42">
        <v>65</v>
      </c>
      <c r="W171" s="42">
        <v>8</v>
      </c>
      <c r="X171" s="42">
        <v>8</v>
      </c>
      <c r="Y171" s="42">
        <v>5</v>
      </c>
      <c r="Z171" s="42">
        <v>0</v>
      </c>
      <c r="AA171" s="42">
        <v>0</v>
      </c>
      <c r="AB171" s="42">
        <v>2</v>
      </c>
      <c r="AC171" s="42">
        <v>8</v>
      </c>
      <c r="AD171" s="42">
        <v>4</v>
      </c>
      <c r="AE171" s="42">
        <v>0</v>
      </c>
      <c r="AF171" s="42">
        <v>0</v>
      </c>
      <c r="AG171" s="42">
        <v>1</v>
      </c>
      <c r="AH171" s="42">
        <v>2</v>
      </c>
    </row>
    <row r="172" spans="1:35" s="10" customFormat="1" x14ac:dyDescent="0.2">
      <c r="A172" s="42">
        <v>7046</v>
      </c>
      <c r="B172" s="42" t="s">
        <v>48</v>
      </c>
      <c r="C172" s="42" t="s">
        <v>49</v>
      </c>
      <c r="D172" s="42">
        <f t="shared" si="12"/>
        <v>2490</v>
      </c>
      <c r="E172" s="42">
        <v>125</v>
      </c>
      <c r="F172" s="42">
        <v>1633</v>
      </c>
      <c r="G172" s="42">
        <v>0</v>
      </c>
      <c r="H172" s="42">
        <v>857</v>
      </c>
      <c r="I172" s="42" t="s">
        <v>50</v>
      </c>
      <c r="J172" s="42">
        <v>0</v>
      </c>
      <c r="K172" s="42" t="s">
        <v>47</v>
      </c>
      <c r="L172" s="43">
        <v>2</v>
      </c>
      <c r="M172" s="42">
        <v>5</v>
      </c>
      <c r="N172" s="42">
        <v>95</v>
      </c>
      <c r="O172" s="42">
        <f t="shared" si="9"/>
        <v>190</v>
      </c>
      <c r="P172" s="42">
        <v>2</v>
      </c>
      <c r="Q172" s="42">
        <v>42</v>
      </c>
      <c r="R172" s="42">
        <f t="shared" si="10"/>
        <v>84</v>
      </c>
      <c r="S172" s="42">
        <v>5</v>
      </c>
      <c r="T172" s="42">
        <v>41</v>
      </c>
      <c r="U172" s="42">
        <v>63</v>
      </c>
      <c r="V172" s="42">
        <v>61</v>
      </c>
      <c r="W172" s="42">
        <v>5</v>
      </c>
      <c r="X172" s="42">
        <v>2</v>
      </c>
      <c r="Y172" s="42">
        <v>0</v>
      </c>
      <c r="Z172" s="42">
        <v>0</v>
      </c>
      <c r="AA172" s="42">
        <v>0</v>
      </c>
      <c r="AB172" s="42">
        <v>2</v>
      </c>
      <c r="AC172" s="42">
        <v>2</v>
      </c>
      <c r="AD172" s="42">
        <v>2</v>
      </c>
      <c r="AE172" s="42">
        <v>0</v>
      </c>
      <c r="AF172" s="42">
        <v>1</v>
      </c>
      <c r="AG172" s="42">
        <v>0</v>
      </c>
      <c r="AH172" s="42">
        <v>1</v>
      </c>
    </row>
    <row r="173" spans="1:35" x14ac:dyDescent="0.2">
      <c r="A173" s="42">
        <v>7048</v>
      </c>
      <c r="B173" s="42" t="s">
        <v>44</v>
      </c>
      <c r="C173" s="42" t="s">
        <v>49</v>
      </c>
      <c r="D173" s="42">
        <f t="shared" si="12"/>
        <v>4108</v>
      </c>
      <c r="E173" s="42">
        <v>265</v>
      </c>
      <c r="F173" s="42">
        <v>3847</v>
      </c>
      <c r="G173" s="42">
        <v>0</v>
      </c>
      <c r="H173" s="42">
        <v>261</v>
      </c>
      <c r="I173" s="42" t="s">
        <v>50</v>
      </c>
      <c r="J173" s="42">
        <v>0</v>
      </c>
      <c r="K173" s="42" t="s">
        <v>47</v>
      </c>
      <c r="L173" s="44">
        <v>1</v>
      </c>
      <c r="M173" s="42">
        <v>12</v>
      </c>
      <c r="N173" s="42">
        <v>180</v>
      </c>
      <c r="O173" s="42">
        <f t="shared" si="9"/>
        <v>360</v>
      </c>
      <c r="P173" s="42">
        <v>0</v>
      </c>
      <c r="Q173" s="42">
        <v>0</v>
      </c>
      <c r="R173" s="42">
        <f t="shared" si="10"/>
        <v>0</v>
      </c>
      <c r="S173" s="42">
        <v>9</v>
      </c>
      <c r="T173" s="42">
        <v>68</v>
      </c>
      <c r="U173" s="42">
        <v>104</v>
      </c>
      <c r="V173" s="42">
        <v>60</v>
      </c>
      <c r="W173" s="42">
        <v>8</v>
      </c>
      <c r="X173" s="42">
        <v>6</v>
      </c>
      <c r="Y173" s="42">
        <v>3</v>
      </c>
      <c r="Z173" s="42">
        <v>0</v>
      </c>
      <c r="AA173" s="42">
        <v>0</v>
      </c>
      <c r="AB173" s="42">
        <v>2</v>
      </c>
      <c r="AC173" s="42">
        <v>6</v>
      </c>
      <c r="AD173" s="42">
        <v>2</v>
      </c>
      <c r="AE173" s="42">
        <v>0</v>
      </c>
      <c r="AF173" s="42">
        <v>1</v>
      </c>
      <c r="AG173" s="42">
        <v>0</v>
      </c>
      <c r="AH173" s="42">
        <v>1</v>
      </c>
    </row>
    <row r="174" spans="1:35" x14ac:dyDescent="0.2">
      <c r="A174" s="42">
        <v>7049</v>
      </c>
      <c r="B174" s="42" t="s">
        <v>44</v>
      </c>
      <c r="C174" s="42" t="s">
        <v>45</v>
      </c>
      <c r="D174" s="7">
        <f t="shared" si="12"/>
        <v>2013</v>
      </c>
      <c r="E174" s="7">
        <v>265</v>
      </c>
      <c r="F174" s="7">
        <v>1733</v>
      </c>
      <c r="G174" s="7">
        <v>0</v>
      </c>
      <c r="H174" s="7">
        <v>280</v>
      </c>
      <c r="I174" s="7" t="s">
        <v>50</v>
      </c>
      <c r="J174" s="42">
        <v>0</v>
      </c>
      <c r="K174" s="42" t="s">
        <v>47</v>
      </c>
      <c r="L174" s="44">
        <v>1</v>
      </c>
      <c r="M174" s="42">
        <v>4</v>
      </c>
      <c r="N174" s="42">
        <v>60</v>
      </c>
      <c r="O174" s="42">
        <f t="shared" si="9"/>
        <v>120</v>
      </c>
      <c r="P174" s="42">
        <v>0</v>
      </c>
      <c r="Q174" s="42">
        <v>0</v>
      </c>
      <c r="R174" s="42">
        <f t="shared" si="10"/>
        <v>0</v>
      </c>
      <c r="S174" s="42">
        <v>3</v>
      </c>
      <c r="T174" s="42">
        <v>35</v>
      </c>
      <c r="U174" s="42">
        <v>22</v>
      </c>
      <c r="V174" s="42">
        <v>58</v>
      </c>
      <c r="W174" s="42">
        <v>7</v>
      </c>
      <c r="X174" s="42">
        <v>6</v>
      </c>
      <c r="Y174" s="42">
        <v>3</v>
      </c>
      <c r="Z174" s="42">
        <v>0</v>
      </c>
      <c r="AA174" s="42">
        <v>0</v>
      </c>
      <c r="AB174" s="42">
        <v>2</v>
      </c>
      <c r="AC174" s="42">
        <v>6</v>
      </c>
      <c r="AD174" s="42">
        <v>2</v>
      </c>
      <c r="AE174" s="42">
        <v>0</v>
      </c>
      <c r="AF174" s="42">
        <v>0</v>
      </c>
      <c r="AG174" s="42">
        <v>0</v>
      </c>
      <c r="AH174" s="42">
        <v>1</v>
      </c>
    </row>
    <row r="175" spans="1:35" x14ac:dyDescent="0.2">
      <c r="A175" s="42">
        <v>7050</v>
      </c>
      <c r="B175" s="42" t="s">
        <v>44</v>
      </c>
      <c r="C175" s="42" t="s">
        <v>49</v>
      </c>
      <c r="D175" s="42">
        <f t="shared" si="12"/>
        <v>6972</v>
      </c>
      <c r="E175" s="42">
        <v>324</v>
      </c>
      <c r="F175" s="42">
        <v>5588</v>
      </c>
      <c r="G175" s="42">
        <v>1028</v>
      </c>
      <c r="H175" s="42">
        <v>0</v>
      </c>
      <c r="I175" s="42" t="s">
        <v>59</v>
      </c>
      <c r="J175" s="42">
        <v>356</v>
      </c>
      <c r="K175" s="42" t="s">
        <v>47</v>
      </c>
      <c r="L175" s="44">
        <v>1</v>
      </c>
      <c r="M175" s="42">
        <v>0</v>
      </c>
      <c r="N175" s="42">
        <v>0</v>
      </c>
      <c r="O175" s="42">
        <f t="shared" si="9"/>
        <v>0</v>
      </c>
      <c r="P175" s="42">
        <v>1</v>
      </c>
      <c r="Q175" s="42">
        <v>21</v>
      </c>
      <c r="R175" s="42">
        <f t="shared" si="10"/>
        <v>42</v>
      </c>
      <c r="S175" s="42">
        <v>0</v>
      </c>
      <c r="T175" s="42">
        <v>0</v>
      </c>
      <c r="U175" s="42">
        <v>0</v>
      </c>
      <c r="V175" s="42">
        <v>0</v>
      </c>
      <c r="W175" s="42">
        <v>4</v>
      </c>
      <c r="X175" s="42">
        <v>5</v>
      </c>
      <c r="Y175" s="42">
        <v>2</v>
      </c>
      <c r="Z175" s="42">
        <v>0</v>
      </c>
      <c r="AA175" s="42">
        <v>0</v>
      </c>
      <c r="AB175" s="42">
        <v>2</v>
      </c>
      <c r="AC175" s="42">
        <v>5</v>
      </c>
      <c r="AD175" s="42">
        <v>2</v>
      </c>
      <c r="AE175" s="42">
        <v>0</v>
      </c>
      <c r="AF175" s="42">
        <v>1</v>
      </c>
      <c r="AG175" s="42">
        <v>1</v>
      </c>
      <c r="AH175" s="42">
        <v>1</v>
      </c>
    </row>
    <row r="176" spans="1:35" s="10" customFormat="1" x14ac:dyDescent="0.2">
      <c r="A176" s="42">
        <v>7051</v>
      </c>
      <c r="B176" s="42" t="s">
        <v>44</v>
      </c>
      <c r="C176" s="42" t="s">
        <v>45</v>
      </c>
      <c r="D176" s="42">
        <f t="shared" si="12"/>
        <v>8593</v>
      </c>
      <c r="E176" s="42">
        <v>325</v>
      </c>
      <c r="F176" s="42">
        <v>7559</v>
      </c>
      <c r="G176" s="42">
        <v>0</v>
      </c>
      <c r="H176" s="42">
        <v>0</v>
      </c>
      <c r="I176" s="42" t="s">
        <v>59</v>
      </c>
      <c r="J176" s="42">
        <v>1034</v>
      </c>
      <c r="K176" s="42" t="s">
        <v>47</v>
      </c>
      <c r="L176" s="44">
        <v>1</v>
      </c>
      <c r="M176" s="42">
        <v>12</v>
      </c>
      <c r="N176" s="42">
        <v>180</v>
      </c>
      <c r="O176" s="42">
        <f t="shared" si="9"/>
        <v>360</v>
      </c>
      <c r="P176" s="42">
        <v>0</v>
      </c>
      <c r="Q176" s="42">
        <v>0</v>
      </c>
      <c r="R176" s="42">
        <f t="shared" si="10"/>
        <v>0</v>
      </c>
      <c r="S176" s="42">
        <v>18</v>
      </c>
      <c r="T176" s="42">
        <v>96</v>
      </c>
      <c r="U176" s="42">
        <v>48</v>
      </c>
      <c r="V176" s="42">
        <v>90</v>
      </c>
      <c r="W176" s="42">
        <v>4</v>
      </c>
      <c r="X176" s="42">
        <v>3</v>
      </c>
      <c r="Y176" s="42">
        <v>1</v>
      </c>
      <c r="Z176" s="42">
        <v>0</v>
      </c>
      <c r="AA176" s="42">
        <v>0</v>
      </c>
      <c r="AB176" s="42">
        <v>2</v>
      </c>
      <c r="AC176" s="42">
        <v>3</v>
      </c>
      <c r="AD176" s="42">
        <v>2</v>
      </c>
      <c r="AE176" s="42">
        <v>0</v>
      </c>
      <c r="AF176" s="42">
        <v>2</v>
      </c>
      <c r="AG176" s="42">
        <v>0</v>
      </c>
      <c r="AH176" s="42">
        <v>1</v>
      </c>
    </row>
    <row r="177" spans="1:34" x14ac:dyDescent="0.2">
      <c r="A177" s="42">
        <v>7052</v>
      </c>
      <c r="B177" s="42" t="s">
        <v>48</v>
      </c>
      <c r="C177" s="42" t="s">
        <v>49</v>
      </c>
      <c r="D177" s="42">
        <f t="shared" si="12"/>
        <v>3284</v>
      </c>
      <c r="E177" s="42">
        <v>377</v>
      </c>
      <c r="F177" s="42">
        <v>3284</v>
      </c>
      <c r="G177" s="42">
        <v>0</v>
      </c>
      <c r="H177" s="42">
        <v>0</v>
      </c>
      <c r="I177" s="42" t="s">
        <v>50</v>
      </c>
      <c r="J177" s="42">
        <v>0</v>
      </c>
      <c r="K177" s="42" t="s">
        <v>47</v>
      </c>
      <c r="L177" s="43">
        <v>2</v>
      </c>
      <c r="M177" s="42">
        <v>12</v>
      </c>
      <c r="N177" s="42">
        <v>180</v>
      </c>
      <c r="O177" s="42">
        <f t="shared" si="9"/>
        <v>360</v>
      </c>
      <c r="P177" s="42">
        <v>3</v>
      </c>
      <c r="Q177" s="42">
        <v>63</v>
      </c>
      <c r="R177" s="42">
        <f t="shared" si="10"/>
        <v>126</v>
      </c>
      <c r="S177" s="42">
        <v>14</v>
      </c>
      <c r="T177" s="42">
        <v>61</v>
      </c>
      <c r="U177" s="42">
        <v>79</v>
      </c>
      <c r="V177" s="42">
        <v>77</v>
      </c>
      <c r="W177" s="42">
        <v>3</v>
      </c>
      <c r="X177" s="42">
        <v>3</v>
      </c>
      <c r="Y177" s="42">
        <v>0</v>
      </c>
      <c r="Z177" s="42">
        <v>0</v>
      </c>
      <c r="AA177" s="42">
        <v>0</v>
      </c>
      <c r="AB177" s="42">
        <v>2</v>
      </c>
      <c r="AC177" s="42">
        <v>3</v>
      </c>
      <c r="AD177" s="42">
        <v>2</v>
      </c>
      <c r="AE177" s="42">
        <v>0</v>
      </c>
      <c r="AF177" s="42">
        <v>1</v>
      </c>
      <c r="AG177" s="42">
        <v>0</v>
      </c>
      <c r="AH177" s="42">
        <v>1</v>
      </c>
    </row>
    <row r="178" spans="1:34" x14ac:dyDescent="0.2">
      <c r="A178" s="42">
        <v>7053</v>
      </c>
      <c r="B178" s="42" t="s">
        <v>44</v>
      </c>
      <c r="C178" s="42" t="s">
        <v>45</v>
      </c>
      <c r="D178" s="7">
        <f t="shared" si="12"/>
        <v>642</v>
      </c>
      <c r="E178" s="7">
        <v>77</v>
      </c>
      <c r="F178" s="7">
        <v>642</v>
      </c>
      <c r="G178" s="7">
        <v>0</v>
      </c>
      <c r="H178" s="7">
        <v>0</v>
      </c>
      <c r="I178" s="7" t="s">
        <v>50</v>
      </c>
      <c r="J178" s="42">
        <v>0</v>
      </c>
      <c r="K178" s="42" t="s">
        <v>47</v>
      </c>
      <c r="L178" s="44">
        <v>1</v>
      </c>
      <c r="M178" s="42">
        <v>2</v>
      </c>
      <c r="N178" s="42">
        <v>30</v>
      </c>
      <c r="O178" s="42">
        <f t="shared" si="9"/>
        <v>60</v>
      </c>
      <c r="P178" s="42">
        <v>0</v>
      </c>
      <c r="Q178" s="42">
        <v>0</v>
      </c>
      <c r="R178" s="42">
        <f t="shared" si="10"/>
        <v>0</v>
      </c>
      <c r="S178" s="42">
        <v>0</v>
      </c>
      <c r="T178" s="42">
        <v>12</v>
      </c>
      <c r="U178" s="42">
        <v>2</v>
      </c>
      <c r="V178" s="42">
        <v>9</v>
      </c>
      <c r="W178" s="42">
        <v>1</v>
      </c>
      <c r="X178" s="42">
        <v>1</v>
      </c>
      <c r="Y178" s="42">
        <v>1</v>
      </c>
      <c r="Z178" s="42">
        <v>0</v>
      </c>
      <c r="AA178" s="42">
        <v>0</v>
      </c>
      <c r="AB178" s="42">
        <v>1</v>
      </c>
      <c r="AC178" s="42">
        <v>1</v>
      </c>
      <c r="AD178" s="42">
        <v>1</v>
      </c>
      <c r="AE178" s="42">
        <v>1</v>
      </c>
      <c r="AF178" s="42">
        <v>0</v>
      </c>
      <c r="AG178" s="42">
        <v>0</v>
      </c>
      <c r="AH178" s="42">
        <v>1</v>
      </c>
    </row>
    <row r="179" spans="1:34" x14ac:dyDescent="0.2">
      <c r="A179" s="42">
        <v>8640</v>
      </c>
      <c r="B179" s="42" t="s">
        <v>44</v>
      </c>
      <c r="C179" s="42" t="s">
        <v>45</v>
      </c>
      <c r="D179" s="7">
        <f t="shared" si="12"/>
        <v>3434</v>
      </c>
      <c r="E179" s="7">
        <v>182</v>
      </c>
      <c r="F179" s="7">
        <v>552</v>
      </c>
      <c r="G179" s="7">
        <v>518</v>
      </c>
      <c r="H179" s="7">
        <v>0</v>
      </c>
      <c r="I179" s="7" t="s">
        <v>52</v>
      </c>
      <c r="J179" s="7">
        <v>2364</v>
      </c>
      <c r="K179" s="42" t="s">
        <v>47</v>
      </c>
      <c r="L179" s="44">
        <v>1</v>
      </c>
      <c r="M179" s="42">
        <v>31</v>
      </c>
      <c r="N179" s="42">
        <v>372</v>
      </c>
      <c r="O179" s="42">
        <f t="shared" si="9"/>
        <v>744</v>
      </c>
      <c r="P179" s="42">
        <v>0</v>
      </c>
      <c r="Q179" s="42">
        <v>0</v>
      </c>
      <c r="R179" s="42">
        <f t="shared" si="10"/>
        <v>0</v>
      </c>
      <c r="S179" s="42">
        <v>23</v>
      </c>
      <c r="T179" s="42">
        <v>26</v>
      </c>
      <c r="U179" s="42">
        <v>18</v>
      </c>
      <c r="V179" s="42">
        <v>80</v>
      </c>
      <c r="W179" s="42">
        <v>3</v>
      </c>
      <c r="X179" s="42">
        <v>3</v>
      </c>
      <c r="Y179" s="42">
        <v>0</v>
      </c>
      <c r="Z179" s="42">
        <v>0</v>
      </c>
      <c r="AA179" s="42">
        <v>0</v>
      </c>
      <c r="AB179" s="42">
        <v>2</v>
      </c>
      <c r="AC179" s="42">
        <v>3</v>
      </c>
      <c r="AD179" s="42">
        <v>2</v>
      </c>
      <c r="AE179" s="42">
        <v>1</v>
      </c>
      <c r="AF179" s="42">
        <v>1</v>
      </c>
      <c r="AG179" s="42">
        <v>1</v>
      </c>
      <c r="AH179" s="42">
        <v>2</v>
      </c>
    </row>
    <row r="180" spans="1:34" x14ac:dyDescent="0.2">
      <c r="A180" s="42">
        <v>8670</v>
      </c>
      <c r="B180" s="42" t="s">
        <v>44</v>
      </c>
      <c r="C180" s="42" t="s">
        <v>49</v>
      </c>
      <c r="D180" s="7">
        <f t="shared" si="12"/>
        <v>384</v>
      </c>
      <c r="E180" s="7">
        <v>21</v>
      </c>
      <c r="F180" s="7">
        <v>192</v>
      </c>
      <c r="G180" s="7">
        <v>0</v>
      </c>
      <c r="H180" s="7">
        <v>0</v>
      </c>
      <c r="I180" s="7" t="s">
        <v>56</v>
      </c>
      <c r="J180" s="7">
        <v>192</v>
      </c>
      <c r="K180" s="42" t="s">
        <v>78</v>
      </c>
      <c r="L180" s="8">
        <v>6</v>
      </c>
      <c r="M180" s="42">
        <v>6</v>
      </c>
      <c r="N180" s="42">
        <v>74</v>
      </c>
      <c r="O180" s="42">
        <f t="shared" si="9"/>
        <v>148</v>
      </c>
      <c r="P180" s="42">
        <v>1</v>
      </c>
      <c r="Q180" s="42">
        <v>21</v>
      </c>
      <c r="R180" s="42">
        <f t="shared" si="10"/>
        <v>42</v>
      </c>
      <c r="S180" s="42">
        <v>0</v>
      </c>
      <c r="T180" s="42">
        <v>3</v>
      </c>
      <c r="U180" s="42">
        <v>0</v>
      </c>
      <c r="V180" s="42">
        <v>3</v>
      </c>
      <c r="W180" s="42">
        <v>1</v>
      </c>
      <c r="X180" s="42">
        <v>1</v>
      </c>
      <c r="Y180" s="42">
        <v>0</v>
      </c>
      <c r="Z180" s="42">
        <v>0</v>
      </c>
      <c r="AA180" s="42">
        <v>0</v>
      </c>
      <c r="AB180" s="42">
        <v>0</v>
      </c>
      <c r="AC180" s="42">
        <v>1</v>
      </c>
      <c r="AD180" s="42">
        <v>1</v>
      </c>
      <c r="AE180" s="42">
        <v>0</v>
      </c>
      <c r="AF180" s="42">
        <v>1</v>
      </c>
      <c r="AG180" s="42">
        <v>0</v>
      </c>
      <c r="AH180" s="42">
        <v>1</v>
      </c>
    </row>
    <row r="181" spans="1:34" x14ac:dyDescent="0.2">
      <c r="A181" s="42">
        <v>8680</v>
      </c>
      <c r="B181" s="42" t="s">
        <v>44</v>
      </c>
      <c r="C181" s="42" t="s">
        <v>45</v>
      </c>
      <c r="D181" s="7">
        <f t="shared" si="12"/>
        <v>866</v>
      </c>
      <c r="E181" s="7">
        <v>28</v>
      </c>
      <c r="F181" s="7">
        <v>433</v>
      </c>
      <c r="G181" s="7">
        <v>0</v>
      </c>
      <c r="H181" s="7">
        <v>0</v>
      </c>
      <c r="I181" s="7" t="s">
        <v>56</v>
      </c>
      <c r="J181" s="7">
        <v>433</v>
      </c>
      <c r="K181" s="42" t="s">
        <v>78</v>
      </c>
      <c r="L181" s="8">
        <v>6</v>
      </c>
      <c r="M181" s="42">
        <v>6</v>
      </c>
      <c r="N181" s="42">
        <v>74</v>
      </c>
      <c r="O181" s="42">
        <f t="shared" si="9"/>
        <v>148</v>
      </c>
      <c r="P181" s="42">
        <v>1</v>
      </c>
      <c r="Q181" s="42">
        <v>21</v>
      </c>
      <c r="R181" s="42">
        <f t="shared" si="10"/>
        <v>42</v>
      </c>
      <c r="S181" s="42">
        <v>0</v>
      </c>
      <c r="T181" s="42">
        <v>3</v>
      </c>
      <c r="U181" s="42">
        <v>0</v>
      </c>
      <c r="V181" s="42">
        <v>3</v>
      </c>
      <c r="W181" s="42">
        <v>1</v>
      </c>
      <c r="X181" s="42">
        <v>1</v>
      </c>
      <c r="Y181" s="42">
        <v>0</v>
      </c>
      <c r="Z181" s="42">
        <v>0</v>
      </c>
      <c r="AA181" s="42">
        <v>0</v>
      </c>
      <c r="AB181" s="42">
        <v>0</v>
      </c>
      <c r="AC181" s="42">
        <v>1</v>
      </c>
      <c r="AD181" s="42">
        <v>1</v>
      </c>
      <c r="AE181" s="42">
        <v>0</v>
      </c>
      <c r="AF181" s="42">
        <v>1</v>
      </c>
      <c r="AG181" s="42">
        <v>0</v>
      </c>
      <c r="AH181" s="42">
        <v>1</v>
      </c>
    </row>
    <row r="182" spans="1:34" x14ac:dyDescent="0.2">
      <c r="A182" s="42">
        <v>9224</v>
      </c>
      <c r="B182" s="42" t="s">
        <v>44</v>
      </c>
      <c r="C182" s="42" t="s">
        <v>49</v>
      </c>
      <c r="D182" s="7">
        <v>1077</v>
      </c>
      <c r="E182" s="7">
        <v>78</v>
      </c>
      <c r="F182" s="7">
        <v>999</v>
      </c>
      <c r="G182" s="7">
        <v>0</v>
      </c>
      <c r="H182" s="7">
        <v>0</v>
      </c>
      <c r="I182" s="7" t="s">
        <v>59</v>
      </c>
      <c r="J182" s="7">
        <v>78</v>
      </c>
      <c r="K182" s="42" t="s">
        <v>81</v>
      </c>
      <c r="L182" s="44">
        <v>1</v>
      </c>
      <c r="M182" s="42">
        <v>6</v>
      </c>
      <c r="N182" s="42">
        <v>60</v>
      </c>
      <c r="O182" s="42">
        <f t="shared" si="9"/>
        <v>120</v>
      </c>
      <c r="P182" s="42">
        <v>0</v>
      </c>
      <c r="Q182" s="42">
        <v>0</v>
      </c>
      <c r="R182" s="42">
        <f t="shared" si="10"/>
        <v>0</v>
      </c>
      <c r="S182" s="42">
        <v>6</v>
      </c>
      <c r="T182" s="42">
        <v>0</v>
      </c>
      <c r="U182" s="42">
        <v>0</v>
      </c>
      <c r="V182" s="42">
        <v>7</v>
      </c>
      <c r="W182" s="42">
        <v>2</v>
      </c>
      <c r="X182" s="42">
        <v>1</v>
      </c>
      <c r="Y182" s="42">
        <v>0</v>
      </c>
      <c r="Z182" s="42">
        <v>0</v>
      </c>
      <c r="AA182" s="42">
        <v>0</v>
      </c>
      <c r="AB182" s="42">
        <v>1</v>
      </c>
      <c r="AC182" s="42">
        <v>1</v>
      </c>
      <c r="AD182" s="42">
        <v>1</v>
      </c>
      <c r="AE182" s="42">
        <v>0</v>
      </c>
      <c r="AF182" s="42">
        <v>1</v>
      </c>
      <c r="AG182" s="42">
        <v>0</v>
      </c>
      <c r="AH182" s="42">
        <v>1</v>
      </c>
    </row>
    <row r="183" spans="1:34" x14ac:dyDescent="0.2">
      <c r="A183" s="42">
        <v>9591</v>
      </c>
      <c r="B183" s="42" t="s">
        <v>44</v>
      </c>
      <c r="C183" s="42" t="s">
        <v>49</v>
      </c>
      <c r="D183" s="7">
        <v>2379</v>
      </c>
      <c r="E183" s="7">
        <v>370</v>
      </c>
      <c r="F183" s="7">
        <v>2379</v>
      </c>
      <c r="G183" s="7">
        <v>0</v>
      </c>
      <c r="H183" s="7">
        <v>0</v>
      </c>
      <c r="I183" s="7" t="s">
        <v>82</v>
      </c>
      <c r="J183" s="7">
        <v>0</v>
      </c>
      <c r="K183" s="42" t="s">
        <v>47</v>
      </c>
      <c r="L183" s="44">
        <v>1</v>
      </c>
      <c r="M183" s="42">
        <v>10</v>
      </c>
      <c r="N183" s="42">
        <v>120</v>
      </c>
      <c r="O183" s="42">
        <f t="shared" si="9"/>
        <v>240</v>
      </c>
      <c r="P183" s="42">
        <v>0</v>
      </c>
      <c r="Q183" s="42">
        <v>0</v>
      </c>
      <c r="R183" s="42">
        <f t="shared" si="10"/>
        <v>0</v>
      </c>
      <c r="S183" s="42">
        <v>10</v>
      </c>
      <c r="T183" s="42">
        <v>20</v>
      </c>
      <c r="U183" s="42">
        <v>0</v>
      </c>
      <c r="V183" s="42">
        <v>10</v>
      </c>
      <c r="W183" s="42">
        <v>3</v>
      </c>
      <c r="X183" s="42">
        <v>2</v>
      </c>
      <c r="Y183" s="42">
        <v>0</v>
      </c>
      <c r="Z183" s="42">
        <v>0</v>
      </c>
      <c r="AA183" s="42">
        <v>0</v>
      </c>
      <c r="AB183" s="42">
        <v>2</v>
      </c>
      <c r="AC183" s="42">
        <v>2</v>
      </c>
      <c r="AD183" s="42">
        <v>2</v>
      </c>
      <c r="AE183" s="42">
        <v>2</v>
      </c>
      <c r="AF183" s="42">
        <v>1</v>
      </c>
      <c r="AG183" s="42">
        <v>1</v>
      </c>
      <c r="AH183" s="42">
        <v>1</v>
      </c>
    </row>
    <row r="184" spans="1:34" x14ac:dyDescent="0.2">
      <c r="A184" s="42">
        <v>9594</v>
      </c>
      <c r="B184" s="42" t="s">
        <v>44</v>
      </c>
      <c r="C184" s="42" t="s">
        <v>45</v>
      </c>
      <c r="D184" s="42">
        <f>F184+G184+H184+J184</f>
        <v>908</v>
      </c>
      <c r="E184" s="42">
        <v>0</v>
      </c>
      <c r="F184" s="42">
        <v>908</v>
      </c>
      <c r="G184" s="42">
        <v>0</v>
      </c>
      <c r="H184" s="42">
        <v>0</v>
      </c>
      <c r="I184" s="42" t="s">
        <v>50</v>
      </c>
      <c r="J184" s="42">
        <v>0</v>
      </c>
      <c r="K184" s="42" t="s">
        <v>47</v>
      </c>
      <c r="L184" s="44">
        <v>1</v>
      </c>
      <c r="M184" s="42">
        <v>4</v>
      </c>
      <c r="N184" s="42">
        <v>60</v>
      </c>
      <c r="O184" s="42">
        <f t="shared" si="9"/>
        <v>120</v>
      </c>
      <c r="P184" s="42">
        <v>0</v>
      </c>
      <c r="Q184" s="42">
        <v>0</v>
      </c>
      <c r="R184" s="42">
        <f t="shared" si="10"/>
        <v>0</v>
      </c>
      <c r="S184" s="42">
        <v>0</v>
      </c>
      <c r="T184" s="42">
        <v>15</v>
      </c>
      <c r="U184" s="42">
        <v>0</v>
      </c>
      <c r="V184" s="42">
        <v>0</v>
      </c>
      <c r="W184" s="42">
        <v>0</v>
      </c>
      <c r="X184" s="42">
        <v>0</v>
      </c>
      <c r="Y184" s="42">
        <v>0</v>
      </c>
      <c r="Z184" s="42">
        <v>0</v>
      </c>
      <c r="AA184" s="42">
        <v>0</v>
      </c>
      <c r="AB184" s="42">
        <v>0</v>
      </c>
      <c r="AC184" s="42">
        <v>0</v>
      </c>
      <c r="AD184" s="42">
        <v>0</v>
      </c>
      <c r="AE184" s="42">
        <v>0</v>
      </c>
      <c r="AF184" s="42">
        <v>0</v>
      </c>
      <c r="AG184" s="42">
        <v>0</v>
      </c>
      <c r="AH184" s="42">
        <v>1</v>
      </c>
    </row>
    <row r="185" spans="1:34" x14ac:dyDescent="0.2">
      <c r="A185" s="42">
        <v>10029</v>
      </c>
      <c r="B185" s="42" t="s">
        <v>44</v>
      </c>
      <c r="C185" s="42" t="s">
        <v>49</v>
      </c>
      <c r="D185" s="7">
        <v>1077</v>
      </c>
      <c r="E185" s="7">
        <v>78</v>
      </c>
      <c r="F185" s="7">
        <v>999</v>
      </c>
      <c r="G185" s="7">
        <v>0</v>
      </c>
      <c r="H185" s="7">
        <v>0</v>
      </c>
      <c r="I185" s="7" t="s">
        <v>59</v>
      </c>
      <c r="J185" s="7">
        <v>78</v>
      </c>
      <c r="K185" s="42" t="s">
        <v>47</v>
      </c>
      <c r="L185" s="44">
        <v>1</v>
      </c>
      <c r="M185" s="42">
        <v>6</v>
      </c>
      <c r="N185" s="42">
        <v>60</v>
      </c>
      <c r="O185" s="42">
        <f t="shared" si="9"/>
        <v>120</v>
      </c>
      <c r="P185" s="42">
        <v>0</v>
      </c>
      <c r="Q185" s="42">
        <v>0</v>
      </c>
      <c r="R185" s="42">
        <f t="shared" si="10"/>
        <v>0</v>
      </c>
      <c r="S185" s="42">
        <v>6</v>
      </c>
      <c r="T185" s="42">
        <v>15</v>
      </c>
      <c r="U185" s="42">
        <v>0</v>
      </c>
      <c r="V185" s="42">
        <v>7</v>
      </c>
      <c r="W185" s="42">
        <v>2</v>
      </c>
      <c r="X185" s="42">
        <v>1</v>
      </c>
      <c r="Y185" s="42">
        <v>0</v>
      </c>
      <c r="Z185" s="42">
        <v>0</v>
      </c>
      <c r="AA185" s="42">
        <v>0</v>
      </c>
      <c r="AB185" s="42">
        <v>1</v>
      </c>
      <c r="AC185" s="42">
        <v>1</v>
      </c>
      <c r="AD185" s="42">
        <v>1</v>
      </c>
      <c r="AE185" s="42">
        <v>0</v>
      </c>
      <c r="AF185" s="42">
        <v>1</v>
      </c>
      <c r="AG185" s="42">
        <v>0</v>
      </c>
      <c r="AH185" s="42">
        <v>1</v>
      </c>
    </row>
    <row r="186" spans="1:34" x14ac:dyDescent="0.2">
      <c r="A186" s="42">
        <v>10032</v>
      </c>
      <c r="B186" s="42" t="s">
        <v>44</v>
      </c>
      <c r="C186" s="42" t="s">
        <v>49</v>
      </c>
      <c r="D186" s="7">
        <v>2124</v>
      </c>
      <c r="E186" s="7">
        <v>187</v>
      </c>
      <c r="F186" s="7">
        <v>0</v>
      </c>
      <c r="G186" s="7">
        <v>1937</v>
      </c>
      <c r="H186" s="7">
        <v>0</v>
      </c>
      <c r="I186" s="7" t="s">
        <v>59</v>
      </c>
      <c r="J186" s="7">
        <v>187</v>
      </c>
      <c r="K186" s="42" t="s">
        <v>47</v>
      </c>
      <c r="L186" s="44">
        <v>1</v>
      </c>
      <c r="M186" s="42">
        <v>6</v>
      </c>
      <c r="N186" s="42">
        <v>78</v>
      </c>
      <c r="O186" s="42">
        <f t="shared" si="9"/>
        <v>156</v>
      </c>
      <c r="P186" s="42">
        <v>0</v>
      </c>
      <c r="Q186" s="42">
        <v>0</v>
      </c>
      <c r="R186" s="42">
        <f t="shared" si="10"/>
        <v>0</v>
      </c>
      <c r="S186" s="42">
        <v>4</v>
      </c>
      <c r="T186" s="42">
        <v>24</v>
      </c>
      <c r="U186" s="42">
        <v>0</v>
      </c>
      <c r="V186" s="42">
        <v>15</v>
      </c>
      <c r="W186" s="42">
        <v>3</v>
      </c>
      <c r="X186" s="42">
        <v>3</v>
      </c>
      <c r="Y186" s="42">
        <v>1</v>
      </c>
      <c r="Z186" s="42">
        <v>0</v>
      </c>
      <c r="AA186" s="42">
        <v>0</v>
      </c>
      <c r="AB186" s="42">
        <v>2</v>
      </c>
      <c r="AC186" s="42">
        <v>3</v>
      </c>
      <c r="AD186" s="42">
        <v>2</v>
      </c>
      <c r="AE186" s="42">
        <v>0</v>
      </c>
      <c r="AF186" s="42">
        <v>1</v>
      </c>
      <c r="AG186" s="42">
        <v>0</v>
      </c>
      <c r="AH186" s="42">
        <v>1</v>
      </c>
    </row>
    <row r="187" spans="1:34" x14ac:dyDescent="0.2">
      <c r="A187" s="42">
        <v>10043</v>
      </c>
      <c r="B187" s="42" t="s">
        <v>44</v>
      </c>
      <c r="C187" s="42" t="s">
        <v>49</v>
      </c>
      <c r="D187" s="7">
        <v>9634</v>
      </c>
      <c r="E187" s="7">
        <v>537</v>
      </c>
      <c r="F187" s="7">
        <v>1320</v>
      </c>
      <c r="G187" s="7">
        <v>6282</v>
      </c>
      <c r="H187" s="7">
        <v>0</v>
      </c>
      <c r="I187" s="7" t="s">
        <v>59</v>
      </c>
      <c r="J187" s="7">
        <v>2032</v>
      </c>
      <c r="K187" s="42" t="s">
        <v>47</v>
      </c>
      <c r="L187" s="44">
        <v>1</v>
      </c>
      <c r="M187" s="42">
        <v>33</v>
      </c>
      <c r="N187" s="42">
        <v>906</v>
      </c>
      <c r="O187" s="42">
        <f t="shared" si="9"/>
        <v>1812</v>
      </c>
      <c r="P187" s="42">
        <v>7</v>
      </c>
      <c r="Q187" s="42">
        <v>461</v>
      </c>
      <c r="R187" s="42">
        <f t="shared" si="10"/>
        <v>922</v>
      </c>
      <c r="S187" s="42">
        <v>25</v>
      </c>
      <c r="T187" s="42">
        <v>89</v>
      </c>
      <c r="U187" s="42"/>
      <c r="V187" s="42"/>
      <c r="W187" s="42">
        <v>9</v>
      </c>
      <c r="X187" s="42">
        <v>6</v>
      </c>
      <c r="Y187" s="42">
        <v>5</v>
      </c>
      <c r="Z187" s="42">
        <v>0</v>
      </c>
      <c r="AA187" s="42">
        <v>0</v>
      </c>
      <c r="AB187" s="42">
        <v>2</v>
      </c>
      <c r="AC187" s="42">
        <v>6</v>
      </c>
      <c r="AD187" s="42">
        <v>0</v>
      </c>
      <c r="AE187" s="42">
        <v>2</v>
      </c>
      <c r="AF187" s="42">
        <v>3</v>
      </c>
      <c r="AG187" s="42">
        <v>2</v>
      </c>
      <c r="AH187" s="42">
        <v>1</v>
      </c>
    </row>
    <row r="188" spans="1:34" ht="25.5" x14ac:dyDescent="0.2">
      <c r="A188" s="42">
        <v>10045</v>
      </c>
      <c r="B188" s="42" t="s">
        <v>44</v>
      </c>
      <c r="C188" s="42" t="s">
        <v>49</v>
      </c>
      <c r="D188" s="7">
        <v>2719</v>
      </c>
      <c r="E188" s="7">
        <v>151</v>
      </c>
      <c r="F188" s="7">
        <v>1867</v>
      </c>
      <c r="G188" s="7">
        <v>0</v>
      </c>
      <c r="H188" s="7">
        <v>0</v>
      </c>
      <c r="I188" s="13" t="s">
        <v>83</v>
      </c>
      <c r="J188" s="7">
        <v>852</v>
      </c>
      <c r="K188" s="42" t="s">
        <v>47</v>
      </c>
      <c r="L188" s="44">
        <v>1</v>
      </c>
      <c r="M188" s="42">
        <v>28</v>
      </c>
      <c r="N188" s="42">
        <v>476</v>
      </c>
      <c r="O188" s="42">
        <f t="shared" si="9"/>
        <v>952</v>
      </c>
      <c r="P188" s="42">
        <v>5</v>
      </c>
      <c r="Q188" s="42">
        <v>105</v>
      </c>
      <c r="R188" s="42">
        <f t="shared" si="10"/>
        <v>210</v>
      </c>
      <c r="S188" s="42">
        <v>28</v>
      </c>
      <c r="T188" s="42">
        <v>30</v>
      </c>
      <c r="U188" s="42">
        <v>0</v>
      </c>
      <c r="V188" s="42">
        <v>100</v>
      </c>
      <c r="W188" s="42">
        <v>4</v>
      </c>
      <c r="X188" s="42">
        <v>3</v>
      </c>
      <c r="Y188" s="42">
        <v>4</v>
      </c>
      <c r="Z188" s="42">
        <v>0</v>
      </c>
      <c r="AA188" s="42">
        <v>0</v>
      </c>
      <c r="AB188" s="42">
        <v>2</v>
      </c>
      <c r="AC188" s="42">
        <v>2</v>
      </c>
      <c r="AD188" s="42">
        <v>2</v>
      </c>
      <c r="AE188" s="42">
        <v>2</v>
      </c>
      <c r="AF188" s="42">
        <v>1</v>
      </c>
      <c r="AG188" s="42">
        <v>0</v>
      </c>
      <c r="AH188" s="42">
        <v>1</v>
      </c>
    </row>
    <row r="189" spans="1:34" x14ac:dyDescent="0.2">
      <c r="A189" s="42">
        <v>12012</v>
      </c>
      <c r="B189" s="42" t="s">
        <v>44</v>
      </c>
      <c r="C189" s="42" t="s">
        <v>49</v>
      </c>
      <c r="D189" s="7">
        <v>6570</v>
      </c>
      <c r="E189" s="7">
        <v>237</v>
      </c>
      <c r="F189" s="7">
        <v>0</v>
      </c>
      <c r="G189" s="7">
        <v>4896</v>
      </c>
      <c r="H189" s="7">
        <v>0</v>
      </c>
      <c r="I189" s="49" t="s">
        <v>84</v>
      </c>
      <c r="J189" s="7">
        <v>1674</v>
      </c>
      <c r="K189" s="42" t="s">
        <v>47</v>
      </c>
      <c r="L189" s="44">
        <v>1</v>
      </c>
      <c r="M189" s="42">
        <v>16</v>
      </c>
      <c r="N189" s="42">
        <v>200</v>
      </c>
      <c r="O189" s="42">
        <f t="shared" si="9"/>
        <v>400</v>
      </c>
      <c r="P189" s="42">
        <v>8</v>
      </c>
      <c r="Q189" s="42">
        <v>168</v>
      </c>
      <c r="R189" s="42">
        <f t="shared" si="10"/>
        <v>336</v>
      </c>
      <c r="S189" s="42">
        <v>16</v>
      </c>
      <c r="T189" s="42">
        <v>23</v>
      </c>
      <c r="U189" s="42">
        <v>0</v>
      </c>
      <c r="V189" s="42">
        <v>50</v>
      </c>
      <c r="W189" s="42">
        <v>2</v>
      </c>
      <c r="X189" s="42">
        <v>2</v>
      </c>
      <c r="Y189" s="42">
        <v>1</v>
      </c>
      <c r="Z189" s="42">
        <v>0</v>
      </c>
      <c r="AA189" s="42">
        <v>0</v>
      </c>
      <c r="AB189" s="42">
        <v>2</v>
      </c>
      <c r="AC189" s="42">
        <v>2</v>
      </c>
      <c r="AD189" s="42">
        <v>2</v>
      </c>
      <c r="AE189" s="42">
        <v>0</v>
      </c>
      <c r="AF189" s="42">
        <v>1</v>
      </c>
      <c r="AG189" s="42">
        <v>1</v>
      </c>
      <c r="AH189" s="42">
        <v>1</v>
      </c>
    </row>
    <row r="190" spans="1:34" x14ac:dyDescent="0.2">
      <c r="A190" s="42">
        <v>12019</v>
      </c>
      <c r="B190" s="42" t="s">
        <v>44</v>
      </c>
      <c r="C190" s="42" t="s">
        <v>49</v>
      </c>
      <c r="D190" s="7">
        <f>1557*4</f>
        <v>6228</v>
      </c>
      <c r="E190" s="7">
        <f>41*4</f>
        <v>164</v>
      </c>
      <c r="F190" s="7">
        <f>616*4</f>
        <v>2464</v>
      </c>
      <c r="G190" s="7">
        <v>0</v>
      </c>
      <c r="H190" s="7">
        <f>900*4</f>
        <v>3600</v>
      </c>
      <c r="I190" s="7" t="s">
        <v>59</v>
      </c>
      <c r="J190" s="7">
        <v>164</v>
      </c>
      <c r="K190" s="42" t="s">
        <v>47</v>
      </c>
      <c r="L190" s="44">
        <v>1</v>
      </c>
      <c r="M190" s="42">
        <f>6*4</f>
        <v>24</v>
      </c>
      <c r="N190" s="42">
        <v>131</v>
      </c>
      <c r="O190" s="42">
        <f t="shared" si="9"/>
        <v>262</v>
      </c>
      <c r="P190" s="42">
        <v>0</v>
      </c>
      <c r="Q190" s="42">
        <v>0</v>
      </c>
      <c r="R190" s="42">
        <f t="shared" si="10"/>
        <v>0</v>
      </c>
      <c r="S190" s="42">
        <v>24</v>
      </c>
      <c r="T190" s="42">
        <f>23*4</f>
        <v>92</v>
      </c>
      <c r="U190" s="42">
        <v>0</v>
      </c>
      <c r="V190" s="42">
        <v>200</v>
      </c>
      <c r="W190" s="42">
        <v>4</v>
      </c>
      <c r="X190" s="42">
        <v>4</v>
      </c>
      <c r="Y190" s="42">
        <v>4</v>
      </c>
      <c r="Z190" s="42">
        <v>0</v>
      </c>
      <c r="AA190" s="42">
        <v>0</v>
      </c>
      <c r="AB190" s="42">
        <v>4</v>
      </c>
      <c r="AC190" s="42">
        <v>4</v>
      </c>
      <c r="AD190" s="42">
        <v>4</v>
      </c>
      <c r="AE190" s="42">
        <v>0</v>
      </c>
      <c r="AF190" s="42">
        <v>4</v>
      </c>
      <c r="AG190" s="42">
        <v>0</v>
      </c>
      <c r="AH190" s="42">
        <v>1</v>
      </c>
    </row>
    <row r="191" spans="1:34" x14ac:dyDescent="0.2">
      <c r="A191" s="42">
        <v>12020</v>
      </c>
      <c r="B191" s="42" t="s">
        <v>44</v>
      </c>
      <c r="C191" s="42" t="s">
        <v>49</v>
      </c>
      <c r="D191" s="7">
        <v>21875</v>
      </c>
      <c r="E191" s="7">
        <v>350</v>
      </c>
      <c r="F191" s="7">
        <v>10990</v>
      </c>
      <c r="G191" s="7">
        <v>0</v>
      </c>
      <c r="H191" s="7">
        <v>10885</v>
      </c>
      <c r="I191" s="7" t="s">
        <v>82</v>
      </c>
      <c r="J191" s="7">
        <v>0</v>
      </c>
      <c r="K191" s="42" t="s">
        <v>47</v>
      </c>
      <c r="L191" s="44">
        <v>1</v>
      </c>
      <c r="M191" s="42">
        <v>55</v>
      </c>
      <c r="N191" s="42">
        <v>695</v>
      </c>
      <c r="O191" s="42">
        <f t="shared" si="9"/>
        <v>1390</v>
      </c>
      <c r="P191" s="42">
        <v>0</v>
      </c>
      <c r="Q191" s="42">
        <v>0</v>
      </c>
      <c r="R191" s="42">
        <f t="shared" si="10"/>
        <v>0</v>
      </c>
      <c r="S191" s="42">
        <v>55</v>
      </c>
      <c r="T191" s="42">
        <v>200</v>
      </c>
      <c r="U191" s="42">
        <v>0</v>
      </c>
      <c r="V191" s="42">
        <v>250</v>
      </c>
      <c r="W191" s="42">
        <v>10</v>
      </c>
      <c r="X191" s="42">
        <v>10</v>
      </c>
      <c r="Y191" s="42">
        <v>10</v>
      </c>
      <c r="Z191" s="42">
        <v>0</v>
      </c>
      <c r="AA191" s="42">
        <v>0</v>
      </c>
      <c r="AB191" s="42">
        <v>10</v>
      </c>
      <c r="AC191" s="42">
        <v>10</v>
      </c>
      <c r="AD191" s="42">
        <v>10</v>
      </c>
      <c r="AE191" s="42">
        <v>0</v>
      </c>
      <c r="AF191" s="42">
        <v>5</v>
      </c>
      <c r="AG191" s="42">
        <v>0</v>
      </c>
      <c r="AH191" s="42">
        <v>1</v>
      </c>
    </row>
    <row r="192" spans="1:34" x14ac:dyDescent="0.2">
      <c r="A192" s="42">
        <v>12022</v>
      </c>
      <c r="B192" s="42" t="s">
        <v>44</v>
      </c>
      <c r="C192" s="42" t="s">
        <v>49</v>
      </c>
      <c r="D192" s="7">
        <v>1645</v>
      </c>
      <c r="E192" s="7">
        <v>198</v>
      </c>
      <c r="F192" s="7">
        <v>0</v>
      </c>
      <c r="G192" s="7">
        <v>1447</v>
      </c>
      <c r="H192" s="7">
        <v>0</v>
      </c>
      <c r="I192" s="7" t="s">
        <v>59</v>
      </c>
      <c r="J192" s="7">
        <v>198</v>
      </c>
      <c r="K192" s="42" t="s">
        <v>47</v>
      </c>
      <c r="L192" s="44">
        <v>1</v>
      </c>
      <c r="M192" s="42">
        <v>13</v>
      </c>
      <c r="N192" s="42">
        <v>238</v>
      </c>
      <c r="O192" s="42">
        <f t="shared" si="9"/>
        <v>476</v>
      </c>
      <c r="P192" s="42">
        <v>0</v>
      </c>
      <c r="Q192" s="42">
        <v>0</v>
      </c>
      <c r="R192" s="42">
        <f t="shared" si="10"/>
        <v>0</v>
      </c>
      <c r="S192" s="42">
        <v>10</v>
      </c>
      <c r="T192" s="42">
        <v>22</v>
      </c>
      <c r="U192" s="42">
        <v>0</v>
      </c>
      <c r="V192" s="42">
        <v>25</v>
      </c>
      <c r="W192" s="42">
        <v>3</v>
      </c>
      <c r="X192" s="42">
        <v>3</v>
      </c>
      <c r="Y192" s="42">
        <v>1</v>
      </c>
      <c r="Z192" s="42">
        <v>0</v>
      </c>
      <c r="AA192" s="42">
        <v>0</v>
      </c>
      <c r="AB192" s="42">
        <v>2</v>
      </c>
      <c r="AC192" s="42">
        <v>3</v>
      </c>
      <c r="AD192" s="42">
        <v>2</v>
      </c>
      <c r="AE192" s="42">
        <v>0</v>
      </c>
      <c r="AF192" s="42">
        <v>1</v>
      </c>
      <c r="AG192" s="42">
        <v>0</v>
      </c>
      <c r="AH192" s="42">
        <v>1</v>
      </c>
    </row>
    <row r="193" spans="1:34" x14ac:dyDescent="0.2">
      <c r="A193" s="42">
        <v>12025</v>
      </c>
      <c r="B193" s="42" t="s">
        <v>44</v>
      </c>
      <c r="C193" s="42" t="s">
        <v>49</v>
      </c>
      <c r="D193" s="7">
        <v>2691</v>
      </c>
      <c r="E193" s="7">
        <v>318</v>
      </c>
      <c r="F193" s="7">
        <v>2691</v>
      </c>
      <c r="G193" s="7">
        <v>0</v>
      </c>
      <c r="H193" s="7">
        <v>0</v>
      </c>
      <c r="I193" s="7" t="s">
        <v>50</v>
      </c>
      <c r="J193" s="7">
        <v>0</v>
      </c>
      <c r="K193" s="42" t="s">
        <v>85</v>
      </c>
      <c r="L193" s="44">
        <v>1</v>
      </c>
      <c r="M193" s="42">
        <v>11</v>
      </c>
      <c r="N193" s="42">
        <v>121</v>
      </c>
      <c r="O193" s="42">
        <f t="shared" si="9"/>
        <v>242</v>
      </c>
      <c r="P193" s="42">
        <v>0</v>
      </c>
      <c r="Q193" s="42">
        <v>0</v>
      </c>
      <c r="R193" s="42">
        <f t="shared" si="10"/>
        <v>0</v>
      </c>
      <c r="S193" s="42">
        <v>11</v>
      </c>
      <c r="T193" s="42">
        <v>20</v>
      </c>
      <c r="U193" s="42">
        <v>0</v>
      </c>
      <c r="V193" s="42">
        <v>0</v>
      </c>
      <c r="W193" s="42">
        <v>4</v>
      </c>
      <c r="X193" s="42">
        <v>4</v>
      </c>
      <c r="Y193" s="42">
        <v>0</v>
      </c>
      <c r="Z193" s="42">
        <v>0</v>
      </c>
      <c r="AA193" s="42">
        <v>0</v>
      </c>
      <c r="AB193" s="42">
        <v>0</v>
      </c>
      <c r="AC193" s="42">
        <v>0</v>
      </c>
      <c r="AD193" s="42">
        <v>0</v>
      </c>
      <c r="AE193" s="42">
        <v>0</v>
      </c>
      <c r="AF193" s="42">
        <v>2</v>
      </c>
      <c r="AG193" s="42">
        <v>0</v>
      </c>
      <c r="AH193" s="42">
        <v>1</v>
      </c>
    </row>
    <row r="194" spans="1:34" x14ac:dyDescent="0.2">
      <c r="A194" s="42">
        <v>14011</v>
      </c>
      <c r="B194" s="42" t="s">
        <v>44</v>
      </c>
      <c r="C194" s="42" t="s">
        <v>49</v>
      </c>
      <c r="D194" s="7">
        <v>1077</v>
      </c>
      <c r="E194" s="7">
        <v>78</v>
      </c>
      <c r="F194" s="7">
        <v>999</v>
      </c>
      <c r="G194" s="7">
        <v>0</v>
      </c>
      <c r="H194" s="7">
        <v>0</v>
      </c>
      <c r="I194" s="7" t="s">
        <v>59</v>
      </c>
      <c r="J194" s="7">
        <v>78</v>
      </c>
      <c r="K194" s="42" t="s">
        <v>47</v>
      </c>
      <c r="L194" s="44">
        <v>1</v>
      </c>
      <c r="M194" s="42">
        <v>6</v>
      </c>
      <c r="N194" s="42">
        <v>60</v>
      </c>
      <c r="O194" s="42">
        <f t="shared" si="9"/>
        <v>120</v>
      </c>
      <c r="P194" s="42">
        <v>0</v>
      </c>
      <c r="Q194" s="42">
        <v>0</v>
      </c>
      <c r="R194" s="42">
        <f t="shared" si="10"/>
        <v>0</v>
      </c>
      <c r="S194" s="42">
        <v>6</v>
      </c>
      <c r="T194" s="42">
        <v>0</v>
      </c>
      <c r="U194" s="42">
        <v>0</v>
      </c>
      <c r="V194" s="42">
        <v>7</v>
      </c>
      <c r="W194" s="42">
        <v>2</v>
      </c>
      <c r="X194" s="42">
        <v>1</v>
      </c>
      <c r="Y194" s="42">
        <v>0</v>
      </c>
      <c r="Z194" s="42">
        <v>0</v>
      </c>
      <c r="AA194" s="42">
        <v>0</v>
      </c>
      <c r="AB194" s="42">
        <v>1</v>
      </c>
      <c r="AC194" s="42">
        <v>1</v>
      </c>
      <c r="AD194" s="42">
        <v>1</v>
      </c>
      <c r="AE194" s="42">
        <v>0</v>
      </c>
      <c r="AF194" s="42">
        <v>1</v>
      </c>
      <c r="AG194" s="42">
        <v>0</v>
      </c>
      <c r="AH194" s="42">
        <v>1</v>
      </c>
    </row>
    <row r="195" spans="1:34" x14ac:dyDescent="0.2">
      <c r="A195" s="42">
        <v>16005</v>
      </c>
      <c r="B195" s="42" t="s">
        <v>44</v>
      </c>
      <c r="C195" s="42" t="s">
        <v>45</v>
      </c>
      <c r="D195" s="7">
        <f>F195+G195+H195+J195</f>
        <v>9275</v>
      </c>
      <c r="E195" s="7">
        <v>277</v>
      </c>
      <c r="F195" s="7">
        <v>162</v>
      </c>
      <c r="G195" s="7">
        <v>5787</v>
      </c>
      <c r="H195" s="7">
        <v>0</v>
      </c>
      <c r="I195" s="7" t="s">
        <v>59</v>
      </c>
      <c r="J195" s="7">
        <v>3326</v>
      </c>
      <c r="K195" s="42" t="s">
        <v>47</v>
      </c>
      <c r="L195" s="44">
        <v>1</v>
      </c>
      <c r="M195" s="42">
        <v>175</v>
      </c>
      <c r="N195" s="42">
        <v>5250</v>
      </c>
      <c r="O195" s="42">
        <f t="shared" si="9"/>
        <v>10500</v>
      </c>
      <c r="P195" s="42">
        <v>1</v>
      </c>
      <c r="Q195" s="42">
        <v>21</v>
      </c>
      <c r="R195" s="42">
        <f t="shared" si="10"/>
        <v>42</v>
      </c>
      <c r="S195" s="42">
        <v>60</v>
      </c>
      <c r="T195" s="42">
        <v>93</v>
      </c>
      <c r="U195" s="42">
        <v>52</v>
      </c>
      <c r="V195" s="42">
        <v>91</v>
      </c>
      <c r="W195" s="42">
        <v>8</v>
      </c>
      <c r="X195" s="42">
        <v>7</v>
      </c>
      <c r="Y195" s="42">
        <v>3</v>
      </c>
      <c r="Z195" s="42">
        <v>0</v>
      </c>
      <c r="AA195" s="42">
        <v>0</v>
      </c>
      <c r="AB195" s="42">
        <v>2</v>
      </c>
      <c r="AC195" s="42">
        <v>7</v>
      </c>
      <c r="AD195" s="42">
        <v>4</v>
      </c>
      <c r="AE195" s="42">
        <v>0</v>
      </c>
      <c r="AF195" s="42">
        <v>2</v>
      </c>
      <c r="AG195" s="42">
        <v>0</v>
      </c>
      <c r="AH195" s="42">
        <v>1</v>
      </c>
    </row>
    <row r="196" spans="1:34" x14ac:dyDescent="0.2">
      <c r="A196" s="42">
        <v>16007</v>
      </c>
      <c r="B196" s="42" t="s">
        <v>48</v>
      </c>
      <c r="C196" s="42" t="s">
        <v>49</v>
      </c>
      <c r="D196" s="42">
        <v>2370</v>
      </c>
      <c r="E196" s="42">
        <v>283</v>
      </c>
      <c r="F196" s="42">
        <v>2087</v>
      </c>
      <c r="G196" s="42">
        <v>0</v>
      </c>
      <c r="H196" s="42">
        <v>0</v>
      </c>
      <c r="I196" s="42" t="s">
        <v>59</v>
      </c>
      <c r="J196" s="42">
        <v>283</v>
      </c>
      <c r="K196" s="42" t="s">
        <v>47</v>
      </c>
      <c r="L196" s="43">
        <v>2</v>
      </c>
      <c r="M196" s="42">
        <v>8</v>
      </c>
      <c r="N196" s="42">
        <v>190</v>
      </c>
      <c r="O196" s="42">
        <f>N196*2</f>
        <v>380</v>
      </c>
      <c r="P196" s="42">
        <v>6</v>
      </c>
      <c r="Q196" s="42">
        <v>39</v>
      </c>
      <c r="R196" s="42">
        <f t="shared" si="10"/>
        <v>78</v>
      </c>
      <c r="S196" s="42">
        <v>7</v>
      </c>
      <c r="T196" s="42">
        <v>0</v>
      </c>
      <c r="U196" s="42">
        <v>0</v>
      </c>
      <c r="V196" s="42">
        <v>0</v>
      </c>
      <c r="W196" s="42">
        <v>4</v>
      </c>
      <c r="X196" s="42">
        <v>4</v>
      </c>
      <c r="Y196" s="42">
        <v>1</v>
      </c>
      <c r="Z196" s="42">
        <v>0</v>
      </c>
      <c r="AA196" s="42">
        <v>0</v>
      </c>
      <c r="AB196" s="42">
        <v>2</v>
      </c>
      <c r="AC196" s="42">
        <v>4</v>
      </c>
      <c r="AD196" s="42">
        <v>2</v>
      </c>
      <c r="AE196" s="42">
        <v>0</v>
      </c>
      <c r="AF196" s="42">
        <v>1</v>
      </c>
      <c r="AG196" s="42">
        <v>1</v>
      </c>
      <c r="AH196" s="42">
        <v>1</v>
      </c>
    </row>
    <row r="197" spans="1:34" s="10" customFormat="1" x14ac:dyDescent="0.2">
      <c r="A197" s="42">
        <v>18000</v>
      </c>
      <c r="B197" s="42" t="s">
        <v>44</v>
      </c>
      <c r="C197" s="42" t="s">
        <v>49</v>
      </c>
      <c r="D197" s="7">
        <v>11906</v>
      </c>
      <c r="E197" s="7">
        <v>672</v>
      </c>
      <c r="F197" s="7">
        <v>10127</v>
      </c>
      <c r="G197" s="7">
        <v>713</v>
      </c>
      <c r="H197" s="7">
        <v>0</v>
      </c>
      <c r="I197" s="7" t="s">
        <v>50</v>
      </c>
      <c r="J197" s="7">
        <v>1066</v>
      </c>
      <c r="K197" s="42" t="s">
        <v>47</v>
      </c>
      <c r="L197" s="8">
        <v>6</v>
      </c>
      <c r="M197" s="42">
        <v>18</v>
      </c>
      <c r="N197" s="42">
        <v>356</v>
      </c>
      <c r="O197" s="42">
        <f t="shared" ref="O197:O260" si="13">N197*2</f>
        <v>712</v>
      </c>
      <c r="P197" s="42">
        <v>7</v>
      </c>
      <c r="Q197" s="42">
        <v>271</v>
      </c>
      <c r="R197" s="42">
        <f t="shared" si="10"/>
        <v>542</v>
      </c>
      <c r="S197" s="42">
        <v>18</v>
      </c>
      <c r="T197" s="42">
        <v>75</v>
      </c>
      <c r="U197" s="42">
        <v>0</v>
      </c>
      <c r="V197" s="42">
        <v>0</v>
      </c>
      <c r="W197" s="42">
        <v>10</v>
      </c>
      <c r="X197" s="42">
        <v>8</v>
      </c>
      <c r="Y197" s="42">
        <v>3</v>
      </c>
      <c r="Z197" s="42">
        <v>0</v>
      </c>
      <c r="AA197" s="42">
        <v>0</v>
      </c>
      <c r="AB197" s="42">
        <v>4</v>
      </c>
      <c r="AC197" s="42">
        <v>8</v>
      </c>
      <c r="AD197" s="42">
        <v>4</v>
      </c>
      <c r="AE197" s="42">
        <v>0</v>
      </c>
      <c r="AF197" s="42">
        <v>0</v>
      </c>
      <c r="AG197" s="42">
        <v>0</v>
      </c>
      <c r="AH197" s="42">
        <v>0</v>
      </c>
    </row>
    <row r="198" spans="1:34" x14ac:dyDescent="0.2">
      <c r="A198" s="41">
        <v>19029</v>
      </c>
      <c r="B198" s="42" t="s">
        <v>48</v>
      </c>
      <c r="C198" s="7" t="s">
        <v>45</v>
      </c>
      <c r="D198" s="7">
        <f>F198+G198+H198+J198</f>
        <v>9368</v>
      </c>
      <c r="E198" s="7">
        <v>747</v>
      </c>
      <c r="F198" s="7">
        <v>747</v>
      </c>
      <c r="G198" s="7">
        <v>7981</v>
      </c>
      <c r="H198" s="7">
        <v>0</v>
      </c>
      <c r="I198" s="7" t="s">
        <v>52</v>
      </c>
      <c r="J198" s="7">
        <v>640</v>
      </c>
      <c r="K198" s="7" t="s">
        <v>47</v>
      </c>
      <c r="L198" s="43">
        <v>2</v>
      </c>
      <c r="M198" s="42">
        <v>31</v>
      </c>
      <c r="N198" s="42">
        <v>279</v>
      </c>
      <c r="O198" s="42">
        <f t="shared" si="13"/>
        <v>558</v>
      </c>
      <c r="P198" s="42">
        <v>2</v>
      </c>
      <c r="Q198" s="42">
        <v>42</v>
      </c>
      <c r="R198" s="42">
        <f t="shared" ref="R198:R261" si="14">Q198*2</f>
        <v>84</v>
      </c>
      <c r="S198" s="42">
        <v>31</v>
      </c>
      <c r="T198" s="42">
        <v>95</v>
      </c>
      <c r="U198" s="42">
        <v>95</v>
      </c>
      <c r="V198" s="42">
        <v>138</v>
      </c>
      <c r="W198" s="42">
        <v>2</v>
      </c>
      <c r="X198" s="42">
        <v>3</v>
      </c>
      <c r="Y198" s="42">
        <v>1</v>
      </c>
      <c r="Z198" s="42">
        <v>1</v>
      </c>
      <c r="AA198" s="42">
        <v>0</v>
      </c>
      <c r="AB198" s="42">
        <v>2</v>
      </c>
      <c r="AC198" s="42">
        <v>3</v>
      </c>
      <c r="AD198" s="42">
        <v>2</v>
      </c>
      <c r="AE198" s="42">
        <v>2</v>
      </c>
      <c r="AF198" s="42">
        <v>2</v>
      </c>
      <c r="AG198" s="42">
        <v>1</v>
      </c>
      <c r="AH198" s="42">
        <v>1</v>
      </c>
    </row>
    <row r="199" spans="1:34" x14ac:dyDescent="0.2">
      <c r="A199" s="42">
        <v>19030</v>
      </c>
      <c r="B199" s="42" t="s">
        <v>44</v>
      </c>
      <c r="C199" s="42" t="s">
        <v>49</v>
      </c>
      <c r="D199" s="7">
        <f>F199+G199+H199+J199</f>
        <v>3686</v>
      </c>
      <c r="E199" s="7">
        <v>122</v>
      </c>
      <c r="F199" s="7">
        <v>965</v>
      </c>
      <c r="G199" s="7">
        <v>2585</v>
      </c>
      <c r="H199" s="7">
        <v>13</v>
      </c>
      <c r="I199" s="7" t="s">
        <v>59</v>
      </c>
      <c r="J199" s="7">
        <v>123</v>
      </c>
      <c r="K199" s="42" t="s">
        <v>47</v>
      </c>
      <c r="L199" s="44">
        <v>1</v>
      </c>
      <c r="M199" s="42">
        <v>3</v>
      </c>
      <c r="N199" s="42">
        <v>96</v>
      </c>
      <c r="O199" s="42">
        <f t="shared" si="13"/>
        <v>192</v>
      </c>
      <c r="P199" s="42">
        <v>0</v>
      </c>
      <c r="Q199" s="42">
        <v>0</v>
      </c>
      <c r="R199" s="42">
        <f t="shared" si="14"/>
        <v>0</v>
      </c>
      <c r="S199" s="42">
        <v>0</v>
      </c>
      <c r="T199" s="42">
        <v>39</v>
      </c>
      <c r="U199" s="42">
        <v>6</v>
      </c>
      <c r="V199" s="42">
        <v>48</v>
      </c>
      <c r="W199" s="42">
        <v>4</v>
      </c>
      <c r="X199" s="42">
        <v>2</v>
      </c>
      <c r="Y199" s="42">
        <v>2</v>
      </c>
      <c r="Z199" s="42">
        <v>0</v>
      </c>
      <c r="AA199" s="42">
        <v>0</v>
      </c>
      <c r="AB199" s="42">
        <v>2</v>
      </c>
      <c r="AC199" s="42">
        <v>2</v>
      </c>
      <c r="AD199" s="42">
        <v>2</v>
      </c>
      <c r="AE199" s="42">
        <v>0</v>
      </c>
      <c r="AF199" s="42">
        <v>1</v>
      </c>
      <c r="AG199" s="42">
        <v>0</v>
      </c>
      <c r="AH199" s="42">
        <v>1</v>
      </c>
    </row>
    <row r="200" spans="1:34" x14ac:dyDescent="0.2">
      <c r="A200" s="42">
        <v>19031</v>
      </c>
      <c r="B200" s="42" t="s">
        <v>44</v>
      </c>
      <c r="C200" s="42" t="s">
        <v>45</v>
      </c>
      <c r="D200" s="7">
        <f>F200+G200+H200+J200</f>
        <v>5640</v>
      </c>
      <c r="E200" s="7">
        <v>183</v>
      </c>
      <c r="F200" s="7">
        <v>1274</v>
      </c>
      <c r="G200" s="7">
        <v>4366</v>
      </c>
      <c r="H200" s="7">
        <v>0</v>
      </c>
      <c r="I200" s="7" t="s">
        <v>50</v>
      </c>
      <c r="J200" s="42">
        <v>0</v>
      </c>
      <c r="K200" s="42" t="s">
        <v>47</v>
      </c>
      <c r="L200" s="44">
        <v>1</v>
      </c>
      <c r="M200" s="42">
        <v>0</v>
      </c>
      <c r="N200" s="42">
        <v>0</v>
      </c>
      <c r="O200" s="42">
        <f t="shared" si="13"/>
        <v>0</v>
      </c>
      <c r="P200" s="42">
        <v>0</v>
      </c>
      <c r="Q200" s="42">
        <v>0</v>
      </c>
      <c r="R200" s="42">
        <f t="shared" si="14"/>
        <v>0</v>
      </c>
      <c r="S200" s="42">
        <v>0</v>
      </c>
      <c r="T200" s="42">
        <v>62</v>
      </c>
      <c r="U200" s="42">
        <v>12</v>
      </c>
      <c r="V200" s="42">
        <v>195</v>
      </c>
      <c r="W200" s="42">
        <v>3</v>
      </c>
      <c r="X200" s="42">
        <v>2</v>
      </c>
      <c r="Y200" s="42">
        <v>1</v>
      </c>
      <c r="Z200" s="42">
        <v>0</v>
      </c>
      <c r="AA200" s="42">
        <v>0</v>
      </c>
      <c r="AB200" s="42">
        <v>2</v>
      </c>
      <c r="AC200" s="42">
        <v>2</v>
      </c>
      <c r="AD200" s="42">
        <v>2</v>
      </c>
      <c r="AE200" s="42">
        <v>0</v>
      </c>
      <c r="AF200" s="42">
        <v>1</v>
      </c>
      <c r="AG200" s="42">
        <v>0</v>
      </c>
      <c r="AH200" s="42">
        <v>1</v>
      </c>
    </row>
    <row r="201" spans="1:34" x14ac:dyDescent="0.2">
      <c r="A201" s="42">
        <v>19032</v>
      </c>
      <c r="B201" s="42" t="s">
        <v>44</v>
      </c>
      <c r="C201" s="42" t="s">
        <v>49</v>
      </c>
      <c r="D201" s="7">
        <f>F201+G201+H201+J201</f>
        <v>10227</v>
      </c>
      <c r="E201" s="7">
        <v>308</v>
      </c>
      <c r="F201" s="7">
        <v>1003</v>
      </c>
      <c r="G201" s="7">
        <v>654</v>
      </c>
      <c r="H201" s="7">
        <v>8570</v>
      </c>
      <c r="I201" s="7" t="s">
        <v>50</v>
      </c>
      <c r="J201" s="42">
        <v>0</v>
      </c>
      <c r="K201" s="42" t="s">
        <v>47</v>
      </c>
      <c r="L201" s="44">
        <v>1</v>
      </c>
      <c r="M201" s="42">
        <v>0</v>
      </c>
      <c r="N201" s="42">
        <v>0</v>
      </c>
      <c r="O201" s="42">
        <f t="shared" si="13"/>
        <v>0</v>
      </c>
      <c r="P201" s="42">
        <v>0</v>
      </c>
      <c r="Q201" s="42">
        <v>0</v>
      </c>
      <c r="R201" s="42">
        <f t="shared" si="14"/>
        <v>0</v>
      </c>
      <c r="S201" s="42">
        <v>0</v>
      </c>
      <c r="T201" s="42">
        <v>0</v>
      </c>
      <c r="U201" s="42">
        <v>0</v>
      </c>
      <c r="V201" s="42">
        <v>0</v>
      </c>
      <c r="W201" s="42">
        <v>1</v>
      </c>
      <c r="X201" s="42">
        <v>1</v>
      </c>
      <c r="Y201" s="42">
        <v>1</v>
      </c>
      <c r="Z201" s="42">
        <v>0</v>
      </c>
      <c r="AA201" s="42">
        <v>0</v>
      </c>
      <c r="AB201" s="42">
        <v>1</v>
      </c>
      <c r="AC201" s="42">
        <v>1</v>
      </c>
      <c r="AD201" s="42">
        <v>1</v>
      </c>
      <c r="AE201" s="42">
        <v>0</v>
      </c>
      <c r="AF201" s="42">
        <v>1</v>
      </c>
      <c r="AG201" s="42">
        <v>0</v>
      </c>
      <c r="AH201" s="42">
        <v>1</v>
      </c>
    </row>
    <row r="202" spans="1:34" x14ac:dyDescent="0.2">
      <c r="A202" s="42">
        <v>19033</v>
      </c>
      <c r="B202" s="42" t="s">
        <v>44</v>
      </c>
      <c r="C202" s="42" t="s">
        <v>45</v>
      </c>
      <c r="D202" s="7">
        <f>F202+G202+H202+J202</f>
        <v>3903</v>
      </c>
      <c r="E202" s="7">
        <v>0</v>
      </c>
      <c r="F202" s="7">
        <v>707</v>
      </c>
      <c r="G202" s="7">
        <v>0</v>
      </c>
      <c r="H202" s="7">
        <v>3196</v>
      </c>
      <c r="I202" s="7" t="s">
        <v>50</v>
      </c>
      <c r="J202" s="42">
        <v>0</v>
      </c>
      <c r="K202" s="42" t="s">
        <v>47</v>
      </c>
      <c r="L202" s="44">
        <v>1</v>
      </c>
      <c r="M202" s="42">
        <v>0</v>
      </c>
      <c r="N202" s="42">
        <v>0</v>
      </c>
      <c r="O202" s="42">
        <f t="shared" si="13"/>
        <v>0</v>
      </c>
      <c r="P202" s="42">
        <v>0</v>
      </c>
      <c r="Q202" s="42">
        <v>0</v>
      </c>
      <c r="R202" s="42">
        <f t="shared" si="14"/>
        <v>0</v>
      </c>
      <c r="S202" s="42">
        <v>0</v>
      </c>
      <c r="T202" s="42">
        <v>0</v>
      </c>
      <c r="U202" s="42">
        <v>0</v>
      </c>
      <c r="V202" s="42">
        <v>0</v>
      </c>
      <c r="W202" s="42">
        <v>0</v>
      </c>
      <c r="X202" s="42">
        <v>0</v>
      </c>
      <c r="Y202" s="42">
        <v>0</v>
      </c>
      <c r="Z202" s="42">
        <v>0</v>
      </c>
      <c r="AA202" s="42">
        <v>0</v>
      </c>
      <c r="AB202" s="42">
        <v>0</v>
      </c>
      <c r="AC202" s="42">
        <v>0</v>
      </c>
      <c r="AD202" s="42">
        <v>0</v>
      </c>
      <c r="AE202" s="42">
        <v>0</v>
      </c>
      <c r="AF202" s="42">
        <v>1</v>
      </c>
      <c r="AG202" s="42">
        <v>0</v>
      </c>
      <c r="AH202" s="42">
        <v>1</v>
      </c>
    </row>
    <row r="203" spans="1:34" x14ac:dyDescent="0.2">
      <c r="A203" s="42">
        <v>21005</v>
      </c>
      <c r="B203" s="42" t="s">
        <v>44</v>
      </c>
      <c r="C203" s="42" t="s">
        <v>49</v>
      </c>
      <c r="D203" s="7">
        <v>1077</v>
      </c>
      <c r="E203" s="7">
        <v>78</v>
      </c>
      <c r="F203" s="7">
        <v>999</v>
      </c>
      <c r="G203" s="7">
        <v>0</v>
      </c>
      <c r="H203" s="7">
        <v>0</v>
      </c>
      <c r="I203" s="7" t="s">
        <v>59</v>
      </c>
      <c r="J203" s="7">
        <v>78</v>
      </c>
      <c r="K203" s="42" t="s">
        <v>47</v>
      </c>
      <c r="L203" s="44">
        <v>1</v>
      </c>
      <c r="M203" s="42">
        <v>6</v>
      </c>
      <c r="N203" s="42">
        <v>60</v>
      </c>
      <c r="O203" s="42">
        <f t="shared" si="13"/>
        <v>120</v>
      </c>
      <c r="P203" s="42">
        <v>0</v>
      </c>
      <c r="Q203" s="42">
        <v>0</v>
      </c>
      <c r="R203" s="42">
        <f t="shared" si="14"/>
        <v>0</v>
      </c>
      <c r="S203" s="42">
        <v>6</v>
      </c>
      <c r="T203" s="42">
        <v>15</v>
      </c>
      <c r="U203" s="42">
        <v>0</v>
      </c>
      <c r="V203" s="42">
        <v>7</v>
      </c>
      <c r="W203" s="42">
        <v>2</v>
      </c>
      <c r="X203" s="42">
        <v>1</v>
      </c>
      <c r="Y203" s="42">
        <v>0</v>
      </c>
      <c r="Z203" s="42">
        <v>0</v>
      </c>
      <c r="AA203" s="42">
        <v>0</v>
      </c>
      <c r="AB203" s="42">
        <v>1</v>
      </c>
      <c r="AC203" s="42">
        <v>1</v>
      </c>
      <c r="AD203" s="42">
        <v>1</v>
      </c>
      <c r="AE203" s="42">
        <v>0</v>
      </c>
      <c r="AF203" s="42">
        <v>1</v>
      </c>
      <c r="AG203" s="42">
        <v>0</v>
      </c>
      <c r="AH203" s="42">
        <v>1</v>
      </c>
    </row>
    <row r="204" spans="1:34" x14ac:dyDescent="0.2">
      <c r="A204" s="42">
        <v>21007</v>
      </c>
      <c r="B204" s="42" t="s">
        <v>44</v>
      </c>
      <c r="C204" s="42" t="s">
        <v>49</v>
      </c>
      <c r="D204" s="7">
        <f>F204+G204+H204+J204</f>
        <v>9276</v>
      </c>
      <c r="E204" s="7">
        <v>455</v>
      </c>
      <c r="F204" s="7">
        <v>162</v>
      </c>
      <c r="G204" s="7">
        <v>5788</v>
      </c>
      <c r="H204" s="7">
        <v>0</v>
      </c>
      <c r="I204" s="7" t="s">
        <v>59</v>
      </c>
      <c r="J204" s="7">
        <v>3326</v>
      </c>
      <c r="K204" s="42" t="s">
        <v>47</v>
      </c>
      <c r="L204" s="44">
        <v>1</v>
      </c>
      <c r="M204" s="42">
        <v>83</v>
      </c>
      <c r="N204" s="42">
        <v>2490</v>
      </c>
      <c r="O204" s="42">
        <f t="shared" si="13"/>
        <v>4980</v>
      </c>
      <c r="P204" s="42">
        <v>3</v>
      </c>
      <c r="Q204" s="42">
        <v>63</v>
      </c>
      <c r="R204" s="42">
        <f t="shared" si="14"/>
        <v>126</v>
      </c>
      <c r="S204" s="42">
        <v>46</v>
      </c>
      <c r="T204" s="42">
        <v>121</v>
      </c>
      <c r="U204" s="42">
        <v>58</v>
      </c>
      <c r="V204" s="42">
        <v>164</v>
      </c>
      <c r="W204" s="42">
        <v>13</v>
      </c>
      <c r="X204" s="42">
        <v>6</v>
      </c>
      <c r="Y204" s="42">
        <v>3</v>
      </c>
      <c r="Z204" s="42">
        <v>0</v>
      </c>
      <c r="AA204" s="42">
        <v>0</v>
      </c>
      <c r="AB204" s="42">
        <v>2</v>
      </c>
      <c r="AC204" s="42">
        <v>6</v>
      </c>
      <c r="AD204" s="42">
        <v>4</v>
      </c>
      <c r="AE204" s="42">
        <v>0</v>
      </c>
      <c r="AF204" s="42">
        <v>3</v>
      </c>
      <c r="AG204" s="42">
        <v>0</v>
      </c>
      <c r="AH204" s="42">
        <v>1</v>
      </c>
    </row>
    <row r="205" spans="1:34" x14ac:dyDescent="0.2">
      <c r="A205" s="42">
        <v>22011</v>
      </c>
      <c r="B205" s="42" t="s">
        <v>44</v>
      </c>
      <c r="C205" s="42" t="s">
        <v>45</v>
      </c>
      <c r="D205" s="7">
        <f>F205+G205+H205+J205</f>
        <v>396</v>
      </c>
      <c r="E205" s="7">
        <v>396</v>
      </c>
      <c r="F205" s="7">
        <v>0</v>
      </c>
      <c r="G205" s="7">
        <v>0</v>
      </c>
      <c r="H205" s="7">
        <v>0</v>
      </c>
      <c r="I205" s="7" t="s">
        <v>59</v>
      </c>
      <c r="J205" s="7">
        <v>396</v>
      </c>
      <c r="K205" s="42" t="s">
        <v>47</v>
      </c>
      <c r="L205" s="44">
        <v>1</v>
      </c>
      <c r="M205" s="42">
        <v>0</v>
      </c>
      <c r="N205" s="42">
        <v>0</v>
      </c>
      <c r="O205" s="42">
        <f t="shared" si="13"/>
        <v>0</v>
      </c>
      <c r="P205" s="42">
        <v>0</v>
      </c>
      <c r="Q205" s="42">
        <v>0</v>
      </c>
      <c r="R205" s="42">
        <f t="shared" si="14"/>
        <v>0</v>
      </c>
      <c r="S205" s="42">
        <v>0</v>
      </c>
      <c r="T205" s="42">
        <v>6</v>
      </c>
      <c r="U205" s="42">
        <v>2</v>
      </c>
      <c r="V205" s="42">
        <v>0</v>
      </c>
      <c r="W205" s="42">
        <v>4</v>
      </c>
      <c r="X205" s="42">
        <v>7</v>
      </c>
      <c r="Y205" s="42">
        <v>1</v>
      </c>
      <c r="Z205" s="42">
        <v>0</v>
      </c>
      <c r="AA205" s="42">
        <v>0</v>
      </c>
      <c r="AB205" s="42">
        <v>2</v>
      </c>
      <c r="AC205" s="42">
        <v>7</v>
      </c>
      <c r="AD205" s="42">
        <v>2</v>
      </c>
      <c r="AE205" s="42">
        <v>2</v>
      </c>
      <c r="AF205" s="42">
        <v>2</v>
      </c>
      <c r="AG205" s="42">
        <v>0</v>
      </c>
      <c r="AH205" s="42">
        <v>1</v>
      </c>
    </row>
    <row r="206" spans="1:34" x14ac:dyDescent="0.2">
      <c r="A206" s="42">
        <v>22012</v>
      </c>
      <c r="B206" s="42" t="s">
        <v>44</v>
      </c>
      <c r="C206" s="42" t="s">
        <v>49</v>
      </c>
      <c r="D206" s="7">
        <f>F206+G206+H206+J206</f>
        <v>9927</v>
      </c>
      <c r="E206" s="7">
        <v>440</v>
      </c>
      <c r="F206" s="7">
        <v>7632</v>
      </c>
      <c r="G206" s="7">
        <v>1905</v>
      </c>
      <c r="H206" s="7">
        <v>0</v>
      </c>
      <c r="I206" s="7" t="s">
        <v>59</v>
      </c>
      <c r="J206" s="7">
        <v>390</v>
      </c>
      <c r="K206" s="42" t="s">
        <v>47</v>
      </c>
      <c r="L206" s="44">
        <v>1</v>
      </c>
      <c r="M206" s="42">
        <v>14</v>
      </c>
      <c r="N206" s="42">
        <v>448</v>
      </c>
      <c r="O206" s="42">
        <f t="shared" si="13"/>
        <v>896</v>
      </c>
      <c r="P206" s="42">
        <v>0</v>
      </c>
      <c r="Q206" s="42">
        <v>0</v>
      </c>
      <c r="R206" s="42">
        <f t="shared" si="14"/>
        <v>0</v>
      </c>
      <c r="S206" s="42">
        <v>0</v>
      </c>
      <c r="T206" s="42">
        <v>137</v>
      </c>
      <c r="U206" s="42">
        <v>125</v>
      </c>
      <c r="V206" s="42">
        <v>172</v>
      </c>
      <c r="W206" s="42">
        <v>11</v>
      </c>
      <c r="X206" s="42">
        <v>10</v>
      </c>
      <c r="Y206" s="42">
        <v>0</v>
      </c>
      <c r="Z206" s="42">
        <v>0</v>
      </c>
      <c r="AA206" s="42">
        <v>0</v>
      </c>
      <c r="AB206" s="42">
        <v>2</v>
      </c>
      <c r="AC206" s="42">
        <v>10</v>
      </c>
      <c r="AD206" s="42">
        <v>4</v>
      </c>
      <c r="AE206" s="42">
        <v>0</v>
      </c>
      <c r="AF206" s="42">
        <v>2</v>
      </c>
      <c r="AG206" s="42">
        <v>0</v>
      </c>
      <c r="AH206" s="42">
        <v>1</v>
      </c>
    </row>
    <row r="207" spans="1:34" x14ac:dyDescent="0.2">
      <c r="A207" s="42">
        <v>22027</v>
      </c>
      <c r="B207" s="42" t="s">
        <v>44</v>
      </c>
      <c r="C207" s="42" t="s">
        <v>49</v>
      </c>
      <c r="D207" s="7">
        <v>10983</v>
      </c>
      <c r="E207" s="7">
        <v>1184</v>
      </c>
      <c r="F207" s="7">
        <v>7406</v>
      </c>
      <c r="G207" s="7">
        <v>0</v>
      </c>
      <c r="H207" s="7">
        <v>2393</v>
      </c>
      <c r="I207" s="7" t="s">
        <v>59</v>
      </c>
      <c r="J207" s="7">
        <v>1184</v>
      </c>
      <c r="K207" s="42" t="s">
        <v>86</v>
      </c>
      <c r="L207" s="44">
        <v>1</v>
      </c>
      <c r="M207" s="42">
        <v>8</v>
      </c>
      <c r="N207" s="42">
        <v>320</v>
      </c>
      <c r="O207" s="42">
        <f t="shared" si="13"/>
        <v>640</v>
      </c>
      <c r="P207" s="42">
        <v>4</v>
      </c>
      <c r="Q207" s="42">
        <v>84</v>
      </c>
      <c r="R207" s="42">
        <f t="shared" si="14"/>
        <v>168</v>
      </c>
      <c r="S207" s="42">
        <v>8</v>
      </c>
      <c r="T207" s="42">
        <v>50</v>
      </c>
      <c r="U207" s="42">
        <v>0</v>
      </c>
      <c r="V207" s="42">
        <v>200</v>
      </c>
      <c r="W207" s="42">
        <v>11</v>
      </c>
      <c r="X207" s="42">
        <v>12</v>
      </c>
      <c r="Y207" s="42">
        <v>4</v>
      </c>
      <c r="Z207" s="42">
        <v>0</v>
      </c>
      <c r="AA207" s="42">
        <v>0</v>
      </c>
      <c r="AB207" s="42">
        <v>4</v>
      </c>
      <c r="AC207" s="42">
        <v>12</v>
      </c>
      <c r="AD207" s="42">
        <v>4</v>
      </c>
      <c r="AE207" s="42">
        <v>0</v>
      </c>
      <c r="AF207" s="42">
        <v>2</v>
      </c>
      <c r="AG207" s="42">
        <v>0</v>
      </c>
      <c r="AH207" s="42">
        <v>1</v>
      </c>
    </row>
    <row r="208" spans="1:34" x14ac:dyDescent="0.2">
      <c r="A208" s="42">
        <v>22030</v>
      </c>
      <c r="B208" s="42" t="s">
        <v>44</v>
      </c>
      <c r="C208" s="42" t="s">
        <v>45</v>
      </c>
      <c r="D208" s="7">
        <f t="shared" ref="D208:D216" si="15">F208+G208+H208+J208</f>
        <v>1199</v>
      </c>
      <c r="E208" s="7">
        <v>314</v>
      </c>
      <c r="F208" s="7">
        <v>0</v>
      </c>
      <c r="G208" s="7">
        <v>0</v>
      </c>
      <c r="H208" s="7">
        <v>885</v>
      </c>
      <c r="I208" s="7" t="s">
        <v>59</v>
      </c>
      <c r="J208" s="7">
        <v>314</v>
      </c>
      <c r="K208" s="42" t="s">
        <v>47</v>
      </c>
      <c r="L208" s="44">
        <v>1</v>
      </c>
      <c r="M208" s="42">
        <v>0</v>
      </c>
      <c r="N208" s="42">
        <v>0</v>
      </c>
      <c r="O208" s="42">
        <f t="shared" si="13"/>
        <v>0</v>
      </c>
      <c r="P208" s="42">
        <v>0</v>
      </c>
      <c r="Q208" s="42">
        <v>0</v>
      </c>
      <c r="R208" s="42">
        <f t="shared" si="14"/>
        <v>0</v>
      </c>
      <c r="S208" s="42">
        <v>0</v>
      </c>
      <c r="T208" s="42">
        <v>0</v>
      </c>
      <c r="U208" s="42">
        <v>0</v>
      </c>
      <c r="V208" s="42">
        <v>0</v>
      </c>
      <c r="W208" s="42">
        <v>2</v>
      </c>
      <c r="X208" s="42">
        <v>4</v>
      </c>
      <c r="Y208" s="42">
        <v>1</v>
      </c>
      <c r="Z208" s="42">
        <v>0</v>
      </c>
      <c r="AA208" s="42">
        <v>0</v>
      </c>
      <c r="AB208" s="42">
        <v>2</v>
      </c>
      <c r="AC208" s="42">
        <v>4</v>
      </c>
      <c r="AD208" s="42">
        <v>2</v>
      </c>
      <c r="AE208" s="42">
        <v>0</v>
      </c>
      <c r="AF208" s="42">
        <v>0</v>
      </c>
      <c r="AG208" s="42">
        <v>0</v>
      </c>
      <c r="AH208" s="42">
        <v>1</v>
      </c>
    </row>
    <row r="209" spans="1:34" x14ac:dyDescent="0.2">
      <c r="A209" s="42">
        <v>23020</v>
      </c>
      <c r="B209" s="42" t="s">
        <v>44</v>
      </c>
      <c r="C209" s="42" t="s">
        <v>49</v>
      </c>
      <c r="D209" s="7">
        <f t="shared" si="15"/>
        <v>14787</v>
      </c>
      <c r="E209" s="7">
        <v>374</v>
      </c>
      <c r="F209" s="7">
        <v>13454</v>
      </c>
      <c r="G209" s="7">
        <v>900</v>
      </c>
      <c r="H209" s="7">
        <v>0</v>
      </c>
      <c r="I209" s="7" t="s">
        <v>59</v>
      </c>
      <c r="J209" s="7">
        <v>433</v>
      </c>
      <c r="K209" s="42" t="s">
        <v>47</v>
      </c>
      <c r="L209" s="8">
        <v>6</v>
      </c>
      <c r="M209" s="42">
        <v>19</v>
      </c>
      <c r="N209" s="42">
        <v>570</v>
      </c>
      <c r="O209" s="42">
        <f t="shared" si="13"/>
        <v>1140</v>
      </c>
      <c r="P209" s="42">
        <v>5</v>
      </c>
      <c r="Q209" s="42">
        <v>105</v>
      </c>
      <c r="R209" s="42">
        <f t="shared" si="14"/>
        <v>210</v>
      </c>
      <c r="S209" s="42">
        <v>6</v>
      </c>
      <c r="T209" s="42">
        <v>87</v>
      </c>
      <c r="U209" s="42">
        <v>36</v>
      </c>
      <c r="V209" s="42">
        <v>112</v>
      </c>
      <c r="W209" s="42">
        <v>12</v>
      </c>
      <c r="X209" s="42">
        <v>9</v>
      </c>
      <c r="Y209" s="42">
        <v>2</v>
      </c>
      <c r="Z209" s="42">
        <v>0</v>
      </c>
      <c r="AA209" s="42">
        <v>0</v>
      </c>
      <c r="AB209" s="42">
        <v>2</v>
      </c>
      <c r="AC209" s="42">
        <v>9</v>
      </c>
      <c r="AD209" s="42">
        <v>4</v>
      </c>
      <c r="AE209" s="42">
        <v>0</v>
      </c>
      <c r="AF209" s="42">
        <v>2</v>
      </c>
      <c r="AG209" s="42">
        <v>1</v>
      </c>
      <c r="AH209" s="42">
        <v>1</v>
      </c>
    </row>
    <row r="210" spans="1:34" x14ac:dyDescent="0.2">
      <c r="A210" s="42">
        <v>23023</v>
      </c>
      <c r="B210" s="42" t="s">
        <v>44</v>
      </c>
      <c r="C210" s="42" t="s">
        <v>45</v>
      </c>
      <c r="D210" s="7">
        <f t="shared" si="15"/>
        <v>1129</v>
      </c>
      <c r="E210" s="7">
        <v>197</v>
      </c>
      <c r="F210" s="7">
        <v>798</v>
      </c>
      <c r="G210" s="7">
        <v>331</v>
      </c>
      <c r="H210" s="7">
        <v>0</v>
      </c>
      <c r="I210" s="7" t="s">
        <v>50</v>
      </c>
      <c r="J210" s="42">
        <v>0</v>
      </c>
      <c r="K210" s="42" t="s">
        <v>47</v>
      </c>
      <c r="L210" s="44">
        <v>1</v>
      </c>
      <c r="M210" s="42">
        <v>11</v>
      </c>
      <c r="N210" s="42">
        <v>330</v>
      </c>
      <c r="O210" s="42">
        <f t="shared" si="13"/>
        <v>660</v>
      </c>
      <c r="P210" s="42">
        <v>0</v>
      </c>
      <c r="Q210" s="42">
        <v>0</v>
      </c>
      <c r="R210" s="42">
        <f t="shared" si="14"/>
        <v>0</v>
      </c>
      <c r="S210" s="42">
        <v>6</v>
      </c>
      <c r="T210" s="42">
        <v>33</v>
      </c>
      <c r="U210" s="42">
        <v>0</v>
      </c>
      <c r="V210" s="42">
        <v>0</v>
      </c>
      <c r="W210" s="42">
        <v>3</v>
      </c>
      <c r="X210" s="42">
        <v>3</v>
      </c>
      <c r="Y210" s="42">
        <v>2</v>
      </c>
      <c r="Z210" s="42">
        <v>0</v>
      </c>
      <c r="AA210" s="42">
        <v>0</v>
      </c>
      <c r="AB210" s="42">
        <v>2</v>
      </c>
      <c r="AC210" s="42">
        <v>3</v>
      </c>
      <c r="AD210" s="42">
        <v>2</v>
      </c>
      <c r="AE210" s="42">
        <v>0</v>
      </c>
      <c r="AF210" s="42">
        <v>2</v>
      </c>
      <c r="AG210" s="42">
        <v>0</v>
      </c>
      <c r="AH210" s="42">
        <v>1</v>
      </c>
    </row>
    <row r="211" spans="1:34" x14ac:dyDescent="0.2">
      <c r="A211" s="42">
        <v>24008</v>
      </c>
      <c r="B211" s="42" t="s">
        <v>44</v>
      </c>
      <c r="C211" s="42" t="s">
        <v>49</v>
      </c>
      <c r="D211" s="7">
        <v>5366</v>
      </c>
      <c r="E211" s="7">
        <v>214</v>
      </c>
      <c r="F211" s="7">
        <v>18</v>
      </c>
      <c r="G211" s="7">
        <v>875</v>
      </c>
      <c r="H211" s="7">
        <v>23</v>
      </c>
      <c r="I211" s="49" t="s">
        <v>84</v>
      </c>
      <c r="J211" s="7">
        <v>4450</v>
      </c>
      <c r="K211" s="42" t="s">
        <v>47</v>
      </c>
      <c r="L211" s="44">
        <v>1</v>
      </c>
      <c r="M211" s="42">
        <v>6</v>
      </c>
      <c r="N211" s="42">
        <v>162</v>
      </c>
      <c r="O211" s="42">
        <f t="shared" si="13"/>
        <v>324</v>
      </c>
      <c r="P211" s="42">
        <v>28</v>
      </c>
      <c r="Q211" s="42">
        <v>144</v>
      </c>
      <c r="R211" s="42">
        <f t="shared" si="14"/>
        <v>288</v>
      </c>
      <c r="S211" s="42">
        <v>0</v>
      </c>
      <c r="T211" s="42">
        <v>30</v>
      </c>
      <c r="U211" s="42">
        <v>0</v>
      </c>
      <c r="V211" s="42">
        <v>50</v>
      </c>
      <c r="W211" s="42">
        <v>2</v>
      </c>
      <c r="X211" s="42">
        <v>3</v>
      </c>
      <c r="Y211" s="42">
        <v>1</v>
      </c>
      <c r="Z211" s="42">
        <v>0</v>
      </c>
      <c r="AA211" s="42">
        <v>0</v>
      </c>
      <c r="AB211" s="42">
        <v>2</v>
      </c>
      <c r="AC211" s="42">
        <v>3</v>
      </c>
      <c r="AD211" s="42">
        <v>2</v>
      </c>
      <c r="AE211" s="42">
        <v>0</v>
      </c>
      <c r="AF211" s="42">
        <v>2</v>
      </c>
      <c r="AG211" s="42">
        <v>1</v>
      </c>
      <c r="AH211" s="42">
        <v>1</v>
      </c>
    </row>
    <row r="212" spans="1:34" x14ac:dyDescent="0.2">
      <c r="A212" s="42">
        <v>25015</v>
      </c>
      <c r="B212" s="42" t="s">
        <v>44</v>
      </c>
      <c r="C212" s="42" t="s">
        <v>49</v>
      </c>
      <c r="D212" s="7">
        <f t="shared" si="15"/>
        <v>2596</v>
      </c>
      <c r="E212" s="7">
        <v>674</v>
      </c>
      <c r="F212" s="7">
        <v>1922</v>
      </c>
      <c r="G212" s="7">
        <v>0</v>
      </c>
      <c r="H212" s="7">
        <v>0</v>
      </c>
      <c r="I212" s="7" t="s">
        <v>59</v>
      </c>
      <c r="J212" s="7">
        <v>674</v>
      </c>
      <c r="K212" s="42" t="s">
        <v>47</v>
      </c>
      <c r="L212" s="44">
        <v>1</v>
      </c>
      <c r="M212" s="42">
        <v>6</v>
      </c>
      <c r="N212" s="42">
        <v>54</v>
      </c>
      <c r="O212" s="42">
        <f t="shared" si="13"/>
        <v>108</v>
      </c>
      <c r="P212" s="42">
        <v>0</v>
      </c>
      <c r="Q212" s="42">
        <v>0</v>
      </c>
      <c r="R212" s="42">
        <f t="shared" si="14"/>
        <v>0</v>
      </c>
      <c r="S212" s="42">
        <v>6</v>
      </c>
      <c r="T212" s="42">
        <v>8</v>
      </c>
      <c r="U212" s="42">
        <v>30</v>
      </c>
      <c r="V212" s="42">
        <v>50</v>
      </c>
      <c r="W212" s="42">
        <v>6</v>
      </c>
      <c r="X212" s="42">
        <v>6</v>
      </c>
      <c r="Y212" s="42">
        <v>4</v>
      </c>
      <c r="Z212" s="42">
        <v>0</v>
      </c>
      <c r="AA212" s="42">
        <v>0</v>
      </c>
      <c r="AB212" s="42">
        <v>2</v>
      </c>
      <c r="AC212" s="42">
        <v>6</v>
      </c>
      <c r="AD212" s="42">
        <v>2</v>
      </c>
      <c r="AE212" s="42">
        <v>0</v>
      </c>
      <c r="AF212" s="42">
        <v>2</v>
      </c>
      <c r="AG212" s="42">
        <v>0</v>
      </c>
      <c r="AH212" s="42">
        <v>1</v>
      </c>
    </row>
    <row r="213" spans="1:34" x14ac:dyDescent="0.2">
      <c r="A213" s="42">
        <v>25029</v>
      </c>
      <c r="B213" s="42" t="s">
        <v>44</v>
      </c>
      <c r="C213" s="42" t="s">
        <v>45</v>
      </c>
      <c r="D213" s="7">
        <f t="shared" si="15"/>
        <v>4451</v>
      </c>
      <c r="E213" s="7">
        <v>446</v>
      </c>
      <c r="F213" s="7">
        <v>0</v>
      </c>
      <c r="G213" s="7">
        <v>2444</v>
      </c>
      <c r="H213" s="7">
        <v>0</v>
      </c>
      <c r="I213" s="7" t="s">
        <v>59</v>
      </c>
      <c r="J213" s="7">
        <v>2007</v>
      </c>
      <c r="K213" s="42" t="s">
        <v>47</v>
      </c>
      <c r="L213" s="44">
        <v>1</v>
      </c>
      <c r="M213" s="42">
        <v>19</v>
      </c>
      <c r="N213" s="42">
        <v>379</v>
      </c>
      <c r="O213" s="42">
        <f t="shared" si="13"/>
        <v>758</v>
      </c>
      <c r="P213" s="42">
        <v>18</v>
      </c>
      <c r="Q213" s="42">
        <v>0</v>
      </c>
      <c r="R213" s="42">
        <f t="shared" si="14"/>
        <v>0</v>
      </c>
      <c r="S213" s="42">
        <v>0</v>
      </c>
      <c r="T213" s="42">
        <v>0</v>
      </c>
      <c r="U213" s="42">
        <v>0</v>
      </c>
      <c r="V213" s="42">
        <v>0</v>
      </c>
      <c r="W213" s="42">
        <v>0</v>
      </c>
      <c r="X213" s="42">
        <v>0</v>
      </c>
      <c r="Y213" s="42">
        <v>0</v>
      </c>
      <c r="Z213" s="42">
        <v>0</v>
      </c>
      <c r="AA213" s="42">
        <v>0</v>
      </c>
      <c r="AB213" s="42">
        <v>0</v>
      </c>
      <c r="AC213" s="42">
        <v>0</v>
      </c>
      <c r="AD213" s="42">
        <v>0</v>
      </c>
      <c r="AE213" s="42">
        <v>0</v>
      </c>
      <c r="AF213" s="42">
        <v>0</v>
      </c>
      <c r="AG213" s="42">
        <v>0</v>
      </c>
      <c r="AH213" s="42">
        <v>0</v>
      </c>
    </row>
    <row r="214" spans="1:34" s="10" customFormat="1" x14ac:dyDescent="0.2">
      <c r="A214" s="42">
        <v>25030</v>
      </c>
      <c r="B214" s="42" t="s">
        <v>44</v>
      </c>
      <c r="C214" s="42" t="s">
        <v>49</v>
      </c>
      <c r="D214" s="7">
        <f t="shared" si="15"/>
        <v>615</v>
      </c>
      <c r="E214" s="7">
        <v>106</v>
      </c>
      <c r="F214" s="7">
        <v>615</v>
      </c>
      <c r="G214" s="7">
        <v>0</v>
      </c>
      <c r="H214" s="7">
        <v>0</v>
      </c>
      <c r="I214" s="7" t="s">
        <v>50</v>
      </c>
      <c r="J214" s="42">
        <v>0</v>
      </c>
      <c r="K214" s="42" t="s">
        <v>47</v>
      </c>
      <c r="L214" s="44">
        <v>1</v>
      </c>
      <c r="M214" s="42">
        <v>0</v>
      </c>
      <c r="N214" s="42">
        <v>0</v>
      </c>
      <c r="O214" s="42">
        <f t="shared" si="13"/>
        <v>0</v>
      </c>
      <c r="P214" s="42">
        <v>0</v>
      </c>
      <c r="Q214" s="42">
        <v>0</v>
      </c>
      <c r="R214" s="42">
        <f t="shared" si="14"/>
        <v>0</v>
      </c>
      <c r="S214" s="42">
        <v>0</v>
      </c>
      <c r="T214" s="42">
        <v>2</v>
      </c>
      <c r="U214" s="42">
        <v>1</v>
      </c>
      <c r="V214" s="42">
        <v>0</v>
      </c>
      <c r="W214" s="42">
        <v>1</v>
      </c>
      <c r="X214" s="42">
        <v>1</v>
      </c>
      <c r="Y214" s="42">
        <v>1</v>
      </c>
      <c r="Z214" s="42">
        <v>0</v>
      </c>
      <c r="AA214" s="42">
        <v>0</v>
      </c>
      <c r="AB214" s="42">
        <v>1</v>
      </c>
      <c r="AC214" s="42">
        <v>1</v>
      </c>
      <c r="AD214" s="42">
        <v>1</v>
      </c>
      <c r="AE214" s="42">
        <v>0</v>
      </c>
      <c r="AF214" s="42">
        <v>1</v>
      </c>
      <c r="AG214" s="42">
        <v>1</v>
      </c>
      <c r="AH214" s="42">
        <v>1</v>
      </c>
    </row>
    <row r="215" spans="1:34" s="10" customFormat="1" x14ac:dyDescent="0.2">
      <c r="A215" s="42">
        <v>25035</v>
      </c>
      <c r="B215" s="42" t="s">
        <v>48</v>
      </c>
      <c r="C215" s="42" t="s">
        <v>45</v>
      </c>
      <c r="D215" s="42">
        <f t="shared" si="15"/>
        <v>5329</v>
      </c>
      <c r="E215" s="42">
        <v>145</v>
      </c>
      <c r="F215" s="42">
        <v>3648</v>
      </c>
      <c r="G215" s="42">
        <v>1681</v>
      </c>
      <c r="H215" s="42">
        <v>0</v>
      </c>
      <c r="I215" s="42" t="s">
        <v>50</v>
      </c>
      <c r="J215" s="42">
        <v>0</v>
      </c>
      <c r="K215" s="42" t="s">
        <v>47</v>
      </c>
      <c r="L215" s="43">
        <v>2</v>
      </c>
      <c r="M215" s="42">
        <v>10</v>
      </c>
      <c r="N215" s="42">
        <v>90</v>
      </c>
      <c r="O215" s="42">
        <f t="shared" si="13"/>
        <v>180</v>
      </c>
      <c r="P215" s="42">
        <v>0</v>
      </c>
      <c r="Q215" s="42">
        <v>0</v>
      </c>
      <c r="R215" s="42">
        <f t="shared" si="14"/>
        <v>0</v>
      </c>
      <c r="S215" s="42">
        <v>10</v>
      </c>
      <c r="T215" s="42">
        <v>152</v>
      </c>
      <c r="U215" s="42">
        <v>51</v>
      </c>
      <c r="V215" s="42">
        <v>128</v>
      </c>
      <c r="W215" s="42">
        <v>5</v>
      </c>
      <c r="X215" s="42">
        <v>5</v>
      </c>
      <c r="Y215" s="42">
        <v>0</v>
      </c>
      <c r="Z215" s="42">
        <v>0</v>
      </c>
      <c r="AA215" s="42">
        <v>0</v>
      </c>
      <c r="AB215" s="42">
        <v>2</v>
      </c>
      <c r="AC215" s="42">
        <v>5</v>
      </c>
      <c r="AD215" s="42">
        <v>2</v>
      </c>
      <c r="AE215" s="42">
        <v>0</v>
      </c>
      <c r="AF215" s="42">
        <v>1</v>
      </c>
      <c r="AG215" s="42">
        <v>1</v>
      </c>
      <c r="AH215" s="42">
        <v>1</v>
      </c>
    </row>
    <row r="216" spans="1:34" x14ac:dyDescent="0.2">
      <c r="A216" s="42">
        <v>25036</v>
      </c>
      <c r="B216" s="42" t="s">
        <v>48</v>
      </c>
      <c r="C216" s="42" t="s">
        <v>49</v>
      </c>
      <c r="D216" s="42">
        <f t="shared" si="15"/>
        <v>7007</v>
      </c>
      <c r="E216" s="42">
        <v>145</v>
      </c>
      <c r="F216" s="42">
        <v>1500</v>
      </c>
      <c r="G216" s="42">
        <v>4990</v>
      </c>
      <c r="H216" s="42">
        <v>0</v>
      </c>
      <c r="I216" s="42" t="s">
        <v>52</v>
      </c>
      <c r="J216" s="42">
        <v>517</v>
      </c>
      <c r="K216" s="42" t="s">
        <v>47</v>
      </c>
      <c r="L216" s="43">
        <v>2</v>
      </c>
      <c r="M216" s="42">
        <v>11</v>
      </c>
      <c r="N216" s="42">
        <v>99</v>
      </c>
      <c r="O216" s="42">
        <f t="shared" si="13"/>
        <v>198</v>
      </c>
      <c r="P216" s="42">
        <v>0</v>
      </c>
      <c r="Q216" s="42">
        <v>0</v>
      </c>
      <c r="R216" s="42">
        <f t="shared" si="14"/>
        <v>0</v>
      </c>
      <c r="S216" s="42">
        <v>11</v>
      </c>
      <c r="T216" s="42">
        <v>74</v>
      </c>
      <c r="U216" s="42">
        <v>74</v>
      </c>
      <c r="V216" s="42">
        <v>140</v>
      </c>
      <c r="W216" s="42">
        <v>5</v>
      </c>
      <c r="X216" s="42">
        <v>5</v>
      </c>
      <c r="Y216" s="42">
        <v>1</v>
      </c>
      <c r="Z216" s="42">
        <v>0</v>
      </c>
      <c r="AA216" s="42">
        <v>0</v>
      </c>
      <c r="AB216" s="42">
        <v>2</v>
      </c>
      <c r="AC216" s="42">
        <v>5</v>
      </c>
      <c r="AD216" s="42">
        <v>2</v>
      </c>
      <c r="AE216" s="42">
        <v>0</v>
      </c>
      <c r="AF216" s="42">
        <v>2</v>
      </c>
      <c r="AG216" s="42">
        <v>1</v>
      </c>
      <c r="AH216" s="42">
        <v>1</v>
      </c>
    </row>
    <row r="217" spans="1:34" x14ac:dyDescent="0.2">
      <c r="A217" s="42">
        <v>26002</v>
      </c>
      <c r="B217" s="42" t="s">
        <v>48</v>
      </c>
      <c r="C217" s="42" t="s">
        <v>49</v>
      </c>
      <c r="D217" s="7">
        <v>533</v>
      </c>
      <c r="E217" s="7">
        <v>52</v>
      </c>
      <c r="F217" s="7">
        <v>533</v>
      </c>
      <c r="G217" s="7">
        <v>0</v>
      </c>
      <c r="H217" s="7">
        <v>0</v>
      </c>
      <c r="I217" s="7" t="s">
        <v>50</v>
      </c>
      <c r="J217" s="7">
        <v>0</v>
      </c>
      <c r="K217" s="42" t="s">
        <v>47</v>
      </c>
      <c r="L217" s="43">
        <v>2</v>
      </c>
      <c r="M217" s="42">
        <v>6</v>
      </c>
      <c r="N217" s="42">
        <v>60</v>
      </c>
      <c r="O217" s="42">
        <f t="shared" si="13"/>
        <v>120</v>
      </c>
      <c r="P217" s="42">
        <v>0</v>
      </c>
      <c r="Q217" s="42">
        <v>0</v>
      </c>
      <c r="R217" s="42">
        <f t="shared" si="14"/>
        <v>0</v>
      </c>
      <c r="S217" s="42">
        <v>6</v>
      </c>
      <c r="T217" s="42">
        <v>7</v>
      </c>
      <c r="U217" s="42">
        <v>0</v>
      </c>
      <c r="V217" s="42">
        <v>20</v>
      </c>
      <c r="W217" s="42">
        <v>1</v>
      </c>
      <c r="X217" s="42">
        <v>1</v>
      </c>
      <c r="Y217" s="42">
        <v>0</v>
      </c>
      <c r="Z217" s="42">
        <v>0</v>
      </c>
      <c r="AA217" s="42">
        <v>0</v>
      </c>
      <c r="AB217" s="42">
        <v>1</v>
      </c>
      <c r="AC217" s="42">
        <v>1</v>
      </c>
      <c r="AD217" s="42">
        <v>1</v>
      </c>
      <c r="AE217" s="42">
        <v>0</v>
      </c>
      <c r="AF217" s="42">
        <v>1</v>
      </c>
      <c r="AG217" s="42">
        <v>0</v>
      </c>
      <c r="AH217" s="42">
        <v>1</v>
      </c>
    </row>
    <row r="218" spans="1:34" x14ac:dyDescent="0.2">
      <c r="A218" s="42">
        <v>29024</v>
      </c>
      <c r="B218" s="42" t="s">
        <v>44</v>
      </c>
      <c r="C218" s="42" t="s">
        <v>49</v>
      </c>
      <c r="D218" s="7">
        <v>1077</v>
      </c>
      <c r="E218" s="7">
        <v>78</v>
      </c>
      <c r="F218" s="7">
        <v>999</v>
      </c>
      <c r="G218" s="7">
        <v>0</v>
      </c>
      <c r="H218" s="7">
        <v>0</v>
      </c>
      <c r="I218" s="7" t="s">
        <v>59</v>
      </c>
      <c r="J218" s="7">
        <v>78</v>
      </c>
      <c r="K218" s="42" t="s">
        <v>47</v>
      </c>
      <c r="L218" s="44">
        <v>1</v>
      </c>
      <c r="M218" s="42">
        <v>6</v>
      </c>
      <c r="N218" s="42">
        <v>60</v>
      </c>
      <c r="O218" s="42">
        <f t="shared" si="13"/>
        <v>120</v>
      </c>
      <c r="P218" s="42">
        <v>0</v>
      </c>
      <c r="Q218" s="42">
        <v>0</v>
      </c>
      <c r="R218" s="42">
        <f t="shared" si="14"/>
        <v>0</v>
      </c>
      <c r="S218" s="42">
        <v>6</v>
      </c>
      <c r="T218" s="42">
        <v>7</v>
      </c>
      <c r="U218" s="42">
        <v>0</v>
      </c>
      <c r="V218" s="42">
        <v>20</v>
      </c>
      <c r="W218" s="42">
        <v>1</v>
      </c>
      <c r="X218" s="42">
        <v>1</v>
      </c>
      <c r="Y218" s="42">
        <v>0</v>
      </c>
      <c r="Z218" s="42">
        <v>0</v>
      </c>
      <c r="AA218" s="42">
        <v>0</v>
      </c>
      <c r="AB218" s="42">
        <v>1</v>
      </c>
      <c r="AC218" s="42">
        <v>1</v>
      </c>
      <c r="AD218" s="42">
        <v>1</v>
      </c>
      <c r="AE218" s="42">
        <v>0</v>
      </c>
      <c r="AF218" s="42">
        <v>1</v>
      </c>
      <c r="AG218" s="42">
        <v>0</v>
      </c>
      <c r="AH218" s="42">
        <v>1</v>
      </c>
    </row>
    <row r="219" spans="1:34" x14ac:dyDescent="0.2">
      <c r="A219" s="42">
        <v>31013</v>
      </c>
      <c r="B219" s="42" t="s">
        <v>44</v>
      </c>
      <c r="C219" s="42" t="s">
        <v>49</v>
      </c>
      <c r="D219" s="7">
        <v>1077</v>
      </c>
      <c r="E219" s="7">
        <v>78</v>
      </c>
      <c r="F219" s="7">
        <v>999</v>
      </c>
      <c r="G219" s="7">
        <v>0</v>
      </c>
      <c r="H219" s="7">
        <v>0</v>
      </c>
      <c r="I219" s="7" t="s">
        <v>59</v>
      </c>
      <c r="J219" s="7">
        <v>78</v>
      </c>
      <c r="K219" s="42" t="s">
        <v>47</v>
      </c>
      <c r="L219" s="44">
        <v>1</v>
      </c>
      <c r="M219" s="42">
        <v>6</v>
      </c>
      <c r="N219" s="42">
        <v>60</v>
      </c>
      <c r="O219" s="42">
        <f t="shared" si="13"/>
        <v>120</v>
      </c>
      <c r="P219" s="42">
        <v>0</v>
      </c>
      <c r="Q219" s="42">
        <v>0</v>
      </c>
      <c r="R219" s="42">
        <f t="shared" si="14"/>
        <v>0</v>
      </c>
      <c r="S219" s="42">
        <v>6</v>
      </c>
      <c r="T219" s="42">
        <v>15</v>
      </c>
      <c r="U219" s="42">
        <v>0</v>
      </c>
      <c r="V219" s="42">
        <v>7</v>
      </c>
      <c r="W219" s="42">
        <v>2</v>
      </c>
      <c r="X219" s="42">
        <v>1</v>
      </c>
      <c r="Y219" s="42">
        <v>0</v>
      </c>
      <c r="Z219" s="42">
        <v>0</v>
      </c>
      <c r="AA219" s="42">
        <v>0</v>
      </c>
      <c r="AB219" s="42">
        <v>1</v>
      </c>
      <c r="AC219" s="42">
        <v>1</v>
      </c>
      <c r="AD219" s="42">
        <v>1</v>
      </c>
      <c r="AE219" s="42">
        <v>0</v>
      </c>
      <c r="AF219" s="42">
        <v>1</v>
      </c>
      <c r="AG219" s="42">
        <v>0</v>
      </c>
      <c r="AH219" s="42">
        <v>1</v>
      </c>
    </row>
    <row r="220" spans="1:34" x14ac:dyDescent="0.2">
      <c r="A220" s="42">
        <v>33000</v>
      </c>
      <c r="B220" s="42" t="s">
        <v>44</v>
      </c>
      <c r="C220" s="42" t="s">
        <v>45</v>
      </c>
      <c r="D220" s="7">
        <f>F220+G220+H220+J220</f>
        <v>11762</v>
      </c>
      <c r="E220" s="7">
        <v>600</v>
      </c>
      <c r="F220" s="7">
        <v>308</v>
      </c>
      <c r="G220" s="7">
        <v>8450</v>
      </c>
      <c r="H220" s="7">
        <v>573</v>
      </c>
      <c r="I220" s="49" t="s">
        <v>87</v>
      </c>
      <c r="J220" s="7">
        <v>2431</v>
      </c>
      <c r="K220" s="42" t="s">
        <v>47</v>
      </c>
      <c r="L220" s="44">
        <v>1</v>
      </c>
      <c r="M220" s="42">
        <v>2</v>
      </c>
      <c r="N220" s="42">
        <v>64</v>
      </c>
      <c r="O220" s="42">
        <f t="shared" si="13"/>
        <v>128</v>
      </c>
      <c r="P220" s="42">
        <v>2</v>
      </c>
      <c r="Q220" s="42">
        <v>100</v>
      </c>
      <c r="R220" s="42">
        <f t="shared" si="14"/>
        <v>200</v>
      </c>
      <c r="S220" s="42">
        <v>0</v>
      </c>
      <c r="T220" s="42">
        <v>35</v>
      </c>
      <c r="U220" s="42">
        <v>8</v>
      </c>
      <c r="V220" s="42">
        <v>22</v>
      </c>
      <c r="W220" s="42">
        <v>6</v>
      </c>
      <c r="X220" s="42">
        <v>9</v>
      </c>
      <c r="Y220" s="42">
        <v>3</v>
      </c>
      <c r="Z220" s="42">
        <v>0</v>
      </c>
      <c r="AA220" s="42">
        <v>0</v>
      </c>
      <c r="AB220" s="42">
        <v>2</v>
      </c>
      <c r="AC220" s="42">
        <v>9</v>
      </c>
      <c r="AD220" s="42">
        <v>3</v>
      </c>
      <c r="AE220" s="42">
        <v>0</v>
      </c>
      <c r="AF220" s="42">
        <v>2</v>
      </c>
      <c r="AG220" s="42">
        <v>0</v>
      </c>
      <c r="AH220" s="42">
        <v>1</v>
      </c>
    </row>
    <row r="221" spans="1:34" x14ac:dyDescent="0.2">
      <c r="A221" s="42">
        <v>33009</v>
      </c>
      <c r="B221" s="42" t="s">
        <v>44</v>
      </c>
      <c r="C221" s="42" t="s">
        <v>49</v>
      </c>
      <c r="D221" s="7">
        <f>F221+G221+H221+J221</f>
        <v>72048</v>
      </c>
      <c r="E221" s="7">
        <v>2226</v>
      </c>
      <c r="F221" s="7">
        <v>0</v>
      </c>
      <c r="G221" s="7">
        <v>51863</v>
      </c>
      <c r="H221" s="7">
        <v>0</v>
      </c>
      <c r="I221" s="49" t="s">
        <v>88</v>
      </c>
      <c r="J221" s="7">
        <v>20185</v>
      </c>
      <c r="K221" s="42" t="s">
        <v>47</v>
      </c>
      <c r="L221" s="8">
        <v>6</v>
      </c>
      <c r="M221" s="42">
        <v>391</v>
      </c>
      <c r="N221" s="42">
        <v>1564</v>
      </c>
      <c r="O221" s="42">
        <f t="shared" si="13"/>
        <v>3128</v>
      </c>
      <c r="P221" s="42">
        <v>19</v>
      </c>
      <c r="Q221" s="42">
        <v>1425</v>
      </c>
      <c r="R221" s="42">
        <f t="shared" si="14"/>
        <v>2850</v>
      </c>
      <c r="S221" s="42">
        <v>0</v>
      </c>
      <c r="T221" s="42">
        <v>686</v>
      </c>
      <c r="U221" s="42">
        <v>710</v>
      </c>
      <c r="V221" s="42">
        <v>1559</v>
      </c>
      <c r="W221" s="42">
        <v>65</v>
      </c>
      <c r="X221" s="42">
        <v>32</v>
      </c>
      <c r="Y221" s="42">
        <v>8</v>
      </c>
      <c r="Z221" s="42">
        <v>0</v>
      </c>
      <c r="AA221" s="42">
        <v>0</v>
      </c>
      <c r="AB221" s="42">
        <v>14</v>
      </c>
      <c r="AC221" s="42">
        <v>32</v>
      </c>
      <c r="AD221" s="42">
        <v>65</v>
      </c>
      <c r="AE221" s="42">
        <v>0</v>
      </c>
      <c r="AF221" s="42">
        <v>11</v>
      </c>
      <c r="AG221" s="42">
        <v>0</v>
      </c>
      <c r="AH221" s="42">
        <v>2</v>
      </c>
    </row>
    <row r="222" spans="1:34" x14ac:dyDescent="0.2">
      <c r="A222" s="42">
        <v>33010</v>
      </c>
      <c r="B222" s="42" t="s">
        <v>44</v>
      </c>
      <c r="C222" s="42" t="s">
        <v>45</v>
      </c>
      <c r="D222" s="7">
        <f>F222+G222+H222+J222</f>
        <v>12543</v>
      </c>
      <c r="E222" s="7">
        <v>469</v>
      </c>
      <c r="F222" s="7">
        <v>9373</v>
      </c>
      <c r="G222" s="7">
        <v>3087</v>
      </c>
      <c r="H222" s="7">
        <v>0</v>
      </c>
      <c r="I222" s="7" t="s">
        <v>73</v>
      </c>
      <c r="J222" s="7">
        <v>83</v>
      </c>
      <c r="K222" s="42" t="s">
        <v>47</v>
      </c>
      <c r="L222" s="44">
        <v>1</v>
      </c>
      <c r="M222" s="42">
        <v>21</v>
      </c>
      <c r="N222" s="42">
        <v>672</v>
      </c>
      <c r="O222" s="42">
        <f t="shared" si="13"/>
        <v>1344</v>
      </c>
      <c r="P222" s="42">
        <v>2</v>
      </c>
      <c r="Q222" s="42">
        <v>42</v>
      </c>
      <c r="R222" s="42">
        <f t="shared" si="14"/>
        <v>84</v>
      </c>
      <c r="S222" s="42">
        <v>20</v>
      </c>
      <c r="T222" s="42">
        <v>157</v>
      </c>
      <c r="U222" s="42">
        <v>2</v>
      </c>
      <c r="V222" s="42">
        <v>125</v>
      </c>
      <c r="W222" s="42">
        <v>7</v>
      </c>
      <c r="X222" s="42">
        <v>4</v>
      </c>
      <c r="Y222" s="42">
        <v>2</v>
      </c>
      <c r="Z222" s="42">
        <v>0</v>
      </c>
      <c r="AA222" s="42">
        <v>0</v>
      </c>
      <c r="AB222" s="42">
        <v>2</v>
      </c>
      <c r="AC222" s="42">
        <v>4</v>
      </c>
      <c r="AD222" s="42">
        <v>2</v>
      </c>
      <c r="AE222" s="42">
        <v>5</v>
      </c>
      <c r="AF222" s="42">
        <v>2</v>
      </c>
      <c r="AG222" s="42">
        <v>1</v>
      </c>
      <c r="AH222" s="42">
        <v>1</v>
      </c>
    </row>
    <row r="223" spans="1:34" x14ac:dyDescent="0.2">
      <c r="A223" s="42">
        <v>36032</v>
      </c>
      <c r="B223" s="42" t="s">
        <v>44</v>
      </c>
      <c r="C223" s="42" t="s">
        <v>49</v>
      </c>
      <c r="D223" s="7">
        <v>168</v>
      </c>
      <c r="E223" s="7">
        <v>21</v>
      </c>
      <c r="F223" s="7">
        <v>0</v>
      </c>
      <c r="G223" s="7">
        <v>0</v>
      </c>
      <c r="H223" s="7">
        <v>0</v>
      </c>
      <c r="I223" s="7" t="s">
        <v>56</v>
      </c>
      <c r="J223" s="7">
        <v>168</v>
      </c>
      <c r="K223" s="42" t="s">
        <v>78</v>
      </c>
      <c r="L223" s="8">
        <v>6</v>
      </c>
      <c r="M223" s="42">
        <v>6</v>
      </c>
      <c r="N223" s="42">
        <v>74</v>
      </c>
      <c r="O223" s="42">
        <f t="shared" si="13"/>
        <v>148</v>
      </c>
      <c r="P223" s="42">
        <v>2</v>
      </c>
      <c r="Q223" s="42">
        <v>42</v>
      </c>
      <c r="R223" s="42">
        <f t="shared" si="14"/>
        <v>84</v>
      </c>
      <c r="S223" s="42">
        <v>0</v>
      </c>
      <c r="T223" s="42">
        <v>3</v>
      </c>
      <c r="U223" s="42">
        <v>0</v>
      </c>
      <c r="V223" s="42">
        <v>1</v>
      </c>
      <c r="W223" s="42">
        <v>1</v>
      </c>
      <c r="X223" s="42">
        <v>1</v>
      </c>
      <c r="Y223" s="42">
        <v>0</v>
      </c>
      <c r="Z223" s="42">
        <v>0</v>
      </c>
      <c r="AA223" s="42">
        <v>0</v>
      </c>
      <c r="AB223" s="42">
        <v>0</v>
      </c>
      <c r="AC223" s="42">
        <v>1</v>
      </c>
      <c r="AD223" s="42">
        <v>1</v>
      </c>
      <c r="AE223" s="42">
        <v>0</v>
      </c>
      <c r="AF223" s="42">
        <v>0</v>
      </c>
      <c r="AG223" s="42">
        <v>0</v>
      </c>
      <c r="AH223" s="42">
        <v>1</v>
      </c>
    </row>
    <row r="224" spans="1:34" x14ac:dyDescent="0.2">
      <c r="A224" s="42">
        <v>36036</v>
      </c>
      <c r="B224" s="42" t="s">
        <v>44</v>
      </c>
      <c r="C224" s="42" t="s">
        <v>49</v>
      </c>
      <c r="D224" s="7">
        <v>4731</v>
      </c>
      <c r="E224" s="7">
        <v>351</v>
      </c>
      <c r="F224" s="7">
        <v>2792</v>
      </c>
      <c r="G224" s="7">
        <v>192</v>
      </c>
      <c r="H224" s="7">
        <v>0</v>
      </c>
      <c r="I224" s="7" t="s">
        <v>59</v>
      </c>
      <c r="J224" s="7">
        <v>1747</v>
      </c>
      <c r="K224" s="42" t="s">
        <v>47</v>
      </c>
      <c r="L224" s="44">
        <v>1</v>
      </c>
      <c r="M224" s="42">
        <v>15</v>
      </c>
      <c r="N224" s="42">
        <v>180</v>
      </c>
      <c r="O224" s="42">
        <f t="shared" si="13"/>
        <v>360</v>
      </c>
      <c r="P224" s="42">
        <v>4</v>
      </c>
      <c r="Q224" s="42">
        <v>84</v>
      </c>
      <c r="R224" s="42">
        <f t="shared" si="14"/>
        <v>168</v>
      </c>
      <c r="S224" s="42">
        <v>15</v>
      </c>
      <c r="T224" s="42">
        <v>33</v>
      </c>
      <c r="U224" s="42">
        <v>0</v>
      </c>
      <c r="V224" s="42">
        <v>100</v>
      </c>
      <c r="W224" s="42">
        <v>4</v>
      </c>
      <c r="X224" s="42">
        <v>4</v>
      </c>
      <c r="Y224" s="42">
        <v>2</v>
      </c>
      <c r="Z224" s="42">
        <v>0</v>
      </c>
      <c r="AA224" s="42">
        <v>0</v>
      </c>
      <c r="AB224" s="42">
        <v>2</v>
      </c>
      <c r="AC224" s="42">
        <v>4</v>
      </c>
      <c r="AD224" s="42">
        <v>2</v>
      </c>
      <c r="AE224" s="42">
        <v>0</v>
      </c>
      <c r="AF224" s="42">
        <v>2</v>
      </c>
      <c r="AG224" s="42">
        <v>0</v>
      </c>
      <c r="AH224" s="42">
        <v>1</v>
      </c>
    </row>
    <row r="225" spans="1:34" x14ac:dyDescent="0.2">
      <c r="A225" s="42">
        <v>36037</v>
      </c>
      <c r="B225" s="42" t="s">
        <v>44</v>
      </c>
      <c r="C225" s="42" t="s">
        <v>49</v>
      </c>
      <c r="D225" s="7">
        <v>4817</v>
      </c>
      <c r="E225" s="7">
        <v>342</v>
      </c>
      <c r="F225" s="7">
        <v>1363</v>
      </c>
      <c r="G225" s="7">
        <v>0</v>
      </c>
      <c r="H225" s="7">
        <v>3112</v>
      </c>
      <c r="I225" s="7" t="s">
        <v>59</v>
      </c>
      <c r="J225" s="7">
        <v>342</v>
      </c>
      <c r="K225" s="42" t="s">
        <v>47</v>
      </c>
      <c r="L225" s="44">
        <v>1</v>
      </c>
      <c r="M225" s="42">
        <v>15</v>
      </c>
      <c r="N225" s="42">
        <v>180</v>
      </c>
      <c r="O225" s="42">
        <f t="shared" si="13"/>
        <v>360</v>
      </c>
      <c r="P225" s="42">
        <v>2</v>
      </c>
      <c r="Q225" s="42">
        <v>42</v>
      </c>
      <c r="R225" s="42">
        <f t="shared" si="14"/>
        <v>84</v>
      </c>
      <c r="S225" s="42">
        <v>15</v>
      </c>
      <c r="T225" s="42">
        <v>39</v>
      </c>
      <c r="U225" s="42">
        <v>0</v>
      </c>
      <c r="V225" s="42">
        <v>100</v>
      </c>
      <c r="W225" s="42">
        <v>4</v>
      </c>
      <c r="X225" s="42">
        <v>4</v>
      </c>
      <c r="Y225" s="42">
        <v>2</v>
      </c>
      <c r="Z225" s="42">
        <v>0</v>
      </c>
      <c r="AA225" s="42">
        <v>0</v>
      </c>
      <c r="AB225" s="42">
        <v>2</v>
      </c>
      <c r="AC225" s="42">
        <v>4</v>
      </c>
      <c r="AD225" s="42">
        <v>2</v>
      </c>
      <c r="AE225" s="42">
        <v>0</v>
      </c>
      <c r="AF225" s="42">
        <v>2</v>
      </c>
      <c r="AG225" s="42">
        <v>0</v>
      </c>
      <c r="AH225" s="42">
        <v>1</v>
      </c>
    </row>
    <row r="226" spans="1:34" x14ac:dyDescent="0.2">
      <c r="A226" s="42">
        <v>36038</v>
      </c>
      <c r="B226" s="42" t="s">
        <v>44</v>
      </c>
      <c r="C226" s="42" t="s">
        <v>49</v>
      </c>
      <c r="D226" s="7">
        <v>4731</v>
      </c>
      <c r="E226" s="7">
        <v>351</v>
      </c>
      <c r="F226" s="7">
        <v>2792</v>
      </c>
      <c r="G226" s="7">
        <v>192</v>
      </c>
      <c r="H226" s="7">
        <v>0</v>
      </c>
      <c r="I226" s="7" t="s">
        <v>59</v>
      </c>
      <c r="J226" s="7">
        <v>1747</v>
      </c>
      <c r="K226" s="42" t="s">
        <v>47</v>
      </c>
      <c r="L226" s="44">
        <v>1</v>
      </c>
      <c r="M226" s="42">
        <v>15</v>
      </c>
      <c r="N226" s="42">
        <v>180</v>
      </c>
      <c r="O226" s="42">
        <f t="shared" si="13"/>
        <v>360</v>
      </c>
      <c r="P226" s="42">
        <v>4</v>
      </c>
      <c r="Q226" s="42">
        <v>84</v>
      </c>
      <c r="R226" s="42">
        <f t="shared" si="14"/>
        <v>168</v>
      </c>
      <c r="S226" s="42">
        <v>15</v>
      </c>
      <c r="T226" s="42">
        <v>33</v>
      </c>
      <c r="U226" s="42">
        <v>0</v>
      </c>
      <c r="V226" s="42">
        <v>100</v>
      </c>
      <c r="W226" s="42">
        <v>4</v>
      </c>
      <c r="X226" s="42">
        <v>4</v>
      </c>
      <c r="Y226" s="42">
        <v>2</v>
      </c>
      <c r="Z226" s="42">
        <v>0</v>
      </c>
      <c r="AA226" s="42">
        <v>0</v>
      </c>
      <c r="AB226" s="42">
        <v>2</v>
      </c>
      <c r="AC226" s="42">
        <v>4</v>
      </c>
      <c r="AD226" s="42">
        <v>2</v>
      </c>
      <c r="AE226" s="42">
        <v>0</v>
      </c>
      <c r="AF226" s="42">
        <v>2</v>
      </c>
      <c r="AG226" s="42">
        <v>0</v>
      </c>
      <c r="AH226" s="42">
        <v>1</v>
      </c>
    </row>
    <row r="227" spans="1:34" x14ac:dyDescent="0.2">
      <c r="A227" s="42">
        <v>36039</v>
      </c>
      <c r="B227" s="42" t="s">
        <v>44</v>
      </c>
      <c r="C227" s="42" t="s">
        <v>49</v>
      </c>
      <c r="D227" s="7">
        <v>4817</v>
      </c>
      <c r="E227" s="7">
        <v>342</v>
      </c>
      <c r="F227" s="7">
        <v>1363</v>
      </c>
      <c r="G227" s="7">
        <v>0</v>
      </c>
      <c r="H227" s="7">
        <v>3112</v>
      </c>
      <c r="I227" s="7" t="s">
        <v>59</v>
      </c>
      <c r="J227" s="7">
        <v>342</v>
      </c>
      <c r="K227" s="42" t="s">
        <v>47</v>
      </c>
      <c r="L227" s="44">
        <v>1</v>
      </c>
      <c r="M227" s="42">
        <v>15</v>
      </c>
      <c r="N227" s="42">
        <v>180</v>
      </c>
      <c r="O227" s="42">
        <f t="shared" si="13"/>
        <v>360</v>
      </c>
      <c r="P227" s="42">
        <v>2</v>
      </c>
      <c r="Q227" s="42">
        <v>42</v>
      </c>
      <c r="R227" s="42">
        <f t="shared" si="14"/>
        <v>84</v>
      </c>
      <c r="S227" s="42">
        <v>15</v>
      </c>
      <c r="T227" s="42">
        <v>39</v>
      </c>
      <c r="U227" s="42">
        <v>0</v>
      </c>
      <c r="V227" s="42">
        <v>100</v>
      </c>
      <c r="W227" s="42">
        <v>4</v>
      </c>
      <c r="X227" s="42">
        <v>4</v>
      </c>
      <c r="Y227" s="42">
        <v>2</v>
      </c>
      <c r="Z227" s="42">
        <v>0</v>
      </c>
      <c r="AA227" s="42">
        <v>0</v>
      </c>
      <c r="AB227" s="42">
        <v>2</v>
      </c>
      <c r="AC227" s="42">
        <v>4</v>
      </c>
      <c r="AD227" s="42">
        <v>2</v>
      </c>
      <c r="AE227" s="42">
        <v>0</v>
      </c>
      <c r="AF227" s="42">
        <v>2</v>
      </c>
      <c r="AG227" s="42">
        <v>0</v>
      </c>
      <c r="AH227" s="42">
        <v>1</v>
      </c>
    </row>
    <row r="228" spans="1:34" x14ac:dyDescent="0.2">
      <c r="A228" s="42">
        <v>36040</v>
      </c>
      <c r="B228" s="42" t="s">
        <v>48</v>
      </c>
      <c r="C228" s="42" t="s">
        <v>49</v>
      </c>
      <c r="D228" s="7">
        <v>4731</v>
      </c>
      <c r="E228" s="7">
        <v>351</v>
      </c>
      <c r="F228" s="7">
        <v>2792</v>
      </c>
      <c r="G228" s="7">
        <v>192</v>
      </c>
      <c r="H228" s="7">
        <v>0</v>
      </c>
      <c r="I228" s="7" t="s">
        <v>59</v>
      </c>
      <c r="J228" s="7">
        <v>1747</v>
      </c>
      <c r="K228" s="42" t="s">
        <v>47</v>
      </c>
      <c r="L228" s="43">
        <v>2</v>
      </c>
      <c r="M228" s="42">
        <v>15</v>
      </c>
      <c r="N228" s="42">
        <v>180</v>
      </c>
      <c r="O228" s="42">
        <f t="shared" si="13"/>
        <v>360</v>
      </c>
      <c r="P228" s="42">
        <v>4</v>
      </c>
      <c r="Q228" s="42">
        <v>84</v>
      </c>
      <c r="R228" s="42">
        <f t="shared" si="14"/>
        <v>168</v>
      </c>
      <c r="S228" s="42">
        <v>15</v>
      </c>
      <c r="T228" s="42">
        <v>33</v>
      </c>
      <c r="U228" s="42">
        <v>0</v>
      </c>
      <c r="V228" s="42">
        <v>100</v>
      </c>
      <c r="W228" s="42">
        <v>4</v>
      </c>
      <c r="X228" s="42">
        <v>4</v>
      </c>
      <c r="Y228" s="42">
        <v>2</v>
      </c>
      <c r="Z228" s="42">
        <v>0</v>
      </c>
      <c r="AA228" s="42">
        <v>0</v>
      </c>
      <c r="AB228" s="42">
        <v>2</v>
      </c>
      <c r="AC228" s="42">
        <v>4</v>
      </c>
      <c r="AD228" s="42">
        <v>2</v>
      </c>
      <c r="AE228" s="42">
        <v>0</v>
      </c>
      <c r="AF228" s="42">
        <v>2</v>
      </c>
      <c r="AG228" s="42">
        <v>0</v>
      </c>
      <c r="AH228" s="42">
        <v>1</v>
      </c>
    </row>
    <row r="229" spans="1:34" x14ac:dyDescent="0.2">
      <c r="A229" s="42">
        <v>36041</v>
      </c>
      <c r="B229" s="42" t="s">
        <v>48</v>
      </c>
      <c r="C229" s="42" t="s">
        <v>49</v>
      </c>
      <c r="D229" s="7">
        <v>4817</v>
      </c>
      <c r="E229" s="7">
        <v>342</v>
      </c>
      <c r="F229" s="7">
        <v>1363</v>
      </c>
      <c r="G229" s="7">
        <v>0</v>
      </c>
      <c r="H229" s="7">
        <v>3112</v>
      </c>
      <c r="I229" s="7" t="s">
        <v>59</v>
      </c>
      <c r="J229" s="7">
        <v>342</v>
      </c>
      <c r="K229" s="42" t="s">
        <v>47</v>
      </c>
      <c r="L229" s="43">
        <v>2</v>
      </c>
      <c r="M229" s="42">
        <v>15</v>
      </c>
      <c r="N229" s="42">
        <v>180</v>
      </c>
      <c r="O229" s="42">
        <f t="shared" si="13"/>
        <v>360</v>
      </c>
      <c r="P229" s="42">
        <v>2</v>
      </c>
      <c r="Q229" s="42">
        <v>42</v>
      </c>
      <c r="R229" s="42">
        <f t="shared" si="14"/>
        <v>84</v>
      </c>
      <c r="S229" s="42">
        <v>15</v>
      </c>
      <c r="T229" s="42">
        <v>39</v>
      </c>
      <c r="U229" s="42">
        <v>0</v>
      </c>
      <c r="V229" s="42">
        <v>100</v>
      </c>
      <c r="W229" s="42">
        <v>4</v>
      </c>
      <c r="X229" s="42">
        <v>4</v>
      </c>
      <c r="Y229" s="42">
        <v>2</v>
      </c>
      <c r="Z229" s="42">
        <v>0</v>
      </c>
      <c r="AA229" s="42">
        <v>0</v>
      </c>
      <c r="AB229" s="42">
        <v>2</v>
      </c>
      <c r="AC229" s="42">
        <v>4</v>
      </c>
      <c r="AD229" s="42">
        <v>2</v>
      </c>
      <c r="AE229" s="42">
        <v>0</v>
      </c>
      <c r="AF229" s="42">
        <v>2</v>
      </c>
      <c r="AG229" s="42">
        <v>0</v>
      </c>
      <c r="AH229" s="42">
        <v>1</v>
      </c>
    </row>
    <row r="230" spans="1:34" x14ac:dyDescent="0.2">
      <c r="A230" s="42">
        <v>36042</v>
      </c>
      <c r="B230" s="42" t="s">
        <v>48</v>
      </c>
      <c r="C230" s="42" t="s">
        <v>45</v>
      </c>
      <c r="D230" s="7">
        <f>F230+G230+H230+J230</f>
        <v>5132</v>
      </c>
      <c r="E230" s="7">
        <v>431</v>
      </c>
      <c r="F230" s="7">
        <v>4701</v>
      </c>
      <c r="G230" s="7">
        <v>0</v>
      </c>
      <c r="H230" s="7">
        <v>0</v>
      </c>
      <c r="I230" s="7" t="s">
        <v>59</v>
      </c>
      <c r="J230" s="7">
        <v>431</v>
      </c>
      <c r="K230" s="42" t="s">
        <v>47</v>
      </c>
      <c r="L230" s="43">
        <v>2</v>
      </c>
      <c r="M230" s="42">
        <v>9</v>
      </c>
      <c r="N230" s="42">
        <v>288</v>
      </c>
      <c r="O230" s="42">
        <f t="shared" si="13"/>
        <v>576</v>
      </c>
      <c r="P230" s="42">
        <v>6</v>
      </c>
      <c r="Q230" s="42">
        <v>126</v>
      </c>
      <c r="R230" s="42">
        <f t="shared" si="14"/>
        <v>252</v>
      </c>
      <c r="S230" s="42">
        <v>9</v>
      </c>
      <c r="T230" s="42">
        <v>52</v>
      </c>
      <c r="U230" s="42">
        <v>0</v>
      </c>
      <c r="V230" s="42">
        <v>0</v>
      </c>
      <c r="W230" s="42">
        <v>5</v>
      </c>
      <c r="X230" s="42">
        <v>6</v>
      </c>
      <c r="Y230" s="42">
        <v>2</v>
      </c>
      <c r="Z230" s="42">
        <v>0</v>
      </c>
      <c r="AA230" s="42">
        <v>0</v>
      </c>
      <c r="AB230" s="42">
        <v>2</v>
      </c>
      <c r="AC230" s="42">
        <v>6</v>
      </c>
      <c r="AD230" s="42">
        <v>2</v>
      </c>
      <c r="AE230" s="42">
        <v>2</v>
      </c>
      <c r="AF230" s="42">
        <v>1</v>
      </c>
      <c r="AG230" s="42">
        <v>1</v>
      </c>
      <c r="AH230" s="42">
        <v>1</v>
      </c>
    </row>
    <row r="231" spans="1:34" x14ac:dyDescent="0.2">
      <c r="A231" s="42">
        <v>36044</v>
      </c>
      <c r="B231" s="42" t="s">
        <v>48</v>
      </c>
      <c r="C231" s="42" t="s">
        <v>49</v>
      </c>
      <c r="D231" s="7">
        <v>4301</v>
      </c>
      <c r="E231" s="7">
        <v>292</v>
      </c>
      <c r="F231" s="7">
        <v>0</v>
      </c>
      <c r="G231" s="7">
        <v>0</v>
      </c>
      <c r="H231" s="7">
        <v>0</v>
      </c>
      <c r="I231" s="7" t="s">
        <v>89</v>
      </c>
      <c r="J231" s="7">
        <v>4301</v>
      </c>
      <c r="K231" s="42" t="s">
        <v>47</v>
      </c>
      <c r="L231" s="43">
        <v>2</v>
      </c>
      <c r="M231" s="42">
        <v>16</v>
      </c>
      <c r="N231" s="42">
        <v>224</v>
      </c>
      <c r="O231" s="42">
        <f t="shared" si="13"/>
        <v>448</v>
      </c>
      <c r="P231" s="42">
        <v>4</v>
      </c>
      <c r="Q231" s="42">
        <v>84</v>
      </c>
      <c r="R231" s="42">
        <f t="shared" si="14"/>
        <v>168</v>
      </c>
      <c r="S231" s="42">
        <v>16</v>
      </c>
      <c r="T231" s="42">
        <v>60</v>
      </c>
      <c r="U231" s="42">
        <v>0</v>
      </c>
      <c r="V231" s="42">
        <v>100</v>
      </c>
      <c r="W231" s="42">
        <v>6</v>
      </c>
      <c r="X231" s="42">
        <v>4</v>
      </c>
      <c r="Y231" s="42">
        <v>2</v>
      </c>
      <c r="Z231" s="42">
        <v>0</v>
      </c>
      <c r="AA231" s="42">
        <v>0</v>
      </c>
      <c r="AB231" s="42">
        <v>2</v>
      </c>
      <c r="AC231" s="42">
        <v>4</v>
      </c>
      <c r="AD231" s="42">
        <v>2</v>
      </c>
      <c r="AE231" s="42">
        <v>0</v>
      </c>
      <c r="AF231" s="42">
        <v>2</v>
      </c>
      <c r="AG231" s="42">
        <v>0</v>
      </c>
      <c r="AH231" s="42">
        <v>1</v>
      </c>
    </row>
    <row r="232" spans="1:34" x14ac:dyDescent="0.2">
      <c r="A232" s="42">
        <v>36045</v>
      </c>
      <c r="B232" s="42" t="s">
        <v>48</v>
      </c>
      <c r="C232" s="42" t="s">
        <v>49</v>
      </c>
      <c r="D232" s="7">
        <v>3861</v>
      </c>
      <c r="E232" s="7">
        <v>319</v>
      </c>
      <c r="F232" s="7">
        <v>753</v>
      </c>
      <c r="G232" s="7">
        <v>0</v>
      </c>
      <c r="H232" s="7">
        <v>2759</v>
      </c>
      <c r="I232" s="7" t="s">
        <v>59</v>
      </c>
      <c r="J232" s="7">
        <v>349</v>
      </c>
      <c r="K232" s="42" t="s">
        <v>47</v>
      </c>
      <c r="L232" s="43">
        <v>2</v>
      </c>
      <c r="M232" s="42">
        <v>14</v>
      </c>
      <c r="N232" s="42">
        <v>196</v>
      </c>
      <c r="O232" s="42">
        <f t="shared" si="13"/>
        <v>392</v>
      </c>
      <c r="P232" s="42">
        <v>2</v>
      </c>
      <c r="Q232" s="42">
        <v>48</v>
      </c>
      <c r="R232" s="42">
        <f t="shared" si="14"/>
        <v>96</v>
      </c>
      <c r="S232" s="42">
        <v>14</v>
      </c>
      <c r="T232" s="42">
        <v>64</v>
      </c>
      <c r="U232" s="42">
        <v>0</v>
      </c>
      <c r="V232" s="42">
        <v>50</v>
      </c>
      <c r="W232" s="42">
        <v>4</v>
      </c>
      <c r="X232" s="42">
        <v>4</v>
      </c>
      <c r="Y232" s="42">
        <v>2</v>
      </c>
      <c r="Z232" s="42">
        <v>0</v>
      </c>
      <c r="AA232" s="42">
        <v>0</v>
      </c>
      <c r="AB232" s="42">
        <v>2</v>
      </c>
      <c r="AC232" s="42">
        <v>4</v>
      </c>
      <c r="AD232" s="42">
        <v>2</v>
      </c>
      <c r="AE232" s="42">
        <v>0</v>
      </c>
      <c r="AF232" s="42">
        <v>2</v>
      </c>
      <c r="AG232" s="42">
        <v>0</v>
      </c>
      <c r="AH232" s="42">
        <v>1</v>
      </c>
    </row>
    <row r="233" spans="1:34" s="6" customFormat="1" ht="14.25" customHeight="1" x14ac:dyDescent="0.2">
      <c r="A233" s="42">
        <v>36048</v>
      </c>
      <c r="B233" s="42" t="s">
        <v>48</v>
      </c>
      <c r="C233" s="42" t="s">
        <v>49</v>
      </c>
      <c r="D233" s="7">
        <v>19977</v>
      </c>
      <c r="E233" s="7">
        <v>1287</v>
      </c>
      <c r="F233" s="7">
        <v>4388</v>
      </c>
      <c r="G233" s="7">
        <v>11259</v>
      </c>
      <c r="H233" s="7">
        <v>0</v>
      </c>
      <c r="I233" s="7" t="s">
        <v>59</v>
      </c>
      <c r="J233" s="7">
        <v>4330</v>
      </c>
      <c r="K233" s="42" t="s">
        <v>47</v>
      </c>
      <c r="L233" s="43">
        <v>2</v>
      </c>
      <c r="M233" s="42">
        <v>74</v>
      </c>
      <c r="N233" s="42">
        <v>1182</v>
      </c>
      <c r="O233" s="42">
        <f t="shared" si="13"/>
        <v>2364</v>
      </c>
      <c r="P233" s="42">
        <v>6</v>
      </c>
      <c r="Q233" s="42">
        <v>396</v>
      </c>
      <c r="R233" s="42">
        <f t="shared" si="14"/>
        <v>792</v>
      </c>
      <c r="S233" s="42">
        <v>66</v>
      </c>
      <c r="T233" s="42">
        <v>233</v>
      </c>
      <c r="U233" s="42">
        <v>0</v>
      </c>
      <c r="V233" s="42">
        <v>400</v>
      </c>
      <c r="W233" s="42">
        <v>16</v>
      </c>
      <c r="X233" s="42">
        <v>14</v>
      </c>
      <c r="Y233" s="42">
        <v>4</v>
      </c>
      <c r="Z233" s="42">
        <v>0</v>
      </c>
      <c r="AA233" s="42">
        <v>0</v>
      </c>
      <c r="AB233" s="42">
        <v>8</v>
      </c>
      <c r="AC233" s="42">
        <v>15</v>
      </c>
      <c r="AD233" s="42">
        <v>16</v>
      </c>
      <c r="AE233" s="42">
        <v>6</v>
      </c>
      <c r="AF233" s="42">
        <v>4</v>
      </c>
      <c r="AG233" s="42">
        <v>2</v>
      </c>
      <c r="AH233" s="42">
        <v>2</v>
      </c>
    </row>
    <row r="234" spans="1:34" s="6" customFormat="1" ht="14.25" customHeight="1" x14ac:dyDescent="0.2">
      <c r="A234" s="42">
        <v>36049</v>
      </c>
      <c r="B234" s="42" t="s">
        <v>44</v>
      </c>
      <c r="C234" s="42" t="s">
        <v>49</v>
      </c>
      <c r="D234" s="7">
        <v>32045</v>
      </c>
      <c r="E234" s="7">
        <v>194</v>
      </c>
      <c r="F234" s="7">
        <v>1896</v>
      </c>
      <c r="G234" s="7">
        <v>0</v>
      </c>
      <c r="H234" s="7">
        <v>3049</v>
      </c>
      <c r="I234" s="7" t="s">
        <v>59</v>
      </c>
      <c r="J234" s="7">
        <v>27100</v>
      </c>
      <c r="K234" s="42" t="s">
        <v>90</v>
      </c>
      <c r="L234" s="44">
        <v>1</v>
      </c>
      <c r="M234" s="42">
        <v>15</v>
      </c>
      <c r="N234" s="42">
        <v>171</v>
      </c>
      <c r="O234" s="42">
        <f t="shared" si="13"/>
        <v>342</v>
      </c>
      <c r="P234" s="42">
        <v>45</v>
      </c>
      <c r="Q234" s="42">
        <v>309</v>
      </c>
      <c r="R234" s="42">
        <f t="shared" si="14"/>
        <v>618</v>
      </c>
      <c r="S234" s="42">
        <v>15</v>
      </c>
      <c r="T234" s="42">
        <v>410</v>
      </c>
      <c r="U234" s="42">
        <v>0</v>
      </c>
      <c r="V234" s="42">
        <v>0</v>
      </c>
      <c r="W234" s="42">
        <v>5</v>
      </c>
      <c r="X234" s="42">
        <v>5</v>
      </c>
      <c r="Y234" s="42">
        <v>0</v>
      </c>
      <c r="Z234" s="42">
        <v>0</v>
      </c>
      <c r="AA234" s="42">
        <v>0</v>
      </c>
      <c r="AB234" s="42">
        <v>6</v>
      </c>
      <c r="AC234" s="42">
        <v>4</v>
      </c>
      <c r="AD234" s="42">
        <v>4</v>
      </c>
      <c r="AE234" s="42">
        <v>2</v>
      </c>
      <c r="AF234" s="42">
        <v>2</v>
      </c>
      <c r="AG234" s="42">
        <v>2</v>
      </c>
      <c r="AH234" s="42">
        <v>5</v>
      </c>
    </row>
    <row r="235" spans="1:34" s="6" customFormat="1" ht="14.25" customHeight="1" x14ac:dyDescent="0.2">
      <c r="A235" s="42">
        <v>36050</v>
      </c>
      <c r="B235" s="42" t="s">
        <v>44</v>
      </c>
      <c r="C235" s="12" t="s">
        <v>49</v>
      </c>
      <c r="D235" s="7">
        <v>33237</v>
      </c>
      <c r="E235" s="7">
        <v>1200</v>
      </c>
      <c r="F235" s="7">
        <v>3200</v>
      </c>
      <c r="G235" s="7">
        <v>15000</v>
      </c>
      <c r="H235" s="7">
        <v>0</v>
      </c>
      <c r="I235" s="7" t="s">
        <v>59</v>
      </c>
      <c r="J235" s="7">
        <v>15037</v>
      </c>
      <c r="K235" s="12" t="s">
        <v>47</v>
      </c>
      <c r="L235" s="44">
        <v>1</v>
      </c>
      <c r="M235" s="42">
        <v>30</v>
      </c>
      <c r="N235" s="42">
        <v>855</v>
      </c>
      <c r="O235" s="42">
        <f t="shared" si="13"/>
        <v>1710</v>
      </c>
      <c r="P235" s="42">
        <v>25</v>
      </c>
      <c r="Q235" s="42">
        <v>420</v>
      </c>
      <c r="R235" s="42">
        <f t="shared" si="14"/>
        <v>840</v>
      </c>
      <c r="S235" s="42">
        <v>30</v>
      </c>
      <c r="T235" s="42">
        <v>65</v>
      </c>
      <c r="U235" s="42">
        <v>0</v>
      </c>
      <c r="V235" s="42">
        <v>0</v>
      </c>
      <c r="W235" s="42">
        <v>8</v>
      </c>
      <c r="X235" s="42">
        <v>8</v>
      </c>
      <c r="Y235" s="42">
        <v>2</v>
      </c>
      <c r="Z235" s="42">
        <v>2</v>
      </c>
      <c r="AA235" s="42">
        <v>0</v>
      </c>
      <c r="AB235" s="42">
        <v>8</v>
      </c>
      <c r="AC235" s="42">
        <v>8</v>
      </c>
      <c r="AD235" s="42">
        <v>8</v>
      </c>
      <c r="AE235" s="42">
        <v>1</v>
      </c>
      <c r="AF235" s="42">
        <v>2</v>
      </c>
      <c r="AG235" s="42">
        <v>1</v>
      </c>
      <c r="AH235" s="42">
        <v>1</v>
      </c>
    </row>
    <row r="236" spans="1:34" s="6" customFormat="1" ht="14.25" customHeight="1" x14ac:dyDescent="0.2">
      <c r="A236" s="42">
        <v>36051</v>
      </c>
      <c r="B236" s="42" t="s">
        <v>44</v>
      </c>
      <c r="C236" s="12" t="s">
        <v>49</v>
      </c>
      <c r="D236" s="7">
        <v>12300</v>
      </c>
      <c r="E236" s="7">
        <v>850</v>
      </c>
      <c r="F236" s="7">
        <v>1450</v>
      </c>
      <c r="G236" s="7">
        <v>10000</v>
      </c>
      <c r="H236" s="7">
        <v>0</v>
      </c>
      <c r="I236" s="7" t="s">
        <v>59</v>
      </c>
      <c r="J236" s="7">
        <v>850</v>
      </c>
      <c r="K236" s="12" t="s">
        <v>47</v>
      </c>
      <c r="L236" s="44">
        <v>1</v>
      </c>
      <c r="M236" s="42">
        <v>18</v>
      </c>
      <c r="N236" s="42">
        <v>356</v>
      </c>
      <c r="O236" s="42">
        <f t="shared" si="13"/>
        <v>712</v>
      </c>
      <c r="P236" s="42">
        <v>8</v>
      </c>
      <c r="Q236" s="42">
        <v>100</v>
      </c>
      <c r="R236" s="42">
        <f t="shared" si="14"/>
        <v>200</v>
      </c>
      <c r="S236" s="42">
        <v>18</v>
      </c>
      <c r="T236" s="42">
        <v>50</v>
      </c>
      <c r="U236" s="42">
        <v>0</v>
      </c>
      <c r="V236" s="42">
        <v>0</v>
      </c>
      <c r="W236" s="42">
        <v>8</v>
      </c>
      <c r="X236" s="42">
        <v>8</v>
      </c>
      <c r="Y236" s="42">
        <v>2</v>
      </c>
      <c r="Z236" s="42">
        <v>1</v>
      </c>
      <c r="AA236" s="42">
        <v>0</v>
      </c>
      <c r="AB236" s="42">
        <v>8</v>
      </c>
      <c r="AC236" s="42">
        <v>8</v>
      </c>
      <c r="AD236" s="42">
        <v>8</v>
      </c>
      <c r="AE236" s="42">
        <v>1</v>
      </c>
      <c r="AF236" s="42">
        <v>2</v>
      </c>
      <c r="AG236" s="42">
        <v>1</v>
      </c>
      <c r="AH236" s="42">
        <v>1</v>
      </c>
    </row>
    <row r="237" spans="1:34" s="6" customFormat="1" ht="14.25" customHeight="1" x14ac:dyDescent="0.2">
      <c r="A237" s="42">
        <v>36060</v>
      </c>
      <c r="B237" s="42" t="s">
        <v>44</v>
      </c>
      <c r="C237" s="12" t="s">
        <v>49</v>
      </c>
      <c r="D237" s="7">
        <v>10000</v>
      </c>
      <c r="E237" s="7">
        <v>800</v>
      </c>
      <c r="F237" s="7">
        <v>2000</v>
      </c>
      <c r="G237" s="7">
        <v>2000</v>
      </c>
      <c r="H237" s="7">
        <v>0</v>
      </c>
      <c r="I237" s="7" t="s">
        <v>59</v>
      </c>
      <c r="J237" s="7">
        <v>6000</v>
      </c>
      <c r="K237" s="42" t="s">
        <v>91</v>
      </c>
      <c r="L237" s="43">
        <v>2</v>
      </c>
      <c r="M237" s="42">
        <v>36</v>
      </c>
      <c r="N237" s="42">
        <v>244</v>
      </c>
      <c r="O237" s="42">
        <f t="shared" si="13"/>
        <v>488</v>
      </c>
      <c r="P237" s="42">
        <v>28</v>
      </c>
      <c r="Q237" s="42">
        <v>112</v>
      </c>
      <c r="R237" s="42">
        <f t="shared" si="14"/>
        <v>224</v>
      </c>
      <c r="S237" s="42">
        <v>26</v>
      </c>
      <c r="T237" s="42">
        <v>120</v>
      </c>
      <c r="U237" s="42">
        <v>0</v>
      </c>
      <c r="V237" s="42">
        <v>0</v>
      </c>
      <c r="W237" s="42">
        <v>16</v>
      </c>
      <c r="X237" s="42">
        <v>16</v>
      </c>
      <c r="Y237" s="42">
        <v>4</v>
      </c>
      <c r="Z237" s="42">
        <v>1</v>
      </c>
      <c r="AA237" s="42">
        <v>0</v>
      </c>
      <c r="AB237" s="42">
        <v>16</v>
      </c>
      <c r="AC237" s="42">
        <v>16</v>
      </c>
      <c r="AD237" s="42">
        <v>12</v>
      </c>
      <c r="AE237" s="42">
        <v>0</v>
      </c>
      <c r="AF237" s="42">
        <v>4</v>
      </c>
      <c r="AG237" s="42">
        <v>1</v>
      </c>
      <c r="AH237" s="42">
        <v>1</v>
      </c>
    </row>
    <row r="238" spans="1:34" ht="24" customHeight="1" x14ac:dyDescent="0.2">
      <c r="A238" s="12">
        <v>37017</v>
      </c>
      <c r="B238" s="42" t="s">
        <v>44</v>
      </c>
      <c r="C238" s="12" t="s">
        <v>49</v>
      </c>
      <c r="D238" s="13">
        <v>18097</v>
      </c>
      <c r="E238" s="13">
        <v>2937</v>
      </c>
      <c r="F238" s="13">
        <v>328</v>
      </c>
      <c r="G238" s="13">
        <v>0</v>
      </c>
      <c r="H238" s="13">
        <v>0</v>
      </c>
      <c r="I238" s="50" t="s">
        <v>92</v>
      </c>
      <c r="J238" s="13">
        <v>17769</v>
      </c>
      <c r="K238" s="12" t="s">
        <v>47</v>
      </c>
      <c r="L238" s="14">
        <v>6</v>
      </c>
      <c r="M238" s="42">
        <v>60</v>
      </c>
      <c r="N238" s="42">
        <v>2242</v>
      </c>
      <c r="O238" s="42">
        <f t="shared" si="13"/>
        <v>4484</v>
      </c>
      <c r="P238" s="42">
        <v>16</v>
      </c>
      <c r="Q238" s="42">
        <v>336</v>
      </c>
      <c r="R238" s="42">
        <f t="shared" si="14"/>
        <v>672</v>
      </c>
      <c r="S238" s="42">
        <v>0</v>
      </c>
      <c r="T238" s="42">
        <v>28</v>
      </c>
      <c r="U238" s="42">
        <v>0</v>
      </c>
      <c r="V238" s="42">
        <v>100</v>
      </c>
      <c r="W238" s="42">
        <v>10</v>
      </c>
      <c r="X238" s="42">
        <v>11</v>
      </c>
      <c r="Y238" s="42">
        <v>10</v>
      </c>
      <c r="Z238" s="42">
        <v>0</v>
      </c>
      <c r="AA238" s="42">
        <v>0</v>
      </c>
      <c r="AB238" s="42">
        <v>5</v>
      </c>
      <c r="AC238" s="42">
        <v>11</v>
      </c>
      <c r="AD238" s="42">
        <v>9</v>
      </c>
      <c r="AE238" s="42">
        <v>8</v>
      </c>
      <c r="AF238" s="42">
        <v>1</v>
      </c>
      <c r="AG238" s="42">
        <v>0</v>
      </c>
      <c r="AH238" s="42">
        <v>1</v>
      </c>
    </row>
    <row r="239" spans="1:34" x14ac:dyDescent="0.2">
      <c r="A239" s="42">
        <v>37024</v>
      </c>
      <c r="B239" s="42" t="s">
        <v>44</v>
      </c>
      <c r="C239" s="42" t="s">
        <v>49</v>
      </c>
      <c r="D239" s="7">
        <v>1077</v>
      </c>
      <c r="E239" s="7">
        <v>78</v>
      </c>
      <c r="F239" s="7">
        <v>999</v>
      </c>
      <c r="G239" s="7">
        <v>0</v>
      </c>
      <c r="H239" s="7">
        <v>0</v>
      </c>
      <c r="I239" s="7" t="s">
        <v>59</v>
      </c>
      <c r="J239" s="7">
        <v>78</v>
      </c>
      <c r="K239" s="42" t="s">
        <v>47</v>
      </c>
      <c r="L239" s="44">
        <v>1</v>
      </c>
      <c r="M239" s="42">
        <v>6</v>
      </c>
      <c r="N239" s="42">
        <v>60</v>
      </c>
      <c r="O239" s="42">
        <f t="shared" si="13"/>
        <v>120</v>
      </c>
      <c r="P239" s="42">
        <v>0</v>
      </c>
      <c r="Q239" s="42">
        <v>0</v>
      </c>
      <c r="R239" s="42">
        <f t="shared" si="14"/>
        <v>0</v>
      </c>
      <c r="S239" s="42">
        <v>6</v>
      </c>
      <c r="T239" s="42">
        <v>15</v>
      </c>
      <c r="U239" s="42">
        <v>0</v>
      </c>
      <c r="V239" s="42">
        <v>7</v>
      </c>
      <c r="W239" s="42">
        <v>2</v>
      </c>
      <c r="X239" s="42">
        <v>1</v>
      </c>
      <c r="Y239" s="42">
        <v>0</v>
      </c>
      <c r="Z239" s="42">
        <v>0</v>
      </c>
      <c r="AA239" s="42">
        <v>0</v>
      </c>
      <c r="AB239" s="42">
        <v>1</v>
      </c>
      <c r="AC239" s="42">
        <v>1</v>
      </c>
      <c r="AD239" s="42">
        <v>1</v>
      </c>
      <c r="AE239" s="42">
        <v>0</v>
      </c>
      <c r="AF239" s="42">
        <v>1</v>
      </c>
      <c r="AG239" s="42">
        <v>0</v>
      </c>
      <c r="AH239" s="42">
        <v>1</v>
      </c>
    </row>
    <row r="240" spans="1:34" x14ac:dyDescent="0.2">
      <c r="A240" s="42">
        <v>37025</v>
      </c>
      <c r="B240" s="42" t="s">
        <v>44</v>
      </c>
      <c r="C240" s="42" t="s">
        <v>49</v>
      </c>
      <c r="D240" s="7">
        <v>2057</v>
      </c>
      <c r="E240" s="7">
        <v>0</v>
      </c>
      <c r="F240" s="7">
        <v>876</v>
      </c>
      <c r="G240" s="7">
        <v>1181</v>
      </c>
      <c r="H240" s="7">
        <v>0</v>
      </c>
      <c r="I240" s="7" t="s">
        <v>50</v>
      </c>
      <c r="J240" s="7">
        <v>0</v>
      </c>
      <c r="K240" s="42" t="s">
        <v>81</v>
      </c>
      <c r="L240" s="44">
        <v>1</v>
      </c>
      <c r="M240" s="42">
        <v>1</v>
      </c>
      <c r="N240" s="42">
        <v>12</v>
      </c>
      <c r="O240" s="42">
        <f t="shared" si="13"/>
        <v>24</v>
      </c>
      <c r="P240" s="42">
        <v>0</v>
      </c>
      <c r="Q240" s="42">
        <v>0</v>
      </c>
      <c r="R240" s="42">
        <f t="shared" si="14"/>
        <v>0</v>
      </c>
      <c r="S240" s="42">
        <v>1</v>
      </c>
      <c r="T240" s="42">
        <v>26</v>
      </c>
      <c r="U240" s="42">
        <v>0</v>
      </c>
      <c r="V240" s="42">
        <v>18</v>
      </c>
      <c r="W240" s="42">
        <v>0</v>
      </c>
      <c r="X240" s="42">
        <v>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1</v>
      </c>
    </row>
    <row r="241" spans="1:34" x14ac:dyDescent="0.2">
      <c r="A241" s="42">
        <v>39009</v>
      </c>
      <c r="B241" s="42" t="s">
        <v>44</v>
      </c>
      <c r="C241" s="42" t="s">
        <v>49</v>
      </c>
      <c r="D241" s="7">
        <v>23408</v>
      </c>
      <c r="E241" s="7">
        <v>1742</v>
      </c>
      <c r="F241" s="7">
        <v>17556</v>
      </c>
      <c r="G241" s="7">
        <v>4111</v>
      </c>
      <c r="H241" s="7">
        <v>0</v>
      </c>
      <c r="I241" s="7" t="s">
        <v>59</v>
      </c>
      <c r="J241" s="7">
        <v>1741</v>
      </c>
      <c r="K241" s="42" t="s">
        <v>47</v>
      </c>
      <c r="L241" s="44">
        <v>1</v>
      </c>
      <c r="M241" s="42">
        <v>51</v>
      </c>
      <c r="N241" s="42">
        <v>1080</v>
      </c>
      <c r="O241" s="42">
        <f t="shared" si="13"/>
        <v>2160</v>
      </c>
      <c r="P241" s="42">
        <v>2</v>
      </c>
      <c r="Q241" s="42">
        <v>214</v>
      </c>
      <c r="R241" s="42">
        <f t="shared" si="14"/>
        <v>428</v>
      </c>
      <c r="S241" s="42">
        <v>51</v>
      </c>
      <c r="T241" s="42">
        <v>301</v>
      </c>
      <c r="U241" s="42">
        <v>0</v>
      </c>
      <c r="V241" s="42">
        <v>250</v>
      </c>
      <c r="W241" s="42">
        <v>13</v>
      </c>
      <c r="X241" s="42">
        <v>12</v>
      </c>
      <c r="Y241" s="42">
        <v>4</v>
      </c>
      <c r="Z241" s="42">
        <v>0</v>
      </c>
      <c r="AA241" s="42">
        <v>0</v>
      </c>
      <c r="AB241" s="42">
        <v>4</v>
      </c>
      <c r="AC241" s="42">
        <v>12</v>
      </c>
      <c r="AD241" s="42">
        <v>6</v>
      </c>
      <c r="AE241" s="42">
        <v>4</v>
      </c>
      <c r="AF241" s="42">
        <v>4</v>
      </c>
      <c r="AG241" s="42">
        <v>0</v>
      </c>
      <c r="AH241" s="42">
        <v>2</v>
      </c>
    </row>
    <row r="242" spans="1:34" x14ac:dyDescent="0.2">
      <c r="A242" s="42">
        <v>39010</v>
      </c>
      <c r="B242" s="42" t="s">
        <v>44</v>
      </c>
      <c r="C242" s="42" t="s">
        <v>49</v>
      </c>
      <c r="D242" s="7">
        <v>7383</v>
      </c>
      <c r="E242" s="42">
        <v>274</v>
      </c>
      <c r="F242" s="42">
        <v>0</v>
      </c>
      <c r="G242" s="42">
        <v>1247</v>
      </c>
      <c r="H242" s="42">
        <v>0</v>
      </c>
      <c r="I242" s="7" t="s">
        <v>59</v>
      </c>
      <c r="J242" s="42">
        <v>6136</v>
      </c>
      <c r="K242" s="42" t="s">
        <v>47</v>
      </c>
      <c r="L242" s="44">
        <v>1</v>
      </c>
      <c r="M242" s="42">
        <v>7</v>
      </c>
      <c r="N242" s="42">
        <v>1392</v>
      </c>
      <c r="O242" s="42">
        <f t="shared" si="13"/>
        <v>2784</v>
      </c>
      <c r="P242" s="42">
        <v>6</v>
      </c>
      <c r="Q242" s="42">
        <v>114</v>
      </c>
      <c r="R242" s="42">
        <f t="shared" si="14"/>
        <v>228</v>
      </c>
      <c r="S242" s="42">
        <v>7</v>
      </c>
      <c r="T242" s="42">
        <v>78</v>
      </c>
      <c r="U242" s="42">
        <v>0</v>
      </c>
      <c r="V242" s="42">
        <v>32</v>
      </c>
      <c r="W242" s="42">
        <v>4</v>
      </c>
      <c r="X242" s="42">
        <v>4</v>
      </c>
      <c r="Y242" s="42">
        <v>2</v>
      </c>
      <c r="Z242" s="42">
        <v>0</v>
      </c>
      <c r="AA242" s="42">
        <v>0</v>
      </c>
      <c r="AB242" s="42">
        <v>3</v>
      </c>
      <c r="AC242" s="42">
        <v>3</v>
      </c>
      <c r="AD242" s="42">
        <v>3</v>
      </c>
      <c r="AE242" s="42">
        <v>0</v>
      </c>
      <c r="AF242" s="42">
        <v>2</v>
      </c>
      <c r="AG242" s="42">
        <v>1</v>
      </c>
      <c r="AH242" s="42">
        <v>1</v>
      </c>
    </row>
    <row r="243" spans="1:34" x14ac:dyDescent="0.2">
      <c r="A243" s="42">
        <v>39011</v>
      </c>
      <c r="B243" s="42" t="s">
        <v>44</v>
      </c>
      <c r="C243" s="42" t="s">
        <v>49</v>
      </c>
      <c r="D243" s="7">
        <v>4028</v>
      </c>
      <c r="E243" s="42">
        <v>102</v>
      </c>
      <c r="F243" s="42">
        <v>2719</v>
      </c>
      <c r="G243" s="42">
        <v>895</v>
      </c>
      <c r="H243" s="42">
        <v>0</v>
      </c>
      <c r="I243" s="7" t="s">
        <v>59</v>
      </c>
      <c r="J243" s="42">
        <v>414</v>
      </c>
      <c r="K243" s="42" t="s">
        <v>47</v>
      </c>
      <c r="L243" s="44">
        <v>1</v>
      </c>
      <c r="M243" s="42">
        <v>21</v>
      </c>
      <c r="N243" s="42">
        <v>536</v>
      </c>
      <c r="O243" s="42">
        <f t="shared" si="13"/>
        <v>1072</v>
      </c>
      <c r="P243" s="42">
        <v>4</v>
      </c>
      <c r="Q243" s="42">
        <v>84</v>
      </c>
      <c r="R243" s="42">
        <f t="shared" si="14"/>
        <v>168</v>
      </c>
      <c r="S243" s="42">
        <v>18</v>
      </c>
      <c r="T243" s="42">
        <v>61</v>
      </c>
      <c r="U243" s="42">
        <v>0</v>
      </c>
      <c r="V243" s="42">
        <v>50</v>
      </c>
      <c r="W243" s="42">
        <v>2</v>
      </c>
      <c r="X243" s="42">
        <v>3</v>
      </c>
      <c r="Y243" s="42"/>
      <c r="Z243" s="42"/>
      <c r="AA243" s="42"/>
      <c r="AB243" s="42">
        <v>2</v>
      </c>
      <c r="AC243" s="42">
        <v>3</v>
      </c>
      <c r="AD243" s="42">
        <v>2</v>
      </c>
      <c r="AE243" s="42"/>
      <c r="AF243" s="42">
        <v>1</v>
      </c>
      <c r="AG243" s="42">
        <v>0</v>
      </c>
      <c r="AH243" s="42">
        <v>1</v>
      </c>
    </row>
    <row r="244" spans="1:34" x14ac:dyDescent="0.2">
      <c r="A244" s="42">
        <v>39016</v>
      </c>
      <c r="B244" s="42" t="s">
        <v>44</v>
      </c>
      <c r="C244" s="42" t="s">
        <v>49</v>
      </c>
      <c r="D244" s="7">
        <v>13101</v>
      </c>
      <c r="E244" s="42">
        <v>373</v>
      </c>
      <c r="F244" s="42">
        <v>0</v>
      </c>
      <c r="G244" s="42">
        <v>11977</v>
      </c>
      <c r="H244" s="42">
        <v>0</v>
      </c>
      <c r="I244" s="7" t="s">
        <v>59</v>
      </c>
      <c r="J244" s="42">
        <v>1124</v>
      </c>
      <c r="K244" s="42" t="s">
        <v>47</v>
      </c>
      <c r="L244" s="44">
        <v>1</v>
      </c>
      <c r="M244" s="42">
        <v>20</v>
      </c>
      <c r="N244" s="42">
        <v>1202</v>
      </c>
      <c r="O244" s="42">
        <f t="shared" si="13"/>
        <v>2404</v>
      </c>
      <c r="P244" s="42">
        <v>4</v>
      </c>
      <c r="Q244" s="42">
        <v>120</v>
      </c>
      <c r="R244" s="42">
        <f t="shared" si="14"/>
        <v>240</v>
      </c>
      <c r="S244" s="42">
        <v>20</v>
      </c>
      <c r="T244" s="42">
        <v>267</v>
      </c>
      <c r="U244" s="42">
        <v>0</v>
      </c>
      <c r="V244" s="42">
        <v>250</v>
      </c>
      <c r="W244" s="42">
        <v>7</v>
      </c>
      <c r="X244" s="42">
        <v>7</v>
      </c>
      <c r="Y244" s="42">
        <v>2</v>
      </c>
      <c r="Z244" s="42">
        <v>0</v>
      </c>
      <c r="AA244" s="42">
        <v>0</v>
      </c>
      <c r="AB244" s="42">
        <v>3</v>
      </c>
      <c r="AC244" s="42">
        <v>7</v>
      </c>
      <c r="AD244" s="42">
        <v>4</v>
      </c>
      <c r="AE244" s="42">
        <v>0</v>
      </c>
      <c r="AF244" s="42">
        <v>2</v>
      </c>
      <c r="AG244" s="42">
        <v>0</v>
      </c>
      <c r="AH244" s="42">
        <v>1</v>
      </c>
    </row>
    <row r="245" spans="1:34" x14ac:dyDescent="0.2">
      <c r="A245" s="42">
        <v>39018</v>
      </c>
      <c r="B245" s="42" t="s">
        <v>44</v>
      </c>
      <c r="C245" s="42" t="s">
        <v>49</v>
      </c>
      <c r="D245" s="7">
        <v>1077</v>
      </c>
      <c r="E245" s="7">
        <v>78</v>
      </c>
      <c r="F245" s="7">
        <v>999</v>
      </c>
      <c r="G245" s="7">
        <v>0</v>
      </c>
      <c r="H245" s="7">
        <v>0</v>
      </c>
      <c r="I245" s="7" t="s">
        <v>59</v>
      </c>
      <c r="J245" s="7">
        <v>78</v>
      </c>
      <c r="K245" s="42" t="s">
        <v>47</v>
      </c>
      <c r="L245" s="44">
        <v>1</v>
      </c>
      <c r="M245" s="42">
        <v>6</v>
      </c>
      <c r="N245" s="42">
        <v>60</v>
      </c>
      <c r="O245" s="42">
        <f t="shared" si="13"/>
        <v>120</v>
      </c>
      <c r="P245" s="42">
        <v>0</v>
      </c>
      <c r="Q245" s="42">
        <v>0</v>
      </c>
      <c r="R245" s="42">
        <f t="shared" si="14"/>
        <v>0</v>
      </c>
      <c r="S245" s="42">
        <v>6</v>
      </c>
      <c r="T245" s="42">
        <v>15</v>
      </c>
      <c r="U245" s="42">
        <v>0</v>
      </c>
      <c r="V245" s="42">
        <v>7</v>
      </c>
      <c r="W245" s="42">
        <v>2</v>
      </c>
      <c r="X245" s="42">
        <v>1</v>
      </c>
      <c r="Y245" s="42">
        <v>0</v>
      </c>
      <c r="Z245" s="42">
        <v>0</v>
      </c>
      <c r="AA245" s="42">
        <v>0</v>
      </c>
      <c r="AB245" s="42">
        <v>1</v>
      </c>
      <c r="AC245" s="42">
        <v>1</v>
      </c>
      <c r="AD245" s="42">
        <v>1</v>
      </c>
      <c r="AE245" s="42">
        <v>0</v>
      </c>
      <c r="AF245" s="42">
        <v>1</v>
      </c>
      <c r="AG245" s="42">
        <v>0</v>
      </c>
      <c r="AH245" s="42">
        <v>1</v>
      </c>
    </row>
    <row r="246" spans="1:34" s="10" customFormat="1" x14ac:dyDescent="0.2">
      <c r="A246" s="42">
        <v>39046</v>
      </c>
      <c r="B246" s="42" t="s">
        <v>44</v>
      </c>
      <c r="C246" s="42" t="s">
        <v>49</v>
      </c>
      <c r="D246" s="7">
        <v>1077</v>
      </c>
      <c r="E246" s="7">
        <v>78</v>
      </c>
      <c r="F246" s="7">
        <v>999</v>
      </c>
      <c r="G246" s="7">
        <v>0</v>
      </c>
      <c r="H246" s="7">
        <v>0</v>
      </c>
      <c r="I246" s="7" t="s">
        <v>59</v>
      </c>
      <c r="J246" s="7">
        <v>78</v>
      </c>
      <c r="K246" s="42" t="s">
        <v>47</v>
      </c>
      <c r="L246" s="44">
        <v>1</v>
      </c>
      <c r="M246" s="42">
        <v>6</v>
      </c>
      <c r="N246" s="42">
        <v>60</v>
      </c>
      <c r="O246" s="42">
        <f t="shared" si="13"/>
        <v>120</v>
      </c>
      <c r="P246" s="42">
        <v>0</v>
      </c>
      <c r="Q246" s="42">
        <v>0</v>
      </c>
      <c r="R246" s="42">
        <f t="shared" si="14"/>
        <v>0</v>
      </c>
      <c r="S246" s="42">
        <v>6</v>
      </c>
      <c r="T246" s="42">
        <v>15</v>
      </c>
      <c r="U246" s="42">
        <v>0</v>
      </c>
      <c r="V246" s="42">
        <v>7</v>
      </c>
      <c r="W246" s="42">
        <v>2</v>
      </c>
      <c r="X246" s="42">
        <v>1</v>
      </c>
      <c r="Y246" s="42">
        <v>0</v>
      </c>
      <c r="Z246" s="42">
        <v>0</v>
      </c>
      <c r="AA246" s="42">
        <v>0</v>
      </c>
      <c r="AB246" s="42">
        <v>1</v>
      </c>
      <c r="AC246" s="42">
        <v>1</v>
      </c>
      <c r="AD246" s="42">
        <v>1</v>
      </c>
      <c r="AE246" s="42">
        <v>0</v>
      </c>
      <c r="AF246" s="42">
        <v>1</v>
      </c>
      <c r="AG246" s="42">
        <v>0</v>
      </c>
      <c r="AH246" s="42">
        <v>1</v>
      </c>
    </row>
    <row r="247" spans="1:34" x14ac:dyDescent="0.2">
      <c r="A247" s="42">
        <v>40001</v>
      </c>
      <c r="B247" s="42" t="s">
        <v>48</v>
      </c>
      <c r="C247" s="42" t="s">
        <v>49</v>
      </c>
      <c r="D247" s="42">
        <f>F247+G247+H247+J247</f>
        <v>7137</v>
      </c>
      <c r="E247" s="42">
        <v>566</v>
      </c>
      <c r="F247" s="42">
        <v>3320</v>
      </c>
      <c r="G247" s="42">
        <v>2654</v>
      </c>
      <c r="H247" s="42">
        <v>597</v>
      </c>
      <c r="I247" s="7" t="s">
        <v>59</v>
      </c>
      <c r="J247" s="42">
        <v>566</v>
      </c>
      <c r="K247" s="42" t="s">
        <v>47</v>
      </c>
      <c r="L247" s="43">
        <v>2</v>
      </c>
      <c r="M247" s="42">
        <v>30</v>
      </c>
      <c r="N247" s="42">
        <v>600</v>
      </c>
      <c r="O247" s="42">
        <f t="shared" si="13"/>
        <v>1200</v>
      </c>
      <c r="P247" s="42">
        <v>0</v>
      </c>
      <c r="Q247" s="42">
        <v>0</v>
      </c>
      <c r="R247" s="42">
        <f t="shared" si="14"/>
        <v>0</v>
      </c>
      <c r="S247" s="42">
        <v>30</v>
      </c>
      <c r="T247" s="42">
        <v>100</v>
      </c>
      <c r="U247" s="42">
        <v>0</v>
      </c>
      <c r="V247" s="42">
        <v>150</v>
      </c>
      <c r="W247" s="42">
        <v>4</v>
      </c>
      <c r="X247" s="42">
        <v>4</v>
      </c>
      <c r="Y247" s="42">
        <v>2</v>
      </c>
      <c r="Z247" s="42">
        <v>0</v>
      </c>
      <c r="AA247" s="42">
        <v>0</v>
      </c>
      <c r="AB247" s="42">
        <v>2</v>
      </c>
      <c r="AC247" s="42">
        <v>4</v>
      </c>
      <c r="AD247" s="42">
        <v>2</v>
      </c>
      <c r="AE247" s="42">
        <v>3</v>
      </c>
      <c r="AF247" s="42">
        <v>2</v>
      </c>
      <c r="AG247" s="42">
        <v>0</v>
      </c>
      <c r="AH247" s="42">
        <v>2</v>
      </c>
    </row>
    <row r="248" spans="1:34" x14ac:dyDescent="0.2">
      <c r="A248" s="42">
        <v>40028</v>
      </c>
      <c r="B248" s="42" t="s">
        <v>44</v>
      </c>
      <c r="C248" s="42" t="s">
        <v>49</v>
      </c>
      <c r="D248" s="42">
        <f>F248+G248+H248+J248</f>
        <v>4675</v>
      </c>
      <c r="E248" s="42">
        <v>322</v>
      </c>
      <c r="F248" s="42">
        <v>4353</v>
      </c>
      <c r="G248" s="42">
        <v>0</v>
      </c>
      <c r="H248" s="42">
        <v>0</v>
      </c>
      <c r="I248" s="7" t="s">
        <v>59</v>
      </c>
      <c r="J248" s="42">
        <v>322</v>
      </c>
      <c r="K248" s="42" t="s">
        <v>47</v>
      </c>
      <c r="L248" s="44">
        <v>1</v>
      </c>
      <c r="M248" s="42">
        <v>11</v>
      </c>
      <c r="N248" s="42">
        <v>352</v>
      </c>
      <c r="O248" s="42">
        <f t="shared" si="13"/>
        <v>704</v>
      </c>
      <c r="P248" s="42">
        <v>0</v>
      </c>
      <c r="Q248" s="42">
        <v>0</v>
      </c>
      <c r="R248" s="42">
        <f t="shared" si="14"/>
        <v>0</v>
      </c>
      <c r="S248" s="42">
        <v>11</v>
      </c>
      <c r="T248" s="42">
        <v>0</v>
      </c>
      <c r="U248" s="42">
        <v>0</v>
      </c>
      <c r="V248" s="42">
        <v>0</v>
      </c>
      <c r="W248" s="42">
        <v>4</v>
      </c>
      <c r="X248" s="42">
        <v>3</v>
      </c>
      <c r="Y248" s="42">
        <v>1</v>
      </c>
      <c r="Z248" s="42">
        <v>0</v>
      </c>
      <c r="AA248" s="42">
        <v>0</v>
      </c>
      <c r="AB248" s="42">
        <v>2</v>
      </c>
      <c r="AC248" s="42">
        <v>3</v>
      </c>
      <c r="AD248" s="42">
        <v>2</v>
      </c>
      <c r="AE248" s="42">
        <v>0</v>
      </c>
      <c r="AF248" s="42">
        <v>2</v>
      </c>
      <c r="AG248" s="42">
        <v>0</v>
      </c>
      <c r="AH248" s="42">
        <v>1</v>
      </c>
    </row>
    <row r="249" spans="1:34" x14ac:dyDescent="0.2">
      <c r="A249" s="42">
        <v>40033</v>
      </c>
      <c r="B249" s="42" t="s">
        <v>48</v>
      </c>
      <c r="C249" s="42" t="s">
        <v>49</v>
      </c>
      <c r="D249" s="42">
        <v>2839</v>
      </c>
      <c r="E249" s="42">
        <v>196</v>
      </c>
      <c r="F249" s="42">
        <v>912</v>
      </c>
      <c r="G249" s="42">
        <v>1731</v>
      </c>
      <c r="H249" s="42">
        <v>0</v>
      </c>
      <c r="I249" s="7" t="s">
        <v>59</v>
      </c>
      <c r="J249" s="42">
        <v>196</v>
      </c>
      <c r="K249" s="42" t="s">
        <v>47</v>
      </c>
      <c r="L249" s="43">
        <v>2</v>
      </c>
      <c r="M249" s="42">
        <v>13</v>
      </c>
      <c r="N249" s="42">
        <v>169</v>
      </c>
      <c r="O249" s="42">
        <f t="shared" si="13"/>
        <v>338</v>
      </c>
      <c r="P249" s="42">
        <v>2</v>
      </c>
      <c r="Q249" s="42">
        <v>58</v>
      </c>
      <c r="R249" s="42">
        <f t="shared" si="14"/>
        <v>116</v>
      </c>
      <c r="S249" s="42">
        <v>8</v>
      </c>
      <c r="T249" s="42">
        <v>51</v>
      </c>
      <c r="U249" s="42">
        <v>0</v>
      </c>
      <c r="V249" s="42">
        <v>25</v>
      </c>
      <c r="W249" s="42">
        <v>2</v>
      </c>
      <c r="X249" s="42">
        <v>2</v>
      </c>
      <c r="Y249" s="42">
        <v>1</v>
      </c>
      <c r="Z249" s="42">
        <v>0</v>
      </c>
      <c r="AA249" s="42">
        <v>0</v>
      </c>
      <c r="AB249" s="42">
        <v>2</v>
      </c>
      <c r="AC249" s="42">
        <v>2</v>
      </c>
      <c r="AD249" s="42">
        <v>2</v>
      </c>
      <c r="AE249" s="42">
        <v>0</v>
      </c>
      <c r="AF249" s="42">
        <v>0</v>
      </c>
      <c r="AG249" s="42">
        <v>0</v>
      </c>
      <c r="AH249" s="42">
        <v>1</v>
      </c>
    </row>
    <row r="250" spans="1:34" x14ac:dyDescent="0.2">
      <c r="A250" s="42">
        <v>40070</v>
      </c>
      <c r="B250" s="42" t="s">
        <v>44</v>
      </c>
      <c r="C250" s="42" t="s">
        <v>49</v>
      </c>
      <c r="D250" s="42">
        <v>1943</v>
      </c>
      <c r="E250" s="42">
        <v>0</v>
      </c>
      <c r="F250" s="42">
        <v>1943</v>
      </c>
      <c r="G250" s="42">
        <v>0</v>
      </c>
      <c r="H250" s="42">
        <v>0</v>
      </c>
      <c r="I250" s="42" t="s">
        <v>50</v>
      </c>
      <c r="J250" s="42">
        <v>0</v>
      </c>
      <c r="K250" s="42" t="s">
        <v>61</v>
      </c>
      <c r="L250" s="44">
        <v>1</v>
      </c>
      <c r="M250" s="42">
        <v>2</v>
      </c>
      <c r="N250" s="42">
        <v>18</v>
      </c>
      <c r="O250" s="42">
        <f t="shared" si="13"/>
        <v>36</v>
      </c>
      <c r="P250" s="42">
        <v>0</v>
      </c>
      <c r="Q250" s="42">
        <v>0</v>
      </c>
      <c r="R250" s="42">
        <f t="shared" si="14"/>
        <v>0</v>
      </c>
      <c r="S250" s="42">
        <v>2</v>
      </c>
      <c r="T250" s="42">
        <v>10</v>
      </c>
      <c r="U250" s="42">
        <v>0</v>
      </c>
      <c r="V250" s="42">
        <v>100</v>
      </c>
      <c r="W250" s="42">
        <v>0</v>
      </c>
      <c r="X250" s="42">
        <v>0</v>
      </c>
      <c r="Y250" s="42">
        <v>0</v>
      </c>
      <c r="Z250" s="42">
        <v>0</v>
      </c>
      <c r="AA250" s="42">
        <v>0</v>
      </c>
      <c r="AB250" s="42">
        <v>0</v>
      </c>
      <c r="AC250" s="42">
        <v>0</v>
      </c>
      <c r="AD250" s="42">
        <v>0</v>
      </c>
      <c r="AE250" s="42">
        <v>0</v>
      </c>
      <c r="AF250" s="42">
        <v>0</v>
      </c>
      <c r="AG250" s="42">
        <v>0</v>
      </c>
      <c r="AH250" s="42">
        <v>1</v>
      </c>
    </row>
    <row r="251" spans="1:34" x14ac:dyDescent="0.2">
      <c r="A251" s="42">
        <v>42000</v>
      </c>
      <c r="B251" s="42" t="s">
        <v>44</v>
      </c>
      <c r="C251" s="42" t="s">
        <v>49</v>
      </c>
      <c r="D251" s="42">
        <f>F251+G251+H251+J251</f>
        <v>15870</v>
      </c>
      <c r="E251" s="42">
        <v>688</v>
      </c>
      <c r="F251" s="42">
        <v>15182</v>
      </c>
      <c r="G251" s="42">
        <v>0</v>
      </c>
      <c r="H251" s="42">
        <v>0</v>
      </c>
      <c r="I251" s="42" t="s">
        <v>50</v>
      </c>
      <c r="J251" s="42">
        <v>688</v>
      </c>
      <c r="K251" s="42" t="s">
        <v>47</v>
      </c>
      <c r="L251" s="8">
        <v>6</v>
      </c>
      <c r="M251" s="42">
        <v>6</v>
      </c>
      <c r="N251" s="42">
        <v>3105</v>
      </c>
      <c r="O251" s="42">
        <f t="shared" si="13"/>
        <v>6210</v>
      </c>
      <c r="P251" s="42">
        <v>2</v>
      </c>
      <c r="Q251" s="42">
        <v>410</v>
      </c>
      <c r="R251" s="42">
        <f t="shared" si="14"/>
        <v>820</v>
      </c>
      <c r="S251" s="42">
        <v>6</v>
      </c>
      <c r="T251" s="42">
        <v>110</v>
      </c>
      <c r="U251" s="42">
        <v>0</v>
      </c>
      <c r="V251" s="42">
        <v>200</v>
      </c>
      <c r="W251" s="42">
        <v>9</v>
      </c>
      <c r="X251" s="42">
        <v>9</v>
      </c>
      <c r="Y251" s="42">
        <v>2</v>
      </c>
      <c r="Z251" s="42">
        <v>0</v>
      </c>
      <c r="AA251" s="42">
        <v>0</v>
      </c>
      <c r="AB251" s="42">
        <v>4</v>
      </c>
      <c r="AC251" s="42">
        <v>9</v>
      </c>
      <c r="AD251" s="42">
        <v>4</v>
      </c>
      <c r="AE251" s="42">
        <v>0</v>
      </c>
      <c r="AF251" s="42">
        <v>2</v>
      </c>
      <c r="AG251" s="42">
        <v>0</v>
      </c>
      <c r="AH251" s="42">
        <v>1</v>
      </c>
    </row>
    <row r="252" spans="1:34" x14ac:dyDescent="0.2">
      <c r="A252" s="42">
        <v>42007</v>
      </c>
      <c r="B252" s="42" t="s">
        <v>44</v>
      </c>
      <c r="C252" s="42" t="s">
        <v>49</v>
      </c>
      <c r="D252" s="42">
        <v>3030</v>
      </c>
      <c r="E252" s="42">
        <v>157</v>
      </c>
      <c r="F252" s="42">
        <v>2384</v>
      </c>
      <c r="G252" s="42">
        <v>489</v>
      </c>
      <c r="H252" s="42">
        <v>0</v>
      </c>
      <c r="I252" s="7" t="s">
        <v>59</v>
      </c>
      <c r="J252" s="42">
        <v>157</v>
      </c>
      <c r="K252" s="42" t="s">
        <v>47</v>
      </c>
      <c r="L252" s="44">
        <v>1</v>
      </c>
      <c r="M252" s="42">
        <v>12</v>
      </c>
      <c r="N252" s="42">
        <v>278</v>
      </c>
      <c r="O252" s="42">
        <f t="shared" si="13"/>
        <v>556</v>
      </c>
      <c r="P252" s="42">
        <v>6</v>
      </c>
      <c r="Q252" s="42">
        <v>105</v>
      </c>
      <c r="R252" s="42">
        <f t="shared" si="14"/>
        <v>210</v>
      </c>
      <c r="S252" s="42">
        <v>10</v>
      </c>
      <c r="T252" s="42">
        <v>48</v>
      </c>
      <c r="U252" s="42">
        <v>0</v>
      </c>
      <c r="V252" s="42">
        <v>0</v>
      </c>
      <c r="W252" s="42">
        <v>3</v>
      </c>
      <c r="X252" s="42">
        <v>2</v>
      </c>
      <c r="Y252" s="42">
        <v>1</v>
      </c>
      <c r="Z252" s="42">
        <v>0</v>
      </c>
      <c r="AA252" s="42">
        <v>0</v>
      </c>
      <c r="AB252" s="42">
        <v>2</v>
      </c>
      <c r="AC252" s="42">
        <v>2</v>
      </c>
      <c r="AD252" s="42">
        <v>2</v>
      </c>
      <c r="AE252" s="42">
        <v>0</v>
      </c>
      <c r="AF252" s="42">
        <v>2</v>
      </c>
      <c r="AG252" s="42">
        <v>0</v>
      </c>
      <c r="AH252" s="42">
        <v>1</v>
      </c>
    </row>
    <row r="253" spans="1:34" ht="25.5" x14ac:dyDescent="0.2">
      <c r="A253" s="12" t="s">
        <v>93</v>
      </c>
      <c r="B253" s="42" t="s">
        <v>44</v>
      </c>
      <c r="C253" s="42" t="s">
        <v>49</v>
      </c>
      <c r="D253" s="42">
        <v>144</v>
      </c>
      <c r="E253" s="42">
        <v>24</v>
      </c>
      <c r="F253" s="42">
        <v>0</v>
      </c>
      <c r="G253" s="42">
        <v>0</v>
      </c>
      <c r="H253" s="42">
        <v>0</v>
      </c>
      <c r="I253" s="42" t="s">
        <v>56</v>
      </c>
      <c r="J253" s="42">
        <v>144</v>
      </c>
      <c r="K253" s="42" t="s">
        <v>78</v>
      </c>
      <c r="L253" s="44">
        <v>1</v>
      </c>
      <c r="M253" s="42">
        <v>6</v>
      </c>
      <c r="N253" s="42">
        <v>74</v>
      </c>
      <c r="O253" s="42">
        <f t="shared" si="13"/>
        <v>148</v>
      </c>
      <c r="P253" s="42">
        <v>1</v>
      </c>
      <c r="Q253" s="42">
        <v>21</v>
      </c>
      <c r="R253" s="42">
        <f t="shared" si="14"/>
        <v>42</v>
      </c>
      <c r="S253" s="42">
        <v>0</v>
      </c>
      <c r="T253" s="42">
        <v>3</v>
      </c>
      <c r="U253" s="42">
        <v>0</v>
      </c>
      <c r="V253" s="42">
        <v>3</v>
      </c>
      <c r="W253" s="42">
        <v>1</v>
      </c>
      <c r="X253" s="42">
        <v>1</v>
      </c>
      <c r="Y253" s="42">
        <v>0</v>
      </c>
      <c r="Z253" s="42">
        <v>0</v>
      </c>
      <c r="AA253" s="42">
        <v>0</v>
      </c>
      <c r="AB253" s="42">
        <v>0</v>
      </c>
      <c r="AC253" s="42">
        <v>1</v>
      </c>
      <c r="AD253" s="42">
        <v>1</v>
      </c>
      <c r="AE253" s="42">
        <v>0</v>
      </c>
      <c r="AF253" s="42">
        <v>1</v>
      </c>
      <c r="AG253" s="42">
        <v>0</v>
      </c>
      <c r="AH253" s="42">
        <v>1</v>
      </c>
    </row>
    <row r="254" spans="1:34" x14ac:dyDescent="0.2">
      <c r="A254" s="42">
        <v>48304</v>
      </c>
      <c r="B254" s="42" t="s">
        <v>44</v>
      </c>
      <c r="C254" s="42" t="s">
        <v>49</v>
      </c>
      <c r="D254" s="42">
        <v>144</v>
      </c>
      <c r="E254" s="42">
        <v>24</v>
      </c>
      <c r="F254" s="42">
        <v>0</v>
      </c>
      <c r="G254" s="42">
        <v>0</v>
      </c>
      <c r="H254" s="42">
        <v>0</v>
      </c>
      <c r="I254" s="42" t="s">
        <v>56</v>
      </c>
      <c r="J254" s="42">
        <v>144</v>
      </c>
      <c r="K254" s="42" t="s">
        <v>78</v>
      </c>
      <c r="L254" s="44">
        <v>1</v>
      </c>
      <c r="M254" s="42">
        <v>6</v>
      </c>
      <c r="N254" s="42">
        <v>74</v>
      </c>
      <c r="O254" s="42">
        <f t="shared" si="13"/>
        <v>148</v>
      </c>
      <c r="P254" s="42">
        <v>1</v>
      </c>
      <c r="Q254" s="42">
        <v>21</v>
      </c>
      <c r="R254" s="42">
        <f t="shared" si="14"/>
        <v>42</v>
      </c>
      <c r="S254" s="42">
        <v>0</v>
      </c>
      <c r="T254" s="42">
        <v>3</v>
      </c>
      <c r="U254" s="42">
        <v>0</v>
      </c>
      <c r="V254" s="42">
        <v>3</v>
      </c>
      <c r="W254" s="42">
        <v>1</v>
      </c>
      <c r="X254" s="42">
        <v>1</v>
      </c>
      <c r="Y254" s="42">
        <v>0</v>
      </c>
      <c r="Z254" s="42">
        <v>0</v>
      </c>
      <c r="AA254" s="42">
        <v>0</v>
      </c>
      <c r="AB254" s="42">
        <v>0</v>
      </c>
      <c r="AC254" s="42">
        <v>1</v>
      </c>
      <c r="AD254" s="42">
        <v>1</v>
      </c>
      <c r="AE254" s="42">
        <v>0</v>
      </c>
      <c r="AF254" s="42">
        <v>1</v>
      </c>
      <c r="AG254" s="42">
        <v>0</v>
      </c>
      <c r="AH254" s="42">
        <v>1</v>
      </c>
    </row>
    <row r="255" spans="1:34" x14ac:dyDescent="0.2">
      <c r="A255" s="42">
        <v>49015</v>
      </c>
      <c r="B255" s="42" t="s">
        <v>44</v>
      </c>
      <c r="C255" s="42" t="s">
        <v>49</v>
      </c>
      <c r="D255" s="42">
        <v>5492</v>
      </c>
      <c r="E255" s="42">
        <v>551</v>
      </c>
      <c r="F255" s="42">
        <v>4541</v>
      </c>
      <c r="G255" s="42">
        <v>0</v>
      </c>
      <c r="H255" s="42">
        <v>400</v>
      </c>
      <c r="I255" s="7" t="s">
        <v>59</v>
      </c>
      <c r="J255" s="42">
        <v>551</v>
      </c>
      <c r="K255" s="42" t="s">
        <v>47</v>
      </c>
      <c r="L255" s="44">
        <v>1</v>
      </c>
      <c r="M255" s="42">
        <v>7</v>
      </c>
      <c r="N255" s="42">
        <v>230</v>
      </c>
      <c r="O255" s="42">
        <f t="shared" si="13"/>
        <v>460</v>
      </c>
      <c r="P255" s="42">
        <v>0</v>
      </c>
      <c r="Q255" s="42">
        <v>0</v>
      </c>
      <c r="R255" s="42">
        <f t="shared" si="14"/>
        <v>0</v>
      </c>
      <c r="S255" s="42">
        <v>7</v>
      </c>
      <c r="T255" s="42">
        <v>55</v>
      </c>
      <c r="U255" s="42">
        <v>0</v>
      </c>
      <c r="V255" s="42">
        <v>50</v>
      </c>
      <c r="W255" s="42">
        <v>6</v>
      </c>
      <c r="X255" s="42">
        <v>5</v>
      </c>
      <c r="Y255" s="42">
        <v>1</v>
      </c>
      <c r="Z255" s="42">
        <v>0</v>
      </c>
      <c r="AA255" s="42">
        <v>0</v>
      </c>
      <c r="AB255" s="42">
        <v>4</v>
      </c>
      <c r="AC255" s="42">
        <v>5</v>
      </c>
      <c r="AD255" s="42">
        <v>4</v>
      </c>
      <c r="AE255" s="42">
        <v>0</v>
      </c>
      <c r="AF255" s="42">
        <v>0</v>
      </c>
      <c r="AG255" s="42">
        <v>1</v>
      </c>
      <c r="AH255" s="42">
        <v>2</v>
      </c>
    </row>
    <row r="256" spans="1:34" x14ac:dyDescent="0.2">
      <c r="A256" s="42">
        <v>49017</v>
      </c>
      <c r="B256" s="42" t="s">
        <v>44</v>
      </c>
      <c r="C256" s="42" t="s">
        <v>49</v>
      </c>
      <c r="D256" s="42">
        <v>2771</v>
      </c>
      <c r="E256" s="42">
        <v>246</v>
      </c>
      <c r="F256" s="42">
        <v>2525</v>
      </c>
      <c r="G256" s="42">
        <v>0</v>
      </c>
      <c r="H256" s="42">
        <v>0</v>
      </c>
      <c r="I256" s="42" t="s">
        <v>59</v>
      </c>
      <c r="J256" s="42">
        <v>246</v>
      </c>
      <c r="K256" s="42" t="s">
        <v>47</v>
      </c>
      <c r="L256" s="44">
        <v>1</v>
      </c>
      <c r="M256" s="42">
        <v>6</v>
      </c>
      <c r="N256" s="42">
        <v>84</v>
      </c>
      <c r="O256" s="42">
        <f t="shared" si="13"/>
        <v>168</v>
      </c>
      <c r="P256" s="42">
        <v>2</v>
      </c>
      <c r="Q256" s="42">
        <v>42</v>
      </c>
      <c r="R256" s="42">
        <f t="shared" si="14"/>
        <v>84</v>
      </c>
      <c r="S256" s="42">
        <v>6</v>
      </c>
      <c r="T256" s="42">
        <v>32</v>
      </c>
      <c r="U256" s="42">
        <v>0</v>
      </c>
      <c r="V256" s="42">
        <v>31</v>
      </c>
      <c r="W256" s="42">
        <v>4</v>
      </c>
      <c r="X256" s="42">
        <v>2</v>
      </c>
      <c r="Y256" s="42">
        <v>1</v>
      </c>
      <c r="Z256" s="42">
        <v>0</v>
      </c>
      <c r="AA256" s="42">
        <v>0</v>
      </c>
      <c r="AB256" s="42">
        <v>3</v>
      </c>
      <c r="AC256" s="42">
        <v>2</v>
      </c>
      <c r="AD256" s="42">
        <v>3</v>
      </c>
      <c r="AE256" s="42">
        <v>0</v>
      </c>
      <c r="AF256" s="42">
        <v>1</v>
      </c>
      <c r="AG256" s="42">
        <v>1</v>
      </c>
      <c r="AH256" s="42">
        <v>1</v>
      </c>
    </row>
    <row r="257" spans="1:34" x14ac:dyDescent="0.2">
      <c r="A257" s="42">
        <v>49022</v>
      </c>
      <c r="B257" s="42" t="s">
        <v>44</v>
      </c>
      <c r="C257" s="42" t="s">
        <v>45</v>
      </c>
      <c r="D257" s="42">
        <f>F257+G257+H257+J257</f>
        <v>415</v>
      </c>
      <c r="E257" s="42">
        <v>28</v>
      </c>
      <c r="F257" s="42">
        <v>0</v>
      </c>
      <c r="G257" s="42">
        <v>0</v>
      </c>
      <c r="H257" s="42">
        <v>0</v>
      </c>
      <c r="I257" s="42" t="s">
        <v>56</v>
      </c>
      <c r="J257" s="42">
        <v>415</v>
      </c>
      <c r="K257" s="42" t="s">
        <v>78</v>
      </c>
      <c r="L257" s="8">
        <v>6</v>
      </c>
      <c r="M257" s="42">
        <v>21</v>
      </c>
      <c r="N257" s="42">
        <v>672</v>
      </c>
      <c r="O257" s="42">
        <f t="shared" si="13"/>
        <v>1344</v>
      </c>
      <c r="P257" s="42">
        <v>2</v>
      </c>
      <c r="Q257" s="42">
        <v>42</v>
      </c>
      <c r="R257" s="42">
        <f t="shared" si="14"/>
        <v>84</v>
      </c>
      <c r="S257" s="42">
        <v>0</v>
      </c>
      <c r="T257" s="42">
        <v>3</v>
      </c>
      <c r="U257" s="42">
        <v>0</v>
      </c>
      <c r="V257" s="42">
        <v>3</v>
      </c>
      <c r="W257" s="42">
        <v>1</v>
      </c>
      <c r="X257" s="42">
        <v>1</v>
      </c>
      <c r="Y257" s="42">
        <v>0</v>
      </c>
      <c r="Z257" s="42">
        <v>0</v>
      </c>
      <c r="AA257" s="42">
        <v>0</v>
      </c>
      <c r="AB257" s="42">
        <v>0</v>
      </c>
      <c r="AC257" s="42">
        <v>1</v>
      </c>
      <c r="AD257" s="42">
        <v>1</v>
      </c>
      <c r="AE257" s="42">
        <v>0</v>
      </c>
      <c r="AF257" s="42">
        <v>1</v>
      </c>
      <c r="AG257" s="42">
        <v>0</v>
      </c>
      <c r="AH257" s="42">
        <v>1</v>
      </c>
    </row>
    <row r="258" spans="1:34" x14ac:dyDescent="0.2">
      <c r="A258" s="42">
        <v>50001</v>
      </c>
      <c r="B258" s="42" t="s">
        <v>44</v>
      </c>
      <c r="C258" s="42" t="s">
        <v>49</v>
      </c>
      <c r="D258" s="7">
        <v>7350</v>
      </c>
      <c r="E258" s="7">
        <v>294</v>
      </c>
      <c r="F258" s="7">
        <v>7013</v>
      </c>
      <c r="G258" s="7">
        <v>0</v>
      </c>
      <c r="H258" s="7">
        <v>43</v>
      </c>
      <c r="I258" s="7" t="s">
        <v>50</v>
      </c>
      <c r="J258" s="7">
        <v>294</v>
      </c>
      <c r="K258" s="42" t="s">
        <v>47</v>
      </c>
      <c r="L258" s="44">
        <v>1</v>
      </c>
      <c r="M258" s="42">
        <v>0</v>
      </c>
      <c r="N258" s="42">
        <v>0</v>
      </c>
      <c r="O258" s="42">
        <f t="shared" si="13"/>
        <v>0</v>
      </c>
      <c r="P258" s="42">
        <v>1</v>
      </c>
      <c r="Q258" s="42">
        <v>21</v>
      </c>
      <c r="R258" s="42">
        <f t="shared" si="14"/>
        <v>42</v>
      </c>
      <c r="S258" s="42">
        <v>0</v>
      </c>
      <c r="T258" s="42">
        <v>106</v>
      </c>
      <c r="U258" s="42">
        <v>14</v>
      </c>
      <c r="V258" s="42">
        <v>246</v>
      </c>
      <c r="W258" s="42">
        <v>4</v>
      </c>
      <c r="X258" s="42">
        <v>6</v>
      </c>
      <c r="Y258" s="42">
        <v>1</v>
      </c>
      <c r="Z258" s="42">
        <v>0</v>
      </c>
      <c r="AA258" s="42">
        <v>0</v>
      </c>
      <c r="AB258" s="42">
        <v>2</v>
      </c>
      <c r="AC258" s="42">
        <v>6</v>
      </c>
      <c r="AD258" s="42">
        <v>4</v>
      </c>
      <c r="AE258" s="42">
        <v>0</v>
      </c>
      <c r="AF258" s="42">
        <v>2</v>
      </c>
      <c r="AG258" s="42">
        <v>0</v>
      </c>
      <c r="AH258" s="42">
        <v>1</v>
      </c>
    </row>
    <row r="259" spans="1:34" x14ac:dyDescent="0.2">
      <c r="A259" s="42">
        <v>52019</v>
      </c>
      <c r="B259" s="42" t="s">
        <v>44</v>
      </c>
      <c r="C259" s="42" t="s">
        <v>45</v>
      </c>
      <c r="D259" s="42">
        <f>F259+G259+H259+J259</f>
        <v>6344</v>
      </c>
      <c r="E259" s="42">
        <v>0</v>
      </c>
      <c r="F259" s="42">
        <v>4553</v>
      </c>
      <c r="G259" s="42">
        <v>0</v>
      </c>
      <c r="H259" s="42">
        <v>0</v>
      </c>
      <c r="I259" s="45" t="s">
        <v>87</v>
      </c>
      <c r="J259" s="42">
        <v>1791</v>
      </c>
      <c r="K259" s="42" t="s">
        <v>47</v>
      </c>
      <c r="L259" s="8">
        <v>6</v>
      </c>
      <c r="M259" s="42">
        <v>75</v>
      </c>
      <c r="N259" s="42">
        <v>2250</v>
      </c>
      <c r="O259" s="42">
        <f t="shared" si="13"/>
        <v>4500</v>
      </c>
      <c r="P259" s="42">
        <v>7</v>
      </c>
      <c r="Q259" s="42">
        <v>350</v>
      </c>
      <c r="R259" s="42">
        <f t="shared" si="14"/>
        <v>700</v>
      </c>
      <c r="S259" s="42">
        <v>7</v>
      </c>
      <c r="T259" s="42">
        <v>89</v>
      </c>
      <c r="U259" s="42">
        <v>28</v>
      </c>
      <c r="V259" s="42">
        <v>168</v>
      </c>
      <c r="W259" s="42">
        <v>8</v>
      </c>
      <c r="X259" s="42">
        <v>7</v>
      </c>
      <c r="Y259" s="42">
        <v>4</v>
      </c>
      <c r="Z259" s="42">
        <v>0</v>
      </c>
      <c r="AA259" s="42">
        <v>0</v>
      </c>
      <c r="AB259" s="42">
        <v>2</v>
      </c>
      <c r="AC259" s="42">
        <v>7</v>
      </c>
      <c r="AD259" s="42">
        <v>8</v>
      </c>
      <c r="AE259" s="42">
        <v>4</v>
      </c>
      <c r="AF259" s="42">
        <v>1</v>
      </c>
      <c r="AG259" s="42">
        <v>0</v>
      </c>
      <c r="AH259" s="42">
        <v>1</v>
      </c>
    </row>
    <row r="260" spans="1:34" x14ac:dyDescent="0.2">
      <c r="A260" s="42">
        <v>52024</v>
      </c>
      <c r="B260" s="42" t="s">
        <v>44</v>
      </c>
      <c r="C260" s="42" t="s">
        <v>49</v>
      </c>
      <c r="D260" s="42">
        <f>F260+G260+H260+J260</f>
        <v>29328</v>
      </c>
      <c r="E260" s="42">
        <v>899</v>
      </c>
      <c r="F260" s="42">
        <v>13715</v>
      </c>
      <c r="G260" s="42">
        <v>12371</v>
      </c>
      <c r="H260" s="42">
        <v>425</v>
      </c>
      <c r="I260" s="42" t="s">
        <v>59</v>
      </c>
      <c r="J260" s="42">
        <v>2817</v>
      </c>
      <c r="K260" s="42" t="s">
        <v>47</v>
      </c>
      <c r="L260" s="44">
        <v>1</v>
      </c>
      <c r="M260" s="42">
        <v>176</v>
      </c>
      <c r="N260" s="42">
        <v>5280</v>
      </c>
      <c r="O260" s="42">
        <f t="shared" si="13"/>
        <v>10560</v>
      </c>
      <c r="P260" s="42">
        <v>15</v>
      </c>
      <c r="Q260" s="42">
        <v>750</v>
      </c>
      <c r="R260" s="42">
        <f t="shared" si="14"/>
        <v>1500</v>
      </c>
      <c r="S260" s="42">
        <v>66</v>
      </c>
      <c r="T260" s="42">
        <v>326</v>
      </c>
      <c r="U260" s="42">
        <v>276</v>
      </c>
      <c r="V260" s="42">
        <v>1056</v>
      </c>
      <c r="W260" s="42">
        <v>31</v>
      </c>
      <c r="X260" s="42">
        <v>24</v>
      </c>
      <c r="Y260" s="42">
        <v>7</v>
      </c>
      <c r="Z260" s="42">
        <v>0</v>
      </c>
      <c r="AA260" s="42">
        <v>0</v>
      </c>
      <c r="AB260" s="42">
        <v>8</v>
      </c>
      <c r="AC260" s="42">
        <v>24</v>
      </c>
      <c r="AD260" s="42">
        <v>31</v>
      </c>
      <c r="AE260" s="42">
        <v>0</v>
      </c>
      <c r="AF260" s="42">
        <v>9</v>
      </c>
      <c r="AG260" s="42">
        <v>1</v>
      </c>
      <c r="AH260" s="42">
        <v>1</v>
      </c>
    </row>
    <row r="261" spans="1:34" x14ac:dyDescent="0.2">
      <c r="A261" s="42">
        <v>52943</v>
      </c>
      <c r="B261" s="42" t="s">
        <v>44</v>
      </c>
      <c r="C261" s="42" t="s">
        <v>49</v>
      </c>
      <c r="D261" s="42">
        <v>14828</v>
      </c>
      <c r="E261" s="42">
        <v>1199</v>
      </c>
      <c r="F261" s="42">
        <v>11566</v>
      </c>
      <c r="G261" s="42">
        <v>1081</v>
      </c>
      <c r="H261" s="42">
        <v>0</v>
      </c>
      <c r="I261" s="42" t="s">
        <v>59</v>
      </c>
      <c r="J261" s="42">
        <v>2181</v>
      </c>
      <c r="K261" s="42" t="s">
        <v>91</v>
      </c>
      <c r="L261" s="8">
        <v>6</v>
      </c>
      <c r="M261" s="42">
        <v>38</v>
      </c>
      <c r="N261" s="42">
        <v>473</v>
      </c>
      <c r="O261" s="42">
        <f t="shared" ref="O261:O327" si="16">N261*2</f>
        <v>946</v>
      </c>
      <c r="P261" s="42">
        <v>24</v>
      </c>
      <c r="Q261" s="42">
        <v>156</v>
      </c>
      <c r="R261" s="42">
        <f t="shared" si="14"/>
        <v>312</v>
      </c>
      <c r="S261" s="42">
        <v>13</v>
      </c>
      <c r="T261" s="42">
        <v>93</v>
      </c>
      <c r="U261" s="42">
        <v>0</v>
      </c>
      <c r="V261" s="42">
        <v>0</v>
      </c>
      <c r="W261" s="42">
        <v>15</v>
      </c>
      <c r="X261" s="42">
        <v>13</v>
      </c>
      <c r="Y261" s="42">
        <v>4</v>
      </c>
      <c r="Z261" s="42">
        <v>0</v>
      </c>
      <c r="AA261" s="42">
        <v>0</v>
      </c>
      <c r="AB261" s="42">
        <v>9</v>
      </c>
      <c r="AC261" s="42">
        <v>13</v>
      </c>
      <c r="AD261" s="42">
        <v>15</v>
      </c>
      <c r="AE261" s="42">
        <v>0</v>
      </c>
      <c r="AF261" s="42">
        <v>4</v>
      </c>
      <c r="AG261" s="42">
        <v>0</v>
      </c>
      <c r="AH261" s="42">
        <v>1</v>
      </c>
    </row>
    <row r="262" spans="1:34" x14ac:dyDescent="0.2">
      <c r="A262" s="42">
        <v>53400</v>
      </c>
      <c r="B262" s="42" t="s">
        <v>48</v>
      </c>
      <c r="C262" s="42" t="s">
        <v>45</v>
      </c>
      <c r="D262" s="42">
        <f>F262+G262+H262+J262</f>
        <v>5622</v>
      </c>
      <c r="E262" s="42">
        <v>0</v>
      </c>
      <c r="F262" s="42">
        <v>1824</v>
      </c>
      <c r="G262" s="42">
        <v>0</v>
      </c>
      <c r="H262" s="42">
        <v>3516</v>
      </c>
      <c r="I262" s="42" t="s">
        <v>59</v>
      </c>
      <c r="J262" s="42">
        <v>282</v>
      </c>
      <c r="K262" s="42" t="s">
        <v>47</v>
      </c>
      <c r="L262" s="43">
        <v>2</v>
      </c>
      <c r="M262" s="42">
        <v>0</v>
      </c>
      <c r="N262" s="42">
        <v>0</v>
      </c>
      <c r="O262" s="42">
        <f t="shared" si="16"/>
        <v>0</v>
      </c>
      <c r="P262" s="42">
        <v>0</v>
      </c>
      <c r="Q262" s="42">
        <v>0</v>
      </c>
      <c r="R262" s="42">
        <f t="shared" ref="R262:R300" si="17">Q262*2</f>
        <v>0</v>
      </c>
      <c r="S262" s="42">
        <v>0</v>
      </c>
      <c r="T262" s="42">
        <v>68</v>
      </c>
      <c r="U262" s="42">
        <v>0</v>
      </c>
      <c r="V262" s="42">
        <v>0</v>
      </c>
      <c r="W262" s="42">
        <v>2</v>
      </c>
      <c r="X262" s="42">
        <v>5</v>
      </c>
      <c r="Y262" s="42">
        <v>1</v>
      </c>
      <c r="Z262" s="42">
        <v>0</v>
      </c>
      <c r="AA262" s="42">
        <v>0</v>
      </c>
      <c r="AB262" s="42">
        <v>2</v>
      </c>
      <c r="AC262" s="42">
        <v>5</v>
      </c>
      <c r="AD262" s="42">
        <v>2</v>
      </c>
      <c r="AE262" s="42">
        <v>0</v>
      </c>
      <c r="AF262" s="42">
        <v>1</v>
      </c>
      <c r="AG262" s="42">
        <v>0</v>
      </c>
      <c r="AH262" s="42">
        <v>1</v>
      </c>
    </row>
    <row r="263" spans="1:34" x14ac:dyDescent="0.2">
      <c r="A263" s="42">
        <v>53404</v>
      </c>
      <c r="B263" s="42" t="s">
        <v>48</v>
      </c>
      <c r="C263" s="42" t="s">
        <v>49</v>
      </c>
      <c r="D263" s="42">
        <f>F263+G263+H263+J263</f>
        <v>5496</v>
      </c>
      <c r="E263" s="42">
        <v>281</v>
      </c>
      <c r="F263" s="42">
        <v>1812</v>
      </c>
      <c r="G263" s="42">
        <v>0</v>
      </c>
      <c r="H263" s="42">
        <v>3403</v>
      </c>
      <c r="I263" s="42" t="s">
        <v>59</v>
      </c>
      <c r="J263" s="42">
        <v>281</v>
      </c>
      <c r="K263" s="42" t="s">
        <v>47</v>
      </c>
      <c r="L263" s="43">
        <v>2</v>
      </c>
      <c r="M263" s="42">
        <v>0</v>
      </c>
      <c r="N263" s="42">
        <v>0</v>
      </c>
      <c r="O263" s="42">
        <f t="shared" si="16"/>
        <v>0</v>
      </c>
      <c r="P263" s="42">
        <v>0</v>
      </c>
      <c r="Q263" s="42">
        <v>0</v>
      </c>
      <c r="R263" s="42">
        <f t="shared" si="17"/>
        <v>0</v>
      </c>
      <c r="S263" s="42">
        <v>0</v>
      </c>
      <c r="T263" s="42">
        <v>0</v>
      </c>
      <c r="U263" s="42">
        <v>0</v>
      </c>
      <c r="V263" s="42">
        <v>0</v>
      </c>
      <c r="W263" s="42">
        <v>0</v>
      </c>
      <c r="X263" s="42">
        <v>0</v>
      </c>
      <c r="Y263" s="42">
        <v>0</v>
      </c>
      <c r="Z263" s="42">
        <v>0</v>
      </c>
      <c r="AA263" s="42">
        <v>0</v>
      </c>
      <c r="AB263" s="42">
        <v>0</v>
      </c>
      <c r="AC263" s="42">
        <v>0</v>
      </c>
      <c r="AD263" s="42">
        <v>0</v>
      </c>
      <c r="AE263" s="42">
        <v>0</v>
      </c>
      <c r="AF263" s="42">
        <v>0</v>
      </c>
      <c r="AG263" s="42">
        <v>0</v>
      </c>
      <c r="AH263" s="42">
        <v>0</v>
      </c>
    </row>
    <row r="264" spans="1:34" x14ac:dyDescent="0.2">
      <c r="A264" s="42">
        <v>53405</v>
      </c>
      <c r="B264" s="42" t="s">
        <v>48</v>
      </c>
      <c r="C264" s="42" t="s">
        <v>45</v>
      </c>
      <c r="D264" s="42">
        <f>F264+G264+H264+J264</f>
        <v>5220</v>
      </c>
      <c r="E264" s="42">
        <v>422</v>
      </c>
      <c r="F264" s="42">
        <v>1611</v>
      </c>
      <c r="G264" s="42">
        <v>0</v>
      </c>
      <c r="H264" s="42">
        <v>3187</v>
      </c>
      <c r="I264" s="42" t="s">
        <v>59</v>
      </c>
      <c r="J264" s="42">
        <v>422</v>
      </c>
      <c r="K264" s="42" t="s">
        <v>94</v>
      </c>
      <c r="L264" s="43">
        <v>2</v>
      </c>
      <c r="M264" s="42">
        <v>0</v>
      </c>
      <c r="N264" s="42">
        <v>0</v>
      </c>
      <c r="O264" s="42">
        <f t="shared" si="16"/>
        <v>0</v>
      </c>
      <c r="P264" s="42">
        <v>0</v>
      </c>
      <c r="Q264" s="42">
        <v>0</v>
      </c>
      <c r="R264" s="42">
        <f t="shared" si="17"/>
        <v>0</v>
      </c>
      <c r="S264" s="42">
        <v>0</v>
      </c>
      <c r="T264" s="42">
        <v>0</v>
      </c>
      <c r="U264" s="42">
        <v>0</v>
      </c>
      <c r="V264" s="42">
        <v>0</v>
      </c>
      <c r="W264" s="42">
        <v>4</v>
      </c>
      <c r="X264" s="42">
        <v>5</v>
      </c>
      <c r="Y264" s="42">
        <v>2</v>
      </c>
      <c r="Z264" s="42">
        <v>0</v>
      </c>
      <c r="AA264" s="42">
        <v>0</v>
      </c>
      <c r="AB264" s="42">
        <v>2</v>
      </c>
      <c r="AC264" s="42">
        <v>5</v>
      </c>
      <c r="AD264" s="42">
        <v>2</v>
      </c>
      <c r="AE264" s="42">
        <v>0</v>
      </c>
      <c r="AF264" s="42">
        <v>2</v>
      </c>
      <c r="AG264" s="42">
        <v>0</v>
      </c>
      <c r="AH264" s="42">
        <v>1</v>
      </c>
    </row>
    <row r="265" spans="1:34" x14ac:dyDescent="0.2">
      <c r="A265" s="42">
        <v>53406</v>
      </c>
      <c r="B265" s="42" t="s">
        <v>48</v>
      </c>
      <c r="C265" s="42" t="s">
        <v>49</v>
      </c>
      <c r="D265" s="42">
        <v>3634</v>
      </c>
      <c r="E265" s="42">
        <v>320</v>
      </c>
      <c r="F265" s="42">
        <v>3314</v>
      </c>
      <c r="G265" s="42">
        <v>0</v>
      </c>
      <c r="H265" s="42">
        <v>0</v>
      </c>
      <c r="I265" s="42" t="s">
        <v>59</v>
      </c>
      <c r="J265" s="42">
        <v>320</v>
      </c>
      <c r="K265" s="42" t="s">
        <v>47</v>
      </c>
      <c r="L265" s="43">
        <v>2</v>
      </c>
      <c r="M265" s="42">
        <v>17</v>
      </c>
      <c r="N265" s="42">
        <v>238</v>
      </c>
      <c r="O265" s="42">
        <f t="shared" si="16"/>
        <v>476</v>
      </c>
      <c r="P265" s="42">
        <v>0</v>
      </c>
      <c r="Q265" s="42">
        <v>0</v>
      </c>
      <c r="R265" s="42">
        <f t="shared" si="17"/>
        <v>0</v>
      </c>
      <c r="S265" s="42">
        <v>17</v>
      </c>
      <c r="T265" s="42">
        <v>46</v>
      </c>
      <c r="U265" s="42">
        <v>0</v>
      </c>
      <c r="V265" s="42">
        <v>50</v>
      </c>
      <c r="W265" s="42">
        <v>4</v>
      </c>
      <c r="X265" s="42">
        <v>5</v>
      </c>
      <c r="Y265" s="42">
        <v>2</v>
      </c>
      <c r="Z265" s="42">
        <v>0</v>
      </c>
      <c r="AA265" s="42">
        <v>0</v>
      </c>
      <c r="AB265" s="42">
        <v>4</v>
      </c>
      <c r="AC265" s="42">
        <v>5</v>
      </c>
      <c r="AD265" s="42">
        <v>5</v>
      </c>
      <c r="AE265" s="42">
        <v>0</v>
      </c>
      <c r="AF265" s="42">
        <v>2</v>
      </c>
      <c r="AG265" s="42">
        <v>1</v>
      </c>
      <c r="AH265" s="42">
        <v>1</v>
      </c>
    </row>
    <row r="266" spans="1:34" x14ac:dyDescent="0.2">
      <c r="A266" s="42">
        <v>53900</v>
      </c>
      <c r="B266" s="42" t="s">
        <v>44</v>
      </c>
      <c r="C266" s="42" t="s">
        <v>49</v>
      </c>
      <c r="D266" s="42">
        <f>F266+G266+H266+J266</f>
        <v>469</v>
      </c>
      <c r="E266" s="42">
        <v>222</v>
      </c>
      <c r="F266" s="42">
        <v>0</v>
      </c>
      <c r="G266" s="42">
        <v>0</v>
      </c>
      <c r="H266" s="42">
        <v>469</v>
      </c>
      <c r="I266" s="42" t="s">
        <v>50</v>
      </c>
      <c r="J266" s="42">
        <v>0</v>
      </c>
      <c r="K266" s="42" t="s">
        <v>47</v>
      </c>
      <c r="L266" s="44">
        <v>1</v>
      </c>
      <c r="M266" s="42">
        <v>1</v>
      </c>
      <c r="N266" s="42">
        <v>32</v>
      </c>
      <c r="O266" s="42">
        <f t="shared" si="16"/>
        <v>64</v>
      </c>
      <c r="P266" s="42">
        <v>0</v>
      </c>
      <c r="Q266" s="42">
        <v>0</v>
      </c>
      <c r="R266" s="42">
        <f t="shared" si="17"/>
        <v>0</v>
      </c>
      <c r="S266" s="42">
        <v>0</v>
      </c>
      <c r="T266" s="42">
        <v>8</v>
      </c>
      <c r="U266" s="42">
        <v>5</v>
      </c>
      <c r="V266" s="42">
        <v>7</v>
      </c>
      <c r="W266" s="42">
        <v>2</v>
      </c>
      <c r="X266" s="42">
        <v>5</v>
      </c>
      <c r="Y266" s="42">
        <v>1</v>
      </c>
      <c r="Z266" s="42">
        <v>0</v>
      </c>
      <c r="AA266" s="42">
        <v>0</v>
      </c>
      <c r="AB266" s="42">
        <v>1</v>
      </c>
      <c r="AC266" s="42">
        <v>5</v>
      </c>
      <c r="AD266" s="42">
        <v>2</v>
      </c>
      <c r="AE266" s="42">
        <v>0</v>
      </c>
      <c r="AF266" s="42">
        <v>1</v>
      </c>
      <c r="AG266" s="42">
        <v>0</v>
      </c>
      <c r="AH266" s="42">
        <v>1</v>
      </c>
    </row>
    <row r="267" spans="1:34" s="10" customFormat="1" x14ac:dyDescent="0.2">
      <c r="A267" s="42">
        <v>53905</v>
      </c>
      <c r="B267" s="42" t="s">
        <v>44</v>
      </c>
      <c r="C267" s="42" t="s">
        <v>45</v>
      </c>
      <c r="D267" s="42">
        <f>F267+G267+H267+J267</f>
        <v>2496</v>
      </c>
      <c r="E267" s="42">
        <v>390</v>
      </c>
      <c r="F267" s="42">
        <v>2081</v>
      </c>
      <c r="G267" s="42">
        <v>0</v>
      </c>
      <c r="H267" s="42">
        <v>25</v>
      </c>
      <c r="I267" s="42" t="s">
        <v>95</v>
      </c>
      <c r="J267" s="42">
        <v>390</v>
      </c>
      <c r="K267" s="42" t="s">
        <v>47</v>
      </c>
      <c r="L267" s="44">
        <v>1</v>
      </c>
      <c r="M267" s="42">
        <v>10</v>
      </c>
      <c r="N267" s="42">
        <v>320</v>
      </c>
      <c r="O267" s="42">
        <f t="shared" si="16"/>
        <v>640</v>
      </c>
      <c r="P267" s="42">
        <v>0</v>
      </c>
      <c r="Q267" s="42">
        <v>0</v>
      </c>
      <c r="R267" s="42">
        <f t="shared" si="17"/>
        <v>0</v>
      </c>
      <c r="S267" s="42">
        <v>10</v>
      </c>
      <c r="T267" s="42">
        <v>20</v>
      </c>
      <c r="U267" s="42">
        <v>1</v>
      </c>
      <c r="V267" s="42">
        <v>28</v>
      </c>
      <c r="W267" s="42">
        <v>2</v>
      </c>
      <c r="X267" s="42">
        <v>2</v>
      </c>
      <c r="Y267" s="42">
        <v>1</v>
      </c>
      <c r="Z267" s="42">
        <v>0</v>
      </c>
      <c r="AA267" s="42">
        <v>0</v>
      </c>
      <c r="AB267" s="42">
        <v>1</v>
      </c>
      <c r="AC267" s="42">
        <v>2</v>
      </c>
      <c r="AD267" s="42">
        <v>1</v>
      </c>
      <c r="AE267" s="42">
        <v>2</v>
      </c>
      <c r="AF267" s="42">
        <v>2</v>
      </c>
      <c r="AG267" s="42">
        <v>0</v>
      </c>
      <c r="AH267" s="42">
        <v>1</v>
      </c>
    </row>
    <row r="268" spans="1:34" s="10" customFormat="1" x14ac:dyDescent="0.2">
      <c r="A268" s="42">
        <v>53906</v>
      </c>
      <c r="B268" s="42" t="s">
        <v>48</v>
      </c>
      <c r="C268" s="42" t="s">
        <v>49</v>
      </c>
      <c r="D268" s="42">
        <f>F268+G268+H268+J268</f>
        <v>2496</v>
      </c>
      <c r="E268" s="42">
        <v>390</v>
      </c>
      <c r="F268" s="42">
        <v>2081</v>
      </c>
      <c r="G268" s="42">
        <v>0</v>
      </c>
      <c r="H268" s="42">
        <v>25</v>
      </c>
      <c r="I268" s="42" t="s">
        <v>95</v>
      </c>
      <c r="J268" s="42">
        <v>390</v>
      </c>
      <c r="K268" s="42" t="s">
        <v>47</v>
      </c>
      <c r="L268" s="43">
        <v>2</v>
      </c>
      <c r="M268" s="42">
        <v>10</v>
      </c>
      <c r="N268" s="42">
        <v>320</v>
      </c>
      <c r="O268" s="42">
        <f t="shared" si="16"/>
        <v>640</v>
      </c>
      <c r="P268" s="42">
        <v>0</v>
      </c>
      <c r="Q268" s="42">
        <v>0</v>
      </c>
      <c r="R268" s="42">
        <f t="shared" si="17"/>
        <v>0</v>
      </c>
      <c r="S268" s="42">
        <v>10</v>
      </c>
      <c r="T268" s="42">
        <v>20</v>
      </c>
      <c r="U268" s="42">
        <v>1</v>
      </c>
      <c r="V268" s="42">
        <v>28</v>
      </c>
      <c r="W268" s="42">
        <v>2</v>
      </c>
      <c r="X268" s="42">
        <v>2</v>
      </c>
      <c r="Y268" s="42">
        <v>1</v>
      </c>
      <c r="Z268" s="42">
        <v>0</v>
      </c>
      <c r="AA268" s="42">
        <v>0</v>
      </c>
      <c r="AB268" s="42">
        <v>2</v>
      </c>
      <c r="AC268" s="42">
        <v>2</v>
      </c>
      <c r="AD268" s="42">
        <v>2</v>
      </c>
      <c r="AE268" s="42">
        <v>2</v>
      </c>
      <c r="AF268" s="42">
        <v>2</v>
      </c>
      <c r="AG268" s="42">
        <v>0</v>
      </c>
      <c r="AH268" s="42">
        <v>1</v>
      </c>
    </row>
    <row r="269" spans="1:34" x14ac:dyDescent="0.2">
      <c r="A269" s="42">
        <v>53926</v>
      </c>
      <c r="B269" s="42" t="s">
        <v>44</v>
      </c>
      <c r="C269" s="42" t="s">
        <v>45</v>
      </c>
      <c r="D269" s="42">
        <v>2366</v>
      </c>
      <c r="E269" s="42">
        <v>207</v>
      </c>
      <c r="F269" s="42">
        <v>2366</v>
      </c>
      <c r="G269" s="42">
        <v>0</v>
      </c>
      <c r="H269" s="42">
        <v>0</v>
      </c>
      <c r="I269" s="42" t="s">
        <v>50</v>
      </c>
      <c r="J269" s="42">
        <v>0</v>
      </c>
      <c r="K269" s="42" t="s">
        <v>47</v>
      </c>
      <c r="L269" s="44">
        <v>1</v>
      </c>
      <c r="M269" s="42">
        <v>5</v>
      </c>
      <c r="N269" s="42">
        <v>75</v>
      </c>
      <c r="O269" s="42">
        <f t="shared" si="16"/>
        <v>150</v>
      </c>
      <c r="P269" s="42">
        <v>0</v>
      </c>
      <c r="Q269" s="42">
        <v>0</v>
      </c>
      <c r="R269" s="42">
        <f t="shared" si="17"/>
        <v>0</v>
      </c>
      <c r="S269" s="42">
        <v>0</v>
      </c>
      <c r="T269" s="42">
        <v>23</v>
      </c>
      <c r="U269" s="42">
        <v>0</v>
      </c>
      <c r="V269" s="42">
        <v>0</v>
      </c>
      <c r="W269" s="42">
        <v>4</v>
      </c>
      <c r="X269" s="42">
        <v>3</v>
      </c>
      <c r="Y269" s="42">
        <v>2</v>
      </c>
      <c r="Z269" s="42">
        <v>0</v>
      </c>
      <c r="AA269" s="42">
        <v>0</v>
      </c>
      <c r="AB269" s="42">
        <v>2</v>
      </c>
      <c r="AC269" s="42">
        <v>3</v>
      </c>
      <c r="AD269" s="42">
        <v>2</v>
      </c>
      <c r="AE269" s="42">
        <v>0</v>
      </c>
      <c r="AF269" s="42">
        <v>1</v>
      </c>
      <c r="AG269" s="42">
        <v>0</v>
      </c>
      <c r="AH269" s="42">
        <v>1</v>
      </c>
    </row>
    <row r="270" spans="1:34" x14ac:dyDescent="0.2">
      <c r="A270" s="42">
        <v>53928</v>
      </c>
      <c r="B270" s="42" t="s">
        <v>44</v>
      </c>
      <c r="C270" s="42" t="s">
        <v>49</v>
      </c>
      <c r="D270" s="42">
        <f t="shared" ref="D270:D280" si="18">F270+G270+H270+J270</f>
        <v>2366</v>
      </c>
      <c r="E270" s="42">
        <v>207</v>
      </c>
      <c r="F270" s="42">
        <v>2366</v>
      </c>
      <c r="G270" s="42">
        <v>0</v>
      </c>
      <c r="H270" s="42">
        <v>0</v>
      </c>
      <c r="I270" s="42" t="s">
        <v>50</v>
      </c>
      <c r="J270" s="42">
        <v>0</v>
      </c>
      <c r="K270" s="42" t="s">
        <v>47</v>
      </c>
      <c r="L270" s="44">
        <v>1</v>
      </c>
      <c r="M270" s="42">
        <v>5</v>
      </c>
      <c r="N270" s="42">
        <v>75</v>
      </c>
      <c r="O270" s="42">
        <f t="shared" si="16"/>
        <v>150</v>
      </c>
      <c r="P270" s="42">
        <v>0</v>
      </c>
      <c r="Q270" s="42">
        <v>0</v>
      </c>
      <c r="R270" s="42">
        <f t="shared" si="17"/>
        <v>0</v>
      </c>
      <c r="S270" s="42">
        <v>0</v>
      </c>
      <c r="T270" s="42">
        <v>23</v>
      </c>
      <c r="U270" s="42">
        <v>0</v>
      </c>
      <c r="V270" s="42">
        <v>0</v>
      </c>
      <c r="W270" s="42">
        <v>4</v>
      </c>
      <c r="X270" s="42">
        <v>3</v>
      </c>
      <c r="Y270" s="42">
        <v>2</v>
      </c>
      <c r="Z270" s="42">
        <v>0</v>
      </c>
      <c r="AA270" s="42">
        <v>0</v>
      </c>
      <c r="AB270" s="42">
        <v>2</v>
      </c>
      <c r="AC270" s="42">
        <v>3</v>
      </c>
      <c r="AD270" s="42">
        <v>2</v>
      </c>
      <c r="AE270" s="42">
        <v>0</v>
      </c>
      <c r="AF270" s="42">
        <v>1</v>
      </c>
      <c r="AG270" s="42">
        <v>0</v>
      </c>
      <c r="AH270" s="42">
        <v>1</v>
      </c>
    </row>
    <row r="271" spans="1:34" s="10" customFormat="1" x14ac:dyDescent="0.2">
      <c r="A271" s="42">
        <v>53929</v>
      </c>
      <c r="B271" s="42" t="s">
        <v>44</v>
      </c>
      <c r="C271" s="42" t="s">
        <v>45</v>
      </c>
      <c r="D271" s="42">
        <f t="shared" si="18"/>
        <v>2366</v>
      </c>
      <c r="E271" s="42">
        <v>207</v>
      </c>
      <c r="F271" s="42">
        <v>2366</v>
      </c>
      <c r="G271" s="42">
        <v>0</v>
      </c>
      <c r="H271" s="42">
        <v>0</v>
      </c>
      <c r="I271" s="42" t="s">
        <v>50</v>
      </c>
      <c r="J271" s="42">
        <v>0</v>
      </c>
      <c r="K271" s="42" t="s">
        <v>47</v>
      </c>
      <c r="L271" s="44">
        <v>1</v>
      </c>
      <c r="M271" s="42">
        <v>5</v>
      </c>
      <c r="N271" s="42">
        <v>75</v>
      </c>
      <c r="O271" s="42">
        <f t="shared" si="16"/>
        <v>150</v>
      </c>
      <c r="P271" s="42">
        <v>0</v>
      </c>
      <c r="Q271" s="42">
        <v>0</v>
      </c>
      <c r="R271" s="42">
        <f t="shared" si="17"/>
        <v>0</v>
      </c>
      <c r="S271" s="42">
        <v>0</v>
      </c>
      <c r="T271" s="42">
        <v>23</v>
      </c>
      <c r="U271" s="42">
        <v>0</v>
      </c>
      <c r="V271" s="42">
        <v>0</v>
      </c>
      <c r="W271" s="42">
        <v>4</v>
      </c>
      <c r="X271" s="42">
        <v>3</v>
      </c>
      <c r="Y271" s="42">
        <v>2</v>
      </c>
      <c r="Z271" s="42">
        <v>0</v>
      </c>
      <c r="AA271" s="42">
        <v>0</v>
      </c>
      <c r="AB271" s="42">
        <v>2</v>
      </c>
      <c r="AC271" s="42">
        <v>3</v>
      </c>
      <c r="AD271" s="42">
        <v>2</v>
      </c>
      <c r="AE271" s="42">
        <v>0</v>
      </c>
      <c r="AF271" s="42">
        <v>1</v>
      </c>
      <c r="AG271" s="42">
        <v>0</v>
      </c>
      <c r="AH271" s="42">
        <v>1</v>
      </c>
    </row>
    <row r="272" spans="1:34" s="10" customFormat="1" x14ac:dyDescent="0.2">
      <c r="A272" s="42">
        <v>53932</v>
      </c>
      <c r="B272" s="42" t="s">
        <v>44</v>
      </c>
      <c r="C272" s="42" t="s">
        <v>49</v>
      </c>
      <c r="D272" s="42">
        <f t="shared" si="18"/>
        <v>2366</v>
      </c>
      <c r="E272" s="42">
        <v>207</v>
      </c>
      <c r="F272" s="42">
        <v>2366</v>
      </c>
      <c r="G272" s="42">
        <v>0</v>
      </c>
      <c r="H272" s="42">
        <v>0</v>
      </c>
      <c r="I272" s="42" t="s">
        <v>50</v>
      </c>
      <c r="J272" s="42">
        <v>0</v>
      </c>
      <c r="K272" s="42" t="s">
        <v>47</v>
      </c>
      <c r="L272" s="44">
        <v>1</v>
      </c>
      <c r="M272" s="42">
        <v>5</v>
      </c>
      <c r="N272" s="42">
        <v>75</v>
      </c>
      <c r="O272" s="42">
        <f t="shared" si="16"/>
        <v>150</v>
      </c>
      <c r="P272" s="42">
        <v>0</v>
      </c>
      <c r="Q272" s="42">
        <v>0</v>
      </c>
      <c r="R272" s="42">
        <f t="shared" si="17"/>
        <v>0</v>
      </c>
      <c r="S272" s="42">
        <v>0</v>
      </c>
      <c r="T272" s="42">
        <v>23</v>
      </c>
      <c r="U272" s="42">
        <v>0</v>
      </c>
      <c r="V272" s="42">
        <v>0</v>
      </c>
      <c r="W272" s="42">
        <v>4</v>
      </c>
      <c r="X272" s="42">
        <v>3</v>
      </c>
      <c r="Y272" s="42">
        <v>2</v>
      </c>
      <c r="Z272" s="42">
        <v>0</v>
      </c>
      <c r="AA272" s="42">
        <v>0</v>
      </c>
      <c r="AB272" s="42">
        <v>2</v>
      </c>
      <c r="AC272" s="42">
        <v>3</v>
      </c>
      <c r="AD272" s="42">
        <v>2</v>
      </c>
      <c r="AE272" s="42">
        <v>0</v>
      </c>
      <c r="AF272" s="42">
        <v>1</v>
      </c>
      <c r="AG272" s="42">
        <v>0</v>
      </c>
      <c r="AH272" s="42">
        <v>1</v>
      </c>
    </row>
    <row r="273" spans="1:34" s="10" customFormat="1" x14ac:dyDescent="0.2">
      <c r="A273" s="42">
        <v>53934</v>
      </c>
      <c r="B273" s="42" t="s">
        <v>48</v>
      </c>
      <c r="C273" s="42" t="s">
        <v>45</v>
      </c>
      <c r="D273" s="42">
        <f t="shared" si="18"/>
        <v>2366</v>
      </c>
      <c r="E273" s="42">
        <v>207</v>
      </c>
      <c r="F273" s="42">
        <v>2366</v>
      </c>
      <c r="G273" s="42">
        <v>0</v>
      </c>
      <c r="H273" s="42">
        <v>0</v>
      </c>
      <c r="I273" s="42" t="s">
        <v>50</v>
      </c>
      <c r="J273" s="42">
        <v>0</v>
      </c>
      <c r="K273" s="42" t="s">
        <v>47</v>
      </c>
      <c r="L273" s="43">
        <v>2</v>
      </c>
      <c r="M273" s="42">
        <v>5</v>
      </c>
      <c r="N273" s="42">
        <v>75</v>
      </c>
      <c r="O273" s="42">
        <f t="shared" si="16"/>
        <v>150</v>
      </c>
      <c r="P273" s="42">
        <v>0</v>
      </c>
      <c r="Q273" s="42">
        <v>0</v>
      </c>
      <c r="R273" s="42">
        <f t="shared" si="17"/>
        <v>0</v>
      </c>
      <c r="S273" s="42">
        <v>0</v>
      </c>
      <c r="T273" s="42">
        <v>23</v>
      </c>
      <c r="U273" s="42">
        <v>0</v>
      </c>
      <c r="V273" s="42">
        <v>0</v>
      </c>
      <c r="W273" s="42">
        <v>4</v>
      </c>
      <c r="X273" s="42">
        <v>3</v>
      </c>
      <c r="Y273" s="42">
        <v>2</v>
      </c>
      <c r="Z273" s="42">
        <v>0</v>
      </c>
      <c r="AA273" s="42">
        <v>0</v>
      </c>
      <c r="AB273" s="42">
        <v>2</v>
      </c>
      <c r="AC273" s="42">
        <v>3</v>
      </c>
      <c r="AD273" s="42">
        <v>2</v>
      </c>
      <c r="AE273" s="42">
        <v>0</v>
      </c>
      <c r="AF273" s="42">
        <v>1</v>
      </c>
      <c r="AG273" s="42">
        <v>0</v>
      </c>
      <c r="AH273" s="42">
        <v>1</v>
      </c>
    </row>
    <row r="274" spans="1:34" s="10" customFormat="1" x14ac:dyDescent="0.2">
      <c r="A274" s="42">
        <v>53936</v>
      </c>
      <c r="B274" s="42" t="s">
        <v>48</v>
      </c>
      <c r="C274" s="42" t="s">
        <v>49</v>
      </c>
      <c r="D274" s="42">
        <f t="shared" si="18"/>
        <v>2366</v>
      </c>
      <c r="E274" s="42">
        <v>207</v>
      </c>
      <c r="F274" s="42">
        <v>2366</v>
      </c>
      <c r="G274" s="42">
        <v>0</v>
      </c>
      <c r="H274" s="42">
        <v>0</v>
      </c>
      <c r="I274" s="42" t="s">
        <v>50</v>
      </c>
      <c r="J274" s="42">
        <v>0</v>
      </c>
      <c r="K274" s="42" t="s">
        <v>47</v>
      </c>
      <c r="L274" s="43">
        <v>2</v>
      </c>
      <c r="M274" s="42">
        <v>5</v>
      </c>
      <c r="N274" s="42">
        <v>75</v>
      </c>
      <c r="O274" s="42">
        <f t="shared" si="16"/>
        <v>150</v>
      </c>
      <c r="P274" s="42">
        <v>0</v>
      </c>
      <c r="Q274" s="42">
        <v>0</v>
      </c>
      <c r="R274" s="42">
        <f t="shared" si="17"/>
        <v>0</v>
      </c>
      <c r="S274" s="42">
        <v>0</v>
      </c>
      <c r="T274" s="42">
        <v>23</v>
      </c>
      <c r="U274" s="42">
        <v>0</v>
      </c>
      <c r="V274" s="42">
        <v>0</v>
      </c>
      <c r="W274" s="42">
        <v>4</v>
      </c>
      <c r="X274" s="42">
        <v>3</v>
      </c>
      <c r="Y274" s="42">
        <v>2</v>
      </c>
      <c r="Z274" s="42">
        <v>0</v>
      </c>
      <c r="AA274" s="42">
        <v>0</v>
      </c>
      <c r="AB274" s="42">
        <v>2</v>
      </c>
      <c r="AC274" s="42">
        <v>3</v>
      </c>
      <c r="AD274" s="42">
        <v>2</v>
      </c>
      <c r="AE274" s="42">
        <v>0</v>
      </c>
      <c r="AF274" s="42">
        <v>1</v>
      </c>
      <c r="AG274" s="42">
        <v>0</v>
      </c>
      <c r="AH274" s="42">
        <v>1</v>
      </c>
    </row>
    <row r="275" spans="1:34" s="10" customFormat="1" x14ac:dyDescent="0.2">
      <c r="A275" s="42">
        <v>53938</v>
      </c>
      <c r="B275" s="42" t="s">
        <v>48</v>
      </c>
      <c r="C275" s="42" t="s">
        <v>45</v>
      </c>
      <c r="D275" s="42">
        <f t="shared" si="18"/>
        <v>2366</v>
      </c>
      <c r="E275" s="42">
        <v>207</v>
      </c>
      <c r="F275" s="42">
        <v>2366</v>
      </c>
      <c r="G275" s="42">
        <v>0</v>
      </c>
      <c r="H275" s="42">
        <v>0</v>
      </c>
      <c r="I275" s="42" t="s">
        <v>50</v>
      </c>
      <c r="J275" s="42">
        <v>0</v>
      </c>
      <c r="K275" s="42" t="s">
        <v>47</v>
      </c>
      <c r="L275" s="43">
        <v>2</v>
      </c>
      <c r="M275" s="42">
        <v>5</v>
      </c>
      <c r="N275" s="42">
        <v>75</v>
      </c>
      <c r="O275" s="42">
        <f t="shared" si="16"/>
        <v>150</v>
      </c>
      <c r="P275" s="42">
        <v>0</v>
      </c>
      <c r="Q275" s="42">
        <v>0</v>
      </c>
      <c r="R275" s="42">
        <f t="shared" si="17"/>
        <v>0</v>
      </c>
      <c r="S275" s="42">
        <v>0</v>
      </c>
      <c r="T275" s="42">
        <v>23</v>
      </c>
      <c r="U275" s="42">
        <v>0</v>
      </c>
      <c r="V275" s="42">
        <v>0</v>
      </c>
      <c r="W275" s="42">
        <v>4</v>
      </c>
      <c r="X275" s="42">
        <v>3</v>
      </c>
      <c r="Y275" s="42">
        <v>2</v>
      </c>
      <c r="Z275" s="42">
        <v>0</v>
      </c>
      <c r="AA275" s="42">
        <v>0</v>
      </c>
      <c r="AB275" s="42">
        <v>2</v>
      </c>
      <c r="AC275" s="42">
        <v>3</v>
      </c>
      <c r="AD275" s="42">
        <v>2</v>
      </c>
      <c r="AE275" s="42">
        <v>0</v>
      </c>
      <c r="AF275" s="42">
        <v>1</v>
      </c>
      <c r="AG275" s="42">
        <v>0</v>
      </c>
      <c r="AH275" s="42">
        <v>1</v>
      </c>
    </row>
    <row r="276" spans="1:34" s="10" customFormat="1" x14ac:dyDescent="0.2">
      <c r="A276" s="42">
        <v>53939</v>
      </c>
      <c r="B276" s="42" t="s">
        <v>48</v>
      </c>
      <c r="C276" s="42" t="s">
        <v>49</v>
      </c>
      <c r="D276" s="42">
        <f t="shared" si="18"/>
        <v>2366</v>
      </c>
      <c r="E276" s="42">
        <v>207</v>
      </c>
      <c r="F276" s="42">
        <v>2366</v>
      </c>
      <c r="G276" s="42">
        <v>0</v>
      </c>
      <c r="H276" s="42">
        <v>0</v>
      </c>
      <c r="I276" s="42" t="s">
        <v>50</v>
      </c>
      <c r="J276" s="42">
        <v>0</v>
      </c>
      <c r="K276" s="42" t="s">
        <v>47</v>
      </c>
      <c r="L276" s="43">
        <v>2</v>
      </c>
      <c r="M276" s="42">
        <v>5</v>
      </c>
      <c r="N276" s="42">
        <v>75</v>
      </c>
      <c r="O276" s="42">
        <f t="shared" si="16"/>
        <v>150</v>
      </c>
      <c r="P276" s="42">
        <v>0</v>
      </c>
      <c r="Q276" s="42">
        <v>0</v>
      </c>
      <c r="R276" s="42">
        <f t="shared" si="17"/>
        <v>0</v>
      </c>
      <c r="S276" s="42">
        <v>0</v>
      </c>
      <c r="T276" s="42">
        <v>23</v>
      </c>
      <c r="U276" s="42">
        <v>0</v>
      </c>
      <c r="V276" s="42">
        <v>0</v>
      </c>
      <c r="W276" s="42">
        <v>4</v>
      </c>
      <c r="X276" s="42">
        <v>3</v>
      </c>
      <c r="Y276" s="42">
        <v>2</v>
      </c>
      <c r="Z276" s="42">
        <v>0</v>
      </c>
      <c r="AA276" s="42">
        <v>0</v>
      </c>
      <c r="AB276" s="42">
        <v>2</v>
      </c>
      <c r="AC276" s="42">
        <v>3</v>
      </c>
      <c r="AD276" s="42">
        <v>2</v>
      </c>
      <c r="AE276" s="42">
        <v>0</v>
      </c>
      <c r="AF276" s="42">
        <v>1</v>
      </c>
      <c r="AG276" s="42">
        <v>0</v>
      </c>
      <c r="AH276" s="42">
        <v>1</v>
      </c>
    </row>
    <row r="277" spans="1:34" x14ac:dyDescent="0.2">
      <c r="A277" s="42">
        <v>56000</v>
      </c>
      <c r="B277" s="42" t="s">
        <v>44</v>
      </c>
      <c r="C277" s="42" t="s">
        <v>45</v>
      </c>
      <c r="D277" s="42">
        <f t="shared" si="18"/>
        <v>13925</v>
      </c>
      <c r="E277" s="42">
        <v>1087</v>
      </c>
      <c r="F277" s="42">
        <v>10596</v>
      </c>
      <c r="G277" s="42">
        <v>1925</v>
      </c>
      <c r="H277" s="42">
        <v>0</v>
      </c>
      <c r="I277" s="42" t="s">
        <v>59</v>
      </c>
      <c r="J277" s="42">
        <v>1404</v>
      </c>
      <c r="K277" s="42" t="s">
        <v>47</v>
      </c>
      <c r="L277" s="44">
        <v>1</v>
      </c>
      <c r="M277" s="42">
        <v>19</v>
      </c>
      <c r="N277" s="42">
        <v>608</v>
      </c>
      <c r="O277" s="42">
        <f t="shared" si="16"/>
        <v>1216</v>
      </c>
      <c r="P277" s="42">
        <v>0</v>
      </c>
      <c r="Q277" s="42">
        <v>0</v>
      </c>
      <c r="R277" s="42">
        <f t="shared" si="17"/>
        <v>0</v>
      </c>
      <c r="S277" s="42">
        <v>19</v>
      </c>
      <c r="T277" s="42">
        <v>223</v>
      </c>
      <c r="U277" s="42">
        <v>193</v>
      </c>
      <c r="V277" s="42">
        <v>195</v>
      </c>
      <c r="W277" s="42">
        <v>10</v>
      </c>
      <c r="X277" s="42">
        <v>5</v>
      </c>
      <c r="Y277" s="42">
        <v>3</v>
      </c>
      <c r="Z277" s="42">
        <v>0</v>
      </c>
      <c r="AA277" s="42">
        <v>0</v>
      </c>
      <c r="AB277" s="42">
        <v>4</v>
      </c>
      <c r="AC277" s="42">
        <v>5</v>
      </c>
      <c r="AD277" s="42">
        <v>4</v>
      </c>
      <c r="AE277" s="42">
        <v>4</v>
      </c>
      <c r="AF277" s="42">
        <v>3</v>
      </c>
      <c r="AG277" s="42">
        <v>1</v>
      </c>
      <c r="AH277" s="42">
        <v>1</v>
      </c>
    </row>
    <row r="278" spans="1:34" x14ac:dyDescent="0.2">
      <c r="A278" s="42">
        <v>56020</v>
      </c>
      <c r="B278" s="42" t="s">
        <v>44</v>
      </c>
      <c r="C278" s="42" t="s">
        <v>49</v>
      </c>
      <c r="D278" s="42">
        <f t="shared" si="18"/>
        <v>192</v>
      </c>
      <c r="E278" s="42">
        <v>21</v>
      </c>
      <c r="F278" s="42">
        <v>0</v>
      </c>
      <c r="G278" s="42">
        <v>0</v>
      </c>
      <c r="H278" s="42">
        <v>0</v>
      </c>
      <c r="I278" s="42" t="s">
        <v>56</v>
      </c>
      <c r="J278" s="42">
        <v>192</v>
      </c>
      <c r="K278" s="42" t="s">
        <v>78</v>
      </c>
      <c r="L278" s="8">
        <v>6</v>
      </c>
      <c r="M278" s="42">
        <v>6</v>
      </c>
      <c r="N278" s="42">
        <v>74</v>
      </c>
      <c r="O278" s="42">
        <f t="shared" si="16"/>
        <v>148</v>
      </c>
      <c r="P278" s="42">
        <v>1</v>
      </c>
      <c r="Q278" s="42">
        <v>21</v>
      </c>
      <c r="R278" s="42">
        <f t="shared" si="17"/>
        <v>42</v>
      </c>
      <c r="S278" s="42">
        <v>0</v>
      </c>
      <c r="T278" s="42">
        <v>3</v>
      </c>
      <c r="U278" s="42">
        <v>0</v>
      </c>
      <c r="V278" s="42">
        <v>3</v>
      </c>
      <c r="W278" s="42">
        <v>1</v>
      </c>
      <c r="X278" s="42">
        <v>1</v>
      </c>
      <c r="Y278" s="42">
        <v>0</v>
      </c>
      <c r="Z278" s="42">
        <v>0</v>
      </c>
      <c r="AA278" s="42">
        <v>0</v>
      </c>
      <c r="AB278" s="42">
        <v>0</v>
      </c>
      <c r="AC278" s="42">
        <v>1</v>
      </c>
      <c r="AD278" s="42">
        <v>1</v>
      </c>
      <c r="AE278" s="42">
        <v>0</v>
      </c>
      <c r="AF278" s="42">
        <v>1</v>
      </c>
      <c r="AG278" s="42">
        <v>0</v>
      </c>
      <c r="AH278" s="42">
        <v>1</v>
      </c>
    </row>
    <row r="279" spans="1:34" s="10" customFormat="1" x14ac:dyDescent="0.2">
      <c r="A279" s="42">
        <v>56149</v>
      </c>
      <c r="B279" s="42" t="s">
        <v>44</v>
      </c>
      <c r="C279" s="42" t="s">
        <v>45</v>
      </c>
      <c r="D279" s="42">
        <f t="shared" si="18"/>
        <v>192</v>
      </c>
      <c r="E279" s="42">
        <v>21</v>
      </c>
      <c r="F279" s="42">
        <v>0</v>
      </c>
      <c r="G279" s="42">
        <v>0</v>
      </c>
      <c r="H279" s="42">
        <v>0</v>
      </c>
      <c r="I279" s="42" t="s">
        <v>56</v>
      </c>
      <c r="J279" s="42">
        <v>192</v>
      </c>
      <c r="K279" s="42" t="s">
        <v>78</v>
      </c>
      <c r="L279" s="8">
        <v>6</v>
      </c>
      <c r="M279" s="42">
        <v>6</v>
      </c>
      <c r="N279" s="42">
        <v>74</v>
      </c>
      <c r="O279" s="42">
        <f t="shared" si="16"/>
        <v>148</v>
      </c>
      <c r="P279" s="42">
        <v>1</v>
      </c>
      <c r="Q279" s="42">
        <v>21</v>
      </c>
      <c r="R279" s="42">
        <f t="shared" si="17"/>
        <v>42</v>
      </c>
      <c r="S279" s="42">
        <v>0</v>
      </c>
      <c r="T279" s="42">
        <v>3</v>
      </c>
      <c r="U279" s="42">
        <v>0</v>
      </c>
      <c r="V279" s="42">
        <v>3</v>
      </c>
      <c r="W279" s="42">
        <v>1</v>
      </c>
      <c r="X279" s="42">
        <v>1</v>
      </c>
      <c r="Y279" s="42">
        <v>0</v>
      </c>
      <c r="Z279" s="42">
        <v>0</v>
      </c>
      <c r="AA279" s="42">
        <v>0</v>
      </c>
      <c r="AB279" s="42">
        <v>0</v>
      </c>
      <c r="AC279" s="42">
        <v>1</v>
      </c>
      <c r="AD279" s="42">
        <v>1</v>
      </c>
      <c r="AE279" s="42">
        <v>0</v>
      </c>
      <c r="AF279" s="42">
        <v>1</v>
      </c>
      <c r="AG279" s="42">
        <v>0</v>
      </c>
      <c r="AH279" s="42">
        <v>1</v>
      </c>
    </row>
    <row r="280" spans="1:34" s="10" customFormat="1" x14ac:dyDescent="0.2">
      <c r="A280" s="42">
        <v>56329</v>
      </c>
      <c r="B280" s="42" t="s">
        <v>48</v>
      </c>
      <c r="C280" s="42" t="s">
        <v>96</v>
      </c>
      <c r="D280" s="42">
        <f t="shared" si="18"/>
        <v>1309</v>
      </c>
      <c r="E280" s="42">
        <v>120</v>
      </c>
      <c r="F280" s="42">
        <v>1309</v>
      </c>
      <c r="G280" s="42">
        <v>0</v>
      </c>
      <c r="H280" s="42">
        <v>0</v>
      </c>
      <c r="I280" s="42" t="s">
        <v>50</v>
      </c>
      <c r="J280" s="42">
        <v>0</v>
      </c>
      <c r="K280" s="42" t="s">
        <v>47</v>
      </c>
      <c r="L280" s="43">
        <v>2</v>
      </c>
      <c r="M280" s="42">
        <v>0</v>
      </c>
      <c r="N280" s="42">
        <v>0</v>
      </c>
      <c r="O280" s="42">
        <f t="shared" si="16"/>
        <v>0</v>
      </c>
      <c r="P280" s="42">
        <v>0</v>
      </c>
      <c r="Q280" s="42">
        <v>0</v>
      </c>
      <c r="R280" s="42">
        <f t="shared" si="17"/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4</v>
      </c>
      <c r="X280" s="42">
        <v>4</v>
      </c>
      <c r="Y280" s="42">
        <v>2</v>
      </c>
      <c r="Z280" s="42">
        <v>0</v>
      </c>
      <c r="AA280" s="42">
        <v>0</v>
      </c>
      <c r="AB280" s="42">
        <v>2</v>
      </c>
      <c r="AC280" s="42">
        <v>4</v>
      </c>
      <c r="AD280" s="42">
        <v>2</v>
      </c>
      <c r="AE280" s="42">
        <v>0</v>
      </c>
      <c r="AF280" s="42">
        <v>0</v>
      </c>
      <c r="AG280" s="42">
        <v>0</v>
      </c>
      <c r="AH280" s="42">
        <v>0</v>
      </c>
    </row>
    <row r="281" spans="1:34" s="10" customFormat="1" x14ac:dyDescent="0.2">
      <c r="A281" s="42">
        <v>56331</v>
      </c>
      <c r="B281" s="42" t="s">
        <v>48</v>
      </c>
      <c r="C281" s="42" t="s">
        <v>96</v>
      </c>
      <c r="D281" s="42">
        <v>9300</v>
      </c>
      <c r="E281" s="42">
        <v>0</v>
      </c>
      <c r="F281" s="42">
        <v>0</v>
      </c>
      <c r="G281" s="42">
        <v>0</v>
      </c>
      <c r="H281" s="42">
        <v>9300</v>
      </c>
      <c r="I281" s="42" t="s">
        <v>50</v>
      </c>
      <c r="J281" s="42">
        <v>0</v>
      </c>
      <c r="K281" s="42" t="s">
        <v>61</v>
      </c>
      <c r="L281" s="43">
        <v>2</v>
      </c>
      <c r="M281" s="42">
        <v>14</v>
      </c>
      <c r="N281" s="42">
        <v>196</v>
      </c>
      <c r="O281" s="42">
        <f t="shared" si="16"/>
        <v>392</v>
      </c>
      <c r="P281" s="42">
        <v>0</v>
      </c>
      <c r="Q281" s="42">
        <v>0</v>
      </c>
      <c r="R281" s="42">
        <f t="shared" si="17"/>
        <v>0</v>
      </c>
      <c r="S281" s="42">
        <v>14</v>
      </c>
      <c r="T281" s="42">
        <v>0</v>
      </c>
      <c r="U281" s="42">
        <v>0</v>
      </c>
      <c r="V281" s="42">
        <v>0</v>
      </c>
      <c r="W281" s="42">
        <v>0</v>
      </c>
      <c r="X281" s="42">
        <v>0</v>
      </c>
      <c r="Y281" s="42">
        <v>0</v>
      </c>
      <c r="Z281" s="42">
        <v>0</v>
      </c>
      <c r="AA281" s="42">
        <v>0</v>
      </c>
      <c r="AB281" s="42">
        <v>0</v>
      </c>
      <c r="AC281" s="42">
        <v>0</v>
      </c>
      <c r="AD281" s="42">
        <v>0</v>
      </c>
      <c r="AE281" s="42">
        <v>0</v>
      </c>
      <c r="AF281" s="42">
        <v>0</v>
      </c>
      <c r="AG281" s="42">
        <v>0</v>
      </c>
      <c r="AH281" s="42">
        <v>0</v>
      </c>
    </row>
    <row r="282" spans="1:34" s="10" customFormat="1" x14ac:dyDescent="0.2">
      <c r="A282" s="42">
        <v>56332</v>
      </c>
      <c r="B282" s="42" t="s">
        <v>48</v>
      </c>
      <c r="C282" s="42" t="s">
        <v>96</v>
      </c>
      <c r="D282" s="42">
        <v>4628</v>
      </c>
      <c r="E282" s="42">
        <v>0</v>
      </c>
      <c r="F282" s="42">
        <v>0</v>
      </c>
      <c r="G282" s="42">
        <v>0</v>
      </c>
      <c r="H282" s="42">
        <v>4628</v>
      </c>
      <c r="I282" s="42" t="s">
        <v>50</v>
      </c>
      <c r="J282" s="42">
        <v>0</v>
      </c>
      <c r="K282" s="42" t="s">
        <v>61</v>
      </c>
      <c r="L282" s="43">
        <v>2</v>
      </c>
      <c r="M282" s="42">
        <v>0</v>
      </c>
      <c r="N282" s="42">
        <v>0</v>
      </c>
      <c r="O282" s="42">
        <f t="shared" si="16"/>
        <v>0</v>
      </c>
      <c r="P282" s="42">
        <v>0</v>
      </c>
      <c r="Q282" s="42">
        <v>0</v>
      </c>
      <c r="R282" s="42">
        <f t="shared" si="17"/>
        <v>0</v>
      </c>
      <c r="S282" s="42">
        <v>0</v>
      </c>
      <c r="T282" s="42">
        <v>0</v>
      </c>
      <c r="U282" s="42">
        <v>0</v>
      </c>
      <c r="V282" s="42">
        <v>0</v>
      </c>
      <c r="W282" s="42">
        <v>0</v>
      </c>
      <c r="X282" s="42">
        <v>0</v>
      </c>
      <c r="Y282" s="42">
        <v>0</v>
      </c>
      <c r="Z282" s="42">
        <v>0</v>
      </c>
      <c r="AA282" s="42">
        <v>0</v>
      </c>
      <c r="AB282" s="42">
        <v>0</v>
      </c>
      <c r="AC282" s="42">
        <v>0</v>
      </c>
      <c r="AD282" s="42">
        <v>0</v>
      </c>
      <c r="AE282" s="42">
        <v>0</v>
      </c>
      <c r="AF282" s="42">
        <v>0</v>
      </c>
      <c r="AG282" s="42">
        <v>0</v>
      </c>
      <c r="AH282" s="42">
        <v>0</v>
      </c>
    </row>
    <row r="283" spans="1:34" s="10" customFormat="1" x14ac:dyDescent="0.2">
      <c r="A283" s="42">
        <v>56333</v>
      </c>
      <c r="B283" s="42" t="s">
        <v>48</v>
      </c>
      <c r="C283" s="42" t="s">
        <v>96</v>
      </c>
      <c r="D283" s="42">
        <v>4628</v>
      </c>
      <c r="E283" s="42">
        <v>0</v>
      </c>
      <c r="F283" s="42">
        <v>0</v>
      </c>
      <c r="G283" s="42">
        <v>0</v>
      </c>
      <c r="H283" s="42">
        <v>4628</v>
      </c>
      <c r="I283" s="42" t="s">
        <v>50</v>
      </c>
      <c r="J283" s="42">
        <v>0</v>
      </c>
      <c r="K283" s="42" t="s">
        <v>61</v>
      </c>
      <c r="L283" s="43">
        <v>2</v>
      </c>
      <c r="M283" s="42">
        <v>0</v>
      </c>
      <c r="N283" s="42">
        <v>0</v>
      </c>
      <c r="O283" s="42">
        <f t="shared" si="16"/>
        <v>0</v>
      </c>
      <c r="P283" s="42">
        <v>0</v>
      </c>
      <c r="Q283" s="42">
        <v>0</v>
      </c>
      <c r="R283" s="42">
        <f t="shared" si="17"/>
        <v>0</v>
      </c>
      <c r="S283" s="42">
        <v>0</v>
      </c>
      <c r="T283" s="42">
        <v>0</v>
      </c>
      <c r="U283" s="42">
        <v>0</v>
      </c>
      <c r="V283" s="42">
        <v>0</v>
      </c>
      <c r="W283" s="42">
        <v>0</v>
      </c>
      <c r="X283" s="42">
        <v>0</v>
      </c>
      <c r="Y283" s="42">
        <v>0</v>
      </c>
      <c r="Z283" s="42">
        <v>0</v>
      </c>
      <c r="AA283" s="42">
        <v>0</v>
      </c>
      <c r="AB283" s="42">
        <v>0</v>
      </c>
      <c r="AC283" s="42">
        <v>0</v>
      </c>
      <c r="AD283" s="42">
        <v>0</v>
      </c>
      <c r="AE283" s="42">
        <v>0</v>
      </c>
      <c r="AF283" s="42">
        <v>0</v>
      </c>
      <c r="AG283" s="42">
        <v>0</v>
      </c>
      <c r="AH283" s="42">
        <v>0</v>
      </c>
    </row>
    <row r="284" spans="1:34" s="10" customFormat="1" x14ac:dyDescent="0.2">
      <c r="A284" s="42">
        <v>56334</v>
      </c>
      <c r="B284" s="42" t="s">
        <v>48</v>
      </c>
      <c r="C284" s="42" t="s">
        <v>96</v>
      </c>
      <c r="D284" s="42">
        <v>2957</v>
      </c>
      <c r="E284" s="42">
        <v>200</v>
      </c>
      <c r="F284" s="42">
        <v>2745</v>
      </c>
      <c r="G284" s="42">
        <v>0</v>
      </c>
      <c r="H284" s="42">
        <v>0</v>
      </c>
      <c r="I284" s="42" t="s">
        <v>59</v>
      </c>
      <c r="J284" s="42">
        <v>212</v>
      </c>
      <c r="K284" s="42" t="s">
        <v>47</v>
      </c>
      <c r="L284" s="43">
        <v>2</v>
      </c>
      <c r="M284" s="42">
        <v>14</v>
      </c>
      <c r="N284" s="42">
        <v>166</v>
      </c>
      <c r="O284" s="42">
        <f>N284*2</f>
        <v>332</v>
      </c>
      <c r="P284" s="42">
        <v>3</v>
      </c>
      <c r="Q284" s="42">
        <v>34</v>
      </c>
      <c r="R284" s="42">
        <f t="shared" si="17"/>
        <v>68</v>
      </c>
      <c r="S284" s="42">
        <v>10</v>
      </c>
      <c r="T284" s="42">
        <v>23</v>
      </c>
      <c r="U284" s="42">
        <v>0</v>
      </c>
      <c r="V284" s="42">
        <v>0</v>
      </c>
      <c r="W284" s="42">
        <v>2</v>
      </c>
      <c r="X284" s="42">
        <v>2</v>
      </c>
      <c r="Y284" s="42">
        <v>1</v>
      </c>
      <c r="Z284" s="42">
        <v>0</v>
      </c>
      <c r="AA284" s="42">
        <v>0</v>
      </c>
      <c r="AB284" s="42">
        <v>2</v>
      </c>
      <c r="AC284" s="42">
        <v>2</v>
      </c>
      <c r="AD284" s="42">
        <v>2</v>
      </c>
      <c r="AE284" s="42">
        <v>0</v>
      </c>
      <c r="AF284" s="42">
        <v>2</v>
      </c>
      <c r="AG284" s="42">
        <v>1</v>
      </c>
      <c r="AH284" s="42">
        <v>1</v>
      </c>
    </row>
    <row r="285" spans="1:34" s="10" customFormat="1" x14ac:dyDescent="0.2">
      <c r="A285" s="42">
        <v>56340</v>
      </c>
      <c r="B285" s="42" t="s">
        <v>48</v>
      </c>
      <c r="C285" s="42" t="s">
        <v>96</v>
      </c>
      <c r="D285" s="42">
        <v>879</v>
      </c>
      <c r="E285" s="42">
        <v>153</v>
      </c>
      <c r="F285" s="42">
        <v>879</v>
      </c>
      <c r="G285" s="42">
        <v>0</v>
      </c>
      <c r="H285" s="42">
        <v>0</v>
      </c>
      <c r="I285" s="42" t="s">
        <v>50</v>
      </c>
      <c r="J285" s="42">
        <v>0</v>
      </c>
      <c r="K285" s="42" t="s">
        <v>97</v>
      </c>
      <c r="L285" s="43">
        <v>2</v>
      </c>
      <c r="M285" s="42">
        <v>3</v>
      </c>
      <c r="N285" s="42">
        <v>29</v>
      </c>
      <c r="O285" s="42">
        <f t="shared" si="16"/>
        <v>58</v>
      </c>
      <c r="P285" s="42">
        <v>0</v>
      </c>
      <c r="Q285" s="42">
        <v>0</v>
      </c>
      <c r="R285" s="42">
        <f t="shared" si="17"/>
        <v>0</v>
      </c>
      <c r="S285" s="42">
        <v>3</v>
      </c>
      <c r="T285" s="42">
        <v>12</v>
      </c>
      <c r="U285" s="42">
        <v>0</v>
      </c>
      <c r="V285" s="42">
        <v>0</v>
      </c>
      <c r="W285" s="42">
        <v>2</v>
      </c>
      <c r="X285" s="42">
        <v>3</v>
      </c>
      <c r="Y285" s="42">
        <v>2</v>
      </c>
      <c r="Z285" s="42">
        <v>0</v>
      </c>
      <c r="AA285" s="42">
        <v>0</v>
      </c>
      <c r="AB285" s="42">
        <v>2</v>
      </c>
      <c r="AC285" s="42">
        <v>3</v>
      </c>
      <c r="AD285" s="42">
        <v>1</v>
      </c>
      <c r="AE285" s="42">
        <v>3</v>
      </c>
      <c r="AF285" s="42">
        <v>1</v>
      </c>
      <c r="AG285" s="42">
        <v>0</v>
      </c>
      <c r="AH285" s="42">
        <v>1</v>
      </c>
    </row>
    <row r="286" spans="1:34" s="10" customFormat="1" x14ac:dyDescent="0.2">
      <c r="A286" s="42">
        <v>56341</v>
      </c>
      <c r="B286" s="42" t="s">
        <v>48</v>
      </c>
      <c r="C286" s="42" t="s">
        <v>96</v>
      </c>
      <c r="D286" s="42">
        <v>879</v>
      </c>
      <c r="E286" s="42">
        <v>153</v>
      </c>
      <c r="F286" s="42">
        <v>879</v>
      </c>
      <c r="G286" s="42">
        <v>0</v>
      </c>
      <c r="H286" s="42">
        <v>0</v>
      </c>
      <c r="I286" s="42" t="s">
        <v>50</v>
      </c>
      <c r="J286" s="42">
        <v>0</v>
      </c>
      <c r="K286" s="42" t="s">
        <v>97</v>
      </c>
      <c r="L286" s="43">
        <v>2</v>
      </c>
      <c r="M286" s="42">
        <v>3</v>
      </c>
      <c r="N286" s="42">
        <v>29</v>
      </c>
      <c r="O286" s="42">
        <f t="shared" si="16"/>
        <v>58</v>
      </c>
      <c r="P286" s="42">
        <v>0</v>
      </c>
      <c r="Q286" s="42">
        <v>0</v>
      </c>
      <c r="R286" s="42">
        <f t="shared" si="17"/>
        <v>0</v>
      </c>
      <c r="S286" s="42">
        <v>3</v>
      </c>
      <c r="T286" s="42">
        <v>12</v>
      </c>
      <c r="U286" s="42">
        <v>0</v>
      </c>
      <c r="V286" s="42">
        <v>0</v>
      </c>
      <c r="W286" s="42">
        <v>2</v>
      </c>
      <c r="X286" s="42">
        <v>3</v>
      </c>
      <c r="Y286" s="42">
        <v>2</v>
      </c>
      <c r="Z286" s="42">
        <v>0</v>
      </c>
      <c r="AA286" s="42">
        <v>0</v>
      </c>
      <c r="AB286" s="42">
        <v>2</v>
      </c>
      <c r="AC286" s="42">
        <v>3</v>
      </c>
      <c r="AD286" s="42">
        <v>1</v>
      </c>
      <c r="AE286" s="42">
        <v>3</v>
      </c>
      <c r="AF286" s="42">
        <v>1</v>
      </c>
      <c r="AG286" s="42">
        <v>0</v>
      </c>
      <c r="AH286" s="42">
        <v>1</v>
      </c>
    </row>
    <row r="287" spans="1:34" s="10" customFormat="1" x14ac:dyDescent="0.2">
      <c r="A287" s="42">
        <v>56342</v>
      </c>
      <c r="B287" s="42" t="s">
        <v>48</v>
      </c>
      <c r="C287" s="42" t="s">
        <v>96</v>
      </c>
      <c r="D287" s="42">
        <v>879</v>
      </c>
      <c r="E287" s="42">
        <v>153</v>
      </c>
      <c r="F287" s="42">
        <v>879</v>
      </c>
      <c r="G287" s="42">
        <v>0</v>
      </c>
      <c r="H287" s="42">
        <v>0</v>
      </c>
      <c r="I287" s="42" t="s">
        <v>50</v>
      </c>
      <c r="J287" s="42">
        <v>0</v>
      </c>
      <c r="K287" s="42" t="s">
        <v>97</v>
      </c>
      <c r="L287" s="43">
        <v>2</v>
      </c>
      <c r="M287" s="42">
        <v>3</v>
      </c>
      <c r="N287" s="42">
        <v>29</v>
      </c>
      <c r="O287" s="42">
        <f t="shared" si="16"/>
        <v>58</v>
      </c>
      <c r="P287" s="42">
        <v>0</v>
      </c>
      <c r="Q287" s="42">
        <v>0</v>
      </c>
      <c r="R287" s="42">
        <f t="shared" si="17"/>
        <v>0</v>
      </c>
      <c r="S287" s="42">
        <v>3</v>
      </c>
      <c r="T287" s="42">
        <v>12</v>
      </c>
      <c r="U287" s="42">
        <v>0</v>
      </c>
      <c r="V287" s="42">
        <v>0</v>
      </c>
      <c r="W287" s="42">
        <v>2</v>
      </c>
      <c r="X287" s="42">
        <v>3</v>
      </c>
      <c r="Y287" s="42">
        <v>2</v>
      </c>
      <c r="Z287" s="42">
        <v>0</v>
      </c>
      <c r="AA287" s="42">
        <v>0</v>
      </c>
      <c r="AB287" s="42">
        <v>2</v>
      </c>
      <c r="AC287" s="42">
        <v>3</v>
      </c>
      <c r="AD287" s="42">
        <v>1</v>
      </c>
      <c r="AE287" s="42">
        <v>3</v>
      </c>
      <c r="AF287" s="42">
        <v>1</v>
      </c>
      <c r="AG287" s="42">
        <v>0</v>
      </c>
      <c r="AH287" s="42">
        <v>1</v>
      </c>
    </row>
    <row r="288" spans="1:34" s="10" customFormat="1" x14ac:dyDescent="0.2">
      <c r="A288" s="42">
        <v>56343</v>
      </c>
      <c r="B288" s="42" t="s">
        <v>48</v>
      </c>
      <c r="C288" s="42" t="s">
        <v>96</v>
      </c>
      <c r="D288" s="42">
        <v>879</v>
      </c>
      <c r="E288" s="42">
        <v>153</v>
      </c>
      <c r="F288" s="42">
        <v>879</v>
      </c>
      <c r="G288" s="42">
        <v>0</v>
      </c>
      <c r="H288" s="42">
        <v>0</v>
      </c>
      <c r="I288" s="42" t="s">
        <v>50</v>
      </c>
      <c r="J288" s="42">
        <v>0</v>
      </c>
      <c r="K288" s="42" t="s">
        <v>97</v>
      </c>
      <c r="L288" s="43">
        <v>2</v>
      </c>
      <c r="M288" s="42">
        <v>3</v>
      </c>
      <c r="N288" s="42">
        <v>29</v>
      </c>
      <c r="O288" s="42">
        <f t="shared" si="16"/>
        <v>58</v>
      </c>
      <c r="P288" s="42">
        <v>0</v>
      </c>
      <c r="Q288" s="42">
        <v>0</v>
      </c>
      <c r="R288" s="42">
        <f t="shared" si="17"/>
        <v>0</v>
      </c>
      <c r="S288" s="42">
        <v>3</v>
      </c>
      <c r="T288" s="42">
        <v>12</v>
      </c>
      <c r="U288" s="42">
        <v>0</v>
      </c>
      <c r="V288" s="42">
        <v>0</v>
      </c>
      <c r="W288" s="42">
        <v>2</v>
      </c>
      <c r="X288" s="42">
        <v>3</v>
      </c>
      <c r="Y288" s="42">
        <v>2</v>
      </c>
      <c r="Z288" s="42">
        <v>0</v>
      </c>
      <c r="AA288" s="42">
        <v>0</v>
      </c>
      <c r="AB288" s="42">
        <v>2</v>
      </c>
      <c r="AC288" s="42">
        <v>3</v>
      </c>
      <c r="AD288" s="42">
        <v>1</v>
      </c>
      <c r="AE288" s="42">
        <v>3</v>
      </c>
      <c r="AF288" s="42">
        <v>1</v>
      </c>
      <c r="AG288" s="42">
        <v>0</v>
      </c>
      <c r="AH288" s="42">
        <v>1</v>
      </c>
    </row>
    <row r="289" spans="1:34" s="10" customFormat="1" x14ac:dyDescent="0.2">
      <c r="A289" s="42">
        <v>56350</v>
      </c>
      <c r="B289" s="42" t="s">
        <v>48</v>
      </c>
      <c r="C289" s="42" t="s">
        <v>96</v>
      </c>
      <c r="D289" s="42">
        <v>879</v>
      </c>
      <c r="E289" s="42">
        <v>153</v>
      </c>
      <c r="F289" s="42">
        <v>879</v>
      </c>
      <c r="G289" s="42">
        <v>0</v>
      </c>
      <c r="H289" s="42">
        <v>0</v>
      </c>
      <c r="I289" s="42" t="s">
        <v>50</v>
      </c>
      <c r="J289" s="42">
        <v>0</v>
      </c>
      <c r="K289" s="42" t="s">
        <v>97</v>
      </c>
      <c r="L289" s="43">
        <v>2</v>
      </c>
      <c r="M289" s="42">
        <v>3</v>
      </c>
      <c r="N289" s="42">
        <v>29</v>
      </c>
      <c r="O289" s="42">
        <f t="shared" si="16"/>
        <v>58</v>
      </c>
      <c r="P289" s="42">
        <v>0</v>
      </c>
      <c r="Q289" s="42">
        <v>0</v>
      </c>
      <c r="R289" s="42">
        <f t="shared" si="17"/>
        <v>0</v>
      </c>
      <c r="S289" s="42">
        <v>3</v>
      </c>
      <c r="T289" s="42">
        <v>12</v>
      </c>
      <c r="U289" s="42">
        <v>0</v>
      </c>
      <c r="V289" s="42">
        <v>0</v>
      </c>
      <c r="W289" s="42">
        <v>2</v>
      </c>
      <c r="X289" s="42">
        <v>3</v>
      </c>
      <c r="Y289" s="42">
        <v>2</v>
      </c>
      <c r="Z289" s="42">
        <v>0</v>
      </c>
      <c r="AA289" s="42">
        <v>0</v>
      </c>
      <c r="AB289" s="42">
        <v>2</v>
      </c>
      <c r="AC289" s="42">
        <v>3</v>
      </c>
      <c r="AD289" s="42">
        <v>1</v>
      </c>
      <c r="AE289" s="42">
        <v>3</v>
      </c>
      <c r="AF289" s="42">
        <v>1</v>
      </c>
      <c r="AG289" s="42">
        <v>0</v>
      </c>
      <c r="AH289" s="42">
        <v>1</v>
      </c>
    </row>
    <row r="290" spans="1:34" s="10" customFormat="1" x14ac:dyDescent="0.2">
      <c r="A290" s="42">
        <v>56351</v>
      </c>
      <c r="B290" s="42" t="s">
        <v>48</v>
      </c>
      <c r="C290" s="42" t="s">
        <v>96</v>
      </c>
      <c r="D290" s="42">
        <v>879</v>
      </c>
      <c r="E290" s="42">
        <v>153</v>
      </c>
      <c r="F290" s="42">
        <v>879</v>
      </c>
      <c r="G290" s="42">
        <v>0</v>
      </c>
      <c r="H290" s="42">
        <v>0</v>
      </c>
      <c r="I290" s="42" t="s">
        <v>50</v>
      </c>
      <c r="J290" s="42">
        <v>0</v>
      </c>
      <c r="K290" s="42" t="s">
        <v>97</v>
      </c>
      <c r="L290" s="43">
        <v>2</v>
      </c>
      <c r="M290" s="42">
        <v>3</v>
      </c>
      <c r="N290" s="42">
        <v>29</v>
      </c>
      <c r="O290" s="42">
        <f t="shared" si="16"/>
        <v>58</v>
      </c>
      <c r="P290" s="42">
        <v>0</v>
      </c>
      <c r="Q290" s="42">
        <v>0</v>
      </c>
      <c r="R290" s="42">
        <f t="shared" si="17"/>
        <v>0</v>
      </c>
      <c r="S290" s="42">
        <v>3</v>
      </c>
      <c r="T290" s="42">
        <v>12</v>
      </c>
      <c r="U290" s="42">
        <v>0</v>
      </c>
      <c r="V290" s="42">
        <v>0</v>
      </c>
      <c r="W290" s="42">
        <v>2</v>
      </c>
      <c r="X290" s="42">
        <v>3</v>
      </c>
      <c r="Y290" s="42">
        <v>2</v>
      </c>
      <c r="Z290" s="42">
        <v>0</v>
      </c>
      <c r="AA290" s="42">
        <v>0</v>
      </c>
      <c r="AB290" s="42">
        <v>2</v>
      </c>
      <c r="AC290" s="42">
        <v>3</v>
      </c>
      <c r="AD290" s="42">
        <v>1</v>
      </c>
      <c r="AE290" s="42">
        <v>3</v>
      </c>
      <c r="AF290" s="42">
        <v>1</v>
      </c>
      <c r="AG290" s="42">
        <v>0</v>
      </c>
      <c r="AH290" s="42">
        <v>1</v>
      </c>
    </row>
    <row r="291" spans="1:34" s="10" customFormat="1" x14ac:dyDescent="0.2">
      <c r="A291" s="42">
        <v>56352</v>
      </c>
      <c r="B291" s="42" t="s">
        <v>48</v>
      </c>
      <c r="C291" s="42" t="s">
        <v>96</v>
      </c>
      <c r="D291" s="42">
        <v>879</v>
      </c>
      <c r="E291" s="42">
        <v>153</v>
      </c>
      <c r="F291" s="42">
        <v>879</v>
      </c>
      <c r="G291" s="42">
        <v>0</v>
      </c>
      <c r="H291" s="42">
        <v>0</v>
      </c>
      <c r="I291" s="42" t="s">
        <v>50</v>
      </c>
      <c r="J291" s="42">
        <v>0</v>
      </c>
      <c r="K291" s="42" t="s">
        <v>97</v>
      </c>
      <c r="L291" s="43">
        <v>2</v>
      </c>
      <c r="M291" s="42">
        <v>3</v>
      </c>
      <c r="N291" s="42">
        <v>29</v>
      </c>
      <c r="O291" s="42">
        <f t="shared" si="16"/>
        <v>58</v>
      </c>
      <c r="P291" s="42">
        <v>0</v>
      </c>
      <c r="Q291" s="42">
        <v>0</v>
      </c>
      <c r="R291" s="42">
        <f t="shared" si="17"/>
        <v>0</v>
      </c>
      <c r="S291" s="42">
        <v>3</v>
      </c>
      <c r="T291" s="42">
        <v>12</v>
      </c>
      <c r="U291" s="42">
        <v>0</v>
      </c>
      <c r="V291" s="42">
        <v>0</v>
      </c>
      <c r="W291" s="42">
        <v>2</v>
      </c>
      <c r="X291" s="42">
        <v>3</v>
      </c>
      <c r="Y291" s="42">
        <v>2</v>
      </c>
      <c r="Z291" s="42">
        <v>0</v>
      </c>
      <c r="AA291" s="42">
        <v>0</v>
      </c>
      <c r="AB291" s="42">
        <v>2</v>
      </c>
      <c r="AC291" s="42">
        <v>3</v>
      </c>
      <c r="AD291" s="42">
        <v>1</v>
      </c>
      <c r="AE291" s="42">
        <v>3</v>
      </c>
      <c r="AF291" s="42">
        <v>1</v>
      </c>
      <c r="AG291" s="42">
        <v>0</v>
      </c>
      <c r="AH291" s="42">
        <v>1</v>
      </c>
    </row>
    <row r="292" spans="1:34" s="10" customFormat="1" x14ac:dyDescent="0.2">
      <c r="A292" s="42">
        <v>56353</v>
      </c>
      <c r="B292" s="42" t="s">
        <v>48</v>
      </c>
      <c r="C292" s="42" t="s">
        <v>96</v>
      </c>
      <c r="D292" s="42">
        <v>879</v>
      </c>
      <c r="E292" s="42">
        <v>153</v>
      </c>
      <c r="F292" s="42">
        <v>879</v>
      </c>
      <c r="G292" s="42">
        <v>0</v>
      </c>
      <c r="H292" s="42">
        <v>0</v>
      </c>
      <c r="I292" s="42" t="s">
        <v>50</v>
      </c>
      <c r="J292" s="42">
        <v>0</v>
      </c>
      <c r="K292" s="42" t="s">
        <v>97</v>
      </c>
      <c r="L292" s="43">
        <v>2</v>
      </c>
      <c r="M292" s="42">
        <v>3</v>
      </c>
      <c r="N292" s="42">
        <v>29</v>
      </c>
      <c r="O292" s="42">
        <f t="shared" si="16"/>
        <v>58</v>
      </c>
      <c r="P292" s="42">
        <v>0</v>
      </c>
      <c r="Q292" s="42">
        <v>0</v>
      </c>
      <c r="R292" s="42">
        <f t="shared" si="17"/>
        <v>0</v>
      </c>
      <c r="S292" s="42">
        <v>3</v>
      </c>
      <c r="T292" s="42">
        <v>12</v>
      </c>
      <c r="U292" s="42">
        <v>0</v>
      </c>
      <c r="V292" s="42">
        <v>0</v>
      </c>
      <c r="W292" s="42">
        <v>2</v>
      </c>
      <c r="X292" s="42">
        <v>3</v>
      </c>
      <c r="Y292" s="42">
        <v>2</v>
      </c>
      <c r="Z292" s="42">
        <v>0</v>
      </c>
      <c r="AA292" s="42">
        <v>0</v>
      </c>
      <c r="AB292" s="42">
        <v>2</v>
      </c>
      <c r="AC292" s="42">
        <v>3</v>
      </c>
      <c r="AD292" s="42">
        <v>1</v>
      </c>
      <c r="AE292" s="42">
        <v>3</v>
      </c>
      <c r="AF292" s="42">
        <v>1</v>
      </c>
      <c r="AG292" s="42">
        <v>0</v>
      </c>
      <c r="AH292" s="42">
        <v>1</v>
      </c>
    </row>
    <row r="293" spans="1:34" s="10" customFormat="1" x14ac:dyDescent="0.2">
      <c r="A293" s="42">
        <v>56354</v>
      </c>
      <c r="B293" s="42" t="s">
        <v>48</v>
      </c>
      <c r="C293" s="42" t="s">
        <v>96</v>
      </c>
      <c r="D293" s="42">
        <v>879</v>
      </c>
      <c r="E293" s="42">
        <v>153</v>
      </c>
      <c r="F293" s="42">
        <v>879</v>
      </c>
      <c r="G293" s="42">
        <v>0</v>
      </c>
      <c r="H293" s="42">
        <v>0</v>
      </c>
      <c r="I293" s="42" t="s">
        <v>50</v>
      </c>
      <c r="J293" s="42">
        <v>0</v>
      </c>
      <c r="K293" s="42" t="s">
        <v>97</v>
      </c>
      <c r="L293" s="43">
        <v>2</v>
      </c>
      <c r="M293" s="42">
        <v>3</v>
      </c>
      <c r="N293" s="42">
        <v>29</v>
      </c>
      <c r="O293" s="42">
        <f t="shared" si="16"/>
        <v>58</v>
      </c>
      <c r="P293" s="42">
        <v>0</v>
      </c>
      <c r="Q293" s="42">
        <v>0</v>
      </c>
      <c r="R293" s="42">
        <f t="shared" si="17"/>
        <v>0</v>
      </c>
      <c r="S293" s="42">
        <v>3</v>
      </c>
      <c r="T293" s="42">
        <v>12</v>
      </c>
      <c r="U293" s="42">
        <v>0</v>
      </c>
      <c r="V293" s="42">
        <v>0</v>
      </c>
      <c r="W293" s="42">
        <v>2</v>
      </c>
      <c r="X293" s="42">
        <v>3</v>
      </c>
      <c r="Y293" s="42">
        <v>2</v>
      </c>
      <c r="Z293" s="42">
        <v>0</v>
      </c>
      <c r="AA293" s="42">
        <v>0</v>
      </c>
      <c r="AB293" s="42">
        <v>2</v>
      </c>
      <c r="AC293" s="42">
        <v>3</v>
      </c>
      <c r="AD293" s="42">
        <v>1</v>
      </c>
      <c r="AE293" s="42">
        <v>3</v>
      </c>
      <c r="AF293" s="42">
        <v>1</v>
      </c>
      <c r="AG293" s="42">
        <v>0</v>
      </c>
      <c r="AH293" s="42">
        <v>1</v>
      </c>
    </row>
    <row r="294" spans="1:34" s="10" customFormat="1" x14ac:dyDescent="0.2">
      <c r="A294" s="42">
        <v>56355</v>
      </c>
      <c r="B294" s="42" t="s">
        <v>48</v>
      </c>
      <c r="C294" s="42" t="s">
        <v>96</v>
      </c>
      <c r="D294" s="42">
        <v>879</v>
      </c>
      <c r="E294" s="42">
        <v>153</v>
      </c>
      <c r="F294" s="42">
        <v>879</v>
      </c>
      <c r="G294" s="42">
        <v>0</v>
      </c>
      <c r="H294" s="42">
        <v>0</v>
      </c>
      <c r="I294" s="42" t="s">
        <v>50</v>
      </c>
      <c r="J294" s="42">
        <v>0</v>
      </c>
      <c r="K294" s="42" t="s">
        <v>97</v>
      </c>
      <c r="L294" s="43">
        <v>2</v>
      </c>
      <c r="M294" s="42">
        <v>3</v>
      </c>
      <c r="N294" s="42">
        <v>29</v>
      </c>
      <c r="O294" s="42">
        <f t="shared" si="16"/>
        <v>58</v>
      </c>
      <c r="P294" s="42">
        <v>0</v>
      </c>
      <c r="Q294" s="42">
        <v>0</v>
      </c>
      <c r="R294" s="42">
        <f t="shared" si="17"/>
        <v>0</v>
      </c>
      <c r="S294" s="42">
        <v>3</v>
      </c>
      <c r="T294" s="42">
        <v>12</v>
      </c>
      <c r="U294" s="42">
        <v>0</v>
      </c>
      <c r="V294" s="42">
        <v>0</v>
      </c>
      <c r="W294" s="42">
        <v>2</v>
      </c>
      <c r="X294" s="42">
        <v>3</v>
      </c>
      <c r="Y294" s="42">
        <v>2</v>
      </c>
      <c r="Z294" s="42">
        <v>0</v>
      </c>
      <c r="AA294" s="42">
        <v>0</v>
      </c>
      <c r="AB294" s="42">
        <v>2</v>
      </c>
      <c r="AC294" s="42">
        <v>3</v>
      </c>
      <c r="AD294" s="42">
        <v>1</v>
      </c>
      <c r="AE294" s="42">
        <v>3</v>
      </c>
      <c r="AF294" s="42">
        <v>1</v>
      </c>
      <c r="AG294" s="42">
        <v>0</v>
      </c>
      <c r="AH294" s="42">
        <v>1</v>
      </c>
    </row>
    <row r="295" spans="1:34" s="10" customFormat="1" x14ac:dyDescent="0.2">
      <c r="A295" s="42">
        <v>56360</v>
      </c>
      <c r="B295" s="42" t="s">
        <v>44</v>
      </c>
      <c r="C295" s="42" t="s">
        <v>96</v>
      </c>
      <c r="D295" s="42">
        <v>5000</v>
      </c>
      <c r="E295" s="42">
        <v>209</v>
      </c>
      <c r="F295" s="42">
        <v>2500</v>
      </c>
      <c r="G295" s="42">
        <v>2500</v>
      </c>
      <c r="H295" s="42">
        <v>0</v>
      </c>
      <c r="I295" s="42" t="s">
        <v>50</v>
      </c>
      <c r="J295" s="42">
        <v>0</v>
      </c>
      <c r="K295" s="42" t="s">
        <v>47</v>
      </c>
      <c r="L295" s="44">
        <v>1</v>
      </c>
      <c r="M295" s="42">
        <v>14</v>
      </c>
      <c r="N295" s="42">
        <v>294</v>
      </c>
      <c r="O295" s="42">
        <f t="shared" si="16"/>
        <v>588</v>
      </c>
      <c r="P295" s="42">
        <v>0</v>
      </c>
      <c r="Q295" s="42">
        <v>0</v>
      </c>
      <c r="R295" s="42">
        <f t="shared" si="17"/>
        <v>0</v>
      </c>
      <c r="S295" s="42">
        <v>5</v>
      </c>
      <c r="T295" s="42">
        <v>0</v>
      </c>
      <c r="U295" s="42">
        <v>0</v>
      </c>
      <c r="V295" s="42">
        <v>0</v>
      </c>
      <c r="W295" s="42">
        <v>2</v>
      </c>
      <c r="X295" s="42">
        <v>2</v>
      </c>
      <c r="Y295" s="42">
        <v>1</v>
      </c>
      <c r="Z295" s="42">
        <v>0</v>
      </c>
      <c r="AA295" s="42">
        <v>0</v>
      </c>
      <c r="AB295" s="42">
        <v>2</v>
      </c>
      <c r="AC295" s="42">
        <v>2</v>
      </c>
      <c r="AD295" s="42">
        <v>2</v>
      </c>
      <c r="AE295" s="42">
        <v>0</v>
      </c>
      <c r="AF295" s="42">
        <v>0</v>
      </c>
      <c r="AG295" s="42">
        <v>0</v>
      </c>
      <c r="AH295" s="42">
        <v>1</v>
      </c>
    </row>
    <row r="296" spans="1:34" s="10" customFormat="1" x14ac:dyDescent="0.2">
      <c r="A296" s="42">
        <v>56361</v>
      </c>
      <c r="B296" s="42" t="s">
        <v>44</v>
      </c>
      <c r="C296" s="42" t="s">
        <v>96</v>
      </c>
      <c r="D296" s="42">
        <v>5000</v>
      </c>
      <c r="E296" s="42">
        <v>209</v>
      </c>
      <c r="F296" s="42">
        <v>2500</v>
      </c>
      <c r="G296" s="42">
        <v>2500</v>
      </c>
      <c r="H296" s="42">
        <v>0</v>
      </c>
      <c r="I296" s="42" t="s">
        <v>50</v>
      </c>
      <c r="J296" s="42">
        <v>0</v>
      </c>
      <c r="K296" s="42" t="s">
        <v>47</v>
      </c>
      <c r="L296" s="44">
        <v>1</v>
      </c>
      <c r="M296" s="42">
        <v>14</v>
      </c>
      <c r="N296" s="42">
        <v>294</v>
      </c>
      <c r="O296" s="42">
        <f t="shared" si="16"/>
        <v>588</v>
      </c>
      <c r="P296" s="42">
        <v>0</v>
      </c>
      <c r="Q296" s="42">
        <v>0</v>
      </c>
      <c r="R296" s="42">
        <f t="shared" si="17"/>
        <v>0</v>
      </c>
      <c r="S296" s="42">
        <v>5</v>
      </c>
      <c r="T296" s="42">
        <v>0</v>
      </c>
      <c r="U296" s="42">
        <v>0</v>
      </c>
      <c r="V296" s="42">
        <v>0</v>
      </c>
      <c r="W296" s="42">
        <v>2</v>
      </c>
      <c r="X296" s="42">
        <v>2</v>
      </c>
      <c r="Y296" s="42">
        <v>1</v>
      </c>
      <c r="Z296" s="42">
        <v>0</v>
      </c>
      <c r="AA296" s="42">
        <v>0</v>
      </c>
      <c r="AB296" s="42">
        <v>2</v>
      </c>
      <c r="AC296" s="42">
        <v>2</v>
      </c>
      <c r="AD296" s="42">
        <v>2</v>
      </c>
      <c r="AE296" s="42">
        <v>0</v>
      </c>
      <c r="AF296" s="42">
        <v>0</v>
      </c>
      <c r="AG296" s="42">
        <v>0</v>
      </c>
      <c r="AH296" s="42">
        <v>1</v>
      </c>
    </row>
    <row r="297" spans="1:34" s="10" customFormat="1" x14ac:dyDescent="0.2">
      <c r="A297" s="42">
        <v>56362</v>
      </c>
      <c r="B297" s="42" t="s">
        <v>44</v>
      </c>
      <c r="C297" s="42" t="s">
        <v>96</v>
      </c>
      <c r="D297" s="42">
        <v>5000</v>
      </c>
      <c r="E297" s="42">
        <v>209</v>
      </c>
      <c r="F297" s="42">
        <v>2500</v>
      </c>
      <c r="G297" s="42">
        <v>2500</v>
      </c>
      <c r="H297" s="42">
        <v>0</v>
      </c>
      <c r="I297" s="42" t="s">
        <v>50</v>
      </c>
      <c r="J297" s="42">
        <v>0</v>
      </c>
      <c r="K297" s="42" t="s">
        <v>47</v>
      </c>
      <c r="L297" s="44">
        <v>1</v>
      </c>
      <c r="M297" s="42">
        <v>14</v>
      </c>
      <c r="N297" s="42">
        <v>294</v>
      </c>
      <c r="O297" s="42">
        <f t="shared" si="16"/>
        <v>588</v>
      </c>
      <c r="P297" s="42">
        <v>0</v>
      </c>
      <c r="Q297" s="42">
        <v>0</v>
      </c>
      <c r="R297" s="42">
        <f t="shared" si="17"/>
        <v>0</v>
      </c>
      <c r="S297" s="42">
        <v>5</v>
      </c>
      <c r="T297" s="42">
        <v>0</v>
      </c>
      <c r="U297" s="42">
        <v>0</v>
      </c>
      <c r="V297" s="42">
        <v>0</v>
      </c>
      <c r="W297" s="42">
        <v>2</v>
      </c>
      <c r="X297" s="42">
        <v>2</v>
      </c>
      <c r="Y297" s="42">
        <v>1</v>
      </c>
      <c r="Z297" s="42">
        <v>0</v>
      </c>
      <c r="AA297" s="42">
        <v>0</v>
      </c>
      <c r="AB297" s="42">
        <v>2</v>
      </c>
      <c r="AC297" s="42">
        <v>2</v>
      </c>
      <c r="AD297" s="42">
        <v>2</v>
      </c>
      <c r="AE297" s="42">
        <v>0</v>
      </c>
      <c r="AF297" s="42">
        <v>0</v>
      </c>
      <c r="AG297" s="42">
        <v>0</v>
      </c>
      <c r="AH297" s="42">
        <v>1</v>
      </c>
    </row>
    <row r="298" spans="1:34" s="10" customFormat="1" x14ac:dyDescent="0.2">
      <c r="A298" s="42">
        <v>56334</v>
      </c>
      <c r="B298" s="42" t="s">
        <v>44</v>
      </c>
      <c r="C298" s="42" t="s">
        <v>96</v>
      </c>
      <c r="D298" s="42">
        <v>5000</v>
      </c>
      <c r="E298" s="42">
        <v>209</v>
      </c>
      <c r="F298" s="42">
        <v>2500</v>
      </c>
      <c r="G298" s="42">
        <v>2500</v>
      </c>
      <c r="H298" s="42">
        <v>0</v>
      </c>
      <c r="I298" s="42" t="s">
        <v>50</v>
      </c>
      <c r="J298" s="42">
        <v>0</v>
      </c>
      <c r="K298" s="42" t="s">
        <v>47</v>
      </c>
      <c r="L298" s="44">
        <v>1</v>
      </c>
      <c r="M298" s="42">
        <v>14</v>
      </c>
      <c r="N298" s="42">
        <v>294</v>
      </c>
      <c r="O298" s="42">
        <f t="shared" si="16"/>
        <v>588</v>
      </c>
      <c r="P298" s="42">
        <v>0</v>
      </c>
      <c r="Q298" s="42">
        <v>0</v>
      </c>
      <c r="R298" s="42">
        <f t="shared" si="17"/>
        <v>0</v>
      </c>
      <c r="S298" s="42">
        <v>5</v>
      </c>
      <c r="T298" s="42">
        <v>0</v>
      </c>
      <c r="U298" s="42">
        <v>0</v>
      </c>
      <c r="V298" s="42">
        <v>0</v>
      </c>
      <c r="W298" s="42">
        <v>2</v>
      </c>
      <c r="X298" s="42">
        <v>2</v>
      </c>
      <c r="Y298" s="42">
        <v>1</v>
      </c>
      <c r="Z298" s="42">
        <v>0</v>
      </c>
      <c r="AA298" s="42">
        <v>0</v>
      </c>
      <c r="AB298" s="42">
        <v>2</v>
      </c>
      <c r="AC298" s="42">
        <v>2</v>
      </c>
      <c r="AD298" s="42">
        <v>2</v>
      </c>
      <c r="AE298" s="42">
        <v>0</v>
      </c>
      <c r="AF298" s="42">
        <v>0</v>
      </c>
      <c r="AG298" s="42">
        <v>0</v>
      </c>
      <c r="AH298" s="42">
        <v>1</v>
      </c>
    </row>
    <row r="299" spans="1:34" s="10" customFormat="1" x14ac:dyDescent="0.2">
      <c r="A299" s="42">
        <v>56404</v>
      </c>
      <c r="B299" s="42" t="s">
        <v>44</v>
      </c>
      <c r="C299" s="42" t="s">
        <v>96</v>
      </c>
      <c r="D299" s="42">
        <v>4523</v>
      </c>
      <c r="E299" s="42">
        <v>87</v>
      </c>
      <c r="F299" s="42">
        <v>0</v>
      </c>
      <c r="G299" s="42">
        <v>0</v>
      </c>
      <c r="H299" s="42">
        <v>4039</v>
      </c>
      <c r="I299" s="42" t="s">
        <v>59</v>
      </c>
      <c r="J299" s="42">
        <v>484</v>
      </c>
      <c r="K299" s="42" t="s">
        <v>61</v>
      </c>
      <c r="L299" s="44">
        <v>1</v>
      </c>
      <c r="M299" s="42">
        <v>4</v>
      </c>
      <c r="N299" s="42">
        <v>80</v>
      </c>
      <c r="O299" s="42">
        <f t="shared" si="16"/>
        <v>160</v>
      </c>
      <c r="P299" s="42">
        <v>0</v>
      </c>
      <c r="Q299" s="42">
        <v>0</v>
      </c>
      <c r="R299" s="42">
        <f t="shared" si="17"/>
        <v>0</v>
      </c>
      <c r="S299" s="42">
        <v>4</v>
      </c>
      <c r="T299" s="42">
        <v>80</v>
      </c>
      <c r="U299" s="42">
        <v>0</v>
      </c>
      <c r="V299" s="42">
        <v>2</v>
      </c>
      <c r="W299" s="42">
        <v>6</v>
      </c>
      <c r="X299" s="42">
        <v>10</v>
      </c>
      <c r="Y299" s="42">
        <v>3</v>
      </c>
      <c r="Z299" s="42">
        <v>0</v>
      </c>
      <c r="AA299" s="42">
        <v>0</v>
      </c>
      <c r="AB299" s="42">
        <v>2</v>
      </c>
      <c r="AC299" s="42">
        <v>10</v>
      </c>
      <c r="AD299" s="42">
        <v>4</v>
      </c>
      <c r="AE299" s="42">
        <v>0</v>
      </c>
      <c r="AF299" s="42">
        <v>1</v>
      </c>
      <c r="AG299" s="42">
        <v>0</v>
      </c>
      <c r="AH299" s="42">
        <v>1</v>
      </c>
    </row>
    <row r="300" spans="1:34" s="10" customFormat="1" x14ac:dyDescent="0.2">
      <c r="A300" s="42">
        <v>56409</v>
      </c>
      <c r="B300" s="42" t="s">
        <v>48</v>
      </c>
      <c r="C300" s="42" t="s">
        <v>96</v>
      </c>
      <c r="D300" s="42">
        <v>1429</v>
      </c>
      <c r="E300" s="42">
        <v>82</v>
      </c>
      <c r="F300" s="42">
        <v>82</v>
      </c>
      <c r="G300" s="42">
        <v>1347</v>
      </c>
      <c r="H300" s="42">
        <v>0</v>
      </c>
      <c r="I300" s="42" t="s">
        <v>50</v>
      </c>
      <c r="J300" s="42">
        <v>0</v>
      </c>
      <c r="K300" s="42" t="s">
        <v>47</v>
      </c>
      <c r="L300" s="43">
        <v>2</v>
      </c>
      <c r="M300" s="42">
        <v>12</v>
      </c>
      <c r="N300" s="42"/>
      <c r="O300" s="42">
        <f t="shared" si="16"/>
        <v>0</v>
      </c>
      <c r="P300" s="42"/>
      <c r="Q300" s="42"/>
      <c r="R300" s="42">
        <f t="shared" si="17"/>
        <v>0</v>
      </c>
      <c r="S300" s="42">
        <v>12</v>
      </c>
      <c r="T300" s="42">
        <v>24</v>
      </c>
      <c r="U300" s="42">
        <v>0</v>
      </c>
      <c r="V300" s="42">
        <v>0</v>
      </c>
      <c r="W300" s="42">
        <v>4</v>
      </c>
      <c r="X300" s="42">
        <v>2</v>
      </c>
      <c r="Y300" s="42">
        <v>1</v>
      </c>
      <c r="Z300" s="42">
        <v>0</v>
      </c>
      <c r="AA300" s="42">
        <v>0</v>
      </c>
      <c r="AB300" s="42">
        <v>2</v>
      </c>
      <c r="AC300" s="42">
        <v>2</v>
      </c>
      <c r="AD300" s="42">
        <v>2</v>
      </c>
      <c r="AE300" s="42">
        <v>0</v>
      </c>
      <c r="AF300" s="42">
        <v>0</v>
      </c>
      <c r="AG300" s="42">
        <v>0</v>
      </c>
      <c r="AH300" s="42">
        <v>1</v>
      </c>
    </row>
    <row r="301" spans="1:34" s="10" customFormat="1" x14ac:dyDescent="0.2">
      <c r="A301" s="42">
        <v>56414</v>
      </c>
      <c r="B301" s="42" t="s">
        <v>48</v>
      </c>
      <c r="C301" s="42" t="s">
        <v>96</v>
      </c>
      <c r="D301" s="42">
        <v>660</v>
      </c>
      <c r="E301" s="42">
        <v>43</v>
      </c>
      <c r="F301" s="42">
        <v>0</v>
      </c>
      <c r="G301" s="42">
        <v>0</v>
      </c>
      <c r="H301" s="42">
        <v>660</v>
      </c>
      <c r="I301" s="42" t="s">
        <v>50</v>
      </c>
      <c r="J301" s="42">
        <v>0</v>
      </c>
      <c r="K301" s="42" t="s">
        <v>47</v>
      </c>
      <c r="L301" s="43">
        <v>2</v>
      </c>
      <c r="M301" s="42">
        <v>1</v>
      </c>
      <c r="N301" s="42">
        <v>13</v>
      </c>
      <c r="O301" s="42">
        <v>26</v>
      </c>
      <c r="P301" s="42">
        <v>2</v>
      </c>
      <c r="Q301" s="42">
        <v>8</v>
      </c>
      <c r="R301" s="42">
        <v>16</v>
      </c>
      <c r="S301" s="42">
        <v>0</v>
      </c>
      <c r="T301" s="42">
        <v>2</v>
      </c>
      <c r="U301" s="42">
        <v>0</v>
      </c>
      <c r="V301" s="42">
        <v>0</v>
      </c>
      <c r="W301" s="42">
        <v>1</v>
      </c>
      <c r="X301" s="42">
        <v>1</v>
      </c>
      <c r="Y301" s="42">
        <v>1</v>
      </c>
      <c r="Z301" s="42">
        <v>0</v>
      </c>
      <c r="AA301" s="42">
        <v>0</v>
      </c>
      <c r="AB301" s="42">
        <v>1</v>
      </c>
      <c r="AC301" s="42">
        <v>1</v>
      </c>
      <c r="AD301" s="42">
        <v>1</v>
      </c>
      <c r="AE301" s="42">
        <v>0</v>
      </c>
      <c r="AF301" s="42">
        <v>1</v>
      </c>
      <c r="AG301" s="42">
        <v>0</v>
      </c>
      <c r="AH301" s="42">
        <v>1</v>
      </c>
    </row>
    <row r="302" spans="1:34" s="10" customFormat="1" x14ac:dyDescent="0.2">
      <c r="A302" s="42">
        <v>56420</v>
      </c>
      <c r="B302" s="42" t="s">
        <v>44</v>
      </c>
      <c r="C302" s="42" t="s">
        <v>96</v>
      </c>
      <c r="D302" s="42">
        <f>F302+G302+H302+J302</f>
        <v>1983</v>
      </c>
      <c r="E302" s="42">
        <v>83</v>
      </c>
      <c r="F302" s="42">
        <v>94</v>
      </c>
      <c r="G302" s="42">
        <v>1889</v>
      </c>
      <c r="H302" s="42">
        <v>0</v>
      </c>
      <c r="I302" s="42" t="s">
        <v>50</v>
      </c>
      <c r="J302" s="42">
        <v>0</v>
      </c>
      <c r="K302" s="42" t="s">
        <v>47</v>
      </c>
      <c r="L302" s="44">
        <v>1</v>
      </c>
      <c r="M302" s="42">
        <v>14</v>
      </c>
      <c r="N302" s="42">
        <v>294</v>
      </c>
      <c r="O302" s="42">
        <f t="shared" si="16"/>
        <v>588</v>
      </c>
      <c r="P302" s="42">
        <v>0</v>
      </c>
      <c r="Q302" s="42">
        <v>0</v>
      </c>
      <c r="R302" s="42">
        <f t="shared" ref="R302:R314" si="19">Q302*2</f>
        <v>0</v>
      </c>
      <c r="S302" s="42">
        <v>5</v>
      </c>
      <c r="T302" s="42">
        <v>0</v>
      </c>
      <c r="U302" s="42">
        <v>0</v>
      </c>
      <c r="V302" s="42">
        <v>0</v>
      </c>
      <c r="W302" s="42">
        <v>2</v>
      </c>
      <c r="X302" s="42">
        <v>2</v>
      </c>
      <c r="Y302" s="42">
        <v>1</v>
      </c>
      <c r="Z302" s="42">
        <v>0</v>
      </c>
      <c r="AA302" s="42">
        <v>0</v>
      </c>
      <c r="AB302" s="42">
        <v>2</v>
      </c>
      <c r="AC302" s="42">
        <v>2</v>
      </c>
      <c r="AD302" s="42">
        <v>2</v>
      </c>
      <c r="AE302" s="42">
        <v>0</v>
      </c>
      <c r="AF302" s="42">
        <v>0</v>
      </c>
      <c r="AG302" s="42">
        <v>0</v>
      </c>
      <c r="AH302" s="42">
        <v>1</v>
      </c>
    </row>
    <row r="303" spans="1:34" s="10" customFormat="1" x14ac:dyDescent="0.2">
      <c r="A303" s="42">
        <v>56422</v>
      </c>
      <c r="B303" s="42" t="s">
        <v>48</v>
      </c>
      <c r="C303" s="42" t="s">
        <v>96</v>
      </c>
      <c r="D303" s="42">
        <v>2082</v>
      </c>
      <c r="E303" s="42">
        <v>82</v>
      </c>
      <c r="F303" s="42">
        <v>0</v>
      </c>
      <c r="G303" s="42">
        <v>1999</v>
      </c>
      <c r="H303" s="42">
        <v>83</v>
      </c>
      <c r="I303" s="42" t="s">
        <v>50</v>
      </c>
      <c r="J303" s="42">
        <v>0</v>
      </c>
      <c r="K303" s="42" t="s">
        <v>47</v>
      </c>
      <c r="L303" s="43">
        <v>2</v>
      </c>
      <c r="M303" s="42">
        <v>14</v>
      </c>
      <c r="N303" s="42">
        <v>100</v>
      </c>
      <c r="O303" s="42">
        <f t="shared" si="16"/>
        <v>200</v>
      </c>
      <c r="P303" s="42">
        <v>4</v>
      </c>
      <c r="Q303" s="42">
        <v>16</v>
      </c>
      <c r="R303" s="42">
        <f t="shared" si="19"/>
        <v>32</v>
      </c>
      <c r="S303" s="42">
        <v>11</v>
      </c>
      <c r="T303" s="42">
        <v>23</v>
      </c>
      <c r="U303" s="42">
        <v>0</v>
      </c>
      <c r="V303" s="42">
        <v>0</v>
      </c>
      <c r="W303" s="42">
        <v>2</v>
      </c>
      <c r="X303" s="42">
        <v>2</v>
      </c>
      <c r="Y303" s="42">
        <v>1</v>
      </c>
      <c r="Z303" s="42">
        <v>0</v>
      </c>
      <c r="AA303" s="42">
        <v>0</v>
      </c>
      <c r="AB303" s="42">
        <v>2</v>
      </c>
      <c r="AC303" s="42">
        <v>2</v>
      </c>
      <c r="AD303" s="42">
        <v>2</v>
      </c>
      <c r="AE303" s="42">
        <v>0</v>
      </c>
      <c r="AF303" s="42">
        <v>0</v>
      </c>
      <c r="AG303" s="42">
        <v>0</v>
      </c>
      <c r="AH303" s="42">
        <v>1</v>
      </c>
    </row>
    <row r="304" spans="1:34" s="10" customFormat="1" x14ac:dyDescent="0.2">
      <c r="A304" s="42">
        <v>56424</v>
      </c>
      <c r="B304" s="42" t="s">
        <v>48</v>
      </c>
      <c r="C304" s="42" t="s">
        <v>96</v>
      </c>
      <c r="D304" s="42">
        <f>F304+G304+H304+J304</f>
        <v>1983</v>
      </c>
      <c r="E304" s="42">
        <v>83</v>
      </c>
      <c r="F304" s="42">
        <v>94</v>
      </c>
      <c r="G304" s="42">
        <v>1889</v>
      </c>
      <c r="H304" s="42">
        <v>0</v>
      </c>
      <c r="I304" s="42" t="s">
        <v>50</v>
      </c>
      <c r="J304" s="42">
        <v>0</v>
      </c>
      <c r="K304" s="42" t="s">
        <v>47</v>
      </c>
      <c r="L304" s="43">
        <v>2</v>
      </c>
      <c r="M304" s="42">
        <v>14</v>
      </c>
      <c r="N304" s="42">
        <v>294</v>
      </c>
      <c r="O304" s="42">
        <f t="shared" si="16"/>
        <v>588</v>
      </c>
      <c r="P304" s="42">
        <v>0</v>
      </c>
      <c r="Q304" s="42">
        <v>0</v>
      </c>
      <c r="R304" s="42">
        <f t="shared" si="19"/>
        <v>0</v>
      </c>
      <c r="S304" s="42">
        <v>5</v>
      </c>
      <c r="T304" s="42">
        <v>0</v>
      </c>
      <c r="U304" s="42">
        <v>0</v>
      </c>
      <c r="V304" s="42">
        <v>0</v>
      </c>
      <c r="W304" s="42">
        <v>2</v>
      </c>
      <c r="X304" s="42">
        <v>2</v>
      </c>
      <c r="Y304" s="42">
        <v>1</v>
      </c>
      <c r="Z304" s="42">
        <v>0</v>
      </c>
      <c r="AA304" s="42">
        <v>0</v>
      </c>
      <c r="AB304" s="42">
        <v>2</v>
      </c>
      <c r="AC304" s="42">
        <v>2</v>
      </c>
      <c r="AD304" s="42">
        <v>2</v>
      </c>
      <c r="AE304" s="42">
        <v>0</v>
      </c>
      <c r="AF304" s="42">
        <v>0</v>
      </c>
      <c r="AG304" s="42">
        <v>0</v>
      </c>
      <c r="AH304" s="42">
        <v>1</v>
      </c>
    </row>
    <row r="305" spans="1:36" s="10" customFormat="1" x14ac:dyDescent="0.2">
      <c r="A305" s="42">
        <v>56427</v>
      </c>
      <c r="B305" s="42" t="s">
        <v>48</v>
      </c>
      <c r="C305" s="42" t="s">
        <v>96</v>
      </c>
      <c r="D305" s="42">
        <v>2609</v>
      </c>
      <c r="E305" s="42">
        <v>209</v>
      </c>
      <c r="F305" s="42">
        <v>2609</v>
      </c>
      <c r="G305" s="42">
        <v>0</v>
      </c>
      <c r="H305" s="42">
        <v>0</v>
      </c>
      <c r="I305" s="42" t="s">
        <v>50</v>
      </c>
      <c r="J305" s="42">
        <v>0</v>
      </c>
      <c r="K305" s="42" t="s">
        <v>47</v>
      </c>
      <c r="L305" s="43">
        <v>2</v>
      </c>
      <c r="M305" s="42">
        <v>3</v>
      </c>
      <c r="N305" s="42">
        <v>18</v>
      </c>
      <c r="O305" s="42">
        <f t="shared" si="16"/>
        <v>36</v>
      </c>
      <c r="P305" s="42">
        <v>3</v>
      </c>
      <c r="Q305" s="42">
        <v>0</v>
      </c>
      <c r="R305" s="42">
        <f t="shared" si="19"/>
        <v>0</v>
      </c>
      <c r="S305" s="42">
        <v>3</v>
      </c>
      <c r="T305" s="42">
        <v>50</v>
      </c>
      <c r="U305" s="42">
        <v>0</v>
      </c>
      <c r="V305" s="42">
        <v>50</v>
      </c>
      <c r="W305" s="42">
        <v>2</v>
      </c>
      <c r="X305" s="42">
        <v>4</v>
      </c>
      <c r="Y305" s="42">
        <v>2</v>
      </c>
      <c r="Z305" s="42">
        <v>0</v>
      </c>
      <c r="AA305" s="42">
        <v>0</v>
      </c>
      <c r="AB305" s="42">
        <v>2</v>
      </c>
      <c r="AC305" s="42">
        <v>4</v>
      </c>
      <c r="AD305" s="42">
        <v>2</v>
      </c>
      <c r="AE305" s="42">
        <v>0</v>
      </c>
      <c r="AF305" s="42">
        <v>1</v>
      </c>
      <c r="AG305" s="42">
        <v>0</v>
      </c>
      <c r="AH305" s="42">
        <v>1</v>
      </c>
    </row>
    <row r="306" spans="1:36" s="10" customFormat="1" x14ac:dyDescent="0.2">
      <c r="A306" s="42">
        <v>56428</v>
      </c>
      <c r="B306" s="42" t="s">
        <v>48</v>
      </c>
      <c r="C306" s="42" t="s">
        <v>96</v>
      </c>
      <c r="D306" s="42">
        <v>2609</v>
      </c>
      <c r="E306" s="42">
        <v>209</v>
      </c>
      <c r="F306" s="42">
        <v>2609</v>
      </c>
      <c r="G306" s="42">
        <v>0</v>
      </c>
      <c r="H306" s="42">
        <v>0</v>
      </c>
      <c r="I306" s="42" t="s">
        <v>50</v>
      </c>
      <c r="J306" s="42">
        <v>0</v>
      </c>
      <c r="K306" s="42" t="s">
        <v>47</v>
      </c>
      <c r="L306" s="43">
        <v>2</v>
      </c>
      <c r="M306" s="42">
        <v>3</v>
      </c>
      <c r="N306" s="42">
        <v>18</v>
      </c>
      <c r="O306" s="42">
        <f t="shared" si="16"/>
        <v>36</v>
      </c>
      <c r="P306" s="42">
        <v>0</v>
      </c>
      <c r="Q306" s="42">
        <v>0</v>
      </c>
      <c r="R306" s="42">
        <f t="shared" si="19"/>
        <v>0</v>
      </c>
      <c r="S306" s="42">
        <v>3</v>
      </c>
      <c r="T306" s="42">
        <v>50</v>
      </c>
      <c r="U306" s="42">
        <v>0</v>
      </c>
      <c r="V306" s="42">
        <v>50</v>
      </c>
      <c r="W306" s="42">
        <v>2</v>
      </c>
      <c r="X306" s="42">
        <v>4</v>
      </c>
      <c r="Y306" s="42">
        <v>2</v>
      </c>
      <c r="Z306" s="42">
        <v>0</v>
      </c>
      <c r="AA306" s="42">
        <v>0</v>
      </c>
      <c r="AB306" s="42">
        <v>2</v>
      </c>
      <c r="AC306" s="42">
        <v>4</v>
      </c>
      <c r="AD306" s="42">
        <v>2</v>
      </c>
      <c r="AE306" s="42">
        <v>0</v>
      </c>
      <c r="AF306" s="42">
        <v>1</v>
      </c>
      <c r="AG306" s="42">
        <v>0</v>
      </c>
      <c r="AH306" s="42">
        <v>1</v>
      </c>
    </row>
    <row r="307" spans="1:36" s="10" customFormat="1" x14ac:dyDescent="0.2">
      <c r="A307" s="42">
        <v>56430</v>
      </c>
      <c r="B307" s="42" t="s">
        <v>48</v>
      </c>
      <c r="C307" s="42" t="s">
        <v>96</v>
      </c>
      <c r="D307" s="42">
        <v>7659</v>
      </c>
      <c r="E307" s="42">
        <v>809</v>
      </c>
      <c r="F307" s="42">
        <v>0</v>
      </c>
      <c r="G307" s="42">
        <v>2165</v>
      </c>
      <c r="H307" s="42">
        <v>5494</v>
      </c>
      <c r="I307" s="42" t="s">
        <v>50</v>
      </c>
      <c r="J307" s="42">
        <v>0</v>
      </c>
      <c r="K307" s="42" t="s">
        <v>47</v>
      </c>
      <c r="L307" s="43">
        <v>2</v>
      </c>
      <c r="M307" s="42">
        <v>90</v>
      </c>
      <c r="N307" s="42">
        <v>630</v>
      </c>
      <c r="O307" s="42">
        <f t="shared" si="16"/>
        <v>1260</v>
      </c>
      <c r="P307" s="42">
        <v>1</v>
      </c>
      <c r="Q307" s="42">
        <v>38</v>
      </c>
      <c r="R307" s="42">
        <f t="shared" si="19"/>
        <v>76</v>
      </c>
      <c r="S307" s="42">
        <v>90</v>
      </c>
      <c r="T307" s="42">
        <v>89</v>
      </c>
      <c r="U307" s="42">
        <v>0</v>
      </c>
      <c r="V307" s="42">
        <v>200</v>
      </c>
      <c r="W307" s="42">
        <v>12</v>
      </c>
      <c r="X307" s="42">
        <v>8</v>
      </c>
      <c r="Y307" s="42">
        <v>7</v>
      </c>
      <c r="Z307" s="42">
        <v>0</v>
      </c>
      <c r="AA307" s="42">
        <v>0</v>
      </c>
      <c r="AB307" s="42">
        <v>4</v>
      </c>
      <c r="AC307" s="42">
        <v>7</v>
      </c>
      <c r="AD307" s="42">
        <v>4</v>
      </c>
      <c r="AE307" s="42">
        <v>16</v>
      </c>
      <c r="AF307" s="42">
        <v>2</v>
      </c>
      <c r="AG307" s="42">
        <v>0</v>
      </c>
      <c r="AH307" s="42">
        <v>2</v>
      </c>
    </row>
    <row r="308" spans="1:36" s="10" customFormat="1" x14ac:dyDescent="0.2">
      <c r="A308" s="42">
        <v>56445</v>
      </c>
      <c r="B308" s="42" t="s">
        <v>48</v>
      </c>
      <c r="C308" s="42" t="s">
        <v>96</v>
      </c>
      <c r="D308" s="42">
        <f>F308+G308+H308+J308</f>
        <v>5699</v>
      </c>
      <c r="E308" s="42">
        <v>484</v>
      </c>
      <c r="F308" s="42">
        <v>148</v>
      </c>
      <c r="G308" s="42">
        <v>0</v>
      </c>
      <c r="H308" s="42">
        <v>5067</v>
      </c>
      <c r="I308" s="42" t="s">
        <v>50</v>
      </c>
      <c r="J308" s="42">
        <v>484</v>
      </c>
      <c r="K308" s="42" t="s">
        <v>47</v>
      </c>
      <c r="L308" s="43">
        <v>2</v>
      </c>
      <c r="M308" s="42">
        <v>4</v>
      </c>
      <c r="N308" s="42">
        <v>48</v>
      </c>
      <c r="O308" s="42">
        <f t="shared" si="16"/>
        <v>96</v>
      </c>
      <c r="P308" s="42">
        <v>6</v>
      </c>
      <c r="Q308" s="42">
        <v>126</v>
      </c>
      <c r="R308" s="42">
        <f t="shared" si="19"/>
        <v>252</v>
      </c>
      <c r="S308" s="42">
        <v>4</v>
      </c>
      <c r="T308" s="42">
        <v>75</v>
      </c>
      <c r="U308" s="42">
        <v>0</v>
      </c>
      <c r="V308" s="42">
        <v>75</v>
      </c>
      <c r="W308" s="42">
        <v>6</v>
      </c>
      <c r="X308" s="42">
        <v>7</v>
      </c>
      <c r="Y308" s="42">
        <v>3</v>
      </c>
      <c r="Z308" s="42">
        <v>0</v>
      </c>
      <c r="AA308" s="42">
        <v>0</v>
      </c>
      <c r="AB308" s="42">
        <v>2</v>
      </c>
      <c r="AC308" s="42">
        <v>7</v>
      </c>
      <c r="AD308" s="42">
        <v>2</v>
      </c>
      <c r="AE308" s="42">
        <v>0</v>
      </c>
      <c r="AF308" s="42">
        <v>1</v>
      </c>
      <c r="AG308" s="42">
        <v>0</v>
      </c>
      <c r="AH308" s="42">
        <v>1</v>
      </c>
    </row>
    <row r="309" spans="1:36" s="10" customFormat="1" x14ac:dyDescent="0.2">
      <c r="A309" s="42">
        <v>56459</v>
      </c>
      <c r="B309" s="42" t="s">
        <v>48</v>
      </c>
      <c r="C309" s="42" t="s">
        <v>96</v>
      </c>
      <c r="D309" s="42">
        <v>4583</v>
      </c>
      <c r="E309" s="42">
        <v>365</v>
      </c>
      <c r="F309" s="42">
        <v>3123</v>
      </c>
      <c r="G309" s="42">
        <v>1104</v>
      </c>
      <c r="H309" s="42">
        <v>0</v>
      </c>
      <c r="I309" s="42" t="s">
        <v>59</v>
      </c>
      <c r="J309" s="42">
        <v>356</v>
      </c>
      <c r="K309" s="42" t="s">
        <v>47</v>
      </c>
      <c r="L309" s="43">
        <v>2</v>
      </c>
      <c r="M309" s="42">
        <v>13</v>
      </c>
      <c r="N309" s="42">
        <v>156</v>
      </c>
      <c r="O309" s="42">
        <f t="shared" si="16"/>
        <v>312</v>
      </c>
      <c r="P309" s="42">
        <v>4</v>
      </c>
      <c r="Q309" s="42">
        <v>84</v>
      </c>
      <c r="R309" s="42">
        <f t="shared" si="19"/>
        <v>168</v>
      </c>
      <c r="S309" s="42">
        <v>13</v>
      </c>
      <c r="T309" s="42">
        <v>52</v>
      </c>
      <c r="U309" s="42">
        <v>0</v>
      </c>
      <c r="V309" s="42">
        <v>75</v>
      </c>
      <c r="W309" s="42">
        <v>4</v>
      </c>
      <c r="X309" s="42">
        <v>6</v>
      </c>
      <c r="Y309" s="42">
        <v>2</v>
      </c>
      <c r="Z309" s="42">
        <v>0</v>
      </c>
      <c r="AA309" s="42">
        <v>0</v>
      </c>
      <c r="AB309" s="42">
        <v>2</v>
      </c>
      <c r="AC309" s="42">
        <v>6</v>
      </c>
      <c r="AD309" s="42">
        <v>2</v>
      </c>
      <c r="AE309" s="42">
        <v>0</v>
      </c>
      <c r="AF309" s="42">
        <v>2</v>
      </c>
      <c r="AG309" s="42">
        <v>0</v>
      </c>
      <c r="AH309" s="42">
        <v>1</v>
      </c>
    </row>
    <row r="310" spans="1:36" s="10" customFormat="1" x14ac:dyDescent="0.2">
      <c r="A310" s="42">
        <v>56499</v>
      </c>
      <c r="B310" s="42" t="s">
        <v>48</v>
      </c>
      <c r="C310" s="42" t="s">
        <v>96</v>
      </c>
      <c r="D310" s="42">
        <f>F310+G310+H310+J310</f>
        <v>4054</v>
      </c>
      <c r="E310" s="42">
        <v>336</v>
      </c>
      <c r="F310" s="42">
        <v>2478</v>
      </c>
      <c r="G310" s="42">
        <v>1240</v>
      </c>
      <c r="H310" s="42">
        <v>0</v>
      </c>
      <c r="I310" s="42" t="s">
        <v>50</v>
      </c>
      <c r="J310" s="42">
        <v>336</v>
      </c>
      <c r="K310" s="42" t="s">
        <v>47</v>
      </c>
      <c r="L310" s="43">
        <v>2</v>
      </c>
      <c r="M310" s="42">
        <v>13</v>
      </c>
      <c r="N310" s="42">
        <v>156</v>
      </c>
      <c r="O310" s="42">
        <f t="shared" si="16"/>
        <v>312</v>
      </c>
      <c r="P310" s="42">
        <v>5</v>
      </c>
      <c r="Q310" s="42">
        <v>105</v>
      </c>
      <c r="R310" s="42">
        <f t="shared" si="19"/>
        <v>210</v>
      </c>
      <c r="S310" s="42">
        <v>13</v>
      </c>
      <c r="T310" s="42">
        <v>75</v>
      </c>
      <c r="U310" s="42">
        <v>0</v>
      </c>
      <c r="V310" s="42">
        <v>75</v>
      </c>
      <c r="W310" s="42">
        <v>4</v>
      </c>
      <c r="X310" s="42">
        <v>6</v>
      </c>
      <c r="Y310" s="42">
        <v>2</v>
      </c>
      <c r="Z310" s="42">
        <v>0</v>
      </c>
      <c r="AA310" s="42">
        <v>0</v>
      </c>
      <c r="AB310" s="42">
        <v>2</v>
      </c>
      <c r="AC310" s="42">
        <v>6</v>
      </c>
      <c r="AD310" s="42">
        <v>2</v>
      </c>
      <c r="AE310" s="42">
        <v>0</v>
      </c>
      <c r="AF310" s="42">
        <v>4</v>
      </c>
      <c r="AG310" s="42">
        <v>0</v>
      </c>
      <c r="AH310" s="42">
        <v>1</v>
      </c>
    </row>
    <row r="311" spans="1:36" s="10" customFormat="1" x14ac:dyDescent="0.2">
      <c r="A311" s="42">
        <v>56504</v>
      </c>
      <c r="B311" s="42" t="s">
        <v>48</v>
      </c>
      <c r="C311" s="42" t="s">
        <v>96</v>
      </c>
      <c r="D311" s="42">
        <f>F311+G311+H311+J311</f>
        <v>4523</v>
      </c>
      <c r="E311" s="42">
        <v>484</v>
      </c>
      <c r="F311" s="42">
        <v>0</v>
      </c>
      <c r="G311" s="42">
        <v>0</v>
      </c>
      <c r="H311" s="42">
        <v>4039</v>
      </c>
      <c r="I311" s="42" t="s">
        <v>50</v>
      </c>
      <c r="J311" s="42">
        <v>484</v>
      </c>
      <c r="K311" s="42" t="s">
        <v>47</v>
      </c>
      <c r="L311" s="43">
        <v>2</v>
      </c>
      <c r="M311" s="42">
        <v>5</v>
      </c>
      <c r="N311" s="42">
        <v>75</v>
      </c>
      <c r="O311" s="42">
        <f t="shared" si="16"/>
        <v>150</v>
      </c>
      <c r="P311" s="42">
        <v>3</v>
      </c>
      <c r="Q311" s="42">
        <v>63</v>
      </c>
      <c r="R311" s="42">
        <f t="shared" si="19"/>
        <v>126</v>
      </c>
      <c r="S311" s="42">
        <v>5</v>
      </c>
      <c r="T311" s="42">
        <v>65</v>
      </c>
      <c r="U311" s="42">
        <v>0</v>
      </c>
      <c r="V311" s="42">
        <v>20</v>
      </c>
      <c r="W311" s="42">
        <v>6</v>
      </c>
      <c r="X311" s="42">
        <v>9</v>
      </c>
      <c r="Y311" s="42">
        <v>3</v>
      </c>
      <c r="Z311" s="42">
        <v>0</v>
      </c>
      <c r="AA311" s="42">
        <v>0</v>
      </c>
      <c r="AB311" s="42">
        <v>3</v>
      </c>
      <c r="AC311" s="42">
        <v>9</v>
      </c>
      <c r="AD311" s="42">
        <v>2</v>
      </c>
      <c r="AE311" s="42">
        <v>0</v>
      </c>
      <c r="AF311" s="42">
        <v>2</v>
      </c>
      <c r="AG311" s="42">
        <v>0</v>
      </c>
      <c r="AH311" s="42">
        <v>0</v>
      </c>
    </row>
    <row r="312" spans="1:36" s="10" customFormat="1" x14ac:dyDescent="0.2">
      <c r="A312" s="42">
        <v>56505</v>
      </c>
      <c r="B312" s="42" t="s">
        <v>48</v>
      </c>
      <c r="C312" s="42" t="s">
        <v>96</v>
      </c>
      <c r="D312" s="42">
        <v>4561</v>
      </c>
      <c r="E312" s="42">
        <v>324</v>
      </c>
      <c r="F312" s="42">
        <v>2954</v>
      </c>
      <c r="G312" s="42">
        <v>1283</v>
      </c>
      <c r="H312" s="42">
        <v>0</v>
      </c>
      <c r="I312" s="42" t="s">
        <v>50</v>
      </c>
      <c r="J312" s="42">
        <v>324</v>
      </c>
      <c r="K312" s="42" t="s">
        <v>47</v>
      </c>
      <c r="L312" s="43">
        <v>2</v>
      </c>
      <c r="M312" s="42">
        <v>13</v>
      </c>
      <c r="N312" s="42">
        <v>156</v>
      </c>
      <c r="O312" s="42">
        <f t="shared" si="16"/>
        <v>312</v>
      </c>
      <c r="P312" s="42">
        <v>5</v>
      </c>
      <c r="Q312" s="42">
        <v>105</v>
      </c>
      <c r="R312" s="42">
        <f t="shared" si="19"/>
        <v>210</v>
      </c>
      <c r="S312" s="42">
        <v>13</v>
      </c>
      <c r="T312" s="42">
        <v>75</v>
      </c>
      <c r="U312" s="42">
        <v>0</v>
      </c>
      <c r="V312" s="42">
        <v>75</v>
      </c>
      <c r="W312" s="42">
        <v>4</v>
      </c>
      <c r="X312" s="42">
        <v>6</v>
      </c>
      <c r="Y312" s="42">
        <v>2</v>
      </c>
      <c r="Z312" s="42">
        <v>0</v>
      </c>
      <c r="AA312" s="42">
        <v>0</v>
      </c>
      <c r="AB312" s="42">
        <v>2</v>
      </c>
      <c r="AC312" s="42">
        <v>6</v>
      </c>
      <c r="AD312" s="42">
        <v>2</v>
      </c>
      <c r="AE312" s="42">
        <v>0</v>
      </c>
      <c r="AF312" s="42">
        <v>1</v>
      </c>
      <c r="AG312" s="42">
        <v>0</v>
      </c>
      <c r="AH312" s="42">
        <v>1</v>
      </c>
    </row>
    <row r="313" spans="1:36" s="10" customFormat="1" x14ac:dyDescent="0.2">
      <c r="A313" s="42">
        <v>56506</v>
      </c>
      <c r="B313" s="42" t="s">
        <v>48</v>
      </c>
      <c r="C313" s="42" t="s">
        <v>96</v>
      </c>
      <c r="D313" s="42">
        <f>F313+G313+H313+J313</f>
        <v>4416</v>
      </c>
      <c r="E313" s="42">
        <v>324</v>
      </c>
      <c r="F313" s="42">
        <v>3024</v>
      </c>
      <c r="G313" s="42">
        <v>1068</v>
      </c>
      <c r="H313" s="42">
        <v>0</v>
      </c>
      <c r="I313" s="42" t="s">
        <v>50</v>
      </c>
      <c r="J313" s="42">
        <v>324</v>
      </c>
      <c r="K313" s="42" t="s">
        <v>47</v>
      </c>
      <c r="L313" s="43">
        <v>2</v>
      </c>
      <c r="M313" s="42">
        <v>11</v>
      </c>
      <c r="N313" s="42">
        <v>132</v>
      </c>
      <c r="O313" s="42">
        <f t="shared" si="16"/>
        <v>264</v>
      </c>
      <c r="P313" s="42">
        <v>2</v>
      </c>
      <c r="Q313" s="42">
        <v>42</v>
      </c>
      <c r="R313" s="42">
        <f t="shared" si="19"/>
        <v>84</v>
      </c>
      <c r="S313" s="42">
        <v>13</v>
      </c>
      <c r="T313" s="42">
        <v>81</v>
      </c>
      <c r="U313" s="42">
        <v>0</v>
      </c>
      <c r="V313" s="42">
        <v>75</v>
      </c>
      <c r="W313" s="42">
        <v>4</v>
      </c>
      <c r="X313" s="42">
        <v>6</v>
      </c>
      <c r="Y313" s="42">
        <v>2</v>
      </c>
      <c r="Z313" s="42">
        <v>0</v>
      </c>
      <c r="AA313" s="42">
        <v>0</v>
      </c>
      <c r="AB313" s="42">
        <v>2</v>
      </c>
      <c r="AC313" s="42">
        <v>6</v>
      </c>
      <c r="AD313" s="42">
        <v>2</v>
      </c>
      <c r="AE313" s="42">
        <v>0</v>
      </c>
      <c r="AF313" s="42">
        <v>1</v>
      </c>
      <c r="AG313" s="42">
        <v>0</v>
      </c>
      <c r="AH313" s="42">
        <v>1</v>
      </c>
    </row>
    <row r="314" spans="1:36" x14ac:dyDescent="0.2">
      <c r="A314" s="42">
        <v>56516</v>
      </c>
      <c r="B314" s="42" t="s">
        <v>48</v>
      </c>
      <c r="C314" s="42" t="s">
        <v>96</v>
      </c>
      <c r="D314" s="42">
        <v>4014</v>
      </c>
      <c r="E314" s="42">
        <v>235</v>
      </c>
      <c r="F314" s="42">
        <v>270</v>
      </c>
      <c r="G314" s="42">
        <v>1152</v>
      </c>
      <c r="H314" s="42">
        <v>0</v>
      </c>
      <c r="I314" s="42" t="s">
        <v>59</v>
      </c>
      <c r="J314" s="42">
        <v>2592</v>
      </c>
      <c r="K314" s="42" t="s">
        <v>98</v>
      </c>
      <c r="L314" s="43">
        <v>2</v>
      </c>
      <c r="M314" s="42">
        <v>16</v>
      </c>
      <c r="N314" s="42">
        <v>153</v>
      </c>
      <c r="O314" s="42">
        <f t="shared" si="16"/>
        <v>306</v>
      </c>
      <c r="P314" s="42">
        <v>4</v>
      </c>
      <c r="Q314" s="42">
        <v>84</v>
      </c>
      <c r="R314" s="42">
        <f t="shared" si="19"/>
        <v>168</v>
      </c>
      <c r="S314" s="42">
        <v>22</v>
      </c>
      <c r="T314" s="42">
        <v>37</v>
      </c>
      <c r="U314" s="42">
        <v>0</v>
      </c>
      <c r="V314" s="42">
        <v>100</v>
      </c>
      <c r="W314" s="42">
        <v>5</v>
      </c>
      <c r="X314" s="42">
        <v>3</v>
      </c>
      <c r="Y314" s="42">
        <v>2</v>
      </c>
      <c r="Z314" s="42">
        <v>0</v>
      </c>
      <c r="AA314" s="42">
        <v>0</v>
      </c>
      <c r="AB314" s="42">
        <v>3</v>
      </c>
      <c r="AC314" s="42">
        <v>2</v>
      </c>
      <c r="AD314" s="42">
        <v>2</v>
      </c>
      <c r="AE314" s="42">
        <v>1</v>
      </c>
      <c r="AF314" s="42">
        <v>1</v>
      </c>
      <c r="AG314" s="42">
        <v>1</v>
      </c>
      <c r="AH314" s="42">
        <v>1</v>
      </c>
    </row>
    <row r="315" spans="1:36" x14ac:dyDescent="0.2">
      <c r="A315" s="42">
        <v>56556</v>
      </c>
      <c r="B315" s="42" t="s">
        <v>48</v>
      </c>
      <c r="C315" s="42" t="s">
        <v>96</v>
      </c>
      <c r="D315" s="42">
        <v>511</v>
      </c>
      <c r="E315" s="42">
        <v>35</v>
      </c>
      <c r="F315" s="42">
        <v>0</v>
      </c>
      <c r="G315" s="42">
        <v>0</v>
      </c>
      <c r="H315" s="42">
        <v>511</v>
      </c>
      <c r="I315" s="42" t="s">
        <v>50</v>
      </c>
      <c r="J315" s="42">
        <v>0</v>
      </c>
      <c r="K315" s="42" t="s">
        <v>47</v>
      </c>
      <c r="L315" s="43">
        <v>2</v>
      </c>
      <c r="M315" s="42">
        <v>3</v>
      </c>
      <c r="N315" s="42">
        <v>53</v>
      </c>
      <c r="O315" s="42">
        <v>0</v>
      </c>
      <c r="P315" s="42">
        <v>0</v>
      </c>
      <c r="Q315" s="42">
        <v>0</v>
      </c>
      <c r="R315" s="42">
        <v>10</v>
      </c>
      <c r="S315" s="42">
        <v>0</v>
      </c>
      <c r="T315" s="42">
        <v>0</v>
      </c>
      <c r="U315" s="42">
        <v>1</v>
      </c>
      <c r="V315" s="42">
        <v>1</v>
      </c>
      <c r="W315" s="42">
        <v>0</v>
      </c>
      <c r="X315" s="42">
        <v>0</v>
      </c>
      <c r="Y315" s="42">
        <v>0</v>
      </c>
      <c r="Z315" s="42">
        <v>1</v>
      </c>
      <c r="AA315" s="42">
        <v>1</v>
      </c>
      <c r="AB315" s="42">
        <v>1</v>
      </c>
      <c r="AC315" s="42">
        <v>0</v>
      </c>
      <c r="AD315" s="42">
        <v>1</v>
      </c>
      <c r="AE315" s="42">
        <v>1</v>
      </c>
      <c r="AF315" s="42">
        <v>1</v>
      </c>
      <c r="AG315" s="3"/>
      <c r="AH315" s="3"/>
    </row>
    <row r="316" spans="1:36" x14ac:dyDescent="0.2">
      <c r="A316" s="42">
        <v>56765</v>
      </c>
      <c r="B316" s="42" t="s">
        <v>44</v>
      </c>
      <c r="C316" s="42" t="s">
        <v>96</v>
      </c>
      <c r="D316" s="42">
        <f>F316+G316+H316+J316</f>
        <v>186</v>
      </c>
      <c r="E316" s="42">
        <v>119</v>
      </c>
      <c r="F316" s="42">
        <v>186</v>
      </c>
      <c r="G316" s="42">
        <v>0</v>
      </c>
      <c r="H316" s="42">
        <v>0</v>
      </c>
      <c r="I316" s="42" t="s">
        <v>50</v>
      </c>
      <c r="J316" s="42">
        <v>0</v>
      </c>
      <c r="K316" s="42" t="s">
        <v>47</v>
      </c>
      <c r="L316" s="44">
        <v>1</v>
      </c>
      <c r="M316" s="42">
        <v>3</v>
      </c>
      <c r="N316" s="42">
        <v>63</v>
      </c>
      <c r="O316" s="42">
        <f>N316*2</f>
        <v>126</v>
      </c>
      <c r="P316" s="42">
        <f>N316*2</f>
        <v>126</v>
      </c>
      <c r="Q316" s="42">
        <v>0</v>
      </c>
      <c r="R316" s="42"/>
      <c r="S316" s="42">
        <v>0</v>
      </c>
      <c r="T316" s="42">
        <f>S316*2</f>
        <v>0</v>
      </c>
      <c r="U316" s="42">
        <v>0</v>
      </c>
      <c r="V316" s="42">
        <v>3</v>
      </c>
      <c r="W316" s="42">
        <v>3</v>
      </c>
      <c r="X316" s="42">
        <v>4</v>
      </c>
      <c r="Y316" s="42">
        <v>1</v>
      </c>
      <c r="Z316" s="42">
        <v>1</v>
      </c>
      <c r="AA316" s="42">
        <v>1</v>
      </c>
      <c r="AB316" s="42">
        <v>0</v>
      </c>
      <c r="AC316" s="42">
        <v>0</v>
      </c>
      <c r="AD316" s="42">
        <v>1</v>
      </c>
      <c r="AE316" s="42">
        <v>1</v>
      </c>
      <c r="AF316" s="42">
        <v>1</v>
      </c>
      <c r="AG316" s="42">
        <v>1</v>
      </c>
      <c r="AH316" s="42">
        <v>0</v>
      </c>
      <c r="AI316" s="42">
        <v>0</v>
      </c>
      <c r="AJ316" s="42">
        <v>1</v>
      </c>
    </row>
    <row r="317" spans="1:36" x14ac:dyDescent="0.2">
      <c r="A317" s="42">
        <v>56757</v>
      </c>
      <c r="B317" s="42" t="s">
        <v>44</v>
      </c>
      <c r="C317" s="42" t="s">
        <v>96</v>
      </c>
      <c r="D317" s="42">
        <v>4714</v>
      </c>
      <c r="E317" s="42">
        <v>507</v>
      </c>
      <c r="F317" s="42">
        <v>2316</v>
      </c>
      <c r="G317" s="42">
        <v>1755</v>
      </c>
      <c r="H317" s="42">
        <v>38</v>
      </c>
      <c r="I317" s="42" t="s">
        <v>59</v>
      </c>
      <c r="J317" s="42">
        <v>605</v>
      </c>
      <c r="K317" s="42" t="s">
        <v>47</v>
      </c>
      <c r="L317" s="44">
        <v>1</v>
      </c>
      <c r="M317" s="42">
        <v>10</v>
      </c>
      <c r="N317" s="42">
        <v>200</v>
      </c>
      <c r="O317" s="42">
        <f t="shared" si="16"/>
        <v>400</v>
      </c>
      <c r="P317" s="42">
        <v>2</v>
      </c>
      <c r="Q317" s="42">
        <v>42</v>
      </c>
      <c r="R317" s="42">
        <f t="shared" ref="R317:R328" si="20">Q317*2</f>
        <v>84</v>
      </c>
      <c r="S317" s="42">
        <v>10</v>
      </c>
      <c r="T317" s="42">
        <v>65</v>
      </c>
      <c r="U317" s="42">
        <v>74</v>
      </c>
      <c r="V317" s="42">
        <v>101</v>
      </c>
      <c r="W317" s="42">
        <v>9</v>
      </c>
      <c r="X317" s="42">
        <v>6</v>
      </c>
      <c r="Y317" s="42">
        <v>2</v>
      </c>
      <c r="Z317" s="42">
        <v>0</v>
      </c>
      <c r="AA317" s="42">
        <v>0</v>
      </c>
      <c r="AB317" s="42">
        <v>2</v>
      </c>
      <c r="AC317" s="42">
        <v>6</v>
      </c>
      <c r="AD317" s="42">
        <v>6</v>
      </c>
      <c r="AE317" s="42">
        <v>1</v>
      </c>
      <c r="AF317" s="42">
        <v>1</v>
      </c>
      <c r="AG317" s="42">
        <v>1</v>
      </c>
      <c r="AH317" s="42">
        <v>1</v>
      </c>
    </row>
    <row r="318" spans="1:36" x14ac:dyDescent="0.2">
      <c r="A318" s="42">
        <v>57001</v>
      </c>
      <c r="B318" s="42" t="s">
        <v>44</v>
      </c>
      <c r="C318" s="42" t="s">
        <v>96</v>
      </c>
      <c r="D318" s="42">
        <f>F318+G318+H318+J318</f>
        <v>1044</v>
      </c>
      <c r="E318" s="42">
        <v>196</v>
      </c>
      <c r="F318" s="42">
        <v>1044</v>
      </c>
      <c r="G318" s="42">
        <v>0</v>
      </c>
      <c r="H318" s="42">
        <v>0</v>
      </c>
      <c r="I318" s="42" t="s">
        <v>50</v>
      </c>
      <c r="J318" s="42">
        <v>0</v>
      </c>
      <c r="K318" s="42" t="s">
        <v>47</v>
      </c>
      <c r="L318" s="44">
        <v>1</v>
      </c>
      <c r="M318" s="42">
        <v>6</v>
      </c>
      <c r="N318" s="42">
        <v>126</v>
      </c>
      <c r="O318" s="42">
        <f t="shared" si="16"/>
        <v>252</v>
      </c>
      <c r="P318" s="42">
        <v>0</v>
      </c>
      <c r="Q318" s="42">
        <v>0</v>
      </c>
      <c r="R318" s="42">
        <f t="shared" si="20"/>
        <v>0</v>
      </c>
      <c r="S318" s="42">
        <v>3</v>
      </c>
      <c r="T318" s="42">
        <v>1</v>
      </c>
      <c r="U318" s="42">
        <v>14</v>
      </c>
      <c r="V318" s="42">
        <v>18</v>
      </c>
      <c r="W318" s="42">
        <v>3</v>
      </c>
      <c r="X318" s="42">
        <v>3</v>
      </c>
      <c r="Y318" s="42">
        <v>1</v>
      </c>
      <c r="Z318" s="42">
        <v>0</v>
      </c>
      <c r="AA318" s="42">
        <v>0</v>
      </c>
      <c r="AB318" s="42">
        <v>2</v>
      </c>
      <c r="AC318" s="42">
        <v>1</v>
      </c>
      <c r="AD318" s="42">
        <v>2</v>
      </c>
      <c r="AE318" s="42">
        <v>0</v>
      </c>
      <c r="AF318" s="42">
        <v>2</v>
      </c>
      <c r="AG318" s="42">
        <v>0</v>
      </c>
      <c r="AH318" s="42">
        <v>1</v>
      </c>
    </row>
    <row r="319" spans="1:36" x14ac:dyDescent="0.2">
      <c r="A319" s="42">
        <v>60024</v>
      </c>
      <c r="B319" s="42" t="s">
        <v>44</v>
      </c>
      <c r="C319" s="42" t="s">
        <v>49</v>
      </c>
      <c r="D319" s="42">
        <v>144</v>
      </c>
      <c r="E319" s="42">
        <v>24</v>
      </c>
      <c r="F319" s="42">
        <v>0</v>
      </c>
      <c r="G319" s="42">
        <v>0</v>
      </c>
      <c r="H319" s="42">
        <v>0</v>
      </c>
      <c r="I319" s="42" t="s">
        <v>56</v>
      </c>
      <c r="J319" s="42">
        <v>144</v>
      </c>
      <c r="K319" s="42" t="s">
        <v>78</v>
      </c>
      <c r="L319" s="44">
        <v>1</v>
      </c>
      <c r="M319" s="42">
        <v>6</v>
      </c>
      <c r="N319" s="42">
        <v>74</v>
      </c>
      <c r="O319" s="42">
        <f t="shared" si="16"/>
        <v>148</v>
      </c>
      <c r="P319" s="42">
        <v>1</v>
      </c>
      <c r="Q319" s="42">
        <v>21</v>
      </c>
      <c r="R319" s="42">
        <f t="shared" si="20"/>
        <v>42</v>
      </c>
      <c r="S319" s="42">
        <v>0</v>
      </c>
      <c r="T319" s="42">
        <v>3</v>
      </c>
      <c r="U319" s="42">
        <v>0</v>
      </c>
      <c r="V319" s="42">
        <v>3</v>
      </c>
      <c r="W319" s="42">
        <v>1</v>
      </c>
      <c r="X319" s="42">
        <v>1</v>
      </c>
      <c r="Y319" s="42">
        <v>0</v>
      </c>
      <c r="Z319" s="42">
        <v>0</v>
      </c>
      <c r="AA319" s="42">
        <v>0</v>
      </c>
      <c r="AB319" s="42">
        <v>0</v>
      </c>
      <c r="AC319" s="42">
        <v>1</v>
      </c>
      <c r="AD319" s="42">
        <v>1</v>
      </c>
      <c r="AE319" s="42">
        <v>0</v>
      </c>
      <c r="AF319" s="42">
        <v>1</v>
      </c>
      <c r="AG319" s="42">
        <v>0</v>
      </c>
      <c r="AH319" s="42">
        <v>1</v>
      </c>
    </row>
    <row r="320" spans="1:36" x14ac:dyDescent="0.2">
      <c r="A320" s="42">
        <v>60165</v>
      </c>
      <c r="B320" s="42" t="s">
        <v>44</v>
      </c>
      <c r="C320" s="42" t="s">
        <v>49</v>
      </c>
      <c r="D320" s="42">
        <v>144</v>
      </c>
      <c r="E320" s="42">
        <v>24</v>
      </c>
      <c r="F320" s="42">
        <v>0</v>
      </c>
      <c r="G320" s="42">
        <v>0</v>
      </c>
      <c r="H320" s="42">
        <v>0</v>
      </c>
      <c r="I320" s="42" t="s">
        <v>56</v>
      </c>
      <c r="J320" s="42">
        <v>144</v>
      </c>
      <c r="K320" s="42" t="s">
        <v>78</v>
      </c>
      <c r="L320" s="44">
        <v>1</v>
      </c>
      <c r="M320" s="42">
        <v>6</v>
      </c>
      <c r="N320" s="42">
        <v>74</v>
      </c>
      <c r="O320" s="42">
        <f t="shared" si="16"/>
        <v>148</v>
      </c>
      <c r="P320" s="42">
        <v>1</v>
      </c>
      <c r="Q320" s="42">
        <v>21</v>
      </c>
      <c r="R320" s="42">
        <f t="shared" si="20"/>
        <v>42</v>
      </c>
      <c r="S320" s="42">
        <v>0</v>
      </c>
      <c r="T320" s="42">
        <v>3</v>
      </c>
      <c r="U320" s="42">
        <v>0</v>
      </c>
      <c r="V320" s="42">
        <v>3</v>
      </c>
      <c r="W320" s="42">
        <v>1</v>
      </c>
      <c r="X320" s="42">
        <v>1</v>
      </c>
      <c r="Y320" s="42">
        <v>0</v>
      </c>
      <c r="Z320" s="42">
        <v>0</v>
      </c>
      <c r="AA320" s="42">
        <v>0</v>
      </c>
      <c r="AB320" s="42">
        <v>0</v>
      </c>
      <c r="AC320" s="42">
        <v>1</v>
      </c>
      <c r="AD320" s="42">
        <v>1</v>
      </c>
      <c r="AE320" s="42">
        <v>0</v>
      </c>
      <c r="AF320" s="42">
        <v>1</v>
      </c>
      <c r="AG320" s="42">
        <v>0</v>
      </c>
      <c r="AH320" s="42">
        <v>1</v>
      </c>
    </row>
    <row r="321" spans="1:34" x14ac:dyDescent="0.2">
      <c r="A321" s="42">
        <v>69004</v>
      </c>
      <c r="B321" s="42" t="s">
        <v>44</v>
      </c>
      <c r="C321" s="42" t="s">
        <v>49</v>
      </c>
      <c r="D321" s="42">
        <v>881</v>
      </c>
      <c r="E321" s="42">
        <v>274</v>
      </c>
      <c r="F321" s="42">
        <v>638</v>
      </c>
      <c r="G321" s="42">
        <v>0</v>
      </c>
      <c r="H321" s="42">
        <v>0</v>
      </c>
      <c r="I321" s="42" t="s">
        <v>59</v>
      </c>
      <c r="J321" s="42">
        <v>243</v>
      </c>
      <c r="K321" s="42" t="s">
        <v>99</v>
      </c>
      <c r="L321" s="8">
        <v>6</v>
      </c>
      <c r="M321" s="42">
        <v>10</v>
      </c>
      <c r="N321" s="42">
        <v>420</v>
      </c>
      <c r="O321" s="42">
        <f t="shared" si="16"/>
        <v>840</v>
      </c>
      <c r="P321" s="42">
        <v>2</v>
      </c>
      <c r="Q321" s="42">
        <v>60</v>
      </c>
      <c r="R321" s="42">
        <f t="shared" si="20"/>
        <v>120</v>
      </c>
      <c r="S321" s="42">
        <v>10</v>
      </c>
      <c r="T321" s="42">
        <v>0</v>
      </c>
      <c r="U321" s="42">
        <v>0</v>
      </c>
      <c r="V321" s="42">
        <v>0</v>
      </c>
      <c r="W321" s="42">
        <v>4</v>
      </c>
      <c r="X321" s="42">
        <v>4</v>
      </c>
      <c r="Y321" s="42">
        <v>1</v>
      </c>
      <c r="Z321" s="42">
        <v>0</v>
      </c>
      <c r="AA321" s="42">
        <v>0</v>
      </c>
      <c r="AB321" s="42">
        <v>2</v>
      </c>
      <c r="AC321" s="42">
        <v>4</v>
      </c>
      <c r="AD321" s="42">
        <v>2</v>
      </c>
      <c r="AE321" s="42">
        <v>0</v>
      </c>
      <c r="AF321" s="42">
        <v>0</v>
      </c>
      <c r="AG321" s="42">
        <v>0</v>
      </c>
      <c r="AH321" s="42">
        <v>0</v>
      </c>
    </row>
    <row r="322" spans="1:34" x14ac:dyDescent="0.2">
      <c r="A322" s="42">
        <v>69005</v>
      </c>
      <c r="B322" s="42" t="s">
        <v>44</v>
      </c>
      <c r="C322" s="42" t="s">
        <v>49</v>
      </c>
      <c r="D322" s="42">
        <v>876</v>
      </c>
      <c r="E322" s="42">
        <v>78</v>
      </c>
      <c r="F322" s="42">
        <v>798</v>
      </c>
      <c r="G322" s="42">
        <v>0</v>
      </c>
      <c r="H322" s="42">
        <v>0</v>
      </c>
      <c r="I322" s="42" t="s">
        <v>59</v>
      </c>
      <c r="J322" s="42">
        <v>78</v>
      </c>
      <c r="K322" s="42" t="s">
        <v>100</v>
      </c>
      <c r="L322" s="8">
        <v>6</v>
      </c>
      <c r="M322" s="42">
        <v>7</v>
      </c>
      <c r="N322" s="42">
        <v>161</v>
      </c>
      <c r="O322" s="42">
        <f t="shared" si="16"/>
        <v>322</v>
      </c>
      <c r="P322" s="42">
        <v>1</v>
      </c>
      <c r="Q322" s="42">
        <v>24</v>
      </c>
      <c r="R322" s="42">
        <f t="shared" si="20"/>
        <v>48</v>
      </c>
      <c r="S322" s="42">
        <v>7</v>
      </c>
      <c r="T322" s="42">
        <v>12</v>
      </c>
      <c r="U322" s="42">
        <v>6</v>
      </c>
      <c r="V322" s="42">
        <v>4</v>
      </c>
      <c r="W322" s="42">
        <v>2</v>
      </c>
      <c r="X322" s="42">
        <v>1</v>
      </c>
      <c r="Y322" s="42">
        <v>1</v>
      </c>
      <c r="Z322" s="42">
        <v>0</v>
      </c>
      <c r="AA322" s="42">
        <v>0</v>
      </c>
      <c r="AB322" s="42">
        <v>1</v>
      </c>
      <c r="AC322" s="42">
        <v>1</v>
      </c>
      <c r="AD322" s="42">
        <v>1</v>
      </c>
      <c r="AE322" s="42">
        <v>0</v>
      </c>
      <c r="AF322" s="42">
        <v>1</v>
      </c>
      <c r="AG322" s="42">
        <v>0</v>
      </c>
      <c r="AH322" s="42">
        <v>1</v>
      </c>
    </row>
    <row r="323" spans="1:34" x14ac:dyDescent="0.2">
      <c r="A323" s="42">
        <v>69012</v>
      </c>
      <c r="B323" s="42" t="s">
        <v>44</v>
      </c>
      <c r="C323" s="42" t="s">
        <v>49</v>
      </c>
      <c r="D323" s="42">
        <v>3743</v>
      </c>
      <c r="E323" s="42">
        <v>245</v>
      </c>
      <c r="F323" s="42">
        <v>0</v>
      </c>
      <c r="G323" s="42">
        <v>929</v>
      </c>
      <c r="H323" s="42">
        <v>123</v>
      </c>
      <c r="I323" s="46" t="s">
        <v>101</v>
      </c>
      <c r="J323" s="42">
        <v>2691</v>
      </c>
      <c r="K323" s="42" t="s">
        <v>99</v>
      </c>
      <c r="L323" s="8">
        <v>6</v>
      </c>
      <c r="M323" s="42">
        <v>18</v>
      </c>
      <c r="N323" s="42">
        <v>378</v>
      </c>
      <c r="O323" s="42">
        <f t="shared" si="16"/>
        <v>756</v>
      </c>
      <c r="P323" s="42">
        <v>5</v>
      </c>
      <c r="Q323" s="42">
        <v>96</v>
      </c>
      <c r="R323" s="42">
        <f t="shared" si="20"/>
        <v>192</v>
      </c>
      <c r="S323" s="42">
        <v>18</v>
      </c>
      <c r="T323" s="42">
        <v>0</v>
      </c>
      <c r="U323" s="42">
        <v>0</v>
      </c>
      <c r="V323" s="42">
        <v>0</v>
      </c>
      <c r="W323" s="42">
        <v>9</v>
      </c>
      <c r="X323" s="42">
        <v>7</v>
      </c>
      <c r="Y323" s="42">
        <v>3</v>
      </c>
      <c r="Z323" s="42">
        <v>0</v>
      </c>
      <c r="AA323" s="42">
        <v>1</v>
      </c>
      <c r="AB323" s="42">
        <v>3</v>
      </c>
      <c r="AC323" s="42">
        <v>7</v>
      </c>
      <c r="AD323" s="42">
        <v>5</v>
      </c>
      <c r="AE323" s="42">
        <v>0</v>
      </c>
      <c r="AF323" s="42">
        <v>0</v>
      </c>
      <c r="AG323" s="42">
        <v>0</v>
      </c>
      <c r="AH323" s="42">
        <v>0</v>
      </c>
    </row>
    <row r="324" spans="1:34" x14ac:dyDescent="0.2">
      <c r="A324" s="42">
        <v>70001</v>
      </c>
      <c r="B324" s="42" t="s">
        <v>44</v>
      </c>
      <c r="C324" s="42" t="s">
        <v>102</v>
      </c>
      <c r="D324" s="42">
        <f>F324+G324+H324+J324</f>
        <v>3420</v>
      </c>
      <c r="E324" s="42">
        <v>83</v>
      </c>
      <c r="F324" s="42">
        <v>3420</v>
      </c>
      <c r="G324" s="42">
        <v>0</v>
      </c>
      <c r="H324" s="42">
        <v>0</v>
      </c>
      <c r="I324" s="42" t="s">
        <v>50</v>
      </c>
      <c r="J324" s="42">
        <v>0</v>
      </c>
      <c r="K324" s="42" t="s">
        <v>47</v>
      </c>
      <c r="L324" s="44">
        <v>1</v>
      </c>
      <c r="M324" s="42">
        <v>19</v>
      </c>
      <c r="N324" s="42">
        <v>285</v>
      </c>
      <c r="O324" s="42">
        <f t="shared" si="16"/>
        <v>570</v>
      </c>
      <c r="P324" s="42">
        <v>0</v>
      </c>
      <c r="Q324" s="42">
        <v>0</v>
      </c>
      <c r="R324" s="42">
        <f t="shared" si="20"/>
        <v>0</v>
      </c>
      <c r="S324" s="42">
        <v>0</v>
      </c>
      <c r="T324" s="42">
        <v>48</v>
      </c>
      <c r="U324" s="42">
        <v>0</v>
      </c>
      <c r="V324" s="42">
        <v>0</v>
      </c>
      <c r="W324" s="42">
        <v>2</v>
      </c>
      <c r="X324" s="42">
        <v>2</v>
      </c>
      <c r="Y324" s="42">
        <v>0</v>
      </c>
      <c r="Z324" s="42">
        <v>0</v>
      </c>
      <c r="AA324" s="42">
        <v>0</v>
      </c>
      <c r="AB324" s="42">
        <v>1</v>
      </c>
      <c r="AC324" s="42">
        <v>2</v>
      </c>
      <c r="AD324" s="42">
        <v>1</v>
      </c>
      <c r="AE324" s="42">
        <v>0</v>
      </c>
      <c r="AF324" s="42">
        <v>1</v>
      </c>
      <c r="AG324" s="42">
        <v>0</v>
      </c>
      <c r="AH324" s="42">
        <v>1</v>
      </c>
    </row>
    <row r="325" spans="1:34" x14ac:dyDescent="0.2">
      <c r="A325" s="42">
        <v>70017</v>
      </c>
      <c r="B325" s="42" t="s">
        <v>44</v>
      </c>
      <c r="C325" s="42" t="s">
        <v>102</v>
      </c>
      <c r="D325" s="42">
        <f>F325+G325+H325+J325</f>
        <v>415</v>
      </c>
      <c r="E325" s="42">
        <v>28</v>
      </c>
      <c r="F325" s="42">
        <v>0</v>
      </c>
      <c r="G325" s="42">
        <v>0</v>
      </c>
      <c r="H325" s="42">
        <v>0</v>
      </c>
      <c r="I325" s="42" t="s">
        <v>56</v>
      </c>
      <c r="J325" s="42">
        <v>415</v>
      </c>
      <c r="K325" s="42" t="s">
        <v>78</v>
      </c>
      <c r="L325" s="8">
        <v>6</v>
      </c>
      <c r="M325" s="42">
        <v>11</v>
      </c>
      <c r="N325" s="42">
        <v>140</v>
      </c>
      <c r="O325" s="42">
        <f t="shared" si="16"/>
        <v>280</v>
      </c>
      <c r="P325" s="42">
        <v>2</v>
      </c>
      <c r="Q325" s="42">
        <v>42</v>
      </c>
      <c r="R325" s="42">
        <f t="shared" si="20"/>
        <v>84</v>
      </c>
      <c r="S325" s="42">
        <v>0</v>
      </c>
      <c r="T325" s="42">
        <v>9</v>
      </c>
      <c r="U325" s="42">
        <v>0</v>
      </c>
      <c r="V325" s="42">
        <v>1</v>
      </c>
      <c r="W325" s="42">
        <v>1</v>
      </c>
      <c r="X325" s="42">
        <v>1</v>
      </c>
      <c r="Y325" s="42">
        <v>0</v>
      </c>
      <c r="Z325" s="42">
        <v>0</v>
      </c>
      <c r="AA325" s="42">
        <v>0</v>
      </c>
      <c r="AB325" s="42">
        <v>1</v>
      </c>
      <c r="AC325" s="42">
        <v>1</v>
      </c>
      <c r="AD325" s="42">
        <v>1</v>
      </c>
      <c r="AE325" s="42">
        <v>0</v>
      </c>
      <c r="AF325" s="42">
        <v>1</v>
      </c>
      <c r="AG325" s="42">
        <v>0</v>
      </c>
      <c r="AH325" s="42">
        <v>1</v>
      </c>
    </row>
    <row r="326" spans="1:34" x14ac:dyDescent="0.2">
      <c r="A326" s="42">
        <v>70020</v>
      </c>
      <c r="B326" s="42" t="s">
        <v>44</v>
      </c>
      <c r="C326" s="42" t="s">
        <v>102</v>
      </c>
      <c r="D326" s="42">
        <v>8217</v>
      </c>
      <c r="E326" s="42">
        <v>969</v>
      </c>
      <c r="F326" s="42">
        <v>0</v>
      </c>
      <c r="G326" s="42">
        <v>2585</v>
      </c>
      <c r="H326" s="42">
        <v>0</v>
      </c>
      <c r="I326" s="42" t="s">
        <v>59</v>
      </c>
      <c r="J326" s="42">
        <v>5632</v>
      </c>
      <c r="K326" s="42" t="s">
        <v>103</v>
      </c>
      <c r="L326" s="8">
        <v>6</v>
      </c>
      <c r="M326" s="42">
        <v>23</v>
      </c>
      <c r="N326" s="42">
        <v>273</v>
      </c>
      <c r="O326" s="42">
        <f t="shared" si="16"/>
        <v>546</v>
      </c>
      <c r="P326" s="42">
        <v>26</v>
      </c>
      <c r="Q326" s="42">
        <v>92</v>
      </c>
      <c r="R326" s="42">
        <f t="shared" si="20"/>
        <v>184</v>
      </c>
      <c r="S326" s="42">
        <v>3</v>
      </c>
      <c r="T326" s="42">
        <v>61</v>
      </c>
      <c r="U326" s="42">
        <v>0</v>
      </c>
      <c r="V326" s="42">
        <v>0</v>
      </c>
      <c r="W326" s="42">
        <v>15</v>
      </c>
      <c r="X326" s="42">
        <v>11</v>
      </c>
      <c r="Y326" s="42">
        <v>4</v>
      </c>
      <c r="Z326" s="42">
        <v>0</v>
      </c>
      <c r="AA326" s="42">
        <v>0</v>
      </c>
      <c r="AB326" s="42">
        <v>5</v>
      </c>
      <c r="AC326" s="42">
        <v>11</v>
      </c>
      <c r="AD326" s="42">
        <v>5</v>
      </c>
      <c r="AE326" s="42">
        <v>0</v>
      </c>
      <c r="AF326" s="42">
        <v>0</v>
      </c>
      <c r="AG326" s="42">
        <v>0</v>
      </c>
      <c r="AH326" s="42">
        <v>1</v>
      </c>
    </row>
    <row r="327" spans="1:34" x14ac:dyDescent="0.2">
      <c r="A327" s="42">
        <v>76020</v>
      </c>
      <c r="B327" s="42" t="s">
        <v>44</v>
      </c>
      <c r="C327" s="42" t="s">
        <v>49</v>
      </c>
      <c r="D327" s="42">
        <f>F327+G327+H327+J327</f>
        <v>4276</v>
      </c>
      <c r="E327" s="42">
        <v>392</v>
      </c>
      <c r="F327" s="42">
        <v>4276</v>
      </c>
      <c r="G327" s="42">
        <v>0</v>
      </c>
      <c r="H327" s="42">
        <v>0</v>
      </c>
      <c r="I327" s="42" t="s">
        <v>50</v>
      </c>
      <c r="J327" s="42">
        <v>0</v>
      </c>
      <c r="K327" s="42" t="s">
        <v>103</v>
      </c>
      <c r="L327" s="43">
        <v>2</v>
      </c>
      <c r="M327" s="42">
        <v>33</v>
      </c>
      <c r="N327" s="42">
        <v>495</v>
      </c>
      <c r="O327" s="42">
        <f t="shared" si="16"/>
        <v>990</v>
      </c>
      <c r="P327" s="42">
        <v>3</v>
      </c>
      <c r="Q327" s="42">
        <v>63</v>
      </c>
      <c r="R327" s="42">
        <f t="shared" si="20"/>
        <v>126</v>
      </c>
      <c r="S327" s="42">
        <v>0</v>
      </c>
      <c r="T327" s="42">
        <v>6</v>
      </c>
      <c r="U327" s="42">
        <v>30</v>
      </c>
      <c r="V327" s="42">
        <v>51</v>
      </c>
      <c r="W327" s="42">
        <v>4</v>
      </c>
      <c r="X327" s="42">
        <v>3</v>
      </c>
      <c r="Y327" s="42">
        <v>2</v>
      </c>
      <c r="Z327" s="42">
        <v>0</v>
      </c>
      <c r="AA327" s="42">
        <v>0</v>
      </c>
      <c r="AB327" s="42">
        <v>2</v>
      </c>
      <c r="AC327" s="42">
        <v>3</v>
      </c>
      <c r="AD327" s="42">
        <v>2</v>
      </c>
      <c r="AE327" s="42">
        <v>0</v>
      </c>
      <c r="AF327" s="42">
        <v>1</v>
      </c>
      <c r="AG327" s="42">
        <v>0</v>
      </c>
      <c r="AH327" s="42">
        <v>1</v>
      </c>
    </row>
    <row r="328" spans="1:34" x14ac:dyDescent="0.2">
      <c r="A328" s="42">
        <v>76182</v>
      </c>
      <c r="B328" s="42" t="s">
        <v>44</v>
      </c>
      <c r="C328" s="42" t="s">
        <v>49</v>
      </c>
      <c r="D328" s="42">
        <v>15000</v>
      </c>
      <c r="E328" s="42">
        <v>1000</v>
      </c>
      <c r="F328" s="42">
        <v>5000</v>
      </c>
      <c r="G328" s="42">
        <v>0</v>
      </c>
      <c r="H328" s="42">
        <v>0</v>
      </c>
      <c r="I328" s="42" t="s">
        <v>63</v>
      </c>
      <c r="J328" s="42">
        <v>10000</v>
      </c>
      <c r="K328" s="42" t="s">
        <v>103</v>
      </c>
      <c r="L328" s="43">
        <v>2</v>
      </c>
      <c r="M328" s="42">
        <v>20</v>
      </c>
      <c r="N328" s="42">
        <v>120</v>
      </c>
      <c r="O328" s="42">
        <f t="shared" ref="O328:O391" si="21">N328*2</f>
        <v>240</v>
      </c>
      <c r="P328" s="42">
        <v>9</v>
      </c>
      <c r="Q328" s="42">
        <v>36</v>
      </c>
      <c r="R328" s="42">
        <f t="shared" si="20"/>
        <v>72</v>
      </c>
      <c r="S328" s="42">
        <v>20</v>
      </c>
      <c r="T328" s="42">
        <v>48</v>
      </c>
      <c r="U328" s="42">
        <v>13</v>
      </c>
      <c r="V328" s="42">
        <v>15</v>
      </c>
      <c r="W328" s="42">
        <v>12</v>
      </c>
      <c r="X328" s="42">
        <v>8</v>
      </c>
      <c r="Y328" s="42">
        <v>2</v>
      </c>
      <c r="Z328" s="42">
        <v>0</v>
      </c>
      <c r="AA328" s="42">
        <v>0</v>
      </c>
      <c r="AB328" s="42">
        <v>4</v>
      </c>
      <c r="AC328" s="42">
        <v>10</v>
      </c>
      <c r="AD328" s="42">
        <v>12</v>
      </c>
      <c r="AE328" s="42">
        <v>1</v>
      </c>
      <c r="AF328" s="42">
        <v>2</v>
      </c>
      <c r="AG328" s="42">
        <v>0</v>
      </c>
      <c r="AH328" s="42">
        <v>1</v>
      </c>
    </row>
    <row r="329" spans="1:34" x14ac:dyDescent="0.2">
      <c r="A329" s="42">
        <v>85018</v>
      </c>
      <c r="B329" s="42" t="s">
        <v>44</v>
      </c>
      <c r="C329" s="42" t="s">
        <v>49</v>
      </c>
      <c r="D329" s="42">
        <f>F329+G329+H329+J329</f>
        <v>12448</v>
      </c>
      <c r="E329" s="42">
        <v>454</v>
      </c>
      <c r="F329" s="42">
        <v>5517</v>
      </c>
      <c r="G329" s="42">
        <v>0</v>
      </c>
      <c r="H329" s="42">
        <v>0</v>
      </c>
      <c r="I329" s="46" t="s">
        <v>72</v>
      </c>
      <c r="J329" s="42">
        <v>6931</v>
      </c>
      <c r="K329" s="42" t="s">
        <v>103</v>
      </c>
      <c r="L329" s="8">
        <v>6</v>
      </c>
      <c r="M329" s="42">
        <v>57</v>
      </c>
      <c r="N329" s="42">
        <v>1824</v>
      </c>
      <c r="O329" s="42">
        <f t="shared" si="21"/>
        <v>3648</v>
      </c>
      <c r="P329" s="42">
        <v>2</v>
      </c>
      <c r="Q329" s="42">
        <v>100</v>
      </c>
      <c r="R329" s="42">
        <f t="shared" ref="R329:R392" si="22">Q329*2</f>
        <v>200</v>
      </c>
      <c r="S329" s="42">
        <v>16</v>
      </c>
      <c r="T329" s="42">
        <v>46</v>
      </c>
      <c r="U329" s="42">
        <v>60</v>
      </c>
      <c r="V329" s="42">
        <v>183</v>
      </c>
      <c r="W329" s="42">
        <v>9</v>
      </c>
      <c r="X329" s="42">
        <v>10</v>
      </c>
      <c r="Y329" s="42">
        <v>2</v>
      </c>
      <c r="Z329" s="42">
        <v>0</v>
      </c>
      <c r="AA329" s="42">
        <v>0</v>
      </c>
      <c r="AB329" s="42">
        <v>2</v>
      </c>
      <c r="AC329" s="42">
        <v>10</v>
      </c>
      <c r="AD329" s="42">
        <v>9</v>
      </c>
      <c r="AE329" s="42">
        <v>0</v>
      </c>
      <c r="AF329" s="42">
        <v>3</v>
      </c>
      <c r="AG329" s="42">
        <v>0</v>
      </c>
      <c r="AH329" s="42">
        <v>1</v>
      </c>
    </row>
    <row r="330" spans="1:34" x14ac:dyDescent="0.2">
      <c r="A330" s="42">
        <v>87006</v>
      </c>
      <c r="B330" s="42" t="s">
        <v>48</v>
      </c>
      <c r="C330" s="42" t="s">
        <v>49</v>
      </c>
      <c r="D330" s="42">
        <v>2952</v>
      </c>
      <c r="E330" s="42">
        <v>411</v>
      </c>
      <c r="F330" s="42">
        <v>2441</v>
      </c>
      <c r="G330" s="42">
        <v>0</v>
      </c>
      <c r="H330" s="42">
        <v>0</v>
      </c>
      <c r="I330" s="42" t="s">
        <v>50</v>
      </c>
      <c r="J330" s="42">
        <v>511</v>
      </c>
      <c r="K330" s="42" t="s">
        <v>47</v>
      </c>
      <c r="L330" s="43">
        <v>2</v>
      </c>
      <c r="M330" s="42">
        <v>28</v>
      </c>
      <c r="N330" s="42">
        <v>320</v>
      </c>
      <c r="O330" s="42">
        <f t="shared" si="21"/>
        <v>640</v>
      </c>
      <c r="P330" s="42">
        <v>2</v>
      </c>
      <c r="Q330" s="42">
        <v>92</v>
      </c>
      <c r="R330" s="42">
        <f t="shared" si="22"/>
        <v>184</v>
      </c>
      <c r="S330" s="42">
        <v>28</v>
      </c>
      <c r="T330" s="42">
        <v>55</v>
      </c>
      <c r="U330" s="42">
        <v>0</v>
      </c>
      <c r="V330" s="42">
        <v>0</v>
      </c>
      <c r="W330" s="42">
        <v>3</v>
      </c>
      <c r="X330" s="42">
        <v>3</v>
      </c>
      <c r="Y330" s="42">
        <v>1</v>
      </c>
      <c r="Z330" s="42">
        <v>0</v>
      </c>
      <c r="AA330" s="42">
        <v>0</v>
      </c>
      <c r="AB330" s="42">
        <v>2</v>
      </c>
      <c r="AC330" s="42">
        <v>3</v>
      </c>
      <c r="AD330" s="42">
        <v>3</v>
      </c>
      <c r="AE330" s="42">
        <v>3</v>
      </c>
      <c r="AF330" s="42">
        <v>2</v>
      </c>
      <c r="AG330" s="42">
        <v>0</v>
      </c>
      <c r="AH330" s="42">
        <v>1</v>
      </c>
    </row>
    <row r="331" spans="1:34" s="10" customFormat="1" x14ac:dyDescent="0.2">
      <c r="A331" s="42">
        <v>87026</v>
      </c>
      <c r="B331" s="42" t="s">
        <v>44</v>
      </c>
      <c r="C331" s="42" t="s">
        <v>49</v>
      </c>
      <c r="D331" s="42">
        <v>1077</v>
      </c>
      <c r="E331" s="42">
        <v>78</v>
      </c>
      <c r="F331" s="42">
        <v>999</v>
      </c>
      <c r="G331" s="42">
        <v>0</v>
      </c>
      <c r="H331" s="42">
        <v>0</v>
      </c>
      <c r="I331" s="42" t="s">
        <v>59</v>
      </c>
      <c r="J331" s="42">
        <v>78</v>
      </c>
      <c r="K331" s="42" t="s">
        <v>47</v>
      </c>
      <c r="L331" s="44">
        <v>1</v>
      </c>
      <c r="M331" s="42">
        <v>6</v>
      </c>
      <c r="N331" s="42">
        <v>60</v>
      </c>
      <c r="O331" s="42">
        <f t="shared" si="21"/>
        <v>120</v>
      </c>
      <c r="P331" s="42">
        <v>0</v>
      </c>
      <c r="Q331" s="42">
        <v>0</v>
      </c>
      <c r="R331" s="42">
        <f t="shared" si="22"/>
        <v>0</v>
      </c>
      <c r="S331" s="42">
        <v>6</v>
      </c>
      <c r="T331" s="42">
        <v>15</v>
      </c>
      <c r="U331" s="42">
        <v>0</v>
      </c>
      <c r="V331" s="42">
        <v>7</v>
      </c>
      <c r="W331" s="42">
        <v>2</v>
      </c>
      <c r="X331" s="42">
        <v>1</v>
      </c>
      <c r="Y331" s="42">
        <v>0</v>
      </c>
      <c r="Z331" s="42">
        <v>0</v>
      </c>
      <c r="AA331" s="42">
        <v>0</v>
      </c>
      <c r="AB331" s="42">
        <v>1</v>
      </c>
      <c r="AC331" s="42">
        <v>1</v>
      </c>
      <c r="AD331" s="42">
        <v>1</v>
      </c>
      <c r="AE331" s="42">
        <v>0</v>
      </c>
      <c r="AF331" s="42">
        <v>1</v>
      </c>
      <c r="AG331" s="42">
        <v>0</v>
      </c>
      <c r="AH331" s="42">
        <v>1</v>
      </c>
    </row>
    <row r="332" spans="1:34" x14ac:dyDescent="0.2">
      <c r="A332" s="42">
        <v>88004</v>
      </c>
      <c r="B332" s="42" t="s">
        <v>48</v>
      </c>
      <c r="C332" s="42" t="s">
        <v>49</v>
      </c>
      <c r="D332" s="42">
        <f t="shared" ref="D332:D347" si="23">F332+G332+H332+J332</f>
        <v>809</v>
      </c>
      <c r="E332" s="42">
        <v>402</v>
      </c>
      <c r="F332" s="42">
        <v>809</v>
      </c>
      <c r="G332" s="42">
        <v>0</v>
      </c>
      <c r="H332" s="42">
        <v>0</v>
      </c>
      <c r="I332" s="42" t="s">
        <v>50</v>
      </c>
      <c r="J332" s="42">
        <v>0</v>
      </c>
      <c r="K332" s="42" t="s">
        <v>98</v>
      </c>
      <c r="L332" s="43">
        <v>2</v>
      </c>
      <c r="M332" s="42">
        <v>4</v>
      </c>
      <c r="N332" s="42">
        <v>60</v>
      </c>
      <c r="O332" s="42">
        <f t="shared" si="21"/>
        <v>120</v>
      </c>
      <c r="P332" s="42">
        <v>0</v>
      </c>
      <c r="Q332" s="42">
        <v>0</v>
      </c>
      <c r="R332" s="42">
        <f t="shared" si="22"/>
        <v>0</v>
      </c>
      <c r="S332" s="42">
        <v>3</v>
      </c>
      <c r="T332" s="42">
        <v>15</v>
      </c>
      <c r="U332" s="42">
        <v>4</v>
      </c>
      <c r="V332" s="42">
        <v>7</v>
      </c>
      <c r="W332" s="42">
        <v>4</v>
      </c>
      <c r="X332" s="42">
        <v>4</v>
      </c>
      <c r="Y332" s="42">
        <v>2</v>
      </c>
      <c r="Z332" s="42">
        <v>0</v>
      </c>
      <c r="AA332" s="42">
        <v>0</v>
      </c>
      <c r="AB332" s="42">
        <v>2</v>
      </c>
      <c r="AC332" s="42">
        <v>4</v>
      </c>
      <c r="AD332" s="42">
        <v>2</v>
      </c>
      <c r="AE332" s="42">
        <v>0</v>
      </c>
      <c r="AF332" s="42">
        <v>0</v>
      </c>
      <c r="AG332" s="42">
        <v>0</v>
      </c>
      <c r="AH332" s="42">
        <v>1</v>
      </c>
    </row>
    <row r="333" spans="1:34" x14ac:dyDescent="0.2">
      <c r="A333" s="42">
        <v>88024</v>
      </c>
      <c r="B333" s="42" t="s">
        <v>44</v>
      </c>
      <c r="C333" s="42" t="s">
        <v>49</v>
      </c>
      <c r="D333" s="42">
        <f t="shared" si="23"/>
        <v>1211</v>
      </c>
      <c r="E333" s="42">
        <v>352</v>
      </c>
      <c r="F333" s="42">
        <v>1211</v>
      </c>
      <c r="G333" s="42">
        <v>0</v>
      </c>
      <c r="H333" s="42">
        <v>0</v>
      </c>
      <c r="I333" s="42" t="s">
        <v>50</v>
      </c>
      <c r="J333" s="42">
        <v>0</v>
      </c>
      <c r="K333" s="42" t="s">
        <v>47</v>
      </c>
      <c r="L333" s="44">
        <v>1</v>
      </c>
      <c r="M333" s="42">
        <v>0</v>
      </c>
      <c r="N333" s="42">
        <v>0</v>
      </c>
      <c r="O333" s="42">
        <f t="shared" si="21"/>
        <v>0</v>
      </c>
      <c r="P333" s="42">
        <v>0</v>
      </c>
      <c r="Q333" s="42">
        <v>0</v>
      </c>
      <c r="R333" s="42">
        <f t="shared" si="22"/>
        <v>0</v>
      </c>
      <c r="S333" s="42">
        <v>0</v>
      </c>
      <c r="T333" s="42">
        <v>16</v>
      </c>
      <c r="U333" s="42">
        <v>0</v>
      </c>
      <c r="V333" s="42">
        <v>0</v>
      </c>
      <c r="W333" s="42">
        <v>2</v>
      </c>
      <c r="X333" s="42">
        <v>3</v>
      </c>
      <c r="Y333" s="42">
        <v>1</v>
      </c>
      <c r="Z333" s="42">
        <v>0</v>
      </c>
      <c r="AA333" s="42">
        <v>0</v>
      </c>
      <c r="AB333" s="42">
        <v>2</v>
      </c>
      <c r="AC333" s="42">
        <v>3</v>
      </c>
      <c r="AD333" s="42">
        <v>2</v>
      </c>
      <c r="AE333" s="42">
        <v>2</v>
      </c>
      <c r="AF333" s="42">
        <v>1</v>
      </c>
      <c r="AG333" s="42">
        <v>1</v>
      </c>
      <c r="AH333" s="42">
        <v>1</v>
      </c>
    </row>
    <row r="334" spans="1:34" x14ac:dyDescent="0.2">
      <c r="A334" s="42">
        <v>88026</v>
      </c>
      <c r="B334" s="42" t="s">
        <v>44</v>
      </c>
      <c r="C334" s="42" t="s">
        <v>49</v>
      </c>
      <c r="D334" s="42">
        <f t="shared" si="23"/>
        <v>746</v>
      </c>
      <c r="E334" s="42">
        <v>271</v>
      </c>
      <c r="F334" s="42">
        <v>473</v>
      </c>
      <c r="G334" s="42">
        <v>0</v>
      </c>
      <c r="H334" s="42">
        <v>0</v>
      </c>
      <c r="I334" s="42" t="s">
        <v>59</v>
      </c>
      <c r="J334" s="42">
        <v>273</v>
      </c>
      <c r="K334" s="42" t="s">
        <v>104</v>
      </c>
      <c r="L334" s="44">
        <v>1</v>
      </c>
      <c r="M334" s="42">
        <v>0</v>
      </c>
      <c r="N334" s="42">
        <v>0</v>
      </c>
      <c r="O334" s="42">
        <f t="shared" si="21"/>
        <v>0</v>
      </c>
      <c r="P334" s="42">
        <v>0</v>
      </c>
      <c r="Q334" s="42">
        <v>0</v>
      </c>
      <c r="R334" s="42">
        <f t="shared" si="22"/>
        <v>0</v>
      </c>
      <c r="S334" s="42">
        <v>0</v>
      </c>
      <c r="T334" s="42">
        <v>13</v>
      </c>
      <c r="U334" s="42">
        <v>4</v>
      </c>
      <c r="V334" s="42">
        <v>9</v>
      </c>
      <c r="W334" s="42">
        <v>2</v>
      </c>
      <c r="X334" s="42">
        <v>2</v>
      </c>
      <c r="Y334" s="42">
        <v>1</v>
      </c>
      <c r="Z334" s="42">
        <v>0</v>
      </c>
      <c r="AA334" s="42">
        <v>0</v>
      </c>
      <c r="AB334" s="42">
        <v>2</v>
      </c>
      <c r="AC334" s="42">
        <v>2</v>
      </c>
      <c r="AD334" s="42">
        <v>2</v>
      </c>
      <c r="AE334" s="42">
        <v>2</v>
      </c>
      <c r="AF334" s="42">
        <v>0</v>
      </c>
      <c r="AG334" s="42">
        <v>0</v>
      </c>
      <c r="AH334" s="42">
        <v>1</v>
      </c>
    </row>
    <row r="335" spans="1:34" x14ac:dyDescent="0.2">
      <c r="A335" s="42">
        <v>88027</v>
      </c>
      <c r="B335" s="42" t="s">
        <v>44</v>
      </c>
      <c r="C335" s="42" t="s">
        <v>49</v>
      </c>
      <c r="D335" s="42">
        <f t="shared" si="23"/>
        <v>363</v>
      </c>
      <c r="E335" s="42">
        <v>157</v>
      </c>
      <c r="F335" s="42">
        <v>206</v>
      </c>
      <c r="G335" s="42">
        <v>0</v>
      </c>
      <c r="H335" s="42">
        <v>0</v>
      </c>
      <c r="I335" s="42" t="s">
        <v>59</v>
      </c>
      <c r="J335" s="42">
        <v>157</v>
      </c>
      <c r="K335" s="42" t="s">
        <v>104</v>
      </c>
      <c r="L335" s="44">
        <v>1</v>
      </c>
      <c r="M335" s="42">
        <v>0</v>
      </c>
      <c r="N335" s="42">
        <v>0</v>
      </c>
      <c r="O335" s="42">
        <f t="shared" si="21"/>
        <v>0</v>
      </c>
      <c r="P335" s="42">
        <v>0</v>
      </c>
      <c r="Q335" s="42">
        <v>0</v>
      </c>
      <c r="R335" s="42">
        <f t="shared" si="22"/>
        <v>0</v>
      </c>
      <c r="S335" s="42">
        <v>0</v>
      </c>
      <c r="T335" s="42">
        <v>7</v>
      </c>
      <c r="U335" s="42">
        <v>0</v>
      </c>
      <c r="V335" s="42">
        <v>0</v>
      </c>
      <c r="W335" s="42">
        <v>2</v>
      </c>
      <c r="X335" s="42">
        <v>2</v>
      </c>
      <c r="Y335" s="42">
        <v>1</v>
      </c>
      <c r="Z335" s="42">
        <v>0</v>
      </c>
      <c r="AA335" s="42">
        <v>0</v>
      </c>
      <c r="AB335" s="42">
        <v>2</v>
      </c>
      <c r="AC335" s="42">
        <v>2</v>
      </c>
      <c r="AD335" s="42">
        <v>2</v>
      </c>
      <c r="AE335" s="42">
        <v>0</v>
      </c>
      <c r="AF335" s="42">
        <v>1</v>
      </c>
      <c r="AG335" s="42">
        <v>0</v>
      </c>
      <c r="AH335" s="42">
        <v>1</v>
      </c>
    </row>
    <row r="336" spans="1:34" x14ac:dyDescent="0.2">
      <c r="A336" s="42">
        <v>88029</v>
      </c>
      <c r="B336" s="42" t="s">
        <v>44</v>
      </c>
      <c r="C336" s="42" t="s">
        <v>49</v>
      </c>
      <c r="D336" s="42">
        <f t="shared" si="23"/>
        <v>696</v>
      </c>
      <c r="E336" s="42">
        <v>157</v>
      </c>
      <c r="F336" s="42">
        <v>348</v>
      </c>
      <c r="G336" s="42">
        <v>0</v>
      </c>
      <c r="H336" s="42">
        <v>160</v>
      </c>
      <c r="I336" s="42" t="s">
        <v>63</v>
      </c>
      <c r="J336" s="42">
        <v>188</v>
      </c>
      <c r="K336" s="42" t="s">
        <v>47</v>
      </c>
      <c r="L336" s="44">
        <v>1</v>
      </c>
      <c r="M336" s="42">
        <v>2</v>
      </c>
      <c r="N336" s="42">
        <v>30</v>
      </c>
      <c r="O336" s="42">
        <f t="shared" si="21"/>
        <v>60</v>
      </c>
      <c r="P336" s="42">
        <v>0</v>
      </c>
      <c r="Q336" s="42">
        <v>0</v>
      </c>
      <c r="R336" s="42">
        <f t="shared" si="22"/>
        <v>0</v>
      </c>
      <c r="S336" s="42">
        <v>0</v>
      </c>
      <c r="T336" s="42">
        <v>7</v>
      </c>
      <c r="U336" s="42">
        <v>2</v>
      </c>
      <c r="V336" s="42">
        <v>6</v>
      </c>
      <c r="W336" s="42">
        <v>3</v>
      </c>
      <c r="X336" s="42">
        <v>2</v>
      </c>
      <c r="Y336" s="42">
        <v>0</v>
      </c>
      <c r="Z336" s="42">
        <v>0</v>
      </c>
      <c r="AA336" s="42">
        <v>0</v>
      </c>
      <c r="AB336" s="42">
        <v>2</v>
      </c>
      <c r="AC336" s="42">
        <v>3</v>
      </c>
      <c r="AD336" s="42">
        <v>2</v>
      </c>
      <c r="AE336" s="42">
        <v>2</v>
      </c>
      <c r="AF336" s="42">
        <v>1</v>
      </c>
      <c r="AG336" s="42">
        <v>1</v>
      </c>
      <c r="AH336" s="42">
        <v>1</v>
      </c>
    </row>
    <row r="337" spans="1:34" x14ac:dyDescent="0.2">
      <c r="A337" s="42">
        <v>88030</v>
      </c>
      <c r="B337" s="42" t="s">
        <v>44</v>
      </c>
      <c r="C337" s="42" t="s">
        <v>49</v>
      </c>
      <c r="D337" s="42">
        <f t="shared" si="23"/>
        <v>15573</v>
      </c>
      <c r="E337" s="42">
        <v>1769</v>
      </c>
      <c r="F337" s="42">
        <v>12002</v>
      </c>
      <c r="G337" s="42">
        <v>0</v>
      </c>
      <c r="H337" s="42">
        <v>0</v>
      </c>
      <c r="I337" s="46" t="s">
        <v>105</v>
      </c>
      <c r="J337" s="42">
        <v>3571</v>
      </c>
      <c r="K337" s="42" t="s">
        <v>104</v>
      </c>
      <c r="L337" s="44">
        <v>1</v>
      </c>
      <c r="M337" s="42">
        <v>10</v>
      </c>
      <c r="N337" s="42">
        <v>150</v>
      </c>
      <c r="O337" s="42">
        <f t="shared" si="21"/>
        <v>300</v>
      </c>
      <c r="P337" s="42">
        <v>0</v>
      </c>
      <c r="Q337" s="42">
        <v>0</v>
      </c>
      <c r="R337" s="42">
        <f t="shared" si="22"/>
        <v>0</v>
      </c>
      <c r="S337" s="42">
        <v>0</v>
      </c>
      <c r="T337" s="42">
        <v>240</v>
      </c>
      <c r="U337" s="42">
        <v>208</v>
      </c>
      <c r="V337" s="42">
        <v>199</v>
      </c>
      <c r="W337" s="42">
        <v>11</v>
      </c>
      <c r="X337" s="42">
        <v>13</v>
      </c>
      <c r="Y337" s="42">
        <v>6</v>
      </c>
      <c r="Z337" s="42">
        <v>0</v>
      </c>
      <c r="AA337" s="42">
        <v>0</v>
      </c>
      <c r="AB337" s="42">
        <v>2</v>
      </c>
      <c r="AC337" s="42">
        <v>13</v>
      </c>
      <c r="AD337" s="42">
        <v>4</v>
      </c>
      <c r="AE337" s="42">
        <v>6</v>
      </c>
      <c r="AF337" s="42">
        <v>5</v>
      </c>
      <c r="AG337" s="42">
        <v>1</v>
      </c>
      <c r="AH337" s="42">
        <v>1</v>
      </c>
    </row>
    <row r="338" spans="1:34" s="10" customFormat="1" x14ac:dyDescent="0.2">
      <c r="A338" s="42">
        <v>88036</v>
      </c>
      <c r="B338" s="42" t="s">
        <v>44</v>
      </c>
      <c r="C338" s="42" t="s">
        <v>49</v>
      </c>
      <c r="D338" s="42">
        <f t="shared" si="23"/>
        <v>3958</v>
      </c>
      <c r="E338" s="42">
        <v>1177</v>
      </c>
      <c r="F338" s="42">
        <v>2333</v>
      </c>
      <c r="G338" s="42">
        <v>0</v>
      </c>
      <c r="H338" s="42">
        <v>472</v>
      </c>
      <c r="I338" s="42" t="s">
        <v>59</v>
      </c>
      <c r="J338" s="42">
        <v>1153</v>
      </c>
      <c r="K338" s="42" t="s">
        <v>104</v>
      </c>
      <c r="L338" s="44">
        <v>1</v>
      </c>
      <c r="M338" s="42">
        <v>2</v>
      </c>
      <c r="N338" s="42">
        <v>30</v>
      </c>
      <c r="O338" s="42">
        <f t="shared" si="21"/>
        <v>60</v>
      </c>
      <c r="P338" s="42">
        <v>0</v>
      </c>
      <c r="Q338" s="42">
        <v>0</v>
      </c>
      <c r="R338" s="42">
        <f t="shared" si="22"/>
        <v>0</v>
      </c>
      <c r="S338" s="42">
        <v>0</v>
      </c>
      <c r="T338" s="42">
        <v>64</v>
      </c>
      <c r="U338" s="42">
        <v>40</v>
      </c>
      <c r="V338" s="42">
        <v>88</v>
      </c>
      <c r="W338" s="42">
        <v>24</v>
      </c>
      <c r="X338" s="42">
        <v>12</v>
      </c>
      <c r="Y338" s="42">
        <v>3</v>
      </c>
      <c r="Z338" s="42">
        <v>0</v>
      </c>
      <c r="AA338" s="42">
        <v>0</v>
      </c>
      <c r="AB338" s="42">
        <v>2</v>
      </c>
      <c r="AC338" s="42">
        <v>12</v>
      </c>
      <c r="AD338" s="42">
        <v>6</v>
      </c>
      <c r="AE338" s="42">
        <v>0</v>
      </c>
      <c r="AF338" s="42">
        <v>3</v>
      </c>
      <c r="AG338" s="42">
        <v>1</v>
      </c>
      <c r="AH338" s="42">
        <v>1</v>
      </c>
    </row>
    <row r="339" spans="1:34" x14ac:dyDescent="0.2">
      <c r="A339" s="42">
        <v>88037</v>
      </c>
      <c r="B339" s="42" t="s">
        <v>48</v>
      </c>
      <c r="C339" s="42" t="s">
        <v>49</v>
      </c>
      <c r="D339" s="42">
        <f t="shared" si="23"/>
        <v>2531</v>
      </c>
      <c r="E339" s="42">
        <v>353</v>
      </c>
      <c r="F339" s="42">
        <v>2167</v>
      </c>
      <c r="G339" s="42">
        <v>0</v>
      </c>
      <c r="H339" s="42">
        <v>0</v>
      </c>
      <c r="I339" s="42" t="s">
        <v>59</v>
      </c>
      <c r="J339" s="42">
        <v>364</v>
      </c>
      <c r="K339" s="42" t="s">
        <v>47</v>
      </c>
      <c r="L339" s="43">
        <v>2</v>
      </c>
      <c r="M339" s="42">
        <v>0</v>
      </c>
      <c r="N339" s="42">
        <v>0</v>
      </c>
      <c r="O339" s="42">
        <f t="shared" si="21"/>
        <v>0</v>
      </c>
      <c r="P339" s="42">
        <v>0</v>
      </c>
      <c r="Q339" s="42">
        <v>0</v>
      </c>
      <c r="R339" s="42">
        <f t="shared" si="22"/>
        <v>0</v>
      </c>
      <c r="S339" s="42">
        <v>0</v>
      </c>
      <c r="T339" s="42">
        <v>35</v>
      </c>
      <c r="U339" s="42">
        <v>30</v>
      </c>
      <c r="V339" s="42">
        <v>35</v>
      </c>
      <c r="W339" s="42">
        <v>3</v>
      </c>
      <c r="X339" s="42">
        <v>5</v>
      </c>
      <c r="Y339" s="42">
        <v>2</v>
      </c>
      <c r="Z339" s="42">
        <v>0</v>
      </c>
      <c r="AA339" s="42">
        <v>0</v>
      </c>
      <c r="AB339" s="42">
        <v>2</v>
      </c>
      <c r="AC339" s="42">
        <v>5</v>
      </c>
      <c r="AD339" s="42">
        <v>2</v>
      </c>
      <c r="AE339" s="42">
        <v>0</v>
      </c>
      <c r="AF339" s="42">
        <v>1</v>
      </c>
      <c r="AG339" s="42">
        <v>0</v>
      </c>
      <c r="AH339" s="42">
        <v>1</v>
      </c>
    </row>
    <row r="340" spans="1:34" x14ac:dyDescent="0.2">
      <c r="A340" s="42">
        <v>88038</v>
      </c>
      <c r="B340" s="42" t="s">
        <v>44</v>
      </c>
      <c r="C340" s="42" t="s">
        <v>49</v>
      </c>
      <c r="D340" s="42">
        <f t="shared" si="23"/>
        <v>2948</v>
      </c>
      <c r="E340" s="42">
        <v>728</v>
      </c>
      <c r="F340" s="42">
        <v>2213</v>
      </c>
      <c r="G340" s="42">
        <v>0</v>
      </c>
      <c r="H340" s="42">
        <v>0</v>
      </c>
      <c r="I340" s="42" t="s">
        <v>59</v>
      </c>
      <c r="J340" s="42">
        <v>735</v>
      </c>
      <c r="K340" s="42" t="s">
        <v>47</v>
      </c>
      <c r="L340" s="44">
        <v>1</v>
      </c>
      <c r="M340" s="42">
        <v>1</v>
      </c>
      <c r="N340" s="42">
        <v>15</v>
      </c>
      <c r="O340" s="42">
        <f t="shared" si="21"/>
        <v>30</v>
      </c>
      <c r="P340" s="42">
        <v>0</v>
      </c>
      <c r="Q340" s="42">
        <v>0</v>
      </c>
      <c r="R340" s="42">
        <f t="shared" si="22"/>
        <v>0</v>
      </c>
      <c r="S340" s="42">
        <v>0</v>
      </c>
      <c r="T340" s="42">
        <v>49</v>
      </c>
      <c r="U340" s="42">
        <v>39</v>
      </c>
      <c r="V340" s="42">
        <v>56</v>
      </c>
      <c r="W340" s="42">
        <v>15</v>
      </c>
      <c r="X340" s="42">
        <v>8</v>
      </c>
      <c r="Y340" s="42">
        <v>2</v>
      </c>
      <c r="Z340" s="42">
        <v>0</v>
      </c>
      <c r="AA340" s="42">
        <v>0</v>
      </c>
      <c r="AB340" s="42">
        <v>2</v>
      </c>
      <c r="AC340" s="42">
        <v>8</v>
      </c>
      <c r="AD340" s="42">
        <v>4</v>
      </c>
      <c r="AE340" s="42">
        <v>1</v>
      </c>
      <c r="AF340" s="42">
        <v>2</v>
      </c>
      <c r="AG340" s="42">
        <v>0</v>
      </c>
      <c r="AH340" s="42">
        <v>1</v>
      </c>
    </row>
    <row r="341" spans="1:34" x14ac:dyDescent="0.2">
      <c r="A341" s="42">
        <v>88039</v>
      </c>
      <c r="B341" s="42" t="s">
        <v>44</v>
      </c>
      <c r="C341" s="42" t="s">
        <v>49</v>
      </c>
      <c r="D341" s="42">
        <f t="shared" si="23"/>
        <v>11214</v>
      </c>
      <c r="E341" s="42">
        <v>662</v>
      </c>
      <c r="F341" s="42">
        <v>6502</v>
      </c>
      <c r="G341" s="42">
        <v>268</v>
      </c>
      <c r="H341" s="42">
        <v>0</v>
      </c>
      <c r="I341" s="42" t="s">
        <v>18</v>
      </c>
      <c r="J341" s="42">
        <v>4444</v>
      </c>
      <c r="K341" s="42" t="s">
        <v>47</v>
      </c>
      <c r="L341" s="44">
        <v>1</v>
      </c>
      <c r="M341" s="42">
        <v>0</v>
      </c>
      <c r="N341" s="42">
        <v>0</v>
      </c>
      <c r="O341" s="42">
        <f t="shared" si="21"/>
        <v>0</v>
      </c>
      <c r="P341" s="42">
        <v>0</v>
      </c>
      <c r="Q341" s="42">
        <v>0</v>
      </c>
      <c r="R341" s="42">
        <f t="shared" si="22"/>
        <v>0</v>
      </c>
      <c r="S341" s="42">
        <v>0</v>
      </c>
      <c r="T341" s="42">
        <v>143</v>
      </c>
      <c r="U341" s="42">
        <v>134</v>
      </c>
      <c r="V341" s="42">
        <v>130</v>
      </c>
      <c r="W341" s="42">
        <v>8</v>
      </c>
      <c r="X341" s="42">
        <v>8</v>
      </c>
      <c r="Y341" s="42">
        <v>2</v>
      </c>
      <c r="Z341" s="42">
        <v>0</v>
      </c>
      <c r="AA341" s="42">
        <v>0</v>
      </c>
      <c r="AB341" s="42">
        <v>2</v>
      </c>
      <c r="AC341" s="42">
        <v>8</v>
      </c>
      <c r="AD341" s="42">
        <v>2</v>
      </c>
      <c r="AE341" s="42">
        <v>0</v>
      </c>
      <c r="AF341" s="42">
        <v>2</v>
      </c>
      <c r="AG341" s="42">
        <v>0</v>
      </c>
      <c r="AH341" s="42">
        <v>1</v>
      </c>
    </row>
    <row r="342" spans="1:34" x14ac:dyDescent="0.2">
      <c r="A342" s="42">
        <v>88040</v>
      </c>
      <c r="B342" s="42" t="s">
        <v>44</v>
      </c>
      <c r="C342" s="42" t="s">
        <v>49</v>
      </c>
      <c r="D342" s="42">
        <f t="shared" si="23"/>
        <v>3798</v>
      </c>
      <c r="E342" s="42">
        <v>321</v>
      </c>
      <c r="F342" s="42">
        <v>487</v>
      </c>
      <c r="G342" s="42">
        <v>2934</v>
      </c>
      <c r="H342" s="42">
        <v>0</v>
      </c>
      <c r="I342" s="42" t="s">
        <v>59</v>
      </c>
      <c r="J342" s="42">
        <v>377</v>
      </c>
      <c r="K342" s="42" t="s">
        <v>47</v>
      </c>
      <c r="L342" s="44">
        <v>1</v>
      </c>
      <c r="M342" s="42">
        <v>12</v>
      </c>
      <c r="N342" s="42">
        <v>180</v>
      </c>
      <c r="O342" s="42">
        <f t="shared" si="21"/>
        <v>360</v>
      </c>
      <c r="P342" s="42">
        <v>0</v>
      </c>
      <c r="Q342" s="42">
        <v>0</v>
      </c>
      <c r="R342" s="42">
        <f t="shared" si="22"/>
        <v>0</v>
      </c>
      <c r="S342" s="42">
        <v>12</v>
      </c>
      <c r="T342" s="42">
        <v>65</v>
      </c>
      <c r="U342" s="42">
        <v>60</v>
      </c>
      <c r="V342" s="42">
        <v>79</v>
      </c>
      <c r="W342" s="42">
        <v>2</v>
      </c>
      <c r="X342" s="42">
        <v>4</v>
      </c>
      <c r="Y342" s="42">
        <v>1</v>
      </c>
      <c r="Z342" s="42">
        <v>0</v>
      </c>
      <c r="AA342" s="42">
        <v>0</v>
      </c>
      <c r="AB342" s="42">
        <v>2</v>
      </c>
      <c r="AC342" s="42">
        <v>4</v>
      </c>
      <c r="AD342" s="42">
        <v>2</v>
      </c>
      <c r="AE342" s="42">
        <v>0</v>
      </c>
      <c r="AF342" s="42">
        <v>1</v>
      </c>
      <c r="AG342" s="42">
        <v>1</v>
      </c>
      <c r="AH342" s="42">
        <v>1</v>
      </c>
    </row>
    <row r="343" spans="1:34" x14ac:dyDescent="0.2">
      <c r="A343" s="42">
        <v>88041</v>
      </c>
      <c r="B343" s="42" t="s">
        <v>44</v>
      </c>
      <c r="C343" s="42" t="s">
        <v>49</v>
      </c>
      <c r="D343" s="42">
        <f t="shared" si="23"/>
        <v>482</v>
      </c>
      <c r="E343" s="42">
        <v>98</v>
      </c>
      <c r="F343" s="42">
        <v>411</v>
      </c>
      <c r="G343" s="42">
        <v>0</v>
      </c>
      <c r="H343" s="42">
        <v>0</v>
      </c>
      <c r="I343" s="42" t="s">
        <v>59</v>
      </c>
      <c r="J343" s="42">
        <v>71</v>
      </c>
      <c r="K343" s="42" t="s">
        <v>104</v>
      </c>
      <c r="L343" s="44">
        <v>1</v>
      </c>
      <c r="M343" s="42">
        <v>1</v>
      </c>
      <c r="N343" s="42">
        <v>15</v>
      </c>
      <c r="O343" s="42">
        <f t="shared" si="21"/>
        <v>30</v>
      </c>
      <c r="P343" s="42">
        <v>0</v>
      </c>
      <c r="Q343" s="42">
        <v>0</v>
      </c>
      <c r="R343" s="42">
        <f t="shared" si="22"/>
        <v>0</v>
      </c>
      <c r="S343" s="42">
        <v>1</v>
      </c>
      <c r="T343" s="42">
        <v>7</v>
      </c>
      <c r="U343" s="42">
        <v>16</v>
      </c>
      <c r="V343" s="42">
        <v>9</v>
      </c>
      <c r="W343" s="42">
        <v>4</v>
      </c>
      <c r="X343" s="42">
        <v>2</v>
      </c>
      <c r="Y343" s="42">
        <v>0</v>
      </c>
      <c r="Z343" s="42">
        <v>0</v>
      </c>
      <c r="AA343" s="42">
        <v>0</v>
      </c>
      <c r="AB343" s="42">
        <v>1</v>
      </c>
      <c r="AC343" s="42">
        <v>2</v>
      </c>
      <c r="AD343" s="42">
        <v>1</v>
      </c>
      <c r="AE343" s="42">
        <v>0</v>
      </c>
      <c r="AF343" s="42">
        <v>0</v>
      </c>
      <c r="AG343" s="42">
        <v>0</v>
      </c>
      <c r="AH343" s="42">
        <v>1</v>
      </c>
    </row>
    <row r="344" spans="1:34" x14ac:dyDescent="0.2">
      <c r="A344" s="42">
        <v>88050</v>
      </c>
      <c r="B344" s="42" t="s">
        <v>44</v>
      </c>
      <c r="C344" s="42" t="s">
        <v>49</v>
      </c>
      <c r="D344" s="42">
        <f t="shared" si="23"/>
        <v>192</v>
      </c>
      <c r="E344" s="42">
        <v>21</v>
      </c>
      <c r="F344" s="42">
        <v>0</v>
      </c>
      <c r="G344" s="42">
        <v>0</v>
      </c>
      <c r="H344" s="42">
        <v>0</v>
      </c>
      <c r="I344" s="42" t="s">
        <v>56</v>
      </c>
      <c r="J344" s="42">
        <v>192</v>
      </c>
      <c r="K344" s="42" t="s">
        <v>78</v>
      </c>
      <c r="L344" s="8">
        <v>6</v>
      </c>
      <c r="M344" s="42">
        <v>6</v>
      </c>
      <c r="N344" s="42">
        <v>74</v>
      </c>
      <c r="O344" s="42">
        <f t="shared" si="21"/>
        <v>148</v>
      </c>
      <c r="P344" s="42">
        <v>1</v>
      </c>
      <c r="Q344" s="42">
        <v>21</v>
      </c>
      <c r="R344" s="42">
        <f t="shared" si="22"/>
        <v>42</v>
      </c>
      <c r="S344" s="42">
        <v>0</v>
      </c>
      <c r="T344" s="42">
        <v>3</v>
      </c>
      <c r="U344" s="42">
        <v>0</v>
      </c>
      <c r="V344" s="42">
        <v>3</v>
      </c>
      <c r="W344" s="42">
        <v>1</v>
      </c>
      <c r="X344" s="42">
        <v>1</v>
      </c>
      <c r="Y344" s="42">
        <v>0</v>
      </c>
      <c r="Z344" s="42">
        <v>0</v>
      </c>
      <c r="AA344" s="42">
        <v>0</v>
      </c>
      <c r="AB344" s="42">
        <v>0</v>
      </c>
      <c r="AC344" s="42">
        <v>1</v>
      </c>
      <c r="AD344" s="42">
        <v>1</v>
      </c>
      <c r="AE344" s="42">
        <v>0</v>
      </c>
      <c r="AF344" s="42">
        <v>1</v>
      </c>
      <c r="AG344" s="42">
        <v>0</v>
      </c>
      <c r="AH344" s="42">
        <v>1</v>
      </c>
    </row>
    <row r="345" spans="1:34" x14ac:dyDescent="0.2">
      <c r="A345" s="42">
        <v>88052</v>
      </c>
      <c r="B345" s="42" t="s">
        <v>44</v>
      </c>
      <c r="C345" s="42" t="s">
        <v>49</v>
      </c>
      <c r="D345" s="42">
        <f t="shared" si="23"/>
        <v>192</v>
      </c>
      <c r="E345" s="42">
        <v>21</v>
      </c>
      <c r="F345" s="42">
        <v>0</v>
      </c>
      <c r="G345" s="42">
        <v>0</v>
      </c>
      <c r="H345" s="42">
        <v>0</v>
      </c>
      <c r="I345" s="42" t="s">
        <v>56</v>
      </c>
      <c r="J345" s="42">
        <v>192</v>
      </c>
      <c r="K345" s="42" t="s">
        <v>78</v>
      </c>
      <c r="L345" s="8">
        <v>6</v>
      </c>
      <c r="M345" s="42">
        <v>6</v>
      </c>
      <c r="N345" s="42">
        <v>74</v>
      </c>
      <c r="O345" s="42">
        <f t="shared" si="21"/>
        <v>148</v>
      </c>
      <c r="P345" s="42">
        <v>1</v>
      </c>
      <c r="Q345" s="42">
        <v>21</v>
      </c>
      <c r="R345" s="42">
        <f t="shared" si="22"/>
        <v>42</v>
      </c>
      <c r="S345" s="42">
        <v>0</v>
      </c>
      <c r="T345" s="42">
        <v>3</v>
      </c>
      <c r="U345" s="42">
        <v>0</v>
      </c>
      <c r="V345" s="42">
        <v>3</v>
      </c>
      <c r="W345" s="42">
        <v>1</v>
      </c>
      <c r="X345" s="42">
        <v>1</v>
      </c>
      <c r="Y345" s="42">
        <v>0</v>
      </c>
      <c r="Z345" s="42">
        <v>0</v>
      </c>
      <c r="AA345" s="42">
        <v>0</v>
      </c>
      <c r="AB345" s="42">
        <v>0</v>
      </c>
      <c r="AC345" s="42">
        <v>1</v>
      </c>
      <c r="AD345" s="42">
        <v>1</v>
      </c>
      <c r="AE345" s="42">
        <v>0</v>
      </c>
      <c r="AF345" s="42">
        <v>1</v>
      </c>
      <c r="AG345" s="42">
        <v>0</v>
      </c>
      <c r="AH345" s="42">
        <v>1</v>
      </c>
    </row>
    <row r="346" spans="1:34" s="10" customFormat="1" x14ac:dyDescent="0.2">
      <c r="A346" s="42">
        <v>88060</v>
      </c>
      <c r="B346" s="42" t="s">
        <v>44</v>
      </c>
      <c r="C346" s="42" t="s">
        <v>49</v>
      </c>
      <c r="D346" s="42">
        <f t="shared" si="23"/>
        <v>192</v>
      </c>
      <c r="E346" s="42">
        <v>21</v>
      </c>
      <c r="F346" s="42">
        <v>0</v>
      </c>
      <c r="G346" s="42">
        <v>0</v>
      </c>
      <c r="H346" s="42">
        <v>0</v>
      </c>
      <c r="I346" s="42" t="s">
        <v>56</v>
      </c>
      <c r="J346" s="42">
        <v>192</v>
      </c>
      <c r="K346" s="42" t="s">
        <v>78</v>
      </c>
      <c r="L346" s="8">
        <v>6</v>
      </c>
      <c r="M346" s="42">
        <v>6</v>
      </c>
      <c r="N346" s="42">
        <v>74</v>
      </c>
      <c r="O346" s="42">
        <f t="shared" si="21"/>
        <v>148</v>
      </c>
      <c r="P346" s="42">
        <v>1</v>
      </c>
      <c r="Q346" s="42">
        <v>21</v>
      </c>
      <c r="R346" s="42">
        <f t="shared" si="22"/>
        <v>42</v>
      </c>
      <c r="S346" s="42">
        <v>0</v>
      </c>
      <c r="T346" s="42">
        <v>3</v>
      </c>
      <c r="U346" s="42">
        <v>0</v>
      </c>
      <c r="V346" s="42">
        <v>3</v>
      </c>
      <c r="W346" s="42">
        <v>1</v>
      </c>
      <c r="X346" s="42">
        <v>1</v>
      </c>
      <c r="Y346" s="42">
        <v>0</v>
      </c>
      <c r="Z346" s="42">
        <v>0</v>
      </c>
      <c r="AA346" s="42">
        <v>0</v>
      </c>
      <c r="AB346" s="42">
        <v>0</v>
      </c>
      <c r="AC346" s="42">
        <v>1</v>
      </c>
      <c r="AD346" s="42">
        <v>1</v>
      </c>
      <c r="AE346" s="42">
        <v>0</v>
      </c>
      <c r="AF346" s="42">
        <v>1</v>
      </c>
      <c r="AG346" s="42">
        <v>0</v>
      </c>
      <c r="AH346" s="42">
        <v>1</v>
      </c>
    </row>
    <row r="347" spans="1:34" x14ac:dyDescent="0.2">
      <c r="A347" s="42">
        <v>89010</v>
      </c>
      <c r="B347" s="42" t="s">
        <v>48</v>
      </c>
      <c r="C347" s="42" t="s">
        <v>49</v>
      </c>
      <c r="D347" s="42">
        <f t="shared" si="23"/>
        <v>48404</v>
      </c>
      <c r="E347" s="42">
        <v>1924</v>
      </c>
      <c r="F347" s="42">
        <v>12380</v>
      </c>
      <c r="G347" s="42">
        <v>23217</v>
      </c>
      <c r="H347" s="42">
        <v>0</v>
      </c>
      <c r="I347" s="42" t="s">
        <v>59</v>
      </c>
      <c r="J347" s="42">
        <v>12807</v>
      </c>
      <c r="K347" s="42" t="s">
        <v>47</v>
      </c>
      <c r="L347" s="43">
        <v>2</v>
      </c>
      <c r="M347" s="42">
        <v>12</v>
      </c>
      <c r="N347" s="42">
        <v>180</v>
      </c>
      <c r="O347" s="42">
        <f t="shared" si="21"/>
        <v>360</v>
      </c>
      <c r="P347" s="42">
        <v>2</v>
      </c>
      <c r="Q347" s="42">
        <v>100</v>
      </c>
      <c r="R347" s="42">
        <f t="shared" si="22"/>
        <v>200</v>
      </c>
      <c r="S347" s="42">
        <v>0</v>
      </c>
      <c r="T347" s="42">
        <v>630</v>
      </c>
      <c r="U347" s="42">
        <v>579</v>
      </c>
      <c r="V347" s="42">
        <v>716</v>
      </c>
      <c r="W347" s="42">
        <v>90</v>
      </c>
      <c r="X347" s="42">
        <v>43</v>
      </c>
      <c r="Y347" s="42">
        <v>61</v>
      </c>
      <c r="Z347" s="42">
        <v>0</v>
      </c>
      <c r="AA347" s="42">
        <v>0</v>
      </c>
      <c r="AB347" s="42">
        <v>14</v>
      </c>
      <c r="AC347" s="42">
        <v>43</v>
      </c>
      <c r="AD347" s="42">
        <v>14</v>
      </c>
      <c r="AE347" s="42">
        <v>0</v>
      </c>
      <c r="AF347" s="42">
        <v>7</v>
      </c>
      <c r="AG347" s="42">
        <v>0</v>
      </c>
      <c r="AH347" s="42">
        <v>1</v>
      </c>
    </row>
    <row r="348" spans="1:34" x14ac:dyDescent="0.2">
      <c r="A348" s="42">
        <v>89013</v>
      </c>
      <c r="B348" s="42" t="s">
        <v>44</v>
      </c>
      <c r="C348" s="42" t="s">
        <v>49</v>
      </c>
      <c r="D348" s="42">
        <v>4982</v>
      </c>
      <c r="E348" s="42">
        <v>517</v>
      </c>
      <c r="F348" s="42">
        <v>0</v>
      </c>
      <c r="G348" s="42">
        <v>0</v>
      </c>
      <c r="H348" s="42">
        <v>4982</v>
      </c>
      <c r="I348" s="42" t="s">
        <v>18</v>
      </c>
      <c r="J348" s="45" t="s">
        <v>106</v>
      </c>
      <c r="K348" s="42" t="s">
        <v>47</v>
      </c>
      <c r="L348" s="44">
        <v>1</v>
      </c>
      <c r="M348" s="42">
        <v>0</v>
      </c>
      <c r="N348" s="42">
        <v>0</v>
      </c>
      <c r="O348" s="42">
        <f t="shared" si="21"/>
        <v>0</v>
      </c>
      <c r="P348" s="42">
        <v>0</v>
      </c>
      <c r="Q348" s="42">
        <v>0</v>
      </c>
      <c r="R348" s="42">
        <f t="shared" si="22"/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4</v>
      </c>
      <c r="X348" s="42">
        <v>4</v>
      </c>
      <c r="Y348" s="42">
        <v>2</v>
      </c>
      <c r="Z348" s="42">
        <v>0</v>
      </c>
      <c r="AA348" s="42">
        <v>0</v>
      </c>
      <c r="AB348" s="42">
        <v>2</v>
      </c>
      <c r="AC348" s="42">
        <v>4</v>
      </c>
      <c r="AD348" s="42">
        <v>2</v>
      </c>
      <c r="AE348" s="42">
        <v>0</v>
      </c>
      <c r="AF348" s="42">
        <v>0</v>
      </c>
      <c r="AG348" s="42">
        <v>0</v>
      </c>
      <c r="AH348" s="42">
        <v>0</v>
      </c>
    </row>
    <row r="349" spans="1:34" x14ac:dyDescent="0.2">
      <c r="A349" s="42">
        <v>89100</v>
      </c>
      <c r="B349" s="42" t="s">
        <v>44</v>
      </c>
      <c r="C349" s="42" t="s">
        <v>49</v>
      </c>
      <c r="D349" s="42">
        <f t="shared" ref="D349:D363" si="24">F349+G349+H349+J349</f>
        <v>4357</v>
      </c>
      <c r="E349" s="42">
        <v>352</v>
      </c>
      <c r="F349" s="42">
        <v>1653</v>
      </c>
      <c r="G349" s="42">
        <v>2115</v>
      </c>
      <c r="H349" s="42">
        <v>178</v>
      </c>
      <c r="I349" s="46" t="s">
        <v>107</v>
      </c>
      <c r="J349" s="42">
        <v>411</v>
      </c>
      <c r="K349" s="42" t="s">
        <v>47</v>
      </c>
      <c r="L349" s="44">
        <v>1</v>
      </c>
      <c r="M349" s="42">
        <v>10</v>
      </c>
      <c r="N349" s="42">
        <v>150</v>
      </c>
      <c r="O349" s="42">
        <f t="shared" si="21"/>
        <v>300</v>
      </c>
      <c r="P349" s="42">
        <v>0</v>
      </c>
      <c r="Q349" s="42">
        <v>0</v>
      </c>
      <c r="R349" s="42">
        <f t="shared" si="22"/>
        <v>0</v>
      </c>
      <c r="S349" s="42">
        <v>10</v>
      </c>
      <c r="T349" s="42">
        <v>42</v>
      </c>
      <c r="U349" s="42">
        <v>4</v>
      </c>
      <c r="V349" s="42">
        <v>12</v>
      </c>
      <c r="W349" s="42">
        <v>6</v>
      </c>
      <c r="X349" s="42">
        <v>3</v>
      </c>
      <c r="Y349" s="42">
        <v>1</v>
      </c>
      <c r="Z349" s="42">
        <v>0</v>
      </c>
      <c r="AA349" s="42">
        <v>0</v>
      </c>
      <c r="AB349" s="42">
        <v>2</v>
      </c>
      <c r="AC349" s="42">
        <v>3</v>
      </c>
      <c r="AD349" s="42">
        <v>2</v>
      </c>
      <c r="AE349" s="42">
        <v>0</v>
      </c>
      <c r="AF349" s="42">
        <v>1</v>
      </c>
      <c r="AG349" s="42">
        <v>0</v>
      </c>
      <c r="AH349" s="42">
        <v>1</v>
      </c>
    </row>
    <row r="350" spans="1:34" x14ac:dyDescent="0.2">
      <c r="A350" s="42">
        <v>89110</v>
      </c>
      <c r="B350" s="42" t="s">
        <v>44</v>
      </c>
      <c r="C350" s="42" t="s">
        <v>49</v>
      </c>
      <c r="D350" s="42">
        <f t="shared" si="24"/>
        <v>2365</v>
      </c>
      <c r="E350" s="42">
        <v>207</v>
      </c>
      <c r="F350" s="42">
        <v>2365</v>
      </c>
      <c r="G350" s="42">
        <v>0</v>
      </c>
      <c r="H350" s="42">
        <v>0</v>
      </c>
      <c r="I350" s="42" t="s">
        <v>50</v>
      </c>
      <c r="J350" s="42">
        <v>0</v>
      </c>
      <c r="K350" s="42" t="s">
        <v>47</v>
      </c>
      <c r="L350" s="44">
        <v>1</v>
      </c>
      <c r="M350" s="42">
        <v>5</v>
      </c>
      <c r="N350" s="42">
        <v>75</v>
      </c>
      <c r="O350" s="42">
        <f t="shared" si="21"/>
        <v>150</v>
      </c>
      <c r="P350" s="42">
        <v>0</v>
      </c>
      <c r="Q350" s="42">
        <v>0</v>
      </c>
      <c r="R350" s="42">
        <f t="shared" si="22"/>
        <v>0</v>
      </c>
      <c r="S350" s="42">
        <v>0</v>
      </c>
      <c r="T350" s="42">
        <v>23</v>
      </c>
      <c r="U350" s="42">
        <v>0</v>
      </c>
      <c r="V350" s="42">
        <v>0</v>
      </c>
      <c r="W350" s="42">
        <v>4</v>
      </c>
      <c r="X350" s="42">
        <v>3</v>
      </c>
      <c r="Y350" s="42">
        <v>2</v>
      </c>
      <c r="Z350" s="42">
        <v>0</v>
      </c>
      <c r="AA350" s="42">
        <v>0</v>
      </c>
      <c r="AB350" s="42">
        <v>2</v>
      </c>
      <c r="AC350" s="42">
        <v>3</v>
      </c>
      <c r="AD350" s="42">
        <v>2</v>
      </c>
      <c r="AE350" s="42">
        <v>0</v>
      </c>
      <c r="AF350" s="42">
        <v>1</v>
      </c>
      <c r="AG350" s="42">
        <v>0</v>
      </c>
      <c r="AH350" s="42">
        <v>1</v>
      </c>
    </row>
    <row r="351" spans="1:34" x14ac:dyDescent="0.2">
      <c r="A351" s="42">
        <v>89111</v>
      </c>
      <c r="B351" s="42" t="s">
        <v>44</v>
      </c>
      <c r="C351" s="42" t="s">
        <v>49</v>
      </c>
      <c r="D351" s="42">
        <f t="shared" si="24"/>
        <v>2365</v>
      </c>
      <c r="E351" s="42">
        <v>207</v>
      </c>
      <c r="F351" s="42">
        <v>2365</v>
      </c>
      <c r="G351" s="42">
        <v>0</v>
      </c>
      <c r="H351" s="42">
        <v>0</v>
      </c>
      <c r="I351" s="42" t="s">
        <v>50</v>
      </c>
      <c r="J351" s="42">
        <v>0</v>
      </c>
      <c r="K351" s="42" t="s">
        <v>47</v>
      </c>
      <c r="L351" s="44">
        <v>1</v>
      </c>
      <c r="M351" s="42">
        <v>5</v>
      </c>
      <c r="N351" s="42">
        <v>75</v>
      </c>
      <c r="O351" s="42">
        <f t="shared" si="21"/>
        <v>150</v>
      </c>
      <c r="P351" s="42">
        <v>0</v>
      </c>
      <c r="Q351" s="42">
        <v>0</v>
      </c>
      <c r="R351" s="42">
        <f t="shared" si="22"/>
        <v>0</v>
      </c>
      <c r="S351" s="42">
        <v>0</v>
      </c>
      <c r="T351" s="42">
        <v>23</v>
      </c>
      <c r="U351" s="42">
        <v>0</v>
      </c>
      <c r="V351" s="42">
        <v>0</v>
      </c>
      <c r="W351" s="42">
        <v>4</v>
      </c>
      <c r="X351" s="42">
        <v>3</v>
      </c>
      <c r="Y351" s="42">
        <v>2</v>
      </c>
      <c r="Z351" s="42">
        <v>0</v>
      </c>
      <c r="AA351" s="42">
        <v>0</v>
      </c>
      <c r="AB351" s="42">
        <v>2</v>
      </c>
      <c r="AC351" s="42">
        <v>3</v>
      </c>
      <c r="AD351" s="42">
        <v>2</v>
      </c>
      <c r="AE351" s="42">
        <v>0</v>
      </c>
      <c r="AF351" s="42">
        <v>1</v>
      </c>
      <c r="AG351" s="42">
        <v>0</v>
      </c>
      <c r="AH351" s="42">
        <v>1</v>
      </c>
    </row>
    <row r="352" spans="1:34" x14ac:dyDescent="0.2">
      <c r="A352" s="42">
        <v>89112</v>
      </c>
      <c r="B352" s="42" t="s">
        <v>44</v>
      </c>
      <c r="C352" s="42" t="s">
        <v>49</v>
      </c>
      <c r="D352" s="42">
        <f t="shared" si="24"/>
        <v>2365</v>
      </c>
      <c r="E352" s="42">
        <v>207</v>
      </c>
      <c r="F352" s="42">
        <v>2365</v>
      </c>
      <c r="G352" s="42">
        <v>0</v>
      </c>
      <c r="H352" s="42">
        <v>0</v>
      </c>
      <c r="I352" s="42" t="s">
        <v>50</v>
      </c>
      <c r="J352" s="42">
        <v>0</v>
      </c>
      <c r="K352" s="42" t="s">
        <v>47</v>
      </c>
      <c r="L352" s="44">
        <v>1</v>
      </c>
      <c r="M352" s="42">
        <v>5</v>
      </c>
      <c r="N352" s="42">
        <v>75</v>
      </c>
      <c r="O352" s="42">
        <f t="shared" si="21"/>
        <v>150</v>
      </c>
      <c r="P352" s="42">
        <v>0</v>
      </c>
      <c r="Q352" s="42">
        <v>0</v>
      </c>
      <c r="R352" s="42">
        <f t="shared" si="22"/>
        <v>0</v>
      </c>
      <c r="S352" s="42">
        <v>0</v>
      </c>
      <c r="T352" s="42">
        <v>23</v>
      </c>
      <c r="U352" s="42">
        <v>0</v>
      </c>
      <c r="V352" s="42">
        <v>0</v>
      </c>
      <c r="W352" s="42">
        <v>4</v>
      </c>
      <c r="X352" s="42">
        <v>3</v>
      </c>
      <c r="Y352" s="42">
        <v>2</v>
      </c>
      <c r="Z352" s="42">
        <v>0</v>
      </c>
      <c r="AA352" s="42">
        <v>0</v>
      </c>
      <c r="AB352" s="42">
        <v>2</v>
      </c>
      <c r="AC352" s="42">
        <v>3</v>
      </c>
      <c r="AD352" s="42">
        <v>2</v>
      </c>
      <c r="AE352" s="42">
        <v>0</v>
      </c>
      <c r="AF352" s="42">
        <v>1</v>
      </c>
      <c r="AG352" s="42">
        <v>0</v>
      </c>
      <c r="AH352" s="42">
        <v>1</v>
      </c>
    </row>
    <row r="353" spans="1:35" x14ac:dyDescent="0.2">
      <c r="A353" s="42">
        <v>89210</v>
      </c>
      <c r="B353" s="42" t="s">
        <v>44</v>
      </c>
      <c r="C353" s="42" t="s">
        <v>49</v>
      </c>
      <c r="D353" s="42">
        <f t="shared" si="24"/>
        <v>527</v>
      </c>
      <c r="E353" s="42">
        <v>527</v>
      </c>
      <c r="F353" s="42">
        <v>0</v>
      </c>
      <c r="G353" s="42">
        <v>0</v>
      </c>
      <c r="H353" s="42">
        <v>0</v>
      </c>
      <c r="I353" s="42" t="s">
        <v>59</v>
      </c>
      <c r="J353" s="42">
        <v>527</v>
      </c>
      <c r="K353" s="42" t="s">
        <v>108</v>
      </c>
      <c r="L353" s="44">
        <v>1</v>
      </c>
      <c r="M353" s="42">
        <v>0</v>
      </c>
      <c r="N353" s="42">
        <v>0</v>
      </c>
      <c r="O353" s="42">
        <f t="shared" si="21"/>
        <v>0</v>
      </c>
      <c r="P353" s="42">
        <v>0</v>
      </c>
      <c r="Q353" s="42">
        <v>0</v>
      </c>
      <c r="R353" s="42">
        <f t="shared" si="22"/>
        <v>0</v>
      </c>
      <c r="S353" s="42">
        <v>0</v>
      </c>
      <c r="T353" s="42">
        <v>6</v>
      </c>
      <c r="U353" s="42">
        <v>0</v>
      </c>
      <c r="V353" s="42">
        <v>0</v>
      </c>
      <c r="W353" s="42">
        <v>5</v>
      </c>
      <c r="X353" s="42">
        <v>2</v>
      </c>
      <c r="Y353" s="42">
        <v>1</v>
      </c>
      <c r="Z353" s="42">
        <v>0</v>
      </c>
      <c r="AA353" s="42">
        <v>0</v>
      </c>
      <c r="AB353" s="42">
        <v>2</v>
      </c>
      <c r="AC353" s="42">
        <v>3</v>
      </c>
      <c r="AD353" s="42">
        <v>2</v>
      </c>
      <c r="AE353" s="42">
        <v>2</v>
      </c>
      <c r="AF353" s="42">
        <v>1</v>
      </c>
      <c r="AG353" s="42">
        <v>0</v>
      </c>
      <c r="AH353" s="42">
        <v>1</v>
      </c>
    </row>
    <row r="354" spans="1:35" x14ac:dyDescent="0.2">
      <c r="A354" s="42">
        <v>89230</v>
      </c>
      <c r="B354" s="42" t="s">
        <v>44</v>
      </c>
      <c r="C354" s="42" t="s">
        <v>49</v>
      </c>
      <c r="D354" s="42">
        <f t="shared" si="24"/>
        <v>1143</v>
      </c>
      <c r="E354" s="42">
        <v>1143</v>
      </c>
      <c r="F354" s="42">
        <v>0</v>
      </c>
      <c r="G354" s="42">
        <v>0</v>
      </c>
      <c r="H354" s="42">
        <v>0</v>
      </c>
      <c r="I354" s="46" t="s">
        <v>105</v>
      </c>
      <c r="J354" s="42">
        <v>1143</v>
      </c>
      <c r="K354" s="42" t="s">
        <v>108</v>
      </c>
      <c r="L354" s="44">
        <v>1</v>
      </c>
      <c r="M354" s="42">
        <v>2</v>
      </c>
      <c r="N354" s="42">
        <v>8</v>
      </c>
      <c r="O354" s="42">
        <f t="shared" si="21"/>
        <v>16</v>
      </c>
      <c r="P354" s="42">
        <v>0</v>
      </c>
      <c r="Q354" s="42">
        <v>0</v>
      </c>
      <c r="R354" s="42">
        <f t="shared" si="22"/>
        <v>0</v>
      </c>
      <c r="S354" s="42">
        <v>0</v>
      </c>
      <c r="T354" s="42">
        <v>12</v>
      </c>
      <c r="U354" s="42">
        <v>0</v>
      </c>
      <c r="V354" s="42">
        <v>0</v>
      </c>
      <c r="W354" s="42">
        <v>12</v>
      </c>
      <c r="X354" s="42">
        <v>11</v>
      </c>
      <c r="Y354" s="42">
        <v>3</v>
      </c>
      <c r="Z354" s="42">
        <v>0</v>
      </c>
      <c r="AA354" s="42">
        <v>0</v>
      </c>
      <c r="AB354" s="42">
        <v>2</v>
      </c>
      <c r="AC354" s="42">
        <v>11</v>
      </c>
      <c r="AD354" s="42">
        <v>6</v>
      </c>
      <c r="AE354" s="42">
        <v>0</v>
      </c>
      <c r="AF354" s="42">
        <v>3</v>
      </c>
      <c r="AG354" s="42">
        <v>0</v>
      </c>
      <c r="AH354" s="42">
        <v>1</v>
      </c>
    </row>
    <row r="355" spans="1:35" x14ac:dyDescent="0.2">
      <c r="A355" s="42">
        <v>89240</v>
      </c>
      <c r="B355" s="42" t="s">
        <v>44</v>
      </c>
      <c r="C355" s="42" t="s">
        <v>49</v>
      </c>
      <c r="D355" s="42">
        <f t="shared" si="24"/>
        <v>7583</v>
      </c>
      <c r="E355" s="42">
        <v>2708</v>
      </c>
      <c r="F355" s="42">
        <v>4488</v>
      </c>
      <c r="G355" s="42">
        <v>387</v>
      </c>
      <c r="H355" s="42">
        <v>0</v>
      </c>
      <c r="I355" s="42" t="s">
        <v>59</v>
      </c>
      <c r="J355" s="42">
        <v>2708</v>
      </c>
      <c r="K355" s="42" t="s">
        <v>47</v>
      </c>
      <c r="L355" s="44">
        <v>1</v>
      </c>
      <c r="M355" s="42">
        <v>19</v>
      </c>
      <c r="N355" s="42">
        <v>608</v>
      </c>
      <c r="O355" s="42">
        <f t="shared" si="21"/>
        <v>1216</v>
      </c>
      <c r="P355" s="42">
        <v>2</v>
      </c>
      <c r="Q355" s="42">
        <v>100</v>
      </c>
      <c r="R355" s="42">
        <f t="shared" si="22"/>
        <v>200</v>
      </c>
      <c r="S355" s="42">
        <v>7</v>
      </c>
      <c r="T355" s="42">
        <v>101</v>
      </c>
      <c r="U355" s="42">
        <v>47</v>
      </c>
      <c r="V355" s="42">
        <v>143</v>
      </c>
      <c r="W355" s="42">
        <v>12</v>
      </c>
      <c r="X355" s="42">
        <v>10</v>
      </c>
      <c r="Y355" s="42">
        <v>3</v>
      </c>
      <c r="Z355" s="42">
        <v>0</v>
      </c>
      <c r="AA355" s="42">
        <v>0</v>
      </c>
      <c r="AB355" s="42">
        <v>2</v>
      </c>
      <c r="AC355" s="42">
        <v>10</v>
      </c>
      <c r="AD355" s="42">
        <v>4</v>
      </c>
      <c r="AE355" s="42">
        <v>0</v>
      </c>
      <c r="AF355" s="42">
        <v>1</v>
      </c>
      <c r="AG355" s="42">
        <v>1</v>
      </c>
      <c r="AH355" s="42">
        <v>1</v>
      </c>
    </row>
    <row r="356" spans="1:35" x14ac:dyDescent="0.2">
      <c r="A356" s="42">
        <v>89260</v>
      </c>
      <c r="B356" s="42" t="s">
        <v>44</v>
      </c>
      <c r="C356" s="42" t="s">
        <v>49</v>
      </c>
      <c r="D356" s="42">
        <f t="shared" si="24"/>
        <v>413</v>
      </c>
      <c r="E356" s="42">
        <v>102</v>
      </c>
      <c r="F356" s="42">
        <v>413</v>
      </c>
      <c r="G356" s="42">
        <v>0</v>
      </c>
      <c r="H356" s="42">
        <v>0</v>
      </c>
      <c r="I356" s="42" t="s">
        <v>50</v>
      </c>
      <c r="J356" s="42">
        <v>0</v>
      </c>
      <c r="K356" s="42" t="s">
        <v>47</v>
      </c>
      <c r="L356" s="44">
        <v>1</v>
      </c>
      <c r="M356" s="42">
        <v>8</v>
      </c>
      <c r="N356" s="42">
        <v>256</v>
      </c>
      <c r="O356" s="42">
        <f t="shared" si="21"/>
        <v>512</v>
      </c>
      <c r="P356" s="42">
        <v>0</v>
      </c>
      <c r="Q356" s="42">
        <v>0</v>
      </c>
      <c r="R356" s="42">
        <f t="shared" si="22"/>
        <v>0</v>
      </c>
      <c r="S356" s="42">
        <v>8</v>
      </c>
      <c r="T356" s="42">
        <v>7</v>
      </c>
      <c r="U356" s="42">
        <v>0</v>
      </c>
      <c r="V356" s="42">
        <v>0</v>
      </c>
      <c r="W356" s="42">
        <v>2</v>
      </c>
      <c r="X356" s="42">
        <v>2</v>
      </c>
      <c r="Y356" s="42">
        <v>1</v>
      </c>
      <c r="Z356" s="42">
        <v>0</v>
      </c>
      <c r="AA356" s="42">
        <v>0</v>
      </c>
      <c r="AB356" s="42">
        <v>2</v>
      </c>
      <c r="AC356" s="42">
        <v>2</v>
      </c>
      <c r="AD356" s="42">
        <v>2</v>
      </c>
      <c r="AE356" s="42">
        <v>2</v>
      </c>
      <c r="AF356" s="42">
        <v>1</v>
      </c>
      <c r="AG356" s="42">
        <v>0</v>
      </c>
      <c r="AH356" s="42">
        <v>1</v>
      </c>
      <c r="AI356" s="2"/>
    </row>
    <row r="357" spans="1:35" x14ac:dyDescent="0.2">
      <c r="A357" s="42">
        <v>90029</v>
      </c>
      <c r="B357" s="42" t="s">
        <v>44</v>
      </c>
      <c r="C357" s="42" t="s">
        <v>102</v>
      </c>
      <c r="D357" s="42">
        <f t="shared" si="24"/>
        <v>10332</v>
      </c>
      <c r="E357" s="42">
        <v>532</v>
      </c>
      <c r="F357" s="42">
        <v>4137</v>
      </c>
      <c r="G357" s="42">
        <v>5712</v>
      </c>
      <c r="H357" s="42">
        <v>0</v>
      </c>
      <c r="I357" s="42" t="s">
        <v>59</v>
      </c>
      <c r="J357" s="42">
        <v>483</v>
      </c>
      <c r="K357" s="42" t="s">
        <v>47</v>
      </c>
      <c r="L357" s="44">
        <v>1</v>
      </c>
      <c r="M357" s="42">
        <v>49</v>
      </c>
      <c r="N357" s="42">
        <v>1568</v>
      </c>
      <c r="O357" s="42">
        <f t="shared" si="21"/>
        <v>3136</v>
      </c>
      <c r="P357" s="42">
        <v>0</v>
      </c>
      <c r="Q357" s="42">
        <v>0</v>
      </c>
      <c r="R357" s="42">
        <f t="shared" si="22"/>
        <v>0</v>
      </c>
      <c r="S357" s="42">
        <v>49</v>
      </c>
      <c r="T357" s="42">
        <v>0</v>
      </c>
      <c r="U357" s="42">
        <v>0</v>
      </c>
      <c r="V357" s="42">
        <v>0</v>
      </c>
      <c r="W357" s="42">
        <v>4</v>
      </c>
      <c r="X357" s="42">
        <v>8</v>
      </c>
      <c r="Y357" s="42">
        <v>2</v>
      </c>
      <c r="Z357" s="42">
        <v>0</v>
      </c>
      <c r="AA357" s="42">
        <v>2</v>
      </c>
      <c r="AB357" s="42">
        <v>2</v>
      </c>
      <c r="AC357" s="42">
        <v>4</v>
      </c>
      <c r="AD357" s="42">
        <v>2</v>
      </c>
      <c r="AE357" s="42">
        <v>0</v>
      </c>
      <c r="AF357" s="42">
        <v>4</v>
      </c>
      <c r="AG357" s="42">
        <v>2</v>
      </c>
      <c r="AH357" s="42">
        <v>1</v>
      </c>
    </row>
    <row r="358" spans="1:35" s="10" customFormat="1" x14ac:dyDescent="0.2">
      <c r="A358" s="42">
        <v>90031</v>
      </c>
      <c r="B358" s="42" t="s">
        <v>44</v>
      </c>
      <c r="C358" s="42" t="s">
        <v>102</v>
      </c>
      <c r="D358" s="42">
        <f t="shared" si="24"/>
        <v>100</v>
      </c>
      <c r="E358" s="42">
        <v>100</v>
      </c>
      <c r="F358" s="42">
        <v>0</v>
      </c>
      <c r="G358" s="42">
        <v>0</v>
      </c>
      <c r="H358" s="42">
        <v>0</v>
      </c>
      <c r="I358" s="42" t="s">
        <v>59</v>
      </c>
      <c r="J358" s="42">
        <v>100</v>
      </c>
      <c r="K358" s="42" t="s">
        <v>62</v>
      </c>
      <c r="L358" s="44">
        <v>1</v>
      </c>
      <c r="M358" s="42">
        <v>1</v>
      </c>
      <c r="N358" s="42">
        <v>32</v>
      </c>
      <c r="O358" s="42">
        <f t="shared" si="21"/>
        <v>64</v>
      </c>
      <c r="P358" s="42">
        <v>0</v>
      </c>
      <c r="Q358" s="42">
        <v>0</v>
      </c>
      <c r="R358" s="42">
        <f t="shared" si="22"/>
        <v>0</v>
      </c>
      <c r="S358" s="42">
        <v>0</v>
      </c>
      <c r="T358" s="42">
        <v>0</v>
      </c>
      <c r="U358" s="42">
        <v>0</v>
      </c>
      <c r="V358" s="42">
        <v>0</v>
      </c>
      <c r="W358" s="42">
        <v>2</v>
      </c>
      <c r="X358" s="42">
        <v>1</v>
      </c>
      <c r="Y358" s="42">
        <v>1</v>
      </c>
      <c r="Z358" s="42">
        <v>0</v>
      </c>
      <c r="AA358" s="42">
        <v>0</v>
      </c>
      <c r="AB358" s="42">
        <v>1</v>
      </c>
      <c r="AC358" s="42">
        <v>1</v>
      </c>
      <c r="AD358" s="42">
        <v>1</v>
      </c>
      <c r="AE358" s="42">
        <v>0</v>
      </c>
      <c r="AF358" s="42">
        <v>0</v>
      </c>
      <c r="AG358" s="42">
        <v>0</v>
      </c>
      <c r="AH358" s="42">
        <v>1</v>
      </c>
    </row>
    <row r="359" spans="1:35" s="10" customFormat="1" x14ac:dyDescent="0.2">
      <c r="A359" s="42">
        <v>90045</v>
      </c>
      <c r="B359" s="42" t="s">
        <v>48</v>
      </c>
      <c r="C359" s="42" t="s">
        <v>102</v>
      </c>
      <c r="D359" s="42">
        <f t="shared" si="24"/>
        <v>2050</v>
      </c>
      <c r="E359" s="42">
        <v>196</v>
      </c>
      <c r="F359" s="42">
        <v>2050</v>
      </c>
      <c r="G359" s="42">
        <v>0</v>
      </c>
      <c r="H359" s="42">
        <v>0</v>
      </c>
      <c r="I359" s="42" t="s">
        <v>50</v>
      </c>
      <c r="J359" s="42">
        <v>0</v>
      </c>
      <c r="K359" s="42" t="s">
        <v>47</v>
      </c>
      <c r="L359" s="43">
        <v>2</v>
      </c>
      <c r="M359" s="42">
        <v>11</v>
      </c>
      <c r="N359" s="42">
        <v>330</v>
      </c>
      <c r="O359" s="42">
        <f t="shared" si="21"/>
        <v>660</v>
      </c>
      <c r="P359" s="42">
        <v>0</v>
      </c>
      <c r="Q359" s="42">
        <v>0</v>
      </c>
      <c r="R359" s="42">
        <f t="shared" si="22"/>
        <v>0</v>
      </c>
      <c r="S359" s="42">
        <v>11</v>
      </c>
      <c r="T359" s="42">
        <v>0</v>
      </c>
      <c r="U359" s="42">
        <v>0</v>
      </c>
      <c r="V359" s="42">
        <v>0</v>
      </c>
      <c r="W359" s="42">
        <v>2</v>
      </c>
      <c r="X359" s="42">
        <v>2</v>
      </c>
      <c r="Y359" s="42">
        <v>1</v>
      </c>
      <c r="Z359" s="42">
        <v>0</v>
      </c>
      <c r="AA359" s="42">
        <v>0</v>
      </c>
      <c r="AB359" s="42">
        <v>2</v>
      </c>
      <c r="AC359" s="42">
        <v>2</v>
      </c>
      <c r="AD359" s="42">
        <v>2</v>
      </c>
      <c r="AE359" s="42">
        <v>2</v>
      </c>
      <c r="AF359" s="42">
        <v>1</v>
      </c>
      <c r="AG359" s="42">
        <v>0</v>
      </c>
      <c r="AH359" s="42">
        <v>1</v>
      </c>
    </row>
    <row r="360" spans="1:35" x14ac:dyDescent="0.2">
      <c r="A360" s="42">
        <v>90051</v>
      </c>
      <c r="B360" s="42" t="s">
        <v>48</v>
      </c>
      <c r="C360" s="42" t="s">
        <v>102</v>
      </c>
      <c r="D360" s="42">
        <f t="shared" si="24"/>
        <v>6403</v>
      </c>
      <c r="E360" s="42">
        <v>687</v>
      </c>
      <c r="F360" s="42">
        <v>1786</v>
      </c>
      <c r="G360" s="42">
        <v>2616</v>
      </c>
      <c r="H360" s="42">
        <v>1558</v>
      </c>
      <c r="I360" s="42" t="s">
        <v>59</v>
      </c>
      <c r="J360" s="42">
        <v>443</v>
      </c>
      <c r="K360" s="42" t="s">
        <v>109</v>
      </c>
      <c r="L360" s="43">
        <v>2</v>
      </c>
      <c r="M360" s="42">
        <v>14</v>
      </c>
      <c r="N360" s="42">
        <v>420</v>
      </c>
      <c r="O360" s="42">
        <f t="shared" si="21"/>
        <v>840</v>
      </c>
      <c r="P360" s="42">
        <v>0</v>
      </c>
      <c r="Q360" s="42">
        <v>0</v>
      </c>
      <c r="R360" s="42">
        <f t="shared" si="22"/>
        <v>0</v>
      </c>
      <c r="S360" s="42">
        <v>2</v>
      </c>
      <c r="T360" s="42">
        <v>75</v>
      </c>
      <c r="U360" s="42">
        <v>38</v>
      </c>
      <c r="V360" s="42">
        <v>80</v>
      </c>
      <c r="W360" s="42">
        <v>4</v>
      </c>
      <c r="X360" s="42">
        <v>14</v>
      </c>
      <c r="Y360" s="42">
        <v>6</v>
      </c>
      <c r="Z360" s="42">
        <v>0</v>
      </c>
      <c r="AA360" s="42">
        <v>0</v>
      </c>
      <c r="AB360" s="42">
        <v>2</v>
      </c>
      <c r="AC360" s="42">
        <v>14</v>
      </c>
      <c r="AD360" s="42">
        <v>2</v>
      </c>
      <c r="AE360" s="42">
        <v>0</v>
      </c>
      <c r="AF360" s="42">
        <v>1</v>
      </c>
      <c r="AG360" s="42">
        <v>1</v>
      </c>
      <c r="AH360" s="42">
        <v>1</v>
      </c>
    </row>
    <row r="361" spans="1:35" x14ac:dyDescent="0.2">
      <c r="A361" s="42">
        <v>90067</v>
      </c>
      <c r="B361" s="42" t="s">
        <v>44</v>
      </c>
      <c r="C361" s="42" t="s">
        <v>102</v>
      </c>
      <c r="D361" s="42">
        <f t="shared" si="24"/>
        <v>4753</v>
      </c>
      <c r="E361" s="42">
        <v>244</v>
      </c>
      <c r="F361" s="42">
        <v>4509</v>
      </c>
      <c r="G361" s="42">
        <v>0</v>
      </c>
      <c r="H361" s="42">
        <v>0</v>
      </c>
      <c r="I361" s="42" t="s">
        <v>59</v>
      </c>
      <c r="J361" s="42">
        <v>244</v>
      </c>
      <c r="K361" s="42" t="s">
        <v>47</v>
      </c>
      <c r="L361" s="44">
        <v>1</v>
      </c>
      <c r="M361" s="42">
        <v>0</v>
      </c>
      <c r="N361" s="42">
        <v>0</v>
      </c>
      <c r="O361" s="42">
        <f t="shared" si="21"/>
        <v>0</v>
      </c>
      <c r="P361" s="42">
        <v>0</v>
      </c>
      <c r="Q361" s="42">
        <v>0</v>
      </c>
      <c r="R361" s="42">
        <f t="shared" si="22"/>
        <v>0</v>
      </c>
      <c r="S361" s="42">
        <v>0</v>
      </c>
      <c r="T361" s="42">
        <v>56</v>
      </c>
      <c r="U361" s="42">
        <v>94</v>
      </c>
      <c r="V361" s="42">
        <v>102</v>
      </c>
      <c r="W361" s="42">
        <v>3</v>
      </c>
      <c r="X361" s="42">
        <v>3</v>
      </c>
      <c r="Y361" s="42">
        <v>1</v>
      </c>
      <c r="Z361" s="42">
        <v>0</v>
      </c>
      <c r="AA361" s="42">
        <v>0</v>
      </c>
      <c r="AB361" s="42">
        <v>2</v>
      </c>
      <c r="AC361" s="42">
        <v>3</v>
      </c>
      <c r="AD361" s="42">
        <v>2</v>
      </c>
      <c r="AE361" s="42">
        <v>0</v>
      </c>
      <c r="AF361" s="42">
        <v>2</v>
      </c>
      <c r="AG361" s="42">
        <v>0</v>
      </c>
      <c r="AH361" s="42">
        <v>1</v>
      </c>
    </row>
    <row r="362" spans="1:35" x14ac:dyDescent="0.2">
      <c r="A362" s="42">
        <v>90069</v>
      </c>
      <c r="B362" s="42" t="s">
        <v>44</v>
      </c>
      <c r="C362" s="42" t="s">
        <v>102</v>
      </c>
      <c r="D362" s="42">
        <f t="shared" si="24"/>
        <v>766</v>
      </c>
      <c r="E362" s="42">
        <v>745</v>
      </c>
      <c r="F362" s="42">
        <v>766</v>
      </c>
      <c r="G362" s="42">
        <v>0</v>
      </c>
      <c r="H362" s="42">
        <v>0</v>
      </c>
      <c r="I362" s="42" t="s">
        <v>50</v>
      </c>
      <c r="J362" s="42">
        <v>0</v>
      </c>
      <c r="K362" s="42" t="s">
        <v>47</v>
      </c>
      <c r="L362" s="44">
        <v>1</v>
      </c>
      <c r="M362" s="42">
        <v>4</v>
      </c>
      <c r="N362" s="42">
        <v>84</v>
      </c>
      <c r="O362" s="42">
        <f t="shared" si="21"/>
        <v>168</v>
      </c>
      <c r="P362" s="42">
        <v>0</v>
      </c>
      <c r="Q362" s="42">
        <v>0</v>
      </c>
      <c r="R362" s="42">
        <f t="shared" si="22"/>
        <v>0</v>
      </c>
      <c r="S362" s="42">
        <v>4</v>
      </c>
      <c r="T362" s="42">
        <v>14</v>
      </c>
      <c r="U362" s="42">
        <v>0</v>
      </c>
      <c r="V362" s="42">
        <v>0</v>
      </c>
      <c r="W362" s="42">
        <v>1</v>
      </c>
      <c r="X362" s="42">
        <v>1</v>
      </c>
      <c r="Y362" s="42">
        <v>0</v>
      </c>
      <c r="Z362" s="42">
        <v>0</v>
      </c>
      <c r="AA362" s="42">
        <v>0</v>
      </c>
      <c r="AB362" s="42">
        <v>1</v>
      </c>
      <c r="AC362" s="42">
        <v>1</v>
      </c>
      <c r="AD362" s="42">
        <v>1</v>
      </c>
      <c r="AE362" s="42">
        <v>1</v>
      </c>
      <c r="AF362" s="42">
        <v>1</v>
      </c>
      <c r="AG362" s="42">
        <v>0</v>
      </c>
      <c r="AH362" s="42">
        <v>1</v>
      </c>
    </row>
    <row r="363" spans="1:35" x14ac:dyDescent="0.2">
      <c r="A363" s="42">
        <v>90075</v>
      </c>
      <c r="B363" s="42" t="s">
        <v>44</v>
      </c>
      <c r="C363" s="42" t="s">
        <v>102</v>
      </c>
      <c r="D363" s="42">
        <f t="shared" si="24"/>
        <v>192</v>
      </c>
      <c r="E363" s="42">
        <v>26</v>
      </c>
      <c r="F363" s="42">
        <v>192</v>
      </c>
      <c r="G363" s="42">
        <v>0</v>
      </c>
      <c r="H363" s="42">
        <v>0</v>
      </c>
      <c r="I363" s="42" t="s">
        <v>50</v>
      </c>
      <c r="J363" s="42">
        <v>0</v>
      </c>
      <c r="K363" s="42" t="s">
        <v>78</v>
      </c>
      <c r="L363" s="8">
        <v>6</v>
      </c>
      <c r="M363" s="42">
        <v>6</v>
      </c>
      <c r="N363" s="42">
        <v>74</v>
      </c>
      <c r="O363" s="42">
        <f t="shared" si="21"/>
        <v>148</v>
      </c>
      <c r="P363" s="42">
        <v>1</v>
      </c>
      <c r="Q363" s="42">
        <v>21</v>
      </c>
      <c r="R363" s="42">
        <f t="shared" si="22"/>
        <v>42</v>
      </c>
      <c r="S363" s="42">
        <v>0</v>
      </c>
      <c r="T363" s="42">
        <v>3</v>
      </c>
      <c r="U363" s="42">
        <v>0</v>
      </c>
      <c r="V363" s="42">
        <v>3</v>
      </c>
      <c r="W363" s="42">
        <v>1</v>
      </c>
      <c r="X363" s="42">
        <v>1</v>
      </c>
      <c r="Y363" s="42">
        <v>0</v>
      </c>
      <c r="Z363" s="42">
        <v>0</v>
      </c>
      <c r="AA363" s="42">
        <v>0</v>
      </c>
      <c r="AB363" s="42">
        <v>0</v>
      </c>
      <c r="AC363" s="42">
        <v>1</v>
      </c>
      <c r="AD363" s="42">
        <v>1</v>
      </c>
      <c r="AE363" s="42">
        <v>0</v>
      </c>
      <c r="AF363" s="42">
        <v>1</v>
      </c>
      <c r="AG363" s="42">
        <v>0</v>
      </c>
      <c r="AH363" s="42">
        <v>1</v>
      </c>
    </row>
    <row r="364" spans="1:35" x14ac:dyDescent="0.2">
      <c r="A364" s="42">
        <v>90074</v>
      </c>
      <c r="B364" s="42" t="s">
        <v>44</v>
      </c>
      <c r="C364" s="42" t="s">
        <v>102</v>
      </c>
      <c r="D364" s="42">
        <v>2768</v>
      </c>
      <c r="E364" s="42">
        <v>255</v>
      </c>
      <c r="F364" s="42">
        <v>2543</v>
      </c>
      <c r="G364" s="42">
        <v>0</v>
      </c>
      <c r="H364" s="42">
        <v>0</v>
      </c>
      <c r="I364" s="42" t="s">
        <v>59</v>
      </c>
      <c r="J364" s="42">
        <v>225</v>
      </c>
      <c r="K364" s="42" t="s">
        <v>47</v>
      </c>
      <c r="L364" s="44">
        <v>1</v>
      </c>
      <c r="M364" s="42">
        <v>1</v>
      </c>
      <c r="N364" s="42">
        <v>24</v>
      </c>
      <c r="O364" s="42">
        <f t="shared" si="21"/>
        <v>48</v>
      </c>
      <c r="P364" s="42">
        <v>0</v>
      </c>
      <c r="Q364" s="42">
        <v>0</v>
      </c>
      <c r="R364" s="42">
        <f t="shared" si="22"/>
        <v>0</v>
      </c>
      <c r="S364" s="42">
        <v>1</v>
      </c>
      <c r="T364" s="42">
        <v>26</v>
      </c>
      <c r="U364" s="42">
        <v>0</v>
      </c>
      <c r="V364" s="42">
        <v>0</v>
      </c>
      <c r="W364" s="42">
        <v>4</v>
      </c>
      <c r="X364" s="42">
        <v>2</v>
      </c>
      <c r="Y364" s="42">
        <v>1</v>
      </c>
      <c r="Z364" s="42">
        <v>0</v>
      </c>
      <c r="AA364" s="42">
        <v>0</v>
      </c>
      <c r="AB364" s="42">
        <v>2</v>
      </c>
      <c r="AC364" s="42">
        <v>2</v>
      </c>
      <c r="AD364" s="42">
        <v>2</v>
      </c>
      <c r="AE364" s="42">
        <v>0</v>
      </c>
      <c r="AF364" s="42">
        <v>1</v>
      </c>
      <c r="AG364" s="42">
        <v>1</v>
      </c>
      <c r="AH364" s="42">
        <v>1</v>
      </c>
    </row>
    <row r="365" spans="1:35" x14ac:dyDescent="0.2">
      <c r="A365" s="42">
        <v>90076</v>
      </c>
      <c r="B365" s="42" t="s">
        <v>44</v>
      </c>
      <c r="C365" s="42" t="s">
        <v>102</v>
      </c>
      <c r="D365" s="42">
        <v>2795</v>
      </c>
      <c r="E365" s="42">
        <v>190</v>
      </c>
      <c r="F365" s="42">
        <v>2605</v>
      </c>
      <c r="G365" s="42">
        <v>0</v>
      </c>
      <c r="H365" s="42">
        <v>0</v>
      </c>
      <c r="I365" s="42" t="s">
        <v>59</v>
      </c>
      <c r="J365" s="42">
        <v>190</v>
      </c>
      <c r="K365" s="42" t="s">
        <v>61</v>
      </c>
      <c r="L365" s="44">
        <v>1</v>
      </c>
      <c r="M365" s="42">
        <v>3</v>
      </c>
      <c r="N365" s="42">
        <v>39</v>
      </c>
      <c r="O365" s="42">
        <f t="shared" si="21"/>
        <v>78</v>
      </c>
      <c r="P365" s="42">
        <v>0</v>
      </c>
      <c r="Q365" s="42">
        <v>0</v>
      </c>
      <c r="R365" s="42">
        <f t="shared" si="22"/>
        <v>0</v>
      </c>
      <c r="S365" s="42">
        <v>3</v>
      </c>
      <c r="T365" s="42">
        <v>34</v>
      </c>
      <c r="U365" s="42">
        <v>0</v>
      </c>
      <c r="V365" s="42">
        <v>100</v>
      </c>
      <c r="W365" s="42">
        <v>2</v>
      </c>
      <c r="X365" s="42">
        <v>2</v>
      </c>
      <c r="Y365" s="42">
        <v>2</v>
      </c>
      <c r="Z365" s="42">
        <v>0</v>
      </c>
      <c r="AA365" s="42">
        <v>0</v>
      </c>
      <c r="AB365" s="42">
        <v>2</v>
      </c>
      <c r="AC365" s="42">
        <v>2</v>
      </c>
      <c r="AD365" s="42">
        <v>2</v>
      </c>
      <c r="AE365" s="42">
        <v>2</v>
      </c>
      <c r="AF365" s="42">
        <v>2</v>
      </c>
      <c r="AG365" s="42">
        <v>0</v>
      </c>
      <c r="AH365" s="42">
        <v>1</v>
      </c>
    </row>
    <row r="366" spans="1:35" x14ac:dyDescent="0.2">
      <c r="A366" s="42">
        <v>90078</v>
      </c>
      <c r="B366" s="42" t="s">
        <v>44</v>
      </c>
      <c r="C366" s="42" t="s">
        <v>102</v>
      </c>
      <c r="D366" s="42">
        <f>F366+G366+H366+J366</f>
        <v>755</v>
      </c>
      <c r="E366" s="42">
        <v>347</v>
      </c>
      <c r="F366" s="42">
        <v>0</v>
      </c>
      <c r="G366" s="42">
        <v>408</v>
      </c>
      <c r="H366" s="42">
        <v>0</v>
      </c>
      <c r="I366" s="42" t="s">
        <v>110</v>
      </c>
      <c r="J366" s="42">
        <v>347</v>
      </c>
      <c r="K366" s="42" t="s">
        <v>47</v>
      </c>
      <c r="L366" s="44">
        <v>1</v>
      </c>
      <c r="M366" s="42">
        <v>1</v>
      </c>
      <c r="N366" s="42">
        <v>32</v>
      </c>
      <c r="O366" s="42">
        <f t="shared" si="21"/>
        <v>64</v>
      </c>
      <c r="P366" s="42">
        <v>0</v>
      </c>
      <c r="Q366" s="42">
        <v>0</v>
      </c>
      <c r="R366" s="42">
        <f t="shared" si="22"/>
        <v>0</v>
      </c>
      <c r="S366" s="42">
        <v>0</v>
      </c>
      <c r="T366" s="42">
        <v>6</v>
      </c>
      <c r="U366" s="42">
        <v>0</v>
      </c>
      <c r="V366" s="42">
        <v>0</v>
      </c>
      <c r="W366" s="42">
        <v>4</v>
      </c>
      <c r="X366" s="42">
        <v>4</v>
      </c>
      <c r="Y366" s="42">
        <v>2</v>
      </c>
      <c r="Z366" s="42">
        <v>0</v>
      </c>
      <c r="AA366" s="42">
        <v>2</v>
      </c>
      <c r="AB366" s="42">
        <v>2</v>
      </c>
      <c r="AC366" s="42">
        <v>4</v>
      </c>
      <c r="AD366" s="42">
        <v>2</v>
      </c>
      <c r="AE366" s="42">
        <v>0</v>
      </c>
      <c r="AF366" s="42">
        <v>2</v>
      </c>
      <c r="AG366" s="42">
        <v>0</v>
      </c>
      <c r="AH366" s="42">
        <v>1</v>
      </c>
    </row>
    <row r="367" spans="1:35" x14ac:dyDescent="0.2">
      <c r="A367" s="42">
        <v>90091</v>
      </c>
      <c r="B367" s="42" t="s">
        <v>48</v>
      </c>
      <c r="C367" s="42" t="s">
        <v>102</v>
      </c>
      <c r="D367" s="42">
        <v>3366</v>
      </c>
      <c r="E367" s="42">
        <v>227</v>
      </c>
      <c r="F367" s="42">
        <v>3139</v>
      </c>
      <c r="G367" s="42">
        <v>0</v>
      </c>
      <c r="H367" s="42">
        <v>0</v>
      </c>
      <c r="I367" s="42" t="s">
        <v>59</v>
      </c>
      <c r="J367" s="42">
        <v>227</v>
      </c>
      <c r="K367" s="42" t="s">
        <v>47</v>
      </c>
      <c r="L367" s="43">
        <v>2</v>
      </c>
      <c r="M367" s="42">
        <v>0</v>
      </c>
      <c r="N367" s="42">
        <v>0</v>
      </c>
      <c r="O367" s="42">
        <f t="shared" si="21"/>
        <v>0</v>
      </c>
      <c r="P367" s="42">
        <v>0</v>
      </c>
      <c r="Q367" s="42">
        <v>0</v>
      </c>
      <c r="R367" s="42">
        <f t="shared" si="22"/>
        <v>0</v>
      </c>
      <c r="S367" s="42">
        <v>0</v>
      </c>
      <c r="T367" s="42">
        <v>50</v>
      </c>
      <c r="U367" s="42">
        <v>0</v>
      </c>
      <c r="V367" s="42">
        <v>0</v>
      </c>
      <c r="W367" s="42">
        <v>2</v>
      </c>
      <c r="X367" s="42">
        <v>3</v>
      </c>
      <c r="Y367" s="42">
        <v>1</v>
      </c>
      <c r="Z367" s="42">
        <v>0</v>
      </c>
      <c r="AA367" s="42">
        <v>0</v>
      </c>
      <c r="AB367" s="42">
        <v>1</v>
      </c>
      <c r="AC367" s="42">
        <v>1</v>
      </c>
      <c r="AD367" s="42">
        <v>1</v>
      </c>
      <c r="AE367" s="42">
        <v>0</v>
      </c>
      <c r="AF367" s="42">
        <v>1</v>
      </c>
      <c r="AG367" s="42">
        <v>0</v>
      </c>
      <c r="AH367" s="42">
        <v>1</v>
      </c>
    </row>
    <row r="368" spans="1:35" x14ac:dyDescent="0.2">
      <c r="A368" s="42">
        <v>90092</v>
      </c>
      <c r="B368" s="42" t="s">
        <v>48</v>
      </c>
      <c r="C368" s="42" t="s">
        <v>102</v>
      </c>
      <c r="D368" s="42">
        <v>3271</v>
      </c>
      <c r="E368" s="42">
        <v>244</v>
      </c>
      <c r="F368" s="42">
        <v>3027</v>
      </c>
      <c r="G368" s="42">
        <v>0</v>
      </c>
      <c r="H368" s="42">
        <v>0</v>
      </c>
      <c r="I368" s="42" t="s">
        <v>59</v>
      </c>
      <c r="J368" s="42">
        <v>244</v>
      </c>
      <c r="K368" s="42" t="s">
        <v>47</v>
      </c>
      <c r="L368" s="43">
        <v>2</v>
      </c>
      <c r="M368" s="42">
        <v>0</v>
      </c>
      <c r="N368" s="42">
        <v>0</v>
      </c>
      <c r="O368" s="42">
        <f t="shared" si="21"/>
        <v>0</v>
      </c>
      <c r="P368" s="42">
        <v>0</v>
      </c>
      <c r="Q368" s="42">
        <v>0</v>
      </c>
      <c r="R368" s="42">
        <f t="shared" si="22"/>
        <v>0</v>
      </c>
      <c r="S368" s="42">
        <v>0</v>
      </c>
      <c r="T368" s="42">
        <v>50</v>
      </c>
      <c r="U368" s="42">
        <v>0</v>
      </c>
      <c r="V368" s="42">
        <v>0</v>
      </c>
      <c r="W368" s="42">
        <v>2</v>
      </c>
      <c r="X368" s="42">
        <v>3</v>
      </c>
      <c r="Y368" s="42">
        <v>1</v>
      </c>
      <c r="Z368" s="42">
        <v>0</v>
      </c>
      <c r="AA368" s="42">
        <v>0</v>
      </c>
      <c r="AB368" s="42">
        <v>2</v>
      </c>
      <c r="AC368" s="42">
        <v>3</v>
      </c>
      <c r="AD368" s="42">
        <v>2</v>
      </c>
      <c r="AE368" s="42">
        <v>0</v>
      </c>
      <c r="AF368" s="42">
        <v>1</v>
      </c>
      <c r="AG368" s="42">
        <v>0</v>
      </c>
      <c r="AH368" s="42">
        <v>1</v>
      </c>
    </row>
    <row r="369" spans="1:35" x14ac:dyDescent="0.2">
      <c r="A369" s="42">
        <v>90093</v>
      </c>
      <c r="B369" s="42" t="s">
        <v>48</v>
      </c>
      <c r="C369" s="42" t="s">
        <v>102</v>
      </c>
      <c r="D369" s="42">
        <v>3089</v>
      </c>
      <c r="E369" s="42">
        <v>242</v>
      </c>
      <c r="F369" s="42">
        <v>2847</v>
      </c>
      <c r="G369" s="42">
        <v>0</v>
      </c>
      <c r="H369" s="42">
        <v>0</v>
      </c>
      <c r="I369" s="42" t="s">
        <v>59</v>
      </c>
      <c r="J369" s="42">
        <v>242</v>
      </c>
      <c r="K369" s="42" t="s">
        <v>47</v>
      </c>
      <c r="L369" s="43">
        <v>2</v>
      </c>
      <c r="M369" s="42">
        <v>0</v>
      </c>
      <c r="N369" s="42">
        <v>0</v>
      </c>
      <c r="O369" s="42">
        <f t="shared" si="21"/>
        <v>0</v>
      </c>
      <c r="P369" s="42">
        <v>0</v>
      </c>
      <c r="Q369" s="42">
        <v>0</v>
      </c>
      <c r="R369" s="42">
        <f t="shared" si="22"/>
        <v>0</v>
      </c>
      <c r="S369" s="42">
        <v>0</v>
      </c>
      <c r="T369" s="42">
        <v>50</v>
      </c>
      <c r="U369" s="42">
        <v>0</v>
      </c>
      <c r="V369" s="42">
        <v>0</v>
      </c>
      <c r="W369" s="42">
        <v>2</v>
      </c>
      <c r="X369" s="42">
        <v>3</v>
      </c>
      <c r="Y369" s="42">
        <v>1</v>
      </c>
      <c r="Z369" s="42">
        <v>0</v>
      </c>
      <c r="AA369" s="42">
        <v>0</v>
      </c>
      <c r="AB369" s="42">
        <v>0</v>
      </c>
      <c r="AC369" s="42">
        <v>2</v>
      </c>
      <c r="AD369" s="42">
        <v>2</v>
      </c>
      <c r="AE369" s="42">
        <v>0</v>
      </c>
      <c r="AF369" s="42">
        <v>1</v>
      </c>
      <c r="AG369" s="42">
        <v>0</v>
      </c>
      <c r="AH369" s="42">
        <v>1</v>
      </c>
    </row>
    <row r="370" spans="1:35" x14ac:dyDescent="0.2">
      <c r="A370" s="42">
        <v>90094</v>
      </c>
      <c r="B370" s="42" t="s">
        <v>48</v>
      </c>
      <c r="C370" s="42" t="s">
        <v>102</v>
      </c>
      <c r="D370" s="42">
        <v>11833</v>
      </c>
      <c r="E370" s="42">
        <v>997</v>
      </c>
      <c r="F370" s="42">
        <v>10506</v>
      </c>
      <c r="G370" s="42">
        <v>0</v>
      </c>
      <c r="H370" s="42">
        <v>0</v>
      </c>
      <c r="I370" s="42" t="s">
        <v>59</v>
      </c>
      <c r="J370" s="42">
        <v>1327</v>
      </c>
      <c r="K370" s="42" t="s">
        <v>47</v>
      </c>
      <c r="L370" s="43">
        <v>2</v>
      </c>
      <c r="M370" s="42">
        <v>42</v>
      </c>
      <c r="N370" s="42">
        <v>2990</v>
      </c>
      <c r="O370" s="42">
        <f t="shared" si="21"/>
        <v>5980</v>
      </c>
      <c r="P370" s="42">
        <v>0</v>
      </c>
      <c r="Q370" s="42">
        <v>0</v>
      </c>
      <c r="R370" s="42">
        <f t="shared" si="22"/>
        <v>0</v>
      </c>
      <c r="S370" s="42">
        <v>23</v>
      </c>
      <c r="T370" s="42">
        <v>144</v>
      </c>
      <c r="U370" s="42">
        <v>0</v>
      </c>
      <c r="V370" s="42">
        <v>88</v>
      </c>
      <c r="W370" s="42">
        <v>14</v>
      </c>
      <c r="X370" s="42">
        <v>15</v>
      </c>
      <c r="Y370" s="42">
        <v>2</v>
      </c>
      <c r="Z370" s="42">
        <v>0</v>
      </c>
      <c r="AA370" s="42">
        <v>0</v>
      </c>
      <c r="AB370" s="42">
        <v>5</v>
      </c>
      <c r="AC370" s="42">
        <v>15</v>
      </c>
      <c r="AD370" s="42">
        <v>7</v>
      </c>
      <c r="AE370" s="42">
        <v>6</v>
      </c>
      <c r="AF370" s="42">
        <v>1</v>
      </c>
      <c r="AG370" s="42">
        <v>0</v>
      </c>
      <c r="AH370" s="42">
        <v>2</v>
      </c>
    </row>
    <row r="371" spans="1:35" x14ac:dyDescent="0.2">
      <c r="A371" s="42">
        <v>90098</v>
      </c>
      <c r="B371" s="42" t="s">
        <v>48</v>
      </c>
      <c r="C371" s="42" t="s">
        <v>111</v>
      </c>
      <c r="D371" s="42">
        <v>11833</v>
      </c>
      <c r="E371" s="42">
        <v>997</v>
      </c>
      <c r="F371" s="42">
        <v>10506</v>
      </c>
      <c r="G371" s="42">
        <v>0</v>
      </c>
      <c r="H371" s="42">
        <v>0</v>
      </c>
      <c r="I371" s="42" t="s">
        <v>59</v>
      </c>
      <c r="J371" s="42">
        <v>1327</v>
      </c>
      <c r="K371" s="42" t="s">
        <v>47</v>
      </c>
      <c r="L371" s="43">
        <v>2</v>
      </c>
      <c r="M371" s="42">
        <v>42</v>
      </c>
      <c r="N371" s="42">
        <v>2990</v>
      </c>
      <c r="O371" s="42">
        <f t="shared" si="21"/>
        <v>5980</v>
      </c>
      <c r="P371" s="42">
        <v>0</v>
      </c>
      <c r="Q371" s="42">
        <v>0</v>
      </c>
      <c r="R371" s="42">
        <f t="shared" si="22"/>
        <v>0</v>
      </c>
      <c r="S371" s="42">
        <v>23</v>
      </c>
      <c r="T371" s="42">
        <v>144</v>
      </c>
      <c r="U371" s="42">
        <v>0</v>
      </c>
      <c r="V371" s="42">
        <v>88</v>
      </c>
      <c r="W371" s="42">
        <v>14</v>
      </c>
      <c r="X371" s="42">
        <v>15</v>
      </c>
      <c r="Y371" s="42">
        <v>2</v>
      </c>
      <c r="Z371" s="42">
        <v>0</v>
      </c>
      <c r="AA371" s="42">
        <v>0</v>
      </c>
      <c r="AB371" s="42">
        <v>5</v>
      </c>
      <c r="AC371" s="42">
        <v>15</v>
      </c>
      <c r="AD371" s="42">
        <v>7</v>
      </c>
      <c r="AE371" s="42">
        <v>6</v>
      </c>
      <c r="AF371" s="42">
        <v>1</v>
      </c>
      <c r="AG371" s="42">
        <v>0</v>
      </c>
      <c r="AH371" s="42">
        <v>2</v>
      </c>
    </row>
    <row r="372" spans="1:35" x14ac:dyDescent="0.2">
      <c r="A372" s="42">
        <v>90120</v>
      </c>
      <c r="B372" s="42" t="s">
        <v>48</v>
      </c>
      <c r="C372" s="42" t="s">
        <v>102</v>
      </c>
      <c r="D372" s="42">
        <v>4189</v>
      </c>
      <c r="E372" s="42">
        <v>525</v>
      </c>
      <c r="F372" s="42">
        <v>0</v>
      </c>
      <c r="G372" s="42">
        <v>0</v>
      </c>
      <c r="H372" s="42">
        <v>4189</v>
      </c>
      <c r="I372" s="42" t="s">
        <v>50</v>
      </c>
      <c r="J372" s="42">
        <v>0</v>
      </c>
      <c r="K372" s="42" t="s">
        <v>47</v>
      </c>
      <c r="L372" s="43">
        <v>2</v>
      </c>
      <c r="M372" s="42">
        <v>0</v>
      </c>
      <c r="N372" s="42">
        <v>0</v>
      </c>
      <c r="O372" s="42">
        <f t="shared" si="21"/>
        <v>0</v>
      </c>
      <c r="P372" s="42">
        <v>0</v>
      </c>
      <c r="Q372" s="42">
        <v>0</v>
      </c>
      <c r="R372" s="42">
        <f t="shared" si="22"/>
        <v>0</v>
      </c>
      <c r="S372" s="42">
        <v>0</v>
      </c>
      <c r="T372" s="42">
        <v>61</v>
      </c>
      <c r="U372" s="42">
        <v>0</v>
      </c>
      <c r="V372" s="42">
        <v>20</v>
      </c>
      <c r="W372" s="42">
        <v>6</v>
      </c>
      <c r="X372" s="42">
        <v>5</v>
      </c>
      <c r="Y372" s="42">
        <v>2</v>
      </c>
      <c r="Z372" s="42">
        <v>0</v>
      </c>
      <c r="AA372" s="42">
        <v>0</v>
      </c>
      <c r="AB372" s="42">
        <v>4</v>
      </c>
      <c r="AC372" s="42">
        <v>5</v>
      </c>
      <c r="AD372" s="42">
        <v>2</v>
      </c>
      <c r="AE372" s="42">
        <v>2</v>
      </c>
      <c r="AF372" s="42">
        <v>4</v>
      </c>
      <c r="AG372" s="42">
        <v>0</v>
      </c>
      <c r="AH372" s="42">
        <v>1</v>
      </c>
    </row>
    <row r="373" spans="1:35" x14ac:dyDescent="0.2">
      <c r="A373" s="42">
        <v>90128</v>
      </c>
      <c r="B373" s="42" t="s">
        <v>48</v>
      </c>
      <c r="C373" s="42" t="s">
        <v>102</v>
      </c>
      <c r="D373" s="42">
        <v>16487</v>
      </c>
      <c r="E373" s="42">
        <v>811</v>
      </c>
      <c r="F373" s="42">
        <v>1985</v>
      </c>
      <c r="G373" s="42">
        <v>11414</v>
      </c>
      <c r="H373" s="42">
        <v>0</v>
      </c>
      <c r="I373" s="42" t="s">
        <v>59</v>
      </c>
      <c r="J373" s="42">
        <v>3088</v>
      </c>
      <c r="K373" s="42" t="s">
        <v>47</v>
      </c>
      <c r="L373" s="43">
        <v>2</v>
      </c>
      <c r="M373" s="42">
        <v>46</v>
      </c>
      <c r="N373" s="42">
        <v>488</v>
      </c>
      <c r="O373" s="42">
        <f t="shared" si="21"/>
        <v>976</v>
      </c>
      <c r="P373" s="42">
        <v>7</v>
      </c>
      <c r="Q373" s="42">
        <v>96</v>
      </c>
      <c r="R373" s="42">
        <f t="shared" si="22"/>
        <v>192</v>
      </c>
      <c r="S373" s="42">
        <v>38</v>
      </c>
      <c r="T373" s="42">
        <v>206</v>
      </c>
      <c r="U373" s="42">
        <v>0</v>
      </c>
      <c r="V373" s="42">
        <v>100</v>
      </c>
      <c r="W373" s="42">
        <v>9</v>
      </c>
      <c r="X373" s="42">
        <v>7</v>
      </c>
      <c r="Y373" s="42">
        <v>2</v>
      </c>
      <c r="Z373" s="42">
        <v>0</v>
      </c>
      <c r="AA373" s="42">
        <v>0</v>
      </c>
      <c r="AB373" s="42">
        <v>5</v>
      </c>
      <c r="AC373" s="42">
        <v>7</v>
      </c>
      <c r="AD373" s="42">
        <v>6</v>
      </c>
      <c r="AE373" s="42">
        <v>4</v>
      </c>
      <c r="AF373" s="42">
        <v>4</v>
      </c>
      <c r="AG373" s="42">
        <v>2</v>
      </c>
      <c r="AH373" s="42">
        <v>2</v>
      </c>
    </row>
    <row r="374" spans="1:35" s="10" customFormat="1" x14ac:dyDescent="0.2">
      <c r="A374" s="42">
        <v>90129</v>
      </c>
      <c r="B374" s="42" t="s">
        <v>48</v>
      </c>
      <c r="C374" s="42" t="s">
        <v>102</v>
      </c>
      <c r="D374" s="42">
        <v>3594</v>
      </c>
      <c r="E374" s="42">
        <v>351</v>
      </c>
      <c r="F374" s="42">
        <v>154</v>
      </c>
      <c r="G374" s="42">
        <v>2673</v>
      </c>
      <c r="H374" s="42">
        <v>0</v>
      </c>
      <c r="I374" s="42" t="s">
        <v>59</v>
      </c>
      <c r="J374" s="42">
        <v>767</v>
      </c>
      <c r="K374" s="42" t="s">
        <v>47</v>
      </c>
      <c r="L374" s="43">
        <v>2</v>
      </c>
      <c r="M374" s="42">
        <v>14</v>
      </c>
      <c r="N374" s="42">
        <v>140</v>
      </c>
      <c r="O374" s="42">
        <f t="shared" si="21"/>
        <v>280</v>
      </c>
      <c r="P374" s="42">
        <v>0</v>
      </c>
      <c r="Q374" s="42">
        <v>0</v>
      </c>
      <c r="R374" s="42">
        <f t="shared" si="22"/>
        <v>0</v>
      </c>
      <c r="S374" s="42">
        <v>14</v>
      </c>
      <c r="T374" s="42">
        <v>33</v>
      </c>
      <c r="U374" s="42">
        <v>0</v>
      </c>
      <c r="V374" s="42">
        <v>0</v>
      </c>
      <c r="W374" s="42">
        <v>5</v>
      </c>
      <c r="X374" s="42">
        <v>5</v>
      </c>
      <c r="Y374" s="42">
        <v>2</v>
      </c>
      <c r="Z374" s="42">
        <v>0</v>
      </c>
      <c r="AA374" s="42">
        <v>0</v>
      </c>
      <c r="AB374" s="42">
        <v>2</v>
      </c>
      <c r="AC374" s="42">
        <v>5</v>
      </c>
      <c r="AD374" s="42">
        <v>4</v>
      </c>
      <c r="AE374" s="42">
        <v>0</v>
      </c>
      <c r="AF374" s="42">
        <v>2</v>
      </c>
      <c r="AG374" s="42">
        <v>0</v>
      </c>
      <c r="AH374" s="42">
        <v>1</v>
      </c>
    </row>
    <row r="375" spans="1:35" s="10" customFormat="1" x14ac:dyDescent="0.2">
      <c r="A375" s="42">
        <v>90134</v>
      </c>
      <c r="B375" s="42" t="s">
        <v>48</v>
      </c>
      <c r="C375" s="42" t="s">
        <v>102</v>
      </c>
      <c r="D375" s="42">
        <f>F375+G375+H375+J375</f>
        <v>598</v>
      </c>
      <c r="E375" s="42">
        <v>113</v>
      </c>
      <c r="F375" s="42">
        <v>86</v>
      </c>
      <c r="G375" s="42">
        <v>512</v>
      </c>
      <c r="H375" s="42">
        <v>0</v>
      </c>
      <c r="I375" s="42" t="s">
        <v>50</v>
      </c>
      <c r="J375" s="42">
        <v>0</v>
      </c>
      <c r="K375" s="42" t="s">
        <v>112</v>
      </c>
      <c r="L375" s="43">
        <v>2</v>
      </c>
      <c r="M375" s="42">
        <v>0</v>
      </c>
      <c r="N375" s="42">
        <v>0</v>
      </c>
      <c r="O375" s="42">
        <f t="shared" si="21"/>
        <v>0</v>
      </c>
      <c r="P375" s="42">
        <v>0</v>
      </c>
      <c r="Q375" s="42">
        <v>0</v>
      </c>
      <c r="R375" s="42">
        <f t="shared" si="22"/>
        <v>0</v>
      </c>
      <c r="S375" s="42">
        <v>0</v>
      </c>
      <c r="T375" s="42">
        <v>4</v>
      </c>
      <c r="U375" s="42">
        <v>2</v>
      </c>
      <c r="V375" s="42">
        <v>7</v>
      </c>
      <c r="W375" s="42">
        <v>1</v>
      </c>
      <c r="X375" s="42">
        <v>1</v>
      </c>
      <c r="Y375" s="42">
        <v>1</v>
      </c>
      <c r="Z375" s="42">
        <v>0</v>
      </c>
      <c r="AA375" s="42">
        <v>0</v>
      </c>
      <c r="AB375" s="42">
        <v>1</v>
      </c>
      <c r="AC375" s="42">
        <v>1</v>
      </c>
      <c r="AD375" s="42">
        <v>1</v>
      </c>
      <c r="AE375" s="42">
        <v>1</v>
      </c>
      <c r="AF375" s="42">
        <v>1</v>
      </c>
      <c r="AG375" s="42">
        <v>0</v>
      </c>
      <c r="AH375" s="42">
        <v>1</v>
      </c>
    </row>
    <row r="376" spans="1:35" s="10" customFormat="1" x14ac:dyDescent="0.2">
      <c r="A376" s="42">
        <v>90135</v>
      </c>
      <c r="B376" s="42" t="s">
        <v>48</v>
      </c>
      <c r="C376" s="42" t="s">
        <v>102</v>
      </c>
      <c r="D376" s="42">
        <f>F376+G376+H376+J376</f>
        <v>113</v>
      </c>
      <c r="E376" s="42">
        <v>113</v>
      </c>
      <c r="F376" s="42">
        <v>0</v>
      </c>
      <c r="G376" s="42">
        <v>0</v>
      </c>
      <c r="H376" s="42">
        <v>113</v>
      </c>
      <c r="I376" s="42" t="s">
        <v>50</v>
      </c>
      <c r="J376" s="42">
        <v>0</v>
      </c>
      <c r="K376" s="42" t="s">
        <v>112</v>
      </c>
      <c r="L376" s="43">
        <v>2</v>
      </c>
      <c r="M376" s="42">
        <v>0</v>
      </c>
      <c r="N376" s="42">
        <v>0</v>
      </c>
      <c r="O376" s="42">
        <f t="shared" si="21"/>
        <v>0</v>
      </c>
      <c r="P376" s="42">
        <v>0</v>
      </c>
      <c r="Q376" s="42">
        <v>0</v>
      </c>
      <c r="R376" s="42">
        <f t="shared" si="22"/>
        <v>0</v>
      </c>
      <c r="S376" s="42">
        <v>0</v>
      </c>
      <c r="T376" s="42">
        <v>0</v>
      </c>
      <c r="U376" s="42">
        <v>0</v>
      </c>
      <c r="V376" s="42">
        <v>0</v>
      </c>
      <c r="W376" s="42">
        <v>2</v>
      </c>
      <c r="X376" s="42">
        <v>2</v>
      </c>
      <c r="Y376" s="42">
        <v>1</v>
      </c>
      <c r="Z376" s="42">
        <v>0</v>
      </c>
      <c r="AA376" s="42">
        <v>0</v>
      </c>
      <c r="AB376" s="42">
        <v>2</v>
      </c>
      <c r="AC376" s="42">
        <v>2</v>
      </c>
      <c r="AD376" s="42">
        <v>2</v>
      </c>
      <c r="AE376" s="42">
        <v>0</v>
      </c>
      <c r="AF376" s="42">
        <v>1</v>
      </c>
      <c r="AG376" s="42">
        <v>0</v>
      </c>
      <c r="AH376" s="42">
        <v>1</v>
      </c>
    </row>
    <row r="377" spans="1:35" x14ac:dyDescent="0.2">
      <c r="A377" s="42">
        <v>90136</v>
      </c>
      <c r="B377" s="42" t="s">
        <v>48</v>
      </c>
      <c r="C377" s="42" t="s">
        <v>102</v>
      </c>
      <c r="D377" s="42">
        <f>F377+G377+H377+J377</f>
        <v>1422</v>
      </c>
      <c r="E377" s="42">
        <v>113</v>
      </c>
      <c r="F377" s="42">
        <v>680</v>
      </c>
      <c r="G377" s="42">
        <v>650</v>
      </c>
      <c r="H377" s="42">
        <v>92</v>
      </c>
      <c r="I377" s="42" t="s">
        <v>50</v>
      </c>
      <c r="J377" s="42">
        <v>0</v>
      </c>
      <c r="K377" s="42" t="s">
        <v>112</v>
      </c>
      <c r="L377" s="43">
        <v>2</v>
      </c>
      <c r="M377" s="42">
        <v>0</v>
      </c>
      <c r="N377" s="42">
        <v>0</v>
      </c>
      <c r="O377" s="42">
        <f t="shared" si="21"/>
        <v>0</v>
      </c>
      <c r="P377" s="42">
        <v>0</v>
      </c>
      <c r="Q377" s="42">
        <v>0</v>
      </c>
      <c r="R377" s="42">
        <f t="shared" si="22"/>
        <v>0</v>
      </c>
      <c r="S377" s="42">
        <v>0</v>
      </c>
      <c r="T377" s="42">
        <v>0</v>
      </c>
      <c r="U377" s="42">
        <v>0</v>
      </c>
      <c r="V377" s="42">
        <v>0</v>
      </c>
      <c r="W377" s="42">
        <v>2</v>
      </c>
      <c r="X377" s="42">
        <v>2</v>
      </c>
      <c r="Y377" s="42">
        <v>1</v>
      </c>
      <c r="Z377" s="42">
        <v>0</v>
      </c>
      <c r="AA377" s="42">
        <v>0</v>
      </c>
      <c r="AB377" s="42">
        <v>2</v>
      </c>
      <c r="AC377" s="42">
        <v>2</v>
      </c>
      <c r="AD377" s="42">
        <v>2</v>
      </c>
      <c r="AE377" s="42">
        <v>0</v>
      </c>
      <c r="AF377" s="42">
        <v>1</v>
      </c>
      <c r="AG377" s="42">
        <v>0</v>
      </c>
      <c r="AH377" s="42">
        <v>1</v>
      </c>
    </row>
    <row r="378" spans="1:35" x14ac:dyDescent="0.2">
      <c r="A378" s="42">
        <v>90140</v>
      </c>
      <c r="B378" s="42" t="s">
        <v>44</v>
      </c>
      <c r="C378" s="42" t="s">
        <v>102</v>
      </c>
      <c r="D378" s="42">
        <f>F378+G378+H378+J378</f>
        <v>1582</v>
      </c>
      <c r="E378" s="42">
        <v>965</v>
      </c>
      <c r="F378" s="42">
        <v>0</v>
      </c>
      <c r="G378" s="42">
        <v>365</v>
      </c>
      <c r="H378" s="42">
        <v>252</v>
      </c>
      <c r="I378" s="46" t="s">
        <v>113</v>
      </c>
      <c r="J378" s="42">
        <v>965</v>
      </c>
      <c r="K378" s="42" t="s">
        <v>112</v>
      </c>
      <c r="L378" s="44">
        <v>1</v>
      </c>
      <c r="M378" s="42">
        <v>0</v>
      </c>
      <c r="N378" s="42">
        <v>0</v>
      </c>
      <c r="O378" s="42">
        <f t="shared" si="21"/>
        <v>0</v>
      </c>
      <c r="P378" s="42">
        <v>2</v>
      </c>
      <c r="Q378" s="42">
        <v>42</v>
      </c>
      <c r="R378" s="42">
        <f t="shared" si="22"/>
        <v>84</v>
      </c>
      <c r="S378" s="42">
        <v>0</v>
      </c>
      <c r="T378" s="42">
        <v>6</v>
      </c>
      <c r="U378" s="42">
        <v>0</v>
      </c>
      <c r="V378" s="42">
        <v>0</v>
      </c>
      <c r="W378" s="42">
        <v>3</v>
      </c>
      <c r="X378" s="42">
        <v>4</v>
      </c>
      <c r="Y378" s="42">
        <v>0</v>
      </c>
      <c r="Z378" s="42">
        <v>0</v>
      </c>
      <c r="AA378" s="42">
        <v>0</v>
      </c>
      <c r="AB378" s="42">
        <v>2</v>
      </c>
      <c r="AC378" s="42">
        <v>4</v>
      </c>
      <c r="AD378" s="42">
        <v>2</v>
      </c>
      <c r="AE378" s="42">
        <v>0</v>
      </c>
      <c r="AF378" s="42">
        <v>1</v>
      </c>
      <c r="AG378" s="42">
        <v>1</v>
      </c>
      <c r="AH378" s="42">
        <v>8</v>
      </c>
    </row>
    <row r="379" spans="1:35" x14ac:dyDescent="0.2">
      <c r="A379" s="42">
        <v>90154</v>
      </c>
      <c r="B379" s="42" t="s">
        <v>44</v>
      </c>
      <c r="C379" s="42" t="s">
        <v>102</v>
      </c>
      <c r="D379" s="42">
        <f>F379+G379+H379+J379</f>
        <v>384</v>
      </c>
      <c r="E379" s="42">
        <v>24</v>
      </c>
      <c r="F379" s="42">
        <v>192</v>
      </c>
      <c r="G379" s="42">
        <v>0</v>
      </c>
      <c r="H379" s="42">
        <v>0</v>
      </c>
      <c r="I379" s="42" t="s">
        <v>56</v>
      </c>
      <c r="J379" s="42">
        <v>192</v>
      </c>
      <c r="K379" s="42" t="s">
        <v>78</v>
      </c>
      <c r="L379" s="8">
        <v>6</v>
      </c>
      <c r="M379" s="42">
        <v>6</v>
      </c>
      <c r="N379" s="42">
        <v>74</v>
      </c>
      <c r="O379" s="42">
        <f t="shared" si="21"/>
        <v>148</v>
      </c>
      <c r="P379" s="42">
        <v>1</v>
      </c>
      <c r="Q379" s="42">
        <v>21</v>
      </c>
      <c r="R379" s="42">
        <f t="shared" si="22"/>
        <v>42</v>
      </c>
      <c r="S379" s="42">
        <v>0</v>
      </c>
      <c r="T379" s="42">
        <v>3</v>
      </c>
      <c r="U379" s="42">
        <v>0</v>
      </c>
      <c r="V379" s="42">
        <v>3</v>
      </c>
      <c r="W379" s="42">
        <v>1</v>
      </c>
      <c r="X379" s="42">
        <v>1</v>
      </c>
      <c r="Y379" s="42">
        <v>0</v>
      </c>
      <c r="Z379" s="42">
        <v>0</v>
      </c>
      <c r="AA379" s="42">
        <v>0</v>
      </c>
      <c r="AB379" s="42">
        <v>0</v>
      </c>
      <c r="AC379" s="42">
        <v>1</v>
      </c>
      <c r="AD379" s="42">
        <v>1</v>
      </c>
      <c r="AE379" s="42">
        <v>0</v>
      </c>
      <c r="AF379" s="42">
        <v>1</v>
      </c>
      <c r="AG379" s="42">
        <v>0</v>
      </c>
      <c r="AH379" s="42">
        <v>1</v>
      </c>
    </row>
    <row r="380" spans="1:35" x14ac:dyDescent="0.2">
      <c r="A380" s="42">
        <v>90174</v>
      </c>
      <c r="B380" s="42" t="s">
        <v>48</v>
      </c>
      <c r="C380" s="42" t="s">
        <v>102</v>
      </c>
      <c r="D380" s="42">
        <v>1382</v>
      </c>
      <c r="E380" s="42">
        <v>92</v>
      </c>
      <c r="F380" s="42">
        <v>1382</v>
      </c>
      <c r="G380" s="42">
        <v>0</v>
      </c>
      <c r="H380" s="42">
        <v>0</v>
      </c>
      <c r="I380" s="42" t="s">
        <v>50</v>
      </c>
      <c r="J380" s="42">
        <v>0</v>
      </c>
      <c r="K380" s="42" t="s">
        <v>47</v>
      </c>
      <c r="L380" s="43">
        <v>2</v>
      </c>
      <c r="M380" s="42">
        <v>6</v>
      </c>
      <c r="N380" s="42">
        <v>60</v>
      </c>
      <c r="O380" s="42">
        <f t="shared" si="21"/>
        <v>120</v>
      </c>
      <c r="P380" s="42">
        <v>0</v>
      </c>
      <c r="Q380" s="42">
        <v>0</v>
      </c>
      <c r="R380" s="42">
        <f t="shared" si="22"/>
        <v>0</v>
      </c>
      <c r="S380" s="42">
        <v>6</v>
      </c>
      <c r="T380" s="42">
        <v>12</v>
      </c>
      <c r="U380" s="42">
        <v>0</v>
      </c>
      <c r="V380" s="42">
        <v>0</v>
      </c>
      <c r="W380" s="42">
        <v>3</v>
      </c>
      <c r="X380" s="42">
        <v>2</v>
      </c>
      <c r="Y380" s="42">
        <v>0</v>
      </c>
      <c r="Z380" s="42">
        <v>0</v>
      </c>
      <c r="AA380" s="42">
        <v>0</v>
      </c>
      <c r="AB380" s="42">
        <v>2</v>
      </c>
      <c r="AC380" s="42">
        <v>2</v>
      </c>
      <c r="AD380" s="42">
        <v>2</v>
      </c>
      <c r="AE380" s="42">
        <v>0</v>
      </c>
      <c r="AF380" s="42">
        <v>0</v>
      </c>
      <c r="AG380" s="42">
        <v>0</v>
      </c>
      <c r="AH380" s="42">
        <v>1</v>
      </c>
    </row>
    <row r="381" spans="1:35" x14ac:dyDescent="0.2">
      <c r="A381" s="42">
        <v>91002</v>
      </c>
      <c r="B381" s="42" t="s">
        <v>48</v>
      </c>
      <c r="C381" s="42" t="s">
        <v>102</v>
      </c>
      <c r="D381" s="42">
        <v>30058</v>
      </c>
      <c r="E381" s="42">
        <v>1924</v>
      </c>
      <c r="F381" s="42">
        <v>13062</v>
      </c>
      <c r="G381" s="42">
        <v>15072</v>
      </c>
      <c r="H381" s="42">
        <v>0</v>
      </c>
      <c r="I381" s="42" t="s">
        <v>59</v>
      </c>
      <c r="J381" s="42">
        <v>1924</v>
      </c>
      <c r="K381" s="42" t="s">
        <v>112</v>
      </c>
      <c r="L381" s="43">
        <v>2</v>
      </c>
      <c r="M381" s="42">
        <v>143</v>
      </c>
      <c r="N381" s="42">
        <v>3432</v>
      </c>
      <c r="O381" s="42">
        <f t="shared" si="21"/>
        <v>6864</v>
      </c>
      <c r="P381" s="42">
        <v>187</v>
      </c>
      <c r="Q381" s="42">
        <v>3927</v>
      </c>
      <c r="R381" s="42">
        <f t="shared" si="22"/>
        <v>7854</v>
      </c>
      <c r="S381" s="42">
        <v>129</v>
      </c>
      <c r="T381" s="42">
        <v>508</v>
      </c>
      <c r="U381" s="42">
        <v>480</v>
      </c>
      <c r="V381" s="42">
        <v>751</v>
      </c>
      <c r="W381" s="42">
        <v>19</v>
      </c>
      <c r="X381" s="42">
        <v>16</v>
      </c>
      <c r="Y381" s="42">
        <v>7</v>
      </c>
      <c r="Z381" s="42">
        <v>0</v>
      </c>
      <c r="AA381" s="42">
        <v>0</v>
      </c>
      <c r="AB381" s="42">
        <v>4</v>
      </c>
      <c r="AC381" s="42">
        <v>16</v>
      </c>
      <c r="AD381" s="42">
        <v>8</v>
      </c>
      <c r="AE381" s="42">
        <v>7</v>
      </c>
      <c r="AF381" s="42">
        <v>6</v>
      </c>
      <c r="AG381" s="42">
        <v>0</v>
      </c>
      <c r="AH381" s="42">
        <v>3</v>
      </c>
    </row>
    <row r="382" spans="1:35" x14ac:dyDescent="0.2">
      <c r="A382" s="42">
        <v>91010</v>
      </c>
      <c r="B382" s="42" t="s">
        <v>48</v>
      </c>
      <c r="C382" s="42" t="s">
        <v>102</v>
      </c>
      <c r="D382" s="42">
        <f t="shared" ref="D382:D391" si="25">F382+G382+H382+J382</f>
        <v>9312</v>
      </c>
      <c r="E382" s="42">
        <v>623</v>
      </c>
      <c r="F382" s="42">
        <v>8760</v>
      </c>
      <c r="G382" s="42">
        <v>0</v>
      </c>
      <c r="H382" s="42">
        <v>0</v>
      </c>
      <c r="I382" s="42" t="s">
        <v>59</v>
      </c>
      <c r="J382" s="42">
        <v>552</v>
      </c>
      <c r="K382" s="42" t="s">
        <v>112</v>
      </c>
      <c r="L382" s="43">
        <v>2</v>
      </c>
      <c r="M382" s="42">
        <v>33</v>
      </c>
      <c r="N382" s="42">
        <v>792</v>
      </c>
      <c r="O382" s="42">
        <f t="shared" si="21"/>
        <v>1584</v>
      </c>
      <c r="P382" s="42">
        <v>0</v>
      </c>
      <c r="Q382" s="42">
        <v>0</v>
      </c>
      <c r="R382" s="42">
        <f t="shared" si="22"/>
        <v>0</v>
      </c>
      <c r="S382" s="42">
        <v>33</v>
      </c>
      <c r="T382" s="42">
        <v>139</v>
      </c>
      <c r="U382" s="42">
        <v>66</v>
      </c>
      <c r="V382" s="42">
        <v>89</v>
      </c>
      <c r="W382" s="42">
        <v>7</v>
      </c>
      <c r="X382" s="42">
        <v>6</v>
      </c>
      <c r="Y382" s="42">
        <v>1</v>
      </c>
      <c r="Z382" s="42">
        <v>0</v>
      </c>
      <c r="AA382" s="42">
        <v>0</v>
      </c>
      <c r="AB382" s="42">
        <v>2</v>
      </c>
      <c r="AC382" s="42">
        <v>6</v>
      </c>
      <c r="AD382" s="42">
        <v>2</v>
      </c>
      <c r="AE382" s="42">
        <v>6</v>
      </c>
      <c r="AF382" s="42">
        <v>1</v>
      </c>
      <c r="AG382" s="42">
        <v>0</v>
      </c>
      <c r="AH382" s="42">
        <v>1</v>
      </c>
      <c r="AI382" s="2"/>
    </row>
    <row r="383" spans="1:35" x14ac:dyDescent="0.2">
      <c r="A383" s="42">
        <v>91012</v>
      </c>
      <c r="B383" s="42" t="s">
        <v>48</v>
      </c>
      <c r="C383" s="42" t="s">
        <v>102</v>
      </c>
      <c r="D383" s="42">
        <f t="shared" si="25"/>
        <v>70304</v>
      </c>
      <c r="E383" s="42">
        <v>1780</v>
      </c>
      <c r="F383" s="42">
        <v>3379</v>
      </c>
      <c r="G383" s="42">
        <v>64389</v>
      </c>
      <c r="H383" s="42">
        <v>0</v>
      </c>
      <c r="I383" s="46" t="s">
        <v>105</v>
      </c>
      <c r="J383" s="42">
        <v>2536</v>
      </c>
      <c r="K383" s="42" t="s">
        <v>47</v>
      </c>
      <c r="L383" s="43">
        <v>2</v>
      </c>
      <c r="M383" s="42">
        <v>249</v>
      </c>
      <c r="N383" s="42">
        <v>4980</v>
      </c>
      <c r="O383" s="42">
        <f t="shared" si="21"/>
        <v>9960</v>
      </c>
      <c r="P383" s="42">
        <v>4</v>
      </c>
      <c r="Q383" s="42">
        <v>84</v>
      </c>
      <c r="R383" s="42">
        <f t="shared" si="22"/>
        <v>168</v>
      </c>
      <c r="S383" s="42">
        <v>182</v>
      </c>
      <c r="T383" s="42">
        <v>995</v>
      </c>
      <c r="U383" s="42">
        <v>15</v>
      </c>
      <c r="V383" s="42">
        <v>1370</v>
      </c>
      <c r="W383" s="42">
        <v>24</v>
      </c>
      <c r="X383" s="42">
        <v>21</v>
      </c>
      <c r="Y383" s="42">
        <v>4</v>
      </c>
      <c r="Z383" s="42">
        <v>0</v>
      </c>
      <c r="AA383" s="42">
        <v>0</v>
      </c>
      <c r="AB383" s="42">
        <v>4</v>
      </c>
      <c r="AC383" s="42">
        <v>21</v>
      </c>
      <c r="AD383" s="42">
        <v>6</v>
      </c>
      <c r="AE383" s="42">
        <v>1</v>
      </c>
      <c r="AF383" s="42">
        <v>4</v>
      </c>
      <c r="AG383" s="42">
        <v>0</v>
      </c>
      <c r="AH383" s="42">
        <v>3</v>
      </c>
      <c r="AI383" s="2"/>
    </row>
    <row r="384" spans="1:35" s="10" customFormat="1" x14ac:dyDescent="0.2">
      <c r="A384" s="42">
        <v>91014</v>
      </c>
      <c r="B384" s="42" t="s">
        <v>48</v>
      </c>
      <c r="C384" s="42" t="s">
        <v>102</v>
      </c>
      <c r="D384" s="42">
        <f t="shared" si="25"/>
        <v>23699</v>
      </c>
      <c r="E384" s="42">
        <v>1310</v>
      </c>
      <c r="F384" s="42">
        <v>0</v>
      </c>
      <c r="G384" s="42">
        <v>20848</v>
      </c>
      <c r="H384" s="42">
        <v>2651</v>
      </c>
      <c r="I384" s="42" t="s">
        <v>59</v>
      </c>
      <c r="J384" s="42">
        <v>200</v>
      </c>
      <c r="K384" s="42" t="s">
        <v>47</v>
      </c>
      <c r="L384" s="43">
        <v>2</v>
      </c>
      <c r="M384" s="42">
        <v>130</v>
      </c>
      <c r="N384" s="42">
        <v>2600</v>
      </c>
      <c r="O384" s="42">
        <f t="shared" si="21"/>
        <v>5200</v>
      </c>
      <c r="P384" s="42">
        <v>5</v>
      </c>
      <c r="Q384" s="42">
        <v>250</v>
      </c>
      <c r="R384" s="42">
        <f t="shared" si="22"/>
        <v>500</v>
      </c>
      <c r="S384" s="42">
        <v>84</v>
      </c>
      <c r="T384" s="42">
        <v>278</v>
      </c>
      <c r="U384" s="42">
        <v>330</v>
      </c>
      <c r="V384" s="42">
        <v>381</v>
      </c>
      <c r="W384" s="42">
        <v>6</v>
      </c>
      <c r="X384" s="42">
        <v>6</v>
      </c>
      <c r="Y384" s="42">
        <v>0</v>
      </c>
      <c r="Z384" s="42">
        <v>0</v>
      </c>
      <c r="AA384" s="42">
        <v>0</v>
      </c>
      <c r="AB384" s="42">
        <v>2</v>
      </c>
      <c r="AC384" s="42">
        <v>6</v>
      </c>
      <c r="AD384" s="42">
        <v>2</v>
      </c>
      <c r="AE384" s="42">
        <v>0</v>
      </c>
      <c r="AF384" s="42">
        <v>2</v>
      </c>
      <c r="AG384" s="42">
        <v>0</v>
      </c>
      <c r="AH384" s="42">
        <v>2</v>
      </c>
      <c r="AI384" s="9"/>
    </row>
    <row r="385" spans="1:35" s="10" customFormat="1" x14ac:dyDescent="0.2">
      <c r="A385" s="42">
        <v>91024</v>
      </c>
      <c r="B385" s="42" t="s">
        <v>48</v>
      </c>
      <c r="C385" s="42" t="s">
        <v>102</v>
      </c>
      <c r="D385" s="42">
        <f t="shared" si="25"/>
        <v>3432</v>
      </c>
      <c r="E385" s="42">
        <v>202</v>
      </c>
      <c r="F385" s="42">
        <v>3230</v>
      </c>
      <c r="G385" s="42">
        <v>0</v>
      </c>
      <c r="H385" s="42">
        <v>0</v>
      </c>
      <c r="I385" s="42" t="s">
        <v>50</v>
      </c>
      <c r="J385" s="42">
        <v>202</v>
      </c>
      <c r="K385" s="42" t="s">
        <v>47</v>
      </c>
      <c r="L385" s="43">
        <v>2</v>
      </c>
      <c r="M385" s="42">
        <v>5</v>
      </c>
      <c r="N385" s="42">
        <v>75</v>
      </c>
      <c r="O385" s="42">
        <f t="shared" si="21"/>
        <v>150</v>
      </c>
      <c r="P385" s="42">
        <v>0</v>
      </c>
      <c r="Q385" s="42">
        <v>0</v>
      </c>
      <c r="R385" s="42">
        <f t="shared" si="22"/>
        <v>0</v>
      </c>
      <c r="S385" s="42">
        <v>5</v>
      </c>
      <c r="T385" s="42">
        <v>53</v>
      </c>
      <c r="U385" s="42">
        <v>0</v>
      </c>
      <c r="V385" s="42">
        <v>100</v>
      </c>
      <c r="W385" s="42">
        <v>2</v>
      </c>
      <c r="X385" s="42">
        <v>2</v>
      </c>
      <c r="Y385" s="42">
        <v>1</v>
      </c>
      <c r="Z385" s="42">
        <v>0</v>
      </c>
      <c r="AA385" s="42">
        <v>0</v>
      </c>
      <c r="AB385" s="42">
        <v>2</v>
      </c>
      <c r="AC385" s="42">
        <v>2</v>
      </c>
      <c r="AD385" s="42">
        <v>2</v>
      </c>
      <c r="AE385" s="42">
        <v>0</v>
      </c>
      <c r="AF385" s="42">
        <v>1</v>
      </c>
      <c r="AG385" s="42">
        <v>0</v>
      </c>
      <c r="AH385" s="42">
        <v>1</v>
      </c>
      <c r="AI385" s="9"/>
    </row>
    <row r="386" spans="1:35" x14ac:dyDescent="0.2">
      <c r="A386" s="42">
        <v>91025</v>
      </c>
      <c r="B386" s="42" t="s">
        <v>48</v>
      </c>
      <c r="C386" s="42" t="s">
        <v>102</v>
      </c>
      <c r="D386" s="42">
        <f t="shared" si="25"/>
        <v>10452</v>
      </c>
      <c r="E386" s="42">
        <v>664</v>
      </c>
      <c r="F386" s="42">
        <v>6340</v>
      </c>
      <c r="G386" s="42">
        <v>3448</v>
      </c>
      <c r="H386" s="42">
        <v>0</v>
      </c>
      <c r="I386" s="42" t="s">
        <v>50</v>
      </c>
      <c r="J386" s="42">
        <v>664</v>
      </c>
      <c r="K386" s="42" t="s">
        <v>47</v>
      </c>
      <c r="L386" s="43">
        <v>2</v>
      </c>
      <c r="M386" s="42">
        <v>148</v>
      </c>
      <c r="N386" s="42">
        <v>888</v>
      </c>
      <c r="O386" s="42">
        <f t="shared" si="21"/>
        <v>1776</v>
      </c>
      <c r="P386" s="42">
        <v>3</v>
      </c>
      <c r="Q386" s="42">
        <v>63</v>
      </c>
      <c r="R386" s="42">
        <f t="shared" si="22"/>
        <v>126</v>
      </c>
      <c r="S386" s="42">
        <v>148</v>
      </c>
      <c r="T386" s="42">
        <v>200</v>
      </c>
      <c r="U386" s="42">
        <v>0</v>
      </c>
      <c r="V386" s="42">
        <v>300</v>
      </c>
      <c r="W386" s="42">
        <v>4</v>
      </c>
      <c r="X386" s="42">
        <v>5</v>
      </c>
      <c r="Y386" s="42">
        <v>2</v>
      </c>
      <c r="Z386" s="42">
        <v>0</v>
      </c>
      <c r="AA386" s="42">
        <v>0</v>
      </c>
      <c r="AB386" s="42">
        <v>2</v>
      </c>
      <c r="AC386" s="42">
        <v>5</v>
      </c>
      <c r="AD386" s="42">
        <v>2</v>
      </c>
      <c r="AE386" s="42">
        <v>0</v>
      </c>
      <c r="AF386" s="42">
        <v>2</v>
      </c>
      <c r="AG386" s="42">
        <v>1</v>
      </c>
      <c r="AH386" s="42">
        <v>2</v>
      </c>
      <c r="AI386" s="2"/>
    </row>
    <row r="387" spans="1:35" x14ac:dyDescent="0.2">
      <c r="A387" s="42">
        <v>91035</v>
      </c>
      <c r="B387" s="42" t="s">
        <v>48</v>
      </c>
      <c r="C387" s="42" t="s">
        <v>102</v>
      </c>
      <c r="D387" s="42">
        <f t="shared" si="25"/>
        <v>5220</v>
      </c>
      <c r="E387" s="42">
        <v>455</v>
      </c>
      <c r="F387" s="42">
        <v>254</v>
      </c>
      <c r="G387" s="42">
        <v>4524</v>
      </c>
      <c r="H387" s="42">
        <v>0</v>
      </c>
      <c r="I387" s="42" t="s">
        <v>59</v>
      </c>
      <c r="J387" s="42">
        <v>442</v>
      </c>
      <c r="K387" s="42" t="s">
        <v>47</v>
      </c>
      <c r="L387" s="43">
        <v>2</v>
      </c>
      <c r="M387" s="42">
        <v>13</v>
      </c>
      <c r="N387" s="42">
        <v>416</v>
      </c>
      <c r="O387" s="42">
        <f t="shared" si="21"/>
        <v>832</v>
      </c>
      <c r="P387" s="42">
        <v>1</v>
      </c>
      <c r="Q387" s="42">
        <v>50</v>
      </c>
      <c r="R387" s="42">
        <f t="shared" si="22"/>
        <v>100</v>
      </c>
      <c r="S387" s="42">
        <v>11</v>
      </c>
      <c r="T387" s="42">
        <v>73</v>
      </c>
      <c r="U387" s="42">
        <v>153</v>
      </c>
      <c r="V387" s="42">
        <v>84</v>
      </c>
      <c r="W387" s="42">
        <v>5</v>
      </c>
      <c r="X387" s="42">
        <v>3</v>
      </c>
      <c r="Y387" s="42">
        <v>1</v>
      </c>
      <c r="Z387" s="42">
        <v>0</v>
      </c>
      <c r="AA387" s="42">
        <v>0</v>
      </c>
      <c r="AB387" s="42">
        <v>2</v>
      </c>
      <c r="AC387" s="42">
        <v>3</v>
      </c>
      <c r="AD387" s="42">
        <v>2</v>
      </c>
      <c r="AE387" s="42">
        <v>2</v>
      </c>
      <c r="AF387" s="42">
        <v>1</v>
      </c>
      <c r="AG387" s="42">
        <v>1</v>
      </c>
      <c r="AH387" s="42">
        <v>1</v>
      </c>
      <c r="AI387" s="2"/>
    </row>
    <row r="388" spans="1:35" x14ac:dyDescent="0.2">
      <c r="A388" s="42">
        <v>91042</v>
      </c>
      <c r="B388" s="42" t="s">
        <v>44</v>
      </c>
      <c r="C388" s="42" t="s">
        <v>102</v>
      </c>
      <c r="D388" s="42">
        <f t="shared" si="25"/>
        <v>4917</v>
      </c>
      <c r="E388" s="42">
        <v>480</v>
      </c>
      <c r="F388" s="42">
        <v>544</v>
      </c>
      <c r="G388" s="42">
        <v>3853</v>
      </c>
      <c r="H388" s="42">
        <v>39</v>
      </c>
      <c r="I388" s="42" t="s">
        <v>63</v>
      </c>
      <c r="J388" s="42">
        <v>481</v>
      </c>
      <c r="K388" s="42" t="s">
        <v>114</v>
      </c>
      <c r="L388" s="44">
        <v>1</v>
      </c>
      <c r="M388" s="42">
        <v>4</v>
      </c>
      <c r="N388" s="42">
        <v>84</v>
      </c>
      <c r="O388" s="42">
        <f t="shared" si="21"/>
        <v>168</v>
      </c>
      <c r="P388" s="42">
        <v>1</v>
      </c>
      <c r="Q388" s="42">
        <v>50</v>
      </c>
      <c r="R388" s="42">
        <f t="shared" si="22"/>
        <v>100</v>
      </c>
      <c r="S388" s="42">
        <v>0</v>
      </c>
      <c r="T388" s="42">
        <v>79</v>
      </c>
      <c r="U388" s="42">
        <v>55</v>
      </c>
      <c r="V388" s="42">
        <v>54</v>
      </c>
      <c r="W388" s="42">
        <v>4</v>
      </c>
      <c r="X388" s="42">
        <v>5</v>
      </c>
      <c r="Y388" s="42">
        <v>1</v>
      </c>
      <c r="Z388" s="42">
        <v>0</v>
      </c>
      <c r="AA388" s="42">
        <v>0</v>
      </c>
      <c r="AB388" s="42">
        <v>2</v>
      </c>
      <c r="AC388" s="42">
        <v>5</v>
      </c>
      <c r="AD388" s="42">
        <v>2</v>
      </c>
      <c r="AE388" s="42">
        <v>0</v>
      </c>
      <c r="AF388" s="42">
        <v>1</v>
      </c>
      <c r="AG388" s="42">
        <v>0</v>
      </c>
      <c r="AH388" s="42">
        <v>1</v>
      </c>
      <c r="AI388" s="2"/>
    </row>
    <row r="389" spans="1:35" s="10" customFormat="1" x14ac:dyDescent="0.2">
      <c r="A389" s="42">
        <v>91044</v>
      </c>
      <c r="B389" s="42" t="s">
        <v>48</v>
      </c>
      <c r="C389" s="42" t="s">
        <v>102</v>
      </c>
      <c r="D389" s="42">
        <f t="shared" si="25"/>
        <v>3816</v>
      </c>
      <c r="E389" s="42">
        <v>224</v>
      </c>
      <c r="F389" s="42">
        <v>3816</v>
      </c>
      <c r="G389" s="42">
        <v>0</v>
      </c>
      <c r="H389" s="42">
        <v>0</v>
      </c>
      <c r="I389" s="42" t="s">
        <v>50</v>
      </c>
      <c r="J389" s="42">
        <v>0</v>
      </c>
      <c r="K389" s="42" t="s">
        <v>103</v>
      </c>
      <c r="L389" s="43">
        <v>2</v>
      </c>
      <c r="M389" s="42">
        <v>12</v>
      </c>
      <c r="N389" s="42">
        <v>252</v>
      </c>
      <c r="O389" s="42">
        <f t="shared" si="21"/>
        <v>504</v>
      </c>
      <c r="P389" s="42">
        <v>0</v>
      </c>
      <c r="Q389" s="42">
        <v>0</v>
      </c>
      <c r="R389" s="42">
        <f t="shared" si="22"/>
        <v>0</v>
      </c>
      <c r="S389" s="42">
        <v>12</v>
      </c>
      <c r="T389" s="42">
        <v>43</v>
      </c>
      <c r="U389" s="42">
        <v>79</v>
      </c>
      <c r="V389" s="42">
        <v>80</v>
      </c>
      <c r="W389" s="42">
        <v>3</v>
      </c>
      <c r="X389" s="42">
        <v>3</v>
      </c>
      <c r="Y389" s="42">
        <v>1</v>
      </c>
      <c r="Z389" s="42">
        <v>0</v>
      </c>
      <c r="AA389" s="42">
        <v>0</v>
      </c>
      <c r="AB389" s="42">
        <v>2</v>
      </c>
      <c r="AC389" s="42">
        <v>3</v>
      </c>
      <c r="AD389" s="42">
        <v>2</v>
      </c>
      <c r="AE389" s="42">
        <v>0</v>
      </c>
      <c r="AF389" s="42">
        <v>1</v>
      </c>
      <c r="AG389" s="42">
        <v>0</v>
      </c>
      <c r="AH389" s="42">
        <v>1</v>
      </c>
      <c r="AI389" s="9"/>
    </row>
    <row r="390" spans="1:35" s="10" customFormat="1" x14ac:dyDescent="0.2">
      <c r="A390" s="42">
        <v>91059</v>
      </c>
      <c r="B390" s="42" t="s">
        <v>48</v>
      </c>
      <c r="C390" s="42" t="s">
        <v>102</v>
      </c>
      <c r="D390" s="42">
        <f t="shared" si="25"/>
        <v>145</v>
      </c>
      <c r="E390" s="42">
        <v>145</v>
      </c>
      <c r="F390" s="42">
        <v>0</v>
      </c>
      <c r="G390" s="42">
        <v>0</v>
      </c>
      <c r="H390" s="42">
        <v>145</v>
      </c>
      <c r="I390" s="42" t="s">
        <v>50</v>
      </c>
      <c r="J390" s="42">
        <v>0</v>
      </c>
      <c r="K390" s="42" t="s">
        <v>62</v>
      </c>
      <c r="L390" s="43">
        <v>2</v>
      </c>
      <c r="M390" s="42">
        <v>0</v>
      </c>
      <c r="N390" s="42">
        <v>0</v>
      </c>
      <c r="O390" s="42">
        <f t="shared" si="21"/>
        <v>0</v>
      </c>
      <c r="P390" s="42">
        <v>0</v>
      </c>
      <c r="Q390" s="42">
        <v>0</v>
      </c>
      <c r="R390" s="42">
        <f t="shared" si="22"/>
        <v>0</v>
      </c>
      <c r="S390" s="42">
        <v>0</v>
      </c>
      <c r="T390" s="42">
        <v>2</v>
      </c>
      <c r="U390" s="42">
        <v>0</v>
      </c>
      <c r="V390" s="42">
        <v>0</v>
      </c>
      <c r="W390" s="42">
        <v>2</v>
      </c>
      <c r="X390" s="42">
        <v>3</v>
      </c>
      <c r="Y390" s="42">
        <v>0</v>
      </c>
      <c r="Z390" s="42">
        <v>0</v>
      </c>
      <c r="AA390" s="42">
        <v>0</v>
      </c>
      <c r="AB390" s="42">
        <v>2</v>
      </c>
      <c r="AC390" s="42">
        <v>2</v>
      </c>
      <c r="AD390" s="42">
        <v>2</v>
      </c>
      <c r="AE390" s="42">
        <v>0</v>
      </c>
      <c r="AF390" s="42">
        <v>0</v>
      </c>
      <c r="AG390" s="42">
        <v>0</v>
      </c>
      <c r="AH390" s="42">
        <v>1</v>
      </c>
      <c r="AI390" s="9"/>
    </row>
    <row r="391" spans="1:35" s="10" customFormat="1" x14ac:dyDescent="0.2">
      <c r="A391" s="42">
        <v>91060</v>
      </c>
      <c r="B391" s="42" t="s">
        <v>48</v>
      </c>
      <c r="C391" s="42" t="s">
        <v>102</v>
      </c>
      <c r="D391" s="42">
        <f t="shared" si="25"/>
        <v>2042</v>
      </c>
      <c r="E391" s="42">
        <v>100</v>
      </c>
      <c r="F391" s="42">
        <v>2042</v>
      </c>
      <c r="G391" s="42">
        <v>0</v>
      </c>
      <c r="H391" s="42">
        <v>0</v>
      </c>
      <c r="I391" s="42" t="s">
        <v>50</v>
      </c>
      <c r="J391" s="42">
        <v>0</v>
      </c>
      <c r="K391" s="42" t="s">
        <v>47</v>
      </c>
      <c r="L391" s="43">
        <v>2</v>
      </c>
      <c r="M391" s="42">
        <v>9</v>
      </c>
      <c r="N391" s="42">
        <v>189</v>
      </c>
      <c r="O391" s="42">
        <f t="shared" si="21"/>
        <v>378</v>
      </c>
      <c r="P391" s="42">
        <v>0</v>
      </c>
      <c r="Q391" s="42">
        <v>0</v>
      </c>
      <c r="R391" s="42">
        <f t="shared" si="22"/>
        <v>0</v>
      </c>
      <c r="S391" s="42">
        <v>11</v>
      </c>
      <c r="T391" s="42">
        <v>33</v>
      </c>
      <c r="U391" s="42">
        <v>19</v>
      </c>
      <c r="V391" s="42">
        <v>48</v>
      </c>
      <c r="W391" s="42">
        <v>1</v>
      </c>
      <c r="X391" s="42">
        <v>1</v>
      </c>
      <c r="Y391" s="42">
        <v>1</v>
      </c>
      <c r="Z391" s="42">
        <v>0</v>
      </c>
      <c r="AA391" s="42">
        <v>0</v>
      </c>
      <c r="AB391" s="42">
        <v>1</v>
      </c>
      <c r="AC391" s="42">
        <v>1</v>
      </c>
      <c r="AD391" s="42">
        <v>1</v>
      </c>
      <c r="AE391" s="42">
        <v>0</v>
      </c>
      <c r="AF391" s="42">
        <v>0</v>
      </c>
      <c r="AG391" s="42">
        <v>0</v>
      </c>
      <c r="AH391" s="42">
        <v>1</v>
      </c>
      <c r="AI391" s="9"/>
    </row>
    <row r="392" spans="1:35" s="10" customFormat="1" x14ac:dyDescent="0.2">
      <c r="A392" s="42">
        <v>91061</v>
      </c>
      <c r="B392" s="42" t="s">
        <v>48</v>
      </c>
      <c r="C392" s="42" t="s">
        <v>102</v>
      </c>
      <c r="D392" s="42">
        <v>3563</v>
      </c>
      <c r="E392" s="42">
        <v>230</v>
      </c>
      <c r="F392" s="42">
        <v>1253</v>
      </c>
      <c r="G392" s="42">
        <v>2310</v>
      </c>
      <c r="H392" s="42">
        <v>0</v>
      </c>
      <c r="I392" s="42" t="s">
        <v>50</v>
      </c>
      <c r="J392" s="42">
        <v>0</v>
      </c>
      <c r="K392" s="42" t="s">
        <v>47</v>
      </c>
      <c r="L392" s="43">
        <v>2</v>
      </c>
      <c r="M392" s="42">
        <v>11</v>
      </c>
      <c r="N392" s="42">
        <v>143</v>
      </c>
      <c r="O392" s="42">
        <f t="shared" ref="O392:O455" si="26">N392*2</f>
        <v>286</v>
      </c>
      <c r="P392" s="42">
        <v>1</v>
      </c>
      <c r="Q392" s="42">
        <v>42</v>
      </c>
      <c r="R392" s="42">
        <f t="shared" si="22"/>
        <v>84</v>
      </c>
      <c r="S392" s="42">
        <v>9</v>
      </c>
      <c r="T392" s="42">
        <v>35</v>
      </c>
      <c r="U392" s="42">
        <v>0</v>
      </c>
      <c r="V392" s="42">
        <v>50</v>
      </c>
      <c r="W392" s="42">
        <v>2</v>
      </c>
      <c r="X392" s="42">
        <v>2</v>
      </c>
      <c r="Y392" s="42">
        <v>1</v>
      </c>
      <c r="Z392" s="42">
        <v>0</v>
      </c>
      <c r="AA392" s="42">
        <v>0</v>
      </c>
      <c r="AB392" s="42">
        <v>2</v>
      </c>
      <c r="AC392" s="42">
        <v>2</v>
      </c>
      <c r="AD392" s="42">
        <v>2</v>
      </c>
      <c r="AE392" s="42">
        <v>1</v>
      </c>
      <c r="AF392" s="42">
        <v>0</v>
      </c>
      <c r="AG392" s="42">
        <v>0</v>
      </c>
      <c r="AH392" s="42">
        <v>1</v>
      </c>
      <c r="AI392" s="9"/>
    </row>
    <row r="393" spans="1:35" x14ac:dyDescent="0.2">
      <c r="A393" s="42">
        <v>91062</v>
      </c>
      <c r="B393" s="42" t="s">
        <v>48</v>
      </c>
      <c r="C393" s="42" t="s">
        <v>102</v>
      </c>
      <c r="D393" s="42">
        <v>1473</v>
      </c>
      <c r="E393" s="42">
        <v>40</v>
      </c>
      <c r="F393" s="42">
        <v>40</v>
      </c>
      <c r="G393" s="42">
        <v>1433</v>
      </c>
      <c r="H393" s="42">
        <v>0</v>
      </c>
      <c r="I393" s="42" t="s">
        <v>50</v>
      </c>
      <c r="J393" s="42">
        <v>0</v>
      </c>
      <c r="K393" s="42" t="s">
        <v>47</v>
      </c>
      <c r="L393" s="43">
        <v>2</v>
      </c>
      <c r="M393" s="42">
        <v>5</v>
      </c>
      <c r="N393" s="42">
        <v>60</v>
      </c>
      <c r="O393" s="42">
        <f t="shared" si="26"/>
        <v>120</v>
      </c>
      <c r="P393" s="42">
        <v>0</v>
      </c>
      <c r="Q393" s="42">
        <v>0</v>
      </c>
      <c r="R393" s="42">
        <f t="shared" ref="R393:R456" si="27">Q393*2</f>
        <v>0</v>
      </c>
      <c r="S393" s="42">
        <v>0</v>
      </c>
      <c r="T393" s="42">
        <v>13</v>
      </c>
      <c r="U393" s="42">
        <v>0</v>
      </c>
      <c r="V393" s="42">
        <v>25</v>
      </c>
      <c r="W393" s="42">
        <v>1</v>
      </c>
      <c r="X393" s="42">
        <v>1</v>
      </c>
      <c r="Y393" s="42">
        <v>1</v>
      </c>
      <c r="Z393" s="42">
        <v>0</v>
      </c>
      <c r="AA393" s="42">
        <v>0</v>
      </c>
      <c r="AB393" s="42">
        <v>1</v>
      </c>
      <c r="AC393" s="42">
        <v>1</v>
      </c>
      <c r="AD393" s="42">
        <v>1</v>
      </c>
      <c r="AE393" s="42">
        <v>0</v>
      </c>
      <c r="AF393" s="42">
        <v>0</v>
      </c>
      <c r="AG393" s="42">
        <v>0</v>
      </c>
      <c r="AH393" s="42">
        <v>1</v>
      </c>
      <c r="AI393" s="2"/>
    </row>
    <row r="394" spans="1:35" s="11" customFormat="1" x14ac:dyDescent="0.2">
      <c r="A394" s="42">
        <v>91063</v>
      </c>
      <c r="B394" s="42" t="s">
        <v>44</v>
      </c>
      <c r="C394" s="42" t="s">
        <v>102</v>
      </c>
      <c r="D394" s="42">
        <v>1077</v>
      </c>
      <c r="E394" s="42">
        <v>78</v>
      </c>
      <c r="F394" s="42">
        <v>999</v>
      </c>
      <c r="G394" s="42">
        <v>0</v>
      </c>
      <c r="H394" s="42">
        <v>0</v>
      </c>
      <c r="I394" s="42" t="s">
        <v>59</v>
      </c>
      <c r="J394" s="42">
        <v>78</v>
      </c>
      <c r="K394" s="42" t="s">
        <v>47</v>
      </c>
      <c r="L394" s="44">
        <v>1</v>
      </c>
      <c r="M394" s="42">
        <v>6</v>
      </c>
      <c r="N394" s="42">
        <v>60</v>
      </c>
      <c r="O394" s="42">
        <f t="shared" si="26"/>
        <v>120</v>
      </c>
      <c r="P394" s="42">
        <v>0</v>
      </c>
      <c r="Q394" s="42">
        <v>0</v>
      </c>
      <c r="R394" s="42">
        <f t="shared" si="27"/>
        <v>0</v>
      </c>
      <c r="S394" s="42">
        <v>6</v>
      </c>
      <c r="T394" s="42">
        <v>15</v>
      </c>
      <c r="U394" s="42">
        <v>0</v>
      </c>
      <c r="V394" s="42">
        <v>7</v>
      </c>
      <c r="W394" s="42">
        <v>2</v>
      </c>
      <c r="X394" s="42">
        <v>1</v>
      </c>
      <c r="Y394" s="42">
        <v>0</v>
      </c>
      <c r="Z394" s="42">
        <v>0</v>
      </c>
      <c r="AA394" s="42">
        <v>0</v>
      </c>
      <c r="AB394" s="42">
        <v>1</v>
      </c>
      <c r="AC394" s="42">
        <v>1</v>
      </c>
      <c r="AD394" s="42">
        <v>1</v>
      </c>
      <c r="AE394" s="42">
        <v>0</v>
      </c>
      <c r="AF394" s="42">
        <v>1</v>
      </c>
      <c r="AG394" s="42">
        <v>0</v>
      </c>
      <c r="AH394" s="42">
        <v>1</v>
      </c>
      <c r="AI394" s="1"/>
    </row>
    <row r="395" spans="1:35" x14ac:dyDescent="0.2">
      <c r="A395" s="42">
        <v>91066</v>
      </c>
      <c r="B395" s="42" t="s">
        <v>48</v>
      </c>
      <c r="C395" s="42" t="s">
        <v>102</v>
      </c>
      <c r="D395" s="42">
        <v>1691</v>
      </c>
      <c r="E395" s="42">
        <v>82</v>
      </c>
      <c r="F395" s="42">
        <v>126</v>
      </c>
      <c r="G395" s="42">
        <v>1565</v>
      </c>
      <c r="H395" s="42">
        <v>0</v>
      </c>
      <c r="I395" s="42" t="s">
        <v>50</v>
      </c>
      <c r="J395" s="42">
        <v>0</v>
      </c>
      <c r="K395" s="42" t="s">
        <v>47</v>
      </c>
      <c r="L395" s="43">
        <v>2</v>
      </c>
      <c r="M395" s="42">
        <v>7</v>
      </c>
      <c r="N395" s="42">
        <v>56</v>
      </c>
      <c r="O395" s="42">
        <f t="shared" si="26"/>
        <v>112</v>
      </c>
      <c r="P395" s="42">
        <v>0</v>
      </c>
      <c r="Q395" s="42">
        <v>0</v>
      </c>
      <c r="R395" s="42">
        <f t="shared" si="27"/>
        <v>0</v>
      </c>
      <c r="S395" s="42">
        <v>9</v>
      </c>
      <c r="T395" s="42">
        <v>16</v>
      </c>
      <c r="U395" s="42">
        <v>0</v>
      </c>
      <c r="V395" s="42">
        <v>10</v>
      </c>
      <c r="W395" s="42">
        <v>1</v>
      </c>
      <c r="X395" s="42">
        <v>1</v>
      </c>
      <c r="Y395" s="42">
        <v>2</v>
      </c>
      <c r="Z395" s="42">
        <v>0</v>
      </c>
      <c r="AA395" s="42">
        <v>0</v>
      </c>
      <c r="AB395" s="42">
        <v>1</v>
      </c>
      <c r="AC395" s="42">
        <v>1</v>
      </c>
      <c r="AD395" s="42">
        <v>1</v>
      </c>
      <c r="AE395" s="42">
        <v>0</v>
      </c>
      <c r="AF395" s="42">
        <v>0</v>
      </c>
      <c r="AG395" s="42">
        <v>0</v>
      </c>
      <c r="AH395" s="42">
        <v>1</v>
      </c>
      <c r="AI395" s="2"/>
    </row>
    <row r="396" spans="1:35" x14ac:dyDescent="0.2">
      <c r="A396" s="15">
        <v>91083</v>
      </c>
      <c r="B396" s="42" t="s">
        <v>44</v>
      </c>
      <c r="C396" s="42" t="s">
        <v>102</v>
      </c>
      <c r="D396" s="7">
        <f>F396+G396+H396+J396</f>
        <v>4603</v>
      </c>
      <c r="E396" s="7">
        <v>0</v>
      </c>
      <c r="F396" s="15">
        <v>96</v>
      </c>
      <c r="G396" s="15">
        <v>4507</v>
      </c>
      <c r="H396" s="42">
        <v>0</v>
      </c>
      <c r="I396" s="42" t="s">
        <v>50</v>
      </c>
      <c r="J396" s="42">
        <v>0</v>
      </c>
      <c r="K396" s="15" t="s">
        <v>47</v>
      </c>
      <c r="L396" s="44">
        <v>1</v>
      </c>
      <c r="M396" s="42">
        <v>10</v>
      </c>
      <c r="N396" s="42">
        <v>320</v>
      </c>
      <c r="O396" s="42">
        <f t="shared" si="26"/>
        <v>640</v>
      </c>
      <c r="P396" s="51">
        <v>0</v>
      </c>
      <c r="Q396" s="38">
        <v>0</v>
      </c>
      <c r="R396" s="42">
        <f t="shared" si="27"/>
        <v>0</v>
      </c>
      <c r="S396" s="42">
        <v>10</v>
      </c>
      <c r="T396" s="42">
        <v>58</v>
      </c>
      <c r="U396" s="42">
        <v>0</v>
      </c>
      <c r="V396" s="42">
        <v>10</v>
      </c>
      <c r="W396" s="42">
        <v>6</v>
      </c>
      <c r="X396" s="42">
        <v>6</v>
      </c>
      <c r="Y396" s="42">
        <v>2</v>
      </c>
      <c r="Z396" s="42">
        <v>0</v>
      </c>
      <c r="AA396" s="42">
        <v>0</v>
      </c>
      <c r="AB396" s="42">
        <v>2</v>
      </c>
      <c r="AC396" s="42">
        <v>6</v>
      </c>
      <c r="AD396" s="42">
        <v>4</v>
      </c>
      <c r="AE396" s="42">
        <v>0</v>
      </c>
      <c r="AF396" s="42">
        <v>2</v>
      </c>
      <c r="AG396" s="42">
        <v>0</v>
      </c>
      <c r="AH396" s="42">
        <v>0</v>
      </c>
      <c r="AI396" s="2"/>
    </row>
    <row r="397" spans="1:35" s="10" customFormat="1" x14ac:dyDescent="0.2">
      <c r="A397" s="42">
        <v>92075</v>
      </c>
      <c r="B397" s="42" t="s">
        <v>48</v>
      </c>
      <c r="C397" s="42" t="s">
        <v>102</v>
      </c>
      <c r="D397" s="42">
        <v>1950</v>
      </c>
      <c r="E397" s="42">
        <v>152</v>
      </c>
      <c r="F397" s="42">
        <v>1950</v>
      </c>
      <c r="G397" s="42">
        <v>0</v>
      </c>
      <c r="H397" s="42">
        <v>0</v>
      </c>
      <c r="I397" s="42" t="s">
        <v>50</v>
      </c>
      <c r="J397" s="42">
        <v>0</v>
      </c>
      <c r="K397" s="42" t="s">
        <v>47</v>
      </c>
      <c r="L397" s="43">
        <v>2</v>
      </c>
      <c r="M397" s="42">
        <v>7</v>
      </c>
      <c r="N397" s="42">
        <v>98</v>
      </c>
      <c r="O397" s="42">
        <f t="shared" si="26"/>
        <v>196</v>
      </c>
      <c r="P397" s="42">
        <v>0</v>
      </c>
      <c r="Q397" s="42">
        <v>0</v>
      </c>
      <c r="R397" s="42">
        <f t="shared" si="27"/>
        <v>0</v>
      </c>
      <c r="S397" s="42">
        <v>7</v>
      </c>
      <c r="T397" s="42">
        <v>21</v>
      </c>
      <c r="U397" s="42">
        <v>0</v>
      </c>
      <c r="V397" s="42">
        <v>100</v>
      </c>
      <c r="W397" s="42">
        <v>2</v>
      </c>
      <c r="X397" s="42">
        <v>2</v>
      </c>
      <c r="Y397" s="42">
        <v>1</v>
      </c>
      <c r="Z397" s="42">
        <v>0</v>
      </c>
      <c r="AA397" s="42">
        <v>0</v>
      </c>
      <c r="AB397" s="42">
        <v>2</v>
      </c>
      <c r="AC397" s="42">
        <v>2</v>
      </c>
      <c r="AD397" s="42">
        <v>2</v>
      </c>
      <c r="AE397" s="42">
        <v>0</v>
      </c>
      <c r="AF397" s="42">
        <v>0</v>
      </c>
      <c r="AG397" s="42">
        <v>0</v>
      </c>
      <c r="AH397" s="42">
        <v>0</v>
      </c>
      <c r="AI397" s="9"/>
    </row>
    <row r="398" spans="1:35" s="10" customFormat="1" x14ac:dyDescent="0.2">
      <c r="A398" s="42">
        <v>92074</v>
      </c>
      <c r="B398" s="42" t="s">
        <v>48</v>
      </c>
      <c r="C398" s="42" t="s">
        <v>102</v>
      </c>
      <c r="D398" s="42">
        <f>F398+G398+H398+J398</f>
        <v>12135</v>
      </c>
      <c r="E398" s="42">
        <v>690</v>
      </c>
      <c r="F398" s="42">
        <v>6303</v>
      </c>
      <c r="G398" s="42">
        <v>5832</v>
      </c>
      <c r="H398" s="42">
        <v>0</v>
      </c>
      <c r="I398" s="42" t="s">
        <v>50</v>
      </c>
      <c r="J398" s="42">
        <v>0</v>
      </c>
      <c r="K398" s="42" t="s">
        <v>47</v>
      </c>
      <c r="L398" s="43">
        <v>2</v>
      </c>
      <c r="M398" s="42">
        <v>0</v>
      </c>
      <c r="N398" s="42">
        <v>0</v>
      </c>
      <c r="O398" s="42">
        <f t="shared" si="26"/>
        <v>0</v>
      </c>
      <c r="P398" s="42">
        <v>0</v>
      </c>
      <c r="Q398" s="42">
        <v>0</v>
      </c>
      <c r="R398" s="42">
        <f t="shared" si="27"/>
        <v>0</v>
      </c>
      <c r="S398" s="42">
        <v>0</v>
      </c>
      <c r="T398" s="42">
        <v>200</v>
      </c>
      <c r="U398" s="42">
        <v>0</v>
      </c>
      <c r="V398" s="42">
        <v>150</v>
      </c>
      <c r="W398" s="42">
        <v>5</v>
      </c>
      <c r="X398" s="42">
        <v>6</v>
      </c>
      <c r="Y398" s="42">
        <v>0</v>
      </c>
      <c r="Z398" s="42">
        <v>0</v>
      </c>
      <c r="AA398" s="42">
        <v>0</v>
      </c>
      <c r="AB398" s="42">
        <v>2</v>
      </c>
      <c r="AC398" s="42">
        <v>6</v>
      </c>
      <c r="AD398" s="42">
        <v>2</v>
      </c>
      <c r="AE398" s="42">
        <v>0</v>
      </c>
      <c r="AF398" s="42">
        <v>1</v>
      </c>
      <c r="AG398" s="42">
        <v>0</v>
      </c>
      <c r="AH398" s="42">
        <v>1</v>
      </c>
      <c r="AI398" s="9"/>
    </row>
    <row r="399" spans="1:35" s="10" customFormat="1" x14ac:dyDescent="0.2">
      <c r="A399" s="42">
        <v>92076</v>
      </c>
      <c r="B399" s="42" t="s">
        <v>44</v>
      </c>
      <c r="C399" s="42" t="s">
        <v>102</v>
      </c>
      <c r="D399" s="42">
        <v>1944</v>
      </c>
      <c r="E399" s="42">
        <v>170</v>
      </c>
      <c r="F399" s="42">
        <v>1944</v>
      </c>
      <c r="G399" s="42">
        <v>0</v>
      </c>
      <c r="H399" s="42">
        <v>0</v>
      </c>
      <c r="I399" s="42" t="s">
        <v>50</v>
      </c>
      <c r="J399" s="42">
        <v>0</v>
      </c>
      <c r="K399" s="42" t="s">
        <v>47</v>
      </c>
      <c r="L399" s="44">
        <v>1</v>
      </c>
      <c r="M399" s="42">
        <v>7</v>
      </c>
      <c r="N399" s="42">
        <v>98</v>
      </c>
      <c r="O399" s="42">
        <f t="shared" si="26"/>
        <v>196</v>
      </c>
      <c r="P399" s="42">
        <v>0</v>
      </c>
      <c r="Q399" s="42">
        <v>0</v>
      </c>
      <c r="R399" s="42">
        <f t="shared" si="27"/>
        <v>0</v>
      </c>
      <c r="S399" s="42">
        <v>7</v>
      </c>
      <c r="T399" s="42">
        <v>21</v>
      </c>
      <c r="U399" s="42">
        <v>0</v>
      </c>
      <c r="V399" s="42">
        <v>50</v>
      </c>
      <c r="W399" s="42">
        <v>2</v>
      </c>
      <c r="X399" s="42">
        <v>2</v>
      </c>
      <c r="Y399" s="42">
        <v>1</v>
      </c>
      <c r="Z399" s="42">
        <v>0</v>
      </c>
      <c r="AA399" s="42">
        <v>0</v>
      </c>
      <c r="AB399" s="42">
        <v>1</v>
      </c>
      <c r="AC399" s="42">
        <v>1</v>
      </c>
      <c r="AD399" s="42">
        <v>1</v>
      </c>
      <c r="AE399" s="42">
        <v>0</v>
      </c>
      <c r="AF399" s="42">
        <v>1</v>
      </c>
      <c r="AG399" s="42">
        <v>0</v>
      </c>
      <c r="AH399" s="42">
        <v>1</v>
      </c>
      <c r="AI399" s="9"/>
    </row>
    <row r="400" spans="1:35" s="10" customFormat="1" x14ac:dyDescent="0.2">
      <c r="A400" s="42">
        <v>94010</v>
      </c>
      <c r="B400" s="42" t="s">
        <v>48</v>
      </c>
      <c r="C400" s="42" t="s">
        <v>102</v>
      </c>
      <c r="D400" s="42">
        <f t="shared" ref="D400:D410" si="28">F400+G400+H400+J400</f>
        <v>3757</v>
      </c>
      <c r="E400" s="42">
        <v>544</v>
      </c>
      <c r="F400" s="42">
        <v>3213</v>
      </c>
      <c r="G400" s="42">
        <v>0</v>
      </c>
      <c r="H400" s="42">
        <v>0</v>
      </c>
      <c r="I400" s="42" t="s">
        <v>50</v>
      </c>
      <c r="J400" s="42">
        <v>544</v>
      </c>
      <c r="K400" s="42" t="s">
        <v>47</v>
      </c>
      <c r="L400" s="43">
        <v>2</v>
      </c>
      <c r="M400" s="42">
        <v>0</v>
      </c>
      <c r="N400" s="42">
        <v>0</v>
      </c>
      <c r="O400" s="42">
        <f t="shared" si="26"/>
        <v>0</v>
      </c>
      <c r="P400" s="42">
        <v>0</v>
      </c>
      <c r="Q400" s="42">
        <v>0</v>
      </c>
      <c r="R400" s="42">
        <f t="shared" si="27"/>
        <v>0</v>
      </c>
      <c r="S400" s="42">
        <v>0</v>
      </c>
      <c r="T400" s="42">
        <v>10</v>
      </c>
      <c r="U400" s="42">
        <v>0</v>
      </c>
      <c r="V400" s="42">
        <v>5</v>
      </c>
      <c r="W400" s="42">
        <v>4</v>
      </c>
      <c r="X400" s="42">
        <v>4</v>
      </c>
      <c r="Y400" s="42">
        <v>1</v>
      </c>
      <c r="Z400" s="42">
        <v>0</v>
      </c>
      <c r="AA400" s="42">
        <v>0</v>
      </c>
      <c r="AB400" s="42">
        <v>4</v>
      </c>
      <c r="AC400" s="42">
        <v>4</v>
      </c>
      <c r="AD400" s="42">
        <v>4</v>
      </c>
      <c r="AE400" s="42">
        <v>0</v>
      </c>
      <c r="AF400" s="42">
        <v>2</v>
      </c>
      <c r="AG400" s="42">
        <v>0</v>
      </c>
      <c r="AH400" s="42">
        <v>2</v>
      </c>
      <c r="AI400" s="9"/>
    </row>
    <row r="401" spans="1:35" s="10" customFormat="1" x14ac:dyDescent="0.2">
      <c r="A401" s="42">
        <v>94015</v>
      </c>
      <c r="B401" s="42" t="s">
        <v>48</v>
      </c>
      <c r="C401" s="42" t="s">
        <v>102</v>
      </c>
      <c r="D401" s="42">
        <f t="shared" si="28"/>
        <v>9796</v>
      </c>
      <c r="E401" s="42">
        <v>150</v>
      </c>
      <c r="F401" s="42">
        <v>9796</v>
      </c>
      <c r="G401" s="42">
        <v>0</v>
      </c>
      <c r="H401" s="42">
        <v>0</v>
      </c>
      <c r="I401" s="42" t="s">
        <v>50</v>
      </c>
      <c r="J401" s="42">
        <v>0</v>
      </c>
      <c r="K401" s="42" t="s">
        <v>47</v>
      </c>
      <c r="L401" s="43">
        <v>2</v>
      </c>
      <c r="M401" s="42">
        <v>0</v>
      </c>
      <c r="N401" s="42">
        <v>0</v>
      </c>
      <c r="O401" s="42">
        <f t="shared" si="26"/>
        <v>0</v>
      </c>
      <c r="P401" s="42">
        <v>0</v>
      </c>
      <c r="Q401" s="42">
        <v>0</v>
      </c>
      <c r="R401" s="42">
        <f t="shared" si="27"/>
        <v>0</v>
      </c>
      <c r="S401" s="42">
        <v>0</v>
      </c>
      <c r="T401" s="42">
        <v>56</v>
      </c>
      <c r="U401" s="42">
        <v>0</v>
      </c>
      <c r="V401" s="42">
        <v>50</v>
      </c>
      <c r="W401" s="42">
        <v>4</v>
      </c>
      <c r="X401" s="42">
        <v>4</v>
      </c>
      <c r="Y401" s="42">
        <v>1</v>
      </c>
      <c r="Z401" s="42">
        <v>0</v>
      </c>
      <c r="AA401" s="42">
        <v>0</v>
      </c>
      <c r="AB401" s="42">
        <v>2</v>
      </c>
      <c r="AC401" s="42">
        <v>4</v>
      </c>
      <c r="AD401" s="42">
        <v>2</v>
      </c>
      <c r="AE401" s="42">
        <v>0</v>
      </c>
      <c r="AF401" s="42">
        <v>2</v>
      </c>
      <c r="AG401" s="42">
        <v>0</v>
      </c>
      <c r="AH401" s="42">
        <v>1</v>
      </c>
      <c r="AI401" s="9"/>
    </row>
    <row r="402" spans="1:35" x14ac:dyDescent="0.2">
      <c r="A402" s="42">
        <v>94020</v>
      </c>
      <c r="B402" s="42" t="s">
        <v>48</v>
      </c>
      <c r="C402" s="42" t="s">
        <v>102</v>
      </c>
      <c r="D402" s="42">
        <f t="shared" si="28"/>
        <v>1177</v>
      </c>
      <c r="E402" s="42">
        <v>285</v>
      </c>
      <c r="F402" s="42">
        <v>556</v>
      </c>
      <c r="G402" s="42">
        <v>621</v>
      </c>
      <c r="H402" s="42">
        <v>0</v>
      </c>
      <c r="I402" s="42" t="s">
        <v>50</v>
      </c>
      <c r="J402" s="42">
        <v>0</v>
      </c>
      <c r="K402" s="42" t="s">
        <v>47</v>
      </c>
      <c r="L402" s="43">
        <v>2</v>
      </c>
      <c r="M402" s="42">
        <v>0</v>
      </c>
      <c r="N402" s="42">
        <v>0</v>
      </c>
      <c r="O402" s="42">
        <f t="shared" si="26"/>
        <v>0</v>
      </c>
      <c r="P402" s="42">
        <v>0</v>
      </c>
      <c r="Q402" s="42">
        <v>0</v>
      </c>
      <c r="R402" s="42">
        <f t="shared" si="27"/>
        <v>0</v>
      </c>
      <c r="S402" s="42">
        <v>0</v>
      </c>
      <c r="T402" s="42">
        <v>27</v>
      </c>
      <c r="U402" s="42">
        <v>0</v>
      </c>
      <c r="V402" s="42">
        <v>15</v>
      </c>
      <c r="W402" s="42">
        <v>2</v>
      </c>
      <c r="X402" s="42">
        <v>2</v>
      </c>
      <c r="Y402" s="42">
        <v>0</v>
      </c>
      <c r="Z402" s="42">
        <v>0</v>
      </c>
      <c r="AA402" s="42">
        <v>0</v>
      </c>
      <c r="AB402" s="42">
        <v>2</v>
      </c>
      <c r="AC402" s="42">
        <v>2</v>
      </c>
      <c r="AD402" s="42">
        <v>2</v>
      </c>
      <c r="AE402" s="42">
        <v>0</v>
      </c>
      <c r="AF402" s="42">
        <v>1</v>
      </c>
      <c r="AG402" s="42">
        <v>0</v>
      </c>
      <c r="AH402" s="42">
        <v>1</v>
      </c>
      <c r="AI402" s="1"/>
    </row>
    <row r="403" spans="1:35" x14ac:dyDescent="0.2">
      <c r="A403" s="42">
        <v>94030</v>
      </c>
      <c r="B403" s="42" t="s">
        <v>44</v>
      </c>
      <c r="C403" s="42" t="s">
        <v>102</v>
      </c>
      <c r="D403" s="42">
        <f t="shared" si="28"/>
        <v>493</v>
      </c>
      <c r="E403" s="42">
        <v>160</v>
      </c>
      <c r="F403" s="42">
        <v>160</v>
      </c>
      <c r="G403" s="42">
        <v>333</v>
      </c>
      <c r="H403" s="42">
        <v>0</v>
      </c>
      <c r="I403" s="42" t="s">
        <v>50</v>
      </c>
      <c r="J403" s="42">
        <v>0</v>
      </c>
      <c r="K403" s="42" t="s">
        <v>104</v>
      </c>
      <c r="L403" s="44">
        <v>1</v>
      </c>
      <c r="M403" s="42">
        <v>0</v>
      </c>
      <c r="N403" s="42">
        <v>0</v>
      </c>
      <c r="O403" s="42">
        <f t="shared" si="26"/>
        <v>0</v>
      </c>
      <c r="P403" s="42">
        <v>0</v>
      </c>
      <c r="Q403" s="42">
        <v>0</v>
      </c>
      <c r="R403" s="42">
        <f t="shared" si="27"/>
        <v>0</v>
      </c>
      <c r="S403" s="42">
        <v>0</v>
      </c>
      <c r="T403" s="42">
        <v>2</v>
      </c>
      <c r="U403" s="42">
        <v>0</v>
      </c>
      <c r="V403" s="42">
        <v>0</v>
      </c>
      <c r="W403" s="42">
        <v>3</v>
      </c>
      <c r="X403" s="42">
        <v>2</v>
      </c>
      <c r="Y403" s="42">
        <v>1</v>
      </c>
      <c r="Z403" s="42">
        <v>0</v>
      </c>
      <c r="AA403" s="42">
        <v>0</v>
      </c>
      <c r="AB403" s="42">
        <v>2</v>
      </c>
      <c r="AC403" s="42">
        <v>2</v>
      </c>
      <c r="AD403" s="42">
        <v>2</v>
      </c>
      <c r="AE403" s="42">
        <v>0</v>
      </c>
      <c r="AF403" s="42">
        <v>0</v>
      </c>
      <c r="AG403" s="42">
        <v>0</v>
      </c>
      <c r="AH403" s="42">
        <v>1</v>
      </c>
      <c r="AI403" s="1"/>
    </row>
    <row r="404" spans="1:35" x14ac:dyDescent="0.2">
      <c r="A404" s="42">
        <v>94031</v>
      </c>
      <c r="B404" s="42" t="s">
        <v>44</v>
      </c>
      <c r="C404" s="42" t="s">
        <v>102</v>
      </c>
      <c r="D404" s="42">
        <f t="shared" si="28"/>
        <v>908</v>
      </c>
      <c r="E404" s="42">
        <v>0</v>
      </c>
      <c r="F404" s="42">
        <v>908</v>
      </c>
      <c r="G404" s="42">
        <v>0</v>
      </c>
      <c r="H404" s="42">
        <v>0</v>
      </c>
      <c r="I404" s="42" t="s">
        <v>50</v>
      </c>
      <c r="J404" s="42">
        <v>0</v>
      </c>
      <c r="K404" s="42" t="s">
        <v>47</v>
      </c>
      <c r="L404" s="44">
        <v>1</v>
      </c>
      <c r="M404" s="42">
        <v>4</v>
      </c>
      <c r="N404" s="42">
        <v>84</v>
      </c>
      <c r="O404" s="42">
        <f t="shared" si="26"/>
        <v>168</v>
      </c>
      <c r="P404" s="42">
        <v>0</v>
      </c>
      <c r="Q404" s="42">
        <v>0</v>
      </c>
      <c r="R404" s="42">
        <f t="shared" si="27"/>
        <v>0</v>
      </c>
      <c r="S404" s="42">
        <v>0</v>
      </c>
      <c r="T404" s="42">
        <v>15</v>
      </c>
      <c r="U404" s="42">
        <v>0</v>
      </c>
      <c r="V404" s="42">
        <v>0</v>
      </c>
      <c r="W404" s="42">
        <v>2</v>
      </c>
      <c r="X404" s="42">
        <v>2</v>
      </c>
      <c r="Y404" s="42">
        <v>1</v>
      </c>
      <c r="Z404" s="42">
        <v>0</v>
      </c>
      <c r="AA404" s="42">
        <v>0</v>
      </c>
      <c r="AB404" s="42">
        <v>2</v>
      </c>
      <c r="AC404" s="42">
        <v>1</v>
      </c>
      <c r="AD404" s="42">
        <v>2</v>
      </c>
      <c r="AE404" s="42">
        <v>0</v>
      </c>
      <c r="AF404" s="42">
        <v>0</v>
      </c>
      <c r="AG404" s="42">
        <v>0</v>
      </c>
      <c r="AH404" s="42">
        <v>1</v>
      </c>
      <c r="AI404" s="1"/>
    </row>
    <row r="405" spans="1:35" x14ac:dyDescent="0.2">
      <c r="A405" s="42" t="s">
        <v>115</v>
      </c>
      <c r="B405" s="42" t="s">
        <v>48</v>
      </c>
      <c r="C405" s="42" t="s">
        <v>102</v>
      </c>
      <c r="D405" s="42">
        <f t="shared" si="28"/>
        <v>1539</v>
      </c>
      <c r="E405" s="42">
        <v>138</v>
      </c>
      <c r="F405" s="42">
        <v>0</v>
      </c>
      <c r="G405" s="42">
        <v>0</v>
      </c>
      <c r="H405" s="42">
        <v>1539</v>
      </c>
      <c r="I405" s="42" t="s">
        <v>50</v>
      </c>
      <c r="J405" s="42">
        <v>0</v>
      </c>
      <c r="K405" s="42" t="s">
        <v>47</v>
      </c>
      <c r="L405" s="43">
        <v>2</v>
      </c>
      <c r="M405" s="42">
        <v>0</v>
      </c>
      <c r="N405" s="42">
        <v>0</v>
      </c>
      <c r="O405" s="42">
        <f t="shared" si="26"/>
        <v>0</v>
      </c>
      <c r="P405" s="42">
        <v>0</v>
      </c>
      <c r="Q405" s="42">
        <v>0</v>
      </c>
      <c r="R405" s="42">
        <f t="shared" si="27"/>
        <v>0</v>
      </c>
      <c r="S405" s="42">
        <v>0</v>
      </c>
      <c r="T405" s="42">
        <v>11</v>
      </c>
      <c r="U405" s="42">
        <v>0</v>
      </c>
      <c r="V405" s="42">
        <v>0</v>
      </c>
      <c r="W405" s="42">
        <v>1</v>
      </c>
      <c r="X405" s="42">
        <v>1</v>
      </c>
      <c r="Y405" s="42">
        <v>1</v>
      </c>
      <c r="Z405" s="42">
        <v>0</v>
      </c>
      <c r="AA405" s="42">
        <v>0</v>
      </c>
      <c r="AB405" s="42">
        <v>1</v>
      </c>
      <c r="AC405" s="42">
        <v>1</v>
      </c>
      <c r="AD405" s="42">
        <v>1</v>
      </c>
      <c r="AE405" s="42">
        <v>0</v>
      </c>
      <c r="AF405" s="42">
        <v>1</v>
      </c>
      <c r="AG405" s="42">
        <v>0</v>
      </c>
      <c r="AH405" s="42">
        <v>1</v>
      </c>
      <c r="AI405" s="2"/>
    </row>
    <row r="406" spans="1:35" x14ac:dyDescent="0.2">
      <c r="A406" s="42">
        <v>94040</v>
      </c>
      <c r="B406" s="42" t="s">
        <v>44</v>
      </c>
      <c r="C406" s="42" t="s">
        <v>102</v>
      </c>
      <c r="D406" s="42">
        <f t="shared" si="28"/>
        <v>192</v>
      </c>
      <c r="E406" s="42">
        <v>21</v>
      </c>
      <c r="F406" s="42">
        <v>0</v>
      </c>
      <c r="G406" s="42">
        <v>0</v>
      </c>
      <c r="H406" s="42">
        <v>0</v>
      </c>
      <c r="I406" s="42" t="s">
        <v>56</v>
      </c>
      <c r="J406" s="42">
        <v>192</v>
      </c>
      <c r="K406" s="42" t="s">
        <v>78</v>
      </c>
      <c r="L406" s="8">
        <v>6</v>
      </c>
      <c r="M406" s="42">
        <v>6</v>
      </c>
      <c r="N406" s="42">
        <v>74</v>
      </c>
      <c r="O406" s="42">
        <f t="shared" si="26"/>
        <v>148</v>
      </c>
      <c r="P406" s="42">
        <v>1</v>
      </c>
      <c r="Q406" s="42">
        <v>21</v>
      </c>
      <c r="R406" s="42">
        <f t="shared" si="27"/>
        <v>42</v>
      </c>
      <c r="S406" s="42">
        <v>0</v>
      </c>
      <c r="T406" s="42">
        <v>3</v>
      </c>
      <c r="U406" s="42">
        <v>0</v>
      </c>
      <c r="V406" s="42">
        <v>3</v>
      </c>
      <c r="W406" s="42">
        <v>1</v>
      </c>
      <c r="X406" s="42">
        <v>1</v>
      </c>
      <c r="Y406" s="42">
        <v>0</v>
      </c>
      <c r="Z406" s="42">
        <v>0</v>
      </c>
      <c r="AA406" s="42">
        <v>0</v>
      </c>
      <c r="AB406" s="42">
        <v>0</v>
      </c>
      <c r="AC406" s="42">
        <v>1</v>
      </c>
      <c r="AD406" s="42">
        <v>1</v>
      </c>
      <c r="AE406" s="42">
        <v>0</v>
      </c>
      <c r="AF406" s="42">
        <v>1</v>
      </c>
      <c r="AG406" s="42">
        <v>0</v>
      </c>
      <c r="AH406" s="42">
        <v>1</v>
      </c>
      <c r="AI406" s="2"/>
    </row>
    <row r="407" spans="1:35" x14ac:dyDescent="0.2">
      <c r="A407" s="42" t="s">
        <v>116</v>
      </c>
      <c r="B407" s="42" t="s">
        <v>44</v>
      </c>
      <c r="C407" s="42" t="s">
        <v>49</v>
      </c>
      <c r="D407" s="42">
        <f t="shared" si="28"/>
        <v>103407</v>
      </c>
      <c r="E407" s="42">
        <v>2762</v>
      </c>
      <c r="F407" s="42">
        <v>1032</v>
      </c>
      <c r="G407" s="42">
        <v>91237</v>
      </c>
      <c r="H407" s="42">
        <v>1307</v>
      </c>
      <c r="I407" s="46" t="s">
        <v>101</v>
      </c>
      <c r="J407" s="42">
        <v>9831</v>
      </c>
      <c r="K407" s="42" t="s">
        <v>47</v>
      </c>
      <c r="L407" s="8">
        <v>6</v>
      </c>
      <c r="M407" s="42">
        <v>320</v>
      </c>
      <c r="N407" s="42">
        <v>1280</v>
      </c>
      <c r="O407" s="42">
        <f t="shared" si="26"/>
        <v>2560</v>
      </c>
      <c r="P407" s="42">
        <v>34</v>
      </c>
      <c r="Q407" s="42">
        <v>1224</v>
      </c>
      <c r="R407" s="42">
        <f t="shared" si="27"/>
        <v>2448</v>
      </c>
      <c r="S407" s="42">
        <v>4</v>
      </c>
      <c r="T407" s="42">
        <v>934</v>
      </c>
      <c r="U407" s="42">
        <v>1230</v>
      </c>
      <c r="V407" s="42">
        <v>1603</v>
      </c>
      <c r="W407" s="42">
        <v>41</v>
      </c>
      <c r="X407" s="42">
        <v>38</v>
      </c>
      <c r="Y407" s="42">
        <v>7</v>
      </c>
      <c r="Z407" s="42">
        <v>0</v>
      </c>
      <c r="AA407" s="42">
        <v>0</v>
      </c>
      <c r="AB407" s="42">
        <v>8</v>
      </c>
      <c r="AC407" s="42">
        <v>38</v>
      </c>
      <c r="AD407" s="42">
        <v>41</v>
      </c>
      <c r="AE407" s="42">
        <v>0</v>
      </c>
      <c r="AF407" s="42">
        <v>13</v>
      </c>
      <c r="AG407" s="42">
        <v>3</v>
      </c>
      <c r="AH407" s="42">
        <v>2</v>
      </c>
    </row>
    <row r="408" spans="1:35" x14ac:dyDescent="0.2">
      <c r="A408" s="42" t="s">
        <v>117</v>
      </c>
      <c r="B408" s="42" t="s">
        <v>44</v>
      </c>
      <c r="C408" s="42" t="s">
        <v>49</v>
      </c>
      <c r="D408" s="42">
        <f t="shared" si="28"/>
        <v>217</v>
      </c>
      <c r="E408" s="42">
        <v>217</v>
      </c>
      <c r="F408" s="42">
        <v>217</v>
      </c>
      <c r="G408" s="42">
        <v>0</v>
      </c>
      <c r="H408" s="42">
        <v>0</v>
      </c>
      <c r="I408" s="42" t="s">
        <v>50</v>
      </c>
      <c r="J408" s="42">
        <v>0</v>
      </c>
      <c r="K408" s="42" t="s">
        <v>47</v>
      </c>
      <c r="L408" s="44">
        <v>1</v>
      </c>
      <c r="M408" s="42">
        <v>1</v>
      </c>
      <c r="N408" s="42">
        <v>21</v>
      </c>
      <c r="O408" s="42">
        <f t="shared" si="26"/>
        <v>42</v>
      </c>
      <c r="P408" s="42">
        <v>0</v>
      </c>
      <c r="Q408" s="42">
        <v>0</v>
      </c>
      <c r="R408" s="42">
        <f t="shared" si="27"/>
        <v>0</v>
      </c>
      <c r="S408" s="42">
        <v>0</v>
      </c>
      <c r="T408" s="42">
        <v>4</v>
      </c>
      <c r="U408" s="42">
        <v>0</v>
      </c>
      <c r="V408" s="42">
        <v>0</v>
      </c>
      <c r="W408" s="42">
        <v>2</v>
      </c>
      <c r="X408" s="42">
        <v>4</v>
      </c>
      <c r="Y408" s="42">
        <v>3</v>
      </c>
      <c r="Z408" s="42">
        <v>0</v>
      </c>
      <c r="AA408" s="42">
        <v>0</v>
      </c>
      <c r="AB408" s="42">
        <v>2</v>
      </c>
      <c r="AC408" s="42">
        <v>4</v>
      </c>
      <c r="AD408" s="42">
        <v>2</v>
      </c>
      <c r="AE408" s="42">
        <v>0</v>
      </c>
      <c r="AF408" s="42">
        <v>0</v>
      </c>
      <c r="AG408" s="42">
        <v>0</v>
      </c>
      <c r="AH408" s="42">
        <v>1</v>
      </c>
    </row>
    <row r="409" spans="1:35" x14ac:dyDescent="0.2">
      <c r="A409" s="42" t="s">
        <v>118</v>
      </c>
      <c r="B409" s="42" t="s">
        <v>44</v>
      </c>
      <c r="C409" s="42" t="s">
        <v>102</v>
      </c>
      <c r="D409" s="42">
        <f t="shared" si="28"/>
        <v>27092</v>
      </c>
      <c r="E409" s="42">
        <v>1092</v>
      </c>
      <c r="F409" s="42">
        <v>24753</v>
      </c>
      <c r="G409" s="42">
        <v>0</v>
      </c>
      <c r="H409" s="42">
        <v>284</v>
      </c>
      <c r="I409" s="46" t="s">
        <v>119</v>
      </c>
      <c r="J409" s="42">
        <v>2055</v>
      </c>
      <c r="K409" s="42" t="s">
        <v>47</v>
      </c>
      <c r="L409" s="8">
        <v>6</v>
      </c>
      <c r="M409" s="42">
        <v>125</v>
      </c>
      <c r="N409" s="42">
        <v>3750</v>
      </c>
      <c r="O409" s="42">
        <f t="shared" si="26"/>
        <v>7500</v>
      </c>
      <c r="P409" s="42">
        <v>10</v>
      </c>
      <c r="Q409" s="42">
        <v>221</v>
      </c>
      <c r="R409" s="42">
        <f t="shared" si="27"/>
        <v>442</v>
      </c>
      <c r="S409" s="42">
        <v>49</v>
      </c>
      <c r="T409" s="42">
        <v>0</v>
      </c>
      <c r="U409" s="42">
        <v>0</v>
      </c>
      <c r="V409" s="42">
        <v>0</v>
      </c>
      <c r="W409" s="42">
        <v>17</v>
      </c>
      <c r="X409" s="42">
        <v>31</v>
      </c>
      <c r="Y409" s="42">
        <v>8</v>
      </c>
      <c r="Z409" s="42">
        <v>0</v>
      </c>
      <c r="AA409" s="42">
        <v>8</v>
      </c>
      <c r="AB409" s="42">
        <v>4</v>
      </c>
      <c r="AC409" s="42">
        <v>31</v>
      </c>
      <c r="AD409" s="42">
        <v>10</v>
      </c>
      <c r="AE409" s="42">
        <v>1</v>
      </c>
      <c r="AF409" s="42">
        <v>12</v>
      </c>
      <c r="AG409" s="42">
        <v>2</v>
      </c>
      <c r="AH409" s="42">
        <v>2</v>
      </c>
    </row>
    <row r="410" spans="1:35" x14ac:dyDescent="0.2">
      <c r="A410" s="42" t="s">
        <v>120</v>
      </c>
      <c r="B410" s="42" t="s">
        <v>44</v>
      </c>
      <c r="C410" s="42" t="s">
        <v>102</v>
      </c>
      <c r="D410" s="42">
        <f t="shared" si="28"/>
        <v>6630</v>
      </c>
      <c r="E410" s="42">
        <v>386</v>
      </c>
      <c r="F410" s="42">
        <v>400</v>
      </c>
      <c r="G410" s="42">
        <v>4501</v>
      </c>
      <c r="H410" s="42">
        <v>1239</v>
      </c>
      <c r="I410" s="46" t="s">
        <v>119</v>
      </c>
      <c r="J410" s="42">
        <v>490</v>
      </c>
      <c r="K410" s="42" t="s">
        <v>47</v>
      </c>
      <c r="L410" s="44">
        <v>1</v>
      </c>
      <c r="M410" s="42">
        <v>62</v>
      </c>
      <c r="N410" s="42">
        <v>1860</v>
      </c>
      <c r="O410" s="42">
        <f t="shared" si="26"/>
        <v>3720</v>
      </c>
      <c r="P410" s="42">
        <v>0</v>
      </c>
      <c r="Q410" s="42">
        <v>0</v>
      </c>
      <c r="R410" s="42">
        <f t="shared" si="27"/>
        <v>0</v>
      </c>
      <c r="S410" s="42">
        <v>49</v>
      </c>
      <c r="T410" s="42">
        <v>0</v>
      </c>
      <c r="U410" s="42">
        <v>0</v>
      </c>
      <c r="V410" s="42">
        <v>0</v>
      </c>
      <c r="W410" s="42">
        <v>4</v>
      </c>
      <c r="X410" s="42">
        <v>3</v>
      </c>
      <c r="Y410" s="42">
        <v>1</v>
      </c>
      <c r="Z410" s="42">
        <v>0</v>
      </c>
      <c r="AA410" s="42">
        <v>1</v>
      </c>
      <c r="AB410" s="42">
        <v>2</v>
      </c>
      <c r="AC410" s="42">
        <v>3</v>
      </c>
      <c r="AD410" s="42">
        <v>2</v>
      </c>
      <c r="AE410" s="42">
        <v>1</v>
      </c>
      <c r="AF410" s="42">
        <v>1</v>
      </c>
      <c r="AG410" s="42">
        <v>0</v>
      </c>
      <c r="AH410" s="42">
        <v>2</v>
      </c>
    </row>
    <row r="411" spans="1:35" x14ac:dyDescent="0.2">
      <c r="A411" s="42" t="s">
        <v>121</v>
      </c>
      <c r="B411" s="42" t="s">
        <v>48</v>
      </c>
      <c r="C411" s="42" t="s">
        <v>102</v>
      </c>
      <c r="D411" s="42">
        <v>2128</v>
      </c>
      <c r="E411" s="42">
        <v>128</v>
      </c>
      <c r="F411" s="42">
        <v>2128</v>
      </c>
      <c r="G411" s="42">
        <v>0</v>
      </c>
      <c r="H411" s="42">
        <v>0</v>
      </c>
      <c r="I411" s="42" t="s">
        <v>50</v>
      </c>
      <c r="J411" s="42">
        <v>0</v>
      </c>
      <c r="K411" s="42" t="s">
        <v>47</v>
      </c>
      <c r="L411" s="43">
        <v>2</v>
      </c>
      <c r="M411" s="42">
        <v>14</v>
      </c>
      <c r="N411" s="42">
        <v>126</v>
      </c>
      <c r="O411" s="42">
        <f t="shared" si="26"/>
        <v>252</v>
      </c>
      <c r="P411" s="42">
        <v>0</v>
      </c>
      <c r="Q411" s="42">
        <v>0</v>
      </c>
      <c r="R411" s="42">
        <f t="shared" si="27"/>
        <v>0</v>
      </c>
      <c r="S411" s="42">
        <v>14</v>
      </c>
      <c r="T411" s="42">
        <v>32</v>
      </c>
      <c r="U411" s="42">
        <v>34</v>
      </c>
      <c r="V411" s="42">
        <v>21</v>
      </c>
      <c r="W411" s="42">
        <v>2</v>
      </c>
      <c r="X411" s="42">
        <v>2</v>
      </c>
      <c r="Y411" s="42">
        <v>1</v>
      </c>
      <c r="Z411" s="42">
        <v>0</v>
      </c>
      <c r="AA411" s="42">
        <v>0</v>
      </c>
      <c r="AB411" s="42">
        <v>2</v>
      </c>
      <c r="AC411" s="42">
        <v>2</v>
      </c>
      <c r="AD411" s="42">
        <v>2</v>
      </c>
      <c r="AE411" s="42">
        <v>0</v>
      </c>
      <c r="AF411" s="42">
        <v>1</v>
      </c>
      <c r="AG411" s="42">
        <v>0</v>
      </c>
      <c r="AH411" s="42">
        <v>1</v>
      </c>
    </row>
    <row r="412" spans="1:35" x14ac:dyDescent="0.2">
      <c r="A412" s="42" t="s">
        <v>122</v>
      </c>
      <c r="B412" s="42" t="s">
        <v>48</v>
      </c>
      <c r="C412" s="42" t="s">
        <v>102</v>
      </c>
      <c r="D412" s="42">
        <v>2128</v>
      </c>
      <c r="E412" s="42">
        <v>128</v>
      </c>
      <c r="F412" s="42">
        <v>2128</v>
      </c>
      <c r="G412" s="42">
        <v>0</v>
      </c>
      <c r="H412" s="42">
        <v>0</v>
      </c>
      <c r="I412" s="42" t="s">
        <v>50</v>
      </c>
      <c r="J412" s="42">
        <v>0</v>
      </c>
      <c r="K412" s="42" t="s">
        <v>47</v>
      </c>
      <c r="L412" s="43">
        <v>2</v>
      </c>
      <c r="M412" s="42">
        <v>13</v>
      </c>
      <c r="N412" s="42">
        <v>117</v>
      </c>
      <c r="O412" s="42">
        <f t="shared" si="26"/>
        <v>234</v>
      </c>
      <c r="P412" s="42">
        <v>0</v>
      </c>
      <c r="Q412" s="42">
        <v>0</v>
      </c>
      <c r="R412" s="42">
        <f t="shared" si="27"/>
        <v>0</v>
      </c>
      <c r="S412" s="42">
        <v>13</v>
      </c>
      <c r="T412" s="42">
        <v>32</v>
      </c>
      <c r="U412" s="42">
        <v>34</v>
      </c>
      <c r="V412" s="42">
        <v>30</v>
      </c>
      <c r="W412" s="42">
        <v>2</v>
      </c>
      <c r="X412" s="42">
        <v>2</v>
      </c>
      <c r="Y412" s="42">
        <v>1</v>
      </c>
      <c r="Z412" s="42">
        <v>0</v>
      </c>
      <c r="AA412" s="42">
        <v>0</v>
      </c>
      <c r="AB412" s="42">
        <v>2</v>
      </c>
      <c r="AC412" s="42">
        <v>2</v>
      </c>
      <c r="AD412" s="42">
        <v>2</v>
      </c>
      <c r="AE412" s="42">
        <v>0</v>
      </c>
      <c r="AF412" s="42">
        <v>1</v>
      </c>
      <c r="AG412" s="42">
        <v>1</v>
      </c>
      <c r="AH412" s="42">
        <v>1</v>
      </c>
    </row>
    <row r="413" spans="1:35" x14ac:dyDescent="0.2">
      <c r="A413" s="42" t="s">
        <v>123</v>
      </c>
      <c r="B413" s="42" t="s">
        <v>48</v>
      </c>
      <c r="C413" s="42" t="s">
        <v>102</v>
      </c>
      <c r="D413" s="42">
        <v>1386</v>
      </c>
      <c r="E413" s="42">
        <v>128</v>
      </c>
      <c r="F413" s="42">
        <v>1386</v>
      </c>
      <c r="G413" s="42">
        <v>0</v>
      </c>
      <c r="H413" s="42">
        <v>0</v>
      </c>
      <c r="I413" s="42" t="s">
        <v>50</v>
      </c>
      <c r="J413" s="42">
        <v>0</v>
      </c>
      <c r="K413" s="42" t="s">
        <v>47</v>
      </c>
      <c r="L413" s="43">
        <v>2</v>
      </c>
      <c r="M413" s="42">
        <v>0</v>
      </c>
      <c r="N413" s="42">
        <v>0</v>
      </c>
      <c r="O413" s="42">
        <f t="shared" si="26"/>
        <v>0</v>
      </c>
      <c r="P413" s="42">
        <v>0</v>
      </c>
      <c r="Q413" s="42">
        <v>0</v>
      </c>
      <c r="R413" s="42">
        <f t="shared" si="27"/>
        <v>0</v>
      </c>
      <c r="S413" s="42">
        <v>0</v>
      </c>
      <c r="T413" s="42">
        <v>0</v>
      </c>
      <c r="U413" s="42">
        <v>0</v>
      </c>
      <c r="V413" s="42">
        <v>0</v>
      </c>
      <c r="W413" s="42">
        <v>2</v>
      </c>
      <c r="X413" s="42">
        <v>2</v>
      </c>
      <c r="Y413" s="42">
        <v>0</v>
      </c>
      <c r="Z413" s="42">
        <v>0</v>
      </c>
      <c r="AA413" s="42">
        <v>0</v>
      </c>
      <c r="AB413" s="42">
        <v>2</v>
      </c>
      <c r="AC413" s="42">
        <v>2</v>
      </c>
      <c r="AD413" s="42">
        <v>2</v>
      </c>
      <c r="AE413" s="42">
        <v>0</v>
      </c>
      <c r="AF413" s="42">
        <v>0</v>
      </c>
      <c r="AG413" s="42">
        <v>0</v>
      </c>
      <c r="AH413" s="42">
        <v>0</v>
      </c>
    </row>
    <row r="414" spans="1:35" x14ac:dyDescent="0.2">
      <c r="A414" s="42" t="s">
        <v>124</v>
      </c>
      <c r="B414" s="42" t="s">
        <v>48</v>
      </c>
      <c r="C414" s="42" t="s">
        <v>102</v>
      </c>
      <c r="D414" s="42">
        <v>1386</v>
      </c>
      <c r="E414" s="42">
        <v>128</v>
      </c>
      <c r="F414" s="42">
        <v>1386</v>
      </c>
      <c r="G414" s="42">
        <v>0</v>
      </c>
      <c r="H414" s="42">
        <v>0</v>
      </c>
      <c r="I414" s="42" t="s">
        <v>50</v>
      </c>
      <c r="J414" s="42">
        <v>0</v>
      </c>
      <c r="K414" s="42" t="s">
        <v>47</v>
      </c>
      <c r="L414" s="43">
        <v>2</v>
      </c>
      <c r="M414" s="42">
        <v>0</v>
      </c>
      <c r="N414" s="42">
        <v>0</v>
      </c>
      <c r="O414" s="42">
        <f t="shared" si="26"/>
        <v>0</v>
      </c>
      <c r="P414" s="42">
        <v>0</v>
      </c>
      <c r="Q414" s="42">
        <v>0</v>
      </c>
      <c r="R414" s="42">
        <f t="shared" si="27"/>
        <v>0</v>
      </c>
      <c r="S414" s="42">
        <v>0</v>
      </c>
      <c r="T414" s="42">
        <v>0</v>
      </c>
      <c r="U414" s="42">
        <v>0</v>
      </c>
      <c r="V414" s="42">
        <v>0</v>
      </c>
      <c r="W414" s="42">
        <v>2</v>
      </c>
      <c r="X414" s="42">
        <v>2</v>
      </c>
      <c r="Y414" s="42">
        <v>0</v>
      </c>
      <c r="Z414" s="42">
        <v>0</v>
      </c>
      <c r="AA414" s="42">
        <v>0</v>
      </c>
      <c r="AB414" s="42">
        <v>2</v>
      </c>
      <c r="AC414" s="42">
        <v>2</v>
      </c>
      <c r="AD414" s="42">
        <v>2</v>
      </c>
      <c r="AE414" s="42">
        <v>0</v>
      </c>
      <c r="AF414" s="42">
        <v>0</v>
      </c>
      <c r="AG414" s="42">
        <v>0</v>
      </c>
      <c r="AH414" s="42">
        <v>0</v>
      </c>
    </row>
    <row r="415" spans="1:35" x14ac:dyDescent="0.2">
      <c r="A415" s="42" t="s">
        <v>125</v>
      </c>
      <c r="B415" s="42" t="s">
        <v>48</v>
      </c>
      <c r="C415" s="42" t="s">
        <v>102</v>
      </c>
      <c r="D415" s="42">
        <v>1386</v>
      </c>
      <c r="E415" s="42">
        <v>128</v>
      </c>
      <c r="F415" s="42">
        <v>1386</v>
      </c>
      <c r="G415" s="42">
        <v>0</v>
      </c>
      <c r="H415" s="42">
        <v>0</v>
      </c>
      <c r="I415" s="42" t="s">
        <v>50</v>
      </c>
      <c r="J415" s="42">
        <v>0</v>
      </c>
      <c r="K415" s="42" t="s">
        <v>47</v>
      </c>
      <c r="L415" s="43">
        <v>2</v>
      </c>
      <c r="M415" s="42">
        <v>0</v>
      </c>
      <c r="N415" s="42">
        <v>0</v>
      </c>
      <c r="O415" s="42">
        <f t="shared" si="26"/>
        <v>0</v>
      </c>
      <c r="P415" s="42">
        <v>0</v>
      </c>
      <c r="Q415" s="42">
        <v>0</v>
      </c>
      <c r="R415" s="42">
        <f t="shared" si="27"/>
        <v>0</v>
      </c>
      <c r="S415" s="42">
        <v>0</v>
      </c>
      <c r="T415" s="42">
        <v>0</v>
      </c>
      <c r="U415" s="42">
        <v>0</v>
      </c>
      <c r="V415" s="42">
        <v>0</v>
      </c>
      <c r="W415" s="42">
        <v>2</v>
      </c>
      <c r="X415" s="42">
        <v>2</v>
      </c>
      <c r="Y415" s="42">
        <v>0</v>
      </c>
      <c r="Z415" s="42">
        <v>0</v>
      </c>
      <c r="AA415" s="42">
        <v>0</v>
      </c>
      <c r="AB415" s="42">
        <v>2</v>
      </c>
      <c r="AC415" s="42">
        <v>2</v>
      </c>
      <c r="AD415" s="42">
        <v>2</v>
      </c>
      <c r="AE415" s="42">
        <v>0</v>
      </c>
      <c r="AF415" s="42">
        <v>0</v>
      </c>
      <c r="AG415" s="42">
        <v>0</v>
      </c>
      <c r="AH415" s="42">
        <v>0</v>
      </c>
    </row>
    <row r="416" spans="1:35" x14ac:dyDescent="0.2">
      <c r="A416" s="42" t="s">
        <v>126</v>
      </c>
      <c r="B416" s="42" t="s">
        <v>48</v>
      </c>
      <c r="C416" s="42" t="s">
        <v>102</v>
      </c>
      <c r="D416" s="42">
        <v>1386</v>
      </c>
      <c r="E416" s="42">
        <v>128</v>
      </c>
      <c r="F416" s="42">
        <v>1386</v>
      </c>
      <c r="G416" s="42">
        <v>0</v>
      </c>
      <c r="H416" s="42">
        <v>0</v>
      </c>
      <c r="I416" s="42" t="s">
        <v>50</v>
      </c>
      <c r="J416" s="42">
        <v>0</v>
      </c>
      <c r="K416" s="42" t="s">
        <v>47</v>
      </c>
      <c r="L416" s="43">
        <v>2</v>
      </c>
      <c r="M416" s="42">
        <v>0</v>
      </c>
      <c r="N416" s="42">
        <v>0</v>
      </c>
      <c r="O416" s="42">
        <f t="shared" si="26"/>
        <v>0</v>
      </c>
      <c r="P416" s="42">
        <v>0</v>
      </c>
      <c r="Q416" s="42">
        <v>0</v>
      </c>
      <c r="R416" s="42">
        <f t="shared" si="27"/>
        <v>0</v>
      </c>
      <c r="S416" s="42">
        <v>0</v>
      </c>
      <c r="T416" s="42">
        <v>0</v>
      </c>
      <c r="U416" s="42">
        <v>0</v>
      </c>
      <c r="V416" s="42">
        <v>0</v>
      </c>
      <c r="W416" s="42">
        <v>2</v>
      </c>
      <c r="X416" s="42">
        <v>2</v>
      </c>
      <c r="Y416" s="42">
        <v>0</v>
      </c>
      <c r="Z416" s="42">
        <v>0</v>
      </c>
      <c r="AA416" s="42">
        <v>0</v>
      </c>
      <c r="AB416" s="42">
        <v>2</v>
      </c>
      <c r="AC416" s="42">
        <v>2</v>
      </c>
      <c r="AD416" s="42">
        <v>2</v>
      </c>
      <c r="AE416" s="42">
        <v>0</v>
      </c>
      <c r="AF416" s="42">
        <v>0</v>
      </c>
      <c r="AG416" s="42">
        <v>0</v>
      </c>
      <c r="AH416" s="42">
        <v>0</v>
      </c>
    </row>
    <row r="417" spans="1:54" x14ac:dyDescent="0.2">
      <c r="A417" s="42" t="s">
        <v>127</v>
      </c>
      <c r="B417" s="42" t="s">
        <v>48</v>
      </c>
      <c r="C417" s="42" t="s">
        <v>102</v>
      </c>
      <c r="D417" s="42">
        <v>3735</v>
      </c>
      <c r="E417" s="42">
        <v>204</v>
      </c>
      <c r="F417" s="42">
        <v>326</v>
      </c>
      <c r="G417" s="42">
        <v>3409</v>
      </c>
      <c r="H417" s="42">
        <v>0</v>
      </c>
      <c r="I417" s="42" t="s">
        <v>50</v>
      </c>
      <c r="J417" s="42">
        <v>0</v>
      </c>
      <c r="K417" s="42" t="s">
        <v>47</v>
      </c>
      <c r="L417" s="43">
        <v>2</v>
      </c>
      <c r="M417" s="42">
        <v>10</v>
      </c>
      <c r="N417" s="42">
        <v>120</v>
      </c>
      <c r="O417" s="42">
        <f t="shared" si="26"/>
        <v>240</v>
      </c>
      <c r="P417" s="42">
        <v>10</v>
      </c>
      <c r="Q417" s="42">
        <v>210</v>
      </c>
      <c r="R417" s="42">
        <f t="shared" si="27"/>
        <v>420</v>
      </c>
      <c r="S417" s="42">
        <v>10</v>
      </c>
      <c r="T417" s="42">
        <v>130</v>
      </c>
      <c r="U417" s="42">
        <v>0</v>
      </c>
      <c r="V417" s="42">
        <v>75</v>
      </c>
      <c r="W417" s="42">
        <v>2</v>
      </c>
      <c r="X417" s="42">
        <v>3</v>
      </c>
      <c r="Y417" s="42">
        <v>2</v>
      </c>
      <c r="Z417" s="42">
        <v>0</v>
      </c>
      <c r="AA417" s="42">
        <v>0</v>
      </c>
      <c r="AB417" s="42">
        <v>2</v>
      </c>
      <c r="AC417" s="42">
        <v>3</v>
      </c>
      <c r="AD417" s="42">
        <v>2</v>
      </c>
      <c r="AE417" s="42">
        <v>2</v>
      </c>
      <c r="AF417" s="42">
        <v>1</v>
      </c>
      <c r="AG417" s="42">
        <v>0</v>
      </c>
      <c r="AH417" s="42">
        <v>1</v>
      </c>
    </row>
    <row r="418" spans="1:54" x14ac:dyDescent="0.2">
      <c r="A418" s="42" t="s">
        <v>128</v>
      </c>
      <c r="B418" s="42" t="s">
        <v>48</v>
      </c>
      <c r="C418" s="42" t="s">
        <v>102</v>
      </c>
      <c r="D418" s="42">
        <v>2273</v>
      </c>
      <c r="E418" s="42">
        <v>204</v>
      </c>
      <c r="F418" s="42">
        <v>0</v>
      </c>
      <c r="G418" s="42">
        <v>2273</v>
      </c>
      <c r="H418" s="42">
        <v>0</v>
      </c>
      <c r="I418" s="42" t="s">
        <v>50</v>
      </c>
      <c r="J418" s="42">
        <v>0</v>
      </c>
      <c r="K418" s="42" t="s">
        <v>47</v>
      </c>
      <c r="L418" s="43">
        <v>2</v>
      </c>
      <c r="M418" s="42">
        <v>12</v>
      </c>
      <c r="N418" s="42">
        <v>108</v>
      </c>
      <c r="O418" s="42">
        <f t="shared" si="26"/>
        <v>216</v>
      </c>
      <c r="P418" s="42">
        <v>0</v>
      </c>
      <c r="Q418" s="42">
        <v>0</v>
      </c>
      <c r="R418" s="42">
        <f t="shared" si="27"/>
        <v>0</v>
      </c>
      <c r="S418" s="42">
        <v>2</v>
      </c>
      <c r="T418" s="42">
        <v>48</v>
      </c>
      <c r="U418" s="42">
        <v>23</v>
      </c>
      <c r="V418" s="42">
        <v>94</v>
      </c>
      <c r="W418" s="42">
        <v>2</v>
      </c>
      <c r="X418" s="42">
        <v>2</v>
      </c>
      <c r="Y418" s="42">
        <v>1</v>
      </c>
      <c r="Z418" s="42">
        <v>0</v>
      </c>
      <c r="AA418" s="42">
        <v>0</v>
      </c>
      <c r="AB418" s="42">
        <v>2</v>
      </c>
      <c r="AC418" s="42">
        <v>2</v>
      </c>
      <c r="AD418" s="42">
        <v>2</v>
      </c>
      <c r="AE418" s="42">
        <v>0</v>
      </c>
      <c r="AF418" s="42">
        <v>1</v>
      </c>
      <c r="AG418" s="42">
        <v>0</v>
      </c>
      <c r="AH418" s="42">
        <v>1</v>
      </c>
    </row>
    <row r="419" spans="1:54" x14ac:dyDescent="0.2">
      <c r="A419" s="42" t="s">
        <v>129</v>
      </c>
      <c r="B419" s="42" t="s">
        <v>48</v>
      </c>
      <c r="C419" s="42" t="s">
        <v>102</v>
      </c>
      <c r="D419" s="42">
        <v>709</v>
      </c>
      <c r="E419" s="42">
        <v>128</v>
      </c>
      <c r="F419" s="42">
        <v>0</v>
      </c>
      <c r="G419" s="42">
        <v>709</v>
      </c>
      <c r="H419" s="42">
        <v>0</v>
      </c>
      <c r="I419" s="42" t="s">
        <v>50</v>
      </c>
      <c r="J419" s="42">
        <v>0</v>
      </c>
      <c r="K419" s="42" t="s">
        <v>47</v>
      </c>
      <c r="L419" s="43">
        <v>2</v>
      </c>
      <c r="M419" s="42">
        <v>2</v>
      </c>
      <c r="N419" s="42">
        <v>0</v>
      </c>
      <c r="O419" s="42">
        <f t="shared" si="26"/>
        <v>0</v>
      </c>
      <c r="P419" s="42">
        <v>0</v>
      </c>
      <c r="Q419" s="42">
        <v>0</v>
      </c>
      <c r="R419" s="42">
        <f t="shared" si="27"/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2</v>
      </c>
      <c r="X419" s="42">
        <v>2</v>
      </c>
      <c r="Y419" s="42">
        <v>0</v>
      </c>
      <c r="Z419" s="42">
        <v>0</v>
      </c>
      <c r="AA419" s="42">
        <v>0</v>
      </c>
      <c r="AB419" s="42">
        <v>2</v>
      </c>
      <c r="AC419" s="42">
        <v>2</v>
      </c>
      <c r="AD419" s="42">
        <v>2</v>
      </c>
      <c r="AE419" s="42">
        <v>0</v>
      </c>
      <c r="AF419" s="42">
        <v>0</v>
      </c>
      <c r="AG419" s="42">
        <v>0</v>
      </c>
      <c r="AH419" s="42">
        <v>0</v>
      </c>
    </row>
    <row r="420" spans="1:54" x14ac:dyDescent="0.2">
      <c r="A420" s="42" t="s">
        <v>130</v>
      </c>
      <c r="B420" s="42" t="s">
        <v>48</v>
      </c>
      <c r="C420" s="42" t="s">
        <v>102</v>
      </c>
      <c r="D420" s="42">
        <v>709</v>
      </c>
      <c r="E420" s="42">
        <v>128</v>
      </c>
      <c r="F420" s="42">
        <v>0</v>
      </c>
      <c r="G420" s="42">
        <v>709</v>
      </c>
      <c r="H420" s="42">
        <v>0</v>
      </c>
      <c r="I420" s="42" t="s">
        <v>50</v>
      </c>
      <c r="J420" s="42">
        <v>0</v>
      </c>
      <c r="K420" s="42" t="s">
        <v>47</v>
      </c>
      <c r="L420" s="43">
        <v>2</v>
      </c>
      <c r="M420" s="42">
        <v>2</v>
      </c>
      <c r="N420" s="42">
        <v>0</v>
      </c>
      <c r="O420" s="42">
        <f t="shared" si="26"/>
        <v>0</v>
      </c>
      <c r="P420" s="42">
        <v>0</v>
      </c>
      <c r="Q420" s="42">
        <v>0</v>
      </c>
      <c r="R420" s="42">
        <f t="shared" si="27"/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2</v>
      </c>
      <c r="X420" s="42">
        <v>2</v>
      </c>
      <c r="Y420" s="42">
        <v>0</v>
      </c>
      <c r="Z420" s="42">
        <v>0</v>
      </c>
      <c r="AA420" s="42">
        <v>0</v>
      </c>
      <c r="AB420" s="42">
        <v>2</v>
      </c>
      <c r="AC420" s="42">
        <v>2</v>
      </c>
      <c r="AD420" s="42">
        <v>2</v>
      </c>
      <c r="AE420" s="42">
        <v>0</v>
      </c>
      <c r="AF420" s="42">
        <v>0</v>
      </c>
      <c r="AG420" s="42">
        <v>0</v>
      </c>
      <c r="AH420" s="42">
        <v>0</v>
      </c>
    </row>
    <row r="421" spans="1:54" x14ac:dyDescent="0.2">
      <c r="A421" s="42" t="s">
        <v>131</v>
      </c>
      <c r="B421" s="42" t="s">
        <v>48</v>
      </c>
      <c r="C421" s="42" t="s">
        <v>102</v>
      </c>
      <c r="D421" s="42">
        <v>622</v>
      </c>
      <c r="E421" s="42">
        <v>128</v>
      </c>
      <c r="F421" s="42">
        <v>622</v>
      </c>
      <c r="G421" s="42">
        <v>0</v>
      </c>
      <c r="H421" s="42">
        <v>0</v>
      </c>
      <c r="I421" s="42" t="s">
        <v>50</v>
      </c>
      <c r="J421" s="42">
        <v>0</v>
      </c>
      <c r="K421" s="42" t="s">
        <v>47</v>
      </c>
      <c r="L421" s="43">
        <v>2</v>
      </c>
      <c r="M421" s="42">
        <v>2</v>
      </c>
      <c r="N421" s="42">
        <v>3</v>
      </c>
      <c r="O421" s="42">
        <f t="shared" si="26"/>
        <v>6</v>
      </c>
      <c r="P421" s="42">
        <v>27</v>
      </c>
      <c r="Q421" s="42">
        <v>0</v>
      </c>
      <c r="R421" s="42">
        <f t="shared" si="27"/>
        <v>0</v>
      </c>
      <c r="S421" s="42">
        <v>0</v>
      </c>
      <c r="T421" s="42">
        <v>9</v>
      </c>
      <c r="U421" s="42">
        <v>16</v>
      </c>
      <c r="V421" s="42">
        <v>23</v>
      </c>
      <c r="W421" s="42">
        <v>2</v>
      </c>
      <c r="X421" s="42">
        <v>2</v>
      </c>
      <c r="Y421" s="42">
        <v>0</v>
      </c>
      <c r="Z421" s="42">
        <v>0</v>
      </c>
      <c r="AA421" s="42">
        <v>0</v>
      </c>
      <c r="AB421" s="42">
        <v>2</v>
      </c>
      <c r="AC421" s="42">
        <v>2</v>
      </c>
      <c r="AD421" s="42">
        <v>2</v>
      </c>
      <c r="AE421" s="42">
        <v>0</v>
      </c>
      <c r="AF421" s="42">
        <v>0</v>
      </c>
      <c r="AG421" s="42">
        <v>0</v>
      </c>
      <c r="AH421" s="42">
        <v>1</v>
      </c>
    </row>
    <row r="422" spans="1:54" x14ac:dyDescent="0.2">
      <c r="A422" s="42" t="s">
        <v>132</v>
      </c>
      <c r="B422" s="42" t="s">
        <v>48</v>
      </c>
      <c r="C422" s="42" t="s">
        <v>102</v>
      </c>
      <c r="D422" s="42">
        <v>1548</v>
      </c>
      <c r="E422" s="42">
        <v>128</v>
      </c>
      <c r="F422" s="42">
        <v>58</v>
      </c>
      <c r="G422" s="42">
        <v>1490</v>
      </c>
      <c r="H422" s="42">
        <v>0</v>
      </c>
      <c r="I422" s="42" t="s">
        <v>50</v>
      </c>
      <c r="J422" s="42">
        <v>0</v>
      </c>
      <c r="K422" s="42" t="s">
        <v>47</v>
      </c>
      <c r="L422" s="43">
        <v>2</v>
      </c>
      <c r="M422" s="42">
        <v>3</v>
      </c>
      <c r="N422" s="42">
        <v>27</v>
      </c>
      <c r="O422" s="42">
        <f t="shared" si="26"/>
        <v>54</v>
      </c>
      <c r="P422" s="42">
        <v>0</v>
      </c>
      <c r="Q422" s="42">
        <v>0</v>
      </c>
      <c r="R422" s="42">
        <f t="shared" si="27"/>
        <v>0</v>
      </c>
      <c r="S422" s="42">
        <v>3</v>
      </c>
      <c r="T422" s="42">
        <v>21</v>
      </c>
      <c r="U422" s="42">
        <v>21</v>
      </c>
      <c r="V422" s="42">
        <v>25</v>
      </c>
      <c r="W422" s="42">
        <v>2</v>
      </c>
      <c r="X422" s="42">
        <v>2</v>
      </c>
      <c r="Y422" s="42">
        <v>0</v>
      </c>
      <c r="Z422" s="42">
        <v>0</v>
      </c>
      <c r="AA422" s="42">
        <v>0</v>
      </c>
      <c r="AB422" s="42">
        <v>2</v>
      </c>
      <c r="AC422" s="42">
        <v>2</v>
      </c>
      <c r="AD422" s="42">
        <v>2</v>
      </c>
      <c r="AE422" s="42">
        <v>0</v>
      </c>
      <c r="AF422" s="42">
        <v>0</v>
      </c>
      <c r="AG422" s="42">
        <v>0</v>
      </c>
      <c r="AH422" s="42">
        <v>1</v>
      </c>
    </row>
    <row r="423" spans="1:54" x14ac:dyDescent="0.2">
      <c r="A423" s="42" t="s">
        <v>133</v>
      </c>
      <c r="B423" s="42" t="s">
        <v>48</v>
      </c>
      <c r="C423" s="42" t="s">
        <v>102</v>
      </c>
      <c r="D423" s="42">
        <v>1944</v>
      </c>
      <c r="E423" s="42">
        <v>204</v>
      </c>
      <c r="F423" s="42">
        <v>326</v>
      </c>
      <c r="G423" s="42">
        <v>1618</v>
      </c>
      <c r="H423" s="42">
        <v>0</v>
      </c>
      <c r="I423" s="42" t="s">
        <v>50</v>
      </c>
      <c r="J423" s="42">
        <v>0</v>
      </c>
      <c r="K423" s="42" t="s">
        <v>47</v>
      </c>
      <c r="L423" s="43">
        <v>2</v>
      </c>
      <c r="M423" s="42">
        <v>4</v>
      </c>
      <c r="N423" s="42">
        <v>48</v>
      </c>
      <c r="O423" s="42">
        <f t="shared" si="26"/>
        <v>96</v>
      </c>
      <c r="P423" s="42">
        <v>0</v>
      </c>
      <c r="Q423" s="42">
        <v>0</v>
      </c>
      <c r="R423" s="42">
        <f t="shared" si="27"/>
        <v>0</v>
      </c>
      <c r="S423" s="42">
        <v>4</v>
      </c>
      <c r="T423" s="42">
        <v>50</v>
      </c>
      <c r="U423" s="42">
        <v>0</v>
      </c>
      <c r="V423" s="42">
        <v>75</v>
      </c>
      <c r="W423" s="42">
        <v>2</v>
      </c>
      <c r="X423" s="42">
        <v>2</v>
      </c>
      <c r="Y423" s="42">
        <v>0</v>
      </c>
      <c r="Z423" s="42">
        <v>0</v>
      </c>
      <c r="AA423" s="42">
        <v>0</v>
      </c>
      <c r="AB423" s="42">
        <v>2</v>
      </c>
      <c r="AC423" s="42">
        <v>2</v>
      </c>
      <c r="AD423" s="42">
        <v>2</v>
      </c>
      <c r="AE423" s="42">
        <v>0</v>
      </c>
      <c r="AF423" s="42">
        <v>1</v>
      </c>
      <c r="AG423" s="42">
        <v>0</v>
      </c>
      <c r="AH423" s="42">
        <v>1</v>
      </c>
    </row>
    <row r="424" spans="1:54" x14ac:dyDescent="0.2">
      <c r="A424" s="42" t="s">
        <v>134</v>
      </c>
      <c r="B424" s="42" t="s">
        <v>44</v>
      </c>
      <c r="C424" s="42" t="s">
        <v>96</v>
      </c>
      <c r="D424" s="7">
        <f>F424+G424+H424+J424</f>
        <v>110</v>
      </c>
      <c r="E424" s="7">
        <v>0</v>
      </c>
      <c r="F424" s="7">
        <v>0</v>
      </c>
      <c r="G424" s="7">
        <v>0</v>
      </c>
      <c r="H424" s="7">
        <v>0</v>
      </c>
      <c r="I424" s="7" t="s">
        <v>135</v>
      </c>
      <c r="J424" s="7">
        <v>110</v>
      </c>
      <c r="K424" s="42" t="s">
        <v>136</v>
      </c>
      <c r="L424" s="8">
        <v>6</v>
      </c>
      <c r="M424" s="42">
        <v>6</v>
      </c>
      <c r="N424" s="42">
        <v>54</v>
      </c>
      <c r="O424" s="42">
        <f t="shared" si="26"/>
        <v>108</v>
      </c>
      <c r="P424" s="42">
        <v>0</v>
      </c>
      <c r="Q424" s="42">
        <v>0</v>
      </c>
      <c r="R424" s="42">
        <f t="shared" si="27"/>
        <v>0</v>
      </c>
      <c r="S424" s="42">
        <v>0</v>
      </c>
      <c r="T424" s="42">
        <v>1</v>
      </c>
      <c r="U424" s="42">
        <v>2</v>
      </c>
      <c r="V424" s="42">
        <v>3</v>
      </c>
      <c r="W424" s="42">
        <v>0</v>
      </c>
      <c r="X424" s="42">
        <v>0</v>
      </c>
      <c r="Y424" s="42">
        <v>0</v>
      </c>
      <c r="Z424" s="42">
        <v>0</v>
      </c>
      <c r="AA424" s="42">
        <v>0</v>
      </c>
      <c r="AB424" s="42">
        <v>0</v>
      </c>
      <c r="AC424" s="42">
        <v>0</v>
      </c>
      <c r="AD424" s="42">
        <v>0</v>
      </c>
      <c r="AE424" s="42">
        <v>0</v>
      </c>
      <c r="AF424" s="42">
        <v>0</v>
      </c>
      <c r="AG424" s="42">
        <v>0</v>
      </c>
      <c r="AH424" s="42">
        <v>1</v>
      </c>
    </row>
    <row r="425" spans="1:54" s="10" customFormat="1" x14ac:dyDescent="0.2">
      <c r="A425" s="42" t="s">
        <v>137</v>
      </c>
      <c r="B425" s="42" t="s">
        <v>44</v>
      </c>
      <c r="C425" s="42" t="s">
        <v>96</v>
      </c>
      <c r="D425" s="7">
        <f>F425+G425+H425+J425</f>
        <v>120</v>
      </c>
      <c r="E425" s="7">
        <v>0</v>
      </c>
      <c r="F425" s="7">
        <v>0</v>
      </c>
      <c r="G425" s="7">
        <v>0</v>
      </c>
      <c r="H425" s="7">
        <v>0</v>
      </c>
      <c r="I425" s="7" t="s">
        <v>135</v>
      </c>
      <c r="J425" s="7">
        <v>120</v>
      </c>
      <c r="K425" s="42" t="s">
        <v>78</v>
      </c>
      <c r="L425" s="8">
        <v>6</v>
      </c>
      <c r="M425" s="42">
        <v>1</v>
      </c>
      <c r="N425" s="42">
        <v>16</v>
      </c>
      <c r="O425" s="42">
        <f t="shared" si="26"/>
        <v>32</v>
      </c>
      <c r="P425" s="42">
        <v>0</v>
      </c>
      <c r="Q425" s="42">
        <v>0</v>
      </c>
      <c r="R425" s="42">
        <f t="shared" si="27"/>
        <v>0</v>
      </c>
      <c r="S425" s="42">
        <v>0</v>
      </c>
      <c r="T425" s="42">
        <v>1</v>
      </c>
      <c r="U425" s="42">
        <v>1</v>
      </c>
      <c r="V425" s="42">
        <v>0</v>
      </c>
      <c r="W425" s="42">
        <v>0</v>
      </c>
      <c r="X425" s="42">
        <v>0</v>
      </c>
      <c r="Y425" s="42">
        <v>0</v>
      </c>
      <c r="Z425" s="42">
        <v>0</v>
      </c>
      <c r="AA425" s="42">
        <v>0</v>
      </c>
      <c r="AB425" s="42">
        <v>0</v>
      </c>
      <c r="AC425" s="42">
        <v>0</v>
      </c>
      <c r="AD425" s="42">
        <v>0</v>
      </c>
      <c r="AE425" s="42">
        <v>0</v>
      </c>
      <c r="AF425" s="42">
        <v>0</v>
      </c>
      <c r="AG425" s="42">
        <v>0</v>
      </c>
      <c r="AH425" s="42">
        <v>1</v>
      </c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</row>
    <row r="426" spans="1:54" s="10" customFormat="1" x14ac:dyDescent="0.2">
      <c r="A426" s="42" t="s">
        <v>138</v>
      </c>
      <c r="B426" s="42" t="s">
        <v>48</v>
      </c>
      <c r="C426" s="42" t="s">
        <v>49</v>
      </c>
      <c r="D426" s="42">
        <f>F426+G426+H426+J426</f>
        <v>1990</v>
      </c>
      <c r="E426" s="42">
        <v>100</v>
      </c>
      <c r="F426" s="42">
        <v>1990</v>
      </c>
      <c r="G426" s="42">
        <v>0</v>
      </c>
      <c r="H426" s="42">
        <v>0</v>
      </c>
      <c r="I426" s="42" t="s">
        <v>50</v>
      </c>
      <c r="J426" s="42">
        <v>0</v>
      </c>
      <c r="K426" s="42" t="s">
        <v>47</v>
      </c>
      <c r="L426" s="43">
        <v>2</v>
      </c>
      <c r="M426" s="42">
        <v>2</v>
      </c>
      <c r="N426" s="42">
        <v>6</v>
      </c>
      <c r="O426" s="42">
        <f t="shared" si="26"/>
        <v>12</v>
      </c>
      <c r="P426" s="42">
        <v>54</v>
      </c>
      <c r="Q426" s="42">
        <v>0</v>
      </c>
      <c r="R426" s="42">
        <f t="shared" si="27"/>
        <v>0</v>
      </c>
      <c r="S426" s="42">
        <v>6</v>
      </c>
      <c r="T426" s="42">
        <v>34</v>
      </c>
      <c r="U426" s="42">
        <v>27</v>
      </c>
      <c r="V426" s="42">
        <v>71</v>
      </c>
      <c r="W426" s="42">
        <v>2</v>
      </c>
      <c r="X426" s="42">
        <v>2</v>
      </c>
      <c r="Y426" s="42">
        <v>0</v>
      </c>
      <c r="Z426" s="42">
        <v>0</v>
      </c>
      <c r="AA426" s="42">
        <v>0</v>
      </c>
      <c r="AB426" s="42">
        <v>2</v>
      </c>
      <c r="AC426" s="42">
        <v>2</v>
      </c>
      <c r="AD426" s="42">
        <v>2</v>
      </c>
      <c r="AE426" s="42">
        <v>0</v>
      </c>
      <c r="AF426" s="42">
        <v>0</v>
      </c>
      <c r="AG426" s="42">
        <v>0</v>
      </c>
      <c r="AH426" s="42">
        <v>1</v>
      </c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</row>
    <row r="427" spans="1:54" s="10" customFormat="1" x14ac:dyDescent="0.2">
      <c r="A427" s="42" t="s">
        <v>139</v>
      </c>
      <c r="B427" s="42" t="s">
        <v>48</v>
      </c>
      <c r="C427" s="42" t="s">
        <v>49</v>
      </c>
      <c r="D427" s="42">
        <v>1934</v>
      </c>
      <c r="E427" s="42">
        <v>100</v>
      </c>
      <c r="F427" s="42">
        <v>1934</v>
      </c>
      <c r="G427" s="42">
        <v>0</v>
      </c>
      <c r="H427" s="42">
        <v>0</v>
      </c>
      <c r="I427" s="42" t="s">
        <v>50</v>
      </c>
      <c r="J427" s="42">
        <v>0</v>
      </c>
      <c r="K427" s="42" t="s">
        <v>47</v>
      </c>
      <c r="L427" s="43">
        <v>2</v>
      </c>
      <c r="M427" s="42">
        <v>2</v>
      </c>
      <c r="N427" s="42">
        <v>7</v>
      </c>
      <c r="O427" s="42">
        <f t="shared" si="26"/>
        <v>14</v>
      </c>
      <c r="P427" s="42">
        <v>63</v>
      </c>
      <c r="Q427" s="42">
        <v>0</v>
      </c>
      <c r="R427" s="42">
        <f t="shared" si="27"/>
        <v>0</v>
      </c>
      <c r="S427" s="42">
        <v>7</v>
      </c>
      <c r="T427" s="42">
        <v>29</v>
      </c>
      <c r="U427" s="42">
        <v>34</v>
      </c>
      <c r="V427" s="42">
        <v>79</v>
      </c>
      <c r="W427" s="42">
        <v>1</v>
      </c>
      <c r="X427" s="42">
        <v>1</v>
      </c>
      <c r="Y427" s="42">
        <v>1</v>
      </c>
      <c r="Z427" s="42">
        <v>0</v>
      </c>
      <c r="AA427" s="42">
        <v>0</v>
      </c>
      <c r="AB427" s="42">
        <v>1</v>
      </c>
      <c r="AC427" s="42">
        <v>1</v>
      </c>
      <c r="AD427" s="42">
        <v>1</v>
      </c>
      <c r="AE427" s="42">
        <v>0</v>
      </c>
      <c r="AF427" s="42">
        <v>0</v>
      </c>
      <c r="AG427" s="42">
        <v>0</v>
      </c>
      <c r="AH427" s="42">
        <v>1</v>
      </c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</row>
    <row r="428" spans="1:54" s="10" customFormat="1" x14ac:dyDescent="0.2">
      <c r="A428" s="42" t="s">
        <v>140</v>
      </c>
      <c r="B428" s="42" t="s">
        <v>48</v>
      </c>
      <c r="C428" s="42" t="s">
        <v>49</v>
      </c>
      <c r="D428" s="42">
        <v>1219</v>
      </c>
      <c r="E428" s="42">
        <v>100</v>
      </c>
      <c r="F428" s="42">
        <v>1219</v>
      </c>
      <c r="G428" s="42">
        <v>0</v>
      </c>
      <c r="H428" s="42">
        <v>0</v>
      </c>
      <c r="I428" s="42" t="s">
        <v>50</v>
      </c>
      <c r="J428" s="42">
        <v>0</v>
      </c>
      <c r="K428" s="42" t="s">
        <v>47</v>
      </c>
      <c r="L428" s="43">
        <v>2</v>
      </c>
      <c r="M428" s="42">
        <v>2</v>
      </c>
      <c r="N428" s="42">
        <v>4</v>
      </c>
      <c r="O428" s="42">
        <f t="shared" si="26"/>
        <v>8</v>
      </c>
      <c r="P428" s="42">
        <v>28</v>
      </c>
      <c r="Q428" s="42">
        <v>0</v>
      </c>
      <c r="R428" s="42">
        <f t="shared" si="27"/>
        <v>0</v>
      </c>
      <c r="S428" s="42">
        <v>4</v>
      </c>
      <c r="T428" s="42">
        <v>29</v>
      </c>
      <c r="U428" s="42">
        <v>31</v>
      </c>
      <c r="V428" s="42">
        <v>76</v>
      </c>
      <c r="W428" s="42">
        <v>1</v>
      </c>
      <c r="X428" s="42">
        <v>1</v>
      </c>
      <c r="Y428" s="42">
        <v>1</v>
      </c>
      <c r="Z428" s="42">
        <v>0</v>
      </c>
      <c r="AA428" s="42">
        <v>0</v>
      </c>
      <c r="AB428" s="42">
        <v>1</v>
      </c>
      <c r="AC428" s="42">
        <v>1</v>
      </c>
      <c r="AD428" s="42">
        <v>1</v>
      </c>
      <c r="AE428" s="42">
        <v>0</v>
      </c>
      <c r="AF428" s="42">
        <v>0</v>
      </c>
      <c r="AG428" s="42">
        <v>0</v>
      </c>
      <c r="AH428" s="42">
        <v>1</v>
      </c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</row>
    <row r="429" spans="1:54" s="10" customFormat="1" x14ac:dyDescent="0.2">
      <c r="A429" s="42" t="s">
        <v>141</v>
      </c>
      <c r="B429" s="42" t="s">
        <v>48</v>
      </c>
      <c r="C429" s="42" t="s">
        <v>49</v>
      </c>
      <c r="D429" s="42">
        <v>1219</v>
      </c>
      <c r="E429" s="42">
        <v>100</v>
      </c>
      <c r="F429" s="42">
        <v>1219</v>
      </c>
      <c r="G429" s="42">
        <v>0</v>
      </c>
      <c r="H429" s="42">
        <v>0</v>
      </c>
      <c r="I429" s="42" t="s">
        <v>50</v>
      </c>
      <c r="J429" s="42">
        <v>0</v>
      </c>
      <c r="K429" s="42" t="s">
        <v>47</v>
      </c>
      <c r="L429" s="43">
        <v>2</v>
      </c>
      <c r="M429" s="42">
        <v>2</v>
      </c>
      <c r="N429" s="42">
        <v>6</v>
      </c>
      <c r="O429" s="42">
        <f t="shared" si="26"/>
        <v>12</v>
      </c>
      <c r="P429" s="42">
        <v>54</v>
      </c>
      <c r="Q429" s="42">
        <v>0</v>
      </c>
      <c r="R429" s="42">
        <f t="shared" si="27"/>
        <v>0</v>
      </c>
      <c r="S429" s="42">
        <v>6</v>
      </c>
      <c r="T429" s="42">
        <v>20</v>
      </c>
      <c r="U429" s="42">
        <v>19</v>
      </c>
      <c r="V429" s="42">
        <v>25</v>
      </c>
      <c r="W429" s="42">
        <v>1</v>
      </c>
      <c r="X429" s="42">
        <v>1</v>
      </c>
      <c r="Y429" s="42">
        <v>0</v>
      </c>
      <c r="Z429" s="42">
        <v>0</v>
      </c>
      <c r="AA429" s="42">
        <v>0</v>
      </c>
      <c r="AB429" s="42">
        <v>1</v>
      </c>
      <c r="AC429" s="42">
        <v>1</v>
      </c>
      <c r="AD429" s="42">
        <v>1</v>
      </c>
      <c r="AE429" s="42">
        <v>0</v>
      </c>
      <c r="AF429" s="42">
        <v>0</v>
      </c>
      <c r="AG429" s="42">
        <v>0</v>
      </c>
      <c r="AH429" s="42">
        <v>1</v>
      </c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</row>
    <row r="430" spans="1:54" s="10" customFormat="1" x14ac:dyDescent="0.2">
      <c r="A430" s="42" t="s">
        <v>142</v>
      </c>
      <c r="B430" s="42" t="s">
        <v>48</v>
      </c>
      <c r="C430" s="42" t="s">
        <v>49</v>
      </c>
      <c r="D430" s="42">
        <v>1219</v>
      </c>
      <c r="E430" s="42">
        <v>100</v>
      </c>
      <c r="F430" s="42">
        <v>1219</v>
      </c>
      <c r="G430" s="42">
        <v>0</v>
      </c>
      <c r="H430" s="42">
        <v>0</v>
      </c>
      <c r="I430" s="42" t="s">
        <v>50</v>
      </c>
      <c r="J430" s="42">
        <v>0</v>
      </c>
      <c r="K430" s="42" t="s">
        <v>47</v>
      </c>
      <c r="L430" s="43">
        <v>2</v>
      </c>
      <c r="M430" s="42">
        <v>2</v>
      </c>
      <c r="N430" s="42">
        <v>5</v>
      </c>
      <c r="O430" s="42">
        <f t="shared" si="26"/>
        <v>10</v>
      </c>
      <c r="P430" s="42">
        <v>45</v>
      </c>
      <c r="Q430" s="42">
        <v>0</v>
      </c>
      <c r="R430" s="42">
        <f t="shared" si="27"/>
        <v>0</v>
      </c>
      <c r="S430" s="42">
        <v>5</v>
      </c>
      <c r="T430" s="42">
        <v>20</v>
      </c>
      <c r="U430" s="42">
        <v>18</v>
      </c>
      <c r="V430" s="42">
        <v>26</v>
      </c>
      <c r="W430" s="42">
        <v>1</v>
      </c>
      <c r="X430" s="42">
        <v>1</v>
      </c>
      <c r="Y430" s="42">
        <v>0</v>
      </c>
      <c r="Z430" s="42">
        <v>0</v>
      </c>
      <c r="AA430" s="42">
        <v>0</v>
      </c>
      <c r="AB430" s="42">
        <v>1</v>
      </c>
      <c r="AC430" s="42">
        <v>1</v>
      </c>
      <c r="AD430" s="42">
        <v>1</v>
      </c>
      <c r="AE430" s="42">
        <v>0</v>
      </c>
      <c r="AF430" s="42">
        <v>0</v>
      </c>
      <c r="AG430" s="42">
        <v>0</v>
      </c>
      <c r="AH430" s="42">
        <v>1</v>
      </c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</row>
    <row r="431" spans="1:54" s="10" customFormat="1" x14ac:dyDescent="0.2">
      <c r="A431" s="42" t="s">
        <v>143</v>
      </c>
      <c r="B431" s="42" t="s">
        <v>48</v>
      </c>
      <c r="C431" s="42" t="s">
        <v>49</v>
      </c>
      <c r="D431" s="42">
        <v>1219</v>
      </c>
      <c r="E431" s="42">
        <v>100</v>
      </c>
      <c r="F431" s="42">
        <v>1219</v>
      </c>
      <c r="G431" s="42">
        <v>0</v>
      </c>
      <c r="H431" s="42">
        <v>0</v>
      </c>
      <c r="I431" s="42" t="s">
        <v>50</v>
      </c>
      <c r="J431" s="42">
        <v>0</v>
      </c>
      <c r="K431" s="42" t="s">
        <v>47</v>
      </c>
      <c r="L431" s="43">
        <v>2</v>
      </c>
      <c r="M431" s="42">
        <v>0</v>
      </c>
      <c r="N431" s="42">
        <v>0</v>
      </c>
      <c r="O431" s="42">
        <f t="shared" si="26"/>
        <v>0</v>
      </c>
      <c r="P431" s="42">
        <v>7</v>
      </c>
      <c r="Q431" s="42">
        <v>147</v>
      </c>
      <c r="R431" s="42">
        <f t="shared" si="27"/>
        <v>294</v>
      </c>
      <c r="S431" s="42">
        <v>20</v>
      </c>
      <c r="T431" s="42">
        <v>17</v>
      </c>
      <c r="U431" s="42">
        <v>27</v>
      </c>
      <c r="V431" s="42">
        <v>1</v>
      </c>
      <c r="W431" s="42">
        <v>1</v>
      </c>
      <c r="X431" s="42">
        <v>0</v>
      </c>
      <c r="Y431" s="42">
        <v>0</v>
      </c>
      <c r="Z431" s="42">
        <v>0</v>
      </c>
      <c r="AA431" s="42">
        <v>0</v>
      </c>
      <c r="AB431" s="42">
        <v>1</v>
      </c>
      <c r="AC431" s="42">
        <v>1</v>
      </c>
      <c r="AD431" s="42">
        <v>1</v>
      </c>
      <c r="AE431" s="42">
        <v>0</v>
      </c>
      <c r="AF431" s="42">
        <v>0</v>
      </c>
      <c r="AG431" s="42">
        <v>1</v>
      </c>
      <c r="AH431" s="42">
        <v>0</v>
      </c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</row>
    <row r="432" spans="1:54" s="10" customFormat="1" x14ac:dyDescent="0.2">
      <c r="A432" s="42" t="s">
        <v>144</v>
      </c>
      <c r="B432" s="42" t="s">
        <v>48</v>
      </c>
      <c r="C432" s="42" t="s">
        <v>49</v>
      </c>
      <c r="D432" s="42">
        <v>1265</v>
      </c>
      <c r="E432" s="42">
        <v>100</v>
      </c>
      <c r="F432" s="42">
        <v>1265</v>
      </c>
      <c r="G432" s="42">
        <v>0</v>
      </c>
      <c r="H432" s="42">
        <v>0</v>
      </c>
      <c r="I432" s="42" t="s">
        <v>50</v>
      </c>
      <c r="J432" s="42">
        <v>0</v>
      </c>
      <c r="K432" s="42" t="s">
        <v>47</v>
      </c>
      <c r="L432" s="43">
        <v>2</v>
      </c>
      <c r="M432" s="42">
        <v>0</v>
      </c>
      <c r="N432" s="42">
        <v>0</v>
      </c>
      <c r="O432" s="42">
        <f t="shared" si="26"/>
        <v>0</v>
      </c>
      <c r="P432" s="42">
        <v>10</v>
      </c>
      <c r="Q432" s="42">
        <v>210</v>
      </c>
      <c r="R432" s="42">
        <f t="shared" si="27"/>
        <v>420</v>
      </c>
      <c r="S432" s="42">
        <v>20</v>
      </c>
      <c r="T432" s="42">
        <v>16</v>
      </c>
      <c r="U432" s="42">
        <v>25</v>
      </c>
      <c r="V432" s="42">
        <v>1</v>
      </c>
      <c r="W432" s="42">
        <v>1</v>
      </c>
      <c r="X432" s="42">
        <v>0</v>
      </c>
      <c r="Y432" s="42">
        <v>0</v>
      </c>
      <c r="Z432" s="42">
        <v>0</v>
      </c>
      <c r="AA432" s="42">
        <v>0</v>
      </c>
      <c r="AB432" s="42">
        <v>1</v>
      </c>
      <c r="AC432" s="42">
        <v>1</v>
      </c>
      <c r="AD432" s="42">
        <v>1</v>
      </c>
      <c r="AE432" s="42">
        <v>0</v>
      </c>
      <c r="AF432" s="42">
        <v>0</v>
      </c>
      <c r="AG432" s="42">
        <v>1</v>
      </c>
      <c r="AH432" s="42">
        <v>0</v>
      </c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</row>
    <row r="433" spans="1:54" s="10" customFormat="1" x14ac:dyDescent="0.2">
      <c r="A433" s="42" t="s">
        <v>145</v>
      </c>
      <c r="B433" s="42" t="s">
        <v>48</v>
      </c>
      <c r="C433" s="42" t="s">
        <v>49</v>
      </c>
      <c r="D433" s="42">
        <v>1265</v>
      </c>
      <c r="E433" s="42">
        <v>100</v>
      </c>
      <c r="F433" s="42">
        <v>1265</v>
      </c>
      <c r="G433" s="42">
        <v>0</v>
      </c>
      <c r="H433" s="42">
        <v>0</v>
      </c>
      <c r="I433" s="42" t="s">
        <v>50</v>
      </c>
      <c r="J433" s="42">
        <v>0</v>
      </c>
      <c r="K433" s="42" t="s">
        <v>47</v>
      </c>
      <c r="L433" s="43">
        <v>2</v>
      </c>
      <c r="M433" s="42">
        <v>9</v>
      </c>
      <c r="N433" s="42">
        <v>81</v>
      </c>
      <c r="O433" s="42">
        <f t="shared" si="26"/>
        <v>162</v>
      </c>
      <c r="P433" s="42">
        <v>0</v>
      </c>
      <c r="Q433" s="42">
        <v>0</v>
      </c>
      <c r="R433" s="42">
        <f t="shared" si="27"/>
        <v>0</v>
      </c>
      <c r="S433" s="42">
        <v>9</v>
      </c>
      <c r="T433" s="42">
        <v>20</v>
      </c>
      <c r="U433" s="42">
        <v>15</v>
      </c>
      <c r="V433" s="42">
        <v>24</v>
      </c>
      <c r="W433" s="42">
        <v>1</v>
      </c>
      <c r="X433" s="42">
        <v>1</v>
      </c>
      <c r="Y433" s="42">
        <v>0</v>
      </c>
      <c r="Z433" s="42">
        <v>0</v>
      </c>
      <c r="AA433" s="42">
        <v>0</v>
      </c>
      <c r="AB433" s="42">
        <v>1</v>
      </c>
      <c r="AC433" s="42">
        <v>1</v>
      </c>
      <c r="AD433" s="42">
        <v>1</v>
      </c>
      <c r="AE433" s="42">
        <v>0</v>
      </c>
      <c r="AF433" s="42">
        <v>0</v>
      </c>
      <c r="AG433" s="42">
        <v>0</v>
      </c>
      <c r="AH433" s="42">
        <v>1</v>
      </c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</row>
    <row r="434" spans="1:54" s="10" customFormat="1" x14ac:dyDescent="0.2">
      <c r="A434" s="42" t="s">
        <v>146</v>
      </c>
      <c r="B434" s="42" t="s">
        <v>48</v>
      </c>
      <c r="C434" s="42" t="s">
        <v>49</v>
      </c>
      <c r="D434" s="42">
        <v>1265</v>
      </c>
      <c r="E434" s="42">
        <v>100</v>
      </c>
      <c r="F434" s="42">
        <v>1265</v>
      </c>
      <c r="G434" s="42">
        <v>0</v>
      </c>
      <c r="H434" s="42">
        <v>0</v>
      </c>
      <c r="I434" s="42" t="s">
        <v>50</v>
      </c>
      <c r="J434" s="42">
        <v>0</v>
      </c>
      <c r="K434" s="42" t="s">
        <v>47</v>
      </c>
      <c r="L434" s="43">
        <v>2</v>
      </c>
      <c r="M434" s="42">
        <v>10</v>
      </c>
      <c r="N434" s="42">
        <v>90</v>
      </c>
      <c r="O434" s="42">
        <f t="shared" si="26"/>
        <v>180</v>
      </c>
      <c r="P434" s="42">
        <v>0</v>
      </c>
      <c r="Q434" s="42">
        <v>0</v>
      </c>
      <c r="R434" s="42">
        <f t="shared" si="27"/>
        <v>0</v>
      </c>
      <c r="S434" s="42">
        <v>10</v>
      </c>
      <c r="T434" s="42">
        <v>21</v>
      </c>
      <c r="U434" s="42">
        <v>26</v>
      </c>
      <c r="V434" s="42">
        <v>23</v>
      </c>
      <c r="W434" s="42">
        <v>1</v>
      </c>
      <c r="X434" s="42">
        <v>1</v>
      </c>
      <c r="Y434" s="42">
        <v>0</v>
      </c>
      <c r="Z434" s="42">
        <v>0</v>
      </c>
      <c r="AA434" s="42">
        <v>0</v>
      </c>
      <c r="AB434" s="42">
        <v>1</v>
      </c>
      <c r="AC434" s="42">
        <v>1</v>
      </c>
      <c r="AD434" s="42">
        <v>1</v>
      </c>
      <c r="AE434" s="42">
        <v>0</v>
      </c>
      <c r="AF434" s="42">
        <v>0</v>
      </c>
      <c r="AG434" s="42">
        <v>0</v>
      </c>
      <c r="AH434" s="42">
        <v>1</v>
      </c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</row>
    <row r="435" spans="1:54" s="10" customFormat="1" x14ac:dyDescent="0.2">
      <c r="A435" s="42" t="s">
        <v>147</v>
      </c>
      <c r="B435" s="42" t="s">
        <v>48</v>
      </c>
      <c r="C435" s="42" t="s">
        <v>49</v>
      </c>
      <c r="D435" s="42">
        <v>750</v>
      </c>
      <c r="E435" s="42">
        <v>100</v>
      </c>
      <c r="F435" s="42">
        <v>750</v>
      </c>
      <c r="G435" s="42">
        <v>0</v>
      </c>
      <c r="H435" s="42">
        <v>0</v>
      </c>
      <c r="I435" s="42" t="s">
        <v>50</v>
      </c>
      <c r="J435" s="42">
        <v>0</v>
      </c>
      <c r="K435" s="42" t="s">
        <v>47</v>
      </c>
      <c r="L435" s="43">
        <v>2</v>
      </c>
      <c r="M435" s="42">
        <v>0</v>
      </c>
      <c r="N435" s="42">
        <v>0</v>
      </c>
      <c r="O435" s="42">
        <f t="shared" si="26"/>
        <v>0</v>
      </c>
      <c r="P435" s="42">
        <v>0</v>
      </c>
      <c r="Q435" s="42">
        <v>0</v>
      </c>
      <c r="R435" s="42">
        <f t="shared" si="27"/>
        <v>0</v>
      </c>
      <c r="S435" s="42">
        <v>0</v>
      </c>
      <c r="T435" s="42">
        <v>0</v>
      </c>
      <c r="U435" s="42">
        <v>0</v>
      </c>
      <c r="V435" s="42">
        <v>0</v>
      </c>
      <c r="W435" s="42">
        <v>2</v>
      </c>
      <c r="X435" s="42">
        <v>2</v>
      </c>
      <c r="Y435" s="42">
        <v>0</v>
      </c>
      <c r="Z435" s="42">
        <v>0</v>
      </c>
      <c r="AA435" s="42">
        <v>0</v>
      </c>
      <c r="AB435" s="42">
        <v>2</v>
      </c>
      <c r="AC435" s="42">
        <v>2</v>
      </c>
      <c r="AD435" s="42">
        <v>2</v>
      </c>
      <c r="AE435" s="42">
        <v>0</v>
      </c>
      <c r="AF435" s="42">
        <v>0</v>
      </c>
      <c r="AG435" s="42">
        <v>0</v>
      </c>
      <c r="AH435" s="42">
        <v>0</v>
      </c>
      <c r="AI435" s="17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</row>
    <row r="436" spans="1:54" s="10" customFormat="1" x14ac:dyDescent="0.2">
      <c r="A436" s="42" t="s">
        <v>148</v>
      </c>
      <c r="B436" s="42" t="s">
        <v>48</v>
      </c>
      <c r="C436" s="42" t="s">
        <v>49</v>
      </c>
      <c r="D436" s="42">
        <v>1990</v>
      </c>
      <c r="E436" s="42">
        <v>100</v>
      </c>
      <c r="F436" s="42">
        <v>1990</v>
      </c>
      <c r="G436" s="42">
        <v>0</v>
      </c>
      <c r="H436" s="42">
        <v>0</v>
      </c>
      <c r="I436" s="42" t="s">
        <v>50</v>
      </c>
      <c r="J436" s="42">
        <v>0</v>
      </c>
      <c r="K436" s="42" t="s">
        <v>47</v>
      </c>
      <c r="L436" s="43">
        <v>2</v>
      </c>
      <c r="M436" s="42">
        <v>8</v>
      </c>
      <c r="N436" s="42">
        <v>72</v>
      </c>
      <c r="O436" s="42">
        <f t="shared" si="26"/>
        <v>144</v>
      </c>
      <c r="P436" s="42">
        <v>0</v>
      </c>
      <c r="Q436" s="42">
        <v>0</v>
      </c>
      <c r="R436" s="42">
        <f t="shared" si="27"/>
        <v>0</v>
      </c>
      <c r="S436" s="42">
        <v>8</v>
      </c>
      <c r="T436" s="42">
        <v>21</v>
      </c>
      <c r="U436" s="42">
        <v>23</v>
      </c>
      <c r="V436" s="42">
        <v>21</v>
      </c>
      <c r="W436" s="42">
        <v>2</v>
      </c>
      <c r="X436" s="42">
        <v>2</v>
      </c>
      <c r="Y436" s="42">
        <v>0</v>
      </c>
      <c r="Z436" s="42">
        <v>0</v>
      </c>
      <c r="AA436" s="42">
        <v>0</v>
      </c>
      <c r="AB436" s="42">
        <v>2</v>
      </c>
      <c r="AC436" s="42">
        <v>2</v>
      </c>
      <c r="AD436" s="42">
        <v>2</v>
      </c>
      <c r="AE436" s="42">
        <v>0</v>
      </c>
      <c r="AF436" s="42">
        <v>0</v>
      </c>
      <c r="AG436" s="42">
        <v>0</v>
      </c>
      <c r="AH436" s="42">
        <v>1</v>
      </c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</row>
    <row r="437" spans="1:54" s="10" customFormat="1" x14ac:dyDescent="0.2">
      <c r="A437" s="42" t="s">
        <v>149</v>
      </c>
      <c r="B437" s="42" t="s">
        <v>48</v>
      </c>
      <c r="C437" s="42" t="s">
        <v>49</v>
      </c>
      <c r="D437" s="42">
        <v>1990</v>
      </c>
      <c r="E437" s="42">
        <v>100</v>
      </c>
      <c r="F437" s="42">
        <v>1990</v>
      </c>
      <c r="G437" s="42">
        <v>0</v>
      </c>
      <c r="H437" s="42">
        <v>0</v>
      </c>
      <c r="I437" s="42" t="s">
        <v>50</v>
      </c>
      <c r="J437" s="42">
        <v>0</v>
      </c>
      <c r="K437" s="42" t="s">
        <v>47</v>
      </c>
      <c r="L437" s="43">
        <v>2</v>
      </c>
      <c r="M437" s="42">
        <v>6</v>
      </c>
      <c r="N437" s="42">
        <v>54</v>
      </c>
      <c r="O437" s="42">
        <f t="shared" si="26"/>
        <v>108</v>
      </c>
      <c r="P437" s="42">
        <v>0</v>
      </c>
      <c r="Q437" s="42">
        <v>0</v>
      </c>
      <c r="R437" s="42">
        <f t="shared" si="27"/>
        <v>0</v>
      </c>
      <c r="S437" s="42">
        <v>6</v>
      </c>
      <c r="T437" s="42">
        <v>22</v>
      </c>
      <c r="U437" s="42">
        <v>26</v>
      </c>
      <c r="V437" s="42">
        <v>42</v>
      </c>
      <c r="W437" s="42">
        <v>2</v>
      </c>
      <c r="X437" s="42">
        <v>2</v>
      </c>
      <c r="Y437" s="42">
        <v>0</v>
      </c>
      <c r="Z437" s="42">
        <v>0</v>
      </c>
      <c r="AA437" s="42">
        <v>0</v>
      </c>
      <c r="AB437" s="42">
        <v>2</v>
      </c>
      <c r="AC437" s="42">
        <v>2</v>
      </c>
      <c r="AD437" s="42">
        <v>2</v>
      </c>
      <c r="AE437" s="42">
        <v>0</v>
      </c>
      <c r="AF437" s="42">
        <v>0</v>
      </c>
      <c r="AG437" s="42">
        <v>0</v>
      </c>
      <c r="AH437" s="42">
        <v>1</v>
      </c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</row>
    <row r="438" spans="1:54" s="10" customFormat="1" x14ac:dyDescent="0.2">
      <c r="A438" s="42" t="s">
        <v>150</v>
      </c>
      <c r="B438" s="42" t="s">
        <v>48</v>
      </c>
      <c r="C438" s="42" t="s">
        <v>49</v>
      </c>
      <c r="D438" s="42">
        <v>1990</v>
      </c>
      <c r="E438" s="42">
        <v>100</v>
      </c>
      <c r="F438" s="42">
        <v>1990</v>
      </c>
      <c r="G438" s="42">
        <v>0</v>
      </c>
      <c r="H438" s="42">
        <v>0</v>
      </c>
      <c r="I438" s="42" t="s">
        <v>50</v>
      </c>
      <c r="J438" s="42">
        <v>0</v>
      </c>
      <c r="K438" s="42" t="s">
        <v>47</v>
      </c>
      <c r="L438" s="43">
        <v>2</v>
      </c>
      <c r="M438" s="42">
        <v>7</v>
      </c>
      <c r="N438" s="42">
        <v>56</v>
      </c>
      <c r="O438" s="42">
        <f t="shared" si="26"/>
        <v>112</v>
      </c>
      <c r="P438" s="42">
        <v>0</v>
      </c>
      <c r="Q438" s="42">
        <v>0</v>
      </c>
      <c r="R438" s="42">
        <f t="shared" si="27"/>
        <v>0</v>
      </c>
      <c r="S438" s="42">
        <v>7</v>
      </c>
      <c r="T438" s="42">
        <v>0</v>
      </c>
      <c r="U438" s="42">
        <v>0</v>
      </c>
      <c r="V438" s="42">
        <v>0</v>
      </c>
      <c r="W438" s="42">
        <v>2</v>
      </c>
      <c r="X438" s="42">
        <v>2</v>
      </c>
      <c r="Y438" s="42">
        <v>0</v>
      </c>
      <c r="Z438" s="42">
        <v>0</v>
      </c>
      <c r="AA438" s="42">
        <v>0</v>
      </c>
      <c r="AB438" s="42">
        <v>2</v>
      </c>
      <c r="AC438" s="42">
        <v>2</v>
      </c>
      <c r="AD438" s="42">
        <v>2</v>
      </c>
      <c r="AE438" s="42">
        <v>0</v>
      </c>
      <c r="AF438" s="42">
        <v>0</v>
      </c>
      <c r="AG438" s="42">
        <v>0</v>
      </c>
      <c r="AH438" s="42">
        <v>0</v>
      </c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</row>
    <row r="439" spans="1:54" s="10" customFormat="1" x14ac:dyDescent="0.2">
      <c r="A439" s="42" t="s">
        <v>151</v>
      </c>
      <c r="B439" s="42" t="s">
        <v>48</v>
      </c>
      <c r="C439" s="42" t="s">
        <v>49</v>
      </c>
      <c r="D439" s="42">
        <v>1934</v>
      </c>
      <c r="E439" s="42">
        <v>100</v>
      </c>
      <c r="F439" s="42">
        <v>1934</v>
      </c>
      <c r="G439" s="42">
        <v>0</v>
      </c>
      <c r="H439" s="42">
        <v>0</v>
      </c>
      <c r="I439" s="42" t="s">
        <v>50</v>
      </c>
      <c r="J439" s="42">
        <v>0</v>
      </c>
      <c r="K439" s="42" t="s">
        <v>47</v>
      </c>
      <c r="L439" s="43">
        <v>2</v>
      </c>
      <c r="M439" s="42">
        <v>7</v>
      </c>
      <c r="N439" s="42">
        <v>56</v>
      </c>
      <c r="O439" s="42">
        <f t="shared" si="26"/>
        <v>112</v>
      </c>
      <c r="P439" s="42">
        <v>0</v>
      </c>
      <c r="Q439" s="42">
        <v>0</v>
      </c>
      <c r="R439" s="42">
        <f t="shared" si="27"/>
        <v>0</v>
      </c>
      <c r="S439" s="42">
        <v>7</v>
      </c>
      <c r="T439" s="42">
        <v>0</v>
      </c>
      <c r="U439" s="42">
        <v>0</v>
      </c>
      <c r="V439" s="42">
        <v>0</v>
      </c>
      <c r="W439" s="42">
        <v>2</v>
      </c>
      <c r="X439" s="42">
        <v>2</v>
      </c>
      <c r="Y439" s="42">
        <v>0</v>
      </c>
      <c r="Z439" s="42">
        <v>0</v>
      </c>
      <c r="AA439" s="42">
        <v>0</v>
      </c>
      <c r="AB439" s="42">
        <v>2</v>
      </c>
      <c r="AC439" s="42">
        <v>2</v>
      </c>
      <c r="AD439" s="42">
        <v>2</v>
      </c>
      <c r="AE439" s="42">
        <v>0</v>
      </c>
      <c r="AF439" s="42">
        <v>0</v>
      </c>
      <c r="AG439" s="42">
        <v>0</v>
      </c>
      <c r="AH439" s="42">
        <v>0</v>
      </c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</row>
    <row r="440" spans="1:54" s="10" customFormat="1" x14ac:dyDescent="0.2">
      <c r="A440" s="42" t="s">
        <v>152</v>
      </c>
      <c r="B440" s="42" t="s">
        <v>48</v>
      </c>
      <c r="C440" s="42" t="s">
        <v>49</v>
      </c>
      <c r="D440" s="42">
        <v>1934</v>
      </c>
      <c r="E440" s="42">
        <v>100</v>
      </c>
      <c r="F440" s="42">
        <v>1934</v>
      </c>
      <c r="G440" s="42">
        <v>0</v>
      </c>
      <c r="H440" s="42">
        <v>0</v>
      </c>
      <c r="I440" s="42" t="s">
        <v>50</v>
      </c>
      <c r="J440" s="42">
        <v>0</v>
      </c>
      <c r="K440" s="42" t="s">
        <v>47</v>
      </c>
      <c r="L440" s="43">
        <v>2</v>
      </c>
      <c r="M440" s="42">
        <v>4</v>
      </c>
      <c r="N440" s="42">
        <v>32</v>
      </c>
      <c r="O440" s="42">
        <f t="shared" si="26"/>
        <v>64</v>
      </c>
      <c r="P440" s="42">
        <v>0</v>
      </c>
      <c r="Q440" s="42">
        <v>0</v>
      </c>
      <c r="R440" s="42">
        <f t="shared" si="27"/>
        <v>0</v>
      </c>
      <c r="S440" s="42">
        <v>4</v>
      </c>
      <c r="T440" s="42">
        <v>0</v>
      </c>
      <c r="U440" s="42">
        <v>0</v>
      </c>
      <c r="V440" s="42">
        <v>0</v>
      </c>
      <c r="W440" s="42">
        <v>2</v>
      </c>
      <c r="X440" s="42">
        <v>2</v>
      </c>
      <c r="Y440" s="42">
        <v>0</v>
      </c>
      <c r="Z440" s="42">
        <v>0</v>
      </c>
      <c r="AA440" s="42">
        <v>0</v>
      </c>
      <c r="AB440" s="42">
        <v>2</v>
      </c>
      <c r="AC440" s="42">
        <v>2</v>
      </c>
      <c r="AD440" s="42">
        <v>2</v>
      </c>
      <c r="AE440" s="42">
        <v>0</v>
      </c>
      <c r="AF440" s="42">
        <v>0</v>
      </c>
      <c r="AG440" s="42">
        <v>0</v>
      </c>
      <c r="AH440" s="42">
        <v>1</v>
      </c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</row>
    <row r="441" spans="1:54" s="10" customFormat="1" x14ac:dyDescent="0.2">
      <c r="A441" s="42" t="s">
        <v>153</v>
      </c>
      <c r="B441" s="42" t="s">
        <v>48</v>
      </c>
      <c r="C441" s="42" t="s">
        <v>49</v>
      </c>
      <c r="D441" s="42">
        <v>1599</v>
      </c>
      <c r="E441" s="42">
        <v>100</v>
      </c>
      <c r="F441" s="42">
        <v>0</v>
      </c>
      <c r="G441" s="42">
        <v>1599</v>
      </c>
      <c r="H441" s="42">
        <v>0</v>
      </c>
      <c r="I441" s="42" t="s">
        <v>50</v>
      </c>
      <c r="J441" s="42">
        <v>0</v>
      </c>
      <c r="K441" s="42" t="s">
        <v>47</v>
      </c>
      <c r="L441" s="43">
        <v>2</v>
      </c>
      <c r="M441" s="42">
        <v>4</v>
      </c>
      <c r="N441" s="42">
        <v>32</v>
      </c>
      <c r="O441" s="42">
        <f t="shared" si="26"/>
        <v>64</v>
      </c>
      <c r="P441" s="42">
        <v>0</v>
      </c>
      <c r="Q441" s="42">
        <v>0</v>
      </c>
      <c r="R441" s="42">
        <f t="shared" si="27"/>
        <v>0</v>
      </c>
      <c r="S441" s="42">
        <v>4</v>
      </c>
      <c r="T441" s="42">
        <v>0</v>
      </c>
      <c r="U441" s="42">
        <v>0</v>
      </c>
      <c r="V441" s="42">
        <v>0</v>
      </c>
      <c r="W441" s="42">
        <v>2</v>
      </c>
      <c r="X441" s="42">
        <v>2</v>
      </c>
      <c r="Y441" s="42">
        <v>0</v>
      </c>
      <c r="Z441" s="42">
        <v>0</v>
      </c>
      <c r="AA441" s="42">
        <v>0</v>
      </c>
      <c r="AB441" s="42">
        <v>2</v>
      </c>
      <c r="AC441" s="42">
        <v>2</v>
      </c>
      <c r="AD441" s="42">
        <v>2</v>
      </c>
      <c r="AE441" s="42">
        <v>0</v>
      </c>
      <c r="AF441" s="42">
        <v>0</v>
      </c>
      <c r="AG441" s="42">
        <v>0</v>
      </c>
      <c r="AH441" s="42">
        <v>0</v>
      </c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</row>
    <row r="442" spans="1:54" s="10" customFormat="1" x14ac:dyDescent="0.2">
      <c r="A442" s="42" t="s">
        <v>154</v>
      </c>
      <c r="B442" s="42" t="s">
        <v>48</v>
      </c>
      <c r="C442" s="42" t="s">
        <v>49</v>
      </c>
      <c r="D442" s="42">
        <v>1599</v>
      </c>
      <c r="E442" s="42">
        <v>100</v>
      </c>
      <c r="F442" s="42">
        <v>1599</v>
      </c>
      <c r="G442" s="42">
        <v>0</v>
      </c>
      <c r="H442" s="42">
        <v>0</v>
      </c>
      <c r="I442" s="42" t="s">
        <v>50</v>
      </c>
      <c r="J442" s="42">
        <v>0</v>
      </c>
      <c r="K442" s="42" t="s">
        <v>47</v>
      </c>
      <c r="L442" s="43">
        <v>2</v>
      </c>
      <c r="M442" s="42">
        <v>7</v>
      </c>
      <c r="N442" s="42">
        <v>56</v>
      </c>
      <c r="O442" s="42">
        <f t="shared" si="26"/>
        <v>112</v>
      </c>
      <c r="P442" s="42">
        <v>0</v>
      </c>
      <c r="Q442" s="42">
        <v>0</v>
      </c>
      <c r="R442" s="42">
        <f t="shared" si="27"/>
        <v>0</v>
      </c>
      <c r="S442" s="42">
        <v>7</v>
      </c>
      <c r="T442" s="42">
        <v>0</v>
      </c>
      <c r="U442" s="42">
        <v>0</v>
      </c>
      <c r="V442" s="42">
        <v>0</v>
      </c>
      <c r="W442" s="42">
        <v>2</v>
      </c>
      <c r="X442" s="42">
        <v>2</v>
      </c>
      <c r="Y442" s="42">
        <v>0</v>
      </c>
      <c r="Z442" s="42">
        <v>0</v>
      </c>
      <c r="AA442" s="42">
        <v>0</v>
      </c>
      <c r="AB442" s="42">
        <v>2</v>
      </c>
      <c r="AC442" s="42">
        <v>2</v>
      </c>
      <c r="AD442" s="42">
        <v>2</v>
      </c>
      <c r="AE442" s="42">
        <v>0</v>
      </c>
      <c r="AF442" s="42">
        <v>0</v>
      </c>
      <c r="AG442" s="42">
        <v>0</v>
      </c>
      <c r="AH442" s="42">
        <v>0</v>
      </c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</row>
    <row r="443" spans="1:54" s="10" customFormat="1" x14ac:dyDescent="0.2">
      <c r="A443" s="42" t="s">
        <v>155</v>
      </c>
      <c r="B443" s="42" t="s">
        <v>48</v>
      </c>
      <c r="C443" s="42" t="s">
        <v>49</v>
      </c>
      <c r="D443" s="42">
        <v>549</v>
      </c>
      <c r="E443" s="42">
        <v>100</v>
      </c>
      <c r="F443" s="42">
        <v>549</v>
      </c>
      <c r="G443" s="42">
        <v>0</v>
      </c>
      <c r="H443" s="42">
        <v>0</v>
      </c>
      <c r="I443" s="42" t="s">
        <v>50</v>
      </c>
      <c r="J443" s="42">
        <v>0</v>
      </c>
      <c r="K443" s="42" t="s">
        <v>47</v>
      </c>
      <c r="L443" s="43">
        <v>2</v>
      </c>
      <c r="M443" s="42">
        <v>0</v>
      </c>
      <c r="N443" s="42">
        <v>0</v>
      </c>
      <c r="O443" s="42">
        <f t="shared" si="26"/>
        <v>0</v>
      </c>
      <c r="P443" s="42">
        <v>0</v>
      </c>
      <c r="Q443" s="42">
        <v>0</v>
      </c>
      <c r="R443" s="42">
        <f t="shared" si="27"/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2</v>
      </c>
      <c r="X443" s="42">
        <v>4</v>
      </c>
      <c r="Y443" s="42">
        <v>4</v>
      </c>
      <c r="Z443" s="42">
        <v>0</v>
      </c>
      <c r="AA443" s="42">
        <v>0</v>
      </c>
      <c r="AB443" s="42">
        <v>2</v>
      </c>
      <c r="AC443" s="42">
        <v>4</v>
      </c>
      <c r="AD443" s="42">
        <v>4</v>
      </c>
      <c r="AE443" s="42">
        <v>0</v>
      </c>
      <c r="AF443" s="42">
        <v>0</v>
      </c>
      <c r="AG443" s="42">
        <v>0</v>
      </c>
      <c r="AH443" s="42">
        <v>1</v>
      </c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</row>
    <row r="444" spans="1:54" s="10" customFormat="1" x14ac:dyDescent="0.2">
      <c r="A444" s="42" t="s">
        <v>156</v>
      </c>
      <c r="B444" s="42" t="s">
        <v>48</v>
      </c>
      <c r="C444" s="42" t="s">
        <v>49</v>
      </c>
      <c r="D444" s="42">
        <v>1630</v>
      </c>
      <c r="E444" s="42">
        <v>100</v>
      </c>
      <c r="F444" s="42">
        <v>1630</v>
      </c>
      <c r="G444" s="42">
        <v>0</v>
      </c>
      <c r="H444" s="42">
        <v>0</v>
      </c>
      <c r="I444" s="42" t="s">
        <v>50</v>
      </c>
      <c r="J444" s="42">
        <v>0</v>
      </c>
      <c r="K444" s="42" t="s">
        <v>47</v>
      </c>
      <c r="L444" s="43">
        <v>2</v>
      </c>
      <c r="M444" s="42">
        <v>3</v>
      </c>
      <c r="N444" s="42">
        <v>24</v>
      </c>
      <c r="O444" s="42">
        <f t="shared" si="26"/>
        <v>48</v>
      </c>
      <c r="P444" s="42">
        <v>0</v>
      </c>
      <c r="Q444" s="42">
        <v>0</v>
      </c>
      <c r="R444" s="42">
        <f t="shared" si="27"/>
        <v>0</v>
      </c>
      <c r="S444" s="42">
        <v>3</v>
      </c>
      <c r="T444" s="42">
        <v>29</v>
      </c>
      <c r="U444" s="42">
        <v>42</v>
      </c>
      <c r="V444" s="42">
        <v>1</v>
      </c>
      <c r="W444" s="42">
        <v>1</v>
      </c>
      <c r="X444" s="42">
        <v>1</v>
      </c>
      <c r="Y444" s="42">
        <v>0</v>
      </c>
      <c r="Z444" s="42">
        <v>0</v>
      </c>
      <c r="AA444" s="42">
        <v>0</v>
      </c>
      <c r="AB444" s="42">
        <v>1</v>
      </c>
      <c r="AC444" s="42">
        <v>1</v>
      </c>
      <c r="AD444" s="42">
        <v>1</v>
      </c>
      <c r="AE444" s="42">
        <v>0</v>
      </c>
      <c r="AF444" s="42">
        <v>0</v>
      </c>
      <c r="AG444" s="42">
        <v>1</v>
      </c>
      <c r="AH444" s="42">
        <v>0</v>
      </c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</row>
    <row r="445" spans="1:54" s="10" customFormat="1" x14ac:dyDescent="0.2">
      <c r="A445" s="42" t="s">
        <v>157</v>
      </c>
      <c r="B445" s="42" t="s">
        <v>48</v>
      </c>
      <c r="C445" s="42" t="s">
        <v>49</v>
      </c>
      <c r="D445" s="42">
        <v>1630</v>
      </c>
      <c r="E445" s="42">
        <v>100</v>
      </c>
      <c r="F445" s="42">
        <v>0</v>
      </c>
      <c r="G445" s="42">
        <v>1630</v>
      </c>
      <c r="H445" s="42">
        <v>0</v>
      </c>
      <c r="I445" s="42" t="s">
        <v>50</v>
      </c>
      <c r="J445" s="42">
        <v>0</v>
      </c>
      <c r="K445" s="42" t="s">
        <v>47</v>
      </c>
      <c r="L445" s="43">
        <v>2</v>
      </c>
      <c r="M445" s="42">
        <v>3</v>
      </c>
      <c r="N445" s="42">
        <v>27</v>
      </c>
      <c r="O445" s="42">
        <f t="shared" si="26"/>
        <v>54</v>
      </c>
      <c r="P445" s="42">
        <v>0</v>
      </c>
      <c r="Q445" s="42">
        <v>0</v>
      </c>
      <c r="R445" s="42">
        <f t="shared" si="27"/>
        <v>0</v>
      </c>
      <c r="S445" s="42">
        <v>3</v>
      </c>
      <c r="T445" s="42">
        <v>21</v>
      </c>
      <c r="U445" s="42">
        <v>30</v>
      </c>
      <c r="V445" s="42">
        <v>30</v>
      </c>
      <c r="W445" s="42">
        <v>1</v>
      </c>
      <c r="X445" s="42">
        <v>1</v>
      </c>
      <c r="Y445" s="42">
        <v>0</v>
      </c>
      <c r="Z445" s="42">
        <v>0</v>
      </c>
      <c r="AA445" s="42">
        <v>0</v>
      </c>
      <c r="AB445" s="42">
        <v>1</v>
      </c>
      <c r="AC445" s="42">
        <v>1</v>
      </c>
      <c r="AD445" s="42">
        <v>1</v>
      </c>
      <c r="AE445" s="42">
        <v>0</v>
      </c>
      <c r="AF445" s="42">
        <v>0</v>
      </c>
      <c r="AG445" s="42">
        <v>0</v>
      </c>
      <c r="AH445" s="42">
        <v>1</v>
      </c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</row>
    <row r="446" spans="1:54" s="10" customFormat="1" x14ac:dyDescent="0.2">
      <c r="A446" s="42" t="s">
        <v>158</v>
      </c>
      <c r="B446" s="42" t="s">
        <v>48</v>
      </c>
      <c r="C446" s="42" t="s">
        <v>49</v>
      </c>
      <c r="D446" s="42">
        <v>1630</v>
      </c>
      <c r="E446" s="42">
        <v>100</v>
      </c>
      <c r="F446" s="42">
        <v>1630</v>
      </c>
      <c r="G446" s="42">
        <v>0</v>
      </c>
      <c r="H446" s="42">
        <v>0</v>
      </c>
      <c r="I446" s="42" t="s">
        <v>50</v>
      </c>
      <c r="J446" s="42">
        <v>0</v>
      </c>
      <c r="K446" s="42" t="s">
        <v>47</v>
      </c>
      <c r="L446" s="43">
        <v>2</v>
      </c>
      <c r="M446" s="42">
        <v>3</v>
      </c>
      <c r="N446" s="42">
        <v>27</v>
      </c>
      <c r="O446" s="42">
        <f t="shared" si="26"/>
        <v>54</v>
      </c>
      <c r="P446" s="42">
        <v>0</v>
      </c>
      <c r="Q446" s="42">
        <v>0</v>
      </c>
      <c r="R446" s="42">
        <f t="shared" si="27"/>
        <v>0</v>
      </c>
      <c r="S446" s="42">
        <v>3</v>
      </c>
      <c r="T446" s="42">
        <v>21</v>
      </c>
      <c r="U446" s="42">
        <v>23</v>
      </c>
      <c r="V446" s="42">
        <v>43</v>
      </c>
      <c r="W446" s="42">
        <v>1</v>
      </c>
      <c r="X446" s="42">
        <v>1</v>
      </c>
      <c r="Y446" s="42">
        <v>0</v>
      </c>
      <c r="Z446" s="42">
        <v>0</v>
      </c>
      <c r="AA446" s="42">
        <v>0</v>
      </c>
      <c r="AB446" s="42">
        <v>1</v>
      </c>
      <c r="AC446" s="42">
        <v>1</v>
      </c>
      <c r="AD446" s="42">
        <v>1</v>
      </c>
      <c r="AE446" s="42">
        <v>0</v>
      </c>
      <c r="AF446" s="42">
        <v>0</v>
      </c>
      <c r="AG446" s="42">
        <v>0</v>
      </c>
      <c r="AH446" s="42">
        <v>1</v>
      </c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</row>
    <row r="447" spans="1:54" s="10" customFormat="1" x14ac:dyDescent="0.2">
      <c r="A447" s="42" t="s">
        <v>159</v>
      </c>
      <c r="B447" s="42" t="s">
        <v>48</v>
      </c>
      <c r="C447" s="42" t="s">
        <v>49</v>
      </c>
      <c r="D447" s="42">
        <v>1630</v>
      </c>
      <c r="E447" s="42">
        <v>100</v>
      </c>
      <c r="F447" s="42">
        <v>1630</v>
      </c>
      <c r="G447" s="42">
        <v>0</v>
      </c>
      <c r="H447" s="42">
        <v>0</v>
      </c>
      <c r="I447" s="42" t="s">
        <v>50</v>
      </c>
      <c r="J447" s="42">
        <v>0</v>
      </c>
      <c r="K447" s="42" t="s">
        <v>47</v>
      </c>
      <c r="L447" s="43">
        <v>2</v>
      </c>
      <c r="M447" s="42">
        <v>3</v>
      </c>
      <c r="N447" s="42">
        <v>27</v>
      </c>
      <c r="O447" s="42">
        <f t="shared" si="26"/>
        <v>54</v>
      </c>
      <c r="P447" s="42">
        <v>0</v>
      </c>
      <c r="Q447" s="42">
        <v>0</v>
      </c>
      <c r="R447" s="42">
        <f t="shared" si="27"/>
        <v>0</v>
      </c>
      <c r="S447" s="42">
        <v>3</v>
      </c>
      <c r="T447" s="42">
        <v>20</v>
      </c>
      <c r="U447" s="42">
        <v>32</v>
      </c>
      <c r="V447" s="42">
        <v>33</v>
      </c>
      <c r="W447" s="42">
        <v>1</v>
      </c>
      <c r="X447" s="42">
        <v>1</v>
      </c>
      <c r="Y447" s="42">
        <v>0</v>
      </c>
      <c r="Z447" s="42">
        <v>0</v>
      </c>
      <c r="AA447" s="42">
        <v>0</v>
      </c>
      <c r="AB447" s="42">
        <v>1</v>
      </c>
      <c r="AC447" s="42">
        <v>1</v>
      </c>
      <c r="AD447" s="42">
        <v>1</v>
      </c>
      <c r="AE447" s="42">
        <v>0</v>
      </c>
      <c r="AF447" s="42">
        <v>0</v>
      </c>
      <c r="AG447" s="42">
        <v>0</v>
      </c>
      <c r="AH447" s="42">
        <v>1</v>
      </c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</row>
    <row r="448" spans="1:54" s="10" customFormat="1" x14ac:dyDescent="0.2">
      <c r="A448" s="42" t="s">
        <v>160</v>
      </c>
      <c r="B448" s="42" t="s">
        <v>48</v>
      </c>
      <c r="C448" s="42" t="s">
        <v>49</v>
      </c>
      <c r="D448" s="42">
        <v>1939</v>
      </c>
      <c r="E448" s="42">
        <v>100</v>
      </c>
      <c r="F448" s="42">
        <v>1939</v>
      </c>
      <c r="G448" s="42">
        <v>0</v>
      </c>
      <c r="H448" s="42">
        <v>0</v>
      </c>
      <c r="I448" s="42" t="s">
        <v>50</v>
      </c>
      <c r="J448" s="42">
        <v>0</v>
      </c>
      <c r="K448" s="42" t="s">
        <v>47</v>
      </c>
      <c r="L448" s="43">
        <v>2</v>
      </c>
      <c r="M448" s="42">
        <v>8</v>
      </c>
      <c r="N448" s="42">
        <v>72</v>
      </c>
      <c r="O448" s="42">
        <f t="shared" si="26"/>
        <v>144</v>
      </c>
      <c r="P448" s="42">
        <v>0</v>
      </c>
      <c r="Q448" s="42">
        <v>0</v>
      </c>
      <c r="R448" s="42">
        <f t="shared" si="27"/>
        <v>0</v>
      </c>
      <c r="S448" s="42">
        <v>8</v>
      </c>
      <c r="T448" s="42">
        <v>22</v>
      </c>
      <c r="U448" s="42">
        <v>43</v>
      </c>
      <c r="V448" s="42">
        <v>38</v>
      </c>
      <c r="W448" s="42">
        <v>1</v>
      </c>
      <c r="X448" s="42">
        <v>1</v>
      </c>
      <c r="Y448" s="42">
        <v>0</v>
      </c>
      <c r="Z448" s="42">
        <v>0</v>
      </c>
      <c r="AA448" s="42">
        <v>0</v>
      </c>
      <c r="AB448" s="42">
        <v>1</v>
      </c>
      <c r="AC448" s="42">
        <v>1</v>
      </c>
      <c r="AD448" s="42">
        <v>1</v>
      </c>
      <c r="AE448" s="42">
        <v>0</v>
      </c>
      <c r="AF448" s="42">
        <v>0</v>
      </c>
      <c r="AG448" s="42">
        <v>0</v>
      </c>
      <c r="AH448" s="42">
        <v>1</v>
      </c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</row>
    <row r="449" spans="1:54" s="10" customFormat="1" x14ac:dyDescent="0.2">
      <c r="A449" s="42" t="s">
        <v>161</v>
      </c>
      <c r="B449" s="42" t="s">
        <v>48</v>
      </c>
      <c r="C449" s="42" t="s">
        <v>49</v>
      </c>
      <c r="D449" s="42">
        <v>1990</v>
      </c>
      <c r="E449" s="42">
        <v>100</v>
      </c>
      <c r="F449" s="42">
        <v>1990</v>
      </c>
      <c r="G449" s="42">
        <v>0</v>
      </c>
      <c r="H449" s="42">
        <v>0</v>
      </c>
      <c r="I449" s="42" t="s">
        <v>50</v>
      </c>
      <c r="J449" s="42">
        <v>0</v>
      </c>
      <c r="K449" s="42" t="s">
        <v>47</v>
      </c>
      <c r="L449" s="43">
        <v>2</v>
      </c>
      <c r="M449" s="42">
        <v>7</v>
      </c>
      <c r="N449" s="42">
        <v>63</v>
      </c>
      <c r="O449" s="42">
        <f t="shared" si="26"/>
        <v>126</v>
      </c>
      <c r="P449" s="42">
        <v>0</v>
      </c>
      <c r="Q449" s="42">
        <v>0</v>
      </c>
      <c r="R449" s="42">
        <f t="shared" si="27"/>
        <v>0</v>
      </c>
      <c r="S449" s="42">
        <v>7</v>
      </c>
      <c r="T449" s="42">
        <v>24</v>
      </c>
      <c r="U449" s="42">
        <v>31</v>
      </c>
      <c r="V449" s="42">
        <v>41</v>
      </c>
      <c r="W449" s="42">
        <v>1</v>
      </c>
      <c r="X449" s="42">
        <v>1</v>
      </c>
      <c r="Y449" s="42">
        <v>0</v>
      </c>
      <c r="Z449" s="42">
        <v>0</v>
      </c>
      <c r="AA449" s="42">
        <v>0</v>
      </c>
      <c r="AB449" s="42">
        <v>1</v>
      </c>
      <c r="AC449" s="42">
        <v>1</v>
      </c>
      <c r="AD449" s="42">
        <v>1</v>
      </c>
      <c r="AE449" s="42">
        <v>0</v>
      </c>
      <c r="AF449" s="42">
        <v>0</v>
      </c>
      <c r="AG449" s="42">
        <v>0</v>
      </c>
      <c r="AH449" s="42">
        <v>1</v>
      </c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</row>
    <row r="450" spans="1:54" s="10" customFormat="1" x14ac:dyDescent="0.2">
      <c r="A450" s="42" t="s">
        <v>162</v>
      </c>
      <c r="B450" s="42" t="s">
        <v>48</v>
      </c>
      <c r="C450" s="42" t="s">
        <v>102</v>
      </c>
      <c r="D450" s="42">
        <f t="shared" ref="D450:D459" si="29">F450+G450+H450+J450</f>
        <v>1568</v>
      </c>
      <c r="E450" s="42">
        <v>100</v>
      </c>
      <c r="F450" s="42">
        <v>114</v>
      </c>
      <c r="G450" s="42">
        <v>1454</v>
      </c>
      <c r="H450" s="42">
        <v>0</v>
      </c>
      <c r="I450" s="42" t="s">
        <v>50</v>
      </c>
      <c r="J450" s="42">
        <v>0</v>
      </c>
      <c r="K450" s="42" t="s">
        <v>47</v>
      </c>
      <c r="L450" s="43">
        <v>2</v>
      </c>
      <c r="M450" s="42">
        <v>11</v>
      </c>
      <c r="N450" s="42">
        <v>99</v>
      </c>
      <c r="O450" s="42">
        <f t="shared" si="26"/>
        <v>198</v>
      </c>
      <c r="P450" s="42">
        <v>0</v>
      </c>
      <c r="Q450" s="42">
        <v>0</v>
      </c>
      <c r="R450" s="42">
        <f t="shared" si="27"/>
        <v>0</v>
      </c>
      <c r="S450" s="42">
        <v>10</v>
      </c>
      <c r="T450" s="42">
        <v>25</v>
      </c>
      <c r="U450" s="42">
        <v>14</v>
      </c>
      <c r="V450" s="42">
        <v>17</v>
      </c>
      <c r="W450" s="42">
        <v>2</v>
      </c>
      <c r="X450" s="42">
        <v>2</v>
      </c>
      <c r="Y450" s="42">
        <v>2</v>
      </c>
      <c r="Z450" s="42">
        <v>0</v>
      </c>
      <c r="AA450" s="42">
        <v>0</v>
      </c>
      <c r="AB450" s="42">
        <v>1</v>
      </c>
      <c r="AC450" s="42">
        <v>1</v>
      </c>
      <c r="AD450" s="42">
        <v>1</v>
      </c>
      <c r="AE450" s="42">
        <v>0</v>
      </c>
      <c r="AF450" s="42">
        <v>0</v>
      </c>
      <c r="AG450" s="42">
        <v>1</v>
      </c>
      <c r="AH450" s="42">
        <v>1</v>
      </c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</row>
    <row r="451" spans="1:54" s="10" customFormat="1" x14ac:dyDescent="0.2">
      <c r="A451" s="42" t="s">
        <v>163</v>
      </c>
      <c r="B451" s="42" t="s">
        <v>48</v>
      </c>
      <c r="C451" s="42" t="s">
        <v>102</v>
      </c>
      <c r="D451" s="42">
        <f t="shared" si="29"/>
        <v>1568</v>
      </c>
      <c r="E451" s="42">
        <v>100</v>
      </c>
      <c r="F451" s="42">
        <v>69</v>
      </c>
      <c r="G451" s="42">
        <v>1499</v>
      </c>
      <c r="H451" s="42">
        <v>0</v>
      </c>
      <c r="I451" s="42" t="s">
        <v>50</v>
      </c>
      <c r="J451" s="42">
        <v>0</v>
      </c>
      <c r="K451" s="42" t="s">
        <v>47</v>
      </c>
      <c r="L451" s="43">
        <v>2</v>
      </c>
      <c r="M451" s="42">
        <v>4</v>
      </c>
      <c r="N451" s="42">
        <v>36</v>
      </c>
      <c r="O451" s="42">
        <f t="shared" si="26"/>
        <v>72</v>
      </c>
      <c r="P451" s="42">
        <v>0</v>
      </c>
      <c r="Q451" s="42">
        <v>0</v>
      </c>
      <c r="R451" s="42">
        <f t="shared" si="27"/>
        <v>0</v>
      </c>
      <c r="S451" s="42">
        <v>4</v>
      </c>
      <c r="T451" s="42">
        <v>16</v>
      </c>
      <c r="U451" s="42">
        <v>17</v>
      </c>
      <c r="V451" s="42">
        <v>13</v>
      </c>
      <c r="W451" s="42">
        <v>2</v>
      </c>
      <c r="X451" s="42">
        <v>2</v>
      </c>
      <c r="Y451" s="42">
        <v>2</v>
      </c>
      <c r="Z451" s="42">
        <v>0</v>
      </c>
      <c r="AA451" s="42">
        <v>0</v>
      </c>
      <c r="AB451" s="42">
        <v>1</v>
      </c>
      <c r="AC451" s="42">
        <v>1</v>
      </c>
      <c r="AD451" s="42">
        <v>1</v>
      </c>
      <c r="AE451" s="42">
        <v>0</v>
      </c>
      <c r="AF451" s="42">
        <v>0</v>
      </c>
      <c r="AG451" s="42">
        <v>1</v>
      </c>
      <c r="AH451" s="42">
        <v>1</v>
      </c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</row>
    <row r="452" spans="1:54" s="10" customFormat="1" x14ac:dyDescent="0.2">
      <c r="A452" s="42" t="s">
        <v>164</v>
      </c>
      <c r="B452" s="42" t="s">
        <v>48</v>
      </c>
      <c r="C452" s="42" t="s">
        <v>102</v>
      </c>
      <c r="D452" s="42">
        <f t="shared" si="29"/>
        <v>1568</v>
      </c>
      <c r="E452" s="42">
        <v>100</v>
      </c>
      <c r="F452" s="42">
        <v>0</v>
      </c>
      <c r="G452" s="42">
        <v>1568</v>
      </c>
      <c r="H452" s="42">
        <v>0</v>
      </c>
      <c r="I452" s="42" t="s">
        <v>50</v>
      </c>
      <c r="J452" s="42">
        <v>0</v>
      </c>
      <c r="K452" s="42" t="s">
        <v>47</v>
      </c>
      <c r="L452" s="43">
        <v>2</v>
      </c>
      <c r="M452" s="42">
        <v>0</v>
      </c>
      <c r="N452" s="42">
        <v>0</v>
      </c>
      <c r="O452" s="42">
        <f t="shared" si="26"/>
        <v>0</v>
      </c>
      <c r="P452" s="42">
        <v>0</v>
      </c>
      <c r="Q452" s="42">
        <v>0</v>
      </c>
      <c r="R452" s="42">
        <f t="shared" si="27"/>
        <v>0</v>
      </c>
      <c r="S452" s="42">
        <v>0</v>
      </c>
      <c r="T452" s="42">
        <v>28</v>
      </c>
      <c r="U452" s="42">
        <v>2</v>
      </c>
      <c r="V452" s="42">
        <v>7</v>
      </c>
      <c r="W452" s="42">
        <v>2</v>
      </c>
      <c r="X452" s="42">
        <v>2</v>
      </c>
      <c r="Y452" s="42">
        <v>2</v>
      </c>
      <c r="Z452" s="42">
        <v>0</v>
      </c>
      <c r="AA452" s="42">
        <v>0</v>
      </c>
      <c r="AB452" s="42">
        <v>1</v>
      </c>
      <c r="AC452" s="42">
        <v>1</v>
      </c>
      <c r="AD452" s="42">
        <v>1</v>
      </c>
      <c r="AE452" s="42">
        <v>0</v>
      </c>
      <c r="AF452" s="42">
        <v>0</v>
      </c>
      <c r="AG452" s="42">
        <v>0</v>
      </c>
      <c r="AH452" s="42">
        <v>1</v>
      </c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</row>
    <row r="453" spans="1:54" s="10" customFormat="1" x14ac:dyDescent="0.2">
      <c r="A453" s="42" t="s">
        <v>165</v>
      </c>
      <c r="B453" s="42" t="s">
        <v>48</v>
      </c>
      <c r="C453" s="42" t="s">
        <v>102</v>
      </c>
      <c r="D453" s="42">
        <f t="shared" si="29"/>
        <v>1568</v>
      </c>
      <c r="E453" s="42">
        <v>100</v>
      </c>
      <c r="F453" s="42">
        <v>48</v>
      </c>
      <c r="G453" s="42">
        <v>1520</v>
      </c>
      <c r="H453" s="42">
        <v>0</v>
      </c>
      <c r="I453" s="42" t="s">
        <v>50</v>
      </c>
      <c r="J453" s="42">
        <v>0</v>
      </c>
      <c r="K453" s="42" t="s">
        <v>47</v>
      </c>
      <c r="L453" s="43">
        <v>2</v>
      </c>
      <c r="M453" s="42">
        <v>16</v>
      </c>
      <c r="N453" s="42">
        <v>144</v>
      </c>
      <c r="O453" s="42">
        <f t="shared" si="26"/>
        <v>288</v>
      </c>
      <c r="P453" s="42">
        <v>0</v>
      </c>
      <c r="Q453" s="42">
        <v>0</v>
      </c>
      <c r="R453" s="42">
        <f t="shared" si="27"/>
        <v>0</v>
      </c>
      <c r="S453" s="42">
        <v>16</v>
      </c>
      <c r="T453" s="42">
        <v>18</v>
      </c>
      <c r="U453" s="42">
        <v>11</v>
      </c>
      <c r="V453" s="42">
        <v>68</v>
      </c>
      <c r="W453" s="42">
        <v>2</v>
      </c>
      <c r="X453" s="42">
        <v>2</v>
      </c>
      <c r="Y453" s="42">
        <v>2</v>
      </c>
      <c r="Z453" s="42">
        <v>0</v>
      </c>
      <c r="AA453" s="42">
        <v>0</v>
      </c>
      <c r="AB453" s="42">
        <v>1</v>
      </c>
      <c r="AC453" s="42">
        <v>1</v>
      </c>
      <c r="AD453" s="42">
        <v>1</v>
      </c>
      <c r="AE453" s="42">
        <v>0</v>
      </c>
      <c r="AF453" s="42">
        <v>0</v>
      </c>
      <c r="AG453" s="42">
        <v>0</v>
      </c>
      <c r="AH453" s="42">
        <v>1</v>
      </c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</row>
    <row r="454" spans="1:54" s="10" customFormat="1" x14ac:dyDescent="0.2">
      <c r="A454" s="42" t="s">
        <v>166</v>
      </c>
      <c r="B454" s="42" t="s">
        <v>48</v>
      </c>
      <c r="C454" s="42" t="s">
        <v>102</v>
      </c>
      <c r="D454" s="42">
        <f t="shared" si="29"/>
        <v>1568</v>
      </c>
      <c r="E454" s="42">
        <v>100</v>
      </c>
      <c r="F454" s="42">
        <v>0</v>
      </c>
      <c r="G454" s="42">
        <v>1568</v>
      </c>
      <c r="H454" s="42">
        <v>0</v>
      </c>
      <c r="I454" s="42" t="s">
        <v>50</v>
      </c>
      <c r="J454" s="42">
        <v>0</v>
      </c>
      <c r="K454" s="42" t="s">
        <v>47</v>
      </c>
      <c r="L454" s="43">
        <v>2</v>
      </c>
      <c r="M454" s="42">
        <v>7</v>
      </c>
      <c r="N454" s="42">
        <v>63</v>
      </c>
      <c r="O454" s="42">
        <f t="shared" si="26"/>
        <v>126</v>
      </c>
      <c r="P454" s="42">
        <v>0</v>
      </c>
      <c r="Q454" s="42">
        <v>0</v>
      </c>
      <c r="R454" s="42">
        <f t="shared" si="27"/>
        <v>0</v>
      </c>
      <c r="S454" s="42">
        <v>7</v>
      </c>
      <c r="T454" s="42">
        <v>16</v>
      </c>
      <c r="U454" s="42">
        <v>17</v>
      </c>
      <c r="V454" s="42">
        <v>14</v>
      </c>
      <c r="W454" s="42">
        <v>2</v>
      </c>
      <c r="X454" s="42">
        <v>2</v>
      </c>
      <c r="Y454" s="42">
        <v>2</v>
      </c>
      <c r="Z454" s="42">
        <v>0</v>
      </c>
      <c r="AA454" s="42">
        <v>0</v>
      </c>
      <c r="AB454" s="42">
        <v>1</v>
      </c>
      <c r="AC454" s="42">
        <v>1</v>
      </c>
      <c r="AD454" s="42">
        <v>1</v>
      </c>
      <c r="AE454" s="42">
        <v>0</v>
      </c>
      <c r="AF454" s="42">
        <v>0</v>
      </c>
      <c r="AG454" s="42">
        <v>0</v>
      </c>
      <c r="AH454" s="42">
        <v>1</v>
      </c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</row>
    <row r="455" spans="1:54" s="10" customFormat="1" x14ac:dyDescent="0.2">
      <c r="A455" s="42" t="s">
        <v>167</v>
      </c>
      <c r="B455" s="42" t="s">
        <v>48</v>
      </c>
      <c r="C455" s="42" t="s">
        <v>102</v>
      </c>
      <c r="D455" s="42">
        <f t="shared" si="29"/>
        <v>3136</v>
      </c>
      <c r="E455" s="42">
        <v>100</v>
      </c>
      <c r="F455" s="42">
        <v>3136</v>
      </c>
      <c r="G455" s="42">
        <v>0</v>
      </c>
      <c r="H455" s="42">
        <v>0</v>
      </c>
      <c r="I455" s="42" t="s">
        <v>50</v>
      </c>
      <c r="J455" s="42">
        <v>0</v>
      </c>
      <c r="K455" s="42" t="s">
        <v>47</v>
      </c>
      <c r="L455" s="43">
        <v>2</v>
      </c>
      <c r="M455" s="42">
        <v>0</v>
      </c>
      <c r="N455" s="42">
        <v>0</v>
      </c>
      <c r="O455" s="42">
        <f t="shared" si="26"/>
        <v>0</v>
      </c>
      <c r="P455" s="42">
        <v>0</v>
      </c>
      <c r="Q455" s="42">
        <v>0</v>
      </c>
      <c r="R455" s="42">
        <f t="shared" si="27"/>
        <v>0</v>
      </c>
      <c r="S455" s="42">
        <v>0</v>
      </c>
      <c r="T455" s="42">
        <v>32</v>
      </c>
      <c r="U455" s="42">
        <v>11</v>
      </c>
      <c r="V455" s="42">
        <v>13</v>
      </c>
      <c r="W455" s="42">
        <v>2</v>
      </c>
      <c r="X455" s="42">
        <v>2</v>
      </c>
      <c r="Y455" s="42">
        <v>2</v>
      </c>
      <c r="Z455" s="42">
        <v>0</v>
      </c>
      <c r="AA455" s="42">
        <v>0</v>
      </c>
      <c r="AB455" s="42">
        <v>1</v>
      </c>
      <c r="AC455" s="42">
        <v>1</v>
      </c>
      <c r="AD455" s="42">
        <v>1</v>
      </c>
      <c r="AE455" s="42">
        <v>0</v>
      </c>
      <c r="AF455" s="42">
        <v>0</v>
      </c>
      <c r="AG455" s="42">
        <v>0</v>
      </c>
      <c r="AH455" s="42">
        <v>1</v>
      </c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</row>
    <row r="456" spans="1:54" s="10" customFormat="1" x14ac:dyDescent="0.2">
      <c r="A456" s="42" t="s">
        <v>168</v>
      </c>
      <c r="B456" s="42" t="s">
        <v>48</v>
      </c>
      <c r="C456" s="42" t="s">
        <v>102</v>
      </c>
      <c r="D456" s="42">
        <f t="shared" si="29"/>
        <v>2352</v>
      </c>
      <c r="E456" s="42">
        <v>100</v>
      </c>
      <c r="F456" s="42">
        <v>1525</v>
      </c>
      <c r="G456" s="42">
        <v>827</v>
      </c>
      <c r="H456" s="42">
        <v>0</v>
      </c>
      <c r="I456" s="42" t="s">
        <v>50</v>
      </c>
      <c r="J456" s="42">
        <v>0</v>
      </c>
      <c r="K456" s="42" t="s">
        <v>47</v>
      </c>
      <c r="L456" s="43">
        <v>2</v>
      </c>
      <c r="M456" s="42">
        <v>12</v>
      </c>
      <c r="N456" s="42">
        <v>108</v>
      </c>
      <c r="O456" s="42">
        <f t="shared" ref="O456:O461" si="30">N456*2</f>
        <v>216</v>
      </c>
      <c r="P456" s="42">
        <v>0</v>
      </c>
      <c r="Q456" s="42">
        <v>0</v>
      </c>
      <c r="R456" s="42">
        <f t="shared" si="27"/>
        <v>0</v>
      </c>
      <c r="S456" s="42">
        <v>12</v>
      </c>
      <c r="T456" s="42">
        <v>33</v>
      </c>
      <c r="U456" s="42">
        <v>17</v>
      </c>
      <c r="V456" s="42">
        <v>18</v>
      </c>
      <c r="W456" s="42">
        <v>2</v>
      </c>
      <c r="X456" s="42">
        <v>2</v>
      </c>
      <c r="Y456" s="42">
        <v>2</v>
      </c>
      <c r="Z456" s="42">
        <v>0</v>
      </c>
      <c r="AA456" s="42">
        <v>0</v>
      </c>
      <c r="AB456" s="42">
        <v>1</v>
      </c>
      <c r="AC456" s="42">
        <v>1</v>
      </c>
      <c r="AD456" s="42">
        <v>1</v>
      </c>
      <c r="AE456" s="42">
        <v>0</v>
      </c>
      <c r="AF456" s="42">
        <v>0</v>
      </c>
      <c r="AG456" s="42">
        <v>0</v>
      </c>
      <c r="AH456" s="42">
        <v>1</v>
      </c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</row>
    <row r="457" spans="1:54" s="10" customFormat="1" x14ac:dyDescent="0.2">
      <c r="A457" s="42" t="s">
        <v>169</v>
      </c>
      <c r="B457" s="42" t="s">
        <v>48</v>
      </c>
      <c r="C457" s="42" t="s">
        <v>102</v>
      </c>
      <c r="D457" s="42">
        <f t="shared" si="29"/>
        <v>2352</v>
      </c>
      <c r="E457" s="42">
        <v>100</v>
      </c>
      <c r="F457" s="42">
        <v>93</v>
      </c>
      <c r="G457" s="42">
        <v>2259</v>
      </c>
      <c r="H457" s="42">
        <v>0</v>
      </c>
      <c r="I457" s="42" t="s">
        <v>50</v>
      </c>
      <c r="J457" s="42">
        <v>0</v>
      </c>
      <c r="K457" s="42" t="s">
        <v>47</v>
      </c>
      <c r="L457" s="43">
        <v>2</v>
      </c>
      <c r="M457" s="42">
        <v>10</v>
      </c>
      <c r="N457" s="42">
        <v>90</v>
      </c>
      <c r="O457" s="42">
        <f t="shared" si="30"/>
        <v>180</v>
      </c>
      <c r="P457" s="42">
        <v>0</v>
      </c>
      <c r="Q457" s="42">
        <v>0</v>
      </c>
      <c r="R457" s="42">
        <f>Q457*2</f>
        <v>0</v>
      </c>
      <c r="S457" s="42">
        <v>10</v>
      </c>
      <c r="T457" s="42">
        <v>30</v>
      </c>
      <c r="U457" s="42">
        <v>11</v>
      </c>
      <c r="V457" s="42">
        <v>46</v>
      </c>
      <c r="W457" s="42">
        <v>2</v>
      </c>
      <c r="X457" s="42">
        <v>2</v>
      </c>
      <c r="Y457" s="42">
        <v>2</v>
      </c>
      <c r="Z457" s="42">
        <v>0</v>
      </c>
      <c r="AA457" s="42">
        <v>0</v>
      </c>
      <c r="AB457" s="42">
        <v>1</v>
      </c>
      <c r="AC457" s="42">
        <v>1</v>
      </c>
      <c r="AD457" s="42">
        <v>1</v>
      </c>
      <c r="AE457" s="42">
        <v>0</v>
      </c>
      <c r="AF457" s="42">
        <v>0</v>
      </c>
      <c r="AG457" s="42">
        <v>0</v>
      </c>
      <c r="AH457" s="42">
        <v>1</v>
      </c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</row>
    <row r="458" spans="1:54" s="10" customFormat="1" x14ac:dyDescent="0.2">
      <c r="A458" s="42" t="s">
        <v>170</v>
      </c>
      <c r="B458" s="42" t="s">
        <v>48</v>
      </c>
      <c r="C458" s="42" t="s">
        <v>102</v>
      </c>
      <c r="D458" s="42">
        <f t="shared" si="29"/>
        <v>2061</v>
      </c>
      <c r="E458" s="42">
        <v>100</v>
      </c>
      <c r="F458" s="42">
        <v>135</v>
      </c>
      <c r="G458" s="42">
        <v>1926</v>
      </c>
      <c r="H458" s="42">
        <v>0</v>
      </c>
      <c r="I458" s="42" t="s">
        <v>50</v>
      </c>
      <c r="J458" s="42">
        <v>0</v>
      </c>
      <c r="K458" s="42" t="s">
        <v>47</v>
      </c>
      <c r="L458" s="43">
        <v>2</v>
      </c>
      <c r="M458" s="42">
        <v>7</v>
      </c>
      <c r="N458" s="42">
        <v>63</v>
      </c>
      <c r="O458" s="42">
        <f t="shared" si="30"/>
        <v>126</v>
      </c>
      <c r="P458" s="42">
        <v>0</v>
      </c>
      <c r="Q458" s="42">
        <v>0</v>
      </c>
      <c r="R458" s="42">
        <f>Q458*2</f>
        <v>0</v>
      </c>
      <c r="S458" s="42">
        <v>7</v>
      </c>
      <c r="T458" s="42">
        <v>31</v>
      </c>
      <c r="U458" s="42">
        <v>8</v>
      </c>
      <c r="V458" s="42">
        <v>9</v>
      </c>
      <c r="W458" s="42">
        <v>2</v>
      </c>
      <c r="X458" s="42">
        <v>2</v>
      </c>
      <c r="Y458" s="42">
        <v>2</v>
      </c>
      <c r="Z458" s="42">
        <v>0</v>
      </c>
      <c r="AA458" s="42">
        <v>0</v>
      </c>
      <c r="AB458" s="42">
        <v>1</v>
      </c>
      <c r="AC458" s="42">
        <v>1</v>
      </c>
      <c r="AD458" s="42">
        <v>1</v>
      </c>
      <c r="AE458" s="42">
        <v>0</v>
      </c>
      <c r="AF458" s="42">
        <v>0</v>
      </c>
      <c r="AG458" s="42">
        <v>0</v>
      </c>
      <c r="AH458" s="42">
        <v>1</v>
      </c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</row>
    <row r="459" spans="1:54" x14ac:dyDescent="0.2">
      <c r="A459" s="42" t="s">
        <v>171</v>
      </c>
      <c r="B459" s="42" t="s">
        <v>48</v>
      </c>
      <c r="C459" s="42" t="s">
        <v>102</v>
      </c>
      <c r="D459" s="42">
        <f t="shared" si="29"/>
        <v>2981</v>
      </c>
      <c r="E459" s="42">
        <v>100</v>
      </c>
      <c r="F459" s="42">
        <v>683</v>
      </c>
      <c r="G459" s="42">
        <v>2298</v>
      </c>
      <c r="H459" s="42">
        <v>0</v>
      </c>
      <c r="I459" s="42" t="s">
        <v>50</v>
      </c>
      <c r="J459" s="42">
        <v>0</v>
      </c>
      <c r="K459" s="42" t="s">
        <v>47</v>
      </c>
      <c r="L459" s="43">
        <v>2</v>
      </c>
      <c r="M459" s="42">
        <v>16</v>
      </c>
      <c r="N459" s="42">
        <v>144</v>
      </c>
      <c r="O459" s="42">
        <f t="shared" si="30"/>
        <v>288</v>
      </c>
      <c r="P459" s="42">
        <v>0</v>
      </c>
      <c r="Q459" s="42">
        <v>0</v>
      </c>
      <c r="R459" s="42">
        <f>Q459*2</f>
        <v>0</v>
      </c>
      <c r="S459" s="42">
        <v>16</v>
      </c>
      <c r="T459" s="42">
        <v>30</v>
      </c>
      <c r="U459" s="42">
        <v>42</v>
      </c>
      <c r="V459" s="42">
        <v>62</v>
      </c>
      <c r="W459" s="42">
        <v>2</v>
      </c>
      <c r="X459" s="42">
        <v>2</v>
      </c>
      <c r="Y459" s="42">
        <v>2</v>
      </c>
      <c r="Z459" s="42">
        <v>0</v>
      </c>
      <c r="AA459" s="42">
        <v>0</v>
      </c>
      <c r="AB459" s="42">
        <v>1</v>
      </c>
      <c r="AC459" s="42">
        <v>1</v>
      </c>
      <c r="AD459" s="42">
        <v>1</v>
      </c>
      <c r="AE459" s="42">
        <v>0</v>
      </c>
      <c r="AF459" s="42">
        <v>0</v>
      </c>
      <c r="AG459" s="42">
        <v>1</v>
      </c>
      <c r="AH459" s="42">
        <v>1</v>
      </c>
    </row>
    <row r="460" spans="1:54" x14ac:dyDescent="0.2">
      <c r="A460" s="42" t="s">
        <v>172</v>
      </c>
      <c r="B460" s="42" t="s">
        <v>48</v>
      </c>
      <c r="C460" s="42" t="s">
        <v>102</v>
      </c>
      <c r="D460" s="42">
        <v>2691</v>
      </c>
      <c r="E460" s="42">
        <v>104</v>
      </c>
      <c r="F460" s="42">
        <v>2691</v>
      </c>
      <c r="G460" s="42">
        <v>0</v>
      </c>
      <c r="H460" s="42">
        <v>0</v>
      </c>
      <c r="I460" s="42" t="s">
        <v>50</v>
      </c>
      <c r="J460" s="42">
        <v>0</v>
      </c>
      <c r="K460" s="42" t="s">
        <v>47</v>
      </c>
      <c r="L460" s="43">
        <v>2</v>
      </c>
      <c r="M460" s="42">
        <v>14</v>
      </c>
      <c r="N460" s="42">
        <v>168</v>
      </c>
      <c r="O460" s="42">
        <f t="shared" si="30"/>
        <v>336</v>
      </c>
      <c r="P460" s="42">
        <v>0</v>
      </c>
      <c r="Q460" s="42">
        <v>0</v>
      </c>
      <c r="R460" s="42">
        <f>Q460*2</f>
        <v>0</v>
      </c>
      <c r="S460" s="42">
        <v>14</v>
      </c>
      <c r="T460" s="42">
        <v>26</v>
      </c>
      <c r="U460" s="42">
        <v>0</v>
      </c>
      <c r="V460" s="42">
        <v>0</v>
      </c>
      <c r="W460" s="42">
        <v>2</v>
      </c>
      <c r="X460" s="42">
        <v>2</v>
      </c>
      <c r="Y460" s="42">
        <v>0</v>
      </c>
      <c r="Z460" s="42">
        <v>0</v>
      </c>
      <c r="AA460" s="42">
        <v>0</v>
      </c>
      <c r="AB460" s="42">
        <v>0</v>
      </c>
      <c r="AC460" s="42">
        <v>2</v>
      </c>
      <c r="AD460" s="42">
        <v>0</v>
      </c>
      <c r="AE460" s="42">
        <v>0</v>
      </c>
      <c r="AF460" s="42">
        <v>0</v>
      </c>
      <c r="AG460" s="42">
        <v>0</v>
      </c>
      <c r="AH460" s="42">
        <v>1</v>
      </c>
    </row>
    <row r="461" spans="1:54" x14ac:dyDescent="0.2">
      <c r="A461" s="42" t="s">
        <v>173</v>
      </c>
      <c r="B461" s="42" t="s">
        <v>48</v>
      </c>
      <c r="C461" s="42" t="s">
        <v>102</v>
      </c>
      <c r="D461" s="42">
        <v>1868</v>
      </c>
      <c r="E461" s="42">
        <v>300</v>
      </c>
      <c r="F461" s="42">
        <v>1868</v>
      </c>
      <c r="G461" s="42">
        <v>0</v>
      </c>
      <c r="H461" s="42">
        <v>0</v>
      </c>
      <c r="I461" s="42" t="s">
        <v>50</v>
      </c>
      <c r="J461" s="42">
        <v>0</v>
      </c>
      <c r="K461" s="42" t="s">
        <v>47</v>
      </c>
      <c r="L461" s="43">
        <v>2</v>
      </c>
      <c r="M461" s="42">
        <v>5</v>
      </c>
      <c r="N461" s="42">
        <v>60</v>
      </c>
      <c r="O461" s="42">
        <f t="shared" si="30"/>
        <v>120</v>
      </c>
      <c r="P461" s="42">
        <v>0</v>
      </c>
      <c r="Q461" s="42">
        <v>0</v>
      </c>
      <c r="R461" s="42">
        <f>Q461*2</f>
        <v>0</v>
      </c>
      <c r="S461" s="42">
        <v>5</v>
      </c>
      <c r="T461" s="42">
        <v>13</v>
      </c>
      <c r="U461" s="42">
        <v>0</v>
      </c>
      <c r="V461" s="42">
        <v>0</v>
      </c>
      <c r="W461" s="42">
        <v>2</v>
      </c>
      <c r="X461" s="42">
        <v>2</v>
      </c>
      <c r="Y461" s="42">
        <v>2</v>
      </c>
      <c r="Z461" s="42">
        <v>0</v>
      </c>
      <c r="AA461" s="42">
        <v>0</v>
      </c>
      <c r="AB461" s="42">
        <v>0</v>
      </c>
      <c r="AC461" s="42">
        <v>2</v>
      </c>
      <c r="AD461" s="42">
        <v>2</v>
      </c>
      <c r="AE461" s="42">
        <v>0</v>
      </c>
      <c r="AF461" s="42">
        <v>0</v>
      </c>
      <c r="AG461" s="42">
        <v>0</v>
      </c>
      <c r="AH461" s="42">
        <v>1</v>
      </c>
    </row>
    <row r="462" spans="1:54" x14ac:dyDescent="0.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</row>
    <row r="463" spans="1:54" x14ac:dyDescent="0.2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</row>
    <row r="464" spans="1:54" x14ac:dyDescent="0.2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</row>
    <row r="465" spans="1:34" x14ac:dyDescent="0.2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</row>
    <row r="466" spans="1:34" x14ac:dyDescent="0.2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</row>
    <row r="467" spans="1:34" x14ac:dyDescent="0.2">
      <c r="A467" s="17"/>
      <c r="B467" s="17"/>
      <c r="C467" s="17"/>
      <c r="D467" s="18"/>
      <c r="E467" s="19"/>
      <c r="F467" s="18"/>
      <c r="G467" s="18"/>
      <c r="H467" s="18"/>
      <c r="I467" s="18"/>
      <c r="J467" s="18"/>
      <c r="K467" s="18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</row>
    <row r="468" spans="1:34" x14ac:dyDescent="0.2">
      <c r="A468" s="17"/>
      <c r="B468" s="17"/>
      <c r="C468" s="17"/>
      <c r="D468" s="20">
        <f>SUM(D5:D461)</f>
        <v>2301743</v>
      </c>
      <c r="E468" s="21"/>
      <c r="F468" s="20">
        <f t="shared" ref="F468:AH468" si="31">SUM(F5:F461)</f>
        <v>979714</v>
      </c>
      <c r="G468" s="20">
        <f t="shared" si="31"/>
        <v>808395</v>
      </c>
      <c r="H468" s="20">
        <f t="shared" si="31"/>
        <v>140222</v>
      </c>
      <c r="I468" s="20"/>
      <c r="J468" s="20">
        <f t="shared" si="31"/>
        <v>373412</v>
      </c>
      <c r="K468" s="20"/>
      <c r="L468" s="20"/>
      <c r="M468" s="20">
        <f t="shared" si="31"/>
        <v>7461</v>
      </c>
      <c r="N468" s="20">
        <f t="shared" si="31"/>
        <v>146436</v>
      </c>
      <c r="O468" s="20"/>
      <c r="P468" s="20">
        <f t="shared" si="31"/>
        <v>1502</v>
      </c>
      <c r="Q468" s="20">
        <f t="shared" si="31"/>
        <v>26389</v>
      </c>
      <c r="R468" s="20"/>
      <c r="S468" s="20">
        <f t="shared" si="31"/>
        <v>4593</v>
      </c>
      <c r="T468" s="20">
        <f t="shared" si="31"/>
        <v>22432</v>
      </c>
      <c r="U468" s="20">
        <f t="shared" si="31"/>
        <v>9615</v>
      </c>
      <c r="V468" s="20">
        <f t="shared" si="31"/>
        <v>25561</v>
      </c>
      <c r="W468" s="20">
        <f t="shared" si="31"/>
        <v>2229</v>
      </c>
      <c r="X468" s="20">
        <f t="shared" si="31"/>
        <v>1786</v>
      </c>
      <c r="Y468" s="20">
        <f t="shared" si="31"/>
        <v>706</v>
      </c>
      <c r="Z468" s="20">
        <f t="shared" si="31"/>
        <v>7</v>
      </c>
      <c r="AA468" s="20">
        <f t="shared" si="31"/>
        <v>27</v>
      </c>
      <c r="AB468" s="20">
        <f t="shared" si="31"/>
        <v>957</v>
      </c>
      <c r="AC468" s="20">
        <f t="shared" si="31"/>
        <v>1752</v>
      </c>
      <c r="AD468" s="20">
        <f t="shared" si="31"/>
        <v>1181</v>
      </c>
      <c r="AE468" s="20">
        <f t="shared" si="31"/>
        <v>251</v>
      </c>
      <c r="AF468" s="20">
        <f t="shared" si="31"/>
        <v>539</v>
      </c>
      <c r="AG468" s="20">
        <f t="shared" si="31"/>
        <v>125</v>
      </c>
      <c r="AH468" s="20">
        <f t="shared" si="31"/>
        <v>467</v>
      </c>
    </row>
    <row r="469" spans="1:34" x14ac:dyDescent="0.2">
      <c r="A469" s="17"/>
      <c r="B469" s="17"/>
      <c r="C469" s="17"/>
      <c r="D469" s="20"/>
      <c r="E469" s="21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</row>
    <row r="470" spans="1:34" x14ac:dyDescent="0.2">
      <c r="A470" s="17"/>
      <c r="B470" s="17"/>
      <c r="C470" s="17"/>
      <c r="D470" s="20"/>
      <c r="E470" s="21"/>
      <c r="F470" s="22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</row>
    <row r="471" spans="1:34" x14ac:dyDescent="0.2">
      <c r="A471" s="17"/>
      <c r="B471" s="17"/>
      <c r="C471" s="17"/>
      <c r="D471" s="20"/>
      <c r="E471" s="21"/>
      <c r="F471" s="23"/>
      <c r="G471" s="23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</row>
    <row r="472" spans="1:34" x14ac:dyDescent="0.2">
      <c r="A472" s="17"/>
      <c r="B472" s="17"/>
      <c r="C472" s="17"/>
      <c r="D472" s="24"/>
      <c r="E472" s="25"/>
      <c r="F472" s="26"/>
      <c r="G472" s="26"/>
      <c r="H472" s="26"/>
      <c r="I472" s="26"/>
      <c r="J472" s="26"/>
      <c r="K472" s="27"/>
      <c r="L472" s="28"/>
      <c r="M472" s="28"/>
      <c r="N472" s="29"/>
      <c r="O472" s="29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</row>
    <row r="473" spans="1:34" s="2" customFormat="1" x14ac:dyDescent="0.2">
      <c r="A473" s="17"/>
      <c r="B473" s="17"/>
      <c r="C473" s="17"/>
      <c r="D473" s="30"/>
      <c r="E473" s="31"/>
      <c r="F473" s="30"/>
      <c r="G473" s="30"/>
      <c r="H473" s="30"/>
      <c r="I473" s="30"/>
      <c r="J473" s="30"/>
      <c r="K473" s="27"/>
      <c r="L473" s="28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</row>
    <row r="474" spans="1:34" s="2" customFormat="1" x14ac:dyDescent="0.2">
      <c r="A474" s="17"/>
      <c r="B474" s="17"/>
      <c r="C474" s="17"/>
      <c r="D474" s="17"/>
      <c r="E474" s="32"/>
      <c r="F474" s="17"/>
      <c r="G474" s="17"/>
      <c r="H474" s="17"/>
      <c r="I474" s="17"/>
      <c r="J474" s="17"/>
      <c r="K474" s="20"/>
      <c r="L474" s="28"/>
      <c r="M474" s="33"/>
      <c r="N474" s="33"/>
      <c r="O474" s="33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</row>
    <row r="475" spans="1:34" s="2" customFormat="1" x14ac:dyDescent="0.2">
      <c r="A475" s="52"/>
      <c r="B475" s="52"/>
      <c r="C475" s="52"/>
      <c r="D475" s="52"/>
      <c r="E475" s="34"/>
    </row>
    <row r="476" spans="1:34" s="2" customFormat="1" x14ac:dyDescent="0.2">
      <c r="A476" s="53"/>
      <c r="B476" s="53"/>
      <c r="C476" s="53"/>
      <c r="D476" s="53"/>
      <c r="E476" s="34"/>
      <c r="F476" s="39"/>
    </row>
    <row r="477" spans="1:34" s="2" customFormat="1" x14ac:dyDescent="0.2">
      <c r="A477" s="53"/>
      <c r="B477" s="53"/>
      <c r="C477" s="53"/>
      <c r="D477" s="53"/>
      <c r="E477" s="34"/>
    </row>
    <row r="478" spans="1:34" s="2" customFormat="1" x14ac:dyDescent="0.2">
      <c r="C478" s="1"/>
      <c r="E478" s="34"/>
    </row>
    <row r="479" spans="1:34" s="2" customFormat="1" x14ac:dyDescent="0.2">
      <c r="C479" s="1"/>
      <c r="E479" s="34"/>
    </row>
    <row r="480" spans="1:34" s="2" customFormat="1" x14ac:dyDescent="0.2">
      <c r="C480" s="1"/>
      <c r="E480" s="34"/>
    </row>
    <row r="481" spans="3:5" s="2" customFormat="1" x14ac:dyDescent="0.2">
      <c r="C481" s="1"/>
      <c r="E481" s="34"/>
    </row>
    <row r="482" spans="3:5" s="2" customFormat="1" x14ac:dyDescent="0.2">
      <c r="C482" s="1"/>
      <c r="E482" s="34"/>
    </row>
    <row r="483" spans="3:5" s="2" customFormat="1" x14ac:dyDescent="0.2">
      <c r="C483" s="1"/>
      <c r="E483" s="34"/>
    </row>
    <row r="484" spans="3:5" s="2" customFormat="1" x14ac:dyDescent="0.2">
      <c r="C484" s="1"/>
      <c r="E484" s="34"/>
    </row>
    <row r="485" spans="3:5" s="2" customFormat="1" x14ac:dyDescent="0.2">
      <c r="C485" s="1"/>
      <c r="E485" s="34"/>
    </row>
    <row r="486" spans="3:5" s="2" customFormat="1" x14ac:dyDescent="0.2">
      <c r="C486" s="1"/>
      <c r="E486" s="34"/>
    </row>
    <row r="487" spans="3:5" s="2" customFormat="1" x14ac:dyDescent="0.2">
      <c r="C487" s="1"/>
      <c r="E487" s="34"/>
    </row>
    <row r="488" spans="3:5" s="2" customFormat="1" x14ac:dyDescent="0.2">
      <c r="C488" s="1"/>
      <c r="E488" s="34"/>
    </row>
    <row r="489" spans="3:5" s="2" customFormat="1" x14ac:dyDescent="0.2">
      <c r="C489" s="1"/>
      <c r="E489" s="34"/>
    </row>
    <row r="490" spans="3:5" s="2" customFormat="1" x14ac:dyDescent="0.2">
      <c r="C490" s="1"/>
      <c r="E490" s="34"/>
    </row>
    <row r="491" spans="3:5" s="2" customFormat="1" x14ac:dyDescent="0.2">
      <c r="C491" s="1"/>
      <c r="E491" s="34"/>
    </row>
    <row r="492" spans="3:5" s="2" customFormat="1" x14ac:dyDescent="0.2">
      <c r="C492" s="1"/>
      <c r="E492" s="34"/>
    </row>
    <row r="493" spans="3:5" s="2" customFormat="1" x14ac:dyDescent="0.2">
      <c r="C493" s="1"/>
      <c r="E493" s="34"/>
    </row>
    <row r="494" spans="3:5" s="2" customFormat="1" x14ac:dyDescent="0.2">
      <c r="C494" s="1"/>
      <c r="E494" s="34"/>
    </row>
    <row r="495" spans="3:5" s="2" customFormat="1" x14ac:dyDescent="0.2">
      <c r="C495" s="1"/>
      <c r="E495" s="34"/>
    </row>
    <row r="496" spans="3:5" s="2" customFormat="1" x14ac:dyDescent="0.2">
      <c r="C496" s="1"/>
      <c r="E496" s="34"/>
    </row>
    <row r="497" spans="1:34" s="2" customFormat="1" x14ac:dyDescent="0.2">
      <c r="C497" s="1"/>
      <c r="E497" s="34"/>
    </row>
    <row r="498" spans="1:34" s="2" customFormat="1" x14ac:dyDescent="0.2">
      <c r="C498" s="1"/>
      <c r="E498" s="34"/>
    </row>
    <row r="499" spans="1:34" s="2" customFormat="1" x14ac:dyDescent="0.2">
      <c r="C499" s="1"/>
      <c r="E499" s="34"/>
    </row>
    <row r="500" spans="1:34" s="2" customFormat="1" x14ac:dyDescent="0.2">
      <c r="C500" s="1"/>
      <c r="E500" s="34"/>
    </row>
    <row r="501" spans="1:34" s="2" customFormat="1" x14ac:dyDescent="0.2">
      <c r="C501" s="1"/>
      <c r="E501" s="34"/>
    </row>
    <row r="502" spans="1:34" s="2" customFormat="1" x14ac:dyDescent="0.2">
      <c r="C502" s="1"/>
      <c r="E502" s="34"/>
    </row>
    <row r="503" spans="1:34" x14ac:dyDescent="0.2">
      <c r="A503" s="2"/>
      <c r="B503" s="2"/>
      <c r="C503" s="1"/>
      <c r="D503" s="2"/>
      <c r="E503" s="3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x14ac:dyDescent="0.2">
      <c r="A504" s="2"/>
      <c r="B504" s="2"/>
      <c r="C504" s="1"/>
      <c r="D504" s="2"/>
      <c r="E504" s="3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x14ac:dyDescent="0.2">
      <c r="A505" s="1"/>
      <c r="B505" s="1"/>
      <c r="C505" s="1"/>
      <c r="D505" s="35"/>
      <c r="E505" s="36"/>
      <c r="F505" s="35"/>
      <c r="G505" s="35"/>
      <c r="H505" s="35"/>
      <c r="I505" s="35"/>
      <c r="J505" s="35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4" x14ac:dyDescent="0.2">
      <c r="A506" s="1"/>
      <c r="B506" s="1"/>
      <c r="C506" s="1"/>
      <c r="D506" s="35"/>
      <c r="E506" s="36"/>
      <c r="F506" s="35"/>
      <c r="G506" s="35"/>
      <c r="H506" s="35"/>
      <c r="I506" s="35"/>
      <c r="J506" s="35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4" x14ac:dyDescent="0.2">
      <c r="A507" s="1"/>
      <c r="B507" s="1"/>
      <c r="C507" s="1"/>
      <c r="D507" s="35"/>
      <c r="E507" s="36"/>
      <c r="F507" s="35"/>
      <c r="G507" s="35"/>
      <c r="H507" s="35"/>
      <c r="I507" s="35"/>
      <c r="J507" s="35"/>
      <c r="K507" s="3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4" x14ac:dyDescent="0.2">
      <c r="A508" s="1"/>
      <c r="B508" s="1"/>
      <c r="C508" s="1"/>
      <c r="D508" s="35"/>
      <c r="E508" s="36"/>
      <c r="F508" s="35"/>
      <c r="G508" s="35"/>
      <c r="H508" s="35"/>
      <c r="I508" s="35"/>
      <c r="J508" s="35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4" x14ac:dyDescent="0.2">
      <c r="A509" s="1"/>
      <c r="B509" s="1"/>
      <c r="C509" s="1"/>
      <c r="D509" s="35"/>
      <c r="E509" s="36"/>
      <c r="F509" s="35"/>
      <c r="G509" s="35"/>
      <c r="H509" s="35"/>
      <c r="I509" s="35"/>
      <c r="J509" s="35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4" x14ac:dyDescent="0.2">
      <c r="A510" s="1"/>
      <c r="B510" s="1"/>
      <c r="C510" s="1"/>
      <c r="D510" s="35"/>
      <c r="E510" s="36"/>
      <c r="F510" s="35"/>
      <c r="G510" s="35"/>
      <c r="H510" s="35"/>
      <c r="I510" s="35"/>
      <c r="J510" s="35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4" x14ac:dyDescent="0.2">
      <c r="A511" s="1"/>
      <c r="B511" s="1"/>
      <c r="C511" s="1"/>
      <c r="D511" s="35"/>
      <c r="E511" s="36"/>
      <c r="F511" s="35"/>
      <c r="G511" s="35"/>
      <c r="H511" s="35"/>
      <c r="I511" s="35"/>
      <c r="J511" s="35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4" x14ac:dyDescent="0.2">
      <c r="A512" s="1"/>
      <c r="B512" s="1"/>
      <c r="C512" s="1"/>
      <c r="D512" s="35"/>
      <c r="E512" s="36"/>
      <c r="F512" s="35"/>
      <c r="G512" s="35"/>
      <c r="H512" s="35"/>
      <c r="I512" s="35"/>
      <c r="J512" s="35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4" x14ac:dyDescent="0.2">
      <c r="A513" s="1"/>
      <c r="B513" s="1"/>
      <c r="C513" s="1"/>
      <c r="D513" s="35"/>
      <c r="E513" s="36"/>
      <c r="F513" s="35"/>
      <c r="G513" s="35"/>
      <c r="H513" s="35"/>
      <c r="I513" s="35"/>
      <c r="J513" s="35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4" x14ac:dyDescent="0.2">
      <c r="A514" s="1"/>
      <c r="B514" s="1"/>
      <c r="C514" s="1"/>
      <c r="D514" s="35"/>
      <c r="E514" s="36"/>
      <c r="F514" s="35"/>
      <c r="G514" s="35"/>
      <c r="H514" s="35"/>
      <c r="I514" s="35"/>
      <c r="J514" s="35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x14ac:dyDescent="0.2">
      <c r="A515" s="1"/>
      <c r="B515" s="1"/>
      <c r="C515" s="1"/>
      <c r="D515" s="35"/>
      <c r="E515" s="36"/>
      <c r="F515" s="35"/>
      <c r="G515" s="35"/>
      <c r="H515" s="35"/>
      <c r="I515" s="35"/>
      <c r="J515" s="35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x14ac:dyDescent="0.2">
      <c r="A516" s="1"/>
      <c r="B516" s="1"/>
      <c r="C516" s="1"/>
      <c r="D516" s="35"/>
      <c r="E516" s="36"/>
      <c r="F516" s="35"/>
      <c r="G516" s="35"/>
      <c r="H516" s="35"/>
      <c r="I516" s="35"/>
      <c r="J516" s="35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x14ac:dyDescent="0.2">
      <c r="A517" s="1"/>
      <c r="B517" s="1"/>
      <c r="C517" s="1"/>
      <c r="D517" s="35"/>
      <c r="E517" s="36"/>
      <c r="F517" s="35"/>
      <c r="G517" s="35"/>
      <c r="H517" s="35"/>
      <c r="I517" s="35"/>
      <c r="J517" s="35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x14ac:dyDescent="0.2">
      <c r="A518" s="1"/>
      <c r="B518" s="1"/>
      <c r="C518" s="1"/>
      <c r="D518" s="35"/>
      <c r="E518" s="36"/>
      <c r="F518" s="35"/>
      <c r="G518" s="35"/>
      <c r="H518" s="35"/>
      <c r="I518" s="35"/>
      <c r="J518" s="35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x14ac:dyDescent="0.2">
      <c r="A519" s="1"/>
      <c r="B519" s="1"/>
      <c r="C519" s="1"/>
      <c r="D519" s="35"/>
      <c r="E519" s="36"/>
      <c r="F519" s="35"/>
      <c r="G519" s="35"/>
      <c r="H519" s="35"/>
      <c r="I519" s="35"/>
      <c r="J519" s="35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x14ac:dyDescent="0.2">
      <c r="A520" s="1"/>
      <c r="B520" s="1"/>
      <c r="C520" s="1"/>
      <c r="D520" s="35"/>
      <c r="E520" s="36"/>
      <c r="F520" s="35"/>
      <c r="G520" s="35"/>
      <c r="H520" s="35"/>
      <c r="I520" s="35"/>
      <c r="J520" s="35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x14ac:dyDescent="0.2">
      <c r="A521" s="1"/>
      <c r="B521" s="1"/>
      <c r="C521" s="1"/>
      <c r="D521" s="35"/>
      <c r="E521" s="36"/>
      <c r="F521" s="35"/>
      <c r="G521" s="35"/>
      <c r="H521" s="35"/>
      <c r="I521" s="35"/>
      <c r="J521" s="35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x14ac:dyDescent="0.2">
      <c r="A522" s="1"/>
      <c r="B522" s="1"/>
      <c r="C522" s="1"/>
      <c r="D522" s="35"/>
      <c r="E522" s="36"/>
      <c r="F522" s="35"/>
      <c r="G522" s="35"/>
      <c r="H522" s="35"/>
      <c r="I522" s="35"/>
      <c r="J522" s="35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x14ac:dyDescent="0.2">
      <c r="A523" s="1"/>
      <c r="B523" s="1"/>
      <c r="C523" s="1"/>
      <c r="D523" s="35"/>
      <c r="E523" s="36"/>
      <c r="F523" s="35"/>
      <c r="G523" s="35"/>
      <c r="H523" s="35"/>
      <c r="I523" s="35"/>
      <c r="J523" s="35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x14ac:dyDescent="0.2">
      <c r="A524" s="1"/>
      <c r="B524" s="1"/>
      <c r="C524" s="1"/>
      <c r="D524" s="35"/>
      <c r="E524" s="36"/>
      <c r="F524" s="35"/>
      <c r="G524" s="35"/>
      <c r="H524" s="35"/>
      <c r="I524" s="35"/>
      <c r="J524" s="35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x14ac:dyDescent="0.2">
      <c r="A525" s="1"/>
      <c r="B525" s="1"/>
      <c r="C525" s="1"/>
      <c r="D525" s="35"/>
      <c r="E525" s="36"/>
      <c r="F525" s="35"/>
      <c r="G525" s="35"/>
      <c r="H525" s="35"/>
      <c r="I525" s="35"/>
      <c r="J525" s="35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x14ac:dyDescent="0.2">
      <c r="A526" s="1"/>
      <c r="B526" s="1"/>
      <c r="C526" s="1"/>
      <c r="D526" s="35"/>
      <c r="E526" s="36"/>
      <c r="F526" s="35"/>
      <c r="G526" s="35"/>
      <c r="H526" s="35"/>
      <c r="I526" s="35"/>
      <c r="J526" s="35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x14ac:dyDescent="0.2">
      <c r="A527" s="1"/>
      <c r="B527" s="1"/>
      <c r="C527" s="1"/>
      <c r="D527" s="35"/>
      <c r="E527" s="36"/>
      <c r="F527" s="35"/>
      <c r="G527" s="35"/>
      <c r="H527" s="35"/>
      <c r="I527" s="35"/>
      <c r="J527" s="35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x14ac:dyDescent="0.2">
      <c r="A528" s="1"/>
      <c r="B528" s="1"/>
      <c r="C528" s="1"/>
      <c r="D528" s="35"/>
      <c r="E528" s="36"/>
      <c r="F528" s="35"/>
      <c r="G528" s="35"/>
      <c r="H528" s="35"/>
      <c r="I528" s="35"/>
      <c r="J528" s="35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x14ac:dyDescent="0.2">
      <c r="A529" s="1"/>
      <c r="B529" s="1"/>
      <c r="C529" s="1"/>
      <c r="D529" s="35"/>
      <c r="E529" s="36"/>
      <c r="F529" s="35"/>
      <c r="G529" s="35"/>
      <c r="H529" s="35"/>
      <c r="I529" s="35"/>
      <c r="J529" s="35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x14ac:dyDescent="0.2">
      <c r="A530" s="1"/>
      <c r="B530" s="1"/>
      <c r="C530" s="1"/>
      <c r="D530" s="35"/>
      <c r="E530" s="36"/>
      <c r="F530" s="35"/>
      <c r="G530" s="35"/>
      <c r="H530" s="35"/>
      <c r="I530" s="35"/>
      <c r="J530" s="35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x14ac:dyDescent="0.2">
      <c r="A531" s="1"/>
      <c r="B531" s="1"/>
      <c r="C531" s="1"/>
      <c r="D531" s="35"/>
      <c r="E531" s="36"/>
      <c r="F531" s="35"/>
      <c r="G531" s="35"/>
      <c r="H531" s="35"/>
      <c r="I531" s="35"/>
      <c r="J531" s="35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x14ac:dyDescent="0.2">
      <c r="A532" s="1"/>
      <c r="B532" s="1"/>
      <c r="C532" s="1"/>
      <c r="D532" s="35"/>
      <c r="E532" s="36"/>
      <c r="F532" s="35"/>
      <c r="G532" s="35"/>
      <c r="H532" s="35"/>
      <c r="I532" s="35"/>
      <c r="J532" s="35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x14ac:dyDescent="0.2">
      <c r="A533" s="1"/>
      <c r="B533" s="1"/>
      <c r="C533" s="1"/>
      <c r="D533" s="35"/>
      <c r="E533" s="36"/>
      <c r="F533" s="35"/>
      <c r="G533" s="35"/>
      <c r="H533" s="35"/>
      <c r="I533" s="35"/>
      <c r="J533" s="35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x14ac:dyDescent="0.2">
      <c r="A534" s="1"/>
      <c r="B534" s="1"/>
      <c r="C534" s="1"/>
      <c r="D534" s="35"/>
      <c r="E534" s="36"/>
      <c r="F534" s="35"/>
      <c r="G534" s="35"/>
      <c r="H534" s="35"/>
      <c r="I534" s="35"/>
      <c r="J534" s="35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x14ac:dyDescent="0.2">
      <c r="A535" s="1"/>
      <c r="B535" s="1"/>
      <c r="C535" s="1"/>
      <c r="D535" s="35"/>
      <c r="E535" s="36"/>
      <c r="F535" s="35"/>
      <c r="G535" s="35"/>
      <c r="H535" s="35"/>
      <c r="I535" s="35"/>
      <c r="J535" s="35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x14ac:dyDescent="0.2">
      <c r="A536" s="1"/>
      <c r="B536" s="1"/>
      <c r="C536" s="1"/>
      <c r="D536" s="35"/>
      <c r="E536" s="36"/>
      <c r="F536" s="35"/>
      <c r="G536" s="35"/>
      <c r="H536" s="35"/>
      <c r="I536" s="35"/>
      <c r="J536" s="35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x14ac:dyDescent="0.2">
      <c r="A537" s="1"/>
      <c r="B537" s="1"/>
      <c r="C537" s="1"/>
      <c r="D537" s="35"/>
      <c r="E537" s="36"/>
      <c r="F537" s="35"/>
      <c r="G537" s="35"/>
      <c r="H537" s="35"/>
      <c r="I537" s="35"/>
      <c r="J537" s="35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x14ac:dyDescent="0.2">
      <c r="A538" s="1"/>
      <c r="B538" s="1"/>
      <c r="C538" s="1"/>
      <c r="D538" s="35"/>
      <c r="E538" s="36"/>
      <c r="F538" s="35"/>
      <c r="G538" s="35"/>
      <c r="H538" s="35"/>
      <c r="I538" s="35"/>
      <c r="J538" s="35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x14ac:dyDescent="0.2">
      <c r="A539" s="1"/>
      <c r="B539" s="1"/>
      <c r="C539" s="1"/>
      <c r="D539" s="35"/>
      <c r="E539" s="36"/>
      <c r="F539" s="35"/>
      <c r="G539" s="35"/>
      <c r="H539" s="35"/>
      <c r="I539" s="35"/>
      <c r="J539" s="35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x14ac:dyDescent="0.2">
      <c r="A540" s="1"/>
      <c r="B540" s="1"/>
      <c r="C540" s="1"/>
      <c r="D540" s="35"/>
      <c r="E540" s="36"/>
      <c r="F540" s="35"/>
      <c r="G540" s="35"/>
      <c r="H540" s="35"/>
      <c r="I540" s="35"/>
      <c r="J540" s="35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x14ac:dyDescent="0.2">
      <c r="A541" s="1"/>
      <c r="B541" s="1"/>
      <c r="C541" s="1"/>
      <c r="D541" s="35"/>
      <c r="E541" s="36"/>
      <c r="F541" s="35"/>
      <c r="G541" s="35"/>
      <c r="H541" s="35"/>
      <c r="I541" s="35"/>
      <c r="J541" s="35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x14ac:dyDescent="0.2">
      <c r="A542" s="1"/>
      <c r="B542" s="1"/>
      <c r="C542" s="1"/>
      <c r="D542" s="35"/>
      <c r="E542" s="36"/>
      <c r="F542" s="35"/>
      <c r="G542" s="35"/>
      <c r="H542" s="35"/>
      <c r="I542" s="35"/>
      <c r="J542" s="35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x14ac:dyDescent="0.2">
      <c r="A543" s="1"/>
      <c r="B543" s="1"/>
      <c r="C543" s="1"/>
      <c r="D543" s="35"/>
      <c r="E543" s="36"/>
      <c r="F543" s="35"/>
      <c r="G543" s="35"/>
      <c r="H543" s="35"/>
      <c r="I543" s="35"/>
      <c r="J543" s="35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x14ac:dyDescent="0.2">
      <c r="A544" s="1"/>
      <c r="B544" s="1"/>
      <c r="C544" s="1"/>
      <c r="D544" s="35"/>
      <c r="E544" s="36"/>
      <c r="F544" s="35"/>
      <c r="G544" s="35"/>
      <c r="H544" s="35"/>
      <c r="I544" s="35"/>
      <c r="J544" s="35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x14ac:dyDescent="0.2">
      <c r="A545" s="1"/>
      <c r="B545" s="1"/>
      <c r="C545" s="1"/>
      <c r="D545" s="35"/>
      <c r="E545" s="36"/>
      <c r="F545" s="35"/>
      <c r="G545" s="35"/>
      <c r="H545" s="35"/>
      <c r="I545" s="35"/>
      <c r="J545" s="35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x14ac:dyDescent="0.2">
      <c r="A546" s="1"/>
      <c r="B546" s="1"/>
      <c r="C546" s="1"/>
      <c r="D546" s="35"/>
      <c r="E546" s="36"/>
      <c r="F546" s="35"/>
      <c r="G546" s="35"/>
      <c r="H546" s="35"/>
      <c r="I546" s="35"/>
      <c r="J546" s="35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x14ac:dyDescent="0.2">
      <c r="A547" s="1"/>
      <c r="B547" s="1"/>
      <c r="C547" s="1"/>
      <c r="D547" s="35"/>
      <c r="E547" s="36"/>
      <c r="F547" s="35"/>
      <c r="G547" s="35"/>
      <c r="H547" s="35"/>
      <c r="I547" s="35"/>
      <c r="J547" s="35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x14ac:dyDescent="0.2">
      <c r="A548" s="1"/>
      <c r="B548" s="1"/>
      <c r="C548" s="1"/>
      <c r="D548" s="35"/>
      <c r="E548" s="36"/>
      <c r="F548" s="35"/>
      <c r="G548" s="35"/>
      <c r="H548" s="35"/>
      <c r="I548" s="35"/>
      <c r="J548" s="35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x14ac:dyDescent="0.2">
      <c r="A549" s="1"/>
      <c r="B549" s="1"/>
      <c r="C549" s="1"/>
      <c r="D549" s="35"/>
      <c r="E549" s="36"/>
      <c r="F549" s="35"/>
      <c r="G549" s="35"/>
      <c r="H549" s="35"/>
      <c r="I549" s="35"/>
      <c r="J549" s="35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x14ac:dyDescent="0.2">
      <c r="A550" s="1"/>
      <c r="B550" s="1"/>
      <c r="C550" s="1"/>
      <c r="D550" s="35"/>
      <c r="E550" s="36"/>
      <c r="F550" s="35"/>
      <c r="G550" s="35"/>
      <c r="H550" s="35"/>
      <c r="I550" s="35"/>
      <c r="J550" s="35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x14ac:dyDescent="0.2">
      <c r="A551" s="1"/>
      <c r="B551" s="1"/>
      <c r="C551" s="1"/>
      <c r="D551" s="35"/>
      <c r="E551" s="36"/>
      <c r="F551" s="35"/>
      <c r="G551" s="35"/>
      <c r="H551" s="35"/>
      <c r="I551" s="35"/>
      <c r="J551" s="35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x14ac:dyDescent="0.2">
      <c r="A552" s="1"/>
      <c r="B552" s="1"/>
      <c r="C552" s="1"/>
      <c r="D552" s="35"/>
      <c r="E552" s="36"/>
      <c r="F552" s="35"/>
      <c r="G552" s="35"/>
      <c r="H552" s="35"/>
      <c r="I552" s="35"/>
      <c r="J552" s="35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x14ac:dyDescent="0.2">
      <c r="A553" s="1"/>
      <c r="B553" s="1"/>
      <c r="C553" s="1"/>
      <c r="D553" s="35"/>
      <c r="E553" s="36"/>
      <c r="F553" s="35"/>
      <c r="G553" s="35"/>
      <c r="H553" s="35"/>
      <c r="I553" s="35"/>
      <c r="J553" s="35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x14ac:dyDescent="0.2">
      <c r="A554" s="1"/>
      <c r="B554" s="1"/>
      <c r="C554" s="1"/>
      <c r="D554" s="35"/>
      <c r="E554" s="36"/>
      <c r="F554" s="35"/>
      <c r="G554" s="35"/>
      <c r="H554" s="35"/>
      <c r="I554" s="35"/>
      <c r="J554" s="35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x14ac:dyDescent="0.2">
      <c r="A555" s="1"/>
      <c r="B555" s="1"/>
      <c r="C555" s="1"/>
      <c r="D555" s="35"/>
      <c r="E555" s="36"/>
      <c r="F555" s="35"/>
      <c r="G555" s="35"/>
      <c r="H555" s="35"/>
      <c r="I555" s="35"/>
      <c r="J555" s="35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x14ac:dyDescent="0.2">
      <c r="A556" s="1"/>
      <c r="B556" s="1"/>
      <c r="C556" s="1"/>
      <c r="D556" s="35"/>
      <c r="E556" s="36"/>
      <c r="F556" s="35"/>
      <c r="G556" s="35"/>
      <c r="H556" s="35"/>
      <c r="I556" s="35"/>
      <c r="J556" s="35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x14ac:dyDescent="0.2">
      <c r="A557" s="1"/>
      <c r="B557" s="1"/>
      <c r="C557" s="1"/>
      <c r="D557" s="35"/>
      <c r="E557" s="36"/>
      <c r="F557" s="35"/>
      <c r="G557" s="35"/>
      <c r="H557" s="35"/>
      <c r="I557" s="35"/>
      <c r="J557" s="35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x14ac:dyDescent="0.2">
      <c r="A558" s="1"/>
      <c r="B558" s="1"/>
      <c r="C558" s="1"/>
      <c r="D558" s="35"/>
      <c r="E558" s="36"/>
      <c r="F558" s="35"/>
      <c r="G558" s="35"/>
      <c r="H558" s="35"/>
      <c r="I558" s="35"/>
      <c r="J558" s="35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x14ac:dyDescent="0.2">
      <c r="A559" s="1"/>
      <c r="B559" s="1"/>
      <c r="C559" s="1"/>
      <c r="D559" s="35"/>
      <c r="E559" s="36"/>
      <c r="F559" s="35"/>
      <c r="G559" s="35"/>
      <c r="H559" s="35"/>
      <c r="I559" s="35"/>
      <c r="J559" s="35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x14ac:dyDescent="0.2">
      <c r="A560" s="1"/>
      <c r="B560" s="1"/>
      <c r="C560" s="1"/>
      <c r="D560" s="35"/>
      <c r="E560" s="36"/>
      <c r="F560" s="35"/>
      <c r="G560" s="35"/>
      <c r="H560" s="35"/>
      <c r="I560" s="35"/>
      <c r="J560" s="35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x14ac:dyDescent="0.2">
      <c r="A561" s="1"/>
      <c r="B561" s="1"/>
      <c r="C561" s="1"/>
      <c r="D561" s="35"/>
      <c r="E561" s="36"/>
      <c r="F561" s="35"/>
      <c r="G561" s="35"/>
      <c r="H561" s="35"/>
      <c r="I561" s="35"/>
      <c r="J561" s="35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x14ac:dyDescent="0.2">
      <c r="A562" s="1"/>
      <c r="B562" s="1"/>
      <c r="C562" s="1"/>
      <c r="D562" s="35"/>
      <c r="E562" s="36"/>
      <c r="F562" s="35"/>
      <c r="G562" s="35"/>
      <c r="H562" s="35"/>
      <c r="I562" s="35"/>
      <c r="J562" s="35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x14ac:dyDescent="0.2">
      <c r="A563" s="1"/>
      <c r="B563" s="1"/>
      <c r="C563" s="1"/>
      <c r="D563" s="35"/>
      <c r="E563" s="36"/>
      <c r="F563" s="35"/>
      <c r="G563" s="35"/>
      <c r="H563" s="35"/>
      <c r="I563" s="35"/>
      <c r="J563" s="35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x14ac:dyDescent="0.2">
      <c r="A564" s="1"/>
      <c r="B564" s="1"/>
      <c r="C564" s="1"/>
      <c r="D564" s="35"/>
      <c r="E564" s="36"/>
      <c r="F564" s="35"/>
      <c r="G564" s="35"/>
      <c r="H564" s="35"/>
      <c r="I564" s="35"/>
      <c r="J564" s="35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x14ac:dyDescent="0.2">
      <c r="A565" s="1"/>
      <c r="B565" s="1"/>
      <c r="C565" s="1"/>
      <c r="D565" s="35"/>
      <c r="E565" s="36"/>
      <c r="F565" s="35"/>
      <c r="G565" s="35"/>
      <c r="H565" s="35"/>
      <c r="I565" s="35"/>
      <c r="J565" s="35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x14ac:dyDescent="0.2">
      <c r="A566" s="1"/>
      <c r="B566" s="1"/>
      <c r="C566" s="1"/>
      <c r="D566" s="35"/>
      <c r="E566" s="36"/>
      <c r="F566" s="35"/>
      <c r="G566" s="35"/>
      <c r="H566" s="35"/>
      <c r="I566" s="35"/>
      <c r="J566" s="35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x14ac:dyDescent="0.2">
      <c r="A567" s="1"/>
      <c r="B567" s="1"/>
      <c r="C567" s="1"/>
      <c r="D567" s="35"/>
      <c r="E567" s="36"/>
      <c r="F567" s="35"/>
      <c r="G567" s="35"/>
      <c r="H567" s="35"/>
      <c r="I567" s="35"/>
      <c r="J567" s="35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x14ac:dyDescent="0.2">
      <c r="A568" s="1"/>
      <c r="B568" s="1"/>
      <c r="C568" s="1"/>
      <c r="D568" s="35"/>
      <c r="E568" s="36"/>
      <c r="F568" s="35"/>
      <c r="G568" s="35"/>
      <c r="H568" s="35"/>
      <c r="I568" s="35"/>
      <c r="J568" s="35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x14ac:dyDescent="0.2">
      <c r="A569" s="1"/>
      <c r="B569" s="1"/>
      <c r="C569" s="1"/>
      <c r="D569" s="35"/>
      <c r="E569" s="36"/>
      <c r="F569" s="35"/>
      <c r="G569" s="35"/>
      <c r="H569" s="35"/>
      <c r="I569" s="35"/>
      <c r="J569" s="35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x14ac:dyDescent="0.2">
      <c r="A570" s="1"/>
      <c r="B570" s="1"/>
      <c r="C570" s="1"/>
      <c r="D570" s="35"/>
      <c r="E570" s="36"/>
      <c r="F570" s="35"/>
      <c r="G570" s="35"/>
      <c r="H570" s="35"/>
      <c r="I570" s="35"/>
      <c r="J570" s="35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x14ac:dyDescent="0.2">
      <c r="A571" s="1"/>
      <c r="B571" s="1"/>
      <c r="C571" s="1"/>
      <c r="D571" s="35"/>
      <c r="E571" s="36"/>
      <c r="F571" s="35"/>
      <c r="G571" s="35"/>
      <c r="H571" s="35"/>
      <c r="I571" s="35"/>
      <c r="J571" s="35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x14ac:dyDescent="0.2">
      <c r="A572" s="1"/>
      <c r="B572" s="1"/>
      <c r="C572" s="1"/>
      <c r="D572" s="35"/>
      <c r="E572" s="36"/>
      <c r="F572" s="35"/>
      <c r="G572" s="35"/>
      <c r="H572" s="35"/>
      <c r="I572" s="35"/>
      <c r="J572" s="35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x14ac:dyDescent="0.2">
      <c r="A573" s="1"/>
      <c r="B573" s="1"/>
      <c r="C573" s="1"/>
      <c r="D573" s="35"/>
      <c r="E573" s="36"/>
      <c r="F573" s="35"/>
      <c r="G573" s="35"/>
      <c r="H573" s="35"/>
      <c r="I573" s="35"/>
      <c r="J573" s="35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x14ac:dyDescent="0.2">
      <c r="A574" s="1"/>
      <c r="B574" s="1"/>
      <c r="C574" s="1"/>
      <c r="D574" s="35"/>
      <c r="E574" s="36"/>
      <c r="F574" s="35"/>
      <c r="G574" s="35"/>
      <c r="H574" s="35"/>
      <c r="I574" s="35"/>
      <c r="J574" s="35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x14ac:dyDescent="0.2">
      <c r="A575" s="1"/>
      <c r="B575" s="1"/>
      <c r="C575" s="1"/>
      <c r="D575" s="35"/>
      <c r="E575" s="36"/>
      <c r="F575" s="35"/>
      <c r="G575" s="35"/>
      <c r="H575" s="35"/>
      <c r="I575" s="35"/>
      <c r="J575" s="35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x14ac:dyDescent="0.2">
      <c r="A576" s="1"/>
      <c r="B576" s="1"/>
      <c r="C576" s="1"/>
      <c r="D576" s="35"/>
      <c r="E576" s="36"/>
      <c r="F576" s="35"/>
      <c r="G576" s="35"/>
      <c r="H576" s="35"/>
      <c r="I576" s="35"/>
      <c r="J576" s="35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x14ac:dyDescent="0.2">
      <c r="A577" s="1"/>
      <c r="B577" s="1"/>
      <c r="C577" s="1"/>
      <c r="D577" s="35"/>
      <c r="E577" s="36"/>
      <c r="F577" s="35"/>
      <c r="G577" s="35"/>
      <c r="H577" s="35"/>
      <c r="I577" s="35"/>
      <c r="J577" s="35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x14ac:dyDescent="0.2">
      <c r="A578" s="1"/>
      <c r="B578" s="1"/>
      <c r="C578" s="1"/>
      <c r="D578" s="35"/>
      <c r="E578" s="36"/>
      <c r="F578" s="35"/>
      <c r="G578" s="35"/>
      <c r="H578" s="35"/>
      <c r="I578" s="35"/>
      <c r="J578" s="35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x14ac:dyDescent="0.2">
      <c r="A579" s="1"/>
      <c r="B579" s="1"/>
      <c r="C579" s="1"/>
      <c r="D579" s="35"/>
      <c r="E579" s="36"/>
      <c r="F579" s="35"/>
      <c r="G579" s="35"/>
      <c r="H579" s="35"/>
      <c r="I579" s="35"/>
      <c r="J579" s="35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x14ac:dyDescent="0.2">
      <c r="A580" s="1"/>
      <c r="B580" s="1"/>
      <c r="C580" s="1"/>
      <c r="D580" s="35"/>
      <c r="E580" s="36"/>
      <c r="F580" s="35"/>
      <c r="G580" s="35"/>
      <c r="H580" s="35"/>
      <c r="I580" s="35"/>
      <c r="J580" s="35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x14ac:dyDescent="0.2">
      <c r="A581" s="1"/>
      <c r="B581" s="1"/>
      <c r="C581" s="1"/>
      <c r="D581" s="35"/>
      <c r="E581" s="36"/>
      <c r="F581" s="35"/>
      <c r="G581" s="35"/>
      <c r="H581" s="35"/>
      <c r="I581" s="35"/>
      <c r="J581" s="35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x14ac:dyDescent="0.2">
      <c r="A582" s="1"/>
      <c r="B582" s="1"/>
      <c r="C582" s="1"/>
      <c r="D582" s="35"/>
      <c r="E582" s="36"/>
      <c r="F582" s="35"/>
      <c r="G582" s="35"/>
      <c r="H582" s="35"/>
      <c r="I582" s="35"/>
      <c r="J582" s="35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x14ac:dyDescent="0.2">
      <c r="A583" s="1"/>
      <c r="B583" s="1"/>
      <c r="C583" s="1"/>
      <c r="D583" s="35"/>
      <c r="E583" s="36"/>
      <c r="F583" s="35"/>
      <c r="G583" s="35"/>
      <c r="H583" s="35"/>
      <c r="I583" s="35"/>
      <c r="J583" s="35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x14ac:dyDescent="0.2">
      <c r="A584" s="1"/>
      <c r="B584" s="1"/>
      <c r="C584" s="1"/>
      <c r="D584" s="35"/>
      <c r="E584" s="36"/>
      <c r="F584" s="35"/>
      <c r="G584" s="35"/>
      <c r="H584" s="35"/>
      <c r="I584" s="35"/>
      <c r="J584" s="35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x14ac:dyDescent="0.2">
      <c r="A585" s="1"/>
      <c r="B585" s="1"/>
      <c r="C585" s="1"/>
      <c r="D585" s="35"/>
      <c r="E585" s="36"/>
      <c r="F585" s="35"/>
      <c r="G585" s="35"/>
      <c r="H585" s="35"/>
      <c r="I585" s="35"/>
      <c r="J585" s="35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x14ac:dyDescent="0.2">
      <c r="A586" s="1"/>
      <c r="B586" s="1"/>
      <c r="C586" s="1"/>
      <c r="D586" s="35"/>
      <c r="E586" s="36"/>
      <c r="F586" s="35"/>
      <c r="G586" s="35"/>
      <c r="H586" s="35"/>
      <c r="I586" s="35"/>
      <c r="J586" s="35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x14ac:dyDescent="0.2">
      <c r="A587" s="1"/>
      <c r="B587" s="1"/>
      <c r="C587" s="1"/>
      <c r="D587" s="35"/>
      <c r="E587" s="36"/>
      <c r="F587" s="35"/>
      <c r="G587" s="35"/>
      <c r="H587" s="35"/>
      <c r="I587" s="35"/>
      <c r="J587" s="35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x14ac:dyDescent="0.2">
      <c r="A588" s="1"/>
      <c r="B588" s="1"/>
      <c r="C588" s="1"/>
      <c r="D588" s="35"/>
      <c r="E588" s="36"/>
      <c r="F588" s="35"/>
      <c r="G588" s="35"/>
      <c r="H588" s="35"/>
      <c r="I588" s="35"/>
      <c r="J588" s="35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x14ac:dyDescent="0.2">
      <c r="A589" s="1"/>
      <c r="B589" s="1"/>
      <c r="C589" s="1"/>
      <c r="D589" s="35"/>
      <c r="E589" s="36"/>
      <c r="F589" s="35"/>
      <c r="G589" s="35"/>
      <c r="H589" s="35"/>
      <c r="I589" s="35"/>
      <c r="J589" s="35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x14ac:dyDescent="0.2">
      <c r="A590" s="1"/>
      <c r="B590" s="1"/>
      <c r="C590" s="1"/>
      <c r="D590" s="35"/>
      <c r="E590" s="36"/>
      <c r="F590" s="35"/>
      <c r="G590" s="35"/>
      <c r="H590" s="35"/>
      <c r="I590" s="35"/>
      <c r="J590" s="35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x14ac:dyDescent="0.2">
      <c r="A591" s="1"/>
      <c r="B591" s="1"/>
      <c r="C591" s="1"/>
      <c r="D591" s="35"/>
      <c r="E591" s="36"/>
      <c r="F591" s="35"/>
      <c r="G591" s="35"/>
      <c r="H591" s="35"/>
      <c r="I591" s="35"/>
      <c r="J591" s="35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x14ac:dyDescent="0.2">
      <c r="A592" s="1"/>
      <c r="B592" s="1"/>
      <c r="C592" s="1"/>
      <c r="D592" s="35"/>
      <c r="E592" s="36"/>
      <c r="F592" s="35"/>
      <c r="G592" s="35"/>
      <c r="H592" s="35"/>
      <c r="I592" s="35"/>
      <c r="J592" s="35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x14ac:dyDescent="0.2">
      <c r="A593" s="1"/>
      <c r="B593" s="1"/>
      <c r="C593" s="1"/>
      <c r="D593" s="35"/>
      <c r="E593" s="36"/>
      <c r="F593" s="35"/>
      <c r="G593" s="35"/>
      <c r="H593" s="35"/>
      <c r="I593" s="35"/>
      <c r="J593" s="35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x14ac:dyDescent="0.2">
      <c r="A594" s="1"/>
      <c r="B594" s="1"/>
      <c r="C594" s="1"/>
      <c r="D594" s="35"/>
      <c r="E594" s="36"/>
      <c r="F594" s="35"/>
      <c r="G594" s="35"/>
      <c r="H594" s="35"/>
      <c r="I594" s="35"/>
      <c r="J594" s="35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x14ac:dyDescent="0.2">
      <c r="A595" s="1"/>
      <c r="B595" s="1"/>
      <c r="C595" s="1"/>
      <c r="D595" s="35"/>
      <c r="E595" s="36"/>
      <c r="F595" s="35"/>
      <c r="G595" s="35"/>
      <c r="H595" s="35"/>
      <c r="I595" s="35"/>
      <c r="J595" s="35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x14ac:dyDescent="0.2">
      <c r="A596" s="1"/>
      <c r="B596" s="1"/>
      <c r="C596" s="1"/>
      <c r="D596" s="35"/>
      <c r="E596" s="36"/>
      <c r="F596" s="35"/>
      <c r="G596" s="35"/>
      <c r="H596" s="35"/>
      <c r="I596" s="35"/>
      <c r="J596" s="35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x14ac:dyDescent="0.2">
      <c r="A597" s="1"/>
      <c r="B597" s="1"/>
      <c r="C597" s="1"/>
      <c r="D597" s="35"/>
      <c r="E597" s="36"/>
      <c r="F597" s="35"/>
      <c r="G597" s="35"/>
      <c r="H597" s="35"/>
      <c r="I597" s="35"/>
      <c r="J597" s="35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x14ac:dyDescent="0.2">
      <c r="A598" s="1"/>
      <c r="B598" s="1"/>
      <c r="C598" s="1"/>
      <c r="D598" s="35"/>
      <c r="E598" s="36"/>
      <c r="F598" s="35"/>
      <c r="G598" s="35"/>
      <c r="H598" s="35"/>
      <c r="I598" s="35"/>
      <c r="J598" s="35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x14ac:dyDescent="0.2">
      <c r="A599" s="1"/>
      <c r="B599" s="1"/>
      <c r="C599" s="1"/>
      <c r="D599" s="35"/>
      <c r="E599" s="36"/>
      <c r="F599" s="35"/>
      <c r="G599" s="35"/>
      <c r="H599" s="35"/>
      <c r="I599" s="35"/>
      <c r="J599" s="35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x14ac:dyDescent="0.2">
      <c r="A600" s="1"/>
      <c r="B600" s="1"/>
      <c r="C600" s="1"/>
      <c r="D600" s="35"/>
      <c r="E600" s="36"/>
      <c r="F600" s="35"/>
      <c r="G600" s="35"/>
      <c r="H600" s="35"/>
      <c r="I600" s="35"/>
      <c r="J600" s="35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x14ac:dyDescent="0.2">
      <c r="A601" s="1"/>
      <c r="B601" s="1"/>
      <c r="C601" s="1"/>
      <c r="D601" s="35"/>
      <c r="E601" s="36"/>
      <c r="F601" s="35"/>
      <c r="G601" s="35"/>
      <c r="H601" s="35"/>
      <c r="I601" s="35"/>
      <c r="J601" s="35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x14ac:dyDescent="0.2">
      <c r="A602" s="1"/>
      <c r="B602" s="1"/>
      <c r="C602" s="1"/>
      <c r="D602" s="35"/>
      <c r="E602" s="36"/>
      <c r="F602" s="35"/>
      <c r="G602" s="35"/>
      <c r="H602" s="35"/>
      <c r="I602" s="35"/>
      <c r="J602" s="35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x14ac:dyDescent="0.2">
      <c r="A603" s="1"/>
      <c r="B603" s="1"/>
      <c r="C603" s="1"/>
      <c r="D603" s="35"/>
      <c r="E603" s="36"/>
      <c r="F603" s="35"/>
      <c r="G603" s="35"/>
      <c r="H603" s="35"/>
      <c r="I603" s="35"/>
      <c r="J603" s="35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x14ac:dyDescent="0.2">
      <c r="A604" s="1"/>
      <c r="B604" s="1"/>
      <c r="C604" s="1"/>
      <c r="D604" s="35"/>
      <c r="E604" s="36"/>
      <c r="F604" s="35"/>
      <c r="G604" s="35"/>
      <c r="H604" s="35"/>
      <c r="I604" s="35"/>
      <c r="J604" s="35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x14ac:dyDescent="0.2">
      <c r="A605" s="1"/>
      <c r="B605" s="1"/>
      <c r="C605" s="1"/>
      <c r="D605" s="35"/>
      <c r="E605" s="36"/>
      <c r="F605" s="35"/>
      <c r="G605" s="35"/>
      <c r="H605" s="35"/>
      <c r="I605" s="35"/>
      <c r="J605" s="35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x14ac:dyDescent="0.2">
      <c r="A606" s="1"/>
      <c r="B606" s="1"/>
      <c r="C606" s="1"/>
      <c r="D606" s="35"/>
      <c r="E606" s="36"/>
      <c r="F606" s="35"/>
      <c r="G606" s="35"/>
      <c r="H606" s="35"/>
      <c r="I606" s="35"/>
      <c r="J606" s="35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x14ac:dyDescent="0.2">
      <c r="A607" s="1"/>
      <c r="B607" s="1"/>
      <c r="C607" s="1"/>
      <c r="D607" s="35"/>
      <c r="E607" s="36"/>
      <c r="F607" s="35"/>
      <c r="G607" s="35"/>
      <c r="H607" s="35"/>
      <c r="I607" s="35"/>
      <c r="J607" s="35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x14ac:dyDescent="0.2">
      <c r="A608" s="1"/>
      <c r="B608" s="1"/>
      <c r="C608" s="1"/>
      <c r="D608" s="35"/>
      <c r="E608" s="36"/>
      <c r="F608" s="35"/>
      <c r="G608" s="35"/>
      <c r="H608" s="35"/>
      <c r="I608" s="35"/>
      <c r="J608" s="35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x14ac:dyDescent="0.2">
      <c r="A609" s="1"/>
      <c r="B609" s="1"/>
      <c r="C609" s="1"/>
      <c r="D609" s="35"/>
      <c r="E609" s="36"/>
      <c r="F609" s="35"/>
      <c r="G609" s="35"/>
      <c r="H609" s="35"/>
      <c r="I609" s="35"/>
      <c r="J609" s="35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x14ac:dyDescent="0.2">
      <c r="A610" s="1"/>
      <c r="B610" s="1"/>
      <c r="C610" s="1"/>
      <c r="D610" s="35"/>
      <c r="E610" s="36"/>
      <c r="F610" s="35"/>
      <c r="G610" s="35"/>
      <c r="H610" s="35"/>
      <c r="I610" s="35"/>
      <c r="J610" s="35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x14ac:dyDescent="0.2">
      <c r="A611" s="1"/>
      <c r="B611" s="1"/>
      <c r="C611" s="1"/>
      <c r="D611" s="35"/>
      <c r="E611" s="36"/>
      <c r="F611" s="35"/>
      <c r="G611" s="35"/>
      <c r="H611" s="35"/>
      <c r="I611" s="35"/>
      <c r="J611" s="35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x14ac:dyDescent="0.2">
      <c r="A612" s="1"/>
      <c r="B612" s="1"/>
      <c r="C612" s="1"/>
      <c r="D612" s="35"/>
      <c r="E612" s="36"/>
      <c r="F612" s="35"/>
      <c r="G612" s="35"/>
      <c r="H612" s="35"/>
      <c r="I612" s="35"/>
      <c r="J612" s="35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x14ac:dyDescent="0.2">
      <c r="A613" s="1"/>
      <c r="B613" s="1"/>
      <c r="C613" s="1"/>
      <c r="D613" s="35"/>
      <c r="E613" s="36"/>
      <c r="F613" s="35"/>
      <c r="G613" s="35"/>
      <c r="H613" s="35"/>
      <c r="I613" s="35"/>
      <c r="J613" s="35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x14ac:dyDescent="0.2">
      <c r="A614" s="1"/>
      <c r="B614" s="1"/>
      <c r="C614" s="1"/>
      <c r="D614" s="35"/>
      <c r="E614" s="36"/>
      <c r="F614" s="35"/>
      <c r="G614" s="35"/>
      <c r="H614" s="35"/>
      <c r="I614" s="35"/>
      <c r="J614" s="35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x14ac:dyDescent="0.2">
      <c r="A615" s="1"/>
      <c r="B615" s="1"/>
      <c r="C615" s="1"/>
      <c r="D615" s="35"/>
      <c r="E615" s="36"/>
      <c r="F615" s="35"/>
      <c r="G615" s="35"/>
      <c r="H615" s="35"/>
      <c r="I615" s="35"/>
      <c r="J615" s="35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x14ac:dyDescent="0.2">
      <c r="A616" s="1"/>
      <c r="B616" s="1"/>
      <c r="C616" s="1"/>
      <c r="D616" s="35"/>
      <c r="E616" s="36"/>
      <c r="F616" s="35"/>
      <c r="G616" s="35"/>
      <c r="H616" s="35"/>
      <c r="I616" s="35"/>
      <c r="J616" s="35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x14ac:dyDescent="0.2">
      <c r="A617" s="1"/>
      <c r="B617" s="1"/>
      <c r="C617" s="1"/>
      <c r="D617" s="35"/>
      <c r="E617" s="36"/>
      <c r="F617" s="35"/>
      <c r="G617" s="35"/>
      <c r="H617" s="35"/>
      <c r="I617" s="35"/>
      <c r="J617" s="35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x14ac:dyDescent="0.2">
      <c r="A618" s="1"/>
      <c r="B618" s="1"/>
      <c r="C618" s="1"/>
      <c r="D618" s="35"/>
      <c r="E618" s="36"/>
      <c r="F618" s="35"/>
      <c r="G618" s="35"/>
      <c r="H618" s="35"/>
      <c r="I618" s="35"/>
      <c r="J618" s="35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x14ac:dyDescent="0.2">
      <c r="A619" s="1"/>
      <c r="B619" s="1"/>
      <c r="C619" s="1"/>
      <c r="D619" s="35"/>
      <c r="E619" s="36"/>
      <c r="F619" s="35"/>
      <c r="G619" s="35"/>
      <c r="H619" s="35"/>
      <c r="I619" s="35"/>
      <c r="J619" s="35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x14ac:dyDescent="0.2">
      <c r="A620" s="1"/>
      <c r="B620" s="1"/>
      <c r="C620" s="1"/>
      <c r="D620" s="35"/>
      <c r="E620" s="36"/>
      <c r="F620" s="35"/>
      <c r="G620" s="35"/>
      <c r="H620" s="35"/>
      <c r="I620" s="35"/>
      <c r="J620" s="35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x14ac:dyDescent="0.2">
      <c r="A621" s="1"/>
      <c r="B621" s="1"/>
      <c r="C621" s="1"/>
      <c r="D621" s="35"/>
      <c r="E621" s="36"/>
      <c r="F621" s="35"/>
      <c r="G621" s="35"/>
      <c r="H621" s="35"/>
      <c r="I621" s="35"/>
      <c r="J621" s="35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x14ac:dyDescent="0.2">
      <c r="A622" s="1"/>
      <c r="B622" s="1"/>
      <c r="C622" s="1"/>
      <c r="D622" s="35"/>
      <c r="E622" s="36"/>
      <c r="F622" s="35"/>
      <c r="G622" s="35"/>
      <c r="H622" s="35"/>
      <c r="I622" s="35"/>
      <c r="J622" s="35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x14ac:dyDescent="0.2">
      <c r="A623" s="1"/>
      <c r="B623" s="1"/>
      <c r="C623" s="1"/>
      <c r="D623" s="35"/>
      <c r="E623" s="36"/>
      <c r="F623" s="35"/>
      <c r="G623" s="35"/>
      <c r="H623" s="35"/>
      <c r="I623" s="35"/>
      <c r="J623" s="35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x14ac:dyDescent="0.2">
      <c r="A624" s="1"/>
      <c r="B624" s="1"/>
      <c r="C624" s="1"/>
      <c r="D624" s="35"/>
      <c r="E624" s="36"/>
      <c r="F624" s="35"/>
      <c r="G624" s="35"/>
      <c r="H624" s="35"/>
      <c r="I624" s="35"/>
      <c r="J624" s="35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x14ac:dyDescent="0.2">
      <c r="A625" s="1"/>
      <c r="B625" s="1"/>
      <c r="C625" s="1"/>
      <c r="D625" s="35"/>
      <c r="E625" s="36"/>
      <c r="F625" s="35"/>
      <c r="G625" s="35"/>
      <c r="H625" s="35"/>
      <c r="I625" s="35"/>
      <c r="J625" s="35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x14ac:dyDescent="0.2">
      <c r="A626" s="1"/>
      <c r="B626" s="1"/>
      <c r="C626" s="1"/>
      <c r="D626" s="35"/>
      <c r="E626" s="36"/>
      <c r="F626" s="35"/>
      <c r="G626" s="35"/>
      <c r="H626" s="35"/>
      <c r="I626" s="35"/>
      <c r="J626" s="35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x14ac:dyDescent="0.2">
      <c r="A627" s="1"/>
      <c r="B627" s="1"/>
      <c r="C627" s="1"/>
      <c r="D627" s="35"/>
      <c r="E627" s="36"/>
      <c r="F627" s="35"/>
      <c r="G627" s="35"/>
      <c r="H627" s="35"/>
      <c r="I627" s="35"/>
      <c r="J627" s="35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x14ac:dyDescent="0.2">
      <c r="A628" s="1"/>
      <c r="B628" s="1"/>
      <c r="C628" s="1"/>
      <c r="D628" s="35"/>
      <c r="E628" s="36"/>
      <c r="F628" s="35"/>
      <c r="G628" s="35"/>
      <c r="H628" s="35"/>
      <c r="I628" s="35"/>
      <c r="J628" s="35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x14ac:dyDescent="0.2">
      <c r="A629" s="1"/>
      <c r="B629" s="1"/>
      <c r="C629" s="1"/>
      <c r="D629" s="35"/>
      <c r="E629" s="36"/>
      <c r="F629" s="35"/>
      <c r="G629" s="35"/>
      <c r="H629" s="35"/>
      <c r="I629" s="35"/>
      <c r="J629" s="3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x14ac:dyDescent="0.2">
      <c r="A630" s="1"/>
      <c r="B630" s="1"/>
      <c r="C630" s="1"/>
      <c r="D630" s="35"/>
      <c r="E630" s="36"/>
      <c r="F630" s="35"/>
      <c r="G630" s="35"/>
      <c r="H630" s="35"/>
      <c r="I630" s="35"/>
      <c r="J630" s="3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x14ac:dyDescent="0.2">
      <c r="A631" s="1"/>
      <c r="B631" s="1"/>
      <c r="C631" s="1"/>
      <c r="D631" s="35"/>
      <c r="E631" s="36"/>
      <c r="F631" s="35"/>
      <c r="G631" s="35"/>
      <c r="H631" s="35"/>
      <c r="I631" s="35"/>
      <c r="J631" s="3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x14ac:dyDescent="0.2">
      <c r="A632" s="1"/>
      <c r="B632" s="1"/>
      <c r="C632" s="1"/>
      <c r="D632" s="35"/>
      <c r="E632" s="36"/>
      <c r="F632" s="35"/>
      <c r="G632" s="35"/>
      <c r="H632" s="35"/>
      <c r="I632" s="35"/>
      <c r="J632" s="3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x14ac:dyDescent="0.2">
      <c r="A633" s="1"/>
      <c r="B633" s="1"/>
      <c r="C633" s="1"/>
      <c r="D633" s="35"/>
      <c r="E633" s="36"/>
      <c r="F633" s="35"/>
      <c r="G633" s="35"/>
      <c r="H633" s="35"/>
      <c r="I633" s="35"/>
      <c r="J633" s="3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x14ac:dyDescent="0.2">
      <c r="A634" s="1"/>
      <c r="B634" s="1"/>
      <c r="C634" s="1"/>
      <c r="D634" s="35"/>
      <c r="E634" s="36"/>
      <c r="F634" s="35"/>
      <c r="G634" s="35"/>
      <c r="H634" s="35"/>
      <c r="I634" s="35"/>
      <c r="J634" s="3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x14ac:dyDescent="0.2">
      <c r="A635" s="1"/>
      <c r="B635" s="1"/>
      <c r="C635" s="1"/>
      <c r="D635" s="35"/>
      <c r="E635" s="36"/>
      <c r="F635" s="35"/>
      <c r="G635" s="35"/>
      <c r="H635" s="35"/>
      <c r="I635" s="35"/>
      <c r="J635" s="3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x14ac:dyDescent="0.2">
      <c r="A636" s="1"/>
      <c r="B636" s="1"/>
      <c r="C636" s="1"/>
      <c r="D636" s="35"/>
      <c r="E636" s="36"/>
      <c r="F636" s="35"/>
      <c r="G636" s="35"/>
      <c r="H636" s="35"/>
      <c r="I636" s="35"/>
      <c r="J636" s="3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x14ac:dyDescent="0.2">
      <c r="A637" s="1"/>
      <c r="B637" s="1"/>
      <c r="C637" s="1"/>
      <c r="D637" s="35"/>
      <c r="E637" s="36"/>
      <c r="F637" s="35"/>
      <c r="G637" s="35"/>
      <c r="H637" s="35"/>
      <c r="I637" s="35"/>
      <c r="J637" s="3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x14ac:dyDescent="0.2">
      <c r="A638" s="1"/>
      <c r="B638" s="1"/>
      <c r="C638" s="1"/>
      <c r="D638" s="35"/>
      <c r="E638" s="36"/>
      <c r="F638" s="35"/>
      <c r="G638" s="35"/>
      <c r="H638" s="35"/>
      <c r="I638" s="35"/>
      <c r="J638" s="3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x14ac:dyDescent="0.2">
      <c r="A639" s="1"/>
      <c r="B639" s="1"/>
      <c r="C639" s="1"/>
      <c r="D639" s="35"/>
      <c r="E639" s="36"/>
      <c r="F639" s="35"/>
      <c r="G639" s="35"/>
      <c r="H639" s="35"/>
      <c r="I639" s="35"/>
      <c r="J639" s="3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x14ac:dyDescent="0.2">
      <c r="A640" s="1"/>
      <c r="B640" s="1"/>
      <c r="C640" s="1"/>
      <c r="D640" s="35"/>
      <c r="E640" s="36"/>
      <c r="F640" s="35"/>
      <c r="G640" s="35"/>
      <c r="H640" s="35"/>
      <c r="I640" s="35"/>
      <c r="J640" s="3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x14ac:dyDescent="0.2">
      <c r="A641" s="1"/>
      <c r="B641" s="1"/>
      <c r="C641" s="1"/>
      <c r="D641" s="35"/>
      <c r="E641" s="36"/>
      <c r="F641" s="35"/>
      <c r="G641" s="35"/>
      <c r="H641" s="35"/>
      <c r="I641" s="35"/>
      <c r="J641" s="3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x14ac:dyDescent="0.2">
      <c r="A642" s="1"/>
      <c r="B642" s="1"/>
      <c r="C642" s="1"/>
      <c r="D642" s="35"/>
      <c r="E642" s="36"/>
      <c r="F642" s="35"/>
      <c r="G642" s="35"/>
      <c r="H642" s="35"/>
      <c r="I642" s="35"/>
      <c r="J642" s="3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x14ac:dyDescent="0.2">
      <c r="A643" s="1"/>
      <c r="B643" s="1"/>
      <c r="C643" s="1"/>
      <c r="D643" s="35"/>
      <c r="E643" s="36"/>
      <c r="F643" s="35"/>
      <c r="G643" s="35"/>
      <c r="H643" s="35"/>
      <c r="I643" s="35"/>
      <c r="J643" s="3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x14ac:dyDescent="0.2">
      <c r="A644" s="1"/>
      <c r="B644" s="1"/>
      <c r="C644" s="1"/>
      <c r="D644" s="35"/>
      <c r="E644" s="36"/>
      <c r="F644" s="35"/>
      <c r="G644" s="35"/>
      <c r="H644" s="35"/>
      <c r="I644" s="35"/>
      <c r="J644" s="3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x14ac:dyDescent="0.2">
      <c r="A645" s="1"/>
      <c r="B645" s="1"/>
      <c r="C645" s="1"/>
      <c r="D645" s="35"/>
      <c r="E645" s="36"/>
      <c r="F645" s="35"/>
      <c r="G645" s="35"/>
      <c r="H645" s="35"/>
      <c r="I645" s="35"/>
      <c r="J645" s="3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x14ac:dyDescent="0.2">
      <c r="A646" s="1"/>
      <c r="B646" s="1"/>
      <c r="C646" s="1"/>
      <c r="D646" s="35"/>
      <c r="E646" s="36"/>
      <c r="F646" s="35"/>
      <c r="G646" s="35"/>
      <c r="H646" s="35"/>
      <c r="I646" s="35"/>
      <c r="J646" s="3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x14ac:dyDescent="0.2">
      <c r="A647" s="1"/>
      <c r="B647" s="1"/>
      <c r="C647" s="1"/>
      <c r="D647" s="35"/>
      <c r="E647" s="36"/>
      <c r="F647" s="35"/>
      <c r="G647" s="35"/>
      <c r="H647" s="35"/>
      <c r="I647" s="35"/>
      <c r="J647" s="3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x14ac:dyDescent="0.2">
      <c r="A648" s="1"/>
      <c r="B648" s="1"/>
      <c r="C648" s="1"/>
      <c r="D648" s="35"/>
      <c r="E648" s="36"/>
      <c r="F648" s="35"/>
      <c r="G648" s="35"/>
      <c r="H648" s="35"/>
      <c r="I648" s="35"/>
      <c r="J648" s="3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x14ac:dyDescent="0.2">
      <c r="A649" s="1"/>
      <c r="B649" s="1"/>
      <c r="C649" s="1"/>
      <c r="D649" s="35"/>
      <c r="E649" s="36"/>
      <c r="F649" s="35"/>
      <c r="G649" s="35"/>
      <c r="H649" s="35"/>
      <c r="I649" s="35"/>
      <c r="J649" s="3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x14ac:dyDescent="0.2">
      <c r="A650" s="1"/>
      <c r="B650" s="1"/>
      <c r="C650" s="1"/>
      <c r="D650" s="35"/>
      <c r="E650" s="36"/>
      <c r="F650" s="35"/>
      <c r="G650" s="35"/>
      <c r="H650" s="35"/>
      <c r="I650" s="35"/>
      <c r="J650" s="3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x14ac:dyDescent="0.2">
      <c r="A651" s="1"/>
      <c r="B651" s="1"/>
      <c r="C651" s="1"/>
      <c r="D651" s="35"/>
      <c r="E651" s="36"/>
      <c r="F651" s="35"/>
      <c r="G651" s="35"/>
      <c r="H651" s="35"/>
      <c r="I651" s="35"/>
      <c r="J651" s="3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x14ac:dyDescent="0.2">
      <c r="A652" s="1"/>
      <c r="B652" s="1"/>
      <c r="C652" s="1"/>
      <c r="D652" s="35"/>
      <c r="E652" s="36"/>
      <c r="F652" s="35"/>
      <c r="G652" s="35"/>
      <c r="H652" s="35"/>
      <c r="I652" s="35"/>
      <c r="J652" s="3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x14ac:dyDescent="0.2">
      <c r="A653" s="1"/>
      <c r="B653" s="1"/>
      <c r="C653" s="1"/>
      <c r="D653" s="35"/>
      <c r="E653" s="36"/>
      <c r="F653" s="35"/>
      <c r="G653" s="35"/>
      <c r="H653" s="35"/>
      <c r="I653" s="35"/>
      <c r="J653" s="3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x14ac:dyDescent="0.2">
      <c r="A654" s="1"/>
      <c r="B654" s="1"/>
      <c r="C654" s="1"/>
      <c r="D654" s="35"/>
      <c r="E654" s="36"/>
      <c r="F654" s="35"/>
      <c r="G654" s="35"/>
      <c r="H654" s="35"/>
      <c r="I654" s="35"/>
      <c r="J654" s="3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x14ac:dyDescent="0.2">
      <c r="A655" s="1"/>
      <c r="B655" s="1"/>
      <c r="C655" s="1"/>
      <c r="D655" s="35"/>
      <c r="E655" s="36"/>
      <c r="F655" s="35"/>
      <c r="G655" s="35"/>
      <c r="H655" s="35"/>
      <c r="I655" s="35"/>
      <c r="J655" s="3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x14ac:dyDescent="0.2">
      <c r="A656" s="1"/>
      <c r="B656" s="1"/>
      <c r="C656" s="1"/>
      <c r="D656" s="35"/>
      <c r="E656" s="36"/>
      <c r="F656" s="35"/>
      <c r="G656" s="35"/>
      <c r="H656" s="35"/>
      <c r="I656" s="35"/>
      <c r="J656" s="3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x14ac:dyDescent="0.2">
      <c r="A657" s="1"/>
      <c r="B657" s="1"/>
      <c r="C657" s="1"/>
      <c r="D657" s="35"/>
      <c r="E657" s="36"/>
      <c r="F657" s="35"/>
      <c r="G657" s="35"/>
      <c r="H657" s="35"/>
      <c r="I657" s="35"/>
      <c r="J657" s="3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x14ac:dyDescent="0.2">
      <c r="A658" s="1"/>
      <c r="B658" s="1"/>
      <c r="C658" s="1"/>
      <c r="D658" s="35"/>
      <c r="E658" s="36"/>
      <c r="F658" s="35"/>
      <c r="G658" s="35"/>
      <c r="H658" s="35"/>
      <c r="I658" s="35"/>
      <c r="J658" s="3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x14ac:dyDescent="0.2">
      <c r="A659" s="1"/>
      <c r="B659" s="1"/>
      <c r="C659" s="1"/>
      <c r="D659" s="35"/>
      <c r="E659" s="36"/>
      <c r="F659" s="35"/>
      <c r="G659" s="35"/>
      <c r="H659" s="35"/>
      <c r="I659" s="35"/>
      <c r="J659" s="3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x14ac:dyDescent="0.2">
      <c r="A660" s="1"/>
      <c r="B660" s="1"/>
      <c r="C660" s="1"/>
      <c r="D660" s="35"/>
      <c r="E660" s="36"/>
      <c r="F660" s="35"/>
      <c r="G660" s="35"/>
      <c r="H660" s="35"/>
      <c r="I660" s="35"/>
      <c r="J660" s="3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x14ac:dyDescent="0.2">
      <c r="A661" s="1"/>
      <c r="B661" s="1"/>
      <c r="C661" s="1"/>
      <c r="D661" s="35"/>
      <c r="E661" s="36"/>
      <c r="F661" s="35"/>
      <c r="G661" s="35"/>
      <c r="H661" s="35"/>
      <c r="I661" s="35"/>
      <c r="J661" s="3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x14ac:dyDescent="0.2">
      <c r="A662" s="1"/>
      <c r="B662" s="1"/>
      <c r="C662" s="1"/>
      <c r="D662" s="35"/>
      <c r="E662" s="36"/>
      <c r="F662" s="35"/>
      <c r="G662" s="35"/>
      <c r="H662" s="35"/>
      <c r="I662" s="35"/>
      <c r="J662" s="3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x14ac:dyDescent="0.2">
      <c r="A663" s="1"/>
      <c r="B663" s="1"/>
      <c r="C663" s="1"/>
      <c r="D663" s="35"/>
      <c r="E663" s="36"/>
      <c r="F663" s="35"/>
      <c r="G663" s="35"/>
      <c r="H663" s="35"/>
      <c r="I663" s="35"/>
      <c r="J663" s="3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x14ac:dyDescent="0.2">
      <c r="A664" s="1"/>
      <c r="B664" s="1"/>
      <c r="C664" s="1"/>
      <c r="D664" s="35"/>
      <c r="E664" s="36"/>
      <c r="F664" s="35"/>
      <c r="G664" s="35"/>
      <c r="H664" s="35"/>
      <c r="I664" s="35"/>
      <c r="J664" s="3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x14ac:dyDescent="0.2">
      <c r="A665" s="1"/>
      <c r="B665" s="1"/>
      <c r="C665" s="1"/>
      <c r="D665" s="35"/>
      <c r="E665" s="36"/>
      <c r="F665" s="35"/>
      <c r="G665" s="35"/>
      <c r="H665" s="35"/>
      <c r="I665" s="35"/>
      <c r="J665" s="3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x14ac:dyDescent="0.2">
      <c r="A666" s="1"/>
      <c r="B666" s="1"/>
      <c r="C666" s="1"/>
      <c r="D666" s="35"/>
      <c r="E666" s="36"/>
      <c r="F666" s="35"/>
      <c r="G666" s="35"/>
      <c r="H666" s="35"/>
      <c r="I666" s="35"/>
      <c r="J666" s="3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x14ac:dyDescent="0.2">
      <c r="A667" s="1"/>
      <c r="B667" s="1"/>
      <c r="C667" s="1"/>
      <c r="D667" s="35"/>
      <c r="E667" s="36"/>
      <c r="F667" s="35"/>
      <c r="G667" s="35"/>
      <c r="H667" s="35"/>
      <c r="I667" s="35"/>
      <c r="J667" s="3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x14ac:dyDescent="0.2">
      <c r="A668" s="1"/>
      <c r="B668" s="1"/>
      <c r="C668" s="1"/>
      <c r="D668" s="35"/>
      <c r="E668" s="36"/>
      <c r="F668" s="35"/>
      <c r="G668" s="35"/>
      <c r="H668" s="35"/>
      <c r="I668" s="35"/>
      <c r="J668" s="3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x14ac:dyDescent="0.2">
      <c r="A669" s="1"/>
      <c r="B669" s="1"/>
      <c r="C669" s="1"/>
      <c r="D669" s="35"/>
      <c r="E669" s="36"/>
      <c r="F669" s="35"/>
      <c r="G669" s="35"/>
      <c r="H669" s="35"/>
      <c r="I669" s="35"/>
      <c r="J669" s="3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x14ac:dyDescent="0.2">
      <c r="A670" s="1"/>
      <c r="B670" s="1"/>
      <c r="C670" s="1"/>
      <c r="D670" s="35"/>
      <c r="E670" s="36"/>
      <c r="F670" s="35"/>
      <c r="G670" s="35"/>
      <c r="H670" s="35"/>
      <c r="I670" s="35"/>
      <c r="J670" s="3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x14ac:dyDescent="0.2">
      <c r="A671" s="1"/>
      <c r="B671" s="1"/>
      <c r="C671" s="1"/>
      <c r="D671" s="35"/>
      <c r="E671" s="36"/>
      <c r="F671" s="35"/>
      <c r="G671" s="35"/>
      <c r="H671" s="35"/>
      <c r="I671" s="35"/>
      <c r="J671" s="3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x14ac:dyDescent="0.2">
      <c r="A672" s="1"/>
      <c r="B672" s="1"/>
      <c r="C672" s="1"/>
      <c r="D672" s="35"/>
      <c r="E672" s="36"/>
      <c r="F672" s="35"/>
      <c r="G672" s="35"/>
      <c r="H672" s="35"/>
      <c r="I672" s="35"/>
      <c r="J672" s="3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x14ac:dyDescent="0.2">
      <c r="A673" s="1"/>
      <c r="B673" s="1"/>
      <c r="C673" s="1"/>
      <c r="D673" s="35"/>
      <c r="E673" s="36"/>
      <c r="F673" s="35"/>
      <c r="G673" s="35"/>
      <c r="H673" s="35"/>
      <c r="I673" s="35"/>
      <c r="J673" s="3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x14ac:dyDescent="0.2">
      <c r="A674" s="1"/>
      <c r="B674" s="1"/>
      <c r="C674" s="1"/>
      <c r="D674" s="35"/>
      <c r="E674" s="36"/>
      <c r="F674" s="35"/>
      <c r="G674" s="35"/>
      <c r="H674" s="35"/>
      <c r="I674" s="35"/>
      <c r="J674" s="3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x14ac:dyDescent="0.2">
      <c r="A675" s="1"/>
      <c r="B675" s="1"/>
      <c r="C675" s="1"/>
      <c r="D675" s="35"/>
      <c r="E675" s="36"/>
      <c r="F675" s="35"/>
      <c r="G675" s="35"/>
      <c r="H675" s="35"/>
      <c r="I675" s="35"/>
      <c r="J675" s="3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x14ac:dyDescent="0.2">
      <c r="A676" s="1"/>
      <c r="B676" s="1"/>
      <c r="C676" s="1"/>
      <c r="D676" s="35"/>
      <c r="E676" s="36"/>
      <c r="F676" s="35"/>
      <c r="G676" s="35"/>
      <c r="H676" s="35"/>
      <c r="I676" s="35"/>
      <c r="J676" s="3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x14ac:dyDescent="0.2">
      <c r="A677" s="1"/>
      <c r="B677" s="1"/>
      <c r="C677" s="1"/>
      <c r="D677" s="35"/>
      <c r="E677" s="36"/>
      <c r="F677" s="35"/>
      <c r="G677" s="35"/>
      <c r="H677" s="35"/>
      <c r="I677" s="35"/>
      <c r="J677" s="3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x14ac:dyDescent="0.2">
      <c r="A678" s="1"/>
      <c r="B678" s="1"/>
      <c r="C678" s="1"/>
      <c r="D678" s="35"/>
      <c r="E678" s="36"/>
      <c r="F678" s="35"/>
      <c r="G678" s="35"/>
      <c r="H678" s="35"/>
      <c r="I678" s="35"/>
      <c r="J678" s="3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x14ac:dyDescent="0.2">
      <c r="A679" s="1"/>
      <c r="B679" s="1"/>
      <c r="C679" s="1"/>
      <c r="D679" s="35"/>
      <c r="E679" s="36"/>
      <c r="F679" s="35"/>
      <c r="G679" s="35"/>
      <c r="H679" s="35"/>
      <c r="I679" s="35"/>
      <c r="J679" s="3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x14ac:dyDescent="0.2">
      <c r="A680" s="1"/>
      <c r="B680" s="1"/>
      <c r="C680" s="1"/>
      <c r="D680" s="35"/>
      <c r="E680" s="36"/>
      <c r="F680" s="35"/>
      <c r="G680" s="35"/>
      <c r="H680" s="35"/>
      <c r="I680" s="35"/>
      <c r="J680" s="3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x14ac:dyDescent="0.2">
      <c r="A681" s="1"/>
      <c r="B681" s="1"/>
      <c r="C681" s="1"/>
      <c r="D681" s="35"/>
      <c r="E681" s="36"/>
      <c r="F681" s="35"/>
      <c r="G681" s="35"/>
      <c r="H681" s="35"/>
      <c r="I681" s="35"/>
      <c r="J681" s="3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x14ac:dyDescent="0.2">
      <c r="A682" s="1"/>
      <c r="B682" s="1"/>
      <c r="C682" s="1"/>
      <c r="D682" s="35"/>
      <c r="E682" s="36"/>
      <c r="F682" s="35"/>
      <c r="G682" s="35"/>
      <c r="H682" s="35"/>
      <c r="I682" s="35"/>
      <c r="J682" s="3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x14ac:dyDescent="0.2">
      <c r="A683" s="1"/>
      <c r="B683" s="1"/>
      <c r="C683" s="1"/>
      <c r="D683" s="35"/>
      <c r="E683" s="36"/>
      <c r="F683" s="35"/>
      <c r="G683" s="35"/>
      <c r="H683" s="35"/>
      <c r="I683" s="35"/>
      <c r="J683" s="3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x14ac:dyDescent="0.2">
      <c r="A684" s="1"/>
      <c r="B684" s="1"/>
      <c r="C684" s="1"/>
      <c r="D684" s="35"/>
      <c r="E684" s="36"/>
      <c r="F684" s="35"/>
      <c r="G684" s="35"/>
      <c r="H684" s="35"/>
      <c r="I684" s="35"/>
      <c r="J684" s="3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x14ac:dyDescent="0.2">
      <c r="A685" s="1"/>
      <c r="B685" s="1"/>
      <c r="C685" s="1"/>
      <c r="D685" s="35"/>
      <c r="E685" s="36"/>
      <c r="F685" s="35"/>
      <c r="G685" s="35"/>
      <c r="H685" s="35"/>
      <c r="I685" s="35"/>
      <c r="J685" s="3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x14ac:dyDescent="0.2">
      <c r="A686" s="1"/>
      <c r="B686" s="1"/>
      <c r="C686" s="1"/>
      <c r="D686" s="35"/>
      <c r="E686" s="36"/>
      <c r="F686" s="35"/>
      <c r="G686" s="35"/>
      <c r="H686" s="35"/>
      <c r="I686" s="35"/>
      <c r="J686" s="3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x14ac:dyDescent="0.2">
      <c r="A687" s="1"/>
      <c r="B687" s="1"/>
      <c r="C687" s="1"/>
      <c r="D687" s="35"/>
      <c r="E687" s="36"/>
      <c r="F687" s="35"/>
      <c r="G687" s="35"/>
      <c r="H687" s="35"/>
      <c r="I687" s="35"/>
      <c r="J687" s="3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x14ac:dyDescent="0.2">
      <c r="A688" s="1"/>
      <c r="B688" s="1"/>
      <c r="C688" s="1"/>
      <c r="D688" s="35"/>
      <c r="E688" s="36"/>
      <c r="F688" s="35"/>
      <c r="G688" s="35"/>
      <c r="H688" s="35"/>
      <c r="I688" s="35"/>
      <c r="J688" s="3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x14ac:dyDescent="0.2">
      <c r="A689" s="1"/>
      <c r="B689" s="1"/>
      <c r="C689" s="1"/>
      <c r="D689" s="35"/>
      <c r="E689" s="36"/>
      <c r="F689" s="35"/>
      <c r="G689" s="35"/>
      <c r="H689" s="35"/>
      <c r="I689" s="35"/>
      <c r="J689" s="3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x14ac:dyDescent="0.2">
      <c r="A690" s="1"/>
      <c r="B690" s="1"/>
      <c r="C690" s="1"/>
      <c r="D690" s="35"/>
      <c r="E690" s="36"/>
      <c r="F690" s="35"/>
      <c r="G690" s="35"/>
      <c r="H690" s="35"/>
      <c r="I690" s="35"/>
      <c r="J690" s="3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x14ac:dyDescent="0.2">
      <c r="A691" s="1"/>
      <c r="B691" s="1"/>
      <c r="C691" s="1"/>
      <c r="D691" s="35"/>
      <c r="E691" s="36"/>
      <c r="F691" s="35"/>
      <c r="G691" s="35"/>
      <c r="H691" s="35"/>
      <c r="I691" s="35"/>
      <c r="J691" s="3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x14ac:dyDescent="0.2">
      <c r="A692" s="1"/>
      <c r="B692" s="1"/>
      <c r="C692" s="1"/>
      <c r="D692" s="35"/>
      <c r="E692" s="36"/>
      <c r="F692" s="35"/>
      <c r="G692" s="35"/>
      <c r="H692" s="35"/>
      <c r="I692" s="35"/>
      <c r="J692" s="3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x14ac:dyDescent="0.2">
      <c r="A693" s="1"/>
      <c r="B693" s="1"/>
      <c r="C693" s="1"/>
      <c r="D693" s="35"/>
      <c r="E693" s="36"/>
      <c r="F693" s="35"/>
      <c r="G693" s="35"/>
      <c r="H693" s="35"/>
      <c r="I693" s="35"/>
      <c r="J693" s="3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x14ac:dyDescent="0.2">
      <c r="A694" s="1"/>
      <c r="B694" s="1"/>
      <c r="C694" s="1"/>
      <c r="D694" s="35"/>
      <c r="E694" s="36"/>
      <c r="F694" s="35"/>
      <c r="G694" s="35"/>
      <c r="H694" s="35"/>
      <c r="I694" s="35"/>
      <c r="J694" s="3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x14ac:dyDescent="0.2">
      <c r="A695" s="1"/>
      <c r="B695" s="1"/>
      <c r="C695" s="1"/>
      <c r="D695" s="35"/>
      <c r="E695" s="36"/>
      <c r="F695" s="35"/>
      <c r="G695" s="35"/>
      <c r="H695" s="35"/>
      <c r="I695" s="35"/>
      <c r="J695" s="3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x14ac:dyDescent="0.2">
      <c r="A696" s="1"/>
      <c r="B696" s="1"/>
      <c r="C696" s="1"/>
      <c r="D696" s="35"/>
      <c r="E696" s="36"/>
      <c r="F696" s="35"/>
      <c r="G696" s="35"/>
      <c r="H696" s="35"/>
      <c r="I696" s="35"/>
      <c r="J696" s="3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x14ac:dyDescent="0.2">
      <c r="A697" s="1"/>
      <c r="B697" s="1"/>
      <c r="C697" s="1"/>
      <c r="D697" s="35"/>
      <c r="E697" s="36"/>
      <c r="F697" s="35"/>
      <c r="G697" s="35"/>
      <c r="H697" s="35"/>
      <c r="I697" s="35"/>
      <c r="J697" s="3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x14ac:dyDescent="0.2">
      <c r="A698" s="1"/>
      <c r="B698" s="1"/>
      <c r="C698" s="1"/>
      <c r="D698" s="35"/>
      <c r="E698" s="36"/>
      <c r="F698" s="35"/>
      <c r="G698" s="35"/>
      <c r="H698" s="35"/>
      <c r="I698" s="35"/>
      <c r="J698" s="3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x14ac:dyDescent="0.2">
      <c r="A699" s="1"/>
      <c r="B699" s="1"/>
      <c r="C699" s="1"/>
      <c r="D699" s="35"/>
      <c r="E699" s="36"/>
      <c r="F699" s="35"/>
      <c r="G699" s="35"/>
      <c r="H699" s="35"/>
      <c r="I699" s="35"/>
      <c r="J699" s="3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x14ac:dyDescent="0.2">
      <c r="A700" s="1"/>
      <c r="B700" s="1"/>
      <c r="C700" s="1"/>
      <c r="D700" s="35"/>
      <c r="E700" s="36"/>
      <c r="F700" s="35"/>
      <c r="G700" s="35"/>
      <c r="H700" s="35"/>
      <c r="I700" s="35"/>
      <c r="J700" s="3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x14ac:dyDescent="0.2">
      <c r="A701" s="1"/>
      <c r="B701" s="1"/>
      <c r="C701" s="1"/>
      <c r="D701" s="35"/>
      <c r="E701" s="36"/>
      <c r="F701" s="35"/>
      <c r="G701" s="35"/>
      <c r="H701" s="35"/>
      <c r="I701" s="35"/>
      <c r="J701" s="3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x14ac:dyDescent="0.2">
      <c r="A702" s="1"/>
      <c r="B702" s="1"/>
      <c r="C702" s="1"/>
      <c r="D702" s="35"/>
      <c r="E702" s="36"/>
      <c r="F702" s="35"/>
      <c r="G702" s="35"/>
      <c r="H702" s="35"/>
      <c r="I702" s="35"/>
      <c r="J702" s="3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x14ac:dyDescent="0.2">
      <c r="A703" s="1"/>
      <c r="B703" s="1"/>
      <c r="C703" s="1"/>
      <c r="D703" s="35"/>
      <c r="E703" s="36"/>
      <c r="F703" s="35"/>
      <c r="G703" s="35"/>
      <c r="H703" s="35"/>
      <c r="I703" s="35"/>
      <c r="J703" s="3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x14ac:dyDescent="0.2">
      <c r="A704" s="1"/>
      <c r="B704" s="1"/>
      <c r="C704" s="1"/>
      <c r="D704" s="35"/>
      <c r="E704" s="36"/>
      <c r="F704" s="35"/>
      <c r="G704" s="35"/>
      <c r="H704" s="35"/>
      <c r="I704" s="35"/>
      <c r="J704" s="3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x14ac:dyDescent="0.2">
      <c r="A705" s="1"/>
      <c r="B705" s="1"/>
      <c r="C705" s="1"/>
      <c r="D705" s="35"/>
      <c r="E705" s="36"/>
      <c r="F705" s="35"/>
      <c r="G705" s="35"/>
      <c r="H705" s="35"/>
      <c r="I705" s="35"/>
      <c r="J705" s="3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x14ac:dyDescent="0.2">
      <c r="A706" s="1"/>
      <c r="B706" s="1"/>
      <c r="C706" s="1"/>
      <c r="D706" s="35"/>
      <c r="E706" s="36"/>
      <c r="F706" s="35"/>
      <c r="G706" s="35"/>
      <c r="H706" s="35"/>
      <c r="I706" s="35"/>
      <c r="J706" s="3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x14ac:dyDescent="0.2">
      <c r="A707" s="1"/>
      <c r="B707" s="1"/>
      <c r="C707" s="1"/>
      <c r="D707" s="35"/>
      <c r="E707" s="36"/>
      <c r="F707" s="35"/>
      <c r="G707" s="35"/>
      <c r="H707" s="35"/>
      <c r="I707" s="35"/>
      <c r="J707" s="3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x14ac:dyDescent="0.2">
      <c r="A708" s="1"/>
      <c r="B708" s="1"/>
      <c r="C708" s="1"/>
      <c r="D708" s="35"/>
      <c r="E708" s="36"/>
      <c r="F708" s="35"/>
      <c r="G708" s="35"/>
      <c r="H708" s="35"/>
      <c r="I708" s="35"/>
      <c r="J708" s="3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x14ac:dyDescent="0.2">
      <c r="A709" s="1"/>
      <c r="B709" s="1"/>
      <c r="C709" s="1"/>
      <c r="D709" s="35"/>
      <c r="E709" s="36"/>
      <c r="F709" s="35"/>
      <c r="G709" s="35"/>
      <c r="H709" s="35"/>
      <c r="I709" s="35"/>
      <c r="J709" s="3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x14ac:dyDescent="0.2">
      <c r="A710" s="1"/>
      <c r="B710" s="1"/>
      <c r="C710" s="1"/>
      <c r="D710" s="35"/>
      <c r="E710" s="36"/>
      <c r="F710" s="35"/>
      <c r="G710" s="35"/>
      <c r="H710" s="35"/>
      <c r="I710" s="35"/>
      <c r="J710" s="3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x14ac:dyDescent="0.2">
      <c r="A711" s="1"/>
      <c r="B711" s="1"/>
      <c r="C711" s="1"/>
      <c r="D711" s="35"/>
      <c r="E711" s="36"/>
      <c r="F711" s="35"/>
      <c r="G711" s="35"/>
      <c r="H711" s="35"/>
      <c r="I711" s="35"/>
      <c r="J711" s="3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x14ac:dyDescent="0.2">
      <c r="A712" s="1"/>
      <c r="B712" s="1"/>
      <c r="C712" s="1"/>
      <c r="D712" s="35"/>
      <c r="E712" s="36"/>
      <c r="F712" s="35"/>
      <c r="G712" s="35"/>
      <c r="H712" s="35"/>
      <c r="I712" s="35"/>
      <c r="J712" s="3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x14ac:dyDescent="0.2">
      <c r="A713" s="1"/>
      <c r="B713" s="1"/>
      <c r="C713" s="1"/>
      <c r="D713" s="35"/>
      <c r="E713" s="36"/>
      <c r="F713" s="35"/>
      <c r="G713" s="35"/>
      <c r="H713" s="35"/>
      <c r="I713" s="35"/>
      <c r="J713" s="3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x14ac:dyDescent="0.2">
      <c r="A714" s="1"/>
      <c r="B714" s="1"/>
      <c r="C714" s="1"/>
      <c r="D714" s="35"/>
      <c r="E714" s="36"/>
      <c r="F714" s="35"/>
      <c r="G714" s="35"/>
      <c r="H714" s="35"/>
      <c r="I714" s="35"/>
      <c r="J714" s="3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x14ac:dyDescent="0.2">
      <c r="A715" s="1"/>
      <c r="B715" s="1"/>
      <c r="C715" s="1"/>
      <c r="D715" s="35"/>
      <c r="E715" s="36"/>
      <c r="F715" s="35"/>
      <c r="G715" s="35"/>
      <c r="H715" s="35"/>
      <c r="I715" s="35"/>
      <c r="J715" s="3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x14ac:dyDescent="0.2">
      <c r="A716" s="1"/>
      <c r="B716" s="1"/>
      <c r="C716" s="1"/>
      <c r="D716" s="35"/>
      <c r="E716" s="36"/>
      <c r="F716" s="35"/>
      <c r="G716" s="35"/>
      <c r="H716" s="35"/>
      <c r="I716" s="35"/>
      <c r="J716" s="3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x14ac:dyDescent="0.2">
      <c r="A717" s="1"/>
      <c r="B717" s="1"/>
      <c r="C717" s="1"/>
      <c r="D717" s="35"/>
      <c r="E717" s="36"/>
      <c r="F717" s="35"/>
      <c r="G717" s="35"/>
      <c r="H717" s="35"/>
      <c r="I717" s="35"/>
      <c r="J717" s="3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x14ac:dyDescent="0.2">
      <c r="A718" s="1"/>
      <c r="B718" s="1"/>
      <c r="C718" s="1"/>
      <c r="D718" s="35"/>
      <c r="E718" s="36"/>
      <c r="F718" s="35"/>
      <c r="G718" s="35"/>
      <c r="H718" s="35"/>
      <c r="I718" s="35"/>
      <c r="J718" s="3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x14ac:dyDescent="0.2">
      <c r="A719" s="1"/>
      <c r="B719" s="1"/>
      <c r="C719" s="1"/>
      <c r="D719" s="35"/>
      <c r="E719" s="36"/>
      <c r="F719" s="35"/>
      <c r="G719" s="35"/>
      <c r="H719" s="35"/>
      <c r="I719" s="35"/>
      <c r="J719" s="3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x14ac:dyDescent="0.2">
      <c r="A720" s="1"/>
      <c r="B720" s="1"/>
      <c r="C720" s="1"/>
      <c r="D720" s="35"/>
      <c r="E720" s="36"/>
      <c r="F720" s="35"/>
      <c r="G720" s="35"/>
      <c r="H720" s="35"/>
      <c r="I720" s="35"/>
      <c r="J720" s="3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x14ac:dyDescent="0.2">
      <c r="A721" s="1"/>
      <c r="B721" s="1"/>
      <c r="C721" s="1"/>
      <c r="D721" s="35"/>
      <c r="E721" s="36"/>
      <c r="F721" s="35"/>
      <c r="G721" s="35"/>
      <c r="H721" s="35"/>
      <c r="I721" s="35"/>
      <c r="J721" s="3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x14ac:dyDescent="0.2">
      <c r="A722" s="1"/>
      <c r="B722" s="1"/>
      <c r="C722" s="1"/>
      <c r="D722" s="35"/>
      <c r="E722" s="36"/>
      <c r="F722" s="35"/>
      <c r="G722" s="35"/>
      <c r="H722" s="35"/>
      <c r="I722" s="35"/>
      <c r="J722" s="3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x14ac:dyDescent="0.2">
      <c r="A723" s="1"/>
      <c r="B723" s="1"/>
      <c r="C723" s="1"/>
      <c r="D723" s="35"/>
      <c r="E723" s="36"/>
      <c r="F723" s="35"/>
      <c r="G723" s="35"/>
      <c r="H723" s="35"/>
      <c r="I723" s="35"/>
      <c r="J723" s="3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x14ac:dyDescent="0.2">
      <c r="A724" s="1"/>
      <c r="B724" s="1"/>
      <c r="C724" s="1"/>
      <c r="D724" s="35"/>
      <c r="E724" s="36"/>
      <c r="F724" s="35"/>
      <c r="G724" s="35"/>
      <c r="H724" s="35"/>
      <c r="I724" s="35"/>
      <c r="J724" s="3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x14ac:dyDescent="0.2">
      <c r="A725" s="1"/>
      <c r="B725" s="1"/>
      <c r="C725" s="1"/>
      <c r="D725" s="35"/>
      <c r="E725" s="36"/>
      <c r="F725" s="35"/>
      <c r="G725" s="35"/>
      <c r="H725" s="35"/>
      <c r="I725" s="35"/>
      <c r="J725" s="3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x14ac:dyDescent="0.2">
      <c r="A726" s="1"/>
      <c r="B726" s="1"/>
      <c r="C726" s="1"/>
      <c r="D726" s="35"/>
      <c r="E726" s="36"/>
      <c r="F726" s="35"/>
      <c r="G726" s="35"/>
      <c r="H726" s="35"/>
      <c r="I726" s="35"/>
      <c r="J726" s="3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x14ac:dyDescent="0.2">
      <c r="A727" s="1"/>
      <c r="B727" s="1"/>
      <c r="C727" s="1"/>
      <c r="D727" s="35"/>
      <c r="E727" s="36"/>
      <c r="F727" s="35"/>
      <c r="G727" s="35"/>
      <c r="H727" s="35"/>
      <c r="I727" s="35"/>
      <c r="J727" s="3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x14ac:dyDescent="0.2">
      <c r="A728" s="1"/>
      <c r="B728" s="1"/>
      <c r="C728" s="1"/>
      <c r="D728" s="35"/>
      <c r="E728" s="36"/>
      <c r="F728" s="35"/>
      <c r="G728" s="35"/>
      <c r="H728" s="35"/>
      <c r="I728" s="35"/>
      <c r="J728" s="3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x14ac:dyDescent="0.2">
      <c r="A729" s="1"/>
      <c r="B729" s="1"/>
      <c r="C729" s="1"/>
      <c r="D729" s="35"/>
      <c r="E729" s="36"/>
      <c r="F729" s="35"/>
      <c r="G729" s="35"/>
      <c r="H729" s="35"/>
      <c r="I729" s="35"/>
      <c r="J729" s="3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x14ac:dyDescent="0.2">
      <c r="A730" s="1"/>
      <c r="B730" s="1"/>
      <c r="C730" s="1"/>
      <c r="D730" s="35"/>
      <c r="E730" s="36"/>
      <c r="F730" s="35"/>
      <c r="G730" s="35"/>
      <c r="H730" s="35"/>
      <c r="I730" s="35"/>
      <c r="J730" s="3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x14ac:dyDescent="0.2">
      <c r="A731" s="1"/>
      <c r="B731" s="1"/>
      <c r="C731" s="1"/>
      <c r="D731" s="35"/>
      <c r="E731" s="36"/>
      <c r="F731" s="35"/>
      <c r="G731" s="35"/>
      <c r="H731" s="35"/>
      <c r="I731" s="35"/>
      <c r="J731" s="3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x14ac:dyDescent="0.2">
      <c r="A732" s="1"/>
      <c r="B732" s="1"/>
      <c r="C732" s="1"/>
      <c r="D732" s="35"/>
      <c r="E732" s="36"/>
      <c r="F732" s="35"/>
      <c r="G732" s="35"/>
      <c r="H732" s="35"/>
      <c r="I732" s="35"/>
      <c r="J732" s="3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x14ac:dyDescent="0.2">
      <c r="A733" s="1"/>
      <c r="B733" s="1"/>
      <c r="C733" s="1"/>
      <c r="D733" s="35"/>
      <c r="E733" s="36"/>
      <c r="F733" s="35"/>
      <c r="G733" s="35"/>
      <c r="H733" s="35"/>
      <c r="I733" s="35"/>
      <c r="J733" s="3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x14ac:dyDescent="0.2">
      <c r="A734" s="1"/>
      <c r="B734" s="1"/>
      <c r="C734" s="1"/>
      <c r="D734" s="35"/>
      <c r="E734" s="36"/>
      <c r="F734" s="35"/>
      <c r="G734" s="35"/>
      <c r="H734" s="35"/>
      <c r="I734" s="35"/>
      <c r="J734" s="3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x14ac:dyDescent="0.2">
      <c r="A735" s="1"/>
      <c r="B735" s="1"/>
      <c r="C735" s="1"/>
      <c r="D735" s="35"/>
      <c r="E735" s="36"/>
      <c r="F735" s="35"/>
      <c r="G735" s="35"/>
      <c r="H735" s="35"/>
      <c r="I735" s="35"/>
      <c r="J735" s="3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x14ac:dyDescent="0.2">
      <c r="A736" s="1"/>
      <c r="B736" s="1"/>
      <c r="C736" s="1"/>
      <c r="D736" s="35"/>
      <c r="E736" s="36"/>
      <c r="F736" s="35"/>
      <c r="G736" s="35"/>
      <c r="H736" s="35"/>
      <c r="I736" s="35"/>
      <c r="J736" s="3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x14ac:dyDescent="0.2">
      <c r="A737" s="1"/>
      <c r="B737" s="1"/>
      <c r="C737" s="1"/>
      <c r="D737" s="35"/>
      <c r="E737" s="36"/>
      <c r="F737" s="35"/>
      <c r="G737" s="35"/>
      <c r="H737" s="35"/>
      <c r="I737" s="35"/>
      <c r="J737" s="3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x14ac:dyDescent="0.2">
      <c r="A738" s="1"/>
      <c r="B738" s="1"/>
      <c r="C738" s="1"/>
      <c r="D738" s="35"/>
      <c r="E738" s="36"/>
      <c r="F738" s="35"/>
      <c r="G738" s="35"/>
      <c r="H738" s="35"/>
      <c r="I738" s="35"/>
      <c r="J738" s="3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x14ac:dyDescent="0.2">
      <c r="A739" s="1"/>
      <c r="B739" s="1"/>
      <c r="C739" s="1"/>
      <c r="D739" s="35"/>
      <c r="E739" s="36"/>
      <c r="F739" s="35"/>
      <c r="G739" s="35"/>
      <c r="H739" s="35"/>
      <c r="I739" s="35"/>
      <c r="J739" s="3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x14ac:dyDescent="0.2">
      <c r="A740" s="1"/>
      <c r="B740" s="1"/>
      <c r="C740" s="1"/>
      <c r="D740" s="35"/>
      <c r="E740" s="36"/>
      <c r="F740" s="35"/>
      <c r="G740" s="35"/>
      <c r="H740" s="35"/>
      <c r="I740" s="35"/>
      <c r="J740" s="3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x14ac:dyDescent="0.2">
      <c r="A741" s="1"/>
      <c r="B741" s="1"/>
      <c r="C741" s="1"/>
      <c r="D741" s="35"/>
      <c r="E741" s="36"/>
      <c r="F741" s="35"/>
      <c r="G741" s="35"/>
      <c r="H741" s="35"/>
      <c r="I741" s="35"/>
      <c r="J741" s="3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x14ac:dyDescent="0.2">
      <c r="A742" s="1"/>
      <c r="B742" s="1"/>
      <c r="C742" s="1"/>
      <c r="D742" s="35"/>
      <c r="E742" s="36"/>
      <c r="F742" s="35"/>
      <c r="G742" s="35"/>
      <c r="H742" s="35"/>
      <c r="I742" s="35"/>
      <c r="J742" s="3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x14ac:dyDescent="0.2">
      <c r="A743" s="1"/>
      <c r="B743" s="1"/>
      <c r="C743" s="1"/>
      <c r="D743" s="35"/>
      <c r="E743" s="36"/>
      <c r="F743" s="35"/>
      <c r="G743" s="35"/>
      <c r="H743" s="35"/>
      <c r="I743" s="35"/>
      <c r="J743" s="3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x14ac:dyDescent="0.2">
      <c r="A744" s="1"/>
      <c r="B744" s="1"/>
      <c r="C744" s="1"/>
      <c r="D744" s="35"/>
      <c r="E744" s="36"/>
      <c r="F744" s="35"/>
      <c r="G744" s="35"/>
      <c r="H744" s="35"/>
      <c r="I744" s="35"/>
      <c r="J744" s="3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x14ac:dyDescent="0.2">
      <c r="A745" s="1"/>
      <c r="B745" s="1"/>
      <c r="C745" s="1"/>
      <c r="D745" s="35"/>
      <c r="E745" s="36"/>
      <c r="F745" s="35"/>
      <c r="G745" s="35"/>
      <c r="H745" s="35"/>
      <c r="I745" s="35"/>
      <c r="J745" s="3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x14ac:dyDescent="0.2">
      <c r="A746" s="1"/>
      <c r="B746" s="1"/>
      <c r="C746" s="1"/>
      <c r="D746" s="35"/>
      <c r="E746" s="36"/>
      <c r="F746" s="35"/>
      <c r="G746" s="35"/>
      <c r="H746" s="35"/>
      <c r="I746" s="35"/>
      <c r="J746" s="3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x14ac:dyDescent="0.2">
      <c r="A747" s="1"/>
      <c r="B747" s="1"/>
      <c r="C747" s="1"/>
      <c r="D747" s="35"/>
      <c r="E747" s="36"/>
      <c r="F747" s="35"/>
      <c r="G747" s="35"/>
      <c r="H747" s="35"/>
      <c r="I747" s="35"/>
      <c r="J747" s="3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x14ac:dyDescent="0.2">
      <c r="A748" s="1"/>
      <c r="B748" s="1"/>
      <c r="C748" s="1"/>
      <c r="D748" s="35"/>
      <c r="E748" s="36"/>
      <c r="F748" s="35"/>
      <c r="G748" s="35"/>
      <c r="H748" s="35"/>
      <c r="I748" s="35"/>
      <c r="J748" s="3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x14ac:dyDescent="0.2">
      <c r="A749" s="1"/>
      <c r="B749" s="1"/>
      <c r="C749" s="1"/>
      <c r="D749" s="35"/>
      <c r="E749" s="36"/>
      <c r="F749" s="35"/>
      <c r="G749" s="35"/>
      <c r="H749" s="35"/>
      <c r="I749" s="35"/>
      <c r="J749" s="3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x14ac:dyDescent="0.2">
      <c r="A750" s="1"/>
      <c r="B750" s="1"/>
      <c r="C750" s="1"/>
      <c r="D750" s="35"/>
      <c r="E750" s="36"/>
      <c r="F750" s="35"/>
      <c r="G750" s="35"/>
      <c r="H750" s="35"/>
      <c r="I750" s="35"/>
      <c r="J750" s="3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x14ac:dyDescent="0.2">
      <c r="A751" s="1"/>
      <c r="B751" s="1"/>
      <c r="C751" s="1"/>
      <c r="D751" s="35"/>
      <c r="E751" s="36"/>
      <c r="F751" s="35"/>
      <c r="G751" s="35"/>
      <c r="H751" s="35"/>
      <c r="I751" s="35"/>
      <c r="J751" s="3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x14ac:dyDescent="0.2">
      <c r="A752" s="1"/>
      <c r="B752" s="1"/>
      <c r="C752" s="1"/>
      <c r="D752" s="35"/>
      <c r="E752" s="36"/>
      <c r="F752" s="35"/>
      <c r="G752" s="35"/>
      <c r="H752" s="35"/>
      <c r="I752" s="35"/>
      <c r="J752" s="3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x14ac:dyDescent="0.2">
      <c r="A753" s="1"/>
      <c r="B753" s="1"/>
      <c r="C753" s="1"/>
      <c r="D753" s="35"/>
      <c r="E753" s="36"/>
      <c r="F753" s="35"/>
      <c r="G753" s="35"/>
      <c r="H753" s="35"/>
      <c r="I753" s="35"/>
      <c r="J753" s="3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x14ac:dyDescent="0.2">
      <c r="A754" s="1"/>
      <c r="B754" s="1"/>
      <c r="C754" s="1"/>
      <c r="D754" s="35"/>
      <c r="E754" s="36"/>
      <c r="F754" s="35"/>
      <c r="G754" s="35"/>
      <c r="H754" s="35"/>
      <c r="I754" s="35"/>
      <c r="J754" s="3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x14ac:dyDescent="0.2">
      <c r="A755" s="1"/>
      <c r="B755" s="1"/>
      <c r="C755" s="1"/>
      <c r="D755" s="35"/>
      <c r="E755" s="36"/>
      <c r="F755" s="35"/>
      <c r="G755" s="35"/>
      <c r="H755" s="35"/>
      <c r="I755" s="35"/>
      <c r="J755" s="3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x14ac:dyDescent="0.2">
      <c r="A756" s="1"/>
      <c r="B756" s="1"/>
      <c r="C756" s="1"/>
      <c r="D756" s="35"/>
      <c r="E756" s="36"/>
      <c r="F756" s="35"/>
      <c r="G756" s="35"/>
      <c r="H756" s="35"/>
      <c r="I756" s="35"/>
      <c r="J756" s="3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x14ac:dyDescent="0.2">
      <c r="A757" s="1"/>
      <c r="B757" s="1"/>
      <c r="C757" s="1"/>
      <c r="D757" s="35"/>
      <c r="E757" s="36"/>
      <c r="F757" s="35"/>
      <c r="G757" s="35"/>
      <c r="H757" s="35"/>
      <c r="I757" s="35"/>
      <c r="J757" s="3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x14ac:dyDescent="0.2">
      <c r="A758" s="1"/>
      <c r="B758" s="1"/>
      <c r="C758" s="1"/>
      <c r="D758" s="35"/>
      <c r="E758" s="36"/>
      <c r="F758" s="35"/>
      <c r="G758" s="35"/>
      <c r="H758" s="35"/>
      <c r="I758" s="35"/>
      <c r="J758" s="3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x14ac:dyDescent="0.2">
      <c r="A759" s="1"/>
      <c r="B759" s="1"/>
      <c r="C759" s="1"/>
      <c r="D759" s="35"/>
      <c r="E759" s="36"/>
      <c r="F759" s="35"/>
      <c r="G759" s="35"/>
      <c r="H759" s="35"/>
      <c r="I759" s="35"/>
      <c r="J759" s="3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x14ac:dyDescent="0.2">
      <c r="A760" s="1"/>
      <c r="B760" s="1"/>
      <c r="C760" s="1"/>
      <c r="D760" s="35"/>
      <c r="E760" s="36"/>
      <c r="F760" s="35"/>
      <c r="G760" s="35"/>
      <c r="H760" s="35"/>
      <c r="I760" s="35"/>
      <c r="J760" s="3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x14ac:dyDescent="0.2">
      <c r="A761" s="1"/>
      <c r="B761" s="1"/>
      <c r="C761" s="1"/>
      <c r="D761" s="35"/>
      <c r="E761" s="36"/>
      <c r="F761" s="35"/>
      <c r="G761" s="35"/>
      <c r="H761" s="35"/>
      <c r="I761" s="35"/>
      <c r="J761" s="3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x14ac:dyDescent="0.2">
      <c r="A762" s="1"/>
      <c r="B762" s="1"/>
      <c r="C762" s="1"/>
      <c r="D762" s="35"/>
      <c r="E762" s="36"/>
      <c r="F762" s="35"/>
      <c r="G762" s="35"/>
      <c r="H762" s="35"/>
      <c r="I762" s="35"/>
      <c r="J762" s="3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x14ac:dyDescent="0.2">
      <c r="A763" s="1"/>
      <c r="B763" s="1"/>
      <c r="C763" s="1"/>
      <c r="D763" s="35"/>
      <c r="E763" s="36"/>
      <c r="F763" s="35"/>
      <c r="G763" s="35"/>
      <c r="H763" s="35"/>
      <c r="I763" s="35"/>
      <c r="J763" s="3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x14ac:dyDescent="0.2">
      <c r="A764" s="1"/>
      <c r="B764" s="1"/>
      <c r="C764" s="1"/>
      <c r="D764" s="35"/>
      <c r="E764" s="36"/>
      <c r="F764" s="35"/>
      <c r="G764" s="35"/>
      <c r="H764" s="35"/>
      <c r="I764" s="35"/>
      <c r="J764" s="3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x14ac:dyDescent="0.2">
      <c r="A765" s="1"/>
      <c r="B765" s="1"/>
      <c r="C765" s="1"/>
      <c r="D765" s="35"/>
      <c r="E765" s="36"/>
      <c r="F765" s="35"/>
      <c r="G765" s="35"/>
      <c r="H765" s="35"/>
      <c r="I765" s="35"/>
      <c r="J765" s="3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x14ac:dyDescent="0.2">
      <c r="A766" s="1"/>
      <c r="B766" s="1"/>
      <c r="C766" s="1"/>
      <c r="D766" s="35"/>
      <c r="E766" s="36"/>
      <c r="F766" s="35"/>
      <c r="G766" s="35"/>
      <c r="H766" s="35"/>
      <c r="I766" s="35"/>
      <c r="J766" s="3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x14ac:dyDescent="0.2">
      <c r="A767" s="1"/>
      <c r="B767" s="1"/>
      <c r="C767" s="1"/>
      <c r="D767" s="35"/>
      <c r="E767" s="36"/>
      <c r="F767" s="35"/>
      <c r="G767" s="35"/>
      <c r="H767" s="35"/>
      <c r="I767" s="35"/>
      <c r="J767" s="3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x14ac:dyDescent="0.2">
      <c r="A768" s="1"/>
      <c r="B768" s="1"/>
      <c r="C768" s="1"/>
      <c r="D768" s="35"/>
      <c r="E768" s="36"/>
      <c r="F768" s="35"/>
      <c r="G768" s="35"/>
      <c r="H768" s="35"/>
      <c r="I768" s="35"/>
      <c r="J768" s="3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x14ac:dyDescent="0.2">
      <c r="A769" s="1"/>
      <c r="B769" s="1"/>
      <c r="C769" s="1"/>
      <c r="D769" s="35"/>
      <c r="E769" s="36"/>
      <c r="F769" s="35"/>
      <c r="G769" s="35"/>
      <c r="H769" s="35"/>
      <c r="I769" s="35"/>
      <c r="J769" s="3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x14ac:dyDescent="0.2">
      <c r="A770" s="1"/>
      <c r="B770" s="1"/>
      <c r="C770" s="1"/>
      <c r="D770" s="35"/>
      <c r="E770" s="36"/>
      <c r="F770" s="35"/>
      <c r="G770" s="35"/>
      <c r="H770" s="35"/>
      <c r="I770" s="35"/>
      <c r="J770" s="3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x14ac:dyDescent="0.2">
      <c r="A771" s="1"/>
      <c r="B771" s="1"/>
      <c r="C771" s="1"/>
      <c r="D771" s="35"/>
      <c r="E771" s="36"/>
      <c r="F771" s="35"/>
      <c r="G771" s="35"/>
      <c r="H771" s="35"/>
      <c r="I771" s="35"/>
      <c r="J771" s="3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x14ac:dyDescent="0.2">
      <c r="A772" s="1"/>
      <c r="B772" s="1"/>
      <c r="C772" s="1"/>
      <c r="D772" s="35"/>
      <c r="E772" s="36"/>
      <c r="F772" s="35"/>
      <c r="G772" s="35"/>
      <c r="H772" s="35"/>
      <c r="I772" s="35"/>
      <c r="J772" s="3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x14ac:dyDescent="0.2">
      <c r="A773" s="1"/>
      <c r="B773" s="1"/>
      <c r="C773" s="1"/>
      <c r="D773" s="35"/>
      <c r="E773" s="36"/>
      <c r="F773" s="35"/>
      <c r="G773" s="35"/>
      <c r="H773" s="35"/>
      <c r="I773" s="35"/>
      <c r="J773" s="3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x14ac:dyDescent="0.2">
      <c r="A774" s="1"/>
      <c r="B774" s="1"/>
      <c r="C774" s="1"/>
      <c r="D774" s="35"/>
      <c r="E774" s="36"/>
      <c r="F774" s="35"/>
      <c r="G774" s="35"/>
      <c r="H774" s="35"/>
      <c r="I774" s="35"/>
      <c r="J774" s="3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x14ac:dyDescent="0.2">
      <c r="A775" s="1"/>
      <c r="B775" s="1"/>
      <c r="C775" s="1"/>
      <c r="D775" s="35"/>
      <c r="E775" s="36"/>
      <c r="F775" s="35"/>
      <c r="G775" s="35"/>
      <c r="H775" s="35"/>
      <c r="I775" s="35"/>
      <c r="J775" s="3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x14ac:dyDescent="0.2">
      <c r="A776" s="1"/>
      <c r="B776" s="1"/>
      <c r="C776" s="1"/>
      <c r="D776" s="35"/>
      <c r="E776" s="36"/>
      <c r="F776" s="35"/>
      <c r="G776" s="35"/>
      <c r="H776" s="35"/>
      <c r="I776" s="35"/>
      <c r="J776" s="3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x14ac:dyDescent="0.2">
      <c r="A777" s="1"/>
      <c r="B777" s="1"/>
      <c r="C777" s="1"/>
      <c r="D777" s="35"/>
      <c r="E777" s="36"/>
      <c r="F777" s="35"/>
      <c r="G777" s="35"/>
      <c r="H777" s="35"/>
      <c r="I777" s="35"/>
      <c r="J777" s="3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x14ac:dyDescent="0.2">
      <c r="A778" s="1"/>
      <c r="B778" s="1"/>
      <c r="C778" s="1"/>
      <c r="D778" s="35"/>
      <c r="E778" s="36"/>
      <c r="F778" s="35"/>
      <c r="G778" s="35"/>
      <c r="H778" s="35"/>
      <c r="I778" s="35"/>
      <c r="J778" s="3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x14ac:dyDescent="0.2">
      <c r="A779" s="1"/>
      <c r="B779" s="1"/>
      <c r="C779" s="1"/>
      <c r="D779" s="35"/>
      <c r="E779" s="36"/>
      <c r="F779" s="35"/>
      <c r="G779" s="35"/>
      <c r="H779" s="35"/>
      <c r="I779" s="35"/>
      <c r="J779" s="3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x14ac:dyDescent="0.2">
      <c r="A780" s="1"/>
      <c r="B780" s="1"/>
      <c r="C780" s="1"/>
      <c r="D780" s="35"/>
      <c r="E780" s="36"/>
      <c r="F780" s="35"/>
      <c r="G780" s="35"/>
      <c r="H780" s="35"/>
      <c r="I780" s="35"/>
      <c r="J780" s="3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x14ac:dyDescent="0.2">
      <c r="A781" s="1"/>
      <c r="B781" s="1"/>
      <c r="C781" s="1"/>
      <c r="D781" s="35"/>
      <c r="E781" s="36"/>
      <c r="F781" s="35"/>
      <c r="G781" s="35"/>
      <c r="H781" s="35"/>
      <c r="I781" s="35"/>
      <c r="J781" s="3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x14ac:dyDescent="0.2">
      <c r="A782" s="1"/>
      <c r="B782" s="1"/>
      <c r="C782" s="1"/>
      <c r="D782" s="35"/>
      <c r="E782" s="36"/>
      <c r="F782" s="35"/>
      <c r="G782" s="35"/>
      <c r="H782" s="35"/>
      <c r="I782" s="35"/>
      <c r="J782" s="3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x14ac:dyDescent="0.2">
      <c r="A783" s="1"/>
      <c r="B783" s="1"/>
      <c r="C783" s="1"/>
      <c r="D783" s="35"/>
      <c r="E783" s="36"/>
      <c r="F783" s="35"/>
      <c r="G783" s="35"/>
      <c r="H783" s="35"/>
      <c r="I783" s="35"/>
      <c r="J783" s="3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x14ac:dyDescent="0.2">
      <c r="A784" s="1"/>
      <c r="B784" s="1"/>
      <c r="C784" s="1"/>
      <c r="D784" s="35"/>
      <c r="E784" s="36"/>
      <c r="F784" s="35"/>
      <c r="G784" s="35"/>
      <c r="H784" s="35"/>
      <c r="I784" s="35"/>
      <c r="J784" s="3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x14ac:dyDescent="0.2">
      <c r="A785" s="1"/>
      <c r="B785" s="1"/>
      <c r="C785" s="1"/>
      <c r="D785" s="35"/>
      <c r="E785" s="36"/>
      <c r="F785" s="35"/>
      <c r="G785" s="35"/>
      <c r="H785" s="35"/>
      <c r="I785" s="35"/>
      <c r="J785" s="3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x14ac:dyDescent="0.2">
      <c r="A786" s="1"/>
      <c r="B786" s="1"/>
      <c r="C786" s="1"/>
      <c r="D786" s="35"/>
      <c r="E786" s="36"/>
      <c r="F786" s="35"/>
      <c r="G786" s="35"/>
      <c r="H786" s="35"/>
      <c r="I786" s="35"/>
      <c r="J786" s="3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x14ac:dyDescent="0.2">
      <c r="A787" s="1"/>
      <c r="B787" s="1"/>
      <c r="C787" s="1"/>
      <c r="D787" s="35"/>
      <c r="E787" s="36"/>
      <c r="F787" s="35"/>
      <c r="G787" s="35"/>
      <c r="H787" s="35"/>
      <c r="I787" s="35"/>
      <c r="J787" s="3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x14ac:dyDescent="0.2">
      <c r="A788" s="1"/>
      <c r="B788" s="1"/>
      <c r="C788" s="1"/>
      <c r="D788" s="35"/>
      <c r="E788" s="36"/>
      <c r="F788" s="35"/>
      <c r="G788" s="35"/>
      <c r="H788" s="35"/>
      <c r="I788" s="35"/>
      <c r="J788" s="3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x14ac:dyDescent="0.2">
      <c r="A789" s="1"/>
      <c r="B789" s="1"/>
      <c r="C789" s="1"/>
      <c r="D789" s="35"/>
      <c r="E789" s="36"/>
      <c r="F789" s="35"/>
      <c r="G789" s="35"/>
      <c r="H789" s="35"/>
      <c r="I789" s="35"/>
      <c r="J789" s="3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x14ac:dyDescent="0.2">
      <c r="A790" s="1"/>
      <c r="B790" s="1"/>
      <c r="C790" s="1"/>
      <c r="D790" s="35"/>
      <c r="E790" s="36"/>
      <c r="F790" s="35"/>
      <c r="G790" s="35"/>
      <c r="H790" s="35"/>
      <c r="I790" s="35"/>
      <c r="J790" s="3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x14ac:dyDescent="0.2">
      <c r="A791" s="1"/>
      <c r="B791" s="1"/>
      <c r="C791" s="1"/>
      <c r="D791" s="35"/>
      <c r="E791" s="36"/>
      <c r="F791" s="35"/>
      <c r="G791" s="35"/>
      <c r="H791" s="35"/>
      <c r="I791" s="35"/>
      <c r="J791" s="3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x14ac:dyDescent="0.2">
      <c r="A792" s="1"/>
      <c r="B792" s="1"/>
      <c r="C792" s="1"/>
      <c r="D792" s="35"/>
      <c r="E792" s="36"/>
      <c r="F792" s="35"/>
      <c r="G792" s="35"/>
      <c r="H792" s="35"/>
      <c r="I792" s="35"/>
      <c r="J792" s="3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x14ac:dyDescent="0.2">
      <c r="A793" s="1"/>
      <c r="B793" s="1"/>
      <c r="C793" s="1"/>
      <c r="D793" s="35"/>
      <c r="E793" s="36"/>
      <c r="F793" s="35"/>
      <c r="G793" s="35"/>
      <c r="H793" s="35"/>
      <c r="I793" s="35"/>
      <c r="J793" s="3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x14ac:dyDescent="0.2">
      <c r="A794" s="1"/>
      <c r="B794" s="1"/>
      <c r="C794" s="1"/>
      <c r="D794" s="35"/>
      <c r="E794" s="36"/>
      <c r="F794" s="35"/>
      <c r="G794" s="35"/>
      <c r="H794" s="35"/>
      <c r="I794" s="35"/>
      <c r="J794" s="3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x14ac:dyDescent="0.2">
      <c r="A795" s="1"/>
      <c r="B795" s="1"/>
      <c r="C795" s="1"/>
      <c r="D795" s="35"/>
      <c r="E795" s="36"/>
      <c r="F795" s="35"/>
      <c r="G795" s="35"/>
      <c r="H795" s="35"/>
      <c r="I795" s="35"/>
      <c r="J795" s="3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x14ac:dyDescent="0.2">
      <c r="A796" s="1"/>
      <c r="B796" s="1"/>
      <c r="C796" s="1"/>
      <c r="D796" s="35"/>
      <c r="E796" s="36"/>
      <c r="F796" s="35"/>
      <c r="G796" s="35"/>
      <c r="H796" s="35"/>
      <c r="I796" s="35"/>
      <c r="J796" s="3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x14ac:dyDescent="0.2">
      <c r="A797" s="1"/>
      <c r="B797" s="1"/>
      <c r="C797" s="1"/>
      <c r="D797" s="35"/>
      <c r="E797" s="36"/>
      <c r="F797" s="35"/>
      <c r="G797" s="35"/>
      <c r="H797" s="35"/>
      <c r="I797" s="35"/>
      <c r="J797" s="3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x14ac:dyDescent="0.2">
      <c r="A798" s="1"/>
      <c r="B798" s="1"/>
      <c r="C798" s="1"/>
      <c r="D798" s="35"/>
      <c r="E798" s="36"/>
      <c r="F798" s="35"/>
      <c r="G798" s="35"/>
      <c r="H798" s="35"/>
      <c r="I798" s="35"/>
      <c r="J798" s="3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x14ac:dyDescent="0.2">
      <c r="A799" s="1"/>
      <c r="B799" s="1"/>
      <c r="C799" s="1"/>
      <c r="D799" s="35"/>
      <c r="E799" s="36"/>
      <c r="F799" s="35"/>
      <c r="G799" s="35"/>
      <c r="H799" s="35"/>
      <c r="I799" s="35"/>
      <c r="J799" s="3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x14ac:dyDescent="0.2">
      <c r="A800" s="1"/>
      <c r="B800" s="1"/>
      <c r="C800" s="1"/>
      <c r="D800" s="35"/>
      <c r="E800" s="36"/>
      <c r="F800" s="35"/>
      <c r="G800" s="35"/>
      <c r="H800" s="35"/>
      <c r="I800" s="35"/>
      <c r="J800" s="3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x14ac:dyDescent="0.2">
      <c r="A801" s="1"/>
      <c r="B801" s="1"/>
      <c r="C801" s="1"/>
      <c r="D801" s="35"/>
      <c r="E801" s="36"/>
      <c r="F801" s="35"/>
      <c r="G801" s="35"/>
      <c r="H801" s="35"/>
      <c r="I801" s="35"/>
      <c r="J801" s="3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x14ac:dyDescent="0.2">
      <c r="A802" s="1"/>
      <c r="B802" s="1"/>
      <c r="C802" s="1"/>
      <c r="D802" s="35"/>
      <c r="E802" s="36"/>
      <c r="F802" s="35"/>
      <c r="G802" s="35"/>
      <c r="H802" s="35"/>
      <c r="I802" s="35"/>
      <c r="J802" s="3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x14ac:dyDescent="0.2">
      <c r="A803" s="1"/>
      <c r="B803" s="1"/>
      <c r="C803" s="1"/>
      <c r="D803" s="35"/>
      <c r="E803" s="36"/>
      <c r="F803" s="35"/>
      <c r="G803" s="35"/>
      <c r="H803" s="35"/>
      <c r="I803" s="35"/>
      <c r="J803" s="3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x14ac:dyDescent="0.2">
      <c r="A804" s="1"/>
      <c r="B804" s="1"/>
      <c r="C804" s="1"/>
      <c r="D804" s="35"/>
      <c r="E804" s="36"/>
      <c r="F804" s="35"/>
      <c r="G804" s="35"/>
      <c r="H804" s="35"/>
      <c r="I804" s="35"/>
      <c r="J804" s="3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x14ac:dyDescent="0.2">
      <c r="A805" s="1"/>
      <c r="B805" s="1"/>
      <c r="C805" s="1"/>
      <c r="D805" s="35"/>
      <c r="E805" s="36"/>
      <c r="F805" s="35"/>
      <c r="G805" s="35"/>
      <c r="H805" s="35"/>
      <c r="I805" s="35"/>
      <c r="J805" s="3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x14ac:dyDescent="0.2">
      <c r="A806" s="1"/>
      <c r="B806" s="1"/>
      <c r="C806" s="1"/>
      <c r="D806" s="35"/>
      <c r="E806" s="36"/>
      <c r="F806" s="35"/>
      <c r="G806" s="35"/>
      <c r="H806" s="35"/>
      <c r="I806" s="35"/>
      <c r="J806" s="3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x14ac:dyDescent="0.2">
      <c r="A807" s="1"/>
      <c r="B807" s="1"/>
      <c r="C807" s="1"/>
      <c r="D807" s="35"/>
      <c r="E807" s="36"/>
      <c r="F807" s="35"/>
      <c r="G807" s="35"/>
      <c r="H807" s="35"/>
      <c r="I807" s="35"/>
      <c r="J807" s="3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x14ac:dyDescent="0.2">
      <c r="A808" s="1"/>
      <c r="B808" s="1"/>
      <c r="C808" s="1"/>
      <c r="D808" s="35"/>
      <c r="E808" s="36"/>
      <c r="F808" s="35"/>
      <c r="G808" s="35"/>
      <c r="H808" s="35"/>
      <c r="I808" s="35"/>
      <c r="J808" s="3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x14ac:dyDescent="0.2">
      <c r="A809" s="1"/>
      <c r="B809" s="1"/>
      <c r="C809" s="1"/>
      <c r="D809" s="35"/>
      <c r="E809" s="36"/>
      <c r="F809" s="35"/>
      <c r="G809" s="35"/>
      <c r="H809" s="35"/>
      <c r="I809" s="35"/>
      <c r="J809" s="3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x14ac:dyDescent="0.2">
      <c r="A810" s="1"/>
      <c r="B810" s="1"/>
      <c r="C810" s="1"/>
      <c r="D810" s="35"/>
      <c r="E810" s="36"/>
      <c r="F810" s="35"/>
      <c r="G810" s="35"/>
      <c r="H810" s="35"/>
      <c r="I810" s="35"/>
      <c r="J810" s="3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x14ac:dyDescent="0.2">
      <c r="A811" s="1"/>
      <c r="B811" s="1"/>
      <c r="C811" s="1"/>
      <c r="D811" s="35"/>
      <c r="E811" s="36"/>
      <c r="F811" s="35"/>
      <c r="G811" s="35"/>
      <c r="H811" s="35"/>
      <c r="I811" s="35"/>
      <c r="J811" s="3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x14ac:dyDescent="0.2">
      <c r="A812" s="1"/>
      <c r="B812" s="1"/>
      <c r="C812" s="1"/>
      <c r="D812" s="35"/>
      <c r="E812" s="36"/>
      <c r="F812" s="35"/>
      <c r="G812" s="35"/>
      <c r="H812" s="35"/>
      <c r="I812" s="35"/>
      <c r="J812" s="3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x14ac:dyDescent="0.2">
      <c r="A813" s="1"/>
      <c r="B813" s="1"/>
      <c r="C813" s="1"/>
      <c r="D813" s="35"/>
      <c r="E813" s="36"/>
      <c r="F813" s="35"/>
      <c r="G813" s="35"/>
      <c r="H813" s="35"/>
      <c r="I813" s="35"/>
      <c r="J813" s="3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x14ac:dyDescent="0.2">
      <c r="A814" s="1"/>
      <c r="B814" s="1"/>
      <c r="C814" s="1"/>
      <c r="D814" s="35"/>
      <c r="E814" s="36"/>
      <c r="F814" s="35"/>
      <c r="G814" s="35"/>
      <c r="H814" s="35"/>
      <c r="I814" s="35"/>
      <c r="J814" s="3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x14ac:dyDescent="0.2">
      <c r="A815" s="1"/>
      <c r="B815" s="1"/>
      <c r="C815" s="1"/>
      <c r="D815" s="35"/>
      <c r="E815" s="36"/>
      <c r="F815" s="35"/>
      <c r="G815" s="35"/>
      <c r="H815" s="35"/>
      <c r="I815" s="35"/>
      <c r="J815" s="3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x14ac:dyDescent="0.2">
      <c r="A816" s="1"/>
      <c r="B816" s="1"/>
      <c r="C816" s="1"/>
      <c r="D816" s="35"/>
      <c r="E816" s="36"/>
      <c r="F816" s="35"/>
      <c r="G816" s="35"/>
      <c r="H816" s="35"/>
      <c r="I816" s="35"/>
      <c r="J816" s="3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x14ac:dyDescent="0.2">
      <c r="A817" s="1"/>
      <c r="B817" s="1"/>
      <c r="C817" s="1"/>
      <c r="D817" s="35"/>
      <c r="E817" s="36"/>
      <c r="F817" s="35"/>
      <c r="G817" s="35"/>
      <c r="H817" s="35"/>
      <c r="I817" s="35"/>
      <c r="J817" s="3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x14ac:dyDescent="0.2">
      <c r="A818" s="1"/>
      <c r="B818" s="1"/>
      <c r="C818" s="1"/>
      <c r="D818" s="35"/>
      <c r="E818" s="36"/>
      <c r="F818" s="35"/>
      <c r="G818" s="35"/>
      <c r="H818" s="35"/>
      <c r="I818" s="35"/>
      <c r="J818" s="3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x14ac:dyDescent="0.2">
      <c r="A819" s="1"/>
      <c r="B819" s="1"/>
      <c r="C819" s="1"/>
      <c r="D819" s="35"/>
      <c r="E819" s="36"/>
      <c r="F819" s="35"/>
      <c r="G819" s="35"/>
      <c r="H819" s="35"/>
      <c r="I819" s="35"/>
      <c r="J819" s="3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x14ac:dyDescent="0.2">
      <c r="A820" s="1"/>
      <c r="B820" s="1"/>
      <c r="C820" s="1"/>
      <c r="D820" s="35"/>
      <c r="E820" s="36"/>
      <c r="F820" s="35"/>
      <c r="G820" s="35"/>
      <c r="H820" s="35"/>
      <c r="I820" s="35"/>
      <c r="J820" s="3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x14ac:dyDescent="0.2">
      <c r="A821" s="1"/>
      <c r="B821" s="1"/>
      <c r="C821" s="1"/>
      <c r="D821" s="35"/>
      <c r="E821" s="36"/>
      <c r="F821" s="35"/>
      <c r="G821" s="35"/>
      <c r="H821" s="35"/>
      <c r="I821" s="35"/>
      <c r="J821" s="3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x14ac:dyDescent="0.2">
      <c r="A822" s="1"/>
      <c r="B822" s="1"/>
      <c r="C822" s="1"/>
      <c r="D822" s="35"/>
      <c r="E822" s="36"/>
      <c r="F822" s="35"/>
      <c r="G822" s="35"/>
      <c r="H822" s="35"/>
      <c r="I822" s="35"/>
      <c r="J822" s="3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x14ac:dyDescent="0.2">
      <c r="A823" s="1"/>
      <c r="B823" s="1"/>
      <c r="C823" s="1"/>
      <c r="D823" s="35"/>
      <c r="E823" s="36"/>
      <c r="F823" s="35"/>
      <c r="G823" s="35"/>
      <c r="H823" s="35"/>
      <c r="I823" s="35"/>
      <c r="J823" s="3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x14ac:dyDescent="0.2">
      <c r="A824" s="1"/>
      <c r="B824" s="1"/>
      <c r="C824" s="1"/>
      <c r="D824" s="35"/>
      <c r="E824" s="36"/>
      <c r="F824" s="35"/>
      <c r="G824" s="35"/>
      <c r="H824" s="35"/>
      <c r="I824" s="35"/>
      <c r="J824" s="3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x14ac:dyDescent="0.2">
      <c r="A825" s="1"/>
      <c r="B825" s="1"/>
      <c r="C825" s="1"/>
      <c r="D825" s="35"/>
      <c r="E825" s="36"/>
      <c r="F825" s="35"/>
      <c r="G825" s="35"/>
      <c r="H825" s="35"/>
      <c r="I825" s="35"/>
      <c r="J825" s="3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x14ac:dyDescent="0.2">
      <c r="A826" s="1"/>
      <c r="B826" s="1"/>
      <c r="C826" s="1"/>
      <c r="D826" s="35"/>
      <c r="E826" s="36"/>
      <c r="F826" s="35"/>
      <c r="G826" s="35"/>
      <c r="H826" s="35"/>
      <c r="I826" s="35"/>
      <c r="J826" s="3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x14ac:dyDescent="0.2">
      <c r="A827" s="1"/>
      <c r="B827" s="1"/>
      <c r="C827" s="1"/>
      <c r="D827" s="35"/>
      <c r="E827" s="36"/>
      <c r="F827" s="35"/>
      <c r="G827" s="35"/>
      <c r="H827" s="35"/>
      <c r="I827" s="35"/>
      <c r="J827" s="3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x14ac:dyDescent="0.2">
      <c r="A828" s="1"/>
      <c r="B828" s="1"/>
      <c r="C828" s="1"/>
      <c r="D828" s="35"/>
      <c r="E828" s="36"/>
      <c r="F828" s="35"/>
      <c r="G828" s="35"/>
      <c r="H828" s="35"/>
      <c r="I828" s="35"/>
      <c r="J828" s="3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x14ac:dyDescent="0.2">
      <c r="A829" s="1"/>
      <c r="B829" s="1"/>
      <c r="C829" s="1"/>
      <c r="D829" s="35"/>
      <c r="E829" s="36"/>
      <c r="F829" s="35"/>
      <c r="G829" s="35"/>
      <c r="H829" s="35"/>
      <c r="I829" s="35"/>
      <c r="J829" s="3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x14ac:dyDescent="0.2">
      <c r="A830" s="1"/>
      <c r="B830" s="1"/>
      <c r="C830" s="1"/>
      <c r="D830" s="35"/>
      <c r="E830" s="36"/>
      <c r="F830" s="35"/>
      <c r="G830" s="35"/>
      <c r="H830" s="35"/>
      <c r="I830" s="35"/>
      <c r="J830" s="3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x14ac:dyDescent="0.2">
      <c r="A831" s="1"/>
      <c r="B831" s="1"/>
      <c r="C831" s="1"/>
      <c r="D831" s="35"/>
      <c r="E831" s="36"/>
      <c r="F831" s="35"/>
      <c r="G831" s="35"/>
      <c r="H831" s="35"/>
      <c r="I831" s="35"/>
      <c r="J831" s="3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x14ac:dyDescent="0.2">
      <c r="A832" s="1"/>
      <c r="B832" s="1"/>
      <c r="C832" s="1"/>
      <c r="D832" s="35"/>
      <c r="E832" s="36"/>
      <c r="F832" s="35"/>
      <c r="G832" s="35"/>
      <c r="H832" s="35"/>
      <c r="I832" s="35"/>
      <c r="J832" s="3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x14ac:dyDescent="0.2">
      <c r="A833" s="1"/>
      <c r="B833" s="1"/>
      <c r="C833" s="1"/>
      <c r="D833" s="35"/>
      <c r="E833" s="36"/>
      <c r="F833" s="35"/>
      <c r="G833" s="35"/>
      <c r="H833" s="35"/>
      <c r="I833" s="35"/>
      <c r="J833" s="3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x14ac:dyDescent="0.2">
      <c r="A834" s="1"/>
      <c r="B834" s="1"/>
      <c r="C834" s="1"/>
      <c r="D834" s="35"/>
      <c r="E834" s="36"/>
      <c r="F834" s="35"/>
      <c r="G834" s="35"/>
      <c r="H834" s="35"/>
      <c r="I834" s="35"/>
      <c r="J834" s="3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x14ac:dyDescent="0.2">
      <c r="A835" s="1"/>
      <c r="B835" s="1"/>
      <c r="C835" s="1"/>
      <c r="D835" s="35"/>
      <c r="E835" s="36"/>
      <c r="F835" s="35"/>
      <c r="G835" s="35"/>
      <c r="H835" s="35"/>
      <c r="I835" s="35"/>
      <c r="J835" s="3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x14ac:dyDescent="0.2">
      <c r="A836" s="1"/>
      <c r="B836" s="1"/>
      <c r="C836" s="1"/>
      <c r="D836" s="35"/>
      <c r="E836" s="36"/>
      <c r="F836" s="35"/>
      <c r="G836" s="35"/>
      <c r="H836" s="35"/>
      <c r="I836" s="35"/>
      <c r="J836" s="3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x14ac:dyDescent="0.2">
      <c r="A837" s="1"/>
      <c r="B837" s="1"/>
      <c r="C837" s="1"/>
      <c r="D837" s="35"/>
      <c r="E837" s="36"/>
      <c r="F837" s="35"/>
      <c r="G837" s="35"/>
      <c r="H837" s="35"/>
      <c r="I837" s="35"/>
      <c r="J837" s="3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x14ac:dyDescent="0.2">
      <c r="A838" s="1"/>
      <c r="B838" s="1"/>
      <c r="C838" s="1"/>
      <c r="D838" s="35"/>
      <c r="E838" s="36"/>
      <c r="F838" s="35"/>
      <c r="G838" s="35"/>
      <c r="H838" s="35"/>
      <c r="I838" s="35"/>
      <c r="J838" s="3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x14ac:dyDescent="0.2">
      <c r="A839" s="1"/>
      <c r="B839" s="1"/>
      <c r="C839" s="1"/>
      <c r="D839" s="35"/>
      <c r="E839" s="36"/>
      <c r="F839" s="35"/>
      <c r="G839" s="35"/>
      <c r="H839" s="35"/>
      <c r="I839" s="35"/>
      <c r="J839" s="3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x14ac:dyDescent="0.2">
      <c r="A840" s="1"/>
      <c r="B840" s="1"/>
      <c r="C840" s="1"/>
      <c r="D840" s="35"/>
      <c r="E840" s="36"/>
      <c r="F840" s="35"/>
      <c r="G840" s="35"/>
      <c r="H840" s="35"/>
      <c r="I840" s="35"/>
      <c r="J840" s="3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x14ac:dyDescent="0.2">
      <c r="A841" s="1"/>
      <c r="B841" s="1"/>
      <c r="C841" s="1"/>
      <c r="D841" s="35"/>
      <c r="E841" s="36"/>
      <c r="F841" s="35"/>
      <c r="G841" s="35"/>
      <c r="H841" s="35"/>
      <c r="I841" s="35"/>
      <c r="J841" s="3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x14ac:dyDescent="0.2">
      <c r="A842" s="1"/>
      <c r="B842" s="1"/>
      <c r="C842" s="1"/>
      <c r="D842" s="35"/>
      <c r="E842" s="36"/>
      <c r="F842" s="35"/>
      <c r="G842" s="35"/>
      <c r="H842" s="35"/>
      <c r="I842" s="35"/>
      <c r="J842" s="3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x14ac:dyDescent="0.2">
      <c r="A843" s="1"/>
      <c r="B843" s="1"/>
      <c r="C843" s="1"/>
      <c r="D843" s="35"/>
      <c r="E843" s="36"/>
      <c r="F843" s="35"/>
      <c r="G843" s="35"/>
      <c r="H843" s="35"/>
      <c r="I843" s="35"/>
      <c r="J843" s="3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x14ac:dyDescent="0.2">
      <c r="A844" s="1"/>
      <c r="B844" s="1"/>
      <c r="C844" s="1"/>
      <c r="D844" s="35"/>
      <c r="E844" s="36"/>
      <c r="F844" s="35"/>
      <c r="G844" s="35"/>
      <c r="H844" s="35"/>
      <c r="I844" s="35"/>
      <c r="J844" s="3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x14ac:dyDescent="0.2">
      <c r="A845" s="1"/>
      <c r="B845" s="1"/>
      <c r="C845" s="1"/>
      <c r="D845" s="35"/>
      <c r="E845" s="36"/>
      <c r="F845" s="35"/>
      <c r="G845" s="35"/>
      <c r="H845" s="35"/>
      <c r="I845" s="35"/>
      <c r="J845" s="3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x14ac:dyDescent="0.2">
      <c r="A846" s="1"/>
      <c r="B846" s="1"/>
      <c r="C846" s="1"/>
      <c r="D846" s="35"/>
      <c r="E846" s="36"/>
      <c r="F846" s="35"/>
      <c r="G846" s="35"/>
      <c r="H846" s="35"/>
      <c r="I846" s="35"/>
      <c r="J846" s="3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x14ac:dyDescent="0.2">
      <c r="A847" s="1"/>
      <c r="B847" s="1"/>
      <c r="C847" s="1"/>
      <c r="D847" s="35"/>
      <c r="E847" s="36"/>
      <c r="F847" s="35"/>
      <c r="G847" s="35"/>
      <c r="H847" s="35"/>
      <c r="I847" s="35"/>
      <c r="J847" s="3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x14ac:dyDescent="0.2">
      <c r="A848" s="1"/>
      <c r="B848" s="1"/>
      <c r="C848" s="1"/>
      <c r="D848" s="35"/>
      <c r="E848" s="36"/>
      <c r="F848" s="35"/>
      <c r="G848" s="35"/>
      <c r="H848" s="35"/>
      <c r="I848" s="35"/>
      <c r="J848" s="3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x14ac:dyDescent="0.2">
      <c r="A849" s="1"/>
      <c r="B849" s="1"/>
      <c r="C849" s="1"/>
      <c r="D849" s="35"/>
      <c r="E849" s="36"/>
      <c r="F849" s="35"/>
      <c r="G849" s="35"/>
      <c r="H849" s="35"/>
      <c r="I849" s="35"/>
      <c r="J849" s="3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x14ac:dyDescent="0.2">
      <c r="A850" s="1"/>
      <c r="B850" s="1"/>
      <c r="C850" s="1"/>
      <c r="D850" s="35"/>
      <c r="E850" s="36"/>
      <c r="F850" s="35"/>
      <c r="G850" s="35"/>
      <c r="H850" s="35"/>
      <c r="I850" s="35"/>
      <c r="J850" s="3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x14ac:dyDescent="0.2">
      <c r="A851" s="1"/>
      <c r="B851" s="1"/>
      <c r="C851" s="1"/>
      <c r="D851" s="35"/>
      <c r="E851" s="36"/>
      <c r="F851" s="35"/>
      <c r="G851" s="35"/>
      <c r="H851" s="35"/>
      <c r="I851" s="35"/>
      <c r="J851" s="3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x14ac:dyDescent="0.2">
      <c r="A852" s="1"/>
      <c r="B852" s="1"/>
      <c r="C852" s="1"/>
      <c r="D852" s="35"/>
      <c r="E852" s="36"/>
      <c r="F852" s="35"/>
      <c r="G852" s="35"/>
      <c r="H852" s="35"/>
      <c r="I852" s="35"/>
      <c r="J852" s="3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x14ac:dyDescent="0.2">
      <c r="A853" s="1"/>
      <c r="B853" s="1"/>
      <c r="C853" s="1"/>
      <c r="D853" s="35"/>
      <c r="E853" s="36"/>
      <c r="F853" s="35"/>
      <c r="G853" s="35"/>
      <c r="H853" s="35"/>
      <c r="I853" s="35"/>
      <c r="J853" s="3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x14ac:dyDescent="0.2">
      <c r="A854" s="1"/>
      <c r="B854" s="1"/>
      <c r="C854" s="1"/>
      <c r="D854" s="35"/>
      <c r="E854" s="36"/>
      <c r="F854" s="35"/>
      <c r="G854" s="35"/>
      <c r="H854" s="35"/>
      <c r="I854" s="35"/>
      <c r="J854" s="3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x14ac:dyDescent="0.2">
      <c r="A855" s="1"/>
      <c r="B855" s="1"/>
      <c r="C855" s="1"/>
      <c r="D855" s="35"/>
      <c r="E855" s="36"/>
      <c r="F855" s="35"/>
      <c r="G855" s="35"/>
      <c r="H855" s="35"/>
      <c r="I855" s="35"/>
      <c r="J855" s="3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x14ac:dyDescent="0.2">
      <c r="A856" s="1"/>
      <c r="B856" s="1"/>
      <c r="C856" s="1"/>
      <c r="D856" s="35"/>
      <c r="E856" s="36"/>
      <c r="F856" s="35"/>
      <c r="G856" s="35"/>
      <c r="H856" s="35"/>
      <c r="I856" s="35"/>
      <c r="J856" s="3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x14ac:dyDescent="0.2">
      <c r="A857" s="1"/>
      <c r="B857" s="1"/>
      <c r="C857" s="1"/>
      <c r="D857" s="35"/>
      <c r="E857" s="36"/>
      <c r="F857" s="35"/>
      <c r="G857" s="35"/>
      <c r="H857" s="35"/>
      <c r="I857" s="35"/>
      <c r="J857" s="3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x14ac:dyDescent="0.2">
      <c r="A858" s="1"/>
      <c r="B858" s="1"/>
      <c r="C858" s="1"/>
      <c r="D858" s="35"/>
      <c r="E858" s="36"/>
      <c r="F858" s="35"/>
      <c r="G858" s="35"/>
      <c r="H858" s="35"/>
      <c r="I858" s="35"/>
      <c r="J858" s="3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x14ac:dyDescent="0.2">
      <c r="A859" s="1"/>
      <c r="B859" s="1"/>
      <c r="C859" s="1"/>
      <c r="D859" s="35"/>
      <c r="E859" s="36"/>
      <c r="F859" s="35"/>
      <c r="G859" s="35"/>
      <c r="H859" s="35"/>
      <c r="I859" s="35"/>
      <c r="J859" s="3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x14ac:dyDescent="0.2">
      <c r="A860" s="1"/>
      <c r="B860" s="1"/>
      <c r="C860" s="1"/>
      <c r="D860" s="35"/>
      <c r="E860" s="36"/>
      <c r="F860" s="35"/>
      <c r="G860" s="35"/>
      <c r="H860" s="35"/>
      <c r="I860" s="35"/>
      <c r="J860" s="3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x14ac:dyDescent="0.2">
      <c r="A861" s="1"/>
      <c r="B861" s="1"/>
      <c r="C861" s="1"/>
      <c r="D861" s="35"/>
      <c r="E861" s="36"/>
      <c r="F861" s="35"/>
      <c r="G861" s="35"/>
      <c r="H861" s="35"/>
      <c r="I861" s="35"/>
      <c r="J861" s="3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x14ac:dyDescent="0.2">
      <c r="A862" s="1"/>
      <c r="B862" s="1"/>
      <c r="C862" s="1"/>
      <c r="D862" s="35"/>
      <c r="E862" s="36"/>
      <c r="F862" s="35"/>
      <c r="G862" s="35"/>
      <c r="H862" s="35"/>
      <c r="I862" s="35"/>
      <c r="J862" s="3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x14ac:dyDescent="0.2">
      <c r="A863" s="1"/>
      <c r="B863" s="1"/>
      <c r="C863" s="1"/>
      <c r="D863" s="35"/>
      <c r="E863" s="36"/>
      <c r="F863" s="35"/>
      <c r="G863" s="35"/>
      <c r="H863" s="35"/>
      <c r="I863" s="35"/>
      <c r="J863" s="3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x14ac:dyDescent="0.2">
      <c r="A864" s="1"/>
      <c r="B864" s="1"/>
      <c r="C864" s="1"/>
      <c r="D864" s="35"/>
      <c r="E864" s="36"/>
      <c r="F864" s="35"/>
      <c r="G864" s="35"/>
      <c r="H864" s="35"/>
      <c r="I864" s="35"/>
      <c r="J864" s="3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x14ac:dyDescent="0.2">
      <c r="A865" s="1"/>
      <c r="B865" s="1"/>
      <c r="C865" s="1"/>
      <c r="D865" s="35"/>
      <c r="E865" s="36"/>
      <c r="F865" s="35"/>
      <c r="G865" s="35"/>
      <c r="H865" s="35"/>
      <c r="I865" s="35"/>
      <c r="J865" s="3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x14ac:dyDescent="0.2">
      <c r="A866" s="1"/>
      <c r="B866" s="1"/>
      <c r="C866" s="1"/>
      <c r="D866" s="35"/>
      <c r="E866" s="36"/>
      <c r="F866" s="35"/>
      <c r="G866" s="35"/>
      <c r="H866" s="35"/>
      <c r="I866" s="35"/>
      <c r="J866" s="3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x14ac:dyDescent="0.2">
      <c r="A867" s="1"/>
      <c r="B867" s="1"/>
      <c r="C867" s="1"/>
      <c r="D867" s="35"/>
      <c r="E867" s="36"/>
      <c r="F867" s="35"/>
      <c r="G867" s="35"/>
      <c r="H867" s="35"/>
      <c r="I867" s="35"/>
      <c r="J867" s="3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x14ac:dyDescent="0.2">
      <c r="A868" s="1"/>
      <c r="B868" s="1"/>
      <c r="C868" s="1"/>
      <c r="D868" s="35"/>
      <c r="E868" s="36"/>
      <c r="F868" s="35"/>
      <c r="G868" s="35"/>
      <c r="H868" s="35"/>
      <c r="I868" s="35"/>
      <c r="J868" s="3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x14ac:dyDescent="0.2">
      <c r="A869" s="1"/>
      <c r="B869" s="1"/>
      <c r="C869" s="1"/>
      <c r="D869" s="35"/>
      <c r="E869" s="36"/>
      <c r="F869" s="35"/>
      <c r="G869" s="35"/>
      <c r="H869" s="35"/>
      <c r="I869" s="35"/>
      <c r="J869" s="3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x14ac:dyDescent="0.2">
      <c r="A870" s="1"/>
      <c r="B870" s="1"/>
      <c r="C870" s="1"/>
      <c r="D870" s="35"/>
      <c r="E870" s="36"/>
      <c r="F870" s="35"/>
      <c r="G870" s="35"/>
      <c r="H870" s="35"/>
      <c r="I870" s="35"/>
      <c r="J870" s="3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x14ac:dyDescent="0.2">
      <c r="A871" s="1"/>
      <c r="B871" s="1"/>
      <c r="C871" s="1"/>
      <c r="D871" s="35"/>
      <c r="E871" s="36"/>
      <c r="F871" s="35"/>
      <c r="G871" s="35"/>
      <c r="H871" s="35"/>
      <c r="I871" s="35"/>
      <c r="J871" s="3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x14ac:dyDescent="0.2">
      <c r="A872" s="1"/>
      <c r="B872" s="1"/>
      <c r="C872" s="1"/>
      <c r="D872" s="35"/>
      <c r="E872" s="36"/>
      <c r="F872" s="35"/>
      <c r="G872" s="35"/>
      <c r="H872" s="35"/>
      <c r="I872" s="35"/>
      <c r="J872" s="3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x14ac:dyDescent="0.2">
      <c r="A873" s="1"/>
      <c r="B873" s="1"/>
      <c r="C873" s="1"/>
      <c r="D873" s="35"/>
      <c r="E873" s="36"/>
      <c r="F873" s="35"/>
      <c r="G873" s="35"/>
      <c r="H873" s="35"/>
      <c r="I873" s="35"/>
      <c r="J873" s="3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x14ac:dyDescent="0.2">
      <c r="A874" s="1"/>
      <c r="B874" s="1"/>
      <c r="C874" s="1"/>
      <c r="D874" s="35"/>
      <c r="E874" s="36"/>
      <c r="F874" s="35"/>
      <c r="G874" s="35"/>
      <c r="H874" s="35"/>
      <c r="I874" s="35"/>
      <c r="J874" s="3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x14ac:dyDescent="0.2">
      <c r="A875" s="1"/>
      <c r="B875" s="1"/>
      <c r="C875" s="1"/>
      <c r="D875" s="35"/>
      <c r="E875" s="36"/>
      <c r="F875" s="35"/>
      <c r="G875" s="35"/>
      <c r="H875" s="35"/>
      <c r="I875" s="35"/>
      <c r="J875" s="3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x14ac:dyDescent="0.2">
      <c r="A876" s="1"/>
      <c r="B876" s="1"/>
      <c r="C876" s="1"/>
      <c r="D876" s="35"/>
      <c r="E876" s="36"/>
      <c r="F876" s="35"/>
      <c r="G876" s="35"/>
      <c r="H876" s="35"/>
      <c r="I876" s="35"/>
      <c r="J876" s="3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x14ac:dyDescent="0.2">
      <c r="A877" s="1"/>
      <c r="B877" s="1"/>
      <c r="C877" s="1"/>
      <c r="D877" s="35"/>
      <c r="E877" s="36"/>
      <c r="F877" s="35"/>
      <c r="G877" s="35"/>
      <c r="H877" s="35"/>
      <c r="I877" s="35"/>
      <c r="J877" s="3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x14ac:dyDescent="0.2">
      <c r="A878" s="1"/>
      <c r="B878" s="1"/>
      <c r="C878" s="1"/>
      <c r="D878" s="35"/>
      <c r="E878" s="36"/>
      <c r="F878" s="35"/>
      <c r="G878" s="35"/>
      <c r="H878" s="35"/>
      <c r="I878" s="35"/>
      <c r="J878" s="3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x14ac:dyDescent="0.2">
      <c r="A879" s="1"/>
      <c r="B879" s="1"/>
      <c r="C879" s="1"/>
      <c r="D879" s="35"/>
      <c r="E879" s="36"/>
      <c r="F879" s="35"/>
      <c r="G879" s="35"/>
      <c r="H879" s="35"/>
      <c r="I879" s="35"/>
      <c r="J879" s="3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x14ac:dyDescent="0.2">
      <c r="A880" s="1"/>
      <c r="B880" s="1"/>
      <c r="C880" s="1"/>
      <c r="D880" s="35"/>
      <c r="E880" s="36"/>
      <c r="F880" s="35"/>
      <c r="G880" s="35"/>
      <c r="H880" s="35"/>
      <c r="I880" s="35"/>
      <c r="J880" s="3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x14ac:dyDescent="0.2">
      <c r="A881" s="1"/>
      <c r="B881" s="1"/>
      <c r="C881" s="1"/>
      <c r="D881" s="35"/>
      <c r="E881" s="36"/>
      <c r="F881" s="35"/>
      <c r="G881" s="35"/>
      <c r="H881" s="35"/>
      <c r="I881" s="35"/>
      <c r="J881" s="3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x14ac:dyDescent="0.2">
      <c r="A882" s="1"/>
      <c r="B882" s="1"/>
      <c r="C882" s="1"/>
      <c r="D882" s="35"/>
      <c r="E882" s="36"/>
      <c r="F882" s="35"/>
      <c r="G882" s="35"/>
      <c r="H882" s="35"/>
      <c r="I882" s="35"/>
      <c r="J882" s="3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x14ac:dyDescent="0.2">
      <c r="A883" s="1"/>
      <c r="B883" s="1"/>
      <c r="C883" s="1"/>
      <c r="D883" s="35"/>
      <c r="E883" s="36"/>
      <c r="F883" s="35"/>
      <c r="G883" s="35"/>
      <c r="H883" s="35"/>
      <c r="I883" s="35"/>
      <c r="J883" s="3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x14ac:dyDescent="0.2">
      <c r="A884" s="1"/>
      <c r="B884" s="1"/>
      <c r="C884" s="1"/>
      <c r="D884" s="35"/>
      <c r="E884" s="36"/>
      <c r="F884" s="35"/>
      <c r="G884" s="35"/>
      <c r="H884" s="35"/>
      <c r="I884" s="35"/>
      <c r="J884" s="3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x14ac:dyDescent="0.2">
      <c r="A885" s="1"/>
      <c r="B885" s="1"/>
      <c r="C885" s="1"/>
      <c r="D885" s="35"/>
      <c r="E885" s="36"/>
      <c r="F885" s="35"/>
      <c r="G885" s="35"/>
      <c r="H885" s="35"/>
      <c r="I885" s="35"/>
      <c r="J885" s="3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x14ac:dyDescent="0.2">
      <c r="A886" s="1"/>
      <c r="B886" s="1"/>
      <c r="C886" s="1"/>
      <c r="D886" s="35"/>
      <c r="E886" s="36"/>
      <c r="F886" s="35"/>
      <c r="G886" s="35"/>
      <c r="H886" s="35"/>
      <c r="I886" s="35"/>
      <c r="J886" s="3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x14ac:dyDescent="0.2">
      <c r="A887" s="1"/>
      <c r="B887" s="1"/>
      <c r="C887" s="1"/>
      <c r="D887" s="35"/>
      <c r="E887" s="36"/>
      <c r="F887" s="35"/>
      <c r="G887" s="35"/>
      <c r="H887" s="35"/>
      <c r="I887" s="35"/>
      <c r="J887" s="3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x14ac:dyDescent="0.2">
      <c r="A888" s="1"/>
      <c r="B888" s="1"/>
      <c r="C888" s="1"/>
      <c r="D888" s="35"/>
      <c r="E888" s="36"/>
      <c r="F888" s="35"/>
      <c r="G888" s="35"/>
      <c r="H888" s="35"/>
      <c r="I888" s="35"/>
      <c r="J888" s="3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x14ac:dyDescent="0.2">
      <c r="A889" s="1"/>
      <c r="B889" s="1"/>
      <c r="C889" s="1"/>
      <c r="D889" s="35"/>
      <c r="E889" s="36"/>
      <c r="F889" s="35"/>
      <c r="G889" s="35"/>
      <c r="H889" s="35"/>
      <c r="I889" s="35"/>
      <c r="J889" s="3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x14ac:dyDescent="0.2">
      <c r="A890" s="1"/>
      <c r="B890" s="1"/>
      <c r="C890" s="1"/>
      <c r="D890" s="35"/>
      <c r="E890" s="36"/>
      <c r="F890" s="35"/>
      <c r="G890" s="35"/>
      <c r="H890" s="35"/>
      <c r="I890" s="35"/>
      <c r="J890" s="3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x14ac:dyDescent="0.2">
      <c r="A891" s="1"/>
      <c r="B891" s="1"/>
      <c r="C891" s="1"/>
      <c r="D891" s="35"/>
      <c r="E891" s="36"/>
      <c r="F891" s="35"/>
      <c r="G891" s="35"/>
      <c r="H891" s="35"/>
      <c r="I891" s="35"/>
      <c r="J891" s="3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x14ac:dyDescent="0.2">
      <c r="A892" s="1"/>
      <c r="B892" s="1"/>
      <c r="C892" s="1"/>
      <c r="D892" s="35"/>
      <c r="E892" s="36"/>
      <c r="F892" s="35"/>
      <c r="G892" s="35"/>
      <c r="H892" s="35"/>
      <c r="I892" s="35"/>
      <c r="J892" s="3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x14ac:dyDescent="0.2">
      <c r="A893" s="1"/>
      <c r="B893" s="1"/>
      <c r="C893" s="1"/>
      <c r="D893" s="35"/>
      <c r="E893" s="36"/>
      <c r="F893" s="35"/>
      <c r="G893" s="35"/>
      <c r="H893" s="35"/>
      <c r="I893" s="35"/>
      <c r="J893" s="3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x14ac:dyDescent="0.2">
      <c r="A894" s="1"/>
      <c r="B894" s="1"/>
      <c r="C894" s="1"/>
      <c r="D894" s="35"/>
      <c r="E894" s="36"/>
      <c r="F894" s="35"/>
      <c r="G894" s="35"/>
      <c r="H894" s="35"/>
      <c r="I894" s="35"/>
      <c r="J894" s="3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x14ac:dyDescent="0.2">
      <c r="A895" s="1"/>
      <c r="B895" s="1"/>
      <c r="C895" s="1"/>
      <c r="D895" s="35"/>
      <c r="E895" s="36"/>
      <c r="F895" s="35"/>
      <c r="G895" s="35"/>
      <c r="H895" s="35"/>
      <c r="I895" s="35"/>
      <c r="J895" s="3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x14ac:dyDescent="0.2">
      <c r="A896" s="1"/>
      <c r="B896" s="1"/>
      <c r="C896" s="1"/>
      <c r="D896" s="35"/>
      <c r="E896" s="36"/>
      <c r="F896" s="35"/>
      <c r="G896" s="35"/>
      <c r="H896" s="35"/>
      <c r="I896" s="35"/>
      <c r="J896" s="3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x14ac:dyDescent="0.2">
      <c r="A897" s="1"/>
      <c r="B897" s="1"/>
      <c r="C897" s="1"/>
      <c r="D897" s="35"/>
      <c r="E897" s="36"/>
      <c r="F897" s="35"/>
      <c r="G897" s="35"/>
      <c r="H897" s="35"/>
      <c r="I897" s="35"/>
      <c r="J897" s="3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x14ac:dyDescent="0.2">
      <c r="A898" s="1"/>
      <c r="B898" s="1"/>
      <c r="C898" s="1"/>
      <c r="D898" s="35"/>
      <c r="E898" s="36"/>
      <c r="F898" s="35"/>
      <c r="G898" s="35"/>
      <c r="H898" s="35"/>
      <c r="I898" s="35"/>
      <c r="J898" s="3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x14ac:dyDescent="0.2">
      <c r="A899" s="1"/>
      <c r="B899" s="1"/>
      <c r="C899" s="1"/>
      <c r="D899" s="35"/>
      <c r="E899" s="36"/>
      <c r="F899" s="35"/>
      <c r="G899" s="35"/>
      <c r="H899" s="35"/>
      <c r="I899" s="35"/>
      <c r="J899" s="3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x14ac:dyDescent="0.2">
      <c r="A900" s="1"/>
      <c r="B900" s="1"/>
      <c r="C900" s="1"/>
      <c r="D900" s="35"/>
      <c r="E900" s="36"/>
      <c r="F900" s="35"/>
      <c r="G900" s="35"/>
      <c r="H900" s="35"/>
      <c r="I900" s="35"/>
      <c r="J900" s="3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x14ac:dyDescent="0.2">
      <c r="A901" s="1"/>
      <c r="B901" s="1"/>
      <c r="C901" s="1"/>
      <c r="D901" s="35"/>
      <c r="E901" s="36"/>
      <c r="F901" s="35"/>
      <c r="G901" s="35"/>
      <c r="H901" s="35"/>
      <c r="I901" s="35"/>
      <c r="J901" s="3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x14ac:dyDescent="0.2">
      <c r="A902" s="1"/>
      <c r="B902" s="1"/>
      <c r="C902" s="1"/>
      <c r="D902" s="35"/>
      <c r="E902" s="36"/>
      <c r="F902" s="35"/>
      <c r="G902" s="35"/>
      <c r="H902" s="35"/>
      <c r="I902" s="35"/>
      <c r="J902" s="3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x14ac:dyDescent="0.2">
      <c r="A903" s="1"/>
      <c r="B903" s="1"/>
      <c r="C903" s="1"/>
      <c r="D903" s="35"/>
      <c r="E903" s="36"/>
      <c r="F903" s="35"/>
      <c r="G903" s="35"/>
      <c r="H903" s="35"/>
      <c r="I903" s="35"/>
      <c r="J903" s="3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x14ac:dyDescent="0.2">
      <c r="A904" s="1"/>
      <c r="B904" s="1"/>
      <c r="C904" s="1"/>
      <c r="D904" s="35"/>
      <c r="E904" s="36"/>
      <c r="F904" s="35"/>
      <c r="G904" s="35"/>
      <c r="H904" s="35"/>
      <c r="I904" s="35"/>
      <c r="J904" s="3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x14ac:dyDescent="0.2">
      <c r="A905" s="1"/>
      <c r="B905" s="1"/>
      <c r="C905" s="1"/>
      <c r="D905" s="35"/>
      <c r="E905" s="36"/>
      <c r="F905" s="35"/>
      <c r="G905" s="35"/>
      <c r="H905" s="35"/>
      <c r="I905" s="35"/>
      <c r="J905" s="3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x14ac:dyDescent="0.2">
      <c r="A906" s="1"/>
      <c r="B906" s="1"/>
      <c r="C906" s="1"/>
      <c r="D906" s="35"/>
      <c r="E906" s="36"/>
      <c r="F906" s="35"/>
      <c r="G906" s="35"/>
      <c r="H906" s="35"/>
      <c r="I906" s="35"/>
      <c r="J906" s="3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x14ac:dyDescent="0.2">
      <c r="A907" s="1"/>
      <c r="B907" s="1"/>
      <c r="C907" s="1"/>
      <c r="D907" s="35"/>
      <c r="E907" s="36"/>
      <c r="F907" s="35"/>
      <c r="G907" s="35"/>
      <c r="H907" s="35"/>
      <c r="I907" s="35"/>
      <c r="J907" s="3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x14ac:dyDescent="0.2">
      <c r="A908" s="1"/>
      <c r="B908" s="1"/>
      <c r="C908" s="1"/>
      <c r="D908" s="35"/>
      <c r="E908" s="36"/>
      <c r="F908" s="35"/>
      <c r="G908" s="35"/>
      <c r="H908" s="35"/>
      <c r="I908" s="35"/>
      <c r="J908" s="3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x14ac:dyDescent="0.2">
      <c r="A909" s="1"/>
      <c r="B909" s="1"/>
      <c r="C909" s="1"/>
      <c r="D909" s="35"/>
      <c r="E909" s="36"/>
      <c r="F909" s="35"/>
      <c r="G909" s="35"/>
      <c r="H909" s="35"/>
      <c r="I909" s="35"/>
      <c r="J909" s="3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x14ac:dyDescent="0.2">
      <c r="A910" s="1"/>
      <c r="B910" s="1"/>
      <c r="C910" s="1"/>
      <c r="D910" s="35"/>
      <c r="E910" s="36"/>
      <c r="F910" s="35"/>
      <c r="G910" s="35"/>
      <c r="H910" s="35"/>
      <c r="I910" s="35"/>
      <c r="J910" s="3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x14ac:dyDescent="0.2">
      <c r="A911" s="1"/>
      <c r="B911" s="1"/>
      <c r="C911" s="1"/>
      <c r="D911" s="35"/>
      <c r="E911" s="36"/>
      <c r="F911" s="35"/>
      <c r="G911" s="35"/>
      <c r="H911" s="35"/>
      <c r="I911" s="35"/>
      <c r="J911" s="3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x14ac:dyDescent="0.2">
      <c r="A912" s="1"/>
      <c r="B912" s="1"/>
      <c r="C912" s="1"/>
      <c r="D912" s="35"/>
      <c r="E912" s="36"/>
      <c r="F912" s="35"/>
      <c r="G912" s="35"/>
      <c r="H912" s="35"/>
      <c r="I912" s="35"/>
      <c r="J912" s="3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x14ac:dyDescent="0.2">
      <c r="A913" s="1"/>
      <c r="B913" s="1"/>
      <c r="C913" s="1"/>
      <c r="D913" s="35"/>
      <c r="E913" s="36"/>
      <c r="F913" s="35"/>
      <c r="G913" s="35"/>
      <c r="H913" s="35"/>
      <c r="I913" s="35"/>
      <c r="J913" s="3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x14ac:dyDescent="0.2">
      <c r="A914" s="1"/>
      <c r="B914" s="1"/>
      <c r="C914" s="1"/>
      <c r="D914" s="35"/>
      <c r="E914" s="36"/>
      <c r="F914" s="35"/>
      <c r="G914" s="35"/>
      <c r="H914" s="35"/>
      <c r="I914" s="35"/>
      <c r="J914" s="3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x14ac:dyDescent="0.2">
      <c r="A915" s="1"/>
      <c r="B915" s="1"/>
      <c r="C915" s="1"/>
      <c r="D915" s="35"/>
      <c r="E915" s="36"/>
      <c r="F915" s="35"/>
      <c r="G915" s="35"/>
      <c r="H915" s="35"/>
      <c r="I915" s="35"/>
      <c r="J915" s="3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x14ac:dyDescent="0.2">
      <c r="A916" s="1"/>
      <c r="B916" s="1"/>
      <c r="C916" s="1"/>
      <c r="D916" s="35"/>
      <c r="E916" s="36"/>
      <c r="F916" s="35"/>
      <c r="G916" s="35"/>
      <c r="H916" s="35"/>
      <c r="I916" s="35"/>
      <c r="J916" s="3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x14ac:dyDescent="0.2">
      <c r="A917" s="1"/>
      <c r="B917" s="1"/>
      <c r="C917" s="1"/>
      <c r="D917" s="35"/>
      <c r="E917" s="36"/>
      <c r="F917" s="35"/>
      <c r="G917" s="35"/>
      <c r="H917" s="35"/>
      <c r="I917" s="35"/>
      <c r="J917" s="3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x14ac:dyDescent="0.2">
      <c r="A918" s="1"/>
      <c r="B918" s="1"/>
      <c r="C918" s="1"/>
      <c r="D918" s="35"/>
      <c r="E918" s="36"/>
      <c r="F918" s="35"/>
      <c r="G918" s="35"/>
      <c r="H918" s="35"/>
      <c r="I918" s="35"/>
      <c r="J918" s="3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x14ac:dyDescent="0.2">
      <c r="A919" s="1"/>
      <c r="B919" s="1"/>
      <c r="C919" s="1"/>
      <c r="D919" s="35"/>
      <c r="E919" s="36"/>
      <c r="F919" s="35"/>
      <c r="G919" s="35"/>
      <c r="H919" s="35"/>
      <c r="I919" s="35"/>
      <c r="J919" s="3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x14ac:dyDescent="0.2">
      <c r="A920" s="1"/>
      <c r="B920" s="1"/>
      <c r="C920" s="1"/>
      <c r="D920" s="35"/>
      <c r="E920" s="36"/>
      <c r="F920" s="35"/>
      <c r="G920" s="35"/>
      <c r="H920" s="35"/>
      <c r="I920" s="35"/>
      <c r="J920" s="3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x14ac:dyDescent="0.2">
      <c r="A921" s="1"/>
      <c r="B921" s="1"/>
      <c r="C921" s="1"/>
      <c r="D921" s="35"/>
      <c r="E921" s="36"/>
      <c r="F921" s="35"/>
      <c r="G921" s="35"/>
      <c r="H921" s="35"/>
      <c r="I921" s="35"/>
      <c r="J921" s="3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x14ac:dyDescent="0.2">
      <c r="A922" s="1"/>
      <c r="B922" s="1"/>
      <c r="C922" s="1"/>
      <c r="D922" s="35"/>
      <c r="E922" s="36"/>
      <c r="F922" s="35"/>
      <c r="G922" s="35"/>
      <c r="H922" s="35"/>
      <c r="I922" s="35"/>
      <c r="J922" s="3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x14ac:dyDescent="0.2">
      <c r="A923" s="1"/>
      <c r="B923" s="1"/>
      <c r="C923" s="1"/>
      <c r="D923" s="35"/>
      <c r="E923" s="36"/>
      <c r="F923" s="35"/>
      <c r="G923" s="35"/>
      <c r="H923" s="35"/>
      <c r="I923" s="35"/>
      <c r="J923" s="3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x14ac:dyDescent="0.2">
      <c r="A924" s="1"/>
      <c r="B924" s="1"/>
      <c r="C924" s="1"/>
      <c r="D924" s="35"/>
      <c r="E924" s="36"/>
      <c r="F924" s="35"/>
      <c r="G924" s="35"/>
      <c r="H924" s="35"/>
      <c r="I924" s="35"/>
      <c r="J924" s="3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x14ac:dyDescent="0.2">
      <c r="A925" s="1"/>
      <c r="B925" s="1"/>
      <c r="C925" s="1"/>
      <c r="D925" s="35"/>
      <c r="E925" s="36"/>
      <c r="F925" s="35"/>
      <c r="G925" s="35"/>
      <c r="H925" s="35"/>
      <c r="I925" s="35"/>
      <c r="J925" s="3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x14ac:dyDescent="0.2">
      <c r="A926" s="1"/>
      <c r="B926" s="1"/>
      <c r="C926" s="1"/>
      <c r="D926" s="35"/>
      <c r="E926" s="36"/>
      <c r="F926" s="35"/>
      <c r="G926" s="35"/>
      <c r="H926" s="35"/>
      <c r="I926" s="35"/>
      <c r="J926" s="3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x14ac:dyDescent="0.2">
      <c r="A927" s="1"/>
      <c r="B927" s="1"/>
      <c r="C927" s="1"/>
      <c r="D927" s="35"/>
      <c r="E927" s="36"/>
      <c r="F927" s="35"/>
      <c r="G927" s="35"/>
      <c r="H927" s="35"/>
      <c r="I927" s="35"/>
      <c r="J927" s="3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x14ac:dyDescent="0.2">
      <c r="A928" s="1"/>
      <c r="B928" s="1"/>
      <c r="C928" s="1"/>
      <c r="D928" s="35"/>
      <c r="E928" s="36"/>
      <c r="F928" s="35"/>
      <c r="G928" s="35"/>
      <c r="H928" s="35"/>
      <c r="I928" s="35"/>
      <c r="J928" s="3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x14ac:dyDescent="0.2">
      <c r="A929" s="1"/>
      <c r="B929" s="1"/>
      <c r="C929" s="1"/>
      <c r="D929" s="35"/>
      <c r="E929" s="36"/>
      <c r="F929" s="35"/>
      <c r="G929" s="35"/>
      <c r="H929" s="35"/>
      <c r="I929" s="35"/>
      <c r="J929" s="3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x14ac:dyDescent="0.2">
      <c r="A930" s="1"/>
      <c r="B930" s="1"/>
      <c r="C930" s="1"/>
      <c r="D930" s="35"/>
      <c r="E930" s="36"/>
      <c r="F930" s="35"/>
      <c r="G930" s="35"/>
      <c r="H930" s="35"/>
      <c r="I930" s="35"/>
      <c r="J930" s="3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x14ac:dyDescent="0.2">
      <c r="A931" s="1"/>
      <c r="B931" s="1"/>
      <c r="C931" s="1"/>
      <c r="D931" s="35"/>
      <c r="E931" s="36"/>
      <c r="F931" s="35"/>
      <c r="G931" s="35"/>
      <c r="H931" s="35"/>
      <c r="I931" s="35"/>
      <c r="J931" s="3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x14ac:dyDescent="0.2">
      <c r="A932" s="1"/>
      <c r="B932" s="1"/>
      <c r="C932" s="1"/>
      <c r="D932" s="35"/>
      <c r="E932" s="36"/>
      <c r="F932" s="35"/>
      <c r="G932" s="35"/>
      <c r="H932" s="35"/>
      <c r="I932" s="35"/>
      <c r="J932" s="3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x14ac:dyDescent="0.2">
      <c r="A933" s="1"/>
      <c r="B933" s="1"/>
      <c r="C933" s="1"/>
      <c r="D933" s="35"/>
      <c r="E933" s="36"/>
      <c r="F933" s="35"/>
      <c r="G933" s="35"/>
      <c r="H933" s="35"/>
      <c r="I933" s="35"/>
      <c r="J933" s="3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x14ac:dyDescent="0.2">
      <c r="A934" s="1"/>
      <c r="B934" s="1"/>
      <c r="C934" s="1"/>
      <c r="D934" s="35"/>
      <c r="E934" s="36"/>
      <c r="F934" s="35"/>
      <c r="G934" s="35"/>
      <c r="H934" s="35"/>
      <c r="I934" s="35"/>
      <c r="J934" s="3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x14ac:dyDescent="0.2">
      <c r="A935" s="1"/>
      <c r="B935" s="1"/>
      <c r="C935" s="1"/>
      <c r="D935" s="35"/>
      <c r="E935" s="36"/>
      <c r="F935" s="35"/>
      <c r="G935" s="35"/>
      <c r="H935" s="35"/>
      <c r="I935" s="35"/>
      <c r="J935" s="3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x14ac:dyDescent="0.2">
      <c r="A936" s="1"/>
      <c r="B936" s="1"/>
      <c r="C936" s="1"/>
      <c r="D936" s="35"/>
      <c r="E936" s="36"/>
      <c r="F936" s="35"/>
      <c r="G936" s="35"/>
      <c r="H936" s="35"/>
      <c r="I936" s="35"/>
      <c r="J936" s="3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x14ac:dyDescent="0.2">
      <c r="A937" s="1"/>
      <c r="B937" s="1"/>
      <c r="C937" s="1"/>
      <c r="D937" s="35"/>
      <c r="E937" s="36"/>
      <c r="F937" s="35"/>
      <c r="G937" s="35"/>
      <c r="H937" s="35"/>
      <c r="I937" s="35"/>
      <c r="J937" s="3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x14ac:dyDescent="0.2">
      <c r="A938" s="1"/>
      <c r="B938" s="1"/>
      <c r="C938" s="1"/>
      <c r="D938" s="35"/>
      <c r="E938" s="36"/>
      <c r="F938" s="35"/>
      <c r="G938" s="35"/>
      <c r="H938" s="35"/>
      <c r="I938" s="35"/>
      <c r="J938" s="3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x14ac:dyDescent="0.2">
      <c r="A939" s="1"/>
      <c r="B939" s="1"/>
      <c r="C939" s="1"/>
      <c r="D939" s="35"/>
      <c r="E939" s="36"/>
      <c r="F939" s="35"/>
      <c r="G939" s="35"/>
      <c r="H939" s="35"/>
      <c r="I939" s="35"/>
      <c r="J939" s="3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x14ac:dyDescent="0.2">
      <c r="A940" s="1"/>
      <c r="B940" s="1"/>
      <c r="C940" s="1"/>
      <c r="D940" s="35"/>
      <c r="E940" s="36"/>
      <c r="F940" s="35"/>
      <c r="G940" s="35"/>
      <c r="H940" s="35"/>
      <c r="I940" s="35"/>
      <c r="J940" s="3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x14ac:dyDescent="0.2">
      <c r="A941" s="1"/>
      <c r="B941" s="1"/>
      <c r="C941" s="1"/>
      <c r="D941" s="35"/>
      <c r="E941" s="36"/>
      <c r="F941" s="35"/>
      <c r="G941" s="35"/>
      <c r="H941" s="35"/>
      <c r="I941" s="35"/>
      <c r="J941" s="3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x14ac:dyDescent="0.2">
      <c r="A942" s="1"/>
      <c r="B942" s="1"/>
      <c r="C942" s="1"/>
      <c r="D942" s="35"/>
      <c r="E942" s="36"/>
      <c r="F942" s="35"/>
      <c r="G942" s="35"/>
      <c r="H942" s="35"/>
      <c r="I942" s="35"/>
      <c r="J942" s="3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x14ac:dyDescent="0.2">
      <c r="A943" s="1"/>
      <c r="B943" s="1"/>
      <c r="C943" s="1"/>
      <c r="D943" s="35"/>
      <c r="E943" s="36"/>
      <c r="F943" s="35"/>
      <c r="G943" s="35"/>
      <c r="H943" s="35"/>
      <c r="I943" s="35"/>
      <c r="J943" s="3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x14ac:dyDescent="0.2">
      <c r="A944" s="1"/>
      <c r="B944" s="1"/>
      <c r="C944" s="1"/>
      <c r="D944" s="35"/>
      <c r="E944" s="36"/>
      <c r="F944" s="35"/>
      <c r="G944" s="35"/>
      <c r="H944" s="35"/>
      <c r="I944" s="35"/>
      <c r="J944" s="3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x14ac:dyDescent="0.2">
      <c r="A945" s="1"/>
      <c r="B945" s="1"/>
      <c r="C945" s="1"/>
      <c r="D945" s="35"/>
      <c r="E945" s="36"/>
      <c r="F945" s="35"/>
      <c r="G945" s="35"/>
      <c r="H945" s="35"/>
      <c r="I945" s="35"/>
      <c r="J945" s="3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x14ac:dyDescent="0.2">
      <c r="A946" s="1"/>
      <c r="B946" s="1"/>
      <c r="C946" s="1"/>
      <c r="D946" s="35"/>
      <c r="E946" s="36"/>
      <c r="F946" s="35"/>
      <c r="G946" s="35"/>
      <c r="H946" s="35"/>
      <c r="I946" s="35"/>
      <c r="J946" s="3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x14ac:dyDescent="0.2">
      <c r="A947" s="1"/>
      <c r="B947" s="1"/>
      <c r="C947" s="1"/>
      <c r="D947" s="35"/>
      <c r="E947" s="36"/>
      <c r="F947" s="35"/>
      <c r="G947" s="35"/>
      <c r="H947" s="35"/>
      <c r="I947" s="35"/>
      <c r="J947" s="3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x14ac:dyDescent="0.2">
      <c r="A948" s="1"/>
      <c r="B948" s="1"/>
      <c r="C948" s="1"/>
      <c r="D948" s="35"/>
      <c r="E948" s="36"/>
      <c r="F948" s="35"/>
      <c r="G948" s="35"/>
      <c r="H948" s="35"/>
      <c r="I948" s="35"/>
      <c r="J948" s="3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x14ac:dyDescent="0.2">
      <c r="A949" s="1"/>
      <c r="B949" s="1"/>
      <c r="C949" s="1"/>
      <c r="D949" s="35"/>
      <c r="E949" s="36"/>
      <c r="F949" s="35"/>
      <c r="G949" s="35"/>
      <c r="H949" s="35"/>
      <c r="I949" s="35"/>
      <c r="J949" s="3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x14ac:dyDescent="0.2">
      <c r="A950" s="1"/>
      <c r="B950" s="1"/>
      <c r="C950" s="1"/>
      <c r="D950" s="35"/>
      <c r="E950" s="36"/>
      <c r="F950" s="35"/>
      <c r="G950" s="35"/>
      <c r="H950" s="35"/>
      <c r="I950" s="35"/>
      <c r="J950" s="3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x14ac:dyDescent="0.2">
      <c r="A951" s="1"/>
      <c r="B951" s="1"/>
      <c r="C951" s="1"/>
      <c r="D951" s="35"/>
      <c r="E951" s="36"/>
      <c r="F951" s="35"/>
      <c r="G951" s="35"/>
      <c r="H951" s="35"/>
      <c r="I951" s="35"/>
      <c r="J951" s="3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x14ac:dyDescent="0.2">
      <c r="A952" s="1"/>
      <c r="B952" s="1"/>
      <c r="C952" s="1"/>
      <c r="D952" s="35"/>
      <c r="E952" s="36"/>
      <c r="F952" s="35"/>
      <c r="G952" s="35"/>
      <c r="H952" s="35"/>
      <c r="I952" s="35"/>
      <c r="J952" s="3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x14ac:dyDescent="0.2">
      <c r="A953" s="1"/>
      <c r="B953" s="1"/>
      <c r="C953" s="1"/>
      <c r="D953" s="35"/>
      <c r="E953" s="36"/>
      <c r="F953" s="35"/>
      <c r="G953" s="35"/>
      <c r="H953" s="35"/>
      <c r="I953" s="35"/>
      <c r="J953" s="3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x14ac:dyDescent="0.2">
      <c r="A954" s="1"/>
      <c r="B954" s="1"/>
      <c r="C954" s="1"/>
      <c r="D954" s="35"/>
      <c r="E954" s="36"/>
      <c r="F954" s="35"/>
      <c r="G954" s="35"/>
      <c r="H954" s="35"/>
      <c r="I954" s="35"/>
      <c r="J954" s="3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x14ac:dyDescent="0.2">
      <c r="A955" s="1"/>
      <c r="B955" s="1"/>
      <c r="C955" s="1"/>
      <c r="D955" s="35"/>
      <c r="E955" s="36"/>
      <c r="F955" s="35"/>
      <c r="G955" s="35"/>
      <c r="H955" s="35"/>
      <c r="I955" s="35"/>
      <c r="J955" s="3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x14ac:dyDescent="0.2">
      <c r="A956" s="1"/>
      <c r="B956" s="1"/>
      <c r="C956" s="1"/>
      <c r="D956" s="35"/>
      <c r="E956" s="36"/>
      <c r="F956" s="35"/>
      <c r="G956" s="35"/>
      <c r="H956" s="35"/>
      <c r="I956" s="35"/>
      <c r="J956" s="3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x14ac:dyDescent="0.2">
      <c r="A957" s="1"/>
      <c r="B957" s="1"/>
      <c r="C957" s="1"/>
      <c r="D957" s="35"/>
      <c r="E957" s="36"/>
      <c r="F957" s="35"/>
      <c r="G957" s="35"/>
      <c r="H957" s="35"/>
      <c r="I957" s="35"/>
      <c r="J957" s="3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x14ac:dyDescent="0.2">
      <c r="A958" s="1"/>
      <c r="B958" s="1"/>
      <c r="C958" s="1"/>
      <c r="D958" s="35"/>
      <c r="E958" s="36"/>
      <c r="F958" s="35"/>
      <c r="G958" s="35"/>
      <c r="H958" s="35"/>
      <c r="I958" s="35"/>
      <c r="J958" s="3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x14ac:dyDescent="0.2">
      <c r="A959" s="1"/>
      <c r="B959" s="1"/>
      <c r="C959" s="1"/>
      <c r="D959" s="35"/>
      <c r="E959" s="36"/>
      <c r="F959" s="35"/>
      <c r="G959" s="35"/>
      <c r="H959" s="35"/>
      <c r="I959" s="35"/>
      <c r="J959" s="3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x14ac:dyDescent="0.2">
      <c r="A960" s="1"/>
      <c r="B960" s="1"/>
      <c r="C960" s="1"/>
      <c r="D960" s="35"/>
      <c r="E960" s="36"/>
      <c r="F960" s="35"/>
      <c r="G960" s="35"/>
      <c r="H960" s="35"/>
      <c r="I960" s="35"/>
      <c r="J960" s="3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x14ac:dyDescent="0.2">
      <c r="A961" s="1"/>
      <c r="B961" s="1"/>
      <c r="C961" s="1"/>
      <c r="D961" s="35"/>
      <c r="E961" s="36"/>
      <c r="F961" s="35"/>
      <c r="G961" s="35"/>
      <c r="H961" s="35"/>
      <c r="I961" s="35"/>
      <c r="J961" s="3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x14ac:dyDescent="0.2">
      <c r="A962" s="1"/>
      <c r="B962" s="1"/>
      <c r="C962" s="1"/>
      <c r="D962" s="35"/>
      <c r="E962" s="36"/>
      <c r="F962" s="35"/>
      <c r="G962" s="35"/>
      <c r="H962" s="35"/>
      <c r="I962" s="35"/>
      <c r="J962" s="3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x14ac:dyDescent="0.2">
      <c r="A963" s="1"/>
      <c r="B963" s="1"/>
      <c r="C963" s="1"/>
      <c r="D963" s="35"/>
      <c r="E963" s="36"/>
      <c r="F963" s="35"/>
      <c r="G963" s="35"/>
      <c r="H963" s="35"/>
      <c r="I963" s="35"/>
      <c r="J963" s="3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x14ac:dyDescent="0.2">
      <c r="A964" s="1"/>
      <c r="B964" s="1"/>
      <c r="C964" s="1"/>
      <c r="D964" s="35"/>
      <c r="E964" s="36"/>
      <c r="F964" s="35"/>
      <c r="G964" s="35"/>
      <c r="H964" s="35"/>
      <c r="I964" s="35"/>
      <c r="J964" s="3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x14ac:dyDescent="0.2">
      <c r="A965" s="1"/>
      <c r="B965" s="1"/>
      <c r="C965" s="1"/>
      <c r="D965" s="35"/>
      <c r="E965" s="36"/>
      <c r="F965" s="35"/>
      <c r="G965" s="35"/>
      <c r="H965" s="35"/>
      <c r="I965" s="35"/>
      <c r="J965" s="3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x14ac:dyDescent="0.2">
      <c r="A966" s="1"/>
      <c r="B966" s="1"/>
      <c r="C966" s="1"/>
      <c r="D966" s="35"/>
      <c r="E966" s="36"/>
      <c r="F966" s="35"/>
      <c r="G966" s="35"/>
      <c r="H966" s="35"/>
      <c r="I966" s="35"/>
      <c r="J966" s="3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x14ac:dyDescent="0.2">
      <c r="A967" s="1"/>
      <c r="B967" s="1"/>
      <c r="C967" s="1"/>
      <c r="D967" s="35"/>
      <c r="E967" s="36"/>
      <c r="F967" s="35"/>
      <c r="G967" s="35"/>
      <c r="H967" s="35"/>
      <c r="I967" s="35"/>
      <c r="J967" s="3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x14ac:dyDescent="0.2">
      <c r="A968" s="1"/>
      <c r="B968" s="1"/>
      <c r="C968" s="1"/>
      <c r="D968" s="35"/>
      <c r="E968" s="36"/>
      <c r="F968" s="35"/>
      <c r="G968" s="35"/>
      <c r="H968" s="35"/>
      <c r="I968" s="35"/>
      <c r="J968" s="3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x14ac:dyDescent="0.2">
      <c r="A969" s="1"/>
      <c r="B969" s="1"/>
      <c r="C969" s="1"/>
      <c r="D969" s="35"/>
      <c r="E969" s="36"/>
      <c r="F969" s="35"/>
      <c r="G969" s="35"/>
      <c r="H969" s="35"/>
      <c r="I969" s="35"/>
      <c r="J969" s="3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x14ac:dyDescent="0.2">
      <c r="A970" s="1"/>
      <c r="B970" s="1"/>
      <c r="C970" s="1"/>
      <c r="D970" s="35"/>
      <c r="E970" s="36"/>
      <c r="F970" s="35"/>
      <c r="G970" s="35"/>
      <c r="H970" s="35"/>
      <c r="I970" s="35"/>
      <c r="J970" s="3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x14ac:dyDescent="0.2">
      <c r="A971" s="1"/>
      <c r="B971" s="1"/>
      <c r="C971" s="1"/>
      <c r="D971" s="35"/>
      <c r="E971" s="36"/>
      <c r="F971" s="35"/>
      <c r="G971" s="35"/>
      <c r="H971" s="35"/>
      <c r="I971" s="35"/>
      <c r="J971" s="3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x14ac:dyDescent="0.2">
      <c r="A972" s="1"/>
      <c r="B972" s="1"/>
      <c r="C972" s="1"/>
      <c r="D972" s="35"/>
      <c r="E972" s="36"/>
      <c r="F972" s="35"/>
      <c r="G972" s="35"/>
      <c r="H972" s="35"/>
      <c r="I972" s="35"/>
      <c r="J972" s="3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x14ac:dyDescent="0.2">
      <c r="A973" s="1"/>
      <c r="B973" s="1"/>
      <c r="C973" s="1"/>
      <c r="D973" s="35"/>
      <c r="E973" s="36"/>
      <c r="F973" s="35"/>
      <c r="G973" s="35"/>
      <c r="H973" s="35"/>
      <c r="I973" s="35"/>
      <c r="J973" s="3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x14ac:dyDescent="0.2">
      <c r="A974" s="1"/>
      <c r="B974" s="1"/>
      <c r="C974" s="1"/>
      <c r="D974" s="35"/>
      <c r="E974" s="36"/>
      <c r="F974" s="35"/>
      <c r="G974" s="35"/>
      <c r="H974" s="35"/>
      <c r="I974" s="35"/>
      <c r="J974" s="3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x14ac:dyDescent="0.2">
      <c r="A975" s="1"/>
      <c r="B975" s="1"/>
      <c r="C975" s="1"/>
      <c r="D975" s="35"/>
      <c r="E975" s="36"/>
      <c r="F975" s="35"/>
      <c r="G975" s="35"/>
      <c r="H975" s="35"/>
      <c r="I975" s="35"/>
      <c r="J975" s="3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x14ac:dyDescent="0.2">
      <c r="A976" s="1"/>
      <c r="B976" s="1"/>
      <c r="C976" s="1"/>
      <c r="D976" s="35"/>
      <c r="E976" s="36"/>
      <c r="F976" s="35"/>
      <c r="G976" s="35"/>
      <c r="H976" s="35"/>
      <c r="I976" s="35"/>
      <c r="J976" s="3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x14ac:dyDescent="0.2">
      <c r="A977" s="1"/>
      <c r="B977" s="1"/>
      <c r="C977" s="1"/>
      <c r="D977" s="35"/>
      <c r="E977" s="36"/>
      <c r="F977" s="35"/>
      <c r="G977" s="35"/>
      <c r="H977" s="35"/>
      <c r="I977" s="35"/>
      <c r="J977" s="3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x14ac:dyDescent="0.2">
      <c r="A978" s="1"/>
      <c r="B978" s="1"/>
      <c r="C978" s="1"/>
      <c r="D978" s="35"/>
      <c r="E978" s="36"/>
      <c r="F978" s="35"/>
      <c r="G978" s="35"/>
      <c r="H978" s="35"/>
      <c r="I978" s="35"/>
      <c r="J978" s="3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x14ac:dyDescent="0.2">
      <c r="A979" s="1"/>
      <c r="B979" s="1"/>
      <c r="C979" s="1"/>
      <c r="D979" s="35"/>
      <c r="E979" s="36"/>
      <c r="F979" s="35"/>
      <c r="G979" s="35"/>
      <c r="H979" s="35"/>
      <c r="I979" s="35"/>
      <c r="J979" s="3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x14ac:dyDescent="0.2">
      <c r="A980" s="1"/>
      <c r="B980" s="1"/>
      <c r="C980" s="1"/>
      <c r="D980" s="35"/>
      <c r="E980" s="36"/>
      <c r="F980" s="35"/>
      <c r="G980" s="35"/>
      <c r="H980" s="35"/>
      <c r="I980" s="35"/>
      <c r="J980" s="3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x14ac:dyDescent="0.2">
      <c r="A981" s="1"/>
      <c r="B981" s="1"/>
      <c r="C981" s="1"/>
      <c r="D981" s="35"/>
      <c r="E981" s="36"/>
      <c r="F981" s="35"/>
      <c r="G981" s="35"/>
      <c r="H981" s="35"/>
      <c r="I981" s="35"/>
      <c r="J981" s="3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x14ac:dyDescent="0.2">
      <c r="A982" s="1"/>
      <c r="B982" s="1"/>
      <c r="C982" s="1"/>
      <c r="D982" s="35"/>
      <c r="E982" s="36"/>
      <c r="F982" s="35"/>
      <c r="G982" s="35"/>
      <c r="H982" s="35"/>
      <c r="I982" s="35"/>
      <c r="J982" s="3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x14ac:dyDescent="0.2">
      <c r="A983" s="1"/>
      <c r="B983" s="1"/>
      <c r="C983" s="1"/>
      <c r="D983" s="35"/>
      <c r="E983" s="36"/>
      <c r="F983" s="35"/>
      <c r="G983" s="35"/>
      <c r="H983" s="35"/>
      <c r="I983" s="35"/>
      <c r="J983" s="3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x14ac:dyDescent="0.2">
      <c r="A984" s="1"/>
      <c r="B984" s="1"/>
      <c r="C984" s="1"/>
      <c r="D984" s="35"/>
      <c r="E984" s="36"/>
      <c r="F984" s="35"/>
      <c r="G984" s="35"/>
      <c r="H984" s="35"/>
      <c r="I984" s="35"/>
      <c r="J984" s="3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x14ac:dyDescent="0.2">
      <c r="A985" s="1"/>
      <c r="B985" s="1"/>
      <c r="C985" s="1"/>
      <c r="D985" s="35"/>
      <c r="E985" s="36"/>
      <c r="F985" s="35"/>
      <c r="G985" s="35"/>
      <c r="H985" s="35"/>
      <c r="I985" s="35"/>
      <c r="J985" s="3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x14ac:dyDescent="0.2">
      <c r="A986" s="1"/>
      <c r="B986" s="1"/>
      <c r="C986" s="1"/>
      <c r="D986" s="35"/>
      <c r="E986" s="36"/>
      <c r="F986" s="35"/>
      <c r="G986" s="35"/>
      <c r="H986" s="35"/>
      <c r="I986" s="35"/>
      <c r="J986" s="3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x14ac:dyDescent="0.2">
      <c r="A987" s="1"/>
      <c r="B987" s="1"/>
      <c r="C987" s="1"/>
      <c r="D987" s="35"/>
      <c r="E987" s="36"/>
      <c r="F987" s="35"/>
      <c r="G987" s="35"/>
      <c r="H987" s="35"/>
      <c r="I987" s="35"/>
      <c r="J987" s="3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x14ac:dyDescent="0.2">
      <c r="A988" s="1"/>
      <c r="B988" s="1"/>
      <c r="C988" s="1"/>
      <c r="D988" s="35"/>
      <c r="E988" s="36"/>
      <c r="F988" s="35"/>
      <c r="G988" s="35"/>
      <c r="H988" s="35"/>
      <c r="I988" s="35"/>
      <c r="J988" s="3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x14ac:dyDescent="0.2">
      <c r="A989" s="1"/>
      <c r="B989" s="1"/>
      <c r="C989" s="1"/>
      <c r="D989" s="35"/>
      <c r="E989" s="36"/>
      <c r="F989" s="35"/>
      <c r="G989" s="35"/>
      <c r="H989" s="35"/>
      <c r="I989" s="35"/>
      <c r="J989" s="3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x14ac:dyDescent="0.2">
      <c r="A990" s="1"/>
      <c r="B990" s="1"/>
      <c r="C990" s="1"/>
      <c r="D990" s="35"/>
      <c r="E990" s="36"/>
      <c r="F990" s="35"/>
      <c r="G990" s="35"/>
      <c r="H990" s="35"/>
      <c r="I990" s="35"/>
      <c r="J990" s="3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x14ac:dyDescent="0.2">
      <c r="A991" s="1"/>
      <c r="B991" s="1"/>
      <c r="C991" s="1"/>
      <c r="D991" s="35"/>
      <c r="E991" s="36"/>
      <c r="F991" s="35"/>
      <c r="G991" s="35"/>
      <c r="H991" s="35"/>
      <c r="I991" s="35"/>
      <c r="J991" s="3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x14ac:dyDescent="0.2">
      <c r="A992" s="1"/>
      <c r="B992" s="1"/>
      <c r="C992" s="1"/>
      <c r="D992" s="35"/>
      <c r="E992" s="36"/>
      <c r="F992" s="35"/>
      <c r="G992" s="35"/>
      <c r="H992" s="35"/>
      <c r="I992" s="35"/>
      <c r="J992" s="3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x14ac:dyDescent="0.2">
      <c r="A993" s="1"/>
      <c r="B993" s="1"/>
      <c r="C993" s="1"/>
      <c r="D993" s="35"/>
      <c r="E993" s="36"/>
      <c r="F993" s="35"/>
      <c r="G993" s="35"/>
      <c r="H993" s="35"/>
      <c r="I993" s="35"/>
      <c r="J993" s="3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x14ac:dyDescent="0.2">
      <c r="A994" s="1"/>
      <c r="B994" s="1"/>
      <c r="C994" s="1"/>
      <c r="D994" s="35"/>
      <c r="E994" s="36"/>
      <c r="F994" s="35"/>
      <c r="G994" s="35"/>
      <c r="H994" s="35"/>
      <c r="I994" s="35"/>
      <c r="J994" s="3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x14ac:dyDescent="0.2">
      <c r="A995" s="1"/>
      <c r="B995" s="1"/>
      <c r="C995" s="1"/>
      <c r="D995" s="35"/>
      <c r="E995" s="36"/>
      <c r="F995" s="35"/>
      <c r="G995" s="35"/>
      <c r="H995" s="35"/>
      <c r="I995" s="35"/>
      <c r="J995" s="3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x14ac:dyDescent="0.2">
      <c r="A996" s="1"/>
      <c r="B996" s="1"/>
      <c r="C996" s="1"/>
      <c r="D996" s="35"/>
      <c r="E996" s="36"/>
      <c r="F996" s="35"/>
      <c r="G996" s="35"/>
      <c r="H996" s="35"/>
      <c r="I996" s="35"/>
      <c r="J996" s="3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x14ac:dyDescent="0.2">
      <c r="A997" s="1"/>
      <c r="B997" s="1"/>
      <c r="C997" s="1"/>
      <c r="D997" s="35"/>
      <c r="E997" s="36"/>
      <c r="F997" s="35"/>
      <c r="G997" s="35"/>
      <c r="H997" s="35"/>
      <c r="I997" s="35"/>
      <c r="J997" s="3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x14ac:dyDescent="0.2">
      <c r="A998" s="1"/>
      <c r="B998" s="1"/>
      <c r="C998" s="1"/>
      <c r="D998" s="35"/>
      <c r="E998" s="36"/>
      <c r="F998" s="35"/>
      <c r="G998" s="35"/>
      <c r="H998" s="35"/>
      <c r="I998" s="35"/>
      <c r="J998" s="3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x14ac:dyDescent="0.2">
      <c r="A999" s="1"/>
      <c r="B999" s="1"/>
      <c r="C999" s="1"/>
      <c r="D999" s="35"/>
      <c r="E999" s="36"/>
      <c r="F999" s="35"/>
      <c r="G999" s="35"/>
      <c r="H999" s="35"/>
      <c r="I999" s="35"/>
      <c r="J999" s="3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x14ac:dyDescent="0.2">
      <c r="A1000" s="1"/>
      <c r="B1000" s="1"/>
      <c r="C1000" s="1"/>
      <c r="D1000" s="35"/>
      <c r="E1000" s="36"/>
      <c r="F1000" s="35"/>
      <c r="G1000" s="35"/>
      <c r="H1000" s="35"/>
      <c r="I1000" s="35"/>
      <c r="J1000" s="3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x14ac:dyDescent="0.2">
      <c r="A1001" s="1"/>
      <c r="B1001" s="1"/>
      <c r="C1001" s="1"/>
      <c r="D1001" s="35"/>
      <c r="E1001" s="36"/>
      <c r="F1001" s="35"/>
      <c r="G1001" s="35"/>
      <c r="H1001" s="35"/>
      <c r="I1001" s="35"/>
      <c r="J1001" s="35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x14ac:dyDescent="0.2">
      <c r="A1002" s="1"/>
      <c r="B1002" s="1"/>
      <c r="C1002" s="1"/>
      <c r="D1002" s="35"/>
      <c r="E1002" s="36"/>
      <c r="F1002" s="35"/>
      <c r="G1002" s="35"/>
      <c r="H1002" s="35"/>
      <c r="I1002" s="35"/>
      <c r="J1002" s="35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  <row r="1003" spans="1:34" x14ac:dyDescent="0.2">
      <c r="A1003" s="1"/>
      <c r="B1003" s="1"/>
      <c r="C1003" s="1"/>
      <c r="D1003" s="35"/>
      <c r="E1003" s="36"/>
      <c r="F1003" s="35"/>
      <c r="G1003" s="35"/>
      <c r="H1003" s="35"/>
      <c r="I1003" s="35"/>
      <c r="J1003" s="35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x14ac:dyDescent="0.2">
      <c r="A1004" s="1"/>
      <c r="B1004" s="1"/>
      <c r="C1004" s="1"/>
      <c r="D1004" s="35"/>
      <c r="E1004" s="36"/>
      <c r="F1004" s="35"/>
      <c r="G1004" s="35"/>
      <c r="H1004" s="35"/>
      <c r="I1004" s="35"/>
      <c r="J1004" s="35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</row>
    <row r="1005" spans="1:34" x14ac:dyDescent="0.2">
      <c r="A1005" s="1"/>
      <c r="B1005" s="1"/>
      <c r="C1005" s="1"/>
      <c r="D1005" s="35"/>
      <c r="E1005" s="36"/>
      <c r="F1005" s="35"/>
      <c r="G1005" s="35"/>
      <c r="H1005" s="35"/>
      <c r="I1005" s="35"/>
      <c r="J1005" s="35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x14ac:dyDescent="0.2">
      <c r="A1006" s="1"/>
      <c r="B1006" s="1"/>
      <c r="C1006" s="1"/>
      <c r="D1006" s="35"/>
      <c r="E1006" s="36"/>
      <c r="F1006" s="35"/>
      <c r="G1006" s="35"/>
      <c r="H1006" s="35"/>
      <c r="I1006" s="35"/>
      <c r="J1006" s="35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</row>
    <row r="1007" spans="1:34" x14ac:dyDescent="0.2">
      <c r="A1007" s="1"/>
      <c r="B1007" s="1"/>
      <c r="C1007" s="1"/>
      <c r="D1007" s="35"/>
      <c r="E1007" s="36"/>
      <c r="F1007" s="35"/>
      <c r="G1007" s="35"/>
      <c r="H1007" s="35"/>
      <c r="I1007" s="35"/>
      <c r="J1007" s="35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x14ac:dyDescent="0.2">
      <c r="A1008" s="1"/>
      <c r="B1008" s="1"/>
      <c r="C1008" s="1"/>
      <c r="D1008" s="35"/>
      <c r="E1008" s="36"/>
      <c r="F1008" s="35"/>
      <c r="G1008" s="35"/>
      <c r="H1008" s="35"/>
      <c r="I1008" s="35"/>
      <c r="J1008" s="35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</row>
    <row r="1009" spans="1:34" x14ac:dyDescent="0.2">
      <c r="A1009" s="1"/>
      <c r="B1009" s="1"/>
      <c r="C1009" s="1"/>
      <c r="D1009" s="35"/>
      <c r="E1009" s="36"/>
      <c r="F1009" s="35"/>
      <c r="G1009" s="35"/>
      <c r="H1009" s="35"/>
      <c r="I1009" s="35"/>
      <c r="J1009" s="35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x14ac:dyDescent="0.2">
      <c r="A1010" s="1"/>
      <c r="B1010" s="1"/>
      <c r="C1010" s="1"/>
      <c r="D1010" s="35"/>
      <c r="E1010" s="36"/>
      <c r="F1010" s="35"/>
      <c r="G1010" s="35"/>
      <c r="H1010" s="35"/>
      <c r="I1010" s="35"/>
      <c r="J1010" s="35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</row>
    <row r="1011" spans="1:34" x14ac:dyDescent="0.2">
      <c r="A1011" s="1"/>
      <c r="B1011" s="1"/>
      <c r="C1011" s="1"/>
      <c r="D1011" s="35"/>
      <c r="E1011" s="36"/>
      <c r="F1011" s="35"/>
      <c r="G1011" s="35"/>
      <c r="H1011" s="35"/>
      <c r="I1011" s="35"/>
      <c r="J1011" s="35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x14ac:dyDescent="0.2">
      <c r="A1012" s="1"/>
      <c r="B1012" s="1"/>
      <c r="C1012" s="1"/>
      <c r="D1012" s="35"/>
      <c r="E1012" s="36"/>
      <c r="F1012" s="35"/>
      <c r="G1012" s="35"/>
      <c r="H1012" s="35"/>
      <c r="I1012" s="35"/>
      <c r="J1012" s="35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</row>
    <row r="1013" spans="1:34" x14ac:dyDescent="0.2">
      <c r="A1013" s="1"/>
      <c r="B1013" s="1"/>
      <c r="C1013" s="1"/>
      <c r="D1013" s="35"/>
      <c r="E1013" s="36"/>
      <c r="F1013" s="35"/>
      <c r="G1013" s="35"/>
      <c r="H1013" s="35"/>
      <c r="I1013" s="35"/>
      <c r="J1013" s="35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x14ac:dyDescent="0.2">
      <c r="A1014" s="1"/>
      <c r="B1014" s="1"/>
      <c r="C1014" s="1"/>
      <c r="D1014" s="35"/>
      <c r="E1014" s="36"/>
      <c r="F1014" s="35"/>
      <c r="G1014" s="35"/>
      <c r="H1014" s="35"/>
      <c r="I1014" s="35"/>
      <c r="J1014" s="35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</row>
    <row r="1015" spans="1:34" x14ac:dyDescent="0.2">
      <c r="A1015" s="1"/>
      <c r="B1015" s="1"/>
      <c r="C1015" s="1"/>
      <c r="D1015" s="35"/>
      <c r="E1015" s="36"/>
      <c r="F1015" s="35"/>
      <c r="G1015" s="35"/>
      <c r="H1015" s="35"/>
      <c r="I1015" s="35"/>
      <c r="J1015" s="35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x14ac:dyDescent="0.2">
      <c r="A1016" s="1"/>
      <c r="B1016" s="1"/>
      <c r="C1016" s="1"/>
      <c r="D1016" s="35"/>
      <c r="E1016" s="36"/>
      <c r="F1016" s="35"/>
      <c r="G1016" s="35"/>
      <c r="H1016" s="35"/>
      <c r="I1016" s="35"/>
      <c r="J1016" s="35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</row>
    <row r="1017" spans="1:34" x14ac:dyDescent="0.2">
      <c r="A1017" s="1"/>
      <c r="B1017" s="1"/>
      <c r="C1017" s="1"/>
      <c r="D1017" s="35"/>
      <c r="E1017" s="36"/>
      <c r="F1017" s="35"/>
      <c r="G1017" s="35"/>
      <c r="H1017" s="35"/>
      <c r="I1017" s="35"/>
      <c r="J1017" s="35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x14ac:dyDescent="0.2">
      <c r="A1018" s="1"/>
      <c r="B1018" s="1"/>
      <c r="C1018" s="1"/>
      <c r="D1018" s="35"/>
      <c r="E1018" s="36"/>
      <c r="F1018" s="35"/>
      <c r="G1018" s="35"/>
      <c r="H1018" s="35"/>
      <c r="I1018" s="35"/>
      <c r="J1018" s="35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</row>
    <row r="1019" spans="1:34" x14ac:dyDescent="0.2">
      <c r="A1019" s="1"/>
      <c r="B1019" s="1"/>
      <c r="C1019" s="1"/>
      <c r="D1019" s="35"/>
      <c r="E1019" s="36"/>
      <c r="F1019" s="35"/>
      <c r="G1019" s="35"/>
      <c r="H1019" s="35"/>
      <c r="I1019" s="35"/>
      <c r="J1019" s="35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</row>
    <row r="1020" spans="1:34" x14ac:dyDescent="0.2">
      <c r="A1020" s="1"/>
      <c r="B1020" s="1"/>
      <c r="C1020" s="1"/>
      <c r="D1020" s="35"/>
      <c r="E1020" s="36"/>
      <c r="F1020" s="35"/>
      <c r="G1020" s="35"/>
      <c r="H1020" s="35"/>
      <c r="I1020" s="35"/>
      <c r="J1020" s="35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</row>
    <row r="1021" spans="1:34" x14ac:dyDescent="0.2">
      <c r="A1021" s="1"/>
      <c r="B1021" s="1"/>
      <c r="C1021" s="1"/>
      <c r="D1021" s="35"/>
      <c r="E1021" s="36"/>
      <c r="F1021" s="35"/>
      <c r="G1021" s="35"/>
      <c r="H1021" s="35"/>
      <c r="I1021" s="35"/>
      <c r="J1021" s="35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</row>
    <row r="1022" spans="1:34" x14ac:dyDescent="0.2">
      <c r="A1022" s="1"/>
      <c r="B1022" s="1"/>
      <c r="C1022" s="1"/>
      <c r="D1022" s="35"/>
      <c r="E1022" s="36"/>
      <c r="F1022" s="35"/>
      <c r="G1022" s="35"/>
      <c r="H1022" s="35"/>
      <c r="I1022" s="35"/>
      <c r="J1022" s="35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</row>
    <row r="1023" spans="1:34" x14ac:dyDescent="0.2">
      <c r="A1023" s="1"/>
      <c r="B1023" s="1"/>
      <c r="C1023" s="1"/>
      <c r="D1023" s="35"/>
      <c r="E1023" s="36"/>
      <c r="F1023" s="35"/>
      <c r="G1023" s="35"/>
      <c r="H1023" s="35"/>
      <c r="I1023" s="35"/>
      <c r="J1023" s="35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</row>
    <row r="1024" spans="1:34" x14ac:dyDescent="0.2">
      <c r="A1024" s="1"/>
      <c r="B1024" s="1"/>
      <c r="C1024" s="1"/>
      <c r="D1024" s="35"/>
      <c r="E1024" s="36"/>
      <c r="F1024" s="35"/>
      <c r="G1024" s="35"/>
      <c r="H1024" s="35"/>
      <c r="I1024" s="35"/>
      <c r="J1024" s="35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</row>
    <row r="1025" spans="1:34" x14ac:dyDescent="0.2">
      <c r="A1025" s="1"/>
      <c r="B1025" s="1"/>
      <c r="C1025" s="1"/>
      <c r="D1025" s="35"/>
      <c r="E1025" s="36"/>
      <c r="F1025" s="35"/>
      <c r="G1025" s="35"/>
      <c r="H1025" s="35"/>
      <c r="I1025" s="35"/>
      <c r="J1025" s="35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</row>
    <row r="1026" spans="1:34" x14ac:dyDescent="0.2">
      <c r="A1026" s="1"/>
      <c r="B1026" s="1"/>
      <c r="C1026" s="1"/>
      <c r="D1026" s="35"/>
      <c r="E1026" s="36"/>
      <c r="F1026" s="35"/>
      <c r="G1026" s="35"/>
      <c r="H1026" s="35"/>
      <c r="I1026" s="35"/>
      <c r="J1026" s="35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</row>
    <row r="1027" spans="1:34" x14ac:dyDescent="0.2">
      <c r="A1027" s="1"/>
      <c r="B1027" s="1"/>
      <c r="C1027" s="1"/>
      <c r="D1027" s="35"/>
      <c r="E1027" s="36"/>
      <c r="F1027" s="35"/>
      <c r="G1027" s="35"/>
      <c r="H1027" s="35"/>
      <c r="I1027" s="35"/>
      <c r="J1027" s="35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</row>
    <row r="1028" spans="1:34" x14ac:dyDescent="0.2">
      <c r="A1028" s="1"/>
      <c r="B1028" s="1"/>
      <c r="C1028" s="1"/>
      <c r="D1028" s="35"/>
      <c r="E1028" s="36"/>
      <c r="F1028" s="35"/>
      <c r="G1028" s="35"/>
      <c r="H1028" s="35"/>
      <c r="I1028" s="35"/>
      <c r="J1028" s="35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</row>
    <row r="1029" spans="1:34" x14ac:dyDescent="0.2">
      <c r="A1029" s="1"/>
      <c r="B1029" s="1"/>
      <c r="C1029" s="1"/>
      <c r="D1029" s="35"/>
      <c r="E1029" s="36"/>
      <c r="F1029" s="35"/>
      <c r="G1029" s="35"/>
      <c r="H1029" s="35"/>
      <c r="I1029" s="35"/>
      <c r="J1029" s="35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</row>
    <row r="1030" spans="1:34" x14ac:dyDescent="0.2">
      <c r="A1030" s="1"/>
      <c r="B1030" s="1"/>
      <c r="C1030" s="1"/>
      <c r="D1030" s="35"/>
      <c r="E1030" s="36"/>
      <c r="F1030" s="35"/>
      <c r="G1030" s="35"/>
      <c r="H1030" s="35"/>
      <c r="I1030" s="35"/>
      <c r="J1030" s="35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</row>
    <row r="1031" spans="1:34" x14ac:dyDescent="0.2">
      <c r="A1031" s="1"/>
      <c r="B1031" s="1"/>
      <c r="C1031" s="1"/>
      <c r="D1031" s="35"/>
      <c r="E1031" s="36"/>
      <c r="F1031" s="35"/>
      <c r="G1031" s="35"/>
      <c r="H1031" s="35"/>
      <c r="I1031" s="35"/>
      <c r="J1031" s="35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</row>
    <row r="1032" spans="1:34" x14ac:dyDescent="0.2">
      <c r="A1032" s="1"/>
      <c r="B1032" s="1"/>
      <c r="C1032" s="1"/>
      <c r="D1032" s="35"/>
      <c r="E1032" s="36"/>
      <c r="F1032" s="35"/>
      <c r="G1032" s="35"/>
      <c r="H1032" s="35"/>
      <c r="I1032" s="35"/>
      <c r="J1032" s="35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</row>
    <row r="1033" spans="1:34" x14ac:dyDescent="0.2">
      <c r="A1033" s="1"/>
      <c r="B1033" s="1"/>
      <c r="C1033" s="1"/>
      <c r="D1033" s="35"/>
      <c r="E1033" s="36"/>
      <c r="F1033" s="35"/>
      <c r="G1033" s="35"/>
      <c r="H1033" s="35"/>
      <c r="I1033" s="35"/>
      <c r="J1033" s="35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</row>
    <row r="1034" spans="1:34" x14ac:dyDescent="0.2">
      <c r="A1034" s="1"/>
      <c r="B1034" s="1"/>
      <c r="C1034" s="1"/>
      <c r="D1034" s="35"/>
      <c r="E1034" s="36"/>
      <c r="F1034" s="35"/>
      <c r="G1034" s="35"/>
      <c r="H1034" s="35"/>
      <c r="I1034" s="35"/>
      <c r="J1034" s="35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</row>
    <row r="1035" spans="1:34" x14ac:dyDescent="0.2">
      <c r="A1035" s="1"/>
      <c r="B1035" s="1"/>
      <c r="C1035" s="1"/>
      <c r="D1035" s="35"/>
      <c r="E1035" s="36"/>
      <c r="F1035" s="35"/>
      <c r="G1035" s="35"/>
      <c r="H1035" s="35"/>
      <c r="I1035" s="35"/>
      <c r="J1035" s="35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</row>
    <row r="1036" spans="1:34" x14ac:dyDescent="0.2">
      <c r="A1036" s="1"/>
      <c r="B1036" s="1"/>
      <c r="C1036" s="1"/>
      <c r="D1036" s="35"/>
      <c r="E1036" s="36"/>
      <c r="F1036" s="35"/>
      <c r="G1036" s="35"/>
      <c r="H1036" s="35"/>
      <c r="I1036" s="35"/>
      <c r="J1036" s="35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</row>
    <row r="1037" spans="1:34" x14ac:dyDescent="0.2">
      <c r="A1037" s="1"/>
      <c r="B1037" s="1"/>
      <c r="C1037" s="1"/>
      <c r="D1037" s="35"/>
      <c r="E1037" s="36"/>
      <c r="F1037" s="35"/>
      <c r="G1037" s="35"/>
      <c r="H1037" s="35"/>
      <c r="I1037" s="35"/>
      <c r="J1037" s="35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</row>
    <row r="1038" spans="1:34" x14ac:dyDescent="0.2">
      <c r="A1038" s="1"/>
      <c r="B1038" s="1"/>
      <c r="C1038" s="1"/>
      <c r="D1038" s="35"/>
      <c r="E1038" s="36"/>
      <c r="F1038" s="35"/>
      <c r="G1038" s="35"/>
      <c r="H1038" s="35"/>
      <c r="I1038" s="35"/>
      <c r="J1038" s="35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</row>
    <row r="1039" spans="1:34" x14ac:dyDescent="0.2">
      <c r="A1039" s="1"/>
      <c r="B1039" s="1"/>
      <c r="C1039" s="1"/>
      <c r="D1039" s="35"/>
      <c r="E1039" s="36"/>
      <c r="F1039" s="35"/>
      <c r="G1039" s="35"/>
      <c r="H1039" s="35"/>
      <c r="I1039" s="35"/>
      <c r="J1039" s="35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</row>
    <row r="1040" spans="1:34" x14ac:dyDescent="0.2">
      <c r="A1040" s="1"/>
      <c r="B1040" s="1"/>
      <c r="C1040" s="1"/>
      <c r="D1040" s="35"/>
      <c r="E1040" s="36"/>
      <c r="F1040" s="35"/>
      <c r="G1040" s="35"/>
      <c r="H1040" s="35"/>
      <c r="I1040" s="35"/>
      <c r="J1040" s="35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</row>
    <row r="1041" spans="1:34" x14ac:dyDescent="0.2">
      <c r="A1041" s="1"/>
      <c r="B1041" s="1"/>
      <c r="C1041" s="1"/>
      <c r="D1041" s="35"/>
      <c r="E1041" s="36"/>
      <c r="F1041" s="35"/>
      <c r="G1041" s="35"/>
      <c r="H1041" s="35"/>
      <c r="I1041" s="35"/>
      <c r="J1041" s="35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</row>
    <row r="1042" spans="1:34" x14ac:dyDescent="0.2">
      <c r="A1042" s="1"/>
      <c r="B1042" s="1"/>
      <c r="C1042" s="1"/>
      <c r="D1042" s="35"/>
      <c r="E1042" s="36"/>
      <c r="F1042" s="35"/>
      <c r="G1042" s="35"/>
      <c r="H1042" s="35"/>
      <c r="I1042" s="35"/>
      <c r="J1042" s="35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</row>
    <row r="1043" spans="1:34" x14ac:dyDescent="0.2">
      <c r="A1043" s="1"/>
      <c r="B1043" s="1"/>
      <c r="C1043" s="1"/>
      <c r="D1043" s="35"/>
      <c r="E1043" s="36"/>
      <c r="F1043" s="35"/>
      <c r="G1043" s="35"/>
      <c r="H1043" s="35"/>
      <c r="I1043" s="35"/>
      <c r="J1043" s="35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</row>
    <row r="1044" spans="1:34" x14ac:dyDescent="0.2">
      <c r="A1044" s="1"/>
      <c r="B1044" s="1"/>
      <c r="C1044" s="1"/>
      <c r="D1044" s="35"/>
      <c r="E1044" s="36"/>
      <c r="F1044" s="35"/>
      <c r="G1044" s="35"/>
      <c r="H1044" s="35"/>
      <c r="I1044" s="35"/>
      <c r="J1044" s="35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</row>
    <row r="1045" spans="1:34" x14ac:dyDescent="0.2">
      <c r="A1045" s="1"/>
      <c r="B1045" s="1"/>
      <c r="C1045" s="1"/>
      <c r="D1045" s="35"/>
      <c r="E1045" s="36"/>
      <c r="F1045" s="35"/>
      <c r="G1045" s="35"/>
      <c r="H1045" s="35"/>
      <c r="I1045" s="35"/>
      <c r="J1045" s="35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</row>
    <row r="1046" spans="1:34" x14ac:dyDescent="0.2">
      <c r="A1046" s="1"/>
      <c r="B1046" s="1"/>
      <c r="C1046" s="1"/>
      <c r="D1046" s="35"/>
      <c r="E1046" s="36"/>
      <c r="F1046" s="35"/>
      <c r="G1046" s="35"/>
      <c r="H1046" s="35"/>
      <c r="I1046" s="35"/>
      <c r="J1046" s="35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</row>
    <row r="1047" spans="1:34" x14ac:dyDescent="0.2">
      <c r="A1047" s="1"/>
      <c r="B1047" s="1"/>
      <c r="C1047" s="1"/>
      <c r="D1047" s="35"/>
      <c r="E1047" s="36"/>
      <c r="F1047" s="35"/>
      <c r="G1047" s="35"/>
      <c r="H1047" s="35"/>
      <c r="I1047" s="35"/>
      <c r="J1047" s="35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</row>
    <row r="1048" spans="1:34" x14ac:dyDescent="0.2">
      <c r="A1048" s="1"/>
      <c r="B1048" s="1"/>
      <c r="C1048" s="1"/>
      <c r="D1048" s="35"/>
      <c r="E1048" s="36"/>
      <c r="F1048" s="35"/>
      <c r="G1048" s="35"/>
      <c r="H1048" s="35"/>
      <c r="I1048" s="35"/>
      <c r="J1048" s="35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</row>
    <row r="1049" spans="1:34" x14ac:dyDescent="0.2">
      <c r="A1049" s="1"/>
      <c r="B1049" s="1"/>
      <c r="C1049" s="1"/>
      <c r="D1049" s="35"/>
      <c r="E1049" s="36"/>
      <c r="F1049" s="35"/>
      <c r="G1049" s="35"/>
      <c r="H1049" s="35"/>
      <c r="I1049" s="35"/>
      <c r="J1049" s="35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</row>
    <row r="1050" spans="1:34" x14ac:dyDescent="0.2">
      <c r="A1050" s="1"/>
      <c r="B1050" s="1"/>
      <c r="C1050" s="1"/>
      <c r="D1050" s="35"/>
      <c r="E1050" s="36"/>
      <c r="F1050" s="35"/>
      <c r="G1050" s="35"/>
      <c r="H1050" s="35"/>
      <c r="I1050" s="35"/>
      <c r="J1050" s="35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</row>
    <row r="1051" spans="1:34" x14ac:dyDescent="0.2">
      <c r="A1051" s="1"/>
      <c r="B1051" s="1"/>
      <c r="C1051" s="1"/>
      <c r="D1051" s="35"/>
      <c r="E1051" s="36"/>
      <c r="F1051" s="35"/>
      <c r="G1051" s="35"/>
      <c r="H1051" s="35"/>
      <c r="I1051" s="35"/>
      <c r="J1051" s="35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</row>
    <row r="1052" spans="1:34" x14ac:dyDescent="0.2">
      <c r="A1052" s="1"/>
      <c r="B1052" s="1"/>
      <c r="C1052" s="1"/>
      <c r="D1052" s="35"/>
      <c r="E1052" s="36"/>
      <c r="F1052" s="35"/>
      <c r="G1052" s="35"/>
      <c r="H1052" s="35"/>
      <c r="I1052" s="35"/>
      <c r="J1052" s="35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</row>
    <row r="1053" spans="1:34" x14ac:dyDescent="0.2">
      <c r="A1053" s="1"/>
      <c r="B1053" s="1"/>
      <c r="C1053" s="1"/>
      <c r="D1053" s="35"/>
      <c r="E1053" s="36"/>
      <c r="F1053" s="35"/>
      <c r="G1053" s="35"/>
      <c r="H1053" s="35"/>
      <c r="I1053" s="35"/>
      <c r="J1053" s="35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</row>
    <row r="1054" spans="1:34" x14ac:dyDescent="0.2">
      <c r="A1054" s="1"/>
      <c r="B1054" s="1"/>
      <c r="C1054" s="1"/>
      <c r="D1054" s="35"/>
      <c r="E1054" s="36"/>
      <c r="F1054" s="35"/>
      <c r="G1054" s="35"/>
      <c r="H1054" s="35"/>
      <c r="I1054" s="35"/>
      <c r="J1054" s="35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</row>
    <row r="1055" spans="1:34" x14ac:dyDescent="0.2">
      <c r="A1055" s="1"/>
      <c r="B1055" s="1"/>
      <c r="C1055" s="1"/>
      <c r="D1055" s="35"/>
      <c r="E1055" s="36"/>
      <c r="F1055" s="35"/>
      <c r="G1055" s="35"/>
      <c r="H1055" s="35"/>
      <c r="I1055" s="35"/>
      <c r="J1055" s="35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</row>
    <row r="1056" spans="1:34" x14ac:dyDescent="0.2">
      <c r="A1056" s="1"/>
      <c r="B1056" s="1"/>
      <c r="C1056" s="1"/>
      <c r="D1056" s="35"/>
      <c r="E1056" s="36"/>
      <c r="F1056" s="35"/>
      <c r="G1056" s="35"/>
      <c r="H1056" s="35"/>
      <c r="I1056" s="35"/>
      <c r="J1056" s="35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</row>
    <row r="1057" spans="1:34" x14ac:dyDescent="0.2">
      <c r="A1057" s="1"/>
      <c r="B1057" s="1"/>
      <c r="C1057" s="1"/>
      <c r="D1057" s="35"/>
      <c r="E1057" s="36"/>
      <c r="F1057" s="35"/>
      <c r="G1057" s="35"/>
      <c r="H1057" s="35"/>
      <c r="I1057" s="35"/>
      <c r="J1057" s="35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</row>
    <row r="1058" spans="1:34" x14ac:dyDescent="0.2">
      <c r="A1058" s="1"/>
      <c r="B1058" s="1"/>
      <c r="C1058" s="1"/>
      <c r="D1058" s="35"/>
      <c r="E1058" s="36"/>
      <c r="F1058" s="35"/>
      <c r="G1058" s="35"/>
      <c r="H1058" s="35"/>
      <c r="I1058" s="35"/>
      <c r="J1058" s="35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</row>
    <row r="1059" spans="1:34" x14ac:dyDescent="0.2">
      <c r="A1059" s="1"/>
      <c r="B1059" s="1"/>
      <c r="C1059" s="1"/>
      <c r="D1059" s="35"/>
      <c r="E1059" s="36"/>
      <c r="F1059" s="35"/>
      <c r="G1059" s="35"/>
      <c r="H1059" s="35"/>
      <c r="I1059" s="35"/>
      <c r="J1059" s="35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</row>
    <row r="1060" spans="1:34" x14ac:dyDescent="0.2">
      <c r="A1060" s="1"/>
      <c r="B1060" s="1"/>
      <c r="C1060" s="1"/>
      <c r="D1060" s="35"/>
      <c r="E1060" s="36"/>
      <c r="F1060" s="35"/>
      <c r="G1060" s="35"/>
      <c r="H1060" s="35"/>
      <c r="I1060" s="35"/>
      <c r="J1060" s="35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</row>
    <row r="1061" spans="1:34" x14ac:dyDescent="0.2">
      <c r="A1061" s="1"/>
      <c r="B1061" s="1"/>
      <c r="C1061" s="1"/>
      <c r="D1061" s="35"/>
      <c r="E1061" s="36"/>
      <c r="F1061" s="35"/>
      <c r="G1061" s="35"/>
      <c r="H1061" s="35"/>
      <c r="I1061" s="35"/>
      <c r="J1061" s="35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</row>
    <row r="1062" spans="1:34" x14ac:dyDescent="0.2">
      <c r="A1062" s="1"/>
      <c r="B1062" s="1"/>
      <c r="C1062" s="1"/>
      <c r="D1062" s="35"/>
      <c r="E1062" s="36"/>
      <c r="F1062" s="35"/>
      <c r="G1062" s="35"/>
      <c r="H1062" s="35"/>
      <c r="I1062" s="35"/>
      <c r="J1062" s="35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</row>
    <row r="1063" spans="1:34" x14ac:dyDescent="0.2">
      <c r="A1063" s="1"/>
      <c r="B1063" s="1"/>
      <c r="C1063" s="1"/>
      <c r="D1063" s="35"/>
      <c r="E1063" s="36"/>
      <c r="F1063" s="35"/>
      <c r="G1063" s="35"/>
      <c r="H1063" s="35"/>
      <c r="I1063" s="35"/>
      <c r="J1063" s="35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</row>
    <row r="1064" spans="1:34" x14ac:dyDescent="0.2">
      <c r="A1064" s="1"/>
      <c r="B1064" s="1"/>
      <c r="C1064" s="1"/>
      <c r="D1064" s="35"/>
      <c r="E1064" s="36"/>
      <c r="F1064" s="35"/>
      <c r="G1064" s="35"/>
      <c r="H1064" s="35"/>
      <c r="I1064" s="35"/>
      <c r="J1064" s="35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</row>
    <row r="1065" spans="1:34" x14ac:dyDescent="0.2">
      <c r="A1065" s="1"/>
      <c r="B1065" s="1"/>
      <c r="C1065" s="1"/>
      <c r="D1065" s="35"/>
      <c r="E1065" s="36"/>
      <c r="F1065" s="35"/>
      <c r="G1065" s="35"/>
      <c r="H1065" s="35"/>
      <c r="I1065" s="35"/>
      <c r="J1065" s="35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</row>
    <row r="1066" spans="1:34" x14ac:dyDescent="0.2">
      <c r="A1066" s="1"/>
      <c r="B1066" s="1"/>
      <c r="C1066" s="1"/>
      <c r="D1066" s="35"/>
      <c r="E1066" s="36"/>
      <c r="F1066" s="35"/>
      <c r="G1066" s="35"/>
      <c r="H1066" s="35"/>
      <c r="I1066" s="35"/>
      <c r="J1066" s="35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</row>
    <row r="1067" spans="1:34" x14ac:dyDescent="0.2">
      <c r="A1067" s="1"/>
      <c r="B1067" s="1"/>
      <c r="C1067" s="1"/>
      <c r="D1067" s="35"/>
      <c r="E1067" s="36"/>
      <c r="F1067" s="35"/>
      <c r="G1067" s="35"/>
      <c r="H1067" s="35"/>
      <c r="I1067" s="35"/>
      <c r="J1067" s="35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</row>
    <row r="1068" spans="1:34" x14ac:dyDescent="0.2">
      <c r="A1068" s="1"/>
      <c r="B1068" s="1"/>
      <c r="C1068" s="1"/>
      <c r="D1068" s="35"/>
      <c r="E1068" s="36"/>
      <c r="F1068" s="35"/>
      <c r="G1068" s="35"/>
      <c r="H1068" s="35"/>
      <c r="I1068" s="35"/>
      <c r="J1068" s="35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</row>
    <row r="1069" spans="1:34" x14ac:dyDescent="0.2">
      <c r="A1069" s="1"/>
      <c r="B1069" s="1"/>
      <c r="C1069" s="1"/>
      <c r="D1069" s="35"/>
      <c r="E1069" s="36"/>
      <c r="F1069" s="35"/>
      <c r="G1069" s="35"/>
      <c r="H1069" s="35"/>
      <c r="I1069" s="35"/>
      <c r="J1069" s="35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</row>
    <row r="1070" spans="1:34" x14ac:dyDescent="0.2">
      <c r="A1070" s="1"/>
      <c r="B1070" s="1"/>
      <c r="C1070" s="1"/>
      <c r="D1070" s="35"/>
      <c r="E1070" s="36"/>
      <c r="F1070" s="35"/>
      <c r="G1070" s="35"/>
      <c r="H1070" s="35"/>
      <c r="I1070" s="35"/>
      <c r="J1070" s="35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</row>
    <row r="1071" spans="1:34" x14ac:dyDescent="0.2">
      <c r="A1071" s="1"/>
      <c r="B1071" s="1"/>
      <c r="C1071" s="1"/>
      <c r="D1071" s="35"/>
      <c r="E1071" s="36"/>
      <c r="F1071" s="35"/>
      <c r="G1071" s="35"/>
      <c r="H1071" s="35"/>
      <c r="I1071" s="35"/>
      <c r="J1071" s="35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</row>
    <row r="1072" spans="1:34" x14ac:dyDescent="0.2">
      <c r="A1072" s="1"/>
      <c r="B1072" s="1"/>
      <c r="C1072" s="1"/>
      <c r="D1072" s="35"/>
      <c r="E1072" s="36"/>
      <c r="F1072" s="35"/>
      <c r="G1072" s="35"/>
      <c r="H1072" s="35"/>
      <c r="I1072" s="35"/>
      <c r="J1072" s="35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</row>
    <row r="1073" spans="1:34" x14ac:dyDescent="0.2">
      <c r="A1073" s="1"/>
      <c r="B1073" s="1"/>
      <c r="C1073" s="1"/>
      <c r="D1073" s="35"/>
      <c r="E1073" s="36"/>
      <c r="F1073" s="35"/>
      <c r="G1073" s="35"/>
      <c r="H1073" s="35"/>
      <c r="I1073" s="35"/>
      <c r="J1073" s="35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</row>
    <row r="1074" spans="1:34" x14ac:dyDescent="0.2">
      <c r="A1074" s="1"/>
      <c r="B1074" s="1"/>
      <c r="C1074" s="1"/>
      <c r="D1074" s="35"/>
      <c r="E1074" s="36"/>
      <c r="F1074" s="35"/>
      <c r="G1074" s="35"/>
      <c r="H1074" s="35"/>
      <c r="I1074" s="35"/>
      <c r="J1074" s="35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</row>
    <row r="1075" spans="1:34" x14ac:dyDescent="0.2">
      <c r="A1075" s="1"/>
      <c r="B1075" s="1"/>
      <c r="C1075" s="1"/>
      <c r="D1075" s="35"/>
      <c r="E1075" s="36"/>
      <c r="F1075" s="35"/>
      <c r="G1075" s="35"/>
      <c r="H1075" s="35"/>
      <c r="I1075" s="35"/>
      <c r="J1075" s="35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</row>
    <row r="1076" spans="1:34" x14ac:dyDescent="0.2">
      <c r="A1076" s="1"/>
      <c r="B1076" s="1"/>
      <c r="C1076" s="1"/>
      <c r="D1076" s="35"/>
      <c r="E1076" s="36"/>
      <c r="F1076" s="35"/>
      <c r="G1076" s="35"/>
      <c r="H1076" s="35"/>
      <c r="I1076" s="35"/>
      <c r="J1076" s="35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</row>
    <row r="1077" spans="1:34" x14ac:dyDescent="0.2">
      <c r="A1077" s="1"/>
      <c r="B1077" s="1"/>
      <c r="C1077" s="1"/>
      <c r="D1077" s="35"/>
      <c r="E1077" s="36"/>
      <c r="F1077" s="35"/>
      <c r="G1077" s="35"/>
      <c r="H1077" s="35"/>
      <c r="I1077" s="35"/>
      <c r="J1077" s="35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</row>
    <row r="1078" spans="1:34" x14ac:dyDescent="0.2">
      <c r="A1078" s="1"/>
      <c r="B1078" s="1"/>
      <c r="C1078" s="1"/>
      <c r="D1078" s="35"/>
      <c r="E1078" s="36"/>
      <c r="F1078" s="35"/>
      <c r="G1078" s="35"/>
      <c r="H1078" s="35"/>
      <c r="I1078" s="35"/>
      <c r="J1078" s="35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</row>
    <row r="1079" spans="1:34" x14ac:dyDescent="0.2">
      <c r="A1079" s="1"/>
      <c r="B1079" s="1"/>
      <c r="C1079" s="1"/>
      <c r="D1079" s="35"/>
      <c r="E1079" s="36"/>
      <c r="F1079" s="35"/>
      <c r="G1079" s="35"/>
      <c r="H1079" s="35"/>
      <c r="I1079" s="35"/>
      <c r="J1079" s="35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</row>
    <row r="1080" spans="1:34" x14ac:dyDescent="0.2">
      <c r="A1080" s="1"/>
      <c r="B1080" s="1"/>
      <c r="C1080" s="1"/>
      <c r="D1080" s="35"/>
      <c r="E1080" s="36"/>
      <c r="F1080" s="35"/>
      <c r="G1080" s="35"/>
      <c r="H1080" s="35"/>
      <c r="I1080" s="35"/>
      <c r="J1080" s="35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</row>
    <row r="1081" spans="1:34" x14ac:dyDescent="0.2">
      <c r="A1081" s="1"/>
      <c r="B1081" s="1"/>
      <c r="C1081" s="1"/>
      <c r="D1081" s="35"/>
      <c r="E1081" s="36"/>
      <c r="F1081" s="35"/>
      <c r="G1081" s="35"/>
      <c r="H1081" s="35"/>
      <c r="I1081" s="35"/>
      <c r="J1081" s="35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</row>
    <row r="1082" spans="1:34" x14ac:dyDescent="0.2">
      <c r="A1082" s="1"/>
      <c r="B1082" s="1"/>
      <c r="C1082" s="1"/>
      <c r="D1082" s="35"/>
      <c r="E1082" s="36"/>
      <c r="F1082" s="35"/>
      <c r="G1082" s="35"/>
      <c r="H1082" s="35"/>
      <c r="I1082" s="35"/>
      <c r="J1082" s="35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</row>
    <row r="1083" spans="1:34" x14ac:dyDescent="0.2">
      <c r="A1083" s="1"/>
      <c r="B1083" s="1"/>
      <c r="C1083" s="1"/>
      <c r="D1083" s="35"/>
      <c r="E1083" s="36"/>
      <c r="F1083" s="35"/>
      <c r="G1083" s="35"/>
      <c r="H1083" s="35"/>
      <c r="I1083" s="35"/>
      <c r="J1083" s="35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</row>
    <row r="1084" spans="1:34" x14ac:dyDescent="0.2">
      <c r="A1084" s="1"/>
      <c r="B1084" s="1"/>
      <c r="C1084" s="1"/>
      <c r="D1084" s="35"/>
      <c r="E1084" s="36"/>
      <c r="F1084" s="35"/>
      <c r="G1084" s="35"/>
      <c r="H1084" s="35"/>
      <c r="I1084" s="35"/>
      <c r="J1084" s="35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</row>
    <row r="1085" spans="1:34" x14ac:dyDescent="0.2">
      <c r="A1085" s="1"/>
      <c r="B1085" s="1"/>
      <c r="C1085" s="1"/>
      <c r="D1085" s="35"/>
      <c r="E1085" s="36"/>
      <c r="F1085" s="35"/>
      <c r="G1085" s="35"/>
      <c r="H1085" s="35"/>
      <c r="I1085" s="35"/>
      <c r="J1085" s="35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x14ac:dyDescent="0.2">
      <c r="A1086" s="1"/>
      <c r="B1086" s="1"/>
      <c r="C1086" s="1"/>
      <c r="D1086" s="35"/>
      <c r="E1086" s="36"/>
      <c r="F1086" s="35"/>
      <c r="G1086" s="35"/>
      <c r="H1086" s="35"/>
      <c r="I1086" s="35"/>
      <c r="J1086" s="35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</row>
    <row r="1087" spans="1:34" x14ac:dyDescent="0.2">
      <c r="A1087" s="1"/>
      <c r="B1087" s="1"/>
      <c r="C1087" s="1"/>
      <c r="D1087" s="35"/>
      <c r="E1087" s="36"/>
      <c r="F1087" s="35"/>
      <c r="G1087" s="35"/>
      <c r="H1087" s="35"/>
      <c r="I1087" s="35"/>
      <c r="J1087" s="35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x14ac:dyDescent="0.2">
      <c r="A1088" s="1"/>
      <c r="B1088" s="1"/>
      <c r="C1088" s="1"/>
      <c r="D1088" s="35"/>
      <c r="E1088" s="36"/>
      <c r="F1088" s="35"/>
      <c r="G1088" s="35"/>
      <c r="H1088" s="35"/>
      <c r="I1088" s="35"/>
      <c r="J1088" s="35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</row>
    <row r="1089" spans="1:34" x14ac:dyDescent="0.2">
      <c r="A1089" s="1"/>
      <c r="B1089" s="1"/>
      <c r="C1089" s="1"/>
      <c r="D1089" s="35"/>
      <c r="E1089" s="36"/>
      <c r="F1089" s="35"/>
      <c r="G1089" s="35"/>
      <c r="H1089" s="35"/>
      <c r="I1089" s="35"/>
      <c r="J1089" s="35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x14ac:dyDescent="0.2">
      <c r="A1090" s="1"/>
      <c r="B1090" s="1"/>
      <c r="C1090" s="1"/>
      <c r="D1090" s="35"/>
      <c r="E1090" s="36"/>
      <c r="F1090" s="35"/>
      <c r="G1090" s="35"/>
      <c r="H1090" s="35"/>
      <c r="I1090" s="35"/>
      <c r="J1090" s="35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</row>
    <row r="1091" spans="1:34" x14ac:dyDescent="0.2">
      <c r="A1091" s="1"/>
      <c r="B1091" s="1"/>
      <c r="C1091" s="1"/>
      <c r="D1091" s="35"/>
      <c r="E1091" s="36"/>
      <c r="F1091" s="35"/>
      <c r="G1091" s="35"/>
      <c r="H1091" s="35"/>
      <c r="I1091" s="35"/>
      <c r="J1091" s="35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x14ac:dyDescent="0.2">
      <c r="A1092" s="1"/>
      <c r="B1092" s="1"/>
      <c r="C1092" s="1"/>
      <c r="D1092" s="35"/>
      <c r="E1092" s="36"/>
      <c r="F1092" s="35"/>
      <c r="G1092" s="35"/>
      <c r="H1092" s="35"/>
      <c r="I1092" s="35"/>
      <c r="J1092" s="35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</row>
    <row r="1093" spans="1:34" x14ac:dyDescent="0.2">
      <c r="A1093" s="1"/>
      <c r="B1093" s="1"/>
      <c r="C1093" s="1"/>
      <c r="D1093" s="35"/>
      <c r="E1093" s="36"/>
      <c r="F1093" s="35"/>
      <c r="G1093" s="35"/>
      <c r="H1093" s="35"/>
      <c r="I1093" s="35"/>
      <c r="J1093" s="35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x14ac:dyDescent="0.2">
      <c r="A1094" s="1"/>
      <c r="B1094" s="1"/>
      <c r="C1094" s="1"/>
      <c r="D1094" s="35"/>
      <c r="E1094" s="36"/>
      <c r="F1094" s="35"/>
      <c r="G1094" s="35"/>
      <c r="H1094" s="35"/>
      <c r="I1094" s="35"/>
      <c r="J1094" s="35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</row>
    <row r="1095" spans="1:34" x14ac:dyDescent="0.2">
      <c r="A1095" s="1"/>
      <c r="B1095" s="1"/>
      <c r="C1095" s="1"/>
      <c r="D1095" s="35"/>
      <c r="E1095" s="36"/>
      <c r="F1095" s="35"/>
      <c r="G1095" s="35"/>
      <c r="H1095" s="35"/>
      <c r="I1095" s="35"/>
      <c r="J1095" s="35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x14ac:dyDescent="0.2">
      <c r="A1096" s="1"/>
      <c r="B1096" s="1"/>
      <c r="C1096" s="1"/>
      <c r="D1096" s="35"/>
      <c r="E1096" s="36"/>
      <c r="F1096" s="35"/>
      <c r="G1096" s="35"/>
      <c r="H1096" s="35"/>
      <c r="I1096" s="35"/>
      <c r="J1096" s="35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</row>
    <row r="1097" spans="1:34" x14ac:dyDescent="0.2">
      <c r="A1097" s="1"/>
      <c r="B1097" s="1"/>
      <c r="C1097" s="1"/>
      <c r="D1097" s="35"/>
      <c r="E1097" s="36"/>
      <c r="F1097" s="35"/>
      <c r="G1097" s="35"/>
      <c r="H1097" s="35"/>
      <c r="I1097" s="35"/>
      <c r="J1097" s="35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x14ac:dyDescent="0.2">
      <c r="A1098" s="1"/>
      <c r="B1098" s="1"/>
      <c r="C1098" s="1"/>
      <c r="D1098" s="35"/>
      <c r="E1098" s="36"/>
      <c r="F1098" s="35"/>
      <c r="G1098" s="35"/>
      <c r="H1098" s="35"/>
      <c r="I1098" s="35"/>
      <c r="J1098" s="35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</row>
    <row r="1099" spans="1:34" x14ac:dyDescent="0.2">
      <c r="A1099" s="1"/>
      <c r="B1099" s="1"/>
      <c r="C1099" s="1"/>
      <c r="D1099" s="35"/>
      <c r="E1099" s="36"/>
      <c r="F1099" s="35"/>
      <c r="G1099" s="35"/>
      <c r="H1099" s="35"/>
      <c r="I1099" s="35"/>
      <c r="J1099" s="35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x14ac:dyDescent="0.2">
      <c r="A1100" s="1"/>
      <c r="B1100" s="1"/>
      <c r="C1100" s="1"/>
      <c r="D1100" s="35"/>
      <c r="E1100" s="36"/>
      <c r="F1100" s="35"/>
      <c r="G1100" s="35"/>
      <c r="H1100" s="35"/>
      <c r="I1100" s="35"/>
      <c r="J1100" s="35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</row>
    <row r="1101" spans="1:34" x14ac:dyDescent="0.2">
      <c r="A1101" s="1"/>
      <c r="B1101" s="1"/>
      <c r="C1101" s="1"/>
      <c r="D1101" s="35"/>
      <c r="E1101" s="36"/>
      <c r="F1101" s="35"/>
      <c r="G1101" s="35"/>
      <c r="H1101" s="35"/>
      <c r="I1101" s="35"/>
      <c r="J1101" s="35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x14ac:dyDescent="0.2">
      <c r="A1102" s="1"/>
      <c r="B1102" s="1"/>
      <c r="C1102" s="1"/>
      <c r="D1102" s="35"/>
      <c r="E1102" s="36"/>
      <c r="F1102" s="35"/>
      <c r="G1102" s="35"/>
      <c r="H1102" s="35"/>
      <c r="I1102" s="35"/>
      <c r="J1102" s="35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</row>
    <row r="1103" spans="1:34" x14ac:dyDescent="0.2">
      <c r="A1103" s="1"/>
      <c r="B1103" s="1"/>
      <c r="C1103" s="1"/>
      <c r="D1103" s="35"/>
      <c r="E1103" s="36"/>
      <c r="F1103" s="35"/>
      <c r="G1103" s="35"/>
      <c r="H1103" s="35"/>
      <c r="I1103" s="35"/>
      <c r="J1103" s="35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x14ac:dyDescent="0.2">
      <c r="A1104" s="1"/>
      <c r="B1104" s="1"/>
      <c r="C1104" s="1"/>
      <c r="D1104" s="35"/>
      <c r="E1104" s="36"/>
      <c r="F1104" s="35"/>
      <c r="G1104" s="35"/>
      <c r="H1104" s="35"/>
      <c r="I1104" s="35"/>
      <c r="J1104" s="35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</row>
    <row r="1105" spans="1:34" x14ac:dyDescent="0.2">
      <c r="A1105" s="1"/>
      <c r="B1105" s="1"/>
      <c r="C1105" s="1"/>
      <c r="D1105" s="35"/>
      <c r="E1105" s="36"/>
      <c r="F1105" s="35"/>
      <c r="G1105" s="35"/>
      <c r="H1105" s="35"/>
      <c r="I1105" s="35"/>
      <c r="J1105" s="35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x14ac:dyDescent="0.2">
      <c r="A1106" s="1"/>
      <c r="B1106" s="1"/>
      <c r="C1106" s="1"/>
      <c r="D1106" s="35"/>
      <c r="E1106" s="36"/>
      <c r="F1106" s="35"/>
      <c r="G1106" s="35"/>
      <c r="H1106" s="35"/>
      <c r="I1106" s="35"/>
      <c r="J1106" s="35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</row>
    <row r="1107" spans="1:34" x14ac:dyDescent="0.2">
      <c r="A1107" s="1"/>
      <c r="B1107" s="1"/>
      <c r="C1107" s="1"/>
      <c r="D1107" s="35"/>
      <c r="E1107" s="36"/>
      <c r="F1107" s="35"/>
      <c r="G1107" s="35"/>
      <c r="H1107" s="35"/>
      <c r="I1107" s="35"/>
      <c r="J1107" s="35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x14ac:dyDescent="0.2">
      <c r="A1108" s="1"/>
      <c r="B1108" s="1"/>
      <c r="C1108" s="1"/>
      <c r="D1108" s="35"/>
      <c r="E1108" s="36"/>
      <c r="F1108" s="35"/>
      <c r="G1108" s="35"/>
      <c r="H1108" s="35"/>
      <c r="I1108" s="35"/>
      <c r="J1108" s="35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</row>
    <row r="1109" spans="1:34" x14ac:dyDescent="0.2">
      <c r="A1109" s="1"/>
      <c r="B1109" s="1"/>
      <c r="C1109" s="1"/>
      <c r="D1109" s="35"/>
      <c r="E1109" s="36"/>
      <c r="F1109" s="35"/>
      <c r="G1109" s="35"/>
      <c r="H1109" s="35"/>
      <c r="I1109" s="35"/>
      <c r="J1109" s="35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x14ac:dyDescent="0.2">
      <c r="A1110" s="1"/>
      <c r="B1110" s="1"/>
      <c r="C1110" s="1"/>
      <c r="D1110" s="35"/>
      <c r="E1110" s="36"/>
      <c r="F1110" s="35"/>
      <c r="G1110" s="35"/>
      <c r="H1110" s="35"/>
      <c r="I1110" s="35"/>
      <c r="J1110" s="35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</row>
    <row r="1111" spans="1:34" x14ac:dyDescent="0.2">
      <c r="A1111" s="1"/>
      <c r="B1111" s="1"/>
      <c r="C1111" s="1"/>
      <c r="D1111" s="35"/>
      <c r="E1111" s="36"/>
      <c r="F1111" s="35"/>
      <c r="G1111" s="35"/>
      <c r="H1111" s="35"/>
      <c r="I1111" s="35"/>
      <c r="J1111" s="35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x14ac:dyDescent="0.2">
      <c r="A1112" s="1"/>
      <c r="B1112" s="1"/>
      <c r="C1112" s="1"/>
      <c r="D1112" s="35"/>
      <c r="E1112" s="36"/>
      <c r="F1112" s="35"/>
      <c r="G1112" s="35"/>
      <c r="H1112" s="35"/>
      <c r="I1112" s="35"/>
      <c r="J1112" s="35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</row>
    <row r="1113" spans="1:34" x14ac:dyDescent="0.2">
      <c r="A1113" s="1"/>
      <c r="B1113" s="1"/>
      <c r="C1113" s="1"/>
      <c r="D1113" s="35"/>
      <c r="E1113" s="36"/>
      <c r="F1113" s="35"/>
      <c r="G1113" s="35"/>
      <c r="H1113" s="35"/>
      <c r="I1113" s="35"/>
      <c r="J1113" s="35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x14ac:dyDescent="0.2">
      <c r="A1114" s="1"/>
      <c r="B1114" s="1"/>
      <c r="C1114" s="1"/>
      <c r="D1114" s="35"/>
      <c r="E1114" s="36"/>
      <c r="F1114" s="35"/>
      <c r="G1114" s="35"/>
      <c r="H1114" s="35"/>
      <c r="I1114" s="35"/>
      <c r="J1114" s="35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</row>
    <row r="1115" spans="1:34" x14ac:dyDescent="0.2">
      <c r="A1115" s="1"/>
      <c r="B1115" s="1"/>
      <c r="C1115" s="1"/>
      <c r="D1115" s="35"/>
      <c r="E1115" s="36"/>
      <c r="F1115" s="35"/>
      <c r="G1115" s="35"/>
      <c r="H1115" s="35"/>
      <c r="I1115" s="35"/>
      <c r="J1115" s="35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x14ac:dyDescent="0.2">
      <c r="A1116" s="1"/>
      <c r="B1116" s="1"/>
      <c r="C1116" s="1"/>
      <c r="D1116" s="35"/>
      <c r="E1116" s="36"/>
      <c r="F1116" s="35"/>
      <c r="G1116" s="35"/>
      <c r="H1116" s="35"/>
      <c r="I1116" s="35"/>
      <c r="J1116" s="35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</row>
    <row r="1117" spans="1:34" x14ac:dyDescent="0.2">
      <c r="A1117" s="1"/>
      <c r="B1117" s="1"/>
      <c r="C1117" s="1"/>
      <c r="D1117" s="35"/>
      <c r="E1117" s="36"/>
      <c r="F1117" s="35"/>
      <c r="G1117" s="35"/>
      <c r="H1117" s="35"/>
      <c r="I1117" s="35"/>
      <c r="J1117" s="35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x14ac:dyDescent="0.2">
      <c r="A1118" s="1"/>
      <c r="B1118" s="1"/>
      <c r="C1118" s="1"/>
      <c r="D1118" s="35"/>
      <c r="E1118" s="36"/>
      <c r="F1118" s="35"/>
      <c r="G1118" s="35"/>
      <c r="H1118" s="35"/>
      <c r="I1118" s="35"/>
      <c r="J1118" s="35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</row>
    <row r="1119" spans="1:34" x14ac:dyDescent="0.2">
      <c r="A1119" s="1"/>
      <c r="B1119" s="1"/>
      <c r="C1119" s="1"/>
      <c r="D1119" s="35"/>
      <c r="E1119" s="36"/>
      <c r="F1119" s="35"/>
      <c r="G1119" s="35"/>
      <c r="H1119" s="35"/>
      <c r="I1119" s="35"/>
      <c r="J1119" s="35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x14ac:dyDescent="0.2">
      <c r="A1120" s="1"/>
      <c r="B1120" s="1"/>
      <c r="C1120" s="1"/>
      <c r="D1120" s="35"/>
      <c r="E1120" s="36"/>
      <c r="F1120" s="35"/>
      <c r="G1120" s="35"/>
      <c r="H1120" s="35"/>
      <c r="I1120" s="35"/>
      <c r="J1120" s="35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</row>
    <row r="1121" spans="1:34" x14ac:dyDescent="0.2">
      <c r="A1121" s="1"/>
      <c r="B1121" s="1"/>
      <c r="C1121" s="1"/>
      <c r="D1121" s="35"/>
      <c r="E1121" s="36"/>
      <c r="F1121" s="35"/>
      <c r="G1121" s="35"/>
      <c r="H1121" s="35"/>
      <c r="I1121" s="35"/>
      <c r="J1121" s="35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x14ac:dyDescent="0.2">
      <c r="A1122" s="1"/>
      <c r="B1122" s="1"/>
      <c r="C1122" s="1"/>
      <c r="D1122" s="35"/>
      <c r="E1122" s="36"/>
      <c r="F1122" s="35"/>
      <c r="G1122" s="35"/>
      <c r="H1122" s="35"/>
      <c r="I1122" s="35"/>
      <c r="J1122" s="35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</row>
    <row r="1123" spans="1:34" x14ac:dyDescent="0.2">
      <c r="A1123" s="1"/>
      <c r="B1123" s="1"/>
      <c r="C1123" s="1"/>
      <c r="D1123" s="35"/>
      <c r="E1123" s="36"/>
      <c r="F1123" s="35"/>
      <c r="G1123" s="35"/>
      <c r="H1123" s="35"/>
      <c r="I1123" s="35"/>
      <c r="J1123" s="35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x14ac:dyDescent="0.2">
      <c r="A1124" s="1"/>
      <c r="B1124" s="1"/>
      <c r="C1124" s="1"/>
      <c r="D1124" s="35"/>
      <c r="E1124" s="36"/>
      <c r="F1124" s="35"/>
      <c r="G1124" s="35"/>
      <c r="H1124" s="35"/>
      <c r="I1124" s="35"/>
      <c r="J1124" s="35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</row>
    <row r="1125" spans="1:34" x14ac:dyDescent="0.2">
      <c r="A1125" s="1"/>
      <c r="B1125" s="1"/>
      <c r="C1125" s="1"/>
      <c r="D1125" s="35"/>
      <c r="E1125" s="36"/>
      <c r="F1125" s="35"/>
      <c r="G1125" s="35"/>
      <c r="H1125" s="35"/>
      <c r="I1125" s="35"/>
      <c r="J1125" s="35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x14ac:dyDescent="0.2">
      <c r="A1126" s="1"/>
      <c r="B1126" s="1"/>
      <c r="C1126" s="1"/>
      <c r="D1126" s="35"/>
      <c r="E1126" s="36"/>
      <c r="F1126" s="35"/>
      <c r="G1126" s="35"/>
      <c r="H1126" s="35"/>
      <c r="I1126" s="35"/>
      <c r="J1126" s="35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</row>
    <row r="1127" spans="1:34" x14ac:dyDescent="0.2">
      <c r="A1127" s="1"/>
      <c r="B1127" s="1"/>
      <c r="C1127" s="1"/>
      <c r="D1127" s="35"/>
      <c r="E1127" s="36"/>
      <c r="F1127" s="35"/>
      <c r="G1127" s="35"/>
      <c r="H1127" s="35"/>
      <c r="I1127" s="35"/>
      <c r="J1127" s="35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x14ac:dyDescent="0.2">
      <c r="A1128" s="1"/>
      <c r="B1128" s="1"/>
      <c r="C1128" s="1"/>
      <c r="D1128" s="35"/>
      <c r="E1128" s="36"/>
      <c r="F1128" s="35"/>
      <c r="G1128" s="35"/>
      <c r="H1128" s="35"/>
      <c r="I1128" s="35"/>
      <c r="J1128" s="35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</row>
    <row r="1129" spans="1:34" x14ac:dyDescent="0.2">
      <c r="A1129" s="1"/>
      <c r="B1129" s="1"/>
      <c r="C1129" s="1"/>
      <c r="D1129" s="35"/>
      <c r="E1129" s="36"/>
      <c r="F1129" s="35"/>
      <c r="G1129" s="35"/>
      <c r="H1129" s="35"/>
      <c r="I1129" s="35"/>
      <c r="J1129" s="35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x14ac:dyDescent="0.2">
      <c r="A1130" s="1"/>
      <c r="B1130" s="1"/>
      <c r="C1130" s="1"/>
      <c r="D1130" s="35"/>
      <c r="E1130" s="36"/>
      <c r="F1130" s="35"/>
      <c r="G1130" s="35"/>
      <c r="H1130" s="35"/>
      <c r="I1130" s="35"/>
      <c r="J1130" s="35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</row>
    <row r="1131" spans="1:34" x14ac:dyDescent="0.2">
      <c r="A1131" s="1"/>
      <c r="B1131" s="1"/>
      <c r="C1131" s="1"/>
      <c r="D1131" s="35"/>
      <c r="E1131" s="36"/>
      <c r="F1131" s="35"/>
      <c r="G1131" s="35"/>
      <c r="H1131" s="35"/>
      <c r="I1131" s="35"/>
      <c r="J1131" s="35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x14ac:dyDescent="0.2">
      <c r="A1132" s="1"/>
      <c r="B1132" s="1"/>
      <c r="C1132" s="1"/>
      <c r="D1132" s="35"/>
      <c r="E1132" s="36"/>
      <c r="F1132" s="35"/>
      <c r="G1132" s="35"/>
      <c r="H1132" s="35"/>
      <c r="I1132" s="35"/>
      <c r="J1132" s="35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</row>
    <row r="1133" spans="1:34" x14ac:dyDescent="0.2">
      <c r="A1133" s="1"/>
      <c r="B1133" s="1"/>
      <c r="C1133" s="1"/>
      <c r="D1133" s="35"/>
      <c r="E1133" s="36"/>
      <c r="F1133" s="35"/>
      <c r="G1133" s="35"/>
      <c r="H1133" s="35"/>
      <c r="I1133" s="35"/>
      <c r="J1133" s="35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x14ac:dyDescent="0.2">
      <c r="A1134" s="1"/>
      <c r="B1134" s="1"/>
      <c r="C1134" s="1"/>
      <c r="D1134" s="35"/>
      <c r="E1134" s="36"/>
      <c r="F1134" s="35"/>
      <c r="G1134" s="35"/>
      <c r="H1134" s="35"/>
      <c r="I1134" s="35"/>
      <c r="J1134" s="35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</row>
    <row r="1135" spans="1:34" x14ac:dyDescent="0.2">
      <c r="A1135" s="1"/>
      <c r="B1135" s="1"/>
      <c r="C1135" s="1"/>
      <c r="D1135" s="35"/>
      <c r="E1135" s="36"/>
      <c r="F1135" s="35"/>
      <c r="G1135" s="35"/>
      <c r="H1135" s="35"/>
      <c r="I1135" s="35"/>
      <c r="J1135" s="35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x14ac:dyDescent="0.2">
      <c r="A1136" s="1"/>
      <c r="B1136" s="1"/>
      <c r="C1136" s="1"/>
      <c r="D1136" s="35"/>
      <c r="E1136" s="36"/>
      <c r="F1136" s="35"/>
      <c r="G1136" s="35"/>
      <c r="H1136" s="35"/>
      <c r="I1136" s="35"/>
      <c r="J1136" s="35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</row>
    <row r="1137" spans="1:34" x14ac:dyDescent="0.2">
      <c r="A1137" s="1"/>
      <c r="B1137" s="1"/>
      <c r="C1137" s="1"/>
      <c r="D1137" s="35"/>
      <c r="E1137" s="36"/>
      <c r="F1137" s="35"/>
      <c r="G1137" s="35"/>
      <c r="H1137" s="35"/>
      <c r="I1137" s="35"/>
      <c r="J1137" s="35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x14ac:dyDescent="0.2">
      <c r="A1138" s="1"/>
      <c r="B1138" s="1"/>
      <c r="C1138" s="1"/>
      <c r="D1138" s="35"/>
      <c r="E1138" s="36"/>
      <c r="F1138" s="35"/>
      <c r="G1138" s="35"/>
      <c r="H1138" s="35"/>
      <c r="I1138" s="35"/>
      <c r="J1138" s="35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</row>
    <row r="1139" spans="1:34" x14ac:dyDescent="0.2">
      <c r="A1139" s="1"/>
      <c r="B1139" s="1"/>
      <c r="C1139" s="1"/>
      <c r="D1139" s="35"/>
      <c r="E1139" s="36"/>
      <c r="F1139" s="35"/>
      <c r="G1139" s="35"/>
      <c r="H1139" s="35"/>
      <c r="I1139" s="35"/>
      <c r="J1139" s="35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x14ac:dyDescent="0.2">
      <c r="A1140" s="1"/>
      <c r="B1140" s="1"/>
      <c r="C1140" s="1"/>
      <c r="D1140" s="35"/>
      <c r="E1140" s="36"/>
      <c r="F1140" s="35"/>
      <c r="G1140" s="35"/>
      <c r="H1140" s="35"/>
      <c r="I1140" s="35"/>
      <c r="J1140" s="35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</row>
    <row r="1141" spans="1:34" x14ac:dyDescent="0.2">
      <c r="A1141" s="1"/>
      <c r="B1141" s="1"/>
      <c r="C1141" s="1"/>
      <c r="D1141" s="35"/>
      <c r="E1141" s="36"/>
      <c r="F1141" s="35"/>
      <c r="G1141" s="35"/>
      <c r="H1141" s="35"/>
      <c r="I1141" s="35"/>
      <c r="J1141" s="35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x14ac:dyDescent="0.2">
      <c r="A1142" s="1"/>
      <c r="B1142" s="1"/>
      <c r="C1142" s="1"/>
      <c r="D1142" s="35"/>
      <c r="E1142" s="36"/>
      <c r="F1142" s="35"/>
      <c r="G1142" s="35"/>
      <c r="H1142" s="35"/>
      <c r="I1142" s="35"/>
      <c r="J1142" s="35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</row>
    <row r="1143" spans="1:34" x14ac:dyDescent="0.2">
      <c r="A1143" s="1"/>
      <c r="B1143" s="1"/>
      <c r="C1143" s="1"/>
      <c r="D1143" s="35"/>
      <c r="E1143" s="36"/>
      <c r="F1143" s="35"/>
      <c r="G1143" s="35"/>
      <c r="H1143" s="35"/>
      <c r="I1143" s="35"/>
      <c r="J1143" s="35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x14ac:dyDescent="0.2">
      <c r="A1144" s="1"/>
      <c r="B1144" s="1"/>
      <c r="C1144" s="1"/>
      <c r="D1144" s="35"/>
      <c r="E1144" s="36"/>
      <c r="F1144" s="35"/>
      <c r="G1144" s="35"/>
      <c r="H1144" s="35"/>
      <c r="I1144" s="35"/>
      <c r="J1144" s="35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</row>
    <row r="1145" spans="1:34" x14ac:dyDescent="0.2">
      <c r="A1145" s="1"/>
      <c r="B1145" s="1"/>
      <c r="C1145" s="1"/>
      <c r="D1145" s="35"/>
      <c r="E1145" s="36"/>
      <c r="F1145" s="35"/>
      <c r="G1145" s="35"/>
      <c r="H1145" s="35"/>
      <c r="I1145" s="35"/>
      <c r="J1145" s="35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x14ac:dyDescent="0.2">
      <c r="A1146" s="1"/>
      <c r="B1146" s="1"/>
      <c r="C1146" s="1"/>
      <c r="D1146" s="35"/>
      <c r="E1146" s="36"/>
      <c r="F1146" s="35"/>
      <c r="G1146" s="35"/>
      <c r="H1146" s="35"/>
      <c r="I1146" s="35"/>
      <c r="J1146" s="35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</row>
    <row r="1147" spans="1:34" x14ac:dyDescent="0.2">
      <c r="A1147" s="1"/>
      <c r="B1147" s="1"/>
      <c r="C1147" s="1"/>
      <c r="D1147" s="35"/>
      <c r="E1147" s="36"/>
      <c r="F1147" s="35"/>
      <c r="G1147" s="35"/>
      <c r="H1147" s="35"/>
      <c r="I1147" s="35"/>
      <c r="J1147" s="35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x14ac:dyDescent="0.2">
      <c r="A1148" s="1"/>
      <c r="B1148" s="1"/>
      <c r="C1148" s="1"/>
      <c r="D1148" s="35"/>
      <c r="E1148" s="36"/>
      <c r="F1148" s="35"/>
      <c r="G1148" s="35"/>
      <c r="H1148" s="35"/>
      <c r="I1148" s="35"/>
      <c r="J1148" s="35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</row>
    <row r="1149" spans="1:34" x14ac:dyDescent="0.2">
      <c r="A1149" s="1"/>
      <c r="B1149" s="1"/>
      <c r="C1149" s="1"/>
      <c r="D1149" s="35"/>
      <c r="E1149" s="36"/>
      <c r="F1149" s="35"/>
      <c r="G1149" s="35"/>
      <c r="H1149" s="35"/>
      <c r="I1149" s="35"/>
      <c r="J1149" s="35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x14ac:dyDescent="0.2">
      <c r="A1150" s="1"/>
      <c r="B1150" s="1"/>
      <c r="C1150" s="1"/>
      <c r="D1150" s="35"/>
      <c r="E1150" s="36"/>
      <c r="F1150" s="35"/>
      <c r="G1150" s="35"/>
      <c r="H1150" s="35"/>
      <c r="I1150" s="35"/>
      <c r="J1150" s="35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</row>
    <row r="1151" spans="1:34" x14ac:dyDescent="0.2">
      <c r="A1151" s="1"/>
      <c r="B1151" s="1"/>
      <c r="C1151" s="1"/>
      <c r="D1151" s="35"/>
      <c r="E1151" s="36"/>
      <c r="F1151" s="35"/>
      <c r="G1151" s="35"/>
      <c r="H1151" s="35"/>
      <c r="I1151" s="35"/>
      <c r="J1151" s="35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x14ac:dyDescent="0.2">
      <c r="A1152" s="1"/>
      <c r="B1152" s="1"/>
      <c r="C1152" s="1"/>
      <c r="D1152" s="35"/>
      <c r="E1152" s="36"/>
      <c r="F1152" s="35"/>
      <c r="G1152" s="35"/>
      <c r="H1152" s="35"/>
      <c r="I1152" s="35"/>
      <c r="J1152" s="35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</row>
    <row r="1153" spans="1:34" x14ac:dyDescent="0.2">
      <c r="A1153" s="1"/>
      <c r="B1153" s="1"/>
      <c r="C1153" s="1"/>
      <c r="D1153" s="35"/>
      <c r="E1153" s="36"/>
      <c r="F1153" s="35"/>
      <c r="G1153" s="35"/>
      <c r="H1153" s="35"/>
      <c r="I1153" s="35"/>
      <c r="J1153" s="35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x14ac:dyDescent="0.2">
      <c r="A1154" s="1"/>
      <c r="B1154" s="1"/>
      <c r="C1154" s="1"/>
      <c r="D1154" s="35"/>
      <c r="E1154" s="36"/>
      <c r="F1154" s="35"/>
      <c r="G1154" s="35"/>
      <c r="H1154" s="35"/>
      <c r="I1154" s="35"/>
      <c r="J1154" s="35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</row>
    <row r="1155" spans="1:34" x14ac:dyDescent="0.2">
      <c r="A1155" s="1"/>
      <c r="B1155" s="1"/>
      <c r="C1155" s="1"/>
      <c r="D1155" s="35"/>
      <c r="E1155" s="36"/>
      <c r="F1155" s="35"/>
      <c r="G1155" s="35"/>
      <c r="H1155" s="35"/>
      <c r="I1155" s="35"/>
      <c r="J1155" s="35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x14ac:dyDescent="0.2">
      <c r="A1156" s="1"/>
      <c r="B1156" s="1"/>
      <c r="C1156" s="1"/>
      <c r="D1156" s="35"/>
      <c r="E1156" s="36"/>
      <c r="F1156" s="35"/>
      <c r="G1156" s="35"/>
      <c r="H1156" s="35"/>
      <c r="I1156" s="35"/>
      <c r="J1156" s="35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</row>
    <row r="1157" spans="1:34" x14ac:dyDescent="0.2">
      <c r="A1157" s="1"/>
      <c r="B1157" s="1"/>
      <c r="C1157" s="1"/>
      <c r="D1157" s="35"/>
      <c r="E1157" s="36"/>
      <c r="F1157" s="35"/>
      <c r="G1157" s="35"/>
      <c r="H1157" s="35"/>
      <c r="I1157" s="35"/>
      <c r="J1157" s="35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x14ac:dyDescent="0.2">
      <c r="A1158" s="1"/>
      <c r="B1158" s="1"/>
      <c r="C1158" s="1"/>
      <c r="D1158" s="35"/>
      <c r="E1158" s="36"/>
      <c r="F1158" s="35"/>
      <c r="G1158" s="35"/>
      <c r="H1158" s="35"/>
      <c r="I1158" s="35"/>
      <c r="J1158" s="35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</row>
    <row r="1159" spans="1:34" x14ac:dyDescent="0.2">
      <c r="A1159" s="1"/>
      <c r="B1159" s="1"/>
      <c r="C1159" s="1"/>
      <c r="D1159" s="35"/>
      <c r="E1159" s="36"/>
      <c r="F1159" s="35"/>
      <c r="G1159" s="35"/>
      <c r="H1159" s="35"/>
      <c r="I1159" s="35"/>
      <c r="J1159" s="35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x14ac:dyDescent="0.2">
      <c r="A1160" s="1"/>
      <c r="B1160" s="1"/>
      <c r="C1160" s="1"/>
      <c r="D1160" s="35"/>
      <c r="E1160" s="36"/>
      <c r="F1160" s="35"/>
      <c r="G1160" s="35"/>
      <c r="H1160" s="35"/>
      <c r="I1160" s="35"/>
      <c r="J1160" s="35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</row>
    <row r="1161" spans="1:34" x14ac:dyDescent="0.2">
      <c r="A1161" s="1"/>
      <c r="B1161" s="1"/>
      <c r="C1161" s="1"/>
      <c r="D1161" s="35"/>
      <c r="E1161" s="36"/>
      <c r="F1161" s="35"/>
      <c r="G1161" s="35"/>
      <c r="H1161" s="35"/>
      <c r="I1161" s="35"/>
      <c r="J1161" s="35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</row>
    <row r="1162" spans="1:34" x14ac:dyDescent="0.2">
      <c r="A1162" s="1"/>
      <c r="B1162" s="1"/>
      <c r="C1162" s="1"/>
      <c r="D1162" s="35"/>
      <c r="E1162" s="36"/>
      <c r="F1162" s="35"/>
      <c r="G1162" s="35"/>
      <c r="H1162" s="35"/>
      <c r="I1162" s="35"/>
      <c r="J1162" s="35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</row>
    <row r="1163" spans="1:34" x14ac:dyDescent="0.2">
      <c r="A1163" s="1"/>
      <c r="B1163" s="1"/>
      <c r="C1163" s="1"/>
      <c r="D1163" s="35"/>
      <c r="E1163" s="36"/>
      <c r="F1163" s="35"/>
      <c r="G1163" s="35"/>
      <c r="H1163" s="35"/>
      <c r="I1163" s="35"/>
      <c r="J1163" s="35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</row>
    <row r="1164" spans="1:34" x14ac:dyDescent="0.2">
      <c r="A1164" s="1"/>
      <c r="B1164" s="1"/>
      <c r="C1164" s="1"/>
      <c r="D1164" s="35"/>
      <c r="E1164" s="36"/>
      <c r="F1164" s="35"/>
      <c r="G1164" s="35"/>
      <c r="H1164" s="35"/>
      <c r="I1164" s="35"/>
      <c r="J1164" s="35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</row>
    <row r="1165" spans="1:34" x14ac:dyDescent="0.2">
      <c r="A1165" s="1"/>
      <c r="B1165" s="1"/>
      <c r="C1165" s="1"/>
      <c r="D1165" s="35"/>
      <c r="E1165" s="36"/>
      <c r="F1165" s="35"/>
      <c r="G1165" s="35"/>
      <c r="H1165" s="35"/>
      <c r="I1165" s="35"/>
      <c r="J1165" s="35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</row>
    <row r="1166" spans="1:34" x14ac:dyDescent="0.2">
      <c r="A1166" s="1"/>
      <c r="B1166" s="1"/>
      <c r="C1166" s="1"/>
      <c r="D1166" s="35"/>
      <c r="E1166" s="36"/>
      <c r="F1166" s="35"/>
      <c r="G1166" s="35"/>
      <c r="H1166" s="35"/>
      <c r="I1166" s="35"/>
      <c r="J1166" s="35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</row>
    <row r="1167" spans="1:34" x14ac:dyDescent="0.2">
      <c r="A1167" s="1"/>
      <c r="B1167" s="1"/>
      <c r="C1167" s="1"/>
      <c r="D1167" s="35"/>
      <c r="E1167" s="36"/>
      <c r="F1167" s="35"/>
      <c r="G1167" s="35"/>
      <c r="H1167" s="35"/>
      <c r="I1167" s="35"/>
      <c r="J1167" s="35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</row>
    <row r="1168" spans="1:34" x14ac:dyDescent="0.2">
      <c r="A1168" s="1"/>
      <c r="B1168" s="1"/>
      <c r="C1168" s="1"/>
      <c r="D1168" s="35"/>
      <c r="E1168" s="36"/>
      <c r="F1168" s="35"/>
      <c r="G1168" s="35"/>
      <c r="H1168" s="35"/>
      <c r="I1168" s="35"/>
      <c r="J1168" s="35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</row>
    <row r="1169" spans="1:34" x14ac:dyDescent="0.2">
      <c r="A1169" s="1"/>
      <c r="B1169" s="1"/>
      <c r="C1169" s="1"/>
      <c r="D1169" s="35"/>
      <c r="E1169" s="36"/>
      <c r="F1169" s="35"/>
      <c r="G1169" s="35"/>
      <c r="H1169" s="35"/>
      <c r="I1169" s="35"/>
      <c r="J1169" s="35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</row>
    <row r="1170" spans="1:34" x14ac:dyDescent="0.2">
      <c r="A1170" s="1"/>
      <c r="B1170" s="1"/>
      <c r="C1170" s="1"/>
      <c r="D1170" s="35"/>
      <c r="E1170" s="36"/>
      <c r="F1170" s="35"/>
      <c r="G1170" s="35"/>
      <c r="H1170" s="35"/>
      <c r="I1170" s="35"/>
      <c r="J1170" s="35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</row>
    <row r="1171" spans="1:34" x14ac:dyDescent="0.2">
      <c r="A1171" s="1"/>
      <c r="B1171" s="1"/>
      <c r="C1171" s="1"/>
      <c r="D1171" s="35"/>
      <c r="E1171" s="36"/>
      <c r="F1171" s="35"/>
      <c r="G1171" s="35"/>
      <c r="H1171" s="35"/>
      <c r="I1171" s="35"/>
      <c r="J1171" s="35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</row>
    <row r="1172" spans="1:34" x14ac:dyDescent="0.2">
      <c r="A1172" s="1"/>
      <c r="B1172" s="1"/>
      <c r="C1172" s="1"/>
      <c r="D1172" s="35"/>
      <c r="E1172" s="36"/>
      <c r="F1172" s="35"/>
      <c r="G1172" s="35"/>
      <c r="H1172" s="35"/>
      <c r="I1172" s="35"/>
      <c r="J1172" s="35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</row>
    <row r="1173" spans="1:34" x14ac:dyDescent="0.2">
      <c r="A1173" s="1"/>
      <c r="B1173" s="1"/>
      <c r="C1173" s="1"/>
      <c r="D1173" s="35"/>
      <c r="E1173" s="36"/>
      <c r="F1173" s="35"/>
      <c r="G1173" s="35"/>
      <c r="H1173" s="35"/>
      <c r="I1173" s="35"/>
      <c r="J1173" s="35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</row>
    <row r="1174" spans="1:34" x14ac:dyDescent="0.2">
      <c r="A1174" s="1"/>
      <c r="B1174" s="1"/>
      <c r="C1174" s="1"/>
      <c r="D1174" s="35"/>
      <c r="E1174" s="36"/>
      <c r="F1174" s="35"/>
      <c r="G1174" s="35"/>
      <c r="H1174" s="35"/>
      <c r="I1174" s="35"/>
      <c r="J1174" s="35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</row>
    <row r="1175" spans="1:34" x14ac:dyDescent="0.2">
      <c r="A1175" s="1"/>
      <c r="B1175" s="1"/>
      <c r="C1175" s="1"/>
      <c r="D1175" s="35"/>
      <c r="E1175" s="36"/>
      <c r="F1175" s="35"/>
      <c r="G1175" s="35"/>
      <c r="H1175" s="35"/>
      <c r="I1175" s="35"/>
      <c r="J1175" s="35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</row>
    <row r="1176" spans="1:34" x14ac:dyDescent="0.2">
      <c r="A1176" s="1"/>
      <c r="B1176" s="1"/>
      <c r="C1176" s="1"/>
      <c r="D1176" s="35"/>
      <c r="E1176" s="36"/>
      <c r="F1176" s="35"/>
      <c r="G1176" s="35"/>
      <c r="H1176" s="35"/>
      <c r="I1176" s="35"/>
      <c r="J1176" s="35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</row>
    <row r="1177" spans="1:34" x14ac:dyDescent="0.2">
      <c r="A1177" s="1"/>
      <c r="B1177" s="1"/>
      <c r="C1177" s="1"/>
      <c r="D1177" s="35"/>
      <c r="E1177" s="36"/>
      <c r="F1177" s="35"/>
      <c r="G1177" s="35"/>
      <c r="H1177" s="35"/>
      <c r="I1177" s="35"/>
      <c r="J1177" s="35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</row>
    <row r="1178" spans="1:34" x14ac:dyDescent="0.2">
      <c r="A1178" s="1"/>
      <c r="B1178" s="1"/>
      <c r="C1178" s="1"/>
      <c r="D1178" s="35"/>
      <c r="E1178" s="36"/>
      <c r="F1178" s="35"/>
      <c r="G1178" s="35"/>
      <c r="H1178" s="35"/>
      <c r="I1178" s="35"/>
      <c r="J1178" s="35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</row>
    <row r="1179" spans="1:34" x14ac:dyDescent="0.2">
      <c r="A1179" s="1"/>
      <c r="B1179" s="1"/>
      <c r="C1179" s="1"/>
      <c r="D1179" s="35"/>
      <c r="E1179" s="36"/>
      <c r="F1179" s="35"/>
      <c r="G1179" s="35"/>
      <c r="H1179" s="35"/>
      <c r="I1179" s="35"/>
      <c r="J1179" s="35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</row>
    <row r="1180" spans="1:34" x14ac:dyDescent="0.2">
      <c r="A1180" s="1"/>
      <c r="B1180" s="1"/>
      <c r="C1180" s="1"/>
      <c r="D1180" s="35"/>
      <c r="E1180" s="36"/>
      <c r="F1180" s="35"/>
      <c r="G1180" s="35"/>
      <c r="H1180" s="35"/>
      <c r="I1180" s="35"/>
      <c r="J1180" s="35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</row>
    <row r="1181" spans="1:34" x14ac:dyDescent="0.2">
      <c r="A1181" s="1"/>
      <c r="B1181" s="1"/>
      <c r="C1181" s="1"/>
      <c r="D1181" s="35"/>
      <c r="E1181" s="36"/>
      <c r="F1181" s="35"/>
      <c r="G1181" s="35"/>
      <c r="H1181" s="35"/>
      <c r="I1181" s="35"/>
      <c r="J1181" s="35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</row>
    <row r="1182" spans="1:34" x14ac:dyDescent="0.2">
      <c r="A1182" s="1"/>
      <c r="B1182" s="1"/>
      <c r="C1182" s="1"/>
      <c r="D1182" s="35"/>
      <c r="E1182" s="36"/>
      <c r="F1182" s="35"/>
      <c r="G1182" s="35"/>
      <c r="H1182" s="35"/>
      <c r="I1182" s="35"/>
      <c r="J1182" s="35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</row>
    <row r="1183" spans="1:34" x14ac:dyDescent="0.2">
      <c r="A1183" s="1"/>
      <c r="B1183" s="1"/>
      <c r="C1183" s="1"/>
      <c r="D1183" s="35"/>
      <c r="E1183" s="36"/>
      <c r="F1183" s="35"/>
      <c r="G1183" s="35"/>
      <c r="H1183" s="35"/>
      <c r="I1183" s="35"/>
      <c r="J1183" s="35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</row>
    <row r="1184" spans="1:34" x14ac:dyDescent="0.2">
      <c r="A1184" s="1"/>
      <c r="B1184" s="1"/>
      <c r="C1184" s="1"/>
      <c r="D1184" s="35"/>
      <c r="E1184" s="36"/>
      <c r="F1184" s="35"/>
      <c r="G1184" s="35"/>
      <c r="H1184" s="35"/>
      <c r="I1184" s="35"/>
      <c r="J1184" s="35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</row>
    <row r="1185" spans="1:34" x14ac:dyDescent="0.2">
      <c r="A1185" s="1"/>
      <c r="B1185" s="1"/>
      <c r="C1185" s="1"/>
      <c r="D1185" s="35"/>
      <c r="E1185" s="36"/>
      <c r="F1185" s="35"/>
      <c r="G1185" s="35"/>
      <c r="H1185" s="35"/>
      <c r="I1185" s="35"/>
      <c r="J1185" s="35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</row>
    <row r="1186" spans="1:34" x14ac:dyDescent="0.2">
      <c r="A1186" s="1"/>
      <c r="B1186" s="1"/>
      <c r="C1186" s="1"/>
      <c r="D1186" s="35"/>
      <c r="E1186" s="36"/>
      <c r="F1186" s="35"/>
      <c r="G1186" s="35"/>
      <c r="H1186" s="35"/>
      <c r="I1186" s="35"/>
      <c r="J1186" s="35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</row>
    <row r="1187" spans="1:34" x14ac:dyDescent="0.2">
      <c r="A1187" s="1"/>
      <c r="B1187" s="1"/>
      <c r="C1187" s="1"/>
      <c r="D1187" s="35"/>
      <c r="E1187" s="36"/>
      <c r="F1187" s="35"/>
      <c r="G1187" s="35"/>
      <c r="H1187" s="35"/>
      <c r="I1187" s="35"/>
      <c r="J1187" s="35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</row>
    <row r="1188" spans="1:34" x14ac:dyDescent="0.2">
      <c r="A1188" s="1"/>
      <c r="B1188" s="1"/>
      <c r="C1188" s="1"/>
      <c r="D1188" s="35"/>
      <c r="E1188" s="36"/>
      <c r="F1188" s="35"/>
      <c r="G1188" s="35"/>
      <c r="H1188" s="35"/>
      <c r="I1188" s="35"/>
      <c r="J1188" s="35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</row>
    <row r="1189" spans="1:34" x14ac:dyDescent="0.2">
      <c r="A1189" s="1"/>
      <c r="B1189" s="1"/>
      <c r="C1189" s="1"/>
      <c r="D1189" s="35"/>
      <c r="E1189" s="36"/>
      <c r="F1189" s="35"/>
      <c r="G1189" s="35"/>
      <c r="H1189" s="35"/>
      <c r="I1189" s="35"/>
      <c r="J1189" s="35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</row>
    <row r="1190" spans="1:34" x14ac:dyDescent="0.2">
      <c r="A1190" s="1"/>
      <c r="B1190" s="1"/>
      <c r="C1190" s="1"/>
      <c r="D1190" s="35"/>
      <c r="E1190" s="36"/>
      <c r="F1190" s="35"/>
      <c r="G1190" s="35"/>
      <c r="H1190" s="35"/>
      <c r="I1190" s="35"/>
      <c r="J1190" s="35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</row>
    <row r="1191" spans="1:34" x14ac:dyDescent="0.2">
      <c r="A1191" s="1"/>
      <c r="B1191" s="1"/>
      <c r="C1191" s="1"/>
      <c r="D1191" s="35"/>
      <c r="E1191" s="36"/>
      <c r="F1191" s="35"/>
      <c r="G1191" s="35"/>
      <c r="H1191" s="35"/>
      <c r="I1191" s="35"/>
      <c r="J1191" s="35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</row>
    <row r="1192" spans="1:34" x14ac:dyDescent="0.2">
      <c r="A1192" s="1"/>
      <c r="B1192" s="1"/>
      <c r="C1192" s="1"/>
      <c r="D1192" s="35"/>
      <c r="E1192" s="36"/>
      <c r="F1192" s="35"/>
      <c r="G1192" s="35"/>
      <c r="H1192" s="35"/>
      <c r="I1192" s="35"/>
      <c r="J1192" s="35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</row>
    <row r="1193" spans="1:34" x14ac:dyDescent="0.2">
      <c r="A1193" s="1"/>
      <c r="B1193" s="1"/>
      <c r="C1193" s="1"/>
      <c r="D1193" s="35"/>
      <c r="E1193" s="36"/>
      <c r="F1193" s="35"/>
      <c r="G1193" s="35"/>
      <c r="H1193" s="35"/>
      <c r="I1193" s="35"/>
      <c r="J1193" s="35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</row>
    <row r="1194" spans="1:34" x14ac:dyDescent="0.2">
      <c r="A1194" s="1"/>
      <c r="B1194" s="1"/>
      <c r="C1194" s="1"/>
      <c r="D1194" s="35"/>
      <c r="E1194" s="36"/>
      <c r="F1194" s="35"/>
      <c r="G1194" s="35"/>
      <c r="H1194" s="35"/>
      <c r="I1194" s="35"/>
      <c r="J1194" s="35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</row>
    <row r="1195" spans="1:34" x14ac:dyDescent="0.2">
      <c r="A1195" s="1"/>
      <c r="B1195" s="1"/>
      <c r="C1195" s="1"/>
      <c r="D1195" s="35"/>
      <c r="E1195" s="36"/>
      <c r="F1195" s="35"/>
      <c r="G1195" s="35"/>
      <c r="H1195" s="35"/>
      <c r="I1195" s="35"/>
      <c r="J1195" s="35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</row>
    <row r="1196" spans="1:34" x14ac:dyDescent="0.2">
      <c r="A1196" s="1"/>
      <c r="B1196" s="1"/>
      <c r="C1196" s="1"/>
      <c r="D1196" s="35"/>
      <c r="E1196" s="36"/>
      <c r="F1196" s="35"/>
      <c r="G1196" s="35"/>
      <c r="H1196" s="35"/>
      <c r="I1196" s="35"/>
      <c r="J1196" s="35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</row>
    <row r="1197" spans="1:34" x14ac:dyDescent="0.2">
      <c r="A1197" s="1"/>
      <c r="B1197" s="1"/>
      <c r="C1197" s="1"/>
      <c r="D1197" s="35"/>
      <c r="E1197" s="36"/>
      <c r="F1197" s="35"/>
      <c r="G1197" s="35"/>
      <c r="H1197" s="35"/>
      <c r="I1197" s="35"/>
      <c r="J1197" s="35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</row>
    <row r="1198" spans="1:34" x14ac:dyDescent="0.2">
      <c r="A1198" s="1"/>
      <c r="B1198" s="1"/>
      <c r="C1198" s="1"/>
      <c r="D1198" s="35"/>
      <c r="E1198" s="36"/>
      <c r="F1198" s="35"/>
      <c r="G1198" s="35"/>
      <c r="H1198" s="35"/>
      <c r="I1198" s="35"/>
      <c r="J1198" s="35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</row>
    <row r="1199" spans="1:34" x14ac:dyDescent="0.2">
      <c r="A1199" s="1"/>
      <c r="B1199" s="1"/>
      <c r="C1199" s="1"/>
      <c r="D1199" s="35"/>
      <c r="E1199" s="36"/>
      <c r="F1199" s="35"/>
      <c r="G1199" s="35"/>
      <c r="H1199" s="35"/>
      <c r="I1199" s="35"/>
      <c r="J1199" s="35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</row>
    <row r="1200" spans="1:34" x14ac:dyDescent="0.2">
      <c r="A1200" s="1"/>
      <c r="B1200" s="1"/>
      <c r="C1200" s="1"/>
      <c r="D1200" s="35"/>
      <c r="E1200" s="36"/>
      <c r="F1200" s="35"/>
      <c r="G1200" s="35"/>
      <c r="H1200" s="35"/>
      <c r="I1200" s="35"/>
      <c r="J1200" s="35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</row>
    <row r="1201" spans="1:34" x14ac:dyDescent="0.2">
      <c r="A1201" s="1"/>
      <c r="B1201" s="1"/>
      <c r="C1201" s="1"/>
      <c r="D1201" s="35"/>
      <c r="E1201" s="36"/>
      <c r="F1201" s="35"/>
      <c r="G1201" s="35"/>
      <c r="H1201" s="35"/>
      <c r="I1201" s="35"/>
      <c r="J1201" s="35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</row>
    <row r="1202" spans="1:34" x14ac:dyDescent="0.2">
      <c r="A1202" s="1"/>
      <c r="B1202" s="1"/>
      <c r="C1202" s="1"/>
      <c r="D1202" s="35"/>
      <c r="E1202" s="36"/>
      <c r="F1202" s="35"/>
      <c r="G1202" s="35"/>
      <c r="H1202" s="35"/>
      <c r="I1202" s="35"/>
      <c r="J1202" s="35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</row>
    <row r="1203" spans="1:34" x14ac:dyDescent="0.2">
      <c r="A1203" s="1"/>
      <c r="B1203" s="1"/>
      <c r="C1203" s="1"/>
      <c r="D1203" s="35"/>
      <c r="E1203" s="36"/>
      <c r="F1203" s="35"/>
      <c r="G1203" s="35"/>
      <c r="H1203" s="35"/>
      <c r="I1203" s="35"/>
      <c r="J1203" s="35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</row>
    <row r="1204" spans="1:34" x14ac:dyDescent="0.2">
      <c r="A1204" s="1"/>
      <c r="B1204" s="1"/>
      <c r="C1204" s="1"/>
      <c r="D1204" s="35"/>
      <c r="E1204" s="36"/>
      <c r="F1204" s="35"/>
      <c r="G1204" s="35"/>
      <c r="H1204" s="35"/>
      <c r="I1204" s="35"/>
      <c r="J1204" s="35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</row>
    <row r="1205" spans="1:34" x14ac:dyDescent="0.2">
      <c r="A1205" s="1"/>
      <c r="B1205" s="1"/>
      <c r="C1205" s="1"/>
      <c r="D1205" s="35"/>
      <c r="E1205" s="36"/>
      <c r="F1205" s="35"/>
      <c r="G1205" s="35"/>
      <c r="H1205" s="35"/>
      <c r="I1205" s="35"/>
      <c r="J1205" s="35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</row>
    <row r="1206" spans="1:34" x14ac:dyDescent="0.2">
      <c r="A1206" s="1"/>
      <c r="B1206" s="1"/>
      <c r="C1206" s="1"/>
      <c r="D1206" s="35"/>
      <c r="E1206" s="36"/>
      <c r="F1206" s="35"/>
      <c r="G1206" s="35"/>
      <c r="H1206" s="35"/>
      <c r="I1206" s="35"/>
      <c r="J1206" s="35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</row>
    <row r="1207" spans="1:34" x14ac:dyDescent="0.2">
      <c r="A1207" s="1"/>
      <c r="B1207" s="1"/>
      <c r="C1207" s="1"/>
      <c r="D1207" s="35"/>
      <c r="E1207" s="36"/>
      <c r="F1207" s="35"/>
      <c r="G1207" s="35"/>
      <c r="H1207" s="35"/>
      <c r="I1207" s="35"/>
      <c r="J1207" s="35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</row>
    <row r="1208" spans="1:34" x14ac:dyDescent="0.2">
      <c r="A1208" s="1"/>
      <c r="B1208" s="1"/>
      <c r="C1208" s="1"/>
      <c r="D1208" s="35"/>
      <c r="E1208" s="36"/>
      <c r="F1208" s="35"/>
      <c r="G1208" s="35"/>
      <c r="H1208" s="35"/>
      <c r="I1208" s="35"/>
      <c r="J1208" s="35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</row>
    <row r="1209" spans="1:34" x14ac:dyDescent="0.2">
      <c r="A1209" s="1"/>
      <c r="B1209" s="1"/>
      <c r="C1209" s="1"/>
      <c r="D1209" s="35"/>
      <c r="E1209" s="36"/>
      <c r="F1209" s="35"/>
      <c r="G1209" s="35"/>
      <c r="H1209" s="35"/>
      <c r="I1209" s="35"/>
      <c r="J1209" s="35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</row>
    <row r="1210" spans="1:34" x14ac:dyDescent="0.2">
      <c r="A1210" s="1"/>
      <c r="B1210" s="1"/>
      <c r="C1210" s="1"/>
      <c r="D1210" s="35"/>
      <c r="E1210" s="36"/>
      <c r="F1210" s="35"/>
      <c r="G1210" s="35"/>
      <c r="H1210" s="35"/>
      <c r="I1210" s="35"/>
      <c r="J1210" s="35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</row>
    <row r="1211" spans="1:34" x14ac:dyDescent="0.2">
      <c r="A1211" s="1"/>
      <c r="B1211" s="1"/>
      <c r="C1211" s="1"/>
      <c r="D1211" s="35"/>
      <c r="E1211" s="36"/>
      <c r="F1211" s="35"/>
      <c r="G1211" s="35"/>
      <c r="H1211" s="35"/>
      <c r="I1211" s="35"/>
      <c r="J1211" s="35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</row>
    <row r="1212" spans="1:34" x14ac:dyDescent="0.2">
      <c r="A1212" s="1"/>
      <c r="B1212" s="1"/>
      <c r="C1212" s="1"/>
      <c r="D1212" s="35"/>
      <c r="E1212" s="36"/>
      <c r="F1212" s="35"/>
      <c r="G1212" s="35"/>
      <c r="H1212" s="35"/>
      <c r="I1212" s="35"/>
      <c r="J1212" s="35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</row>
    <row r="1213" spans="1:34" x14ac:dyDescent="0.2">
      <c r="A1213" s="1"/>
      <c r="B1213" s="1"/>
      <c r="C1213" s="1"/>
      <c r="D1213" s="35"/>
      <c r="E1213" s="36"/>
      <c r="F1213" s="35"/>
      <c r="G1213" s="35"/>
      <c r="H1213" s="35"/>
      <c r="I1213" s="35"/>
      <c r="J1213" s="35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</row>
    <row r="1214" spans="1:34" x14ac:dyDescent="0.2">
      <c r="A1214" s="1"/>
      <c r="B1214" s="1"/>
      <c r="C1214" s="1"/>
      <c r="D1214" s="35"/>
      <c r="E1214" s="36"/>
      <c r="F1214" s="35"/>
      <c r="G1214" s="35"/>
      <c r="H1214" s="35"/>
      <c r="I1214" s="35"/>
      <c r="J1214" s="35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</row>
    <row r="1215" spans="1:34" x14ac:dyDescent="0.2">
      <c r="A1215" s="1"/>
      <c r="B1215" s="1"/>
      <c r="C1215" s="1"/>
      <c r="D1215" s="35"/>
      <c r="E1215" s="36"/>
      <c r="F1215" s="35"/>
      <c r="G1215" s="35"/>
      <c r="H1215" s="35"/>
      <c r="I1215" s="35"/>
      <c r="J1215" s="35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</row>
    <row r="1216" spans="1:34" x14ac:dyDescent="0.2">
      <c r="A1216" s="1"/>
      <c r="B1216" s="1"/>
      <c r="C1216" s="1"/>
      <c r="D1216" s="35"/>
      <c r="E1216" s="36"/>
      <c r="F1216" s="35"/>
      <c r="G1216" s="35"/>
      <c r="H1216" s="35"/>
      <c r="I1216" s="35"/>
      <c r="J1216" s="35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</row>
    <row r="1217" spans="1:34" x14ac:dyDescent="0.2">
      <c r="A1217" s="1"/>
      <c r="B1217" s="1"/>
      <c r="C1217" s="1"/>
      <c r="D1217" s="35"/>
      <c r="E1217" s="36"/>
      <c r="F1217" s="35"/>
      <c r="G1217" s="35"/>
      <c r="H1217" s="35"/>
      <c r="I1217" s="35"/>
      <c r="J1217" s="35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</row>
    <row r="1218" spans="1:34" x14ac:dyDescent="0.2">
      <c r="A1218" s="1"/>
      <c r="B1218" s="1"/>
      <c r="C1218" s="1"/>
      <c r="D1218" s="35"/>
      <c r="E1218" s="36"/>
      <c r="F1218" s="35"/>
      <c r="G1218" s="35"/>
      <c r="H1218" s="35"/>
      <c r="I1218" s="35"/>
      <c r="J1218" s="35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</row>
    <row r="1219" spans="1:34" x14ac:dyDescent="0.2">
      <c r="A1219" s="1"/>
      <c r="B1219" s="1"/>
      <c r="C1219" s="1"/>
      <c r="D1219" s="35"/>
      <c r="E1219" s="36"/>
      <c r="F1219" s="35"/>
      <c r="G1219" s="35"/>
      <c r="H1219" s="35"/>
      <c r="I1219" s="35"/>
      <c r="J1219" s="35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</row>
    <row r="1220" spans="1:34" x14ac:dyDescent="0.2">
      <c r="A1220" s="1"/>
      <c r="B1220" s="1"/>
      <c r="C1220" s="1"/>
      <c r="D1220" s="35"/>
      <c r="E1220" s="36"/>
      <c r="F1220" s="35"/>
      <c r="G1220" s="35"/>
      <c r="H1220" s="35"/>
      <c r="I1220" s="35"/>
      <c r="J1220" s="35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</row>
    <row r="1221" spans="1:34" x14ac:dyDescent="0.2">
      <c r="A1221" s="1"/>
      <c r="B1221" s="1"/>
      <c r="C1221" s="1"/>
      <c r="D1221" s="35"/>
      <c r="E1221" s="36"/>
      <c r="F1221" s="35"/>
      <c r="G1221" s="35"/>
      <c r="H1221" s="35"/>
      <c r="I1221" s="35"/>
      <c r="J1221" s="35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x14ac:dyDescent="0.2">
      <c r="A1222" s="1"/>
      <c r="B1222" s="1"/>
      <c r="C1222" s="1"/>
      <c r="D1222" s="35"/>
      <c r="E1222" s="36"/>
      <c r="F1222" s="35"/>
      <c r="G1222" s="35"/>
      <c r="H1222" s="35"/>
      <c r="I1222" s="35"/>
      <c r="J1222" s="35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</row>
    <row r="1223" spans="1:34" x14ac:dyDescent="0.2">
      <c r="A1223" s="1"/>
      <c r="B1223" s="1"/>
      <c r="C1223" s="1"/>
      <c r="D1223" s="35"/>
      <c r="E1223" s="36"/>
      <c r="F1223" s="35"/>
      <c r="G1223" s="35"/>
      <c r="H1223" s="35"/>
      <c r="I1223" s="35"/>
      <c r="J1223" s="35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</row>
    <row r="1224" spans="1:34" x14ac:dyDescent="0.2">
      <c r="A1224" s="1"/>
      <c r="B1224" s="1"/>
      <c r="C1224" s="1"/>
      <c r="D1224" s="35"/>
      <c r="E1224" s="36"/>
      <c r="F1224" s="35"/>
      <c r="G1224" s="35"/>
      <c r="H1224" s="35"/>
      <c r="I1224" s="35"/>
      <c r="J1224" s="35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</row>
    <row r="1225" spans="1:34" x14ac:dyDescent="0.2">
      <c r="A1225" s="1"/>
      <c r="B1225" s="1"/>
      <c r="C1225" s="1"/>
      <c r="D1225" s="35"/>
      <c r="E1225" s="36"/>
      <c r="F1225" s="35"/>
      <c r="G1225" s="35"/>
      <c r="H1225" s="35"/>
      <c r="I1225" s="35"/>
      <c r="J1225" s="35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</row>
    <row r="1226" spans="1:34" x14ac:dyDescent="0.2">
      <c r="A1226" s="1"/>
      <c r="B1226" s="1"/>
      <c r="C1226" s="1"/>
      <c r="D1226" s="35"/>
      <c r="E1226" s="36"/>
      <c r="F1226" s="35"/>
      <c r="G1226" s="35"/>
      <c r="H1226" s="35"/>
      <c r="I1226" s="35"/>
      <c r="J1226" s="35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</row>
    <row r="1227" spans="1:34" x14ac:dyDescent="0.2">
      <c r="A1227" s="1"/>
      <c r="B1227" s="1"/>
      <c r="C1227" s="1"/>
      <c r="D1227" s="35"/>
      <c r="E1227" s="36"/>
      <c r="F1227" s="35"/>
      <c r="G1227" s="35"/>
      <c r="H1227" s="35"/>
      <c r="I1227" s="35"/>
      <c r="J1227" s="35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</row>
    <row r="1228" spans="1:34" x14ac:dyDescent="0.2">
      <c r="A1228" s="1"/>
      <c r="B1228" s="1"/>
      <c r="C1228" s="1"/>
      <c r="D1228" s="35"/>
      <c r="E1228" s="36"/>
      <c r="F1228" s="35"/>
      <c r="G1228" s="35"/>
      <c r="H1228" s="35"/>
      <c r="I1228" s="35"/>
      <c r="J1228" s="35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</row>
    <row r="1229" spans="1:34" x14ac:dyDescent="0.2">
      <c r="A1229" s="1"/>
      <c r="B1229" s="1"/>
      <c r="C1229" s="1"/>
      <c r="D1229" s="35"/>
      <c r="E1229" s="36"/>
      <c r="F1229" s="35"/>
      <c r="G1229" s="35"/>
      <c r="H1229" s="35"/>
      <c r="I1229" s="35"/>
      <c r="J1229" s="35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</row>
    <row r="1230" spans="1:34" x14ac:dyDescent="0.2">
      <c r="A1230" s="1"/>
      <c r="B1230" s="1"/>
      <c r="C1230" s="1"/>
      <c r="D1230" s="35"/>
      <c r="E1230" s="36"/>
      <c r="F1230" s="35"/>
      <c r="G1230" s="35"/>
      <c r="H1230" s="35"/>
      <c r="I1230" s="35"/>
      <c r="J1230" s="35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</row>
    <row r="1231" spans="1:34" x14ac:dyDescent="0.2">
      <c r="A1231" s="1"/>
      <c r="B1231" s="1"/>
      <c r="C1231" s="1"/>
      <c r="D1231" s="35"/>
      <c r="E1231" s="36"/>
      <c r="F1231" s="35"/>
      <c r="G1231" s="35"/>
      <c r="H1231" s="35"/>
      <c r="I1231" s="35"/>
      <c r="J1231" s="35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</row>
    <row r="1232" spans="1:34" x14ac:dyDescent="0.2">
      <c r="A1232" s="1"/>
      <c r="B1232" s="1"/>
      <c r="C1232" s="1"/>
      <c r="D1232" s="35"/>
      <c r="E1232" s="36"/>
      <c r="F1232" s="35"/>
      <c r="G1232" s="35"/>
      <c r="H1232" s="35"/>
      <c r="I1232" s="35"/>
      <c r="J1232" s="35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</row>
    <row r="1233" spans="1:34" x14ac:dyDescent="0.2">
      <c r="A1233" s="1"/>
      <c r="B1233" s="1"/>
      <c r="C1233" s="1"/>
      <c r="D1233" s="35"/>
      <c r="E1233" s="36"/>
      <c r="F1233" s="35"/>
      <c r="G1233" s="35"/>
      <c r="H1233" s="35"/>
      <c r="I1233" s="35"/>
      <c r="J1233" s="35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</row>
    <row r="1234" spans="1:34" x14ac:dyDescent="0.2">
      <c r="A1234" s="1"/>
      <c r="B1234" s="1"/>
      <c r="C1234" s="1"/>
      <c r="D1234" s="35"/>
      <c r="E1234" s="36"/>
      <c r="F1234" s="35"/>
      <c r="G1234" s="35"/>
      <c r="H1234" s="35"/>
      <c r="I1234" s="35"/>
      <c r="J1234" s="35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</row>
    <row r="1235" spans="1:34" x14ac:dyDescent="0.2">
      <c r="A1235" s="1"/>
      <c r="B1235" s="1"/>
      <c r="C1235" s="1"/>
      <c r="D1235" s="35"/>
      <c r="E1235" s="36"/>
      <c r="F1235" s="35"/>
      <c r="G1235" s="35"/>
      <c r="H1235" s="35"/>
      <c r="I1235" s="35"/>
      <c r="J1235" s="35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</row>
    <row r="1236" spans="1:34" x14ac:dyDescent="0.2">
      <c r="A1236" s="1"/>
      <c r="B1236" s="1"/>
      <c r="C1236" s="1"/>
      <c r="D1236" s="35"/>
      <c r="E1236" s="36"/>
      <c r="F1236" s="35"/>
      <c r="G1236" s="35"/>
      <c r="H1236" s="35"/>
      <c r="I1236" s="35"/>
      <c r="J1236" s="35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</row>
    <row r="1237" spans="1:34" x14ac:dyDescent="0.2">
      <c r="A1237" s="1"/>
      <c r="B1237" s="1"/>
      <c r="C1237" s="1"/>
      <c r="D1237" s="35"/>
      <c r="E1237" s="36"/>
      <c r="F1237" s="35"/>
      <c r="G1237" s="35"/>
      <c r="H1237" s="35"/>
      <c r="I1237" s="35"/>
      <c r="J1237" s="35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</row>
    <row r="1238" spans="1:34" x14ac:dyDescent="0.2">
      <c r="A1238" s="1"/>
      <c r="B1238" s="1"/>
      <c r="C1238" s="1"/>
      <c r="D1238" s="35"/>
      <c r="E1238" s="36"/>
      <c r="F1238" s="35"/>
      <c r="G1238" s="35"/>
      <c r="H1238" s="35"/>
      <c r="I1238" s="35"/>
      <c r="J1238" s="35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</row>
    <row r="1239" spans="1:34" x14ac:dyDescent="0.2">
      <c r="A1239" s="1"/>
      <c r="B1239" s="1"/>
      <c r="C1239" s="1"/>
      <c r="D1239" s="35"/>
      <c r="E1239" s="36"/>
      <c r="F1239" s="35"/>
      <c r="G1239" s="35"/>
      <c r="H1239" s="35"/>
      <c r="I1239" s="35"/>
      <c r="J1239" s="35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</row>
    <row r="1240" spans="1:34" x14ac:dyDescent="0.2">
      <c r="A1240" s="1"/>
      <c r="B1240" s="1"/>
      <c r="C1240" s="1"/>
      <c r="D1240" s="35"/>
      <c r="E1240" s="36"/>
      <c r="F1240" s="35"/>
      <c r="G1240" s="35"/>
      <c r="H1240" s="35"/>
      <c r="I1240" s="35"/>
      <c r="J1240" s="35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</row>
    <row r="1241" spans="1:34" x14ac:dyDescent="0.2">
      <c r="A1241" s="1"/>
      <c r="B1241" s="1"/>
      <c r="C1241" s="1"/>
      <c r="D1241" s="35"/>
      <c r="E1241" s="36"/>
      <c r="F1241" s="35"/>
      <c r="G1241" s="35"/>
      <c r="H1241" s="35"/>
      <c r="I1241" s="35"/>
      <c r="J1241" s="35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</row>
    <row r="1242" spans="1:34" x14ac:dyDescent="0.2">
      <c r="A1242" s="1"/>
      <c r="B1242" s="1"/>
      <c r="C1242" s="1"/>
      <c r="D1242" s="35"/>
      <c r="E1242" s="36"/>
      <c r="F1242" s="35"/>
      <c r="G1242" s="35"/>
      <c r="H1242" s="35"/>
      <c r="I1242" s="35"/>
      <c r="J1242" s="35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</row>
    <row r="1243" spans="1:34" x14ac:dyDescent="0.2">
      <c r="A1243" s="1"/>
      <c r="B1243" s="1"/>
      <c r="C1243" s="1"/>
      <c r="D1243" s="35"/>
      <c r="E1243" s="36"/>
      <c r="F1243" s="35"/>
      <c r="G1243" s="35"/>
      <c r="H1243" s="35"/>
      <c r="I1243" s="35"/>
      <c r="J1243" s="35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</row>
    <row r="1244" spans="1:34" x14ac:dyDescent="0.2">
      <c r="A1244" s="1"/>
      <c r="B1244" s="1"/>
      <c r="C1244" s="1"/>
      <c r="D1244" s="35"/>
      <c r="E1244" s="36"/>
      <c r="F1244" s="35"/>
      <c r="G1244" s="35"/>
      <c r="H1244" s="35"/>
      <c r="I1244" s="35"/>
      <c r="J1244" s="35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</row>
    <row r="1245" spans="1:34" x14ac:dyDescent="0.2">
      <c r="A1245" s="1"/>
      <c r="B1245" s="1"/>
      <c r="C1245" s="1"/>
      <c r="D1245" s="35"/>
      <c r="E1245" s="36"/>
      <c r="F1245" s="35"/>
      <c r="G1245" s="35"/>
      <c r="H1245" s="35"/>
      <c r="I1245" s="35"/>
      <c r="J1245" s="35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</row>
    <row r="1246" spans="1:34" x14ac:dyDescent="0.2">
      <c r="A1246" s="1"/>
      <c r="B1246" s="1"/>
      <c r="C1246" s="1"/>
      <c r="D1246" s="35"/>
      <c r="E1246" s="36"/>
      <c r="F1246" s="35"/>
      <c r="G1246" s="35"/>
      <c r="H1246" s="35"/>
      <c r="I1246" s="35"/>
      <c r="J1246" s="35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</row>
    <row r="1247" spans="1:34" x14ac:dyDescent="0.2">
      <c r="A1247" s="1"/>
      <c r="B1247" s="1"/>
      <c r="C1247" s="1"/>
      <c r="D1247" s="35"/>
      <c r="E1247" s="36"/>
      <c r="F1247" s="35"/>
      <c r="G1247" s="35"/>
      <c r="H1247" s="35"/>
      <c r="I1247" s="35"/>
      <c r="J1247" s="35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</row>
    <row r="1248" spans="1:34" x14ac:dyDescent="0.2">
      <c r="A1248" s="1"/>
      <c r="B1248" s="1"/>
      <c r="C1248" s="1"/>
      <c r="D1248" s="35"/>
      <c r="E1248" s="36"/>
      <c r="F1248" s="35"/>
      <c r="G1248" s="35"/>
      <c r="H1248" s="35"/>
      <c r="I1248" s="35"/>
      <c r="J1248" s="35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</row>
    <row r="1249" spans="1:34" x14ac:dyDescent="0.2">
      <c r="A1249" s="1"/>
      <c r="B1249" s="1"/>
      <c r="C1249" s="1"/>
      <c r="D1249" s="35"/>
      <c r="E1249" s="36"/>
      <c r="F1249" s="35"/>
      <c r="G1249" s="35"/>
      <c r="H1249" s="35"/>
      <c r="I1249" s="35"/>
      <c r="J1249" s="35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</row>
    <row r="1250" spans="1:34" x14ac:dyDescent="0.2">
      <c r="A1250" s="1"/>
      <c r="B1250" s="1"/>
      <c r="C1250" s="1"/>
      <c r="D1250" s="35"/>
      <c r="E1250" s="36"/>
      <c r="F1250" s="35"/>
      <c r="G1250" s="35"/>
      <c r="H1250" s="35"/>
      <c r="I1250" s="35"/>
      <c r="J1250" s="35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</row>
    <row r="1251" spans="1:34" x14ac:dyDescent="0.2">
      <c r="A1251" s="1"/>
      <c r="B1251" s="1"/>
      <c r="C1251" s="1"/>
      <c r="D1251" s="35"/>
      <c r="E1251" s="36"/>
      <c r="F1251" s="35"/>
      <c r="G1251" s="35"/>
      <c r="H1251" s="35"/>
      <c r="I1251" s="35"/>
      <c r="J1251" s="35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</row>
    <row r="1252" spans="1:34" x14ac:dyDescent="0.2">
      <c r="A1252" s="1"/>
      <c r="B1252" s="1"/>
      <c r="C1252" s="1"/>
      <c r="D1252" s="35"/>
      <c r="E1252" s="36"/>
      <c r="F1252" s="35"/>
      <c r="G1252" s="35"/>
      <c r="H1252" s="35"/>
      <c r="I1252" s="35"/>
      <c r="J1252" s="35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</row>
    <row r="1253" spans="1:34" x14ac:dyDescent="0.2">
      <c r="A1253" s="1"/>
      <c r="B1253" s="1"/>
      <c r="C1253" s="1"/>
      <c r="D1253" s="35"/>
      <c r="E1253" s="36"/>
      <c r="F1253" s="35"/>
      <c r="G1253" s="35"/>
      <c r="H1253" s="35"/>
      <c r="I1253" s="35"/>
      <c r="J1253" s="35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</row>
    <row r="1254" spans="1:34" x14ac:dyDescent="0.2">
      <c r="A1254" s="1"/>
      <c r="B1254" s="1"/>
      <c r="C1254" s="1"/>
      <c r="D1254" s="35"/>
      <c r="E1254" s="36"/>
      <c r="F1254" s="35"/>
      <c r="G1254" s="35"/>
      <c r="H1254" s="35"/>
      <c r="I1254" s="35"/>
      <c r="J1254" s="35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</row>
    <row r="1255" spans="1:34" x14ac:dyDescent="0.2">
      <c r="A1255" s="1"/>
      <c r="B1255" s="1"/>
      <c r="C1255" s="1"/>
      <c r="D1255" s="35"/>
      <c r="E1255" s="36"/>
      <c r="F1255" s="35"/>
      <c r="G1255" s="35"/>
      <c r="H1255" s="35"/>
      <c r="I1255" s="35"/>
      <c r="J1255" s="35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</row>
    <row r="1256" spans="1:34" x14ac:dyDescent="0.2">
      <c r="A1256" s="1"/>
      <c r="B1256" s="1"/>
      <c r="C1256" s="1"/>
      <c r="D1256" s="35"/>
      <c r="E1256" s="36"/>
      <c r="F1256" s="35"/>
      <c r="G1256" s="35"/>
      <c r="H1256" s="35"/>
      <c r="I1256" s="35"/>
      <c r="J1256" s="35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</row>
    <row r="1257" spans="1:34" x14ac:dyDescent="0.2">
      <c r="A1257" s="1"/>
      <c r="B1257" s="1"/>
      <c r="C1257" s="1"/>
      <c r="D1257" s="35"/>
      <c r="E1257" s="36"/>
      <c r="F1257" s="35"/>
      <c r="G1257" s="35"/>
      <c r="H1257" s="35"/>
      <c r="I1257" s="35"/>
      <c r="J1257" s="35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</row>
    <row r="1258" spans="1:34" x14ac:dyDescent="0.2">
      <c r="A1258" s="1"/>
      <c r="B1258" s="1"/>
      <c r="C1258" s="1"/>
      <c r="D1258" s="35"/>
      <c r="E1258" s="36"/>
      <c r="F1258" s="35"/>
      <c r="G1258" s="35"/>
      <c r="H1258" s="35"/>
      <c r="I1258" s="35"/>
      <c r="J1258" s="35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</row>
    <row r="1259" spans="1:34" x14ac:dyDescent="0.2">
      <c r="A1259" s="1"/>
      <c r="B1259" s="1"/>
      <c r="C1259" s="1"/>
      <c r="D1259" s="35"/>
      <c r="E1259" s="36"/>
      <c r="F1259" s="35"/>
      <c r="G1259" s="35"/>
      <c r="H1259" s="35"/>
      <c r="I1259" s="35"/>
      <c r="J1259" s="35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</row>
    <row r="1260" spans="1:34" x14ac:dyDescent="0.2">
      <c r="A1260" s="1"/>
      <c r="B1260" s="1"/>
      <c r="C1260" s="1"/>
      <c r="D1260" s="35"/>
      <c r="E1260" s="36"/>
      <c r="F1260" s="35"/>
      <c r="G1260" s="35"/>
      <c r="H1260" s="35"/>
      <c r="I1260" s="35"/>
      <c r="J1260" s="35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</row>
    <row r="1261" spans="1:34" x14ac:dyDescent="0.2">
      <c r="A1261" s="1"/>
      <c r="B1261" s="1"/>
      <c r="C1261" s="1"/>
      <c r="D1261" s="35"/>
      <c r="E1261" s="36"/>
      <c r="F1261" s="35"/>
      <c r="G1261" s="35"/>
      <c r="H1261" s="35"/>
      <c r="I1261" s="35"/>
      <c r="J1261" s="35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</row>
    <row r="1262" spans="1:34" x14ac:dyDescent="0.2">
      <c r="A1262" s="1"/>
      <c r="B1262" s="1"/>
      <c r="C1262" s="1"/>
      <c r="D1262" s="35"/>
      <c r="E1262" s="36"/>
      <c r="F1262" s="35"/>
      <c r="G1262" s="35"/>
      <c r="H1262" s="35"/>
      <c r="I1262" s="35"/>
      <c r="J1262" s="35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</row>
    <row r="1263" spans="1:34" x14ac:dyDescent="0.2">
      <c r="A1263" s="1"/>
      <c r="B1263" s="1"/>
      <c r="C1263" s="1"/>
      <c r="D1263" s="35"/>
      <c r="E1263" s="36"/>
      <c r="F1263" s="35"/>
      <c r="G1263" s="35"/>
      <c r="H1263" s="35"/>
      <c r="I1263" s="35"/>
      <c r="J1263" s="35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</row>
    <row r="1264" spans="1:34" x14ac:dyDescent="0.2">
      <c r="A1264" s="1"/>
      <c r="B1264" s="1"/>
      <c r="C1264" s="1"/>
      <c r="D1264" s="35"/>
      <c r="E1264" s="36"/>
      <c r="F1264" s="35"/>
      <c r="G1264" s="35"/>
      <c r="H1264" s="35"/>
      <c r="I1264" s="35"/>
      <c r="J1264" s="35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</row>
    <row r="1265" spans="1:34" x14ac:dyDescent="0.2">
      <c r="A1265" s="1"/>
      <c r="B1265" s="1"/>
      <c r="C1265" s="1"/>
      <c r="D1265" s="35"/>
      <c r="E1265" s="36"/>
      <c r="F1265" s="35"/>
      <c r="G1265" s="35"/>
      <c r="H1265" s="35"/>
      <c r="I1265" s="35"/>
      <c r="J1265" s="35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</row>
    <row r="1266" spans="1:34" x14ac:dyDescent="0.2">
      <c r="A1266" s="1"/>
      <c r="B1266" s="1"/>
      <c r="C1266" s="1"/>
      <c r="D1266" s="35"/>
      <c r="E1266" s="36"/>
      <c r="F1266" s="35"/>
      <c r="G1266" s="35"/>
      <c r="H1266" s="35"/>
      <c r="I1266" s="35"/>
      <c r="J1266" s="35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</row>
    <row r="1267" spans="1:34" x14ac:dyDescent="0.2">
      <c r="A1267" s="1"/>
      <c r="B1267" s="1"/>
      <c r="C1267" s="1"/>
      <c r="D1267" s="35"/>
      <c r="E1267" s="36"/>
      <c r="F1267" s="35"/>
      <c r="G1267" s="35"/>
      <c r="H1267" s="35"/>
      <c r="I1267" s="35"/>
      <c r="J1267" s="35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</row>
    <row r="1268" spans="1:34" x14ac:dyDescent="0.2">
      <c r="A1268" s="1"/>
      <c r="B1268" s="1"/>
      <c r="C1268" s="1"/>
      <c r="D1268" s="35"/>
      <c r="E1268" s="36"/>
      <c r="F1268" s="35"/>
      <c r="G1268" s="35"/>
      <c r="H1268" s="35"/>
      <c r="I1268" s="35"/>
      <c r="J1268" s="35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</row>
    <row r="1269" spans="1:34" x14ac:dyDescent="0.2">
      <c r="A1269" s="1"/>
      <c r="B1269" s="1"/>
      <c r="C1269" s="1"/>
      <c r="D1269" s="35"/>
      <c r="E1269" s="36"/>
      <c r="F1269" s="35"/>
      <c r="G1269" s="35"/>
      <c r="H1269" s="35"/>
      <c r="I1269" s="35"/>
      <c r="J1269" s="35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</row>
    <row r="1270" spans="1:34" x14ac:dyDescent="0.2">
      <c r="A1270" s="1"/>
      <c r="B1270" s="1"/>
      <c r="C1270" s="1"/>
      <c r="D1270" s="35"/>
      <c r="E1270" s="36"/>
      <c r="F1270" s="35"/>
      <c r="G1270" s="35"/>
      <c r="H1270" s="35"/>
      <c r="I1270" s="35"/>
      <c r="J1270" s="35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</row>
    <row r="1271" spans="1:34" x14ac:dyDescent="0.2">
      <c r="A1271" s="1"/>
      <c r="B1271" s="1"/>
      <c r="C1271" s="1"/>
      <c r="D1271" s="35"/>
      <c r="E1271" s="36"/>
      <c r="F1271" s="35"/>
      <c r="G1271" s="35"/>
      <c r="H1271" s="35"/>
      <c r="I1271" s="35"/>
      <c r="J1271" s="35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</row>
    <row r="1272" spans="1:34" x14ac:dyDescent="0.2">
      <c r="A1272" s="1"/>
      <c r="B1272" s="1"/>
      <c r="C1272" s="1"/>
      <c r="D1272" s="35"/>
      <c r="E1272" s="36"/>
      <c r="F1272" s="35"/>
      <c r="G1272" s="35"/>
      <c r="H1272" s="35"/>
      <c r="I1272" s="35"/>
      <c r="J1272" s="35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</row>
    <row r="1273" spans="1:34" x14ac:dyDescent="0.2">
      <c r="A1273" s="1"/>
      <c r="B1273" s="1"/>
      <c r="C1273" s="1"/>
      <c r="D1273" s="35"/>
      <c r="E1273" s="36"/>
      <c r="F1273" s="35"/>
      <c r="G1273" s="35"/>
      <c r="H1273" s="35"/>
      <c r="I1273" s="35"/>
      <c r="J1273" s="35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</row>
    <row r="1274" spans="1:34" x14ac:dyDescent="0.2">
      <c r="A1274" s="1"/>
      <c r="B1274" s="1"/>
      <c r="C1274" s="1"/>
      <c r="D1274" s="35"/>
      <c r="E1274" s="36"/>
      <c r="F1274" s="35"/>
      <c r="G1274" s="35"/>
      <c r="H1274" s="35"/>
      <c r="I1274" s="35"/>
      <c r="J1274" s="35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</row>
    <row r="1275" spans="1:34" x14ac:dyDescent="0.2">
      <c r="A1275" s="1"/>
      <c r="B1275" s="1"/>
      <c r="C1275" s="1"/>
      <c r="D1275" s="35"/>
      <c r="E1275" s="36"/>
      <c r="F1275" s="35"/>
      <c r="G1275" s="35"/>
      <c r="H1275" s="35"/>
      <c r="I1275" s="35"/>
      <c r="J1275" s="35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</row>
    <row r="1276" spans="1:34" x14ac:dyDescent="0.2">
      <c r="A1276" s="1"/>
      <c r="B1276" s="1"/>
      <c r="C1276" s="1"/>
      <c r="D1276" s="35"/>
      <c r="E1276" s="36"/>
      <c r="F1276" s="35"/>
      <c r="G1276" s="35"/>
      <c r="H1276" s="35"/>
      <c r="I1276" s="35"/>
      <c r="J1276" s="35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</row>
    <row r="1277" spans="1:34" x14ac:dyDescent="0.2">
      <c r="A1277" s="1"/>
      <c r="B1277" s="1"/>
      <c r="C1277" s="1"/>
      <c r="D1277" s="35"/>
      <c r="E1277" s="36"/>
      <c r="F1277" s="35"/>
      <c r="G1277" s="35"/>
      <c r="H1277" s="35"/>
      <c r="I1277" s="35"/>
      <c r="J1277" s="35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</row>
    <row r="1278" spans="1:34" x14ac:dyDescent="0.2">
      <c r="A1278" s="1"/>
      <c r="B1278" s="1"/>
      <c r="C1278" s="1"/>
      <c r="D1278" s="35"/>
      <c r="E1278" s="36"/>
      <c r="F1278" s="35"/>
      <c r="G1278" s="35"/>
      <c r="H1278" s="35"/>
      <c r="I1278" s="35"/>
      <c r="J1278" s="35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</row>
    <row r="1279" spans="1:34" x14ac:dyDescent="0.2">
      <c r="A1279" s="1"/>
      <c r="B1279" s="1"/>
      <c r="C1279" s="1"/>
      <c r="D1279" s="35"/>
      <c r="E1279" s="36"/>
      <c r="F1279" s="35"/>
      <c r="G1279" s="35"/>
      <c r="H1279" s="35"/>
      <c r="I1279" s="35"/>
      <c r="J1279" s="35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</row>
    <row r="1280" spans="1:34" x14ac:dyDescent="0.2">
      <c r="A1280" s="1"/>
      <c r="B1280" s="1"/>
      <c r="C1280" s="1"/>
      <c r="D1280" s="35"/>
      <c r="E1280" s="36"/>
      <c r="F1280" s="35"/>
      <c r="G1280" s="35"/>
      <c r="H1280" s="35"/>
      <c r="I1280" s="35"/>
      <c r="J1280" s="35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</row>
    <row r="1281" spans="1:34" x14ac:dyDescent="0.2">
      <c r="A1281" s="1"/>
      <c r="B1281" s="1"/>
      <c r="C1281" s="1"/>
      <c r="D1281" s="35"/>
      <c r="E1281" s="36"/>
      <c r="F1281" s="35"/>
      <c r="G1281" s="35"/>
      <c r="H1281" s="35"/>
      <c r="I1281" s="35"/>
      <c r="J1281" s="35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</row>
    <row r="1282" spans="1:34" x14ac:dyDescent="0.2">
      <c r="A1282" s="1"/>
      <c r="B1282" s="1"/>
      <c r="C1282" s="1"/>
      <c r="D1282" s="35"/>
      <c r="E1282" s="36"/>
      <c r="F1282" s="35"/>
      <c r="G1282" s="35"/>
      <c r="H1282" s="35"/>
      <c r="I1282" s="35"/>
      <c r="J1282" s="35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</row>
    <row r="1283" spans="1:34" x14ac:dyDescent="0.2">
      <c r="A1283" s="1"/>
      <c r="B1283" s="1"/>
      <c r="C1283" s="1"/>
      <c r="D1283" s="35"/>
      <c r="E1283" s="36"/>
      <c r="F1283" s="35"/>
      <c r="G1283" s="35"/>
      <c r="H1283" s="35"/>
      <c r="I1283" s="35"/>
      <c r="J1283" s="35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</row>
    <row r="1284" spans="1:34" x14ac:dyDescent="0.2">
      <c r="A1284" s="1"/>
      <c r="B1284" s="1"/>
      <c r="C1284" s="1"/>
      <c r="D1284" s="35"/>
      <c r="E1284" s="36"/>
      <c r="F1284" s="35"/>
      <c r="G1284" s="35"/>
      <c r="H1284" s="35"/>
      <c r="I1284" s="35"/>
      <c r="J1284" s="35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</row>
    <row r="1285" spans="1:34" x14ac:dyDescent="0.2">
      <c r="A1285" s="1"/>
      <c r="B1285" s="1"/>
      <c r="C1285" s="1"/>
      <c r="D1285" s="35"/>
      <c r="E1285" s="36"/>
      <c r="F1285" s="35"/>
      <c r="G1285" s="35"/>
      <c r="H1285" s="35"/>
      <c r="I1285" s="35"/>
      <c r="J1285" s="35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</row>
    <row r="1286" spans="1:34" x14ac:dyDescent="0.2">
      <c r="A1286" s="1"/>
      <c r="B1286" s="1"/>
      <c r="C1286" s="1"/>
      <c r="D1286" s="35"/>
      <c r="E1286" s="36"/>
      <c r="F1286" s="35"/>
      <c r="G1286" s="35"/>
      <c r="H1286" s="35"/>
      <c r="I1286" s="35"/>
      <c r="J1286" s="35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</row>
    <row r="1287" spans="1:34" x14ac:dyDescent="0.2">
      <c r="A1287" s="1"/>
      <c r="B1287" s="1"/>
      <c r="C1287" s="1"/>
      <c r="D1287" s="35"/>
      <c r="E1287" s="36"/>
      <c r="F1287" s="35"/>
      <c r="G1287" s="35"/>
      <c r="H1287" s="35"/>
      <c r="I1287" s="35"/>
      <c r="J1287" s="35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</row>
    <row r="1288" spans="1:34" x14ac:dyDescent="0.2">
      <c r="A1288" s="1"/>
      <c r="B1288" s="1"/>
      <c r="C1288" s="1"/>
      <c r="D1288" s="35"/>
      <c r="E1288" s="36"/>
      <c r="F1288" s="35"/>
      <c r="G1288" s="35"/>
      <c r="H1288" s="35"/>
      <c r="I1288" s="35"/>
      <c r="J1288" s="35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</row>
    <row r="1289" spans="1:34" x14ac:dyDescent="0.2">
      <c r="A1289" s="1"/>
      <c r="B1289" s="1"/>
      <c r="C1289" s="1"/>
      <c r="D1289" s="35"/>
      <c r="E1289" s="36"/>
      <c r="F1289" s="35"/>
      <c r="G1289" s="35"/>
      <c r="H1289" s="35"/>
      <c r="I1289" s="35"/>
      <c r="J1289" s="35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</row>
    <row r="1290" spans="1:34" x14ac:dyDescent="0.2">
      <c r="A1290" s="1"/>
      <c r="B1290" s="1"/>
      <c r="C1290" s="1"/>
      <c r="D1290" s="35"/>
      <c r="E1290" s="36"/>
      <c r="F1290" s="35"/>
      <c r="G1290" s="35"/>
      <c r="H1290" s="35"/>
      <c r="I1290" s="35"/>
      <c r="J1290" s="35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</row>
    <row r="1291" spans="1:34" x14ac:dyDescent="0.2">
      <c r="A1291" s="1"/>
      <c r="B1291" s="1"/>
      <c r="C1291" s="1"/>
      <c r="D1291" s="35"/>
      <c r="E1291" s="36"/>
      <c r="F1291" s="35"/>
      <c r="G1291" s="35"/>
      <c r="H1291" s="35"/>
      <c r="I1291" s="35"/>
      <c r="J1291" s="35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</row>
    <row r="1292" spans="1:34" x14ac:dyDescent="0.2">
      <c r="A1292" s="1"/>
      <c r="B1292" s="1"/>
      <c r="C1292" s="1"/>
      <c r="D1292" s="35"/>
      <c r="E1292" s="36"/>
      <c r="F1292" s="35"/>
      <c r="G1292" s="35"/>
      <c r="H1292" s="35"/>
      <c r="I1292" s="35"/>
      <c r="J1292" s="35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</row>
    <row r="1293" spans="1:34" x14ac:dyDescent="0.2">
      <c r="A1293" s="1"/>
      <c r="B1293" s="1"/>
      <c r="C1293" s="1"/>
      <c r="D1293" s="35"/>
      <c r="E1293" s="36"/>
      <c r="F1293" s="35"/>
      <c r="G1293" s="35"/>
      <c r="H1293" s="35"/>
      <c r="I1293" s="35"/>
      <c r="J1293" s="35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</row>
    <row r="1294" spans="1:34" x14ac:dyDescent="0.2">
      <c r="A1294" s="1"/>
      <c r="B1294" s="1"/>
      <c r="C1294" s="1"/>
      <c r="D1294" s="35"/>
      <c r="E1294" s="36"/>
      <c r="F1294" s="35"/>
      <c r="G1294" s="35"/>
      <c r="H1294" s="35"/>
      <c r="I1294" s="35"/>
      <c r="J1294" s="35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</row>
    <row r="1295" spans="1:34" x14ac:dyDescent="0.2">
      <c r="A1295" s="1"/>
      <c r="B1295" s="1"/>
      <c r="C1295" s="1"/>
      <c r="D1295" s="35"/>
      <c r="E1295" s="36"/>
      <c r="F1295" s="35"/>
      <c r="G1295" s="35"/>
      <c r="H1295" s="35"/>
      <c r="I1295" s="35"/>
      <c r="J1295" s="35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</row>
    <row r="1296" spans="1:34" x14ac:dyDescent="0.2">
      <c r="A1296" s="1"/>
      <c r="B1296" s="1"/>
      <c r="C1296" s="1"/>
      <c r="D1296" s="35"/>
      <c r="E1296" s="36"/>
      <c r="F1296" s="35"/>
      <c r="G1296" s="35"/>
      <c r="H1296" s="35"/>
      <c r="I1296" s="35"/>
      <c r="J1296" s="35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</row>
    <row r="1297" spans="1:34" x14ac:dyDescent="0.2">
      <c r="A1297" s="1"/>
      <c r="B1297" s="1"/>
      <c r="C1297" s="1"/>
      <c r="D1297" s="35"/>
      <c r="E1297" s="36"/>
      <c r="F1297" s="35"/>
      <c r="G1297" s="35"/>
      <c r="H1297" s="35"/>
      <c r="I1297" s="35"/>
      <c r="J1297" s="35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</row>
    <row r="1298" spans="1:34" x14ac:dyDescent="0.2">
      <c r="A1298" s="1"/>
      <c r="B1298" s="1"/>
      <c r="C1298" s="1"/>
      <c r="D1298" s="35"/>
      <c r="E1298" s="36"/>
      <c r="F1298" s="35"/>
      <c r="G1298" s="35"/>
      <c r="H1298" s="35"/>
      <c r="I1298" s="35"/>
      <c r="J1298" s="35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</row>
    <row r="1299" spans="1:34" x14ac:dyDescent="0.2">
      <c r="A1299" s="1"/>
      <c r="B1299" s="1"/>
      <c r="C1299" s="1"/>
      <c r="D1299" s="35"/>
      <c r="E1299" s="36"/>
      <c r="F1299" s="35"/>
      <c r="G1299" s="35"/>
      <c r="H1299" s="35"/>
      <c r="I1299" s="35"/>
      <c r="J1299" s="35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</row>
    <row r="1300" spans="1:34" x14ac:dyDescent="0.2">
      <c r="A1300" s="1"/>
      <c r="B1300" s="1"/>
      <c r="C1300" s="1"/>
      <c r="D1300" s="35"/>
      <c r="E1300" s="36"/>
      <c r="F1300" s="35"/>
      <c r="G1300" s="35"/>
      <c r="H1300" s="35"/>
      <c r="I1300" s="35"/>
      <c r="J1300" s="35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</row>
    <row r="1301" spans="1:34" x14ac:dyDescent="0.2">
      <c r="A1301" s="1"/>
      <c r="B1301" s="1"/>
      <c r="C1301" s="1"/>
      <c r="D1301" s="35"/>
      <c r="E1301" s="36"/>
      <c r="F1301" s="35"/>
      <c r="G1301" s="35"/>
      <c r="H1301" s="35"/>
      <c r="I1301" s="35"/>
      <c r="J1301" s="35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</row>
    <row r="1302" spans="1:34" x14ac:dyDescent="0.2">
      <c r="A1302" s="1"/>
      <c r="B1302" s="1"/>
      <c r="C1302" s="1"/>
      <c r="D1302" s="35"/>
      <c r="E1302" s="36"/>
      <c r="F1302" s="35"/>
      <c r="G1302" s="35"/>
      <c r="H1302" s="35"/>
      <c r="I1302" s="35"/>
      <c r="J1302" s="35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</row>
    <row r="1303" spans="1:34" x14ac:dyDescent="0.2">
      <c r="A1303" s="1"/>
      <c r="B1303" s="1"/>
      <c r="C1303" s="1"/>
      <c r="D1303" s="35"/>
      <c r="E1303" s="36"/>
      <c r="F1303" s="35"/>
      <c r="G1303" s="35"/>
      <c r="H1303" s="35"/>
      <c r="I1303" s="35"/>
      <c r="J1303" s="35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</row>
    <row r="1304" spans="1:34" x14ac:dyDescent="0.2">
      <c r="A1304" s="1"/>
      <c r="B1304" s="1"/>
      <c r="C1304" s="1"/>
      <c r="D1304" s="35"/>
      <c r="E1304" s="36"/>
      <c r="F1304" s="35"/>
      <c r="G1304" s="35"/>
      <c r="H1304" s="35"/>
      <c r="I1304" s="35"/>
      <c r="J1304" s="35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</row>
    <row r="1305" spans="1:34" x14ac:dyDescent="0.2">
      <c r="A1305" s="1"/>
      <c r="B1305" s="1"/>
      <c r="C1305" s="1"/>
      <c r="D1305" s="35"/>
      <c r="E1305" s="36"/>
      <c r="F1305" s="35"/>
      <c r="G1305" s="35"/>
      <c r="H1305" s="35"/>
      <c r="I1305" s="35"/>
      <c r="J1305" s="35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</row>
    <row r="1306" spans="1:34" x14ac:dyDescent="0.2">
      <c r="A1306" s="1"/>
      <c r="B1306" s="1"/>
      <c r="C1306" s="1"/>
      <c r="D1306" s="35"/>
      <c r="E1306" s="36"/>
      <c r="F1306" s="35"/>
      <c r="G1306" s="35"/>
      <c r="H1306" s="35"/>
      <c r="I1306" s="35"/>
      <c r="J1306" s="35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</row>
    <row r="1307" spans="1:34" x14ac:dyDescent="0.2">
      <c r="A1307" s="1"/>
      <c r="B1307" s="1"/>
      <c r="C1307" s="1"/>
      <c r="D1307" s="35"/>
      <c r="E1307" s="36"/>
      <c r="F1307" s="35"/>
      <c r="G1307" s="35"/>
      <c r="H1307" s="35"/>
      <c r="I1307" s="35"/>
      <c r="J1307" s="35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</row>
    <row r="1308" spans="1:34" x14ac:dyDescent="0.2">
      <c r="A1308" s="1"/>
      <c r="B1308" s="1"/>
      <c r="C1308" s="1"/>
      <c r="D1308" s="35"/>
      <c r="E1308" s="36"/>
      <c r="F1308" s="35"/>
      <c r="G1308" s="35"/>
      <c r="H1308" s="35"/>
      <c r="I1308" s="35"/>
      <c r="J1308" s="35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</row>
    <row r="1309" spans="1:34" x14ac:dyDescent="0.2">
      <c r="A1309" s="1"/>
      <c r="B1309" s="1"/>
      <c r="C1309" s="1"/>
      <c r="D1309" s="35"/>
      <c r="E1309" s="36"/>
      <c r="F1309" s="35"/>
      <c r="G1309" s="35"/>
      <c r="H1309" s="35"/>
      <c r="I1309" s="35"/>
      <c r="J1309" s="35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</row>
    <row r="1310" spans="1:34" x14ac:dyDescent="0.2">
      <c r="A1310" s="1"/>
      <c r="B1310" s="1"/>
      <c r="C1310" s="1"/>
      <c r="D1310" s="35"/>
      <c r="E1310" s="36"/>
      <c r="F1310" s="35"/>
      <c r="G1310" s="35"/>
      <c r="H1310" s="35"/>
      <c r="I1310" s="35"/>
      <c r="J1310" s="35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</row>
    <row r="1311" spans="1:34" x14ac:dyDescent="0.2">
      <c r="A1311" s="1"/>
      <c r="B1311" s="1"/>
      <c r="C1311" s="1"/>
      <c r="D1311" s="35"/>
      <c r="E1311" s="36"/>
      <c r="F1311" s="35"/>
      <c r="G1311" s="35"/>
      <c r="H1311" s="35"/>
      <c r="I1311" s="35"/>
      <c r="J1311" s="35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</row>
    <row r="1312" spans="1:34" x14ac:dyDescent="0.2">
      <c r="A1312" s="1"/>
      <c r="B1312" s="1"/>
      <c r="C1312" s="1"/>
      <c r="D1312" s="35"/>
      <c r="E1312" s="36"/>
      <c r="F1312" s="35"/>
      <c r="G1312" s="35"/>
      <c r="H1312" s="35"/>
      <c r="I1312" s="35"/>
      <c r="J1312" s="35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</row>
    <row r="1313" spans="1:34" x14ac:dyDescent="0.2">
      <c r="A1313" s="1"/>
      <c r="B1313" s="1"/>
      <c r="C1313" s="1"/>
      <c r="D1313" s="35"/>
      <c r="E1313" s="36"/>
      <c r="F1313" s="35"/>
      <c r="G1313" s="35"/>
      <c r="H1313" s="35"/>
      <c r="I1313" s="35"/>
      <c r="J1313" s="35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</row>
    <row r="1314" spans="1:34" x14ac:dyDescent="0.2">
      <c r="A1314" s="1"/>
      <c r="B1314" s="1"/>
      <c r="C1314" s="1"/>
      <c r="D1314" s="35"/>
      <c r="E1314" s="36"/>
      <c r="F1314" s="35"/>
      <c r="G1314" s="35"/>
      <c r="H1314" s="35"/>
      <c r="I1314" s="35"/>
      <c r="J1314" s="35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</row>
    <row r="1315" spans="1:34" x14ac:dyDescent="0.2">
      <c r="A1315" s="1"/>
      <c r="B1315" s="1"/>
      <c r="C1315" s="1"/>
      <c r="D1315" s="35"/>
      <c r="E1315" s="36"/>
      <c r="F1315" s="35"/>
      <c r="G1315" s="35"/>
      <c r="H1315" s="35"/>
      <c r="I1315" s="35"/>
      <c r="J1315" s="35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</row>
    <row r="1316" spans="1:34" x14ac:dyDescent="0.2">
      <c r="A1316" s="1"/>
      <c r="B1316" s="1"/>
      <c r="C1316" s="1"/>
      <c r="D1316" s="35"/>
      <c r="E1316" s="36"/>
      <c r="F1316" s="35"/>
      <c r="G1316" s="35"/>
      <c r="H1316" s="35"/>
      <c r="I1316" s="35"/>
      <c r="J1316" s="35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</row>
    <row r="1317" spans="1:34" x14ac:dyDescent="0.2">
      <c r="A1317" s="1"/>
      <c r="B1317" s="1"/>
      <c r="C1317" s="1"/>
      <c r="D1317" s="35"/>
      <c r="E1317" s="36"/>
      <c r="F1317" s="35"/>
      <c r="G1317" s="35"/>
      <c r="H1317" s="35"/>
      <c r="I1317" s="35"/>
      <c r="J1317" s="35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</row>
    <row r="1318" spans="1:34" x14ac:dyDescent="0.2">
      <c r="A1318" s="1"/>
      <c r="B1318" s="1"/>
      <c r="C1318" s="1"/>
      <c r="D1318" s="35"/>
      <c r="E1318" s="36"/>
      <c r="F1318" s="35"/>
      <c r="G1318" s="35"/>
      <c r="H1318" s="35"/>
      <c r="I1318" s="35"/>
      <c r="J1318" s="35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</row>
    <row r="1319" spans="1:34" x14ac:dyDescent="0.2">
      <c r="A1319" s="1"/>
      <c r="B1319" s="1"/>
      <c r="C1319" s="1"/>
      <c r="D1319" s="35"/>
      <c r="E1319" s="36"/>
      <c r="F1319" s="35"/>
      <c r="G1319" s="35"/>
      <c r="H1319" s="35"/>
      <c r="I1319" s="35"/>
      <c r="J1319" s="35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</row>
    <row r="1320" spans="1:34" x14ac:dyDescent="0.2">
      <c r="A1320" s="1"/>
      <c r="B1320" s="1"/>
      <c r="C1320" s="1"/>
      <c r="D1320" s="35"/>
      <c r="E1320" s="36"/>
      <c r="F1320" s="35"/>
      <c r="G1320" s="35"/>
      <c r="H1320" s="35"/>
      <c r="I1320" s="35"/>
      <c r="J1320" s="35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</row>
    <row r="1321" spans="1:34" x14ac:dyDescent="0.2">
      <c r="A1321" s="1"/>
      <c r="B1321" s="1"/>
      <c r="C1321" s="1"/>
      <c r="D1321" s="35"/>
      <c r="E1321" s="36"/>
      <c r="F1321" s="35"/>
      <c r="G1321" s="35"/>
      <c r="H1321" s="35"/>
      <c r="I1321" s="35"/>
      <c r="J1321" s="35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</row>
    <row r="1322" spans="1:34" x14ac:dyDescent="0.2">
      <c r="A1322" s="1"/>
      <c r="B1322" s="1"/>
      <c r="C1322" s="1"/>
      <c r="D1322" s="35"/>
      <c r="E1322" s="36"/>
      <c r="F1322" s="35"/>
      <c r="G1322" s="35"/>
      <c r="H1322" s="35"/>
      <c r="I1322" s="35"/>
      <c r="J1322" s="35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</row>
    <row r="1323" spans="1:34" x14ac:dyDescent="0.2">
      <c r="A1323" s="1"/>
      <c r="B1323" s="1"/>
      <c r="C1323" s="1"/>
      <c r="D1323" s="35"/>
      <c r="E1323" s="36"/>
      <c r="F1323" s="35"/>
      <c r="G1323" s="35"/>
      <c r="H1323" s="35"/>
      <c r="I1323" s="35"/>
      <c r="J1323" s="35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</row>
    <row r="1324" spans="1:34" x14ac:dyDescent="0.2">
      <c r="A1324" s="1"/>
      <c r="B1324" s="1"/>
      <c r="C1324" s="1"/>
      <c r="D1324" s="35"/>
      <c r="E1324" s="36"/>
      <c r="F1324" s="35"/>
      <c r="G1324" s="35"/>
      <c r="H1324" s="35"/>
      <c r="I1324" s="35"/>
      <c r="J1324" s="35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</row>
    <row r="1325" spans="1:34" x14ac:dyDescent="0.2">
      <c r="A1325" s="1"/>
      <c r="B1325" s="1"/>
      <c r="C1325" s="1"/>
      <c r="D1325" s="35"/>
      <c r="E1325" s="36"/>
      <c r="F1325" s="35"/>
      <c r="G1325" s="35"/>
      <c r="H1325" s="35"/>
      <c r="I1325" s="35"/>
      <c r="J1325" s="35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</row>
    <row r="1326" spans="1:34" x14ac:dyDescent="0.2">
      <c r="A1326" s="1"/>
      <c r="B1326" s="1"/>
      <c r="C1326" s="1"/>
      <c r="D1326" s="35"/>
      <c r="E1326" s="36"/>
      <c r="F1326" s="35"/>
      <c r="G1326" s="35"/>
      <c r="H1326" s="35"/>
      <c r="I1326" s="35"/>
      <c r="J1326" s="35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</row>
    <row r="1327" spans="1:34" x14ac:dyDescent="0.2">
      <c r="A1327" s="1"/>
      <c r="B1327" s="1"/>
      <c r="C1327" s="1"/>
      <c r="D1327" s="35"/>
      <c r="E1327" s="36"/>
      <c r="F1327" s="35"/>
      <c r="G1327" s="35"/>
      <c r="H1327" s="35"/>
      <c r="I1327" s="35"/>
      <c r="J1327" s="35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</row>
    <row r="1328" spans="1:34" x14ac:dyDescent="0.2">
      <c r="A1328" s="1"/>
      <c r="B1328" s="1"/>
      <c r="C1328" s="1"/>
      <c r="D1328" s="35"/>
      <c r="E1328" s="36"/>
      <c r="F1328" s="35"/>
      <c r="G1328" s="35"/>
      <c r="H1328" s="35"/>
      <c r="I1328" s="35"/>
      <c r="J1328" s="35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</row>
    <row r="1329" spans="1:34" x14ac:dyDescent="0.2">
      <c r="A1329" s="1"/>
      <c r="B1329" s="1"/>
      <c r="C1329" s="1"/>
      <c r="D1329" s="35"/>
      <c r="E1329" s="36"/>
      <c r="F1329" s="35"/>
      <c r="G1329" s="35"/>
      <c r="H1329" s="35"/>
      <c r="I1329" s="35"/>
      <c r="J1329" s="35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</row>
    <row r="1330" spans="1:34" x14ac:dyDescent="0.2">
      <c r="A1330" s="1"/>
      <c r="B1330" s="1"/>
      <c r="C1330" s="1"/>
      <c r="D1330" s="35"/>
      <c r="E1330" s="36"/>
      <c r="F1330" s="35"/>
      <c r="G1330" s="35"/>
      <c r="H1330" s="35"/>
      <c r="I1330" s="35"/>
      <c r="J1330" s="35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</row>
    <row r="1331" spans="1:34" x14ac:dyDescent="0.2">
      <c r="A1331" s="1"/>
      <c r="B1331" s="1"/>
      <c r="C1331" s="1"/>
      <c r="D1331" s="35"/>
      <c r="E1331" s="36"/>
      <c r="F1331" s="35"/>
      <c r="G1331" s="35"/>
      <c r="H1331" s="35"/>
      <c r="I1331" s="35"/>
      <c r="J1331" s="35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</row>
    <row r="1332" spans="1:34" x14ac:dyDescent="0.2">
      <c r="A1332" s="1"/>
      <c r="B1332" s="1"/>
      <c r="C1332" s="1"/>
      <c r="D1332" s="35"/>
      <c r="E1332" s="36"/>
      <c r="F1332" s="35"/>
      <c r="G1332" s="35"/>
      <c r="H1332" s="35"/>
      <c r="I1332" s="35"/>
      <c r="J1332" s="35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</row>
    <row r="1333" spans="1:34" x14ac:dyDescent="0.2">
      <c r="A1333" s="1"/>
      <c r="B1333" s="1"/>
      <c r="C1333" s="1"/>
      <c r="D1333" s="35"/>
      <c r="E1333" s="36"/>
      <c r="F1333" s="35"/>
      <c r="G1333" s="35"/>
      <c r="H1333" s="35"/>
      <c r="I1333" s="35"/>
      <c r="J1333" s="35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</row>
    <row r="1334" spans="1:34" x14ac:dyDescent="0.2">
      <c r="A1334" s="1"/>
      <c r="B1334" s="1"/>
      <c r="C1334" s="1"/>
      <c r="D1334" s="35"/>
      <c r="E1334" s="36"/>
      <c r="F1334" s="35"/>
      <c r="G1334" s="35"/>
      <c r="H1334" s="35"/>
      <c r="I1334" s="35"/>
      <c r="J1334" s="35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</row>
    <row r="1335" spans="1:34" x14ac:dyDescent="0.2">
      <c r="A1335" s="1"/>
      <c r="B1335" s="1"/>
      <c r="C1335" s="1"/>
      <c r="D1335" s="35"/>
      <c r="E1335" s="36"/>
      <c r="F1335" s="35"/>
      <c r="G1335" s="35"/>
      <c r="H1335" s="35"/>
      <c r="I1335" s="35"/>
      <c r="J1335" s="35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</row>
    <row r="1336" spans="1:34" x14ac:dyDescent="0.2">
      <c r="A1336" s="1"/>
      <c r="B1336" s="1"/>
      <c r="C1336" s="1"/>
      <c r="D1336" s="35"/>
      <c r="E1336" s="36"/>
      <c r="F1336" s="35"/>
      <c r="G1336" s="35"/>
      <c r="H1336" s="35"/>
      <c r="I1336" s="35"/>
      <c r="J1336" s="35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</row>
    <row r="1337" spans="1:34" x14ac:dyDescent="0.2">
      <c r="A1337" s="1"/>
      <c r="B1337" s="1"/>
      <c r="C1337" s="1"/>
      <c r="D1337" s="35"/>
      <c r="E1337" s="36"/>
      <c r="F1337" s="35"/>
      <c r="G1337" s="35"/>
      <c r="H1337" s="35"/>
      <c r="I1337" s="35"/>
      <c r="J1337" s="35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</row>
    <row r="1338" spans="1:34" x14ac:dyDescent="0.2">
      <c r="A1338" s="1"/>
      <c r="B1338" s="1"/>
      <c r="C1338" s="1"/>
      <c r="D1338" s="35"/>
      <c r="E1338" s="36"/>
      <c r="F1338" s="35"/>
      <c r="G1338" s="35"/>
      <c r="H1338" s="35"/>
      <c r="I1338" s="35"/>
      <c r="J1338" s="35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</row>
    <row r="1339" spans="1:34" x14ac:dyDescent="0.2">
      <c r="A1339" s="1"/>
      <c r="B1339" s="1"/>
      <c r="C1339" s="1"/>
      <c r="D1339" s="35"/>
      <c r="E1339" s="36"/>
      <c r="F1339" s="35"/>
      <c r="G1339" s="35"/>
      <c r="H1339" s="35"/>
      <c r="I1339" s="35"/>
      <c r="J1339" s="35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</row>
    <row r="1340" spans="1:34" x14ac:dyDescent="0.2">
      <c r="A1340" s="1"/>
      <c r="B1340" s="1"/>
      <c r="C1340" s="1"/>
      <c r="D1340" s="35"/>
      <c r="E1340" s="36"/>
      <c r="F1340" s="35"/>
      <c r="G1340" s="35"/>
      <c r="H1340" s="35"/>
      <c r="I1340" s="35"/>
      <c r="J1340" s="35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</row>
    <row r="1341" spans="1:34" x14ac:dyDescent="0.2">
      <c r="A1341" s="1"/>
      <c r="B1341" s="1"/>
      <c r="C1341" s="1"/>
      <c r="D1341" s="35"/>
      <c r="E1341" s="36"/>
      <c r="F1341" s="35"/>
      <c r="G1341" s="35"/>
      <c r="H1341" s="35"/>
      <c r="I1341" s="35"/>
      <c r="J1341" s="35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</row>
    <row r="1342" spans="1:34" x14ac:dyDescent="0.2">
      <c r="A1342" s="1"/>
      <c r="B1342" s="1"/>
      <c r="C1342" s="1"/>
      <c r="D1342" s="35"/>
      <c r="E1342" s="36"/>
      <c r="F1342" s="35"/>
      <c r="G1342" s="35"/>
      <c r="H1342" s="35"/>
      <c r="I1342" s="35"/>
      <c r="J1342" s="35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</row>
    <row r="1343" spans="1:34" x14ac:dyDescent="0.2">
      <c r="A1343" s="1"/>
      <c r="B1343" s="1"/>
      <c r="C1343" s="1"/>
      <c r="D1343" s="35"/>
      <c r="E1343" s="36"/>
      <c r="F1343" s="35"/>
      <c r="G1343" s="35"/>
      <c r="H1343" s="35"/>
      <c r="I1343" s="35"/>
      <c r="J1343" s="35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</row>
    <row r="1344" spans="1:34" x14ac:dyDescent="0.2">
      <c r="A1344" s="1"/>
      <c r="B1344" s="1"/>
      <c r="C1344" s="1"/>
      <c r="D1344" s="35"/>
      <c r="E1344" s="36"/>
      <c r="F1344" s="35"/>
      <c r="G1344" s="35"/>
      <c r="H1344" s="35"/>
      <c r="I1344" s="35"/>
      <c r="J1344" s="35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</row>
    <row r="1345" spans="1:34" x14ac:dyDescent="0.2">
      <c r="A1345" s="1"/>
      <c r="B1345" s="1"/>
      <c r="C1345" s="1"/>
      <c r="D1345" s="35"/>
      <c r="E1345" s="36"/>
      <c r="F1345" s="35"/>
      <c r="G1345" s="35"/>
      <c r="H1345" s="35"/>
      <c r="I1345" s="35"/>
      <c r="J1345" s="35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</row>
    <row r="1346" spans="1:34" x14ac:dyDescent="0.2">
      <c r="A1346" s="1"/>
      <c r="B1346" s="1"/>
      <c r="C1346" s="1"/>
      <c r="D1346" s="35"/>
      <c r="E1346" s="36"/>
      <c r="F1346" s="35"/>
      <c r="G1346" s="35"/>
      <c r="H1346" s="35"/>
      <c r="I1346" s="35"/>
      <c r="J1346" s="35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</row>
    <row r="1347" spans="1:34" x14ac:dyDescent="0.2">
      <c r="A1347" s="1"/>
      <c r="B1347" s="1"/>
      <c r="C1347" s="1"/>
      <c r="D1347" s="35"/>
      <c r="E1347" s="36"/>
      <c r="F1347" s="35"/>
      <c r="G1347" s="35"/>
      <c r="H1347" s="35"/>
      <c r="I1347" s="35"/>
      <c r="J1347" s="35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</row>
    <row r="1348" spans="1:34" x14ac:dyDescent="0.2">
      <c r="A1348" s="1"/>
      <c r="B1348" s="1"/>
      <c r="C1348" s="1"/>
      <c r="D1348" s="35"/>
      <c r="E1348" s="36"/>
      <c r="F1348" s="35"/>
      <c r="G1348" s="35"/>
      <c r="H1348" s="35"/>
      <c r="I1348" s="35"/>
      <c r="J1348" s="35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</row>
    <row r="1349" spans="1:34" x14ac:dyDescent="0.2">
      <c r="A1349" s="1"/>
      <c r="B1349" s="1"/>
      <c r="C1349" s="1"/>
      <c r="D1349" s="35"/>
      <c r="E1349" s="36"/>
      <c r="F1349" s="35"/>
      <c r="G1349" s="35"/>
      <c r="H1349" s="35"/>
      <c r="I1349" s="35"/>
      <c r="J1349" s="35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</row>
    <row r="1350" spans="1:34" x14ac:dyDescent="0.2">
      <c r="A1350" s="1"/>
      <c r="B1350" s="1"/>
      <c r="C1350" s="1"/>
      <c r="D1350" s="35"/>
      <c r="E1350" s="36"/>
      <c r="F1350" s="35"/>
      <c r="G1350" s="35"/>
      <c r="H1350" s="35"/>
      <c r="I1350" s="35"/>
      <c r="J1350" s="35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</row>
    <row r="1351" spans="1:34" x14ac:dyDescent="0.2">
      <c r="A1351" s="1"/>
      <c r="B1351" s="1"/>
      <c r="C1351" s="1"/>
      <c r="D1351" s="35"/>
      <c r="E1351" s="36"/>
      <c r="F1351" s="35"/>
      <c r="G1351" s="35"/>
      <c r="H1351" s="35"/>
      <c r="I1351" s="35"/>
      <c r="J1351" s="35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</row>
    <row r="1352" spans="1:34" x14ac:dyDescent="0.2">
      <c r="A1352" s="1"/>
      <c r="B1352" s="1"/>
      <c r="C1352" s="1"/>
      <c r="D1352" s="35"/>
      <c r="E1352" s="36"/>
      <c r="F1352" s="35"/>
      <c r="G1352" s="35"/>
      <c r="H1352" s="35"/>
      <c r="I1352" s="35"/>
      <c r="J1352" s="35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</row>
    <row r="1353" spans="1:34" x14ac:dyDescent="0.2">
      <c r="A1353" s="1"/>
      <c r="B1353" s="1"/>
      <c r="C1353" s="1"/>
      <c r="D1353" s="35"/>
      <c r="E1353" s="36"/>
      <c r="F1353" s="35"/>
      <c r="G1353" s="35"/>
      <c r="H1353" s="35"/>
      <c r="I1353" s="35"/>
      <c r="J1353" s="35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</row>
    <row r="1354" spans="1:34" x14ac:dyDescent="0.2">
      <c r="A1354" s="1"/>
      <c r="B1354" s="1"/>
      <c r="C1354" s="1"/>
      <c r="D1354" s="35"/>
      <c r="E1354" s="36"/>
      <c r="F1354" s="35"/>
      <c r="G1354" s="35"/>
      <c r="H1354" s="35"/>
      <c r="I1354" s="35"/>
      <c r="J1354" s="35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</row>
    <row r="1355" spans="1:34" x14ac:dyDescent="0.2">
      <c r="A1355" s="1"/>
      <c r="B1355" s="1"/>
      <c r="C1355" s="1"/>
      <c r="D1355" s="35"/>
      <c r="E1355" s="36"/>
      <c r="F1355" s="35"/>
      <c r="G1355" s="35"/>
      <c r="H1355" s="35"/>
      <c r="I1355" s="35"/>
      <c r="J1355" s="35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</row>
    <row r="1356" spans="1:34" x14ac:dyDescent="0.2">
      <c r="A1356" s="1"/>
      <c r="B1356" s="1"/>
      <c r="C1356" s="1"/>
      <c r="D1356" s="35"/>
      <c r="E1356" s="36"/>
      <c r="F1356" s="35"/>
      <c r="G1356" s="35"/>
      <c r="H1356" s="35"/>
      <c r="I1356" s="35"/>
      <c r="J1356" s="35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</row>
    <row r="1357" spans="1:34" x14ac:dyDescent="0.2">
      <c r="A1357" s="1"/>
      <c r="B1357" s="1"/>
      <c r="C1357" s="1"/>
      <c r="D1357" s="35"/>
      <c r="E1357" s="36"/>
      <c r="F1357" s="35"/>
      <c r="G1357" s="35"/>
      <c r="H1357" s="35"/>
      <c r="I1357" s="35"/>
      <c r="J1357" s="35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</row>
    <row r="1358" spans="1:34" x14ac:dyDescent="0.2">
      <c r="A1358" s="1"/>
      <c r="B1358" s="1"/>
      <c r="C1358" s="1"/>
      <c r="D1358" s="35"/>
      <c r="E1358" s="36"/>
      <c r="F1358" s="35"/>
      <c r="G1358" s="35"/>
      <c r="H1358" s="35"/>
      <c r="I1358" s="35"/>
      <c r="J1358" s="35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</row>
    <row r="1359" spans="1:34" x14ac:dyDescent="0.2">
      <c r="A1359" s="1"/>
      <c r="B1359" s="1"/>
      <c r="C1359" s="1"/>
      <c r="D1359" s="35"/>
      <c r="E1359" s="36"/>
      <c r="F1359" s="35"/>
      <c r="G1359" s="35"/>
      <c r="H1359" s="35"/>
      <c r="I1359" s="35"/>
      <c r="J1359" s="35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</row>
    <row r="1360" spans="1:34" x14ac:dyDescent="0.2">
      <c r="A1360" s="1"/>
      <c r="B1360" s="1"/>
      <c r="C1360" s="1"/>
      <c r="D1360" s="35"/>
      <c r="E1360" s="36"/>
      <c r="F1360" s="35"/>
      <c r="G1360" s="35"/>
      <c r="H1360" s="35"/>
      <c r="I1360" s="35"/>
      <c r="J1360" s="35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</row>
    <row r="1361" spans="1:34" x14ac:dyDescent="0.2">
      <c r="A1361" s="1"/>
      <c r="B1361" s="1"/>
      <c r="C1361" s="1"/>
      <c r="D1361" s="35"/>
      <c r="E1361" s="36"/>
      <c r="F1361" s="35"/>
      <c r="G1361" s="35"/>
      <c r="H1361" s="35"/>
      <c r="I1361" s="35"/>
      <c r="J1361" s="35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</row>
    <row r="1362" spans="1:34" x14ac:dyDescent="0.2">
      <c r="A1362" s="1"/>
      <c r="B1362" s="1"/>
      <c r="C1362" s="1"/>
      <c r="D1362" s="35"/>
      <c r="E1362" s="36"/>
      <c r="F1362" s="35"/>
      <c r="G1362" s="35"/>
      <c r="H1362" s="35"/>
      <c r="I1362" s="35"/>
      <c r="J1362" s="35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</row>
    <row r="1363" spans="1:34" x14ac:dyDescent="0.2">
      <c r="A1363" s="1"/>
      <c r="B1363" s="1"/>
      <c r="C1363" s="1"/>
      <c r="D1363" s="35"/>
      <c r="E1363" s="36"/>
      <c r="F1363" s="35"/>
      <c r="G1363" s="35"/>
      <c r="H1363" s="35"/>
      <c r="I1363" s="35"/>
      <c r="J1363" s="35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</row>
    <row r="1364" spans="1:34" x14ac:dyDescent="0.2">
      <c r="A1364" s="1"/>
      <c r="B1364" s="1"/>
      <c r="C1364" s="1"/>
      <c r="D1364" s="35"/>
      <c r="E1364" s="36"/>
      <c r="F1364" s="35"/>
      <c r="G1364" s="35"/>
      <c r="H1364" s="35"/>
      <c r="I1364" s="35"/>
      <c r="J1364" s="35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</row>
    <row r="1365" spans="1:34" x14ac:dyDescent="0.2">
      <c r="A1365" s="1"/>
      <c r="B1365" s="1"/>
      <c r="C1365" s="1"/>
      <c r="D1365" s="35"/>
      <c r="E1365" s="36"/>
      <c r="F1365" s="35"/>
      <c r="G1365" s="35"/>
      <c r="H1365" s="35"/>
      <c r="I1365" s="35"/>
      <c r="J1365" s="35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</row>
    <row r="1366" spans="1:34" x14ac:dyDescent="0.2">
      <c r="A1366" s="1"/>
      <c r="B1366" s="1"/>
      <c r="C1366" s="1"/>
      <c r="D1366" s="35"/>
      <c r="E1366" s="36"/>
      <c r="F1366" s="35"/>
      <c r="G1366" s="35"/>
      <c r="H1366" s="35"/>
      <c r="I1366" s="35"/>
      <c r="J1366" s="35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</row>
    <row r="1367" spans="1:34" x14ac:dyDescent="0.2">
      <c r="A1367" s="1"/>
      <c r="B1367" s="1"/>
      <c r="C1367" s="1"/>
      <c r="D1367" s="35"/>
      <c r="E1367" s="36"/>
      <c r="F1367" s="35"/>
      <c r="G1367" s="35"/>
      <c r="H1367" s="35"/>
      <c r="I1367" s="35"/>
      <c r="J1367" s="35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</row>
    <row r="1368" spans="1:34" x14ac:dyDescent="0.2">
      <c r="A1368" s="1"/>
      <c r="B1368" s="1"/>
      <c r="C1368" s="1"/>
      <c r="D1368" s="35"/>
      <c r="E1368" s="36"/>
      <c r="F1368" s="35"/>
      <c r="G1368" s="35"/>
      <c r="H1368" s="35"/>
      <c r="I1368" s="35"/>
      <c r="J1368" s="35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</row>
    <row r="1369" spans="1:34" x14ac:dyDescent="0.2">
      <c r="A1369" s="1"/>
      <c r="B1369" s="1"/>
      <c r="C1369" s="1"/>
      <c r="D1369" s="35"/>
      <c r="E1369" s="36"/>
      <c r="F1369" s="35"/>
      <c r="G1369" s="35"/>
      <c r="H1369" s="35"/>
      <c r="I1369" s="35"/>
      <c r="J1369" s="35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</row>
    <row r="1370" spans="1:34" x14ac:dyDescent="0.2">
      <c r="A1370" s="1"/>
      <c r="B1370" s="1"/>
      <c r="C1370" s="1"/>
      <c r="D1370" s="35"/>
      <c r="E1370" s="36"/>
      <c r="F1370" s="35"/>
      <c r="G1370" s="35"/>
      <c r="H1370" s="35"/>
      <c r="I1370" s="35"/>
      <c r="J1370" s="35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</row>
    <row r="1371" spans="1:34" x14ac:dyDescent="0.2">
      <c r="A1371" s="1"/>
      <c r="B1371" s="1"/>
      <c r="C1371" s="1"/>
      <c r="D1371" s="35"/>
      <c r="E1371" s="36"/>
      <c r="F1371" s="35"/>
      <c r="G1371" s="35"/>
      <c r="H1371" s="35"/>
      <c r="I1371" s="35"/>
      <c r="J1371" s="35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</row>
    <row r="1372" spans="1:34" x14ac:dyDescent="0.2">
      <c r="A1372" s="1"/>
      <c r="B1372" s="1"/>
      <c r="C1372" s="1"/>
      <c r="D1372" s="35"/>
      <c r="E1372" s="36"/>
      <c r="F1372" s="35"/>
      <c r="G1372" s="35"/>
      <c r="H1372" s="35"/>
      <c r="I1372" s="35"/>
      <c r="J1372" s="35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</row>
    <row r="1373" spans="1:34" x14ac:dyDescent="0.2">
      <c r="A1373" s="1"/>
      <c r="B1373" s="1"/>
      <c r="C1373" s="1"/>
      <c r="D1373" s="35"/>
      <c r="E1373" s="36"/>
      <c r="F1373" s="35"/>
      <c r="G1373" s="35"/>
      <c r="H1373" s="35"/>
      <c r="I1373" s="35"/>
      <c r="J1373" s="35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</row>
    <row r="1374" spans="1:34" x14ac:dyDescent="0.2">
      <c r="A1374" s="1"/>
      <c r="B1374" s="1"/>
      <c r="C1374" s="1"/>
      <c r="D1374" s="35"/>
      <c r="E1374" s="36"/>
      <c r="F1374" s="35"/>
      <c r="G1374" s="35"/>
      <c r="H1374" s="35"/>
      <c r="I1374" s="35"/>
      <c r="J1374" s="35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</row>
    <row r="1375" spans="1:34" x14ac:dyDescent="0.2">
      <c r="A1375" s="1"/>
      <c r="B1375" s="1"/>
      <c r="C1375" s="1"/>
      <c r="D1375" s="35"/>
      <c r="E1375" s="36"/>
      <c r="F1375" s="35"/>
      <c r="G1375" s="35"/>
      <c r="H1375" s="35"/>
      <c r="I1375" s="35"/>
      <c r="J1375" s="35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</row>
    <row r="1376" spans="1:34" x14ac:dyDescent="0.2">
      <c r="A1376" s="1"/>
      <c r="B1376" s="1"/>
      <c r="C1376" s="1"/>
      <c r="D1376" s="35"/>
      <c r="E1376" s="36"/>
      <c r="F1376" s="35"/>
      <c r="G1376" s="35"/>
      <c r="H1376" s="35"/>
      <c r="I1376" s="35"/>
      <c r="J1376" s="35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</row>
    <row r="1377" spans="1:34" x14ac:dyDescent="0.2">
      <c r="A1377" s="1"/>
      <c r="B1377" s="1"/>
      <c r="C1377" s="1"/>
      <c r="D1377" s="35"/>
      <c r="E1377" s="36"/>
      <c r="F1377" s="35"/>
      <c r="G1377" s="35"/>
      <c r="H1377" s="35"/>
      <c r="I1377" s="35"/>
      <c r="J1377" s="35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</row>
    <row r="1378" spans="1:34" x14ac:dyDescent="0.2">
      <c r="A1378" s="1"/>
      <c r="B1378" s="1"/>
      <c r="C1378" s="1"/>
      <c r="D1378" s="35"/>
      <c r="E1378" s="36"/>
      <c r="F1378" s="35"/>
      <c r="G1378" s="35"/>
      <c r="H1378" s="35"/>
      <c r="I1378" s="35"/>
      <c r="J1378" s="35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</row>
    <row r="1379" spans="1:34" x14ac:dyDescent="0.2">
      <c r="A1379" s="1"/>
      <c r="B1379" s="1"/>
      <c r="C1379" s="1"/>
      <c r="D1379" s="35"/>
      <c r="E1379" s="36"/>
      <c r="F1379" s="35"/>
      <c r="G1379" s="35"/>
      <c r="H1379" s="35"/>
      <c r="I1379" s="35"/>
      <c r="J1379" s="35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</row>
    <row r="1380" spans="1:34" x14ac:dyDescent="0.2">
      <c r="A1380" s="1"/>
      <c r="B1380" s="1"/>
      <c r="C1380" s="1"/>
      <c r="D1380" s="35"/>
      <c r="E1380" s="36"/>
      <c r="F1380" s="35"/>
      <c r="G1380" s="35"/>
      <c r="H1380" s="35"/>
      <c r="I1380" s="35"/>
      <c r="J1380" s="35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</row>
    <row r="1381" spans="1:34" x14ac:dyDescent="0.2">
      <c r="A1381" s="1"/>
      <c r="B1381" s="1"/>
      <c r="C1381" s="1"/>
      <c r="D1381" s="35"/>
      <c r="E1381" s="36"/>
      <c r="F1381" s="35"/>
      <c r="G1381" s="35"/>
      <c r="H1381" s="35"/>
      <c r="I1381" s="35"/>
      <c r="J1381" s="35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</row>
    <row r="1382" spans="1:34" x14ac:dyDescent="0.2">
      <c r="A1382" s="1"/>
      <c r="B1382" s="1"/>
      <c r="C1382" s="1"/>
      <c r="D1382" s="35"/>
      <c r="E1382" s="36"/>
      <c r="F1382" s="35"/>
      <c r="G1382" s="35"/>
      <c r="H1382" s="35"/>
      <c r="I1382" s="35"/>
      <c r="J1382" s="35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</row>
    <row r="1383" spans="1:34" x14ac:dyDescent="0.2">
      <c r="A1383" s="1"/>
      <c r="B1383" s="1"/>
      <c r="C1383" s="1"/>
      <c r="D1383" s="35"/>
      <c r="E1383" s="36"/>
      <c r="F1383" s="35"/>
      <c r="G1383" s="35"/>
      <c r="H1383" s="35"/>
      <c r="I1383" s="35"/>
      <c r="J1383" s="35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</row>
    <row r="1384" spans="1:34" x14ac:dyDescent="0.2">
      <c r="A1384" s="1"/>
      <c r="B1384" s="1"/>
      <c r="C1384" s="1"/>
      <c r="D1384" s="35"/>
      <c r="E1384" s="36"/>
      <c r="F1384" s="35"/>
      <c r="G1384" s="35"/>
      <c r="H1384" s="35"/>
      <c r="I1384" s="35"/>
      <c r="J1384" s="35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</row>
    <row r="1385" spans="1:34" x14ac:dyDescent="0.2">
      <c r="A1385" s="1"/>
      <c r="B1385" s="1"/>
      <c r="C1385" s="1"/>
      <c r="D1385" s="35"/>
      <c r="E1385" s="36"/>
      <c r="F1385" s="35"/>
      <c r="G1385" s="35"/>
      <c r="H1385" s="35"/>
      <c r="I1385" s="35"/>
      <c r="J1385" s="35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</row>
    <row r="1386" spans="1:34" x14ac:dyDescent="0.2">
      <c r="A1386" s="1"/>
      <c r="B1386" s="1"/>
      <c r="C1386" s="1"/>
      <c r="D1386" s="35"/>
      <c r="E1386" s="36"/>
      <c r="F1386" s="35"/>
      <c r="G1386" s="35"/>
      <c r="H1386" s="35"/>
      <c r="I1386" s="35"/>
      <c r="J1386" s="35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</row>
    <row r="1387" spans="1:34" x14ac:dyDescent="0.2">
      <c r="A1387" s="1"/>
      <c r="B1387" s="1"/>
      <c r="C1387" s="1"/>
      <c r="D1387" s="35"/>
      <c r="E1387" s="36"/>
      <c r="F1387" s="35"/>
      <c r="G1387" s="35"/>
      <c r="H1387" s="35"/>
      <c r="I1387" s="35"/>
      <c r="J1387" s="35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</row>
    <row r="1388" spans="1:34" x14ac:dyDescent="0.2">
      <c r="A1388" s="1"/>
      <c r="B1388" s="1"/>
      <c r="C1388" s="1"/>
      <c r="D1388" s="35"/>
      <c r="E1388" s="36"/>
      <c r="F1388" s="35"/>
      <c r="G1388" s="35"/>
      <c r="H1388" s="35"/>
      <c r="I1388" s="35"/>
      <c r="J1388" s="35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</row>
    <row r="1389" spans="1:34" x14ac:dyDescent="0.2">
      <c r="A1389" s="1"/>
      <c r="B1389" s="1"/>
      <c r="C1389" s="1"/>
      <c r="D1389" s="35"/>
      <c r="E1389" s="36"/>
      <c r="F1389" s="35"/>
      <c r="G1389" s="35"/>
      <c r="H1389" s="35"/>
      <c r="I1389" s="35"/>
      <c r="J1389" s="35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</row>
    <row r="1390" spans="1:34" x14ac:dyDescent="0.2">
      <c r="A1390" s="1"/>
      <c r="B1390" s="1"/>
      <c r="C1390" s="1"/>
      <c r="D1390" s="35"/>
      <c r="E1390" s="36"/>
      <c r="F1390" s="35"/>
      <c r="G1390" s="35"/>
      <c r="H1390" s="35"/>
      <c r="I1390" s="35"/>
      <c r="J1390" s="35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</row>
    <row r="1391" spans="1:34" x14ac:dyDescent="0.2">
      <c r="A1391" s="1"/>
      <c r="B1391" s="1"/>
      <c r="C1391" s="1"/>
      <c r="D1391" s="35"/>
      <c r="E1391" s="36"/>
      <c r="F1391" s="35"/>
      <c r="G1391" s="35"/>
      <c r="H1391" s="35"/>
      <c r="I1391" s="35"/>
      <c r="J1391" s="35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</row>
    <row r="1392" spans="1:34" x14ac:dyDescent="0.2">
      <c r="A1392" s="1"/>
      <c r="B1392" s="1"/>
      <c r="C1392" s="1"/>
      <c r="D1392" s="35"/>
      <c r="E1392" s="36"/>
      <c r="F1392" s="35"/>
      <c r="G1392" s="35"/>
      <c r="H1392" s="35"/>
      <c r="I1392" s="35"/>
      <c r="J1392" s="35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</row>
    <row r="1393" spans="1:34" x14ac:dyDescent="0.2">
      <c r="A1393" s="1"/>
      <c r="B1393" s="1"/>
      <c r="C1393" s="1"/>
      <c r="D1393" s="35"/>
      <c r="E1393" s="36"/>
      <c r="F1393" s="35"/>
      <c r="G1393" s="35"/>
      <c r="H1393" s="35"/>
      <c r="I1393" s="35"/>
      <c r="J1393" s="35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</row>
    <row r="1394" spans="1:34" x14ac:dyDescent="0.2">
      <c r="A1394" s="1"/>
      <c r="B1394" s="1"/>
      <c r="C1394" s="1"/>
      <c r="D1394" s="35"/>
      <c r="E1394" s="36"/>
      <c r="F1394" s="35"/>
      <c r="G1394" s="35"/>
      <c r="H1394" s="35"/>
      <c r="I1394" s="35"/>
      <c r="J1394" s="35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</row>
    <row r="1395" spans="1:34" x14ac:dyDescent="0.2">
      <c r="A1395" s="1"/>
      <c r="B1395" s="1"/>
      <c r="C1395" s="1"/>
      <c r="D1395" s="35"/>
      <c r="E1395" s="36"/>
      <c r="F1395" s="35"/>
      <c r="G1395" s="35"/>
      <c r="H1395" s="35"/>
      <c r="I1395" s="35"/>
      <c r="J1395" s="35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</row>
    <row r="1396" spans="1:34" x14ac:dyDescent="0.2">
      <c r="A1396" s="1"/>
      <c r="B1396" s="1"/>
      <c r="C1396" s="1"/>
      <c r="D1396" s="35"/>
      <c r="E1396" s="36"/>
      <c r="F1396" s="35"/>
      <c r="G1396" s="35"/>
      <c r="H1396" s="35"/>
      <c r="I1396" s="35"/>
      <c r="J1396" s="35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</row>
    <row r="1397" spans="1:34" x14ac:dyDescent="0.2">
      <c r="A1397" s="1"/>
      <c r="B1397" s="1"/>
      <c r="C1397" s="1"/>
      <c r="D1397" s="35"/>
      <c r="E1397" s="36"/>
      <c r="F1397" s="35"/>
      <c r="G1397" s="35"/>
      <c r="H1397" s="35"/>
      <c r="I1397" s="35"/>
      <c r="J1397" s="35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</row>
    <row r="1398" spans="1:34" x14ac:dyDescent="0.2">
      <c r="A1398" s="1"/>
      <c r="B1398" s="1"/>
      <c r="C1398" s="1"/>
      <c r="D1398" s="35"/>
      <c r="E1398" s="36"/>
      <c r="F1398" s="35"/>
      <c r="G1398" s="35"/>
      <c r="H1398" s="35"/>
      <c r="I1398" s="35"/>
      <c r="J1398" s="35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</row>
    <row r="1399" spans="1:34" x14ac:dyDescent="0.2">
      <c r="A1399" s="1"/>
      <c r="B1399" s="1"/>
      <c r="C1399" s="1"/>
      <c r="D1399" s="35"/>
      <c r="E1399" s="36"/>
      <c r="F1399" s="35"/>
      <c r="G1399" s="35"/>
      <c r="H1399" s="35"/>
      <c r="I1399" s="35"/>
      <c r="J1399" s="35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</row>
    <row r="1400" spans="1:34" x14ac:dyDescent="0.2">
      <c r="A1400" s="1"/>
      <c r="B1400" s="1"/>
      <c r="C1400" s="1"/>
      <c r="D1400" s="35"/>
      <c r="E1400" s="36"/>
      <c r="F1400" s="35"/>
      <c r="G1400" s="35"/>
      <c r="H1400" s="35"/>
      <c r="I1400" s="35"/>
      <c r="J1400" s="35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</row>
    <row r="1401" spans="1:34" x14ac:dyDescent="0.2">
      <c r="A1401" s="1"/>
      <c r="B1401" s="1"/>
      <c r="C1401" s="1"/>
      <c r="D1401" s="35"/>
      <c r="E1401" s="36"/>
      <c r="F1401" s="35"/>
      <c r="G1401" s="35"/>
      <c r="H1401" s="35"/>
      <c r="I1401" s="35"/>
      <c r="J1401" s="35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</row>
    <row r="1402" spans="1:34" x14ac:dyDescent="0.2">
      <c r="A1402" s="1"/>
      <c r="B1402" s="1"/>
      <c r="C1402" s="1"/>
      <c r="D1402" s="35"/>
      <c r="E1402" s="36"/>
      <c r="F1402" s="35"/>
      <c r="G1402" s="35"/>
      <c r="H1402" s="35"/>
      <c r="I1402" s="35"/>
      <c r="J1402" s="35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</row>
    <row r="1403" spans="1:34" x14ac:dyDescent="0.2">
      <c r="A1403" s="1"/>
      <c r="B1403" s="1"/>
      <c r="C1403" s="1"/>
      <c r="D1403" s="35"/>
      <c r="E1403" s="36"/>
      <c r="F1403" s="35"/>
      <c r="G1403" s="35"/>
      <c r="H1403" s="35"/>
      <c r="I1403" s="35"/>
      <c r="J1403" s="35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</row>
    <row r="1404" spans="1:34" x14ac:dyDescent="0.2">
      <c r="A1404" s="1"/>
      <c r="B1404" s="1"/>
      <c r="C1404" s="1"/>
      <c r="D1404" s="35"/>
      <c r="E1404" s="36"/>
      <c r="F1404" s="35"/>
      <c r="G1404" s="35"/>
      <c r="H1404" s="35"/>
      <c r="I1404" s="35"/>
      <c r="J1404" s="35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</row>
    <row r="1405" spans="1:34" x14ac:dyDescent="0.2">
      <c r="A1405" s="1"/>
      <c r="B1405" s="1"/>
      <c r="C1405" s="1"/>
      <c r="D1405" s="35"/>
      <c r="E1405" s="36"/>
      <c r="F1405" s="35"/>
      <c r="G1405" s="35"/>
      <c r="H1405" s="35"/>
      <c r="I1405" s="35"/>
      <c r="J1405" s="35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</row>
    <row r="1406" spans="1:34" x14ac:dyDescent="0.2">
      <c r="A1406" s="1"/>
      <c r="B1406" s="1"/>
      <c r="C1406" s="1"/>
      <c r="D1406" s="35"/>
      <c r="E1406" s="36"/>
      <c r="F1406" s="35"/>
      <c r="G1406" s="35"/>
      <c r="H1406" s="35"/>
      <c r="I1406" s="35"/>
      <c r="J1406" s="35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</row>
    <row r="1407" spans="1:34" x14ac:dyDescent="0.2">
      <c r="A1407" s="1"/>
      <c r="B1407" s="1"/>
      <c r="C1407" s="1"/>
      <c r="D1407" s="35"/>
      <c r="E1407" s="36"/>
      <c r="F1407" s="35"/>
      <c r="G1407" s="35"/>
      <c r="H1407" s="35"/>
      <c r="I1407" s="35"/>
      <c r="J1407" s="35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</row>
    <row r="1408" spans="1:34" x14ac:dyDescent="0.2">
      <c r="A1408" s="1"/>
      <c r="B1408" s="1"/>
      <c r="C1408" s="1"/>
      <c r="D1408" s="35"/>
      <c r="E1408" s="36"/>
      <c r="F1408" s="35"/>
      <c r="G1408" s="35"/>
      <c r="H1408" s="35"/>
      <c r="I1408" s="35"/>
      <c r="J1408" s="35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</row>
    <row r="1409" spans="1:34" x14ac:dyDescent="0.2">
      <c r="A1409" s="1"/>
      <c r="B1409" s="1"/>
      <c r="C1409" s="1"/>
      <c r="D1409" s="35"/>
      <c r="E1409" s="36"/>
      <c r="F1409" s="35"/>
      <c r="G1409" s="35"/>
      <c r="H1409" s="35"/>
      <c r="I1409" s="35"/>
      <c r="J1409" s="35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</row>
    <row r="1410" spans="1:34" x14ac:dyDescent="0.2">
      <c r="A1410" s="1"/>
      <c r="B1410" s="1"/>
      <c r="C1410" s="1"/>
      <c r="D1410" s="35"/>
      <c r="E1410" s="36"/>
      <c r="F1410" s="35"/>
      <c r="G1410" s="35"/>
      <c r="H1410" s="35"/>
      <c r="I1410" s="35"/>
      <c r="J1410" s="35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</row>
    <row r="1411" spans="1:34" x14ac:dyDescent="0.2">
      <c r="A1411" s="1"/>
      <c r="B1411" s="1"/>
      <c r="C1411" s="1"/>
      <c r="D1411" s="35"/>
      <c r="E1411" s="36"/>
      <c r="F1411" s="35"/>
      <c r="G1411" s="35"/>
      <c r="H1411" s="35"/>
      <c r="I1411" s="35"/>
      <c r="J1411" s="35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</row>
    <row r="1412" spans="1:34" x14ac:dyDescent="0.2">
      <c r="A1412" s="1"/>
      <c r="B1412" s="1"/>
      <c r="C1412" s="1"/>
      <c r="D1412" s="35"/>
      <c r="E1412" s="36"/>
      <c r="F1412" s="35"/>
      <c r="G1412" s="35"/>
      <c r="H1412" s="35"/>
      <c r="I1412" s="35"/>
      <c r="J1412" s="35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</row>
    <row r="1413" spans="1:34" x14ac:dyDescent="0.2">
      <c r="A1413" s="1"/>
      <c r="B1413" s="1"/>
      <c r="C1413" s="1"/>
      <c r="D1413" s="35"/>
      <c r="E1413" s="36"/>
      <c r="F1413" s="35"/>
      <c r="G1413" s="35"/>
      <c r="H1413" s="35"/>
      <c r="I1413" s="35"/>
      <c r="J1413" s="35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</row>
    <row r="1414" spans="1:34" x14ac:dyDescent="0.2">
      <c r="A1414" s="1"/>
      <c r="B1414" s="1"/>
      <c r="C1414" s="1"/>
      <c r="D1414" s="35"/>
      <c r="E1414" s="36"/>
      <c r="F1414" s="35"/>
      <c r="G1414" s="35"/>
      <c r="H1414" s="35"/>
      <c r="I1414" s="35"/>
      <c r="J1414" s="35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</row>
    <row r="1415" spans="1:34" x14ac:dyDescent="0.2">
      <c r="A1415" s="1"/>
      <c r="B1415" s="1"/>
      <c r="C1415" s="1"/>
      <c r="D1415" s="35"/>
      <c r="E1415" s="36"/>
      <c r="F1415" s="35"/>
      <c r="G1415" s="35"/>
      <c r="H1415" s="35"/>
      <c r="I1415" s="35"/>
      <c r="J1415" s="35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</row>
    <row r="1416" spans="1:34" x14ac:dyDescent="0.2">
      <c r="A1416" s="1"/>
      <c r="B1416" s="1"/>
      <c r="C1416" s="1"/>
      <c r="D1416" s="35"/>
      <c r="E1416" s="36"/>
      <c r="F1416" s="35"/>
      <c r="G1416" s="35"/>
      <c r="H1416" s="35"/>
      <c r="I1416" s="35"/>
      <c r="J1416" s="35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</row>
    <row r="1417" spans="1:34" x14ac:dyDescent="0.2">
      <c r="A1417" s="1"/>
      <c r="B1417" s="1"/>
      <c r="C1417" s="1"/>
      <c r="D1417" s="35"/>
      <c r="E1417" s="36"/>
      <c r="F1417" s="35"/>
      <c r="G1417" s="35"/>
      <c r="H1417" s="35"/>
      <c r="I1417" s="35"/>
      <c r="J1417" s="35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</row>
    <row r="1418" spans="1:34" x14ac:dyDescent="0.2">
      <c r="A1418" s="1"/>
      <c r="B1418" s="1"/>
      <c r="C1418" s="1"/>
      <c r="D1418" s="35"/>
      <c r="E1418" s="36"/>
      <c r="F1418" s="35"/>
      <c r="G1418" s="35"/>
      <c r="H1418" s="35"/>
      <c r="I1418" s="35"/>
      <c r="J1418" s="35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</row>
    <row r="1419" spans="1:34" x14ac:dyDescent="0.2">
      <c r="A1419" s="1"/>
      <c r="B1419" s="1"/>
      <c r="C1419" s="1"/>
      <c r="D1419" s="35"/>
      <c r="E1419" s="36"/>
      <c r="F1419" s="35"/>
      <c r="G1419" s="35"/>
      <c r="H1419" s="35"/>
      <c r="I1419" s="35"/>
      <c r="J1419" s="35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</row>
    <row r="1420" spans="1:34" x14ac:dyDescent="0.2">
      <c r="A1420" s="1"/>
      <c r="B1420" s="1"/>
      <c r="C1420" s="1"/>
      <c r="D1420" s="35"/>
      <c r="E1420" s="36"/>
      <c r="F1420" s="35"/>
      <c r="G1420" s="35"/>
      <c r="H1420" s="35"/>
      <c r="I1420" s="35"/>
      <c r="J1420" s="35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</row>
    <row r="1421" spans="1:34" x14ac:dyDescent="0.2">
      <c r="A1421" s="1"/>
      <c r="B1421" s="1"/>
      <c r="C1421" s="1"/>
      <c r="D1421" s="35"/>
      <c r="E1421" s="36"/>
      <c r="F1421" s="35"/>
      <c r="G1421" s="35"/>
      <c r="H1421" s="35"/>
      <c r="I1421" s="35"/>
      <c r="J1421" s="35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</row>
    <row r="1422" spans="1:34" x14ac:dyDescent="0.2">
      <c r="A1422" s="1"/>
      <c r="B1422" s="1"/>
      <c r="C1422" s="1"/>
      <c r="D1422" s="35"/>
      <c r="E1422" s="36"/>
      <c r="F1422" s="35"/>
      <c r="G1422" s="35"/>
      <c r="H1422" s="35"/>
      <c r="I1422" s="35"/>
      <c r="J1422" s="35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</row>
    <row r="1423" spans="1:34" x14ac:dyDescent="0.2">
      <c r="A1423" s="1"/>
      <c r="B1423" s="1"/>
      <c r="C1423" s="1"/>
      <c r="D1423" s="35"/>
      <c r="E1423" s="36"/>
      <c r="F1423" s="35"/>
      <c r="G1423" s="35"/>
      <c r="H1423" s="35"/>
      <c r="I1423" s="35"/>
      <c r="J1423" s="35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</row>
    <row r="1424" spans="1:34" x14ac:dyDescent="0.2">
      <c r="A1424" s="1"/>
      <c r="B1424" s="1"/>
      <c r="C1424" s="1"/>
      <c r="D1424" s="35"/>
      <c r="E1424" s="36"/>
      <c r="F1424" s="35"/>
      <c r="G1424" s="35"/>
      <c r="H1424" s="35"/>
      <c r="I1424" s="35"/>
      <c r="J1424" s="35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</row>
    <row r="1425" spans="1:34" x14ac:dyDescent="0.2">
      <c r="A1425" s="1"/>
      <c r="B1425" s="1"/>
      <c r="C1425" s="1"/>
      <c r="D1425" s="35"/>
      <c r="E1425" s="36"/>
      <c r="F1425" s="35"/>
      <c r="G1425" s="35"/>
      <c r="H1425" s="35"/>
      <c r="I1425" s="35"/>
      <c r="J1425" s="35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</row>
    <row r="1426" spans="1:34" x14ac:dyDescent="0.2">
      <c r="A1426" s="1"/>
      <c r="B1426" s="1"/>
      <c r="C1426" s="1"/>
      <c r="D1426" s="35"/>
      <c r="E1426" s="36"/>
      <c r="F1426" s="35"/>
      <c r="G1426" s="35"/>
      <c r="H1426" s="35"/>
      <c r="I1426" s="35"/>
      <c r="J1426" s="35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</row>
    <row r="1427" spans="1:34" x14ac:dyDescent="0.2">
      <c r="A1427" s="1"/>
      <c r="B1427" s="1"/>
      <c r="C1427" s="1"/>
      <c r="D1427" s="35"/>
      <c r="E1427" s="36"/>
      <c r="F1427" s="35"/>
      <c r="G1427" s="35"/>
      <c r="H1427" s="35"/>
      <c r="I1427" s="35"/>
      <c r="J1427" s="35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</row>
    <row r="1428" spans="1:34" x14ac:dyDescent="0.2">
      <c r="A1428" s="1"/>
      <c r="B1428" s="1"/>
      <c r="C1428" s="1"/>
      <c r="D1428" s="35"/>
      <c r="E1428" s="36"/>
      <c r="F1428" s="35"/>
      <c r="G1428" s="35"/>
      <c r="H1428" s="35"/>
      <c r="I1428" s="35"/>
      <c r="J1428" s="35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</row>
    <row r="1429" spans="1:34" x14ac:dyDescent="0.2">
      <c r="A1429" s="1"/>
      <c r="B1429" s="1"/>
      <c r="C1429" s="1"/>
      <c r="D1429" s="35"/>
      <c r="E1429" s="36"/>
      <c r="F1429" s="35"/>
      <c r="G1429" s="35"/>
      <c r="H1429" s="35"/>
      <c r="I1429" s="35"/>
      <c r="J1429" s="35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</row>
    <row r="1430" spans="1:34" x14ac:dyDescent="0.2">
      <c r="A1430" s="1"/>
      <c r="B1430" s="1"/>
      <c r="C1430" s="1"/>
      <c r="D1430" s="35"/>
      <c r="E1430" s="36"/>
      <c r="F1430" s="35"/>
      <c r="G1430" s="35"/>
      <c r="H1430" s="35"/>
      <c r="I1430" s="35"/>
      <c r="J1430" s="35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</row>
    <row r="1431" spans="1:34" x14ac:dyDescent="0.2">
      <c r="A1431" s="1"/>
      <c r="B1431" s="1"/>
      <c r="C1431" s="1"/>
      <c r="D1431" s="35"/>
      <c r="E1431" s="36"/>
      <c r="F1431" s="35"/>
      <c r="G1431" s="35"/>
      <c r="H1431" s="35"/>
      <c r="I1431" s="35"/>
      <c r="J1431" s="35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</row>
    <row r="1432" spans="1:34" x14ac:dyDescent="0.2">
      <c r="A1432" s="1"/>
      <c r="B1432" s="1"/>
      <c r="C1432" s="1"/>
      <c r="D1432" s="35"/>
      <c r="E1432" s="36"/>
      <c r="F1432" s="35"/>
      <c r="G1432" s="35"/>
      <c r="H1432" s="35"/>
      <c r="I1432" s="35"/>
      <c r="J1432" s="35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</row>
    <row r="1433" spans="1:34" x14ac:dyDescent="0.2">
      <c r="A1433" s="1"/>
      <c r="B1433" s="1"/>
      <c r="C1433" s="1"/>
      <c r="D1433" s="35"/>
      <c r="E1433" s="36"/>
      <c r="F1433" s="35"/>
      <c r="G1433" s="35"/>
      <c r="H1433" s="35"/>
      <c r="I1433" s="35"/>
      <c r="J1433" s="35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</row>
    <row r="1434" spans="1:34" x14ac:dyDescent="0.2">
      <c r="A1434" s="1"/>
      <c r="B1434" s="1"/>
      <c r="C1434" s="1"/>
      <c r="D1434" s="35"/>
      <c r="E1434" s="36"/>
      <c r="F1434" s="35"/>
      <c r="G1434" s="35"/>
      <c r="H1434" s="35"/>
      <c r="I1434" s="35"/>
      <c r="J1434" s="35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</row>
    <row r="1435" spans="1:34" x14ac:dyDescent="0.2">
      <c r="A1435" s="1"/>
      <c r="B1435" s="1"/>
      <c r="C1435" s="1"/>
      <c r="D1435" s="35"/>
      <c r="E1435" s="36"/>
      <c r="F1435" s="35"/>
      <c r="G1435" s="35"/>
      <c r="H1435" s="35"/>
      <c r="I1435" s="35"/>
      <c r="J1435" s="35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</row>
    <row r="1436" spans="1:34" x14ac:dyDescent="0.2">
      <c r="A1436" s="1"/>
      <c r="B1436" s="1"/>
      <c r="C1436" s="1"/>
      <c r="D1436" s="35"/>
      <c r="E1436" s="36"/>
      <c r="F1436" s="35"/>
      <c r="G1436" s="35"/>
      <c r="H1436" s="35"/>
      <c r="I1436" s="35"/>
      <c r="J1436" s="35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</row>
    <row r="1437" spans="1:34" x14ac:dyDescent="0.2">
      <c r="A1437" s="1"/>
      <c r="B1437" s="1"/>
      <c r="C1437" s="1"/>
      <c r="D1437" s="35"/>
      <c r="E1437" s="36"/>
      <c r="F1437" s="35"/>
      <c r="G1437" s="35"/>
      <c r="H1437" s="35"/>
      <c r="I1437" s="35"/>
      <c r="J1437" s="35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</row>
    <row r="1438" spans="1:34" x14ac:dyDescent="0.2">
      <c r="A1438" s="1"/>
      <c r="B1438" s="1"/>
      <c r="C1438" s="1"/>
      <c r="D1438" s="35"/>
      <c r="E1438" s="36"/>
      <c r="F1438" s="35"/>
      <c r="G1438" s="35"/>
      <c r="H1438" s="35"/>
      <c r="I1438" s="35"/>
      <c r="J1438" s="35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</row>
    <row r="1439" spans="1:34" x14ac:dyDescent="0.2">
      <c r="A1439" s="1"/>
      <c r="B1439" s="1"/>
      <c r="C1439" s="1"/>
      <c r="D1439" s="35"/>
      <c r="E1439" s="36"/>
      <c r="F1439" s="35"/>
      <c r="G1439" s="35"/>
      <c r="H1439" s="35"/>
      <c r="I1439" s="35"/>
      <c r="J1439" s="35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</row>
    <row r="1440" spans="1:34" x14ac:dyDescent="0.2">
      <c r="A1440" s="1"/>
      <c r="B1440" s="1"/>
      <c r="C1440" s="1"/>
      <c r="D1440" s="35"/>
      <c r="E1440" s="36"/>
      <c r="F1440" s="35"/>
      <c r="G1440" s="35"/>
      <c r="H1440" s="35"/>
      <c r="I1440" s="35"/>
      <c r="J1440" s="35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</row>
    <row r="1441" spans="1:34" x14ac:dyDescent="0.2">
      <c r="A1441" s="1"/>
      <c r="B1441" s="1"/>
      <c r="C1441" s="1"/>
      <c r="D1441" s="35"/>
      <c r="E1441" s="36"/>
      <c r="F1441" s="35"/>
      <c r="G1441" s="35"/>
      <c r="H1441" s="35"/>
      <c r="I1441" s="35"/>
      <c r="J1441" s="35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</row>
    <row r="1442" spans="1:34" x14ac:dyDescent="0.2">
      <c r="A1442" s="1"/>
      <c r="B1442" s="1"/>
      <c r="C1442" s="1"/>
      <c r="D1442" s="35"/>
      <c r="E1442" s="36"/>
      <c r="F1442" s="35"/>
      <c r="G1442" s="35"/>
      <c r="H1442" s="35"/>
      <c r="I1442" s="35"/>
      <c r="J1442" s="35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</row>
    <row r="1443" spans="1:34" x14ac:dyDescent="0.2">
      <c r="A1443" s="1"/>
      <c r="B1443" s="1"/>
      <c r="C1443" s="1"/>
      <c r="D1443" s="35"/>
      <c r="E1443" s="36"/>
      <c r="F1443" s="35"/>
      <c r="G1443" s="35"/>
      <c r="H1443" s="35"/>
      <c r="I1443" s="35"/>
      <c r="J1443" s="35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</row>
    <row r="1444" spans="1:34" x14ac:dyDescent="0.2">
      <c r="A1444" s="1"/>
      <c r="B1444" s="1"/>
      <c r="C1444" s="1"/>
      <c r="D1444" s="35"/>
      <c r="E1444" s="36"/>
      <c r="F1444" s="35"/>
      <c r="G1444" s="35"/>
      <c r="H1444" s="35"/>
      <c r="I1444" s="35"/>
      <c r="J1444" s="35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</row>
    <row r="1445" spans="1:34" x14ac:dyDescent="0.2">
      <c r="A1445" s="1"/>
      <c r="B1445" s="1"/>
      <c r="C1445" s="1"/>
      <c r="D1445" s="35"/>
      <c r="E1445" s="36"/>
      <c r="F1445" s="35"/>
      <c r="G1445" s="35"/>
      <c r="H1445" s="35"/>
      <c r="I1445" s="35"/>
      <c r="J1445" s="35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</row>
    <row r="1446" spans="1:34" x14ac:dyDescent="0.2">
      <c r="A1446" s="1"/>
      <c r="B1446" s="1"/>
      <c r="C1446" s="1"/>
      <c r="D1446" s="35"/>
      <c r="E1446" s="36"/>
      <c r="F1446" s="35"/>
      <c r="G1446" s="35"/>
      <c r="H1446" s="35"/>
      <c r="I1446" s="35"/>
      <c r="J1446" s="35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</row>
    <row r="1447" spans="1:34" x14ac:dyDescent="0.2">
      <c r="A1447" s="1"/>
      <c r="B1447" s="1"/>
      <c r="C1447" s="1"/>
      <c r="D1447" s="35"/>
      <c r="E1447" s="36"/>
      <c r="F1447" s="35"/>
      <c r="G1447" s="35"/>
      <c r="H1447" s="35"/>
      <c r="I1447" s="35"/>
      <c r="J1447" s="35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</row>
    <row r="1448" spans="1:34" x14ac:dyDescent="0.2">
      <c r="A1448" s="1"/>
      <c r="B1448" s="1"/>
      <c r="C1448" s="1"/>
      <c r="D1448" s="35"/>
      <c r="E1448" s="36"/>
      <c r="F1448" s="35"/>
      <c r="G1448" s="35"/>
      <c r="H1448" s="35"/>
      <c r="I1448" s="35"/>
      <c r="J1448" s="35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</row>
    <row r="1449" spans="1:34" x14ac:dyDescent="0.2">
      <c r="A1449" s="1"/>
      <c r="B1449" s="1"/>
      <c r="C1449" s="1"/>
      <c r="D1449" s="35"/>
      <c r="E1449" s="36"/>
      <c r="F1449" s="35"/>
      <c r="G1449" s="35"/>
      <c r="H1449" s="35"/>
      <c r="I1449" s="35"/>
      <c r="J1449" s="35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</row>
    <row r="1450" spans="1:34" x14ac:dyDescent="0.2">
      <c r="A1450" s="1"/>
      <c r="B1450" s="1"/>
      <c r="C1450" s="1"/>
      <c r="D1450" s="35"/>
      <c r="E1450" s="36"/>
      <c r="F1450" s="35"/>
      <c r="G1450" s="35"/>
      <c r="H1450" s="35"/>
      <c r="I1450" s="35"/>
      <c r="J1450" s="35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</row>
    <row r="1451" spans="1:34" x14ac:dyDescent="0.2">
      <c r="A1451" s="1"/>
      <c r="B1451" s="1"/>
      <c r="C1451" s="1"/>
      <c r="D1451" s="35"/>
      <c r="E1451" s="36"/>
      <c r="F1451" s="35"/>
      <c r="G1451" s="35"/>
      <c r="H1451" s="35"/>
      <c r="I1451" s="35"/>
      <c r="J1451" s="35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</row>
    <row r="1452" spans="1:34" x14ac:dyDescent="0.2">
      <c r="A1452" s="1"/>
      <c r="B1452" s="1"/>
      <c r="C1452" s="1"/>
      <c r="D1452" s="35"/>
      <c r="E1452" s="36"/>
      <c r="F1452" s="35"/>
      <c r="G1452" s="35"/>
      <c r="H1452" s="35"/>
      <c r="I1452" s="35"/>
      <c r="J1452" s="35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</row>
    <row r="1453" spans="1:34" x14ac:dyDescent="0.2">
      <c r="A1453" s="1"/>
      <c r="B1453" s="1"/>
      <c r="C1453" s="1"/>
      <c r="D1453" s="35"/>
      <c r="E1453" s="36"/>
      <c r="F1453" s="35"/>
      <c r="G1453" s="35"/>
      <c r="H1453" s="35"/>
      <c r="I1453" s="35"/>
      <c r="J1453" s="35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</row>
    <row r="1454" spans="1:34" x14ac:dyDescent="0.2">
      <c r="A1454" s="1"/>
      <c r="B1454" s="1"/>
      <c r="C1454" s="1"/>
      <c r="D1454" s="35"/>
      <c r="E1454" s="36"/>
      <c r="F1454" s="35"/>
      <c r="G1454" s="35"/>
      <c r="H1454" s="35"/>
      <c r="I1454" s="35"/>
      <c r="J1454" s="35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</row>
    <row r="1455" spans="1:34" x14ac:dyDescent="0.2">
      <c r="A1455" s="1"/>
      <c r="B1455" s="1"/>
      <c r="C1455" s="1"/>
      <c r="D1455" s="35"/>
      <c r="E1455" s="36"/>
      <c r="F1455" s="35"/>
      <c r="G1455" s="35"/>
      <c r="H1455" s="35"/>
      <c r="I1455" s="35"/>
      <c r="J1455" s="35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</row>
    <row r="1456" spans="1:34" x14ac:dyDescent="0.2">
      <c r="A1456" s="1"/>
      <c r="B1456" s="1"/>
      <c r="C1456" s="1"/>
      <c r="D1456" s="35"/>
      <c r="E1456" s="36"/>
      <c r="F1456" s="35"/>
      <c r="G1456" s="35"/>
      <c r="H1456" s="35"/>
      <c r="I1456" s="35"/>
      <c r="J1456" s="35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</row>
    <row r="1457" spans="1:34" x14ac:dyDescent="0.2">
      <c r="A1457" s="1"/>
      <c r="B1457" s="1"/>
      <c r="C1457" s="1"/>
      <c r="D1457" s="35"/>
      <c r="E1457" s="36"/>
      <c r="F1457" s="35"/>
      <c r="G1457" s="35"/>
      <c r="H1457" s="35"/>
      <c r="I1457" s="35"/>
      <c r="J1457" s="35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</row>
    <row r="1458" spans="1:34" x14ac:dyDescent="0.2">
      <c r="A1458" s="1"/>
      <c r="B1458" s="1"/>
      <c r="C1458" s="1"/>
      <c r="D1458" s="35"/>
      <c r="E1458" s="36"/>
      <c r="F1458" s="35"/>
      <c r="G1458" s="35"/>
      <c r="H1458" s="35"/>
      <c r="I1458" s="35"/>
      <c r="J1458" s="35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</row>
    <row r="1459" spans="1:34" x14ac:dyDescent="0.2">
      <c r="A1459" s="1"/>
      <c r="B1459" s="1"/>
      <c r="C1459" s="1"/>
      <c r="D1459" s="35"/>
      <c r="E1459" s="36"/>
      <c r="F1459" s="35"/>
      <c r="G1459" s="35"/>
      <c r="H1459" s="35"/>
      <c r="I1459" s="35"/>
      <c r="J1459" s="35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</row>
    <row r="1460" spans="1:34" x14ac:dyDescent="0.2">
      <c r="A1460" s="1"/>
      <c r="B1460" s="1"/>
      <c r="C1460" s="1"/>
      <c r="D1460" s="35"/>
      <c r="E1460" s="36"/>
      <c r="F1460" s="35"/>
      <c r="G1460" s="35"/>
      <c r="H1460" s="35"/>
      <c r="I1460" s="35"/>
      <c r="J1460" s="35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</row>
    <row r="1461" spans="1:34" x14ac:dyDescent="0.2">
      <c r="A1461" s="1"/>
      <c r="B1461" s="1"/>
      <c r="C1461" s="1"/>
      <c r="D1461" s="35"/>
      <c r="E1461" s="36"/>
      <c r="F1461" s="35"/>
      <c r="G1461" s="35"/>
      <c r="H1461" s="35"/>
      <c r="I1461" s="35"/>
      <c r="J1461" s="35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</row>
    <row r="1462" spans="1:34" x14ac:dyDescent="0.2">
      <c r="A1462" s="1"/>
      <c r="B1462" s="1"/>
      <c r="C1462" s="1"/>
      <c r="D1462" s="35"/>
      <c r="E1462" s="36"/>
      <c r="F1462" s="35"/>
      <c r="G1462" s="35"/>
      <c r="H1462" s="35"/>
      <c r="I1462" s="35"/>
      <c r="J1462" s="35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</row>
    <row r="1463" spans="1:34" x14ac:dyDescent="0.2">
      <c r="A1463" s="1"/>
      <c r="B1463" s="1"/>
      <c r="C1463" s="1"/>
      <c r="D1463" s="35"/>
      <c r="E1463" s="36"/>
      <c r="F1463" s="35"/>
      <c r="G1463" s="35"/>
      <c r="H1463" s="35"/>
      <c r="I1463" s="35"/>
      <c r="J1463" s="35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</row>
    <row r="1464" spans="1:34" x14ac:dyDescent="0.2">
      <c r="A1464" s="1"/>
      <c r="B1464" s="1"/>
      <c r="C1464" s="1"/>
      <c r="D1464" s="35"/>
      <c r="E1464" s="36"/>
      <c r="F1464" s="35"/>
      <c r="G1464" s="35"/>
      <c r="H1464" s="35"/>
      <c r="I1464" s="35"/>
      <c r="J1464" s="35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</row>
    <row r="1465" spans="1:34" x14ac:dyDescent="0.2">
      <c r="A1465" s="1"/>
      <c r="B1465" s="1"/>
      <c r="C1465" s="1"/>
      <c r="D1465" s="35"/>
      <c r="E1465" s="36"/>
      <c r="F1465" s="35"/>
      <c r="G1465" s="35"/>
      <c r="H1465" s="35"/>
      <c r="I1465" s="35"/>
      <c r="J1465" s="35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</row>
    <row r="1466" spans="1:34" x14ac:dyDescent="0.2">
      <c r="A1466" s="1"/>
      <c r="B1466" s="1"/>
      <c r="C1466" s="1"/>
      <c r="D1466" s="35"/>
      <c r="E1466" s="36"/>
      <c r="F1466" s="35"/>
      <c r="G1466" s="35"/>
      <c r="H1466" s="35"/>
      <c r="I1466" s="35"/>
      <c r="J1466" s="35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</row>
    <row r="1467" spans="1:34" x14ac:dyDescent="0.2">
      <c r="A1467" s="1"/>
      <c r="B1467" s="1"/>
      <c r="C1467" s="1"/>
      <c r="D1467" s="35"/>
      <c r="E1467" s="36"/>
      <c r="F1467" s="35"/>
      <c r="G1467" s="35"/>
      <c r="H1467" s="35"/>
      <c r="I1467" s="35"/>
      <c r="J1467" s="35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</row>
    <row r="1468" spans="1:34" x14ac:dyDescent="0.2">
      <c r="A1468" s="1"/>
      <c r="B1468" s="1"/>
      <c r="C1468" s="1"/>
      <c r="D1468" s="35"/>
      <c r="E1468" s="36"/>
      <c r="F1468" s="35"/>
      <c r="G1468" s="35"/>
      <c r="H1468" s="35"/>
      <c r="I1468" s="35"/>
      <c r="J1468" s="35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</row>
    <row r="1469" spans="1:34" x14ac:dyDescent="0.2">
      <c r="A1469" s="1"/>
      <c r="B1469" s="1"/>
      <c r="C1469" s="1"/>
      <c r="D1469" s="35"/>
      <c r="E1469" s="36"/>
      <c r="F1469" s="35"/>
      <c r="G1469" s="35"/>
      <c r="H1469" s="35"/>
      <c r="I1469" s="35"/>
      <c r="J1469" s="35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</row>
    <row r="1470" spans="1:34" x14ac:dyDescent="0.2">
      <c r="A1470" s="1"/>
      <c r="B1470" s="1"/>
      <c r="C1470" s="1"/>
      <c r="D1470" s="35"/>
      <c r="E1470" s="36"/>
      <c r="F1470" s="35"/>
      <c r="G1470" s="35"/>
      <c r="H1470" s="35"/>
      <c r="I1470" s="35"/>
      <c r="J1470" s="35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</row>
    <row r="1471" spans="1:34" x14ac:dyDescent="0.2">
      <c r="A1471" s="1"/>
      <c r="B1471" s="1"/>
      <c r="C1471" s="1"/>
      <c r="D1471" s="35"/>
      <c r="E1471" s="36"/>
      <c r="F1471" s="35"/>
      <c r="G1471" s="35"/>
      <c r="H1471" s="35"/>
      <c r="I1471" s="35"/>
      <c r="J1471" s="35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</row>
    <row r="1472" spans="1:34" x14ac:dyDescent="0.2">
      <c r="A1472" s="1"/>
      <c r="B1472" s="1"/>
      <c r="C1472" s="1"/>
      <c r="D1472" s="35"/>
      <c r="E1472" s="36"/>
      <c r="F1472" s="35"/>
      <c r="G1472" s="35"/>
      <c r="H1472" s="35"/>
      <c r="I1472" s="35"/>
      <c r="J1472" s="35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</row>
    <row r="1473" spans="1:34" x14ac:dyDescent="0.2">
      <c r="A1473" s="1"/>
      <c r="B1473" s="1"/>
      <c r="C1473" s="1"/>
      <c r="D1473" s="35"/>
      <c r="E1473" s="36"/>
      <c r="F1473" s="35"/>
      <c r="G1473" s="35"/>
      <c r="H1473" s="35"/>
      <c r="I1473" s="35"/>
      <c r="J1473" s="35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</row>
    <row r="1474" spans="1:34" x14ac:dyDescent="0.2">
      <c r="A1474" s="1"/>
      <c r="B1474" s="1"/>
      <c r="C1474" s="1"/>
      <c r="D1474" s="35"/>
      <c r="E1474" s="36"/>
      <c r="F1474" s="35"/>
      <c r="G1474" s="35"/>
      <c r="H1474" s="35"/>
      <c r="I1474" s="35"/>
      <c r="J1474" s="35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</row>
    <row r="1475" spans="1:34" x14ac:dyDescent="0.2">
      <c r="A1475" s="1"/>
      <c r="B1475" s="1"/>
      <c r="C1475" s="1"/>
      <c r="D1475" s="35"/>
      <c r="E1475" s="36"/>
      <c r="F1475" s="35"/>
      <c r="G1475" s="35"/>
      <c r="H1475" s="35"/>
      <c r="I1475" s="35"/>
      <c r="J1475" s="35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</row>
    <row r="1476" spans="1:34" x14ac:dyDescent="0.2">
      <c r="A1476" s="1"/>
      <c r="B1476" s="1"/>
      <c r="C1476" s="1"/>
      <c r="D1476" s="35"/>
      <c r="E1476" s="36"/>
      <c r="F1476" s="35"/>
      <c r="G1476" s="35"/>
      <c r="H1476" s="35"/>
      <c r="I1476" s="35"/>
      <c r="J1476" s="35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</row>
    <row r="1477" spans="1:34" x14ac:dyDescent="0.2">
      <c r="A1477" s="1"/>
      <c r="B1477" s="1"/>
      <c r="C1477" s="1"/>
      <c r="D1477" s="35"/>
      <c r="E1477" s="36"/>
      <c r="F1477" s="35"/>
      <c r="G1477" s="35"/>
      <c r="H1477" s="35"/>
      <c r="I1477" s="35"/>
      <c r="J1477" s="35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</row>
    <row r="1478" spans="1:34" x14ac:dyDescent="0.2">
      <c r="A1478" s="1"/>
      <c r="B1478" s="1"/>
      <c r="C1478" s="1"/>
      <c r="D1478" s="35"/>
      <c r="E1478" s="36"/>
      <c r="F1478" s="35"/>
      <c r="G1478" s="35"/>
      <c r="H1478" s="35"/>
      <c r="I1478" s="35"/>
      <c r="J1478" s="35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</row>
    <row r="1479" spans="1:34" x14ac:dyDescent="0.2">
      <c r="A1479" s="1"/>
      <c r="B1479" s="1"/>
      <c r="C1479" s="1"/>
      <c r="D1479" s="35"/>
      <c r="E1479" s="36"/>
      <c r="F1479" s="35"/>
      <c r="G1479" s="35"/>
      <c r="H1479" s="35"/>
      <c r="I1479" s="35"/>
      <c r="J1479" s="35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</row>
    <row r="1480" spans="1:34" x14ac:dyDescent="0.2">
      <c r="A1480" s="1"/>
      <c r="B1480" s="1"/>
      <c r="C1480" s="1"/>
      <c r="D1480" s="35"/>
      <c r="E1480" s="36"/>
      <c r="F1480" s="35"/>
      <c r="G1480" s="35"/>
      <c r="H1480" s="35"/>
      <c r="I1480" s="35"/>
      <c r="J1480" s="35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</row>
    <row r="1481" spans="1:34" x14ac:dyDescent="0.2">
      <c r="A1481" s="1"/>
      <c r="B1481" s="1"/>
      <c r="C1481" s="1"/>
      <c r="D1481" s="35"/>
      <c r="E1481" s="36"/>
      <c r="F1481" s="35"/>
      <c r="G1481" s="35"/>
      <c r="H1481" s="35"/>
      <c r="I1481" s="35"/>
      <c r="J1481" s="35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</row>
    <row r="1482" spans="1:34" x14ac:dyDescent="0.2">
      <c r="A1482" s="1"/>
      <c r="B1482" s="1"/>
      <c r="C1482" s="1"/>
      <c r="D1482" s="35"/>
      <c r="E1482" s="36"/>
      <c r="F1482" s="35"/>
      <c r="G1482" s="35"/>
      <c r="H1482" s="35"/>
      <c r="I1482" s="35"/>
      <c r="J1482" s="35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</row>
    <row r="1483" spans="1:34" x14ac:dyDescent="0.2">
      <c r="A1483" s="1"/>
      <c r="B1483" s="1"/>
      <c r="C1483" s="1"/>
      <c r="D1483" s="35"/>
      <c r="E1483" s="36"/>
      <c r="F1483" s="35"/>
      <c r="G1483" s="35"/>
      <c r="H1483" s="35"/>
      <c r="I1483" s="35"/>
      <c r="J1483" s="35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</row>
    <row r="1484" spans="1:34" x14ac:dyDescent="0.2">
      <c r="A1484" s="1"/>
      <c r="B1484" s="1"/>
      <c r="C1484" s="1"/>
      <c r="D1484" s="35"/>
      <c r="E1484" s="36"/>
      <c r="F1484" s="35"/>
      <c r="G1484" s="35"/>
      <c r="H1484" s="35"/>
      <c r="I1484" s="35"/>
      <c r="J1484" s="35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</row>
    <row r="1485" spans="1:34" x14ac:dyDescent="0.2">
      <c r="A1485" s="1"/>
      <c r="B1485" s="1"/>
      <c r="C1485" s="1"/>
      <c r="D1485" s="35"/>
      <c r="E1485" s="36"/>
      <c r="F1485" s="35"/>
      <c r="G1485" s="35"/>
      <c r="H1485" s="35"/>
      <c r="I1485" s="35"/>
      <c r="J1485" s="35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</row>
    <row r="1486" spans="1:34" x14ac:dyDescent="0.2">
      <c r="A1486" s="1"/>
      <c r="B1486" s="1"/>
      <c r="C1486" s="1"/>
      <c r="D1486" s="35"/>
      <c r="E1486" s="36"/>
      <c r="F1486" s="35"/>
      <c r="G1486" s="35"/>
      <c r="H1486" s="35"/>
      <c r="I1486" s="35"/>
      <c r="J1486" s="35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</row>
    <row r="1487" spans="1:34" x14ac:dyDescent="0.2">
      <c r="A1487" s="1"/>
      <c r="B1487" s="1"/>
      <c r="C1487" s="1"/>
      <c r="D1487" s="35"/>
      <c r="E1487" s="36"/>
      <c r="F1487" s="35"/>
      <c r="G1487" s="35"/>
      <c r="H1487" s="35"/>
      <c r="I1487" s="35"/>
      <c r="J1487" s="35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</row>
    <row r="1488" spans="1:34" x14ac:dyDescent="0.2">
      <c r="A1488" s="1"/>
      <c r="B1488" s="1"/>
      <c r="C1488" s="1"/>
      <c r="D1488" s="35"/>
      <c r="E1488" s="36"/>
      <c r="F1488" s="35"/>
      <c r="G1488" s="35"/>
      <c r="H1488" s="35"/>
      <c r="I1488" s="35"/>
      <c r="J1488" s="35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</row>
    <row r="1489" spans="1:34" x14ac:dyDescent="0.2">
      <c r="A1489" s="1"/>
      <c r="B1489" s="1"/>
      <c r="C1489" s="1"/>
      <c r="D1489" s="35"/>
      <c r="E1489" s="36"/>
      <c r="F1489" s="35"/>
      <c r="G1489" s="35"/>
      <c r="H1489" s="35"/>
      <c r="I1489" s="35"/>
      <c r="J1489" s="35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</row>
    <row r="1490" spans="1:34" x14ac:dyDescent="0.2">
      <c r="A1490" s="1"/>
      <c r="B1490" s="1"/>
      <c r="C1490" s="1"/>
      <c r="D1490" s="35"/>
      <c r="E1490" s="36"/>
      <c r="F1490" s="35"/>
      <c r="G1490" s="35"/>
      <c r="H1490" s="35"/>
      <c r="I1490" s="35"/>
      <c r="J1490" s="35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</row>
    <row r="1491" spans="1:34" x14ac:dyDescent="0.2">
      <c r="A1491" s="1"/>
      <c r="B1491" s="1"/>
      <c r="C1491" s="1"/>
      <c r="D1491" s="35"/>
      <c r="E1491" s="36"/>
      <c r="F1491" s="35"/>
      <c r="G1491" s="35"/>
      <c r="H1491" s="35"/>
      <c r="I1491" s="35"/>
      <c r="J1491" s="35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</row>
    <row r="1492" spans="1:34" x14ac:dyDescent="0.2">
      <c r="A1492" s="1"/>
      <c r="B1492" s="1"/>
      <c r="C1492" s="1"/>
      <c r="D1492" s="35"/>
      <c r="E1492" s="36"/>
      <c r="F1492" s="35"/>
      <c r="G1492" s="35"/>
      <c r="H1492" s="35"/>
      <c r="I1492" s="35"/>
      <c r="J1492" s="35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</row>
    <row r="1493" spans="1:34" x14ac:dyDescent="0.2">
      <c r="A1493" s="1"/>
      <c r="B1493" s="1"/>
      <c r="C1493" s="1"/>
      <c r="D1493" s="35"/>
      <c r="E1493" s="36"/>
      <c r="F1493" s="35"/>
      <c r="G1493" s="35"/>
      <c r="H1493" s="35"/>
      <c r="I1493" s="35"/>
      <c r="J1493" s="35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</row>
    <row r="1494" spans="1:34" x14ac:dyDescent="0.2">
      <c r="A1494" s="1"/>
      <c r="B1494" s="1"/>
      <c r="C1494" s="1"/>
      <c r="D1494" s="35"/>
      <c r="E1494" s="36"/>
      <c r="F1494" s="35"/>
      <c r="G1494" s="35"/>
      <c r="H1494" s="35"/>
      <c r="I1494" s="35"/>
      <c r="J1494" s="35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</row>
    <row r="1495" spans="1:34" x14ac:dyDescent="0.2">
      <c r="A1495" s="1"/>
      <c r="B1495" s="1"/>
      <c r="C1495" s="1"/>
      <c r="D1495" s="35"/>
      <c r="E1495" s="36"/>
      <c r="F1495" s="35"/>
      <c r="G1495" s="35"/>
      <c r="H1495" s="35"/>
      <c r="I1495" s="35"/>
      <c r="J1495" s="35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</row>
    <row r="1496" spans="1:34" x14ac:dyDescent="0.2">
      <c r="A1496" s="1"/>
      <c r="B1496" s="1"/>
      <c r="C1496" s="1"/>
      <c r="D1496" s="35"/>
      <c r="E1496" s="36"/>
      <c r="F1496" s="35"/>
      <c r="G1496" s="35"/>
      <c r="H1496" s="35"/>
      <c r="I1496" s="35"/>
      <c r="J1496" s="35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</row>
    <row r="1497" spans="1:34" x14ac:dyDescent="0.2">
      <c r="A1497" s="1"/>
      <c r="B1497" s="1"/>
      <c r="C1497" s="1"/>
      <c r="D1497" s="35"/>
      <c r="E1497" s="36"/>
      <c r="F1497" s="35"/>
      <c r="G1497" s="35"/>
      <c r="H1497" s="35"/>
      <c r="I1497" s="35"/>
      <c r="J1497" s="35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</row>
    <row r="1498" spans="1:34" x14ac:dyDescent="0.2">
      <c r="A1498" s="1"/>
      <c r="B1498" s="1"/>
      <c r="C1498" s="1"/>
      <c r="D1498" s="35"/>
      <c r="E1498" s="36"/>
      <c r="F1498" s="35"/>
      <c r="G1498" s="35"/>
      <c r="H1498" s="35"/>
      <c r="I1498" s="35"/>
      <c r="J1498" s="35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</row>
    <row r="1499" spans="1:34" x14ac:dyDescent="0.2">
      <c r="A1499" s="1"/>
      <c r="B1499" s="1"/>
      <c r="C1499" s="1"/>
      <c r="D1499" s="35"/>
      <c r="E1499" s="36"/>
      <c r="F1499" s="35"/>
      <c r="G1499" s="35"/>
      <c r="H1499" s="35"/>
      <c r="I1499" s="35"/>
      <c r="J1499" s="35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</row>
    <row r="1500" spans="1:34" x14ac:dyDescent="0.2">
      <c r="A1500" s="1"/>
      <c r="B1500" s="1"/>
      <c r="C1500" s="1"/>
      <c r="D1500" s="35"/>
      <c r="E1500" s="36"/>
      <c r="F1500" s="35"/>
      <c r="G1500" s="35"/>
      <c r="H1500" s="35"/>
      <c r="I1500" s="35"/>
      <c r="J1500" s="35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</row>
    <row r="1501" spans="1:34" x14ac:dyDescent="0.2">
      <c r="A1501" s="1"/>
      <c r="B1501" s="1"/>
      <c r="C1501" s="1"/>
      <c r="D1501" s="35"/>
      <c r="E1501" s="36"/>
      <c r="F1501" s="35"/>
      <c r="G1501" s="35"/>
      <c r="H1501" s="35"/>
      <c r="I1501" s="35"/>
      <c r="J1501" s="35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</row>
    <row r="1502" spans="1:34" x14ac:dyDescent="0.2">
      <c r="A1502" s="1"/>
      <c r="B1502" s="1"/>
      <c r="C1502" s="1"/>
      <c r="D1502" s="35"/>
      <c r="E1502" s="36"/>
      <c r="F1502" s="35"/>
      <c r="G1502" s="35"/>
      <c r="H1502" s="35"/>
      <c r="I1502" s="35"/>
      <c r="J1502" s="35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</row>
    <row r="1503" spans="1:34" x14ac:dyDescent="0.2">
      <c r="A1503" s="1"/>
      <c r="B1503" s="1"/>
      <c r="C1503" s="1"/>
      <c r="D1503" s="35"/>
      <c r="E1503" s="36"/>
      <c r="F1503" s="35"/>
      <c r="G1503" s="35"/>
      <c r="H1503" s="35"/>
      <c r="I1503" s="35"/>
      <c r="J1503" s="35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</row>
    <row r="1504" spans="1:34" x14ac:dyDescent="0.2">
      <c r="A1504" s="1"/>
      <c r="B1504" s="1"/>
      <c r="C1504" s="1"/>
      <c r="D1504" s="35"/>
      <c r="E1504" s="36"/>
      <c r="F1504" s="35"/>
      <c r="G1504" s="35"/>
      <c r="H1504" s="35"/>
      <c r="I1504" s="35"/>
      <c r="J1504" s="35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</row>
    <row r="1505" spans="1:34" x14ac:dyDescent="0.2">
      <c r="A1505" s="1"/>
      <c r="B1505" s="1"/>
      <c r="C1505" s="1"/>
      <c r="D1505" s="35"/>
      <c r="E1505" s="36"/>
      <c r="F1505" s="35"/>
      <c r="G1505" s="35"/>
      <c r="H1505" s="35"/>
      <c r="I1505" s="35"/>
      <c r="J1505" s="35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</row>
    <row r="1506" spans="1:34" x14ac:dyDescent="0.2">
      <c r="A1506" s="1"/>
      <c r="B1506" s="1"/>
      <c r="C1506" s="1"/>
      <c r="D1506" s="35"/>
      <c r="E1506" s="36"/>
      <c r="F1506" s="35"/>
      <c r="G1506" s="35"/>
      <c r="H1506" s="35"/>
      <c r="I1506" s="35"/>
      <c r="J1506" s="35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</row>
    <row r="1507" spans="1:34" x14ac:dyDescent="0.2">
      <c r="A1507" s="1"/>
      <c r="B1507" s="1"/>
      <c r="C1507" s="1"/>
      <c r="D1507" s="35"/>
      <c r="E1507" s="36"/>
      <c r="F1507" s="35"/>
      <c r="G1507" s="35"/>
      <c r="H1507" s="35"/>
      <c r="I1507" s="35"/>
      <c r="J1507" s="35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</row>
    <row r="1508" spans="1:34" x14ac:dyDescent="0.2">
      <c r="A1508" s="1"/>
      <c r="B1508" s="1"/>
      <c r="C1508" s="1"/>
      <c r="D1508" s="35"/>
      <c r="E1508" s="36"/>
      <c r="F1508" s="35"/>
      <c r="G1508" s="35"/>
      <c r="H1508" s="35"/>
      <c r="I1508" s="35"/>
      <c r="J1508" s="35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</row>
    <row r="1509" spans="1:34" x14ac:dyDescent="0.2">
      <c r="A1509" s="1"/>
      <c r="B1509" s="1"/>
      <c r="C1509" s="1"/>
      <c r="D1509" s="35"/>
      <c r="E1509" s="36"/>
      <c r="F1509" s="35"/>
      <c r="G1509" s="35"/>
      <c r="H1509" s="35"/>
      <c r="I1509" s="35"/>
      <c r="J1509" s="35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</row>
    <row r="1510" spans="1:34" x14ac:dyDescent="0.2">
      <c r="A1510" s="1"/>
      <c r="B1510" s="1"/>
      <c r="C1510" s="1"/>
      <c r="D1510" s="35"/>
      <c r="E1510" s="36"/>
      <c r="F1510" s="35"/>
      <c r="G1510" s="35"/>
      <c r="H1510" s="35"/>
      <c r="I1510" s="35"/>
      <c r="J1510" s="35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</row>
    <row r="1511" spans="1:34" x14ac:dyDescent="0.2">
      <c r="A1511" s="1"/>
      <c r="B1511" s="1"/>
      <c r="C1511" s="1"/>
      <c r="D1511" s="35"/>
      <c r="E1511" s="36"/>
      <c r="F1511" s="35"/>
      <c r="G1511" s="35"/>
      <c r="H1511" s="35"/>
      <c r="I1511" s="35"/>
      <c r="J1511" s="35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</row>
    <row r="1512" spans="1:34" x14ac:dyDescent="0.2">
      <c r="A1512" s="1"/>
      <c r="B1512" s="1"/>
      <c r="C1512" s="1"/>
      <c r="D1512" s="35"/>
      <c r="E1512" s="36"/>
      <c r="F1512" s="35"/>
      <c r="G1512" s="35"/>
      <c r="H1512" s="35"/>
      <c r="I1512" s="35"/>
      <c r="J1512" s="35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</row>
    <row r="1513" spans="1:34" x14ac:dyDescent="0.2">
      <c r="A1513" s="1"/>
      <c r="B1513" s="1"/>
      <c r="C1513" s="1"/>
      <c r="D1513" s="35"/>
      <c r="E1513" s="36"/>
      <c r="F1513" s="35"/>
      <c r="G1513" s="35"/>
      <c r="H1513" s="35"/>
      <c r="I1513" s="35"/>
      <c r="J1513" s="35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</row>
    <row r="1514" spans="1:34" x14ac:dyDescent="0.2">
      <c r="A1514" s="1"/>
      <c r="B1514" s="1"/>
      <c r="C1514" s="1"/>
      <c r="D1514" s="35"/>
      <c r="E1514" s="36"/>
      <c r="F1514" s="35"/>
      <c r="G1514" s="35"/>
      <c r="H1514" s="35"/>
      <c r="I1514" s="35"/>
      <c r="J1514" s="35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</row>
    <row r="1515" spans="1:34" x14ac:dyDescent="0.2">
      <c r="A1515" s="1"/>
      <c r="B1515" s="1"/>
      <c r="C1515" s="1"/>
      <c r="D1515" s="35"/>
      <c r="E1515" s="36"/>
      <c r="F1515" s="35"/>
      <c r="G1515" s="35"/>
      <c r="H1515" s="35"/>
      <c r="I1515" s="35"/>
      <c r="J1515" s="35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</row>
    <row r="1516" spans="1:34" x14ac:dyDescent="0.2">
      <c r="A1516" s="1"/>
      <c r="B1516" s="1"/>
      <c r="C1516" s="1"/>
      <c r="D1516" s="35"/>
      <c r="E1516" s="36"/>
      <c r="F1516" s="35"/>
      <c r="G1516" s="35"/>
      <c r="H1516" s="35"/>
      <c r="I1516" s="35"/>
      <c r="J1516" s="35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</row>
    <row r="1517" spans="1:34" x14ac:dyDescent="0.2">
      <c r="A1517" s="1"/>
      <c r="B1517" s="1"/>
      <c r="C1517" s="1"/>
      <c r="D1517" s="35"/>
      <c r="E1517" s="36"/>
      <c r="F1517" s="35"/>
      <c r="G1517" s="35"/>
      <c r="H1517" s="35"/>
      <c r="I1517" s="35"/>
      <c r="J1517" s="35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</row>
    <row r="1518" spans="1:34" x14ac:dyDescent="0.2">
      <c r="A1518" s="1"/>
      <c r="B1518" s="1"/>
      <c r="C1518" s="1"/>
      <c r="D1518" s="35"/>
      <c r="E1518" s="36"/>
      <c r="F1518" s="35"/>
      <c r="G1518" s="35"/>
      <c r="H1518" s="35"/>
      <c r="I1518" s="35"/>
      <c r="J1518" s="35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</row>
    <row r="1519" spans="1:34" x14ac:dyDescent="0.2">
      <c r="A1519" s="1"/>
      <c r="B1519" s="1"/>
      <c r="C1519" s="1"/>
      <c r="D1519" s="35"/>
      <c r="E1519" s="36"/>
      <c r="F1519" s="35"/>
      <c r="G1519" s="35"/>
      <c r="H1519" s="35"/>
      <c r="I1519" s="35"/>
      <c r="J1519" s="35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</row>
    <row r="1520" spans="1:34" x14ac:dyDescent="0.2">
      <c r="A1520" s="1"/>
      <c r="B1520" s="1"/>
      <c r="C1520" s="1"/>
      <c r="D1520" s="35"/>
      <c r="E1520" s="36"/>
      <c r="F1520" s="35"/>
      <c r="G1520" s="35"/>
      <c r="H1520" s="35"/>
      <c r="I1520" s="35"/>
      <c r="J1520" s="35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</row>
    <row r="1521" spans="1:34" x14ac:dyDescent="0.2">
      <c r="A1521" s="1"/>
      <c r="B1521" s="1"/>
      <c r="C1521" s="1"/>
      <c r="D1521" s="35"/>
      <c r="E1521" s="36"/>
      <c r="F1521" s="35"/>
      <c r="G1521" s="35"/>
      <c r="H1521" s="35"/>
      <c r="I1521" s="35"/>
      <c r="J1521" s="35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</row>
    <row r="1522" spans="1:34" x14ac:dyDescent="0.2">
      <c r="A1522" s="1"/>
      <c r="B1522" s="1"/>
      <c r="C1522" s="1"/>
      <c r="D1522" s="35"/>
      <c r="E1522" s="36"/>
      <c r="F1522" s="35"/>
      <c r="G1522" s="35"/>
      <c r="H1522" s="35"/>
      <c r="I1522" s="35"/>
      <c r="J1522" s="35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</row>
    <row r="1523" spans="1:34" x14ac:dyDescent="0.2">
      <c r="A1523" s="1"/>
      <c r="B1523" s="1"/>
      <c r="C1523" s="1"/>
      <c r="D1523" s="35"/>
      <c r="E1523" s="36"/>
      <c r="F1523" s="35"/>
      <c r="G1523" s="35"/>
      <c r="H1523" s="35"/>
      <c r="I1523" s="35"/>
      <c r="J1523" s="35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</row>
    <row r="1524" spans="1:34" x14ac:dyDescent="0.2">
      <c r="A1524" s="1"/>
      <c r="B1524" s="1"/>
      <c r="C1524" s="1"/>
      <c r="D1524" s="35"/>
      <c r="E1524" s="36"/>
      <c r="F1524" s="35"/>
      <c r="G1524" s="35"/>
      <c r="H1524" s="35"/>
      <c r="I1524" s="35"/>
      <c r="J1524" s="35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</row>
    <row r="1525" spans="1:34" x14ac:dyDescent="0.2">
      <c r="A1525" s="1"/>
      <c r="B1525" s="1"/>
      <c r="C1525" s="1"/>
      <c r="D1525" s="35"/>
      <c r="E1525" s="36"/>
      <c r="F1525" s="35"/>
      <c r="G1525" s="35"/>
      <c r="H1525" s="35"/>
      <c r="I1525" s="35"/>
      <c r="J1525" s="35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</row>
    <row r="1526" spans="1:34" x14ac:dyDescent="0.2">
      <c r="A1526" s="1"/>
      <c r="B1526" s="1"/>
      <c r="C1526" s="1"/>
      <c r="D1526" s="35"/>
      <c r="E1526" s="36"/>
      <c r="F1526" s="35"/>
      <c r="G1526" s="35"/>
      <c r="H1526" s="35"/>
      <c r="I1526" s="35"/>
      <c r="J1526" s="35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</row>
    <row r="1527" spans="1:34" x14ac:dyDescent="0.2">
      <c r="A1527" s="1"/>
      <c r="B1527" s="1"/>
      <c r="C1527" s="1"/>
      <c r="D1527" s="35"/>
      <c r="E1527" s="36"/>
      <c r="F1527" s="35"/>
      <c r="G1527" s="35"/>
      <c r="H1527" s="35"/>
      <c r="I1527" s="35"/>
      <c r="J1527" s="35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</row>
    <row r="1528" spans="1:34" x14ac:dyDescent="0.2">
      <c r="A1528" s="1"/>
      <c r="B1528" s="1"/>
      <c r="C1528" s="1"/>
      <c r="D1528" s="35"/>
      <c r="E1528" s="36"/>
      <c r="F1528" s="35"/>
      <c r="G1528" s="35"/>
      <c r="H1528" s="35"/>
      <c r="I1528" s="35"/>
      <c r="J1528" s="35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</row>
    <row r="1529" spans="1:34" x14ac:dyDescent="0.2">
      <c r="A1529" s="1"/>
      <c r="B1529" s="1"/>
      <c r="C1529" s="1"/>
      <c r="D1529" s="35"/>
      <c r="E1529" s="36"/>
      <c r="F1529" s="35"/>
      <c r="G1529" s="35"/>
      <c r="H1529" s="35"/>
      <c r="I1529" s="35"/>
      <c r="J1529" s="35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</row>
    <row r="1530" spans="1:34" x14ac:dyDescent="0.2">
      <c r="A1530" s="1"/>
      <c r="B1530" s="1"/>
      <c r="C1530" s="1"/>
      <c r="D1530" s="35"/>
      <c r="E1530" s="36"/>
      <c r="F1530" s="35"/>
      <c r="G1530" s="35"/>
      <c r="H1530" s="35"/>
      <c r="I1530" s="35"/>
      <c r="J1530" s="35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</row>
    <row r="1531" spans="1:34" x14ac:dyDescent="0.2">
      <c r="A1531" s="1"/>
      <c r="B1531" s="1"/>
      <c r="C1531" s="1"/>
      <c r="D1531" s="35"/>
      <c r="E1531" s="36"/>
      <c r="F1531" s="35"/>
      <c r="G1531" s="35"/>
      <c r="H1531" s="35"/>
      <c r="I1531" s="35"/>
      <c r="J1531" s="35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</row>
    <row r="1532" spans="1:34" x14ac:dyDescent="0.2">
      <c r="A1532" s="1"/>
      <c r="B1532" s="1"/>
      <c r="C1532" s="1"/>
      <c r="D1532" s="35"/>
      <c r="E1532" s="36"/>
      <c r="F1532" s="35"/>
      <c r="G1532" s="35"/>
      <c r="H1532" s="35"/>
      <c r="I1532" s="35"/>
      <c r="J1532" s="35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</row>
    <row r="1533" spans="1:34" x14ac:dyDescent="0.2">
      <c r="A1533" s="1"/>
      <c r="B1533" s="1"/>
      <c r="C1533" s="1"/>
      <c r="D1533" s="35"/>
      <c r="E1533" s="36"/>
      <c r="F1533" s="35"/>
      <c r="G1533" s="35"/>
      <c r="H1533" s="35"/>
      <c r="I1533" s="35"/>
      <c r="J1533" s="35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</row>
    <row r="1534" spans="1:34" x14ac:dyDescent="0.2">
      <c r="A1534" s="1"/>
      <c r="B1534" s="1"/>
      <c r="C1534" s="1"/>
      <c r="D1534" s="35"/>
      <c r="E1534" s="36"/>
      <c r="F1534" s="35"/>
      <c r="G1534" s="35"/>
      <c r="H1534" s="35"/>
      <c r="I1534" s="35"/>
      <c r="J1534" s="35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</row>
    <row r="1535" spans="1:34" x14ac:dyDescent="0.2">
      <c r="A1535" s="1"/>
      <c r="B1535" s="1"/>
      <c r="C1535" s="1"/>
      <c r="D1535" s="35"/>
      <c r="E1535" s="36"/>
      <c r="F1535" s="35"/>
      <c r="G1535" s="35"/>
      <c r="H1535" s="35"/>
      <c r="I1535" s="35"/>
      <c r="J1535" s="35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</row>
    <row r="1536" spans="1:34" x14ac:dyDescent="0.2">
      <c r="A1536" s="1"/>
      <c r="B1536" s="1"/>
      <c r="C1536" s="1"/>
      <c r="D1536" s="35"/>
      <c r="E1536" s="36"/>
      <c r="F1536" s="35"/>
      <c r="G1536" s="35"/>
      <c r="H1536" s="35"/>
      <c r="I1536" s="35"/>
      <c r="J1536" s="35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</row>
    <row r="1537" spans="1:34" x14ac:dyDescent="0.2">
      <c r="A1537" s="1"/>
      <c r="B1537" s="1"/>
      <c r="C1537" s="1"/>
      <c r="D1537" s="35"/>
      <c r="E1537" s="36"/>
      <c r="F1537" s="35"/>
      <c r="G1537" s="35"/>
      <c r="H1537" s="35"/>
      <c r="I1537" s="35"/>
      <c r="J1537" s="35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</row>
    <row r="1538" spans="1:34" x14ac:dyDescent="0.2">
      <c r="A1538" s="1"/>
      <c r="B1538" s="1"/>
      <c r="C1538" s="1"/>
      <c r="D1538" s="35"/>
      <c r="E1538" s="36"/>
      <c r="F1538" s="35"/>
      <c r="G1538" s="35"/>
      <c r="H1538" s="35"/>
      <c r="I1538" s="35"/>
      <c r="J1538" s="35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</row>
    <row r="1539" spans="1:34" x14ac:dyDescent="0.2">
      <c r="A1539" s="1"/>
      <c r="B1539" s="1"/>
      <c r="C1539" s="1"/>
      <c r="D1539" s="35"/>
      <c r="E1539" s="36"/>
      <c r="F1539" s="35"/>
      <c r="G1539" s="35"/>
      <c r="H1539" s="35"/>
      <c r="I1539" s="35"/>
      <c r="J1539" s="35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</row>
    <row r="1540" spans="1:34" x14ac:dyDescent="0.2">
      <c r="A1540" s="1"/>
      <c r="B1540" s="1"/>
      <c r="C1540" s="1"/>
      <c r="D1540" s="35"/>
      <c r="E1540" s="36"/>
      <c r="F1540" s="35"/>
      <c r="G1540" s="35"/>
      <c r="H1540" s="35"/>
      <c r="I1540" s="35"/>
      <c r="J1540" s="35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</row>
    <row r="1541" spans="1:34" x14ac:dyDescent="0.2">
      <c r="A1541" s="1"/>
      <c r="B1541" s="1"/>
      <c r="C1541" s="1"/>
      <c r="D1541" s="35"/>
      <c r="E1541" s="36"/>
      <c r="F1541" s="35"/>
      <c r="G1541" s="35"/>
      <c r="H1541" s="35"/>
      <c r="I1541" s="35"/>
      <c r="J1541" s="35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</row>
    <row r="1542" spans="1:34" x14ac:dyDescent="0.2">
      <c r="A1542" s="1"/>
      <c r="B1542" s="1"/>
      <c r="C1542" s="1"/>
      <c r="D1542" s="35"/>
      <c r="E1542" s="36"/>
      <c r="F1542" s="35"/>
      <c r="G1542" s="35"/>
      <c r="H1542" s="35"/>
      <c r="I1542" s="35"/>
      <c r="J1542" s="35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</row>
    <row r="1543" spans="1:34" x14ac:dyDescent="0.2">
      <c r="A1543" s="1"/>
      <c r="B1543" s="1"/>
      <c r="C1543" s="1"/>
      <c r="D1543" s="35"/>
      <c r="E1543" s="36"/>
      <c r="F1543" s="35"/>
      <c r="G1543" s="35"/>
      <c r="H1543" s="35"/>
      <c r="I1543" s="35"/>
      <c r="J1543" s="35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</row>
    <row r="1544" spans="1:34" x14ac:dyDescent="0.2">
      <c r="A1544" s="1"/>
      <c r="B1544" s="1"/>
      <c r="C1544" s="1"/>
      <c r="D1544" s="35"/>
      <c r="E1544" s="36"/>
      <c r="F1544" s="35"/>
      <c r="G1544" s="35"/>
      <c r="H1544" s="35"/>
      <c r="I1544" s="35"/>
      <c r="J1544" s="35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</row>
    <row r="1545" spans="1:34" x14ac:dyDescent="0.2">
      <c r="A1545" s="1"/>
      <c r="B1545" s="1"/>
      <c r="C1545" s="1"/>
      <c r="D1545" s="35"/>
      <c r="E1545" s="36"/>
      <c r="F1545" s="35"/>
      <c r="G1545" s="35"/>
      <c r="H1545" s="35"/>
      <c r="I1545" s="35"/>
      <c r="J1545" s="35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</row>
    <row r="1546" spans="1:34" x14ac:dyDescent="0.2">
      <c r="A1546" s="1"/>
      <c r="B1546" s="1"/>
      <c r="C1546" s="1"/>
      <c r="D1546" s="35"/>
      <c r="E1546" s="36"/>
      <c r="F1546" s="35"/>
      <c r="G1546" s="35"/>
      <c r="H1546" s="35"/>
      <c r="I1546" s="35"/>
      <c r="J1546" s="35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</row>
    <row r="1547" spans="1:34" x14ac:dyDescent="0.2">
      <c r="A1547" s="1"/>
      <c r="B1547" s="1"/>
      <c r="C1547" s="1"/>
      <c r="D1547" s="35"/>
      <c r="E1547" s="36"/>
      <c r="F1547" s="35"/>
      <c r="G1547" s="35"/>
      <c r="H1547" s="35"/>
      <c r="I1547" s="35"/>
      <c r="J1547" s="35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</row>
    <row r="1548" spans="1:34" x14ac:dyDescent="0.2">
      <c r="A1548" s="1"/>
      <c r="B1548" s="1"/>
      <c r="C1548" s="1"/>
      <c r="D1548" s="35"/>
      <c r="E1548" s="36"/>
      <c r="F1548" s="35"/>
      <c r="G1548" s="35"/>
      <c r="H1548" s="35"/>
      <c r="I1548" s="35"/>
      <c r="J1548" s="35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</row>
    <row r="1549" spans="1:34" x14ac:dyDescent="0.2">
      <c r="A1549" s="1"/>
      <c r="B1549" s="1"/>
      <c r="C1549" s="1"/>
      <c r="D1549" s="35"/>
      <c r="E1549" s="36"/>
      <c r="F1549" s="35"/>
      <c r="G1549" s="35"/>
      <c r="H1549" s="35"/>
      <c r="I1549" s="35"/>
      <c r="J1549" s="35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</row>
    <row r="1550" spans="1:34" x14ac:dyDescent="0.2">
      <c r="A1550" s="1"/>
      <c r="B1550" s="1"/>
      <c r="C1550" s="1"/>
      <c r="D1550" s="35"/>
      <c r="E1550" s="36"/>
      <c r="F1550" s="35"/>
      <c r="G1550" s="35"/>
      <c r="H1550" s="35"/>
      <c r="I1550" s="35"/>
      <c r="J1550" s="35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</row>
    <row r="1551" spans="1:34" x14ac:dyDescent="0.2">
      <c r="A1551" s="1"/>
      <c r="B1551" s="1"/>
      <c r="C1551" s="1"/>
      <c r="D1551" s="35"/>
      <c r="E1551" s="36"/>
      <c r="F1551" s="35"/>
      <c r="G1551" s="35"/>
      <c r="H1551" s="35"/>
      <c r="I1551" s="35"/>
      <c r="J1551" s="35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</row>
    <row r="1552" spans="1:34" x14ac:dyDescent="0.2">
      <c r="A1552" s="1"/>
      <c r="B1552" s="1"/>
      <c r="C1552" s="1"/>
      <c r="D1552" s="35"/>
      <c r="E1552" s="36"/>
      <c r="F1552" s="35"/>
      <c r="G1552" s="35"/>
      <c r="H1552" s="35"/>
      <c r="I1552" s="35"/>
      <c r="J1552" s="35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</row>
    <row r="1553" spans="1:34" x14ac:dyDescent="0.2">
      <c r="A1553" s="1"/>
      <c r="B1553" s="1"/>
      <c r="C1553" s="1"/>
      <c r="D1553" s="35"/>
      <c r="E1553" s="36"/>
      <c r="F1553" s="35"/>
      <c r="G1553" s="35"/>
      <c r="H1553" s="35"/>
      <c r="I1553" s="35"/>
      <c r="J1553" s="35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</row>
    <row r="1554" spans="1:34" x14ac:dyDescent="0.2">
      <c r="A1554" s="1"/>
      <c r="B1554" s="1"/>
      <c r="C1554" s="1"/>
      <c r="D1554" s="35"/>
      <c r="E1554" s="36"/>
      <c r="F1554" s="35"/>
      <c r="G1554" s="35"/>
      <c r="H1554" s="35"/>
      <c r="I1554" s="35"/>
      <c r="J1554" s="35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</row>
    <row r="1555" spans="1:34" x14ac:dyDescent="0.2">
      <c r="A1555" s="1"/>
      <c r="B1555" s="1"/>
      <c r="C1555" s="1"/>
      <c r="D1555" s="35"/>
      <c r="E1555" s="36"/>
      <c r="F1555" s="35"/>
      <c r="G1555" s="35"/>
      <c r="H1555" s="35"/>
      <c r="I1555" s="35"/>
      <c r="J1555" s="35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</row>
    <row r="1556" spans="1:34" x14ac:dyDescent="0.2">
      <c r="A1556" s="1"/>
      <c r="B1556" s="1"/>
      <c r="C1556" s="1"/>
      <c r="D1556" s="35"/>
      <c r="E1556" s="36"/>
      <c r="F1556" s="35"/>
      <c r="G1556" s="35"/>
      <c r="H1556" s="35"/>
      <c r="I1556" s="35"/>
      <c r="J1556" s="35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</row>
    <row r="1557" spans="1:34" x14ac:dyDescent="0.2">
      <c r="A1557" s="1"/>
      <c r="B1557" s="1"/>
      <c r="C1557" s="1"/>
      <c r="D1557" s="35"/>
      <c r="E1557" s="36"/>
      <c r="F1557" s="35"/>
      <c r="G1557" s="35"/>
      <c r="H1557" s="35"/>
      <c r="I1557" s="35"/>
      <c r="J1557" s="35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</row>
    <row r="1558" spans="1:34" x14ac:dyDescent="0.2">
      <c r="A1558" s="1"/>
      <c r="B1558" s="1"/>
      <c r="C1558" s="1"/>
      <c r="D1558" s="35"/>
      <c r="E1558" s="36"/>
      <c r="F1558" s="35"/>
      <c r="G1558" s="35"/>
      <c r="H1558" s="35"/>
      <c r="I1558" s="35"/>
      <c r="J1558" s="35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</row>
    <row r="1559" spans="1:34" x14ac:dyDescent="0.2">
      <c r="A1559" s="1"/>
      <c r="B1559" s="1"/>
      <c r="C1559" s="1"/>
      <c r="D1559" s="35"/>
      <c r="E1559" s="36"/>
      <c r="F1559" s="35"/>
      <c r="G1559" s="35"/>
      <c r="H1559" s="35"/>
      <c r="I1559" s="35"/>
      <c r="J1559" s="35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</row>
    <row r="1560" spans="1:34" x14ac:dyDescent="0.2">
      <c r="A1560" s="1"/>
      <c r="B1560" s="1"/>
      <c r="C1560" s="1"/>
      <c r="D1560" s="35"/>
      <c r="E1560" s="36"/>
      <c r="F1560" s="35"/>
      <c r="G1560" s="35"/>
      <c r="H1560" s="35"/>
      <c r="I1560" s="35"/>
      <c r="J1560" s="35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</row>
    <row r="1561" spans="1:34" x14ac:dyDescent="0.2">
      <c r="A1561" s="1"/>
      <c r="B1561" s="1"/>
      <c r="C1561" s="1"/>
      <c r="D1561" s="35"/>
      <c r="E1561" s="36"/>
      <c r="F1561" s="35"/>
      <c r="G1561" s="35"/>
      <c r="H1561" s="35"/>
      <c r="I1561" s="35"/>
      <c r="J1561" s="35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</row>
    <row r="1562" spans="1:34" x14ac:dyDescent="0.2">
      <c r="A1562" s="1"/>
      <c r="B1562" s="1"/>
      <c r="C1562" s="1"/>
      <c r="D1562" s="35"/>
      <c r="E1562" s="36"/>
      <c r="F1562" s="35"/>
      <c r="G1562" s="35"/>
      <c r="H1562" s="35"/>
      <c r="I1562" s="35"/>
      <c r="J1562" s="35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</row>
    <row r="1563" spans="1:34" x14ac:dyDescent="0.2">
      <c r="A1563" s="1"/>
      <c r="B1563" s="1"/>
      <c r="C1563" s="1"/>
      <c r="D1563" s="35"/>
      <c r="E1563" s="36"/>
      <c r="F1563" s="35"/>
      <c r="G1563" s="35"/>
      <c r="H1563" s="35"/>
      <c r="I1563" s="35"/>
      <c r="J1563" s="35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</row>
    <row r="1564" spans="1:34" x14ac:dyDescent="0.2">
      <c r="A1564" s="1"/>
      <c r="B1564" s="1"/>
      <c r="C1564" s="1"/>
      <c r="D1564" s="35"/>
      <c r="E1564" s="36"/>
      <c r="F1564" s="35"/>
      <c r="G1564" s="35"/>
      <c r="H1564" s="35"/>
      <c r="I1564" s="35"/>
      <c r="J1564" s="35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</row>
    <row r="1565" spans="1:34" x14ac:dyDescent="0.2">
      <c r="A1565" s="1"/>
      <c r="B1565" s="1"/>
      <c r="C1565" s="1"/>
      <c r="D1565" s="35"/>
      <c r="E1565" s="36"/>
      <c r="F1565" s="35"/>
      <c r="G1565" s="35"/>
      <c r="H1565" s="35"/>
      <c r="I1565" s="35"/>
      <c r="J1565" s="35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</row>
    <row r="1566" spans="1:34" x14ac:dyDescent="0.2">
      <c r="A1566" s="1"/>
      <c r="B1566" s="1"/>
      <c r="C1566" s="1"/>
      <c r="D1566" s="35"/>
      <c r="E1566" s="36"/>
      <c r="F1566" s="35"/>
      <c r="G1566" s="35"/>
      <c r="H1566" s="35"/>
      <c r="I1566" s="35"/>
      <c r="J1566" s="35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</row>
    <row r="1567" spans="1:34" x14ac:dyDescent="0.2">
      <c r="A1567" s="1"/>
      <c r="B1567" s="1"/>
      <c r="C1567" s="1"/>
      <c r="D1567" s="35"/>
      <c r="E1567" s="36"/>
      <c r="F1567" s="35"/>
      <c r="G1567" s="35"/>
      <c r="H1567" s="35"/>
      <c r="I1567" s="35"/>
      <c r="J1567" s="35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</row>
    <row r="1568" spans="1:34" x14ac:dyDescent="0.2">
      <c r="A1568" s="1"/>
      <c r="B1568" s="1"/>
      <c r="C1568" s="1"/>
      <c r="D1568" s="35"/>
      <c r="E1568" s="36"/>
      <c r="F1568" s="35"/>
      <c r="G1568" s="35"/>
      <c r="H1568" s="35"/>
      <c r="I1568" s="35"/>
      <c r="J1568" s="35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</row>
    <row r="1569" spans="1:34" x14ac:dyDescent="0.2">
      <c r="A1569" s="1"/>
      <c r="B1569" s="1"/>
      <c r="C1569" s="1"/>
      <c r="D1569" s="35"/>
      <c r="E1569" s="36"/>
      <c r="F1569" s="35"/>
      <c r="G1569" s="35"/>
      <c r="H1569" s="35"/>
      <c r="I1569" s="35"/>
      <c r="J1569" s="35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</row>
    <row r="1570" spans="1:34" x14ac:dyDescent="0.2">
      <c r="A1570" s="1"/>
      <c r="B1570" s="1"/>
      <c r="C1570" s="1"/>
      <c r="D1570" s="35"/>
      <c r="E1570" s="36"/>
      <c r="F1570" s="35"/>
      <c r="G1570" s="35"/>
      <c r="H1570" s="35"/>
      <c r="I1570" s="35"/>
      <c r="J1570" s="35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</row>
    <row r="1571" spans="1:34" x14ac:dyDescent="0.2">
      <c r="A1571" s="1"/>
      <c r="B1571" s="1"/>
      <c r="C1571" s="1"/>
      <c r="D1571" s="35"/>
      <c r="E1571" s="36"/>
      <c r="F1571" s="35"/>
      <c r="G1571" s="35"/>
      <c r="H1571" s="35"/>
      <c r="I1571" s="35"/>
      <c r="J1571" s="35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</row>
    <row r="1572" spans="1:34" x14ac:dyDescent="0.2">
      <c r="A1572" s="1"/>
      <c r="B1572" s="1"/>
      <c r="C1572" s="1"/>
      <c r="D1572" s="35"/>
      <c r="E1572" s="36"/>
      <c r="F1572" s="35"/>
      <c r="G1572" s="35"/>
      <c r="H1572" s="35"/>
      <c r="I1572" s="35"/>
      <c r="J1572" s="35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</row>
    <row r="1573" spans="1:34" x14ac:dyDescent="0.2">
      <c r="A1573" s="1"/>
      <c r="B1573" s="1"/>
      <c r="C1573" s="1"/>
      <c r="D1573" s="35"/>
      <c r="E1573" s="36"/>
      <c r="F1573" s="35"/>
      <c r="G1573" s="35"/>
      <c r="H1573" s="35"/>
      <c r="I1573" s="35"/>
      <c r="J1573" s="35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</row>
    <row r="1574" spans="1:34" x14ac:dyDescent="0.2">
      <c r="A1574" s="1"/>
      <c r="B1574" s="1"/>
      <c r="C1574" s="1"/>
      <c r="D1574" s="35"/>
      <c r="E1574" s="36"/>
      <c r="F1574" s="35"/>
      <c r="G1574" s="35"/>
      <c r="H1574" s="35"/>
      <c r="I1574" s="35"/>
      <c r="J1574" s="35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</row>
    <row r="1575" spans="1:34" x14ac:dyDescent="0.2">
      <c r="A1575" s="1"/>
      <c r="B1575" s="1"/>
      <c r="C1575" s="1"/>
      <c r="D1575" s="35"/>
      <c r="E1575" s="36"/>
      <c r="F1575" s="35"/>
      <c r="G1575" s="35"/>
      <c r="H1575" s="35"/>
      <c r="I1575" s="35"/>
      <c r="J1575" s="35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</row>
    <row r="1576" spans="1:34" x14ac:dyDescent="0.2">
      <c r="A1576" s="1"/>
      <c r="B1576" s="1"/>
      <c r="C1576" s="1"/>
      <c r="D1576" s="35"/>
      <c r="E1576" s="36"/>
      <c r="F1576" s="35"/>
      <c r="G1576" s="35"/>
      <c r="H1576" s="35"/>
      <c r="I1576" s="35"/>
      <c r="J1576" s="35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</row>
    <row r="1577" spans="1:34" x14ac:dyDescent="0.2">
      <c r="A1577" s="1"/>
      <c r="B1577" s="1"/>
      <c r="C1577" s="1"/>
      <c r="D1577" s="35"/>
      <c r="E1577" s="36"/>
      <c r="F1577" s="35"/>
      <c r="G1577" s="35"/>
      <c r="H1577" s="35"/>
      <c r="I1577" s="35"/>
      <c r="J1577" s="35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</row>
    <row r="1578" spans="1:34" x14ac:dyDescent="0.2">
      <c r="A1578" s="1"/>
      <c r="B1578" s="1"/>
      <c r="C1578" s="1"/>
      <c r="D1578" s="35"/>
      <c r="E1578" s="36"/>
      <c r="F1578" s="35"/>
      <c r="G1578" s="35"/>
      <c r="H1578" s="35"/>
      <c r="I1578" s="35"/>
      <c r="J1578" s="35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</row>
    <row r="1579" spans="1:34" x14ac:dyDescent="0.2">
      <c r="A1579" s="1"/>
      <c r="B1579" s="1"/>
      <c r="C1579" s="1"/>
      <c r="D1579" s="35"/>
      <c r="E1579" s="36"/>
      <c r="F1579" s="35"/>
      <c r="G1579" s="35"/>
      <c r="H1579" s="35"/>
      <c r="I1579" s="35"/>
      <c r="J1579" s="35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</row>
    <row r="1580" spans="1:34" x14ac:dyDescent="0.2">
      <c r="A1580" s="1"/>
      <c r="B1580" s="1"/>
      <c r="C1580" s="1"/>
      <c r="D1580" s="35"/>
      <c r="E1580" s="36"/>
      <c r="F1580" s="35"/>
      <c r="G1580" s="35"/>
      <c r="H1580" s="35"/>
      <c r="I1580" s="35"/>
      <c r="J1580" s="35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</row>
    <row r="1581" spans="1:34" x14ac:dyDescent="0.2">
      <c r="A1581" s="1"/>
      <c r="B1581" s="1"/>
      <c r="C1581" s="1"/>
      <c r="D1581" s="35"/>
      <c r="E1581" s="36"/>
      <c r="F1581" s="35"/>
      <c r="G1581" s="35"/>
      <c r="H1581" s="35"/>
      <c r="I1581" s="35"/>
      <c r="J1581" s="35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</row>
    <row r="1582" spans="1:34" x14ac:dyDescent="0.2">
      <c r="A1582" s="1"/>
      <c r="B1582" s="1"/>
      <c r="C1582" s="1"/>
      <c r="D1582" s="35"/>
      <c r="E1582" s="36"/>
      <c r="F1582" s="35"/>
      <c r="G1582" s="35"/>
      <c r="H1582" s="35"/>
      <c r="I1582" s="35"/>
      <c r="J1582" s="35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</row>
    <row r="1583" spans="1:34" x14ac:dyDescent="0.2">
      <c r="A1583" s="1"/>
      <c r="B1583" s="1"/>
      <c r="C1583" s="1"/>
      <c r="D1583" s="35"/>
      <c r="E1583" s="36"/>
      <c r="F1583" s="35"/>
      <c r="G1583" s="35"/>
      <c r="H1583" s="35"/>
      <c r="I1583" s="35"/>
      <c r="J1583" s="35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</row>
    <row r="1584" spans="1:34" x14ac:dyDescent="0.2">
      <c r="A1584" s="1"/>
      <c r="B1584" s="1"/>
      <c r="C1584" s="1"/>
      <c r="D1584" s="35"/>
      <c r="E1584" s="36"/>
      <c r="F1584" s="35"/>
      <c r="G1584" s="35"/>
      <c r="H1584" s="35"/>
      <c r="I1584" s="35"/>
      <c r="J1584" s="35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</row>
    <row r="1585" spans="1:34" x14ac:dyDescent="0.2">
      <c r="A1585" s="1"/>
      <c r="B1585" s="1"/>
      <c r="C1585" s="1"/>
      <c r="D1585" s="35"/>
      <c r="E1585" s="36"/>
      <c r="F1585" s="35"/>
      <c r="G1585" s="35"/>
      <c r="H1585" s="35"/>
      <c r="I1585" s="35"/>
      <c r="J1585" s="35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</row>
    <row r="1586" spans="1:34" x14ac:dyDescent="0.2">
      <c r="A1586" s="1"/>
      <c r="B1586" s="1"/>
      <c r="C1586" s="1"/>
      <c r="D1586" s="35"/>
      <c r="E1586" s="36"/>
      <c r="F1586" s="35"/>
      <c r="G1586" s="35"/>
      <c r="H1586" s="35"/>
      <c r="I1586" s="35"/>
      <c r="J1586" s="35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</row>
    <row r="1587" spans="1:34" x14ac:dyDescent="0.2">
      <c r="A1587" s="1"/>
      <c r="B1587" s="1"/>
      <c r="C1587" s="1"/>
      <c r="D1587" s="35"/>
      <c r="E1587" s="36"/>
      <c r="F1587" s="35"/>
      <c r="G1587" s="35"/>
      <c r="H1587" s="35"/>
      <c r="I1587" s="35"/>
      <c r="J1587" s="35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</row>
    <row r="1588" spans="1:34" x14ac:dyDescent="0.2">
      <c r="A1588" s="1"/>
      <c r="B1588" s="1"/>
      <c r="C1588" s="1"/>
      <c r="D1588" s="35"/>
      <c r="E1588" s="36"/>
      <c r="F1588" s="35"/>
      <c r="G1588" s="35"/>
      <c r="H1588" s="35"/>
      <c r="I1588" s="35"/>
      <c r="J1588" s="35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</row>
    <row r="1589" spans="1:34" x14ac:dyDescent="0.2">
      <c r="A1589" s="1"/>
      <c r="B1589" s="1"/>
      <c r="C1589" s="1"/>
      <c r="D1589" s="35"/>
      <c r="E1589" s="36"/>
      <c r="F1589" s="35"/>
      <c r="G1589" s="35"/>
      <c r="H1589" s="35"/>
      <c r="I1589" s="35"/>
      <c r="J1589" s="35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</row>
    <row r="1590" spans="1:34" x14ac:dyDescent="0.2">
      <c r="A1590" s="1"/>
      <c r="B1590" s="1"/>
      <c r="C1590" s="1"/>
      <c r="D1590" s="35"/>
      <c r="E1590" s="36"/>
      <c r="F1590" s="35"/>
      <c r="G1590" s="35"/>
      <c r="H1590" s="35"/>
      <c r="I1590" s="35"/>
      <c r="J1590" s="35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</row>
    <row r="1591" spans="1:34" x14ac:dyDescent="0.2">
      <c r="A1591" s="1"/>
      <c r="B1591" s="1"/>
      <c r="C1591" s="1"/>
      <c r="D1591" s="35"/>
      <c r="E1591" s="36"/>
      <c r="F1591" s="35"/>
      <c r="G1591" s="35"/>
      <c r="H1591" s="35"/>
      <c r="I1591" s="35"/>
      <c r="J1591" s="35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</row>
    <row r="1592" spans="1:34" x14ac:dyDescent="0.2">
      <c r="A1592" s="1"/>
      <c r="B1592" s="1"/>
      <c r="C1592" s="1"/>
      <c r="D1592" s="35"/>
      <c r="E1592" s="36"/>
      <c r="F1592" s="35"/>
      <c r="G1592" s="35"/>
      <c r="H1592" s="35"/>
      <c r="I1592" s="35"/>
      <c r="J1592" s="35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</row>
    <row r="1593" spans="1:34" x14ac:dyDescent="0.2">
      <c r="A1593" s="1"/>
      <c r="B1593" s="1"/>
      <c r="C1593" s="1"/>
      <c r="D1593" s="35"/>
      <c r="E1593" s="36"/>
      <c r="F1593" s="35"/>
      <c r="G1593" s="35"/>
      <c r="H1593" s="35"/>
      <c r="I1593" s="35"/>
      <c r="J1593" s="35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</row>
    <row r="1594" spans="1:34" x14ac:dyDescent="0.2">
      <c r="A1594" s="1"/>
      <c r="B1594" s="1"/>
      <c r="C1594" s="1"/>
      <c r="D1594" s="35"/>
      <c r="E1594" s="36"/>
      <c r="F1594" s="35"/>
      <c r="G1594" s="35"/>
      <c r="H1594" s="35"/>
      <c r="I1594" s="35"/>
      <c r="J1594" s="35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</row>
    <row r="1595" spans="1:34" x14ac:dyDescent="0.2">
      <c r="A1595" s="1"/>
      <c r="B1595" s="1"/>
      <c r="C1595" s="1"/>
      <c r="D1595" s="35"/>
      <c r="E1595" s="36"/>
      <c r="F1595" s="35"/>
      <c r="G1595" s="35"/>
      <c r="H1595" s="35"/>
      <c r="I1595" s="35"/>
      <c r="J1595" s="35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</row>
    <row r="1596" spans="1:34" x14ac:dyDescent="0.2">
      <c r="A1596" s="1"/>
      <c r="B1596" s="1"/>
      <c r="C1596" s="1"/>
      <c r="D1596" s="35"/>
      <c r="E1596" s="36"/>
      <c r="F1596" s="35"/>
      <c r="G1596" s="35"/>
      <c r="H1596" s="35"/>
      <c r="I1596" s="35"/>
      <c r="J1596" s="35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</row>
    <row r="1597" spans="1:34" x14ac:dyDescent="0.2">
      <c r="A1597" s="1"/>
      <c r="B1597" s="1"/>
      <c r="C1597" s="1"/>
      <c r="D1597" s="35"/>
      <c r="E1597" s="36"/>
      <c r="F1597" s="35"/>
      <c r="G1597" s="35"/>
      <c r="H1597" s="35"/>
      <c r="I1597" s="35"/>
      <c r="J1597" s="35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</row>
    <row r="1598" spans="1:34" x14ac:dyDescent="0.2">
      <c r="A1598" s="1"/>
      <c r="B1598" s="1"/>
      <c r="C1598" s="1"/>
      <c r="D1598" s="35"/>
      <c r="E1598" s="36"/>
      <c r="F1598" s="35"/>
      <c r="G1598" s="35"/>
      <c r="H1598" s="35"/>
      <c r="I1598" s="35"/>
      <c r="J1598" s="35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</row>
    <row r="1599" spans="1:34" x14ac:dyDescent="0.2">
      <c r="A1599" s="1"/>
      <c r="B1599" s="1"/>
      <c r="C1599" s="1"/>
      <c r="D1599" s="35"/>
      <c r="E1599" s="36"/>
      <c r="F1599" s="35"/>
      <c r="G1599" s="35"/>
      <c r="H1599" s="35"/>
      <c r="I1599" s="35"/>
      <c r="J1599" s="35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</row>
    <row r="1600" spans="1:34" x14ac:dyDescent="0.2">
      <c r="A1600" s="1"/>
      <c r="B1600" s="1"/>
      <c r="C1600" s="1"/>
      <c r="D1600" s="35"/>
      <c r="E1600" s="36"/>
      <c r="F1600" s="35"/>
      <c r="G1600" s="35"/>
      <c r="H1600" s="35"/>
      <c r="I1600" s="35"/>
      <c r="J1600" s="35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</row>
    <row r="1601" spans="1:34" x14ac:dyDescent="0.2">
      <c r="A1601" s="1"/>
      <c r="B1601" s="1"/>
      <c r="C1601" s="1"/>
      <c r="D1601" s="35"/>
      <c r="E1601" s="36"/>
      <c r="F1601" s="35"/>
      <c r="G1601" s="35"/>
      <c r="H1601" s="35"/>
      <c r="I1601" s="35"/>
      <c r="J1601" s="35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</row>
    <row r="1602" spans="1:34" x14ac:dyDescent="0.2">
      <c r="A1602" s="1"/>
      <c r="B1602" s="1"/>
      <c r="C1602" s="1"/>
      <c r="D1602" s="35"/>
      <c r="E1602" s="36"/>
      <c r="F1602" s="35"/>
      <c r="G1602" s="35"/>
      <c r="H1602" s="35"/>
      <c r="I1602" s="35"/>
      <c r="J1602" s="35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</row>
    <row r="1603" spans="1:34" x14ac:dyDescent="0.2">
      <c r="A1603" s="1"/>
      <c r="B1603" s="1"/>
      <c r="C1603" s="1"/>
      <c r="D1603" s="35"/>
      <c r="E1603" s="36"/>
      <c r="F1603" s="35"/>
      <c r="G1603" s="35"/>
      <c r="H1603" s="35"/>
      <c r="I1603" s="35"/>
      <c r="J1603" s="35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</row>
    <row r="1604" spans="1:34" x14ac:dyDescent="0.2">
      <c r="A1604" s="1"/>
      <c r="B1604" s="1"/>
      <c r="C1604" s="1"/>
      <c r="D1604" s="35"/>
      <c r="E1604" s="36"/>
      <c r="F1604" s="35"/>
      <c r="G1604" s="35"/>
      <c r="H1604" s="35"/>
      <c r="I1604" s="35"/>
      <c r="J1604" s="35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</row>
    <row r="1605" spans="1:34" x14ac:dyDescent="0.2">
      <c r="A1605" s="1"/>
      <c r="B1605" s="1"/>
      <c r="C1605" s="1"/>
      <c r="D1605" s="35"/>
      <c r="E1605" s="36"/>
      <c r="F1605" s="35"/>
      <c r="G1605" s="35"/>
      <c r="H1605" s="35"/>
      <c r="I1605" s="35"/>
      <c r="J1605" s="35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</row>
    <row r="1606" spans="1:34" x14ac:dyDescent="0.2">
      <c r="A1606" s="1"/>
      <c r="B1606" s="1"/>
      <c r="C1606" s="1"/>
      <c r="D1606" s="35"/>
      <c r="E1606" s="36"/>
      <c r="F1606" s="35"/>
      <c r="G1606" s="35"/>
      <c r="H1606" s="35"/>
      <c r="I1606" s="35"/>
      <c r="J1606" s="35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</row>
    <row r="1607" spans="1:34" x14ac:dyDescent="0.2">
      <c r="A1607" s="1"/>
      <c r="B1607" s="1"/>
      <c r="C1607" s="1"/>
      <c r="D1607" s="35"/>
      <c r="E1607" s="36"/>
      <c r="F1607" s="35"/>
      <c r="G1607" s="35"/>
      <c r="H1607" s="35"/>
      <c r="I1607" s="35"/>
      <c r="J1607" s="35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</row>
    <row r="1608" spans="1:34" x14ac:dyDescent="0.2">
      <c r="A1608" s="1"/>
      <c r="B1608" s="1"/>
      <c r="C1608" s="1"/>
      <c r="D1608" s="35"/>
      <c r="E1608" s="36"/>
      <c r="F1608" s="35"/>
      <c r="G1608" s="35"/>
      <c r="H1608" s="35"/>
      <c r="I1608" s="35"/>
      <c r="J1608" s="35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</row>
    <row r="1609" spans="1:34" x14ac:dyDescent="0.2">
      <c r="A1609" s="1"/>
      <c r="B1609" s="1"/>
      <c r="C1609" s="1"/>
      <c r="D1609" s="35"/>
      <c r="E1609" s="36"/>
      <c r="F1609" s="35"/>
      <c r="G1609" s="35"/>
      <c r="H1609" s="35"/>
      <c r="I1609" s="35"/>
      <c r="J1609" s="35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</row>
    <row r="1610" spans="1:34" x14ac:dyDescent="0.2">
      <c r="A1610" s="1"/>
      <c r="B1610" s="1"/>
      <c r="C1610" s="1"/>
      <c r="D1610" s="35"/>
      <c r="E1610" s="36"/>
      <c r="F1610" s="35"/>
      <c r="G1610" s="35"/>
      <c r="H1610" s="35"/>
      <c r="I1610" s="35"/>
      <c r="J1610" s="35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</row>
    <row r="1611" spans="1:34" x14ac:dyDescent="0.2">
      <c r="A1611" s="1"/>
      <c r="B1611" s="1"/>
      <c r="C1611" s="1"/>
      <c r="D1611" s="35"/>
      <c r="E1611" s="36"/>
      <c r="F1611" s="35"/>
      <c r="G1611" s="35"/>
      <c r="H1611" s="35"/>
      <c r="I1611" s="35"/>
      <c r="J1611" s="35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</row>
    <row r="1612" spans="1:34" x14ac:dyDescent="0.2">
      <c r="A1612" s="1"/>
      <c r="B1612" s="1"/>
      <c r="C1612" s="1"/>
      <c r="D1612" s="35"/>
      <c r="E1612" s="36"/>
      <c r="F1612" s="35"/>
      <c r="G1612" s="35"/>
      <c r="H1612" s="35"/>
      <c r="I1612" s="35"/>
      <c r="J1612" s="35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</row>
    <row r="1613" spans="1:34" x14ac:dyDescent="0.2">
      <c r="A1613" s="1"/>
      <c r="B1613" s="1"/>
      <c r="C1613" s="1"/>
      <c r="D1613" s="35"/>
      <c r="E1613" s="36"/>
      <c r="F1613" s="35"/>
      <c r="G1613" s="35"/>
      <c r="H1613" s="35"/>
      <c r="I1613" s="35"/>
      <c r="J1613" s="35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</row>
    <row r="1614" spans="1:34" x14ac:dyDescent="0.2">
      <c r="A1614" s="1"/>
      <c r="B1614" s="1"/>
      <c r="C1614" s="1"/>
      <c r="D1614" s="35"/>
      <c r="E1614" s="36"/>
      <c r="F1614" s="35"/>
      <c r="G1614" s="35"/>
      <c r="H1614" s="35"/>
      <c r="I1614" s="35"/>
      <c r="J1614" s="35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</row>
    <row r="1615" spans="1:34" x14ac:dyDescent="0.2">
      <c r="A1615" s="1"/>
      <c r="B1615" s="1"/>
      <c r="C1615" s="1"/>
      <c r="D1615" s="35"/>
      <c r="E1615" s="36"/>
      <c r="F1615" s="35"/>
      <c r="G1615" s="35"/>
      <c r="H1615" s="35"/>
      <c r="I1615" s="35"/>
      <c r="J1615" s="35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</row>
    <row r="1616" spans="1:34" x14ac:dyDescent="0.2">
      <c r="A1616" s="1"/>
      <c r="B1616" s="1"/>
      <c r="C1616" s="1"/>
      <c r="D1616" s="35"/>
      <c r="E1616" s="36"/>
      <c r="F1616" s="35"/>
      <c r="G1616" s="35"/>
      <c r="H1616" s="35"/>
      <c r="I1616" s="35"/>
      <c r="J1616" s="35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</row>
    <row r="1617" spans="1:34" x14ac:dyDescent="0.2">
      <c r="A1617" s="1"/>
      <c r="B1617" s="1"/>
      <c r="C1617" s="1"/>
      <c r="D1617" s="35"/>
      <c r="E1617" s="36"/>
      <c r="F1617" s="35"/>
      <c r="G1617" s="35"/>
      <c r="H1617" s="35"/>
      <c r="I1617" s="35"/>
      <c r="J1617" s="35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</row>
    <row r="1618" spans="1:34" x14ac:dyDescent="0.2">
      <c r="A1618" s="1"/>
      <c r="B1618" s="1"/>
      <c r="C1618" s="1"/>
      <c r="D1618" s="35"/>
      <c r="E1618" s="36"/>
      <c r="F1618" s="35"/>
      <c r="G1618" s="35"/>
      <c r="H1618" s="35"/>
      <c r="I1618" s="35"/>
      <c r="J1618" s="35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</row>
    <row r="1619" spans="1:34" x14ac:dyDescent="0.2">
      <c r="A1619" s="1"/>
      <c r="B1619" s="1"/>
      <c r="C1619" s="1"/>
      <c r="D1619" s="35"/>
      <c r="E1619" s="36"/>
      <c r="F1619" s="35"/>
      <c r="G1619" s="35"/>
      <c r="H1619" s="35"/>
      <c r="I1619" s="35"/>
      <c r="J1619" s="35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</row>
    <row r="1620" spans="1:34" x14ac:dyDescent="0.2">
      <c r="A1620" s="1"/>
      <c r="B1620" s="1"/>
      <c r="C1620" s="1"/>
      <c r="D1620" s="35"/>
      <c r="E1620" s="36"/>
      <c r="F1620" s="35"/>
      <c r="G1620" s="35"/>
      <c r="H1620" s="35"/>
      <c r="I1620" s="35"/>
      <c r="J1620" s="35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</row>
    <row r="1621" spans="1:34" x14ac:dyDescent="0.2">
      <c r="A1621" s="1"/>
      <c r="B1621" s="1"/>
      <c r="C1621" s="1"/>
      <c r="D1621" s="35"/>
      <c r="E1621" s="36"/>
      <c r="F1621" s="35"/>
      <c r="G1621" s="35"/>
      <c r="H1621" s="35"/>
      <c r="I1621" s="35"/>
      <c r="J1621" s="35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</row>
    <row r="1622" spans="1:34" x14ac:dyDescent="0.2">
      <c r="A1622" s="1"/>
      <c r="B1622" s="1"/>
      <c r="C1622" s="1"/>
      <c r="D1622" s="35"/>
      <c r="E1622" s="36"/>
      <c r="F1622" s="35"/>
      <c r="G1622" s="35"/>
      <c r="H1622" s="35"/>
      <c r="I1622" s="35"/>
      <c r="J1622" s="35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</row>
    <row r="1623" spans="1:34" x14ac:dyDescent="0.2">
      <c r="A1623" s="1"/>
      <c r="B1623" s="1"/>
      <c r="C1623" s="1"/>
      <c r="D1623" s="35"/>
      <c r="E1623" s="36"/>
      <c r="F1623" s="35"/>
      <c r="G1623" s="35"/>
      <c r="H1623" s="35"/>
      <c r="I1623" s="35"/>
      <c r="J1623" s="35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</row>
    <row r="1624" spans="1:34" x14ac:dyDescent="0.2">
      <c r="A1624" s="1"/>
      <c r="B1624" s="1"/>
      <c r="C1624" s="1"/>
      <c r="D1624" s="35"/>
      <c r="E1624" s="36"/>
      <c r="F1624" s="35"/>
      <c r="G1624" s="35"/>
      <c r="H1624" s="35"/>
      <c r="I1624" s="35"/>
      <c r="J1624" s="35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</row>
    <row r="1625" spans="1:34" x14ac:dyDescent="0.2">
      <c r="A1625" s="1"/>
      <c r="B1625" s="1"/>
      <c r="C1625" s="1"/>
      <c r="D1625" s="35"/>
      <c r="E1625" s="36"/>
      <c r="F1625" s="35"/>
      <c r="G1625" s="35"/>
      <c r="H1625" s="35"/>
      <c r="I1625" s="35"/>
      <c r="J1625" s="35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</row>
    <row r="1626" spans="1:34" x14ac:dyDescent="0.2">
      <c r="A1626" s="1"/>
      <c r="B1626" s="1"/>
      <c r="C1626" s="1"/>
      <c r="D1626" s="35"/>
      <c r="E1626" s="36"/>
      <c r="F1626" s="35"/>
      <c r="G1626" s="35"/>
      <c r="H1626" s="35"/>
      <c r="I1626" s="35"/>
      <c r="J1626" s="35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</row>
    <row r="1627" spans="1:34" x14ac:dyDescent="0.2">
      <c r="A1627" s="1"/>
      <c r="B1627" s="1"/>
      <c r="C1627" s="1"/>
      <c r="D1627" s="35"/>
      <c r="E1627" s="36"/>
      <c r="F1627" s="35"/>
      <c r="G1627" s="35"/>
      <c r="H1627" s="35"/>
      <c r="I1627" s="35"/>
      <c r="J1627" s="35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</row>
    <row r="1628" spans="1:34" x14ac:dyDescent="0.2">
      <c r="A1628" s="1"/>
      <c r="B1628" s="1"/>
      <c r="C1628" s="1"/>
      <c r="D1628" s="35"/>
      <c r="E1628" s="36"/>
      <c r="F1628" s="35"/>
      <c r="G1628" s="35"/>
      <c r="H1628" s="35"/>
      <c r="I1628" s="35"/>
      <c r="J1628" s="35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</row>
    <row r="1629" spans="1:34" x14ac:dyDescent="0.2">
      <c r="A1629" s="1"/>
      <c r="B1629" s="1"/>
      <c r="C1629" s="1"/>
      <c r="D1629" s="35"/>
      <c r="E1629" s="36"/>
      <c r="F1629" s="35"/>
      <c r="G1629" s="35"/>
      <c r="H1629" s="35"/>
      <c r="I1629" s="35"/>
      <c r="J1629" s="35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</row>
    <row r="1630" spans="1:34" x14ac:dyDescent="0.2">
      <c r="A1630" s="1"/>
      <c r="B1630" s="1"/>
      <c r="C1630" s="1"/>
      <c r="D1630" s="35"/>
      <c r="E1630" s="36"/>
      <c r="F1630" s="35"/>
      <c r="G1630" s="35"/>
      <c r="H1630" s="35"/>
      <c r="I1630" s="35"/>
      <c r="J1630" s="35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</row>
    <row r="1631" spans="1:34" x14ac:dyDescent="0.2">
      <c r="A1631" s="1"/>
      <c r="B1631" s="1"/>
      <c r="C1631" s="1"/>
      <c r="D1631" s="35"/>
      <c r="E1631" s="36"/>
      <c r="F1631" s="35"/>
      <c r="G1631" s="35"/>
      <c r="H1631" s="35"/>
      <c r="I1631" s="35"/>
      <c r="J1631" s="35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</row>
    <row r="1632" spans="1:34" x14ac:dyDescent="0.2">
      <c r="A1632" s="1"/>
      <c r="B1632" s="1"/>
      <c r="C1632" s="1"/>
      <c r="D1632" s="35"/>
      <c r="E1632" s="36"/>
      <c r="F1632" s="35"/>
      <c r="G1632" s="35"/>
      <c r="H1632" s="35"/>
      <c r="I1632" s="35"/>
      <c r="J1632" s="35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</row>
    <row r="1633" spans="1:34" x14ac:dyDescent="0.2">
      <c r="A1633" s="1"/>
      <c r="B1633" s="1"/>
      <c r="C1633" s="1"/>
      <c r="D1633" s="35"/>
      <c r="E1633" s="36"/>
      <c r="F1633" s="35"/>
      <c r="G1633" s="35"/>
      <c r="H1633" s="35"/>
      <c r="I1633" s="35"/>
      <c r="J1633" s="35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</row>
    <row r="1634" spans="1:34" x14ac:dyDescent="0.2">
      <c r="A1634" s="1"/>
      <c r="B1634" s="1"/>
      <c r="C1634" s="1"/>
      <c r="D1634" s="35"/>
      <c r="E1634" s="36"/>
      <c r="F1634" s="35"/>
      <c r="G1634" s="35"/>
      <c r="H1634" s="35"/>
      <c r="I1634" s="35"/>
      <c r="J1634" s="35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</row>
    <row r="1635" spans="1:34" x14ac:dyDescent="0.2">
      <c r="A1635" s="1"/>
      <c r="B1635" s="1"/>
      <c r="C1635" s="1"/>
      <c r="D1635" s="35"/>
      <c r="E1635" s="36"/>
      <c r="F1635" s="35"/>
      <c r="G1635" s="35"/>
      <c r="H1635" s="35"/>
      <c r="I1635" s="35"/>
      <c r="J1635" s="35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</row>
    <row r="1636" spans="1:34" x14ac:dyDescent="0.2">
      <c r="A1636" s="1"/>
      <c r="B1636" s="1"/>
      <c r="C1636" s="1"/>
      <c r="D1636" s="35"/>
      <c r="E1636" s="36"/>
      <c r="F1636" s="35"/>
      <c r="G1636" s="35"/>
      <c r="H1636" s="35"/>
      <c r="I1636" s="35"/>
      <c r="J1636" s="35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</row>
    <row r="1637" spans="1:34" x14ac:dyDescent="0.2">
      <c r="A1637" s="1"/>
      <c r="B1637" s="1"/>
      <c r="C1637" s="1"/>
      <c r="D1637" s="35"/>
      <c r="E1637" s="36"/>
      <c r="F1637" s="35"/>
      <c r="G1637" s="35"/>
      <c r="H1637" s="35"/>
      <c r="I1637" s="35"/>
      <c r="J1637" s="35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</row>
    <row r="1638" spans="1:34" x14ac:dyDescent="0.2">
      <c r="A1638" s="1"/>
      <c r="B1638" s="1"/>
      <c r="C1638" s="1"/>
      <c r="D1638" s="35"/>
      <c r="E1638" s="36"/>
      <c r="F1638" s="35"/>
      <c r="G1638" s="35"/>
      <c r="H1638" s="35"/>
      <c r="I1638" s="35"/>
      <c r="J1638" s="35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</row>
    <row r="1639" spans="1:34" x14ac:dyDescent="0.2">
      <c r="A1639" s="1"/>
      <c r="B1639" s="1"/>
      <c r="C1639" s="1"/>
      <c r="D1639" s="35"/>
      <c r="E1639" s="36"/>
      <c r="F1639" s="35"/>
      <c r="G1639" s="35"/>
      <c r="H1639" s="35"/>
      <c r="I1639" s="35"/>
      <c r="J1639" s="35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</row>
    <row r="1640" spans="1:34" x14ac:dyDescent="0.2">
      <c r="A1640" s="1"/>
      <c r="B1640" s="1"/>
      <c r="C1640" s="1"/>
      <c r="D1640" s="35"/>
      <c r="E1640" s="36"/>
      <c r="F1640" s="35"/>
      <c r="G1640" s="35"/>
      <c r="H1640" s="35"/>
      <c r="I1640" s="35"/>
      <c r="J1640" s="35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</row>
    <row r="1641" spans="1:34" x14ac:dyDescent="0.2">
      <c r="A1641" s="1"/>
      <c r="B1641" s="1"/>
      <c r="C1641" s="1"/>
      <c r="D1641" s="35"/>
      <c r="E1641" s="36"/>
      <c r="F1641" s="35"/>
      <c r="G1641" s="35"/>
      <c r="H1641" s="35"/>
      <c r="I1641" s="35"/>
      <c r="J1641" s="35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</row>
    <row r="1642" spans="1:34" x14ac:dyDescent="0.2">
      <c r="A1642" s="1"/>
      <c r="B1642" s="1"/>
      <c r="C1642" s="1"/>
      <c r="D1642" s="35"/>
      <c r="E1642" s="36"/>
      <c r="F1642" s="35"/>
      <c r="G1642" s="35"/>
      <c r="H1642" s="35"/>
      <c r="I1642" s="35"/>
      <c r="J1642" s="35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</row>
    <row r="1643" spans="1:34" x14ac:dyDescent="0.2">
      <c r="A1643" s="1"/>
      <c r="B1643" s="1"/>
      <c r="C1643" s="1"/>
      <c r="D1643" s="35"/>
      <c r="E1643" s="36"/>
      <c r="F1643" s="35"/>
      <c r="G1643" s="35"/>
      <c r="H1643" s="35"/>
      <c r="I1643" s="35"/>
      <c r="J1643" s="35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</row>
    <row r="1644" spans="1:34" x14ac:dyDescent="0.2">
      <c r="A1644" s="1"/>
      <c r="B1644" s="1"/>
      <c r="C1644" s="1"/>
      <c r="D1644" s="35"/>
      <c r="E1644" s="36"/>
      <c r="F1644" s="35"/>
      <c r="G1644" s="35"/>
      <c r="H1644" s="35"/>
      <c r="I1644" s="35"/>
      <c r="J1644" s="35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</row>
    <row r="1645" spans="1:34" x14ac:dyDescent="0.2">
      <c r="A1645" s="1"/>
      <c r="B1645" s="1"/>
      <c r="C1645" s="1"/>
      <c r="D1645" s="35"/>
      <c r="E1645" s="36"/>
      <c r="F1645" s="35"/>
      <c r="G1645" s="35"/>
      <c r="H1645" s="35"/>
      <c r="I1645" s="35"/>
      <c r="J1645" s="35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</row>
    <row r="1646" spans="1:34" x14ac:dyDescent="0.2">
      <c r="A1646" s="1"/>
      <c r="B1646" s="1"/>
      <c r="C1646" s="1"/>
      <c r="D1646" s="35"/>
      <c r="E1646" s="36"/>
      <c r="F1646" s="35"/>
      <c r="G1646" s="35"/>
      <c r="H1646" s="35"/>
      <c r="I1646" s="35"/>
      <c r="J1646" s="35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</row>
    <row r="1647" spans="1:34" x14ac:dyDescent="0.2">
      <c r="A1647" s="1"/>
      <c r="B1647" s="1"/>
      <c r="C1647" s="1"/>
      <c r="D1647" s="35"/>
      <c r="E1647" s="36"/>
      <c r="F1647" s="35"/>
      <c r="G1647" s="35"/>
      <c r="H1647" s="35"/>
      <c r="I1647" s="35"/>
      <c r="J1647" s="35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</row>
    <row r="1648" spans="1:34" x14ac:dyDescent="0.2">
      <c r="A1648" s="1"/>
      <c r="B1648" s="1"/>
      <c r="C1648" s="1"/>
      <c r="D1648" s="35"/>
      <c r="E1648" s="36"/>
      <c r="F1648" s="35"/>
      <c r="G1648" s="35"/>
      <c r="H1648" s="35"/>
      <c r="I1648" s="35"/>
      <c r="J1648" s="35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</row>
    <row r="1649" spans="1:34" x14ac:dyDescent="0.2">
      <c r="A1649" s="1"/>
      <c r="B1649" s="1"/>
      <c r="C1649" s="1"/>
      <c r="D1649" s="35"/>
      <c r="E1649" s="36"/>
      <c r="F1649" s="35"/>
      <c r="G1649" s="35"/>
      <c r="H1649" s="35"/>
      <c r="I1649" s="35"/>
      <c r="J1649" s="35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</row>
    <row r="1650" spans="1:34" x14ac:dyDescent="0.2">
      <c r="A1650" s="1"/>
      <c r="B1650" s="1"/>
      <c r="C1650" s="1"/>
      <c r="D1650" s="35"/>
      <c r="E1650" s="36"/>
      <c r="F1650" s="35"/>
      <c r="G1650" s="35"/>
      <c r="H1650" s="35"/>
      <c r="I1650" s="35"/>
      <c r="J1650" s="35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</row>
    <row r="1651" spans="1:34" x14ac:dyDescent="0.2">
      <c r="A1651" s="1"/>
      <c r="B1651" s="1"/>
      <c r="C1651" s="1"/>
      <c r="D1651" s="35"/>
      <c r="E1651" s="36"/>
      <c r="F1651" s="35"/>
      <c r="G1651" s="35"/>
      <c r="H1651" s="35"/>
      <c r="I1651" s="35"/>
      <c r="J1651" s="35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</row>
    <row r="1652" spans="1:34" x14ac:dyDescent="0.2">
      <c r="A1652" s="1"/>
      <c r="B1652" s="1"/>
      <c r="C1652" s="1"/>
      <c r="D1652" s="35"/>
      <c r="E1652" s="36"/>
      <c r="F1652" s="35"/>
      <c r="G1652" s="35"/>
      <c r="H1652" s="35"/>
      <c r="I1652" s="35"/>
      <c r="J1652" s="35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</row>
    <row r="1653" spans="1:34" x14ac:dyDescent="0.2">
      <c r="A1653" s="1"/>
      <c r="B1653" s="1"/>
      <c r="C1653" s="1"/>
      <c r="D1653" s="35"/>
      <c r="E1653" s="36"/>
      <c r="F1653" s="35"/>
      <c r="G1653" s="35"/>
      <c r="H1653" s="35"/>
      <c r="I1653" s="35"/>
      <c r="J1653" s="35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</row>
    <row r="1654" spans="1:34" x14ac:dyDescent="0.2">
      <c r="A1654" s="1"/>
      <c r="B1654" s="1"/>
      <c r="C1654" s="1"/>
      <c r="D1654" s="35"/>
      <c r="E1654" s="36"/>
      <c r="F1654" s="35"/>
      <c r="G1654" s="35"/>
      <c r="H1654" s="35"/>
      <c r="I1654" s="35"/>
      <c r="J1654" s="35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</row>
    <row r="1655" spans="1:34" x14ac:dyDescent="0.2">
      <c r="A1655" s="1"/>
      <c r="B1655" s="1"/>
      <c r="C1655" s="1"/>
      <c r="D1655" s="35"/>
      <c r="E1655" s="36"/>
      <c r="F1655" s="35"/>
      <c r="G1655" s="35"/>
      <c r="H1655" s="35"/>
      <c r="I1655" s="35"/>
      <c r="J1655" s="35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</row>
    <row r="1656" spans="1:34" x14ac:dyDescent="0.2">
      <c r="A1656" s="1"/>
      <c r="B1656" s="1"/>
      <c r="C1656" s="1"/>
      <c r="D1656" s="35"/>
      <c r="E1656" s="36"/>
      <c r="F1656" s="35"/>
      <c r="G1656" s="35"/>
      <c r="H1656" s="35"/>
      <c r="I1656" s="35"/>
      <c r="J1656" s="35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</row>
    <row r="1657" spans="1:34" x14ac:dyDescent="0.2">
      <c r="A1657" s="1"/>
      <c r="B1657" s="1"/>
      <c r="C1657" s="1"/>
      <c r="D1657" s="35"/>
      <c r="E1657" s="36"/>
      <c r="F1657" s="35"/>
      <c r="G1657" s="35"/>
      <c r="H1657" s="35"/>
      <c r="I1657" s="35"/>
      <c r="J1657" s="35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</row>
    <row r="1658" spans="1:34" x14ac:dyDescent="0.2">
      <c r="A1658" s="1"/>
      <c r="B1658" s="1"/>
      <c r="C1658" s="1"/>
      <c r="D1658" s="35"/>
      <c r="E1658" s="36"/>
      <c r="F1658" s="35"/>
      <c r="G1658" s="35"/>
      <c r="H1658" s="35"/>
      <c r="I1658" s="35"/>
      <c r="J1658" s="35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</row>
    <row r="1659" spans="1:34" x14ac:dyDescent="0.2">
      <c r="A1659" s="1"/>
      <c r="B1659" s="1"/>
      <c r="C1659" s="1"/>
      <c r="D1659" s="35"/>
      <c r="E1659" s="36"/>
      <c r="F1659" s="35"/>
      <c r="G1659" s="35"/>
      <c r="H1659" s="35"/>
      <c r="I1659" s="35"/>
      <c r="J1659" s="35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</row>
    <row r="1660" spans="1:34" x14ac:dyDescent="0.2">
      <c r="A1660" s="1"/>
      <c r="B1660" s="1"/>
      <c r="C1660" s="1"/>
      <c r="D1660" s="35"/>
      <c r="E1660" s="36"/>
      <c r="F1660" s="35"/>
      <c r="G1660" s="35"/>
      <c r="H1660" s="35"/>
      <c r="I1660" s="35"/>
      <c r="J1660" s="35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</row>
    <row r="1661" spans="1:34" x14ac:dyDescent="0.2">
      <c r="A1661" s="1"/>
      <c r="B1661" s="1"/>
      <c r="C1661" s="1"/>
      <c r="D1661" s="35"/>
      <c r="E1661" s="36"/>
      <c r="F1661" s="35"/>
      <c r="G1661" s="35"/>
      <c r="H1661" s="35"/>
      <c r="I1661" s="35"/>
      <c r="J1661" s="35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</row>
    <row r="1662" spans="1:34" x14ac:dyDescent="0.2">
      <c r="A1662" s="1"/>
      <c r="B1662" s="1"/>
      <c r="C1662" s="1"/>
      <c r="D1662" s="35"/>
      <c r="E1662" s="36"/>
      <c r="F1662" s="35"/>
      <c r="G1662" s="35"/>
      <c r="H1662" s="35"/>
      <c r="I1662" s="35"/>
      <c r="J1662" s="35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</row>
    <row r="1663" spans="1:34" x14ac:dyDescent="0.2">
      <c r="A1663" s="1"/>
      <c r="B1663" s="1"/>
      <c r="C1663" s="1"/>
      <c r="D1663" s="35"/>
      <c r="E1663" s="36"/>
      <c r="F1663" s="35"/>
      <c r="G1663" s="35"/>
      <c r="H1663" s="35"/>
      <c r="I1663" s="35"/>
      <c r="J1663" s="35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</row>
    <row r="1664" spans="1:34" x14ac:dyDescent="0.2">
      <c r="A1664" s="1"/>
      <c r="B1664" s="1"/>
      <c r="C1664" s="1"/>
      <c r="D1664" s="35"/>
      <c r="E1664" s="36"/>
      <c r="F1664" s="35"/>
      <c r="G1664" s="35"/>
      <c r="H1664" s="35"/>
      <c r="I1664" s="35"/>
      <c r="J1664" s="35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</row>
    <row r="1665" spans="1:34" x14ac:dyDescent="0.2">
      <c r="A1665" s="1"/>
      <c r="B1665" s="1"/>
      <c r="C1665" s="1"/>
      <c r="D1665" s="35"/>
      <c r="E1665" s="36"/>
      <c r="F1665" s="35"/>
      <c r="G1665" s="35"/>
      <c r="H1665" s="35"/>
      <c r="I1665" s="35"/>
      <c r="J1665" s="35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</row>
    <row r="1666" spans="1:34" x14ac:dyDescent="0.2">
      <c r="A1666" s="1"/>
      <c r="B1666" s="1"/>
      <c r="C1666" s="1"/>
      <c r="D1666" s="35"/>
      <c r="E1666" s="36"/>
      <c r="F1666" s="35"/>
      <c r="G1666" s="35"/>
      <c r="H1666" s="35"/>
      <c r="I1666" s="35"/>
      <c r="J1666" s="35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</row>
    <row r="1667" spans="1:34" x14ac:dyDescent="0.2">
      <c r="A1667" s="1"/>
      <c r="B1667" s="1"/>
      <c r="C1667" s="1"/>
      <c r="D1667" s="35"/>
      <c r="E1667" s="36"/>
      <c r="F1667" s="35"/>
      <c r="G1667" s="35"/>
      <c r="H1667" s="35"/>
      <c r="I1667" s="35"/>
      <c r="J1667" s="35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</row>
    <row r="1668" spans="1:34" x14ac:dyDescent="0.2">
      <c r="A1668" s="1"/>
      <c r="B1668" s="1"/>
      <c r="C1668" s="1"/>
      <c r="D1668" s="35"/>
      <c r="E1668" s="36"/>
      <c r="F1668" s="35"/>
      <c r="G1668" s="35"/>
      <c r="H1668" s="35"/>
      <c r="I1668" s="35"/>
      <c r="J1668" s="35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</row>
    <row r="1669" spans="1:34" x14ac:dyDescent="0.2">
      <c r="A1669" s="1"/>
      <c r="B1669" s="1"/>
      <c r="C1669" s="1"/>
      <c r="D1669" s="35"/>
      <c r="E1669" s="36"/>
      <c r="F1669" s="35"/>
      <c r="G1669" s="35"/>
      <c r="H1669" s="35"/>
      <c r="I1669" s="35"/>
      <c r="J1669" s="35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</row>
    <row r="1670" spans="1:34" x14ac:dyDescent="0.2">
      <c r="A1670" s="1"/>
      <c r="B1670" s="1"/>
      <c r="C1670" s="1"/>
      <c r="D1670" s="35"/>
      <c r="E1670" s="36"/>
      <c r="F1670" s="35"/>
      <c r="G1670" s="35"/>
      <c r="H1670" s="35"/>
      <c r="I1670" s="35"/>
      <c r="J1670" s="35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</row>
    <row r="1671" spans="1:34" x14ac:dyDescent="0.2">
      <c r="A1671" s="1"/>
      <c r="B1671" s="1"/>
      <c r="C1671" s="1"/>
      <c r="D1671" s="35"/>
      <c r="E1671" s="36"/>
      <c r="F1671" s="35"/>
      <c r="G1671" s="35"/>
      <c r="H1671" s="35"/>
      <c r="I1671" s="35"/>
      <c r="J1671" s="35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</row>
    <row r="1672" spans="1:34" x14ac:dyDescent="0.2">
      <c r="A1672" s="1"/>
      <c r="B1672" s="1"/>
      <c r="C1672" s="1"/>
      <c r="D1672" s="35"/>
      <c r="E1672" s="36"/>
      <c r="F1672" s="35"/>
      <c r="G1672" s="35"/>
      <c r="H1672" s="35"/>
      <c r="I1672" s="35"/>
      <c r="J1672" s="35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</row>
    <row r="1673" spans="1:34" x14ac:dyDescent="0.2">
      <c r="A1673" s="1"/>
      <c r="B1673" s="1"/>
      <c r="C1673" s="1"/>
      <c r="D1673" s="35"/>
      <c r="E1673" s="36"/>
      <c r="F1673" s="35"/>
      <c r="G1673" s="35"/>
      <c r="H1673" s="35"/>
      <c r="I1673" s="35"/>
      <c r="J1673" s="35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</row>
    <row r="1674" spans="1:34" x14ac:dyDescent="0.2">
      <c r="A1674" s="1"/>
      <c r="B1674" s="1"/>
      <c r="C1674" s="1"/>
      <c r="D1674" s="35"/>
      <c r="E1674" s="36"/>
      <c r="F1674" s="35"/>
      <c r="G1674" s="35"/>
      <c r="H1674" s="35"/>
      <c r="I1674" s="35"/>
      <c r="J1674" s="35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</row>
    <row r="1675" spans="1:34" x14ac:dyDescent="0.2">
      <c r="A1675" s="1"/>
      <c r="B1675" s="1"/>
      <c r="C1675" s="1"/>
      <c r="D1675" s="35"/>
      <c r="E1675" s="36"/>
      <c r="F1675" s="35"/>
      <c r="G1675" s="35"/>
      <c r="H1675" s="35"/>
      <c r="I1675" s="35"/>
      <c r="J1675" s="35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</row>
    <row r="1676" spans="1:34" x14ac:dyDescent="0.2">
      <c r="A1676" s="1"/>
      <c r="B1676" s="1"/>
      <c r="C1676" s="1"/>
      <c r="D1676" s="35"/>
      <c r="E1676" s="36"/>
      <c r="F1676" s="35"/>
      <c r="G1676" s="35"/>
      <c r="H1676" s="35"/>
      <c r="I1676" s="35"/>
      <c r="J1676" s="35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</row>
    <row r="1677" spans="1:34" x14ac:dyDescent="0.2">
      <c r="A1677" s="1"/>
      <c r="B1677" s="1"/>
      <c r="C1677" s="1"/>
      <c r="D1677" s="35"/>
      <c r="E1677" s="36"/>
      <c r="F1677" s="35"/>
      <c r="G1677" s="35"/>
      <c r="H1677" s="35"/>
      <c r="I1677" s="35"/>
      <c r="J1677" s="35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</row>
    <row r="1678" spans="1:34" x14ac:dyDescent="0.2">
      <c r="A1678" s="1"/>
      <c r="B1678" s="1"/>
      <c r="C1678" s="1"/>
      <c r="D1678" s="35"/>
      <c r="E1678" s="36"/>
      <c r="F1678" s="35"/>
      <c r="G1678" s="35"/>
      <c r="H1678" s="35"/>
      <c r="I1678" s="35"/>
      <c r="J1678" s="35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</row>
    <row r="1679" spans="1:34" x14ac:dyDescent="0.2">
      <c r="A1679" s="1"/>
      <c r="B1679" s="1"/>
      <c r="C1679" s="1"/>
      <c r="D1679" s="35"/>
      <c r="E1679" s="36"/>
      <c r="F1679" s="35"/>
      <c r="G1679" s="35"/>
      <c r="H1679" s="35"/>
      <c r="I1679" s="35"/>
      <c r="J1679" s="35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</row>
    <row r="1680" spans="1:34" x14ac:dyDescent="0.2">
      <c r="A1680" s="1"/>
      <c r="B1680" s="1"/>
      <c r="C1680" s="1"/>
      <c r="D1680" s="35"/>
      <c r="E1680" s="36"/>
      <c r="F1680" s="35"/>
      <c r="G1680" s="35"/>
      <c r="H1680" s="35"/>
      <c r="I1680" s="35"/>
      <c r="J1680" s="35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</row>
    <row r="1681" spans="1:34" x14ac:dyDescent="0.2">
      <c r="A1681" s="1"/>
      <c r="B1681" s="1"/>
      <c r="C1681" s="1"/>
      <c r="D1681" s="35"/>
      <c r="E1681" s="36"/>
      <c r="F1681" s="35"/>
      <c r="G1681" s="35"/>
      <c r="H1681" s="35"/>
      <c r="I1681" s="35"/>
      <c r="J1681" s="35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</row>
    <row r="1682" spans="1:34" x14ac:dyDescent="0.2">
      <c r="A1682" s="1"/>
      <c r="B1682" s="1"/>
      <c r="C1682" s="1"/>
      <c r="D1682" s="35"/>
      <c r="E1682" s="36"/>
      <c r="F1682" s="35"/>
      <c r="G1682" s="35"/>
      <c r="H1682" s="35"/>
      <c r="I1682" s="35"/>
      <c r="J1682" s="35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</row>
    <row r="1683" spans="1:34" x14ac:dyDescent="0.2">
      <c r="A1683" s="1"/>
      <c r="B1683" s="1"/>
      <c r="C1683" s="1"/>
      <c r="D1683" s="35"/>
      <c r="E1683" s="36"/>
      <c r="F1683" s="35"/>
      <c r="G1683" s="35"/>
      <c r="H1683" s="35"/>
      <c r="I1683" s="35"/>
      <c r="J1683" s="35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</row>
    <row r="1684" spans="1:34" x14ac:dyDescent="0.2">
      <c r="A1684" s="1"/>
      <c r="B1684" s="1"/>
      <c r="C1684" s="1"/>
      <c r="D1684" s="35"/>
      <c r="E1684" s="36"/>
      <c r="F1684" s="35"/>
      <c r="G1684" s="35"/>
      <c r="H1684" s="35"/>
      <c r="I1684" s="35"/>
      <c r="J1684" s="35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</row>
    <row r="1685" spans="1:34" x14ac:dyDescent="0.2">
      <c r="A1685" s="1"/>
      <c r="B1685" s="1"/>
      <c r="C1685" s="1"/>
      <c r="D1685" s="35"/>
      <c r="E1685" s="36"/>
      <c r="F1685" s="35"/>
      <c r="G1685" s="35"/>
      <c r="H1685" s="35"/>
      <c r="I1685" s="35"/>
      <c r="J1685" s="35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</row>
    <row r="1686" spans="1:34" x14ac:dyDescent="0.2">
      <c r="A1686" s="1"/>
      <c r="B1686" s="1"/>
      <c r="C1686" s="1"/>
      <c r="D1686" s="35"/>
      <c r="E1686" s="36"/>
      <c r="F1686" s="35"/>
      <c r="G1686" s="35"/>
      <c r="H1686" s="35"/>
      <c r="I1686" s="35"/>
      <c r="J1686" s="35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</row>
    <row r="1687" spans="1:34" x14ac:dyDescent="0.2">
      <c r="A1687" s="1"/>
      <c r="B1687" s="1"/>
      <c r="C1687" s="1"/>
      <c r="D1687" s="35"/>
      <c r="E1687" s="36"/>
      <c r="F1687" s="35"/>
      <c r="G1687" s="35"/>
      <c r="H1687" s="35"/>
      <c r="I1687" s="35"/>
      <c r="J1687" s="35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</row>
    <row r="1688" spans="1:34" x14ac:dyDescent="0.2">
      <c r="A1688" s="1"/>
      <c r="B1688" s="1"/>
      <c r="C1688" s="1"/>
      <c r="D1688" s="35"/>
      <c r="E1688" s="36"/>
      <c r="F1688" s="35"/>
      <c r="G1688" s="35"/>
      <c r="H1688" s="35"/>
      <c r="I1688" s="35"/>
      <c r="J1688" s="35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</row>
    <row r="1689" spans="1:34" x14ac:dyDescent="0.2">
      <c r="A1689" s="1"/>
      <c r="B1689" s="1"/>
      <c r="C1689" s="1"/>
      <c r="D1689" s="35"/>
      <c r="E1689" s="36"/>
      <c r="F1689" s="35"/>
      <c r="G1689" s="35"/>
      <c r="H1689" s="35"/>
      <c r="I1689" s="35"/>
      <c r="J1689" s="35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</row>
    <row r="1690" spans="1:34" x14ac:dyDescent="0.2">
      <c r="A1690" s="1"/>
      <c r="B1690" s="1"/>
      <c r="C1690" s="1"/>
      <c r="D1690" s="35"/>
      <c r="E1690" s="36"/>
      <c r="F1690" s="35"/>
      <c r="G1690" s="35"/>
      <c r="H1690" s="35"/>
      <c r="I1690" s="35"/>
      <c r="J1690" s="35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</row>
    <row r="1691" spans="1:34" x14ac:dyDescent="0.2">
      <c r="A1691" s="1"/>
      <c r="B1691" s="1"/>
      <c r="C1691" s="1"/>
      <c r="D1691" s="35"/>
      <c r="E1691" s="36"/>
      <c r="F1691" s="35"/>
      <c r="G1691" s="35"/>
      <c r="H1691" s="35"/>
      <c r="I1691" s="35"/>
      <c r="J1691" s="35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</row>
    <row r="1692" spans="1:34" x14ac:dyDescent="0.2">
      <c r="A1692" s="1"/>
      <c r="B1692" s="1"/>
      <c r="C1692" s="1"/>
      <c r="D1692" s="35"/>
      <c r="E1692" s="36"/>
      <c r="F1692" s="35"/>
      <c r="G1692" s="35"/>
      <c r="H1692" s="35"/>
      <c r="I1692" s="35"/>
      <c r="J1692" s="35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</row>
    <row r="1693" spans="1:34" x14ac:dyDescent="0.2">
      <c r="A1693" s="1"/>
      <c r="B1693" s="1"/>
      <c r="C1693" s="1"/>
      <c r="D1693" s="35"/>
      <c r="E1693" s="36"/>
      <c r="F1693" s="35"/>
      <c r="G1693" s="35"/>
      <c r="H1693" s="35"/>
      <c r="I1693" s="35"/>
      <c r="J1693" s="35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</row>
    <row r="1694" spans="1:34" x14ac:dyDescent="0.2">
      <c r="A1694" s="1"/>
      <c r="B1694" s="1"/>
      <c r="C1694" s="1"/>
      <c r="D1694" s="35"/>
      <c r="E1694" s="36"/>
      <c r="F1694" s="35"/>
      <c r="G1694" s="35"/>
      <c r="H1694" s="35"/>
      <c r="I1694" s="35"/>
      <c r="J1694" s="35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</row>
    <row r="1695" spans="1:34" x14ac:dyDescent="0.2">
      <c r="A1695" s="1"/>
      <c r="B1695" s="1"/>
      <c r="C1695" s="1"/>
      <c r="D1695" s="35"/>
      <c r="E1695" s="36"/>
      <c r="F1695" s="35"/>
      <c r="G1695" s="35"/>
      <c r="H1695" s="35"/>
      <c r="I1695" s="35"/>
      <c r="J1695" s="35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</row>
    <row r="1696" spans="1:34" x14ac:dyDescent="0.2">
      <c r="A1696" s="1"/>
      <c r="B1696" s="1"/>
      <c r="C1696" s="1"/>
      <c r="D1696" s="35"/>
      <c r="E1696" s="36"/>
      <c r="F1696" s="35"/>
      <c r="G1696" s="35"/>
      <c r="H1696" s="35"/>
      <c r="I1696" s="35"/>
      <c r="J1696" s="35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</row>
    <row r="1697" spans="1:34" x14ac:dyDescent="0.2">
      <c r="A1697" s="1"/>
      <c r="B1697" s="1"/>
      <c r="C1697" s="1"/>
      <c r="D1697" s="35"/>
      <c r="E1697" s="36"/>
      <c r="F1697" s="35"/>
      <c r="G1697" s="35"/>
      <c r="H1697" s="35"/>
      <c r="I1697" s="35"/>
      <c r="J1697" s="35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</row>
    <row r="1698" spans="1:34" x14ac:dyDescent="0.2">
      <c r="A1698" s="1"/>
      <c r="B1698" s="1"/>
      <c r="C1698" s="1"/>
      <c r="D1698" s="35"/>
      <c r="E1698" s="36"/>
      <c r="F1698" s="35"/>
      <c r="G1698" s="35"/>
      <c r="H1698" s="35"/>
      <c r="I1698" s="35"/>
      <c r="J1698" s="35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</row>
    <row r="1699" spans="1:34" x14ac:dyDescent="0.2">
      <c r="A1699" s="1"/>
      <c r="B1699" s="1"/>
      <c r="C1699" s="1"/>
      <c r="D1699" s="35"/>
      <c r="E1699" s="36"/>
      <c r="F1699" s="35"/>
      <c r="G1699" s="35"/>
      <c r="H1699" s="35"/>
      <c r="I1699" s="35"/>
      <c r="J1699" s="35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</row>
    <row r="1700" spans="1:34" x14ac:dyDescent="0.2">
      <c r="A1700" s="1"/>
      <c r="B1700" s="1"/>
      <c r="C1700" s="1"/>
      <c r="D1700" s="35"/>
      <c r="E1700" s="36"/>
      <c r="F1700" s="35"/>
      <c r="G1700" s="35"/>
      <c r="H1700" s="35"/>
      <c r="I1700" s="35"/>
      <c r="J1700" s="35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</row>
    <row r="1701" spans="1:34" x14ac:dyDescent="0.2">
      <c r="A1701" s="1"/>
      <c r="B1701" s="1"/>
      <c r="C1701" s="1"/>
      <c r="D1701" s="35"/>
      <c r="E1701" s="36"/>
      <c r="F1701" s="35"/>
      <c r="G1701" s="35"/>
      <c r="H1701" s="35"/>
      <c r="I1701" s="35"/>
      <c r="J1701" s="35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</row>
    <row r="1702" spans="1:34" x14ac:dyDescent="0.2">
      <c r="A1702" s="1"/>
      <c r="B1702" s="1"/>
      <c r="C1702" s="1"/>
      <c r="D1702" s="35"/>
      <c r="E1702" s="36"/>
      <c r="F1702" s="35"/>
      <c r="G1702" s="35"/>
      <c r="H1702" s="35"/>
      <c r="I1702" s="35"/>
      <c r="J1702" s="35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</row>
    <row r="1703" spans="1:34" x14ac:dyDescent="0.2">
      <c r="A1703" s="1"/>
      <c r="B1703" s="1"/>
      <c r="C1703" s="1"/>
      <c r="D1703" s="35"/>
      <c r="E1703" s="36"/>
      <c r="F1703" s="35"/>
      <c r="G1703" s="35"/>
      <c r="H1703" s="35"/>
      <c r="I1703" s="35"/>
      <c r="J1703" s="35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</row>
    <row r="1704" spans="1:34" x14ac:dyDescent="0.2">
      <c r="A1704" s="1"/>
      <c r="B1704" s="1"/>
      <c r="C1704" s="1"/>
      <c r="D1704" s="35"/>
      <c r="E1704" s="36"/>
      <c r="F1704" s="35"/>
      <c r="G1704" s="35"/>
      <c r="H1704" s="35"/>
      <c r="I1704" s="35"/>
      <c r="J1704" s="35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</row>
    <row r="1705" spans="1:34" x14ac:dyDescent="0.2">
      <c r="A1705" s="1"/>
      <c r="B1705" s="1"/>
      <c r="C1705" s="1"/>
      <c r="D1705" s="35"/>
      <c r="E1705" s="36"/>
      <c r="F1705" s="35"/>
      <c r="G1705" s="35"/>
      <c r="H1705" s="35"/>
      <c r="I1705" s="35"/>
      <c r="J1705" s="35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</row>
    <row r="1706" spans="1:34" x14ac:dyDescent="0.2">
      <c r="A1706" s="1"/>
      <c r="B1706" s="1"/>
      <c r="C1706" s="1"/>
      <c r="D1706" s="35"/>
      <c r="E1706" s="36"/>
      <c r="F1706" s="35"/>
      <c r="G1706" s="35"/>
      <c r="H1706" s="35"/>
      <c r="I1706" s="35"/>
      <c r="J1706" s="35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</row>
    <row r="1707" spans="1:34" x14ac:dyDescent="0.2">
      <c r="A1707" s="1"/>
      <c r="B1707" s="1"/>
      <c r="C1707" s="1"/>
      <c r="D1707" s="35"/>
      <c r="E1707" s="36"/>
      <c r="F1707" s="35"/>
      <c r="G1707" s="35"/>
      <c r="H1707" s="35"/>
      <c r="I1707" s="35"/>
      <c r="J1707" s="35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</row>
    <row r="1708" spans="1:34" x14ac:dyDescent="0.2">
      <c r="A1708" s="1"/>
      <c r="B1708" s="1"/>
      <c r="C1708" s="1"/>
      <c r="D1708" s="35"/>
      <c r="E1708" s="36"/>
      <c r="F1708" s="35"/>
      <c r="G1708" s="35"/>
      <c r="H1708" s="35"/>
      <c r="I1708" s="35"/>
      <c r="J1708" s="35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</row>
    <row r="1709" spans="1:34" x14ac:dyDescent="0.2">
      <c r="A1709" s="1"/>
      <c r="B1709" s="1"/>
      <c r="C1709" s="1"/>
      <c r="D1709" s="35"/>
      <c r="E1709" s="36"/>
      <c r="F1709" s="35"/>
      <c r="G1709" s="35"/>
      <c r="H1709" s="35"/>
      <c r="I1709" s="35"/>
      <c r="J1709" s="35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</row>
    <row r="1710" spans="1:34" x14ac:dyDescent="0.2">
      <c r="A1710" s="1"/>
      <c r="B1710" s="1"/>
      <c r="C1710" s="1"/>
      <c r="D1710" s="35"/>
      <c r="E1710" s="36"/>
      <c r="F1710" s="35"/>
      <c r="G1710" s="35"/>
      <c r="H1710" s="35"/>
      <c r="I1710" s="35"/>
      <c r="J1710" s="35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</row>
    <row r="1711" spans="1:34" x14ac:dyDescent="0.2">
      <c r="A1711" s="1"/>
      <c r="B1711" s="1"/>
      <c r="C1711" s="1"/>
      <c r="D1711" s="35"/>
      <c r="E1711" s="36"/>
      <c r="F1711" s="35"/>
      <c r="G1711" s="35"/>
      <c r="H1711" s="35"/>
      <c r="I1711" s="35"/>
      <c r="J1711" s="35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</row>
    <row r="1712" spans="1:34" x14ac:dyDescent="0.2">
      <c r="A1712" s="1"/>
      <c r="B1712" s="1"/>
      <c r="C1712" s="1"/>
      <c r="D1712" s="35"/>
      <c r="E1712" s="36"/>
      <c r="F1712" s="35"/>
      <c r="G1712" s="35"/>
      <c r="H1712" s="35"/>
      <c r="I1712" s="35"/>
      <c r="J1712" s="35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</row>
    <row r="1713" spans="1:34" x14ac:dyDescent="0.2">
      <c r="A1713" s="1"/>
      <c r="B1713" s="1"/>
      <c r="C1713" s="1"/>
      <c r="D1713" s="35"/>
      <c r="E1713" s="36"/>
      <c r="F1713" s="35"/>
      <c r="G1713" s="35"/>
      <c r="H1713" s="35"/>
      <c r="I1713" s="35"/>
      <c r="J1713" s="35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</row>
    <row r="1714" spans="1:34" x14ac:dyDescent="0.2">
      <c r="A1714" s="1"/>
      <c r="B1714" s="1"/>
      <c r="C1714" s="1"/>
      <c r="D1714" s="35"/>
      <c r="E1714" s="36"/>
      <c r="F1714" s="35"/>
      <c r="G1714" s="35"/>
      <c r="H1714" s="35"/>
      <c r="I1714" s="35"/>
      <c r="J1714" s="35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</row>
    <row r="1715" spans="1:34" x14ac:dyDescent="0.2">
      <c r="A1715" s="1"/>
      <c r="B1715" s="1"/>
      <c r="C1715" s="1"/>
      <c r="D1715" s="35"/>
      <c r="E1715" s="36"/>
      <c r="F1715" s="35"/>
      <c r="G1715" s="35"/>
      <c r="H1715" s="35"/>
      <c r="I1715" s="35"/>
      <c r="J1715" s="35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</row>
    <row r="1716" spans="1:34" x14ac:dyDescent="0.2">
      <c r="A1716" s="1"/>
      <c r="B1716" s="1"/>
      <c r="C1716" s="1"/>
      <c r="D1716" s="35"/>
      <c r="E1716" s="36"/>
      <c r="F1716" s="35"/>
      <c r="G1716" s="35"/>
      <c r="H1716" s="35"/>
      <c r="I1716" s="35"/>
      <c r="J1716" s="35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</row>
    <row r="1717" spans="1:34" x14ac:dyDescent="0.2">
      <c r="A1717" s="1"/>
      <c r="B1717" s="1"/>
      <c r="C1717" s="1"/>
      <c r="D1717" s="35"/>
      <c r="E1717" s="36"/>
      <c r="F1717" s="35"/>
      <c r="G1717" s="35"/>
      <c r="H1717" s="35"/>
      <c r="I1717" s="35"/>
      <c r="J1717" s="35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</row>
    <row r="1718" spans="1:34" x14ac:dyDescent="0.2">
      <c r="A1718" s="1"/>
      <c r="B1718" s="1"/>
      <c r="C1718" s="1"/>
      <c r="D1718" s="35"/>
      <c r="E1718" s="36"/>
      <c r="F1718" s="35"/>
      <c r="G1718" s="35"/>
      <c r="H1718" s="35"/>
      <c r="I1718" s="35"/>
      <c r="J1718" s="35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</row>
    <row r="1719" spans="1:34" x14ac:dyDescent="0.2">
      <c r="A1719" s="1"/>
      <c r="B1719" s="1"/>
      <c r="C1719" s="1"/>
      <c r="D1719" s="35"/>
      <c r="E1719" s="36"/>
      <c r="F1719" s="35"/>
      <c r="G1719" s="35"/>
      <c r="H1719" s="35"/>
      <c r="I1719" s="35"/>
      <c r="J1719" s="35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</row>
    <row r="1720" spans="1:34" x14ac:dyDescent="0.2">
      <c r="A1720" s="1"/>
      <c r="B1720" s="1"/>
      <c r="C1720" s="1"/>
      <c r="D1720" s="35"/>
      <c r="E1720" s="36"/>
      <c r="F1720" s="35"/>
      <c r="G1720" s="35"/>
      <c r="H1720" s="35"/>
      <c r="I1720" s="35"/>
      <c r="J1720" s="35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</row>
    <row r="1721" spans="1:34" x14ac:dyDescent="0.2">
      <c r="A1721" s="1"/>
      <c r="B1721" s="1"/>
      <c r="C1721" s="1"/>
      <c r="D1721" s="35"/>
      <c r="E1721" s="36"/>
      <c r="F1721" s="35"/>
      <c r="G1721" s="35"/>
      <c r="H1721" s="35"/>
      <c r="I1721" s="35"/>
      <c r="J1721" s="35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</row>
    <row r="1722" spans="1:34" x14ac:dyDescent="0.2">
      <c r="A1722" s="1"/>
      <c r="B1722" s="1"/>
      <c r="C1722" s="1"/>
      <c r="D1722" s="35"/>
      <c r="E1722" s="36"/>
      <c r="F1722" s="35"/>
      <c r="G1722" s="35"/>
      <c r="H1722" s="35"/>
      <c r="I1722" s="35"/>
      <c r="J1722" s="35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</row>
    <row r="1723" spans="1:34" x14ac:dyDescent="0.2">
      <c r="A1723" s="1"/>
      <c r="B1723" s="1"/>
      <c r="C1723" s="1"/>
      <c r="D1723" s="35"/>
      <c r="E1723" s="36"/>
      <c r="F1723" s="35"/>
      <c r="G1723" s="35"/>
      <c r="H1723" s="35"/>
      <c r="I1723" s="35"/>
      <c r="J1723" s="35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</row>
    <row r="1724" spans="1:34" x14ac:dyDescent="0.2">
      <c r="A1724" s="1"/>
      <c r="B1724" s="1"/>
      <c r="C1724" s="1"/>
      <c r="D1724" s="35"/>
      <c r="E1724" s="36"/>
      <c r="F1724" s="35"/>
      <c r="G1724" s="35"/>
      <c r="H1724" s="35"/>
      <c r="I1724" s="35"/>
      <c r="J1724" s="35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</row>
    <row r="1725" spans="1:34" x14ac:dyDescent="0.2">
      <c r="A1725" s="1"/>
      <c r="B1725" s="1"/>
      <c r="C1725" s="1"/>
      <c r="D1725" s="35"/>
      <c r="E1725" s="36"/>
      <c r="F1725" s="35"/>
      <c r="G1725" s="35"/>
      <c r="H1725" s="35"/>
      <c r="I1725" s="35"/>
      <c r="J1725" s="35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</row>
    <row r="1726" spans="1:34" x14ac:dyDescent="0.2">
      <c r="A1726" s="1"/>
      <c r="B1726" s="1"/>
      <c r="C1726" s="1"/>
      <c r="D1726" s="35"/>
      <c r="E1726" s="36"/>
      <c r="F1726" s="35"/>
      <c r="G1726" s="35"/>
      <c r="H1726" s="35"/>
      <c r="I1726" s="35"/>
      <c r="J1726" s="35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</row>
    <row r="1727" spans="1:34" x14ac:dyDescent="0.2">
      <c r="A1727" s="1"/>
      <c r="B1727" s="1"/>
      <c r="C1727" s="1"/>
      <c r="D1727" s="35"/>
      <c r="E1727" s="36"/>
      <c r="F1727" s="35"/>
      <c r="G1727" s="35"/>
      <c r="H1727" s="35"/>
      <c r="I1727" s="35"/>
      <c r="J1727" s="35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</row>
    <row r="1728" spans="1:34" x14ac:dyDescent="0.2">
      <c r="A1728" s="1"/>
      <c r="B1728" s="1"/>
      <c r="C1728" s="1"/>
      <c r="D1728" s="35"/>
      <c r="E1728" s="36"/>
      <c r="F1728" s="35"/>
      <c r="G1728" s="35"/>
      <c r="H1728" s="35"/>
      <c r="I1728" s="35"/>
      <c r="J1728" s="35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</row>
    <row r="1729" spans="1:34" x14ac:dyDescent="0.2">
      <c r="A1729" s="1"/>
      <c r="B1729" s="1"/>
      <c r="C1729" s="1"/>
      <c r="D1729" s="35"/>
      <c r="E1729" s="36"/>
      <c r="F1729" s="35"/>
      <c r="G1729" s="35"/>
      <c r="H1729" s="35"/>
      <c r="I1729" s="35"/>
      <c r="J1729" s="35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</row>
    <row r="1730" spans="1:34" x14ac:dyDescent="0.2">
      <c r="A1730" s="1"/>
      <c r="B1730" s="1"/>
      <c r="C1730" s="1"/>
      <c r="D1730" s="35"/>
      <c r="E1730" s="36"/>
      <c r="F1730" s="35"/>
      <c r="G1730" s="35"/>
      <c r="H1730" s="35"/>
      <c r="I1730" s="35"/>
      <c r="J1730" s="35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</row>
    <row r="1731" spans="1:34" x14ac:dyDescent="0.2">
      <c r="A1731" s="1"/>
      <c r="B1731" s="1"/>
      <c r="C1731" s="1"/>
      <c r="D1731" s="35"/>
      <c r="E1731" s="36"/>
      <c r="F1731" s="35"/>
      <c r="G1731" s="35"/>
      <c r="H1731" s="35"/>
      <c r="I1731" s="35"/>
      <c r="J1731" s="35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</row>
    <row r="1732" spans="1:34" x14ac:dyDescent="0.2">
      <c r="A1732" s="1"/>
      <c r="B1732" s="1"/>
      <c r="C1732" s="1"/>
      <c r="D1732" s="35"/>
      <c r="E1732" s="36"/>
      <c r="F1732" s="35"/>
      <c r="G1732" s="35"/>
      <c r="H1732" s="35"/>
      <c r="I1732" s="35"/>
      <c r="J1732" s="35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</row>
    <row r="1733" spans="1:34" x14ac:dyDescent="0.2">
      <c r="A1733" s="1"/>
      <c r="B1733" s="1"/>
      <c r="C1733" s="1"/>
      <c r="D1733" s="35"/>
      <c r="E1733" s="36"/>
      <c r="F1733" s="35"/>
      <c r="G1733" s="35"/>
      <c r="H1733" s="35"/>
      <c r="I1733" s="35"/>
      <c r="J1733" s="35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</row>
    <row r="1734" spans="1:34" x14ac:dyDescent="0.2">
      <c r="A1734" s="1"/>
      <c r="B1734" s="1"/>
      <c r="C1734" s="1"/>
      <c r="D1734" s="35"/>
      <c r="E1734" s="36"/>
      <c r="F1734" s="35"/>
      <c r="G1734" s="35"/>
      <c r="H1734" s="35"/>
      <c r="I1734" s="35"/>
      <c r="J1734" s="35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</row>
    <row r="1735" spans="1:34" x14ac:dyDescent="0.2">
      <c r="A1735" s="1"/>
      <c r="B1735" s="1"/>
      <c r="C1735" s="1"/>
      <c r="D1735" s="35"/>
      <c r="E1735" s="36"/>
      <c r="F1735" s="35"/>
      <c r="G1735" s="35"/>
      <c r="H1735" s="35"/>
      <c r="I1735" s="35"/>
      <c r="J1735" s="35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</row>
    <row r="1736" spans="1:34" x14ac:dyDescent="0.2">
      <c r="A1736" s="1"/>
      <c r="B1736" s="1"/>
      <c r="C1736" s="1"/>
      <c r="D1736" s="35"/>
      <c r="E1736" s="36"/>
      <c r="F1736" s="35"/>
      <c r="G1736" s="35"/>
      <c r="H1736" s="35"/>
      <c r="I1736" s="35"/>
      <c r="J1736" s="35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</row>
    <row r="1737" spans="1:34" x14ac:dyDescent="0.2">
      <c r="A1737" s="1"/>
      <c r="B1737" s="1"/>
      <c r="C1737" s="1"/>
      <c r="D1737" s="35"/>
      <c r="E1737" s="36"/>
      <c r="F1737" s="35"/>
      <c r="G1737" s="35"/>
      <c r="H1737" s="35"/>
      <c r="I1737" s="35"/>
      <c r="J1737" s="35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</row>
    <row r="1738" spans="1:34" x14ac:dyDescent="0.2">
      <c r="A1738" s="1"/>
      <c r="B1738" s="1"/>
      <c r="C1738" s="1"/>
      <c r="D1738" s="35"/>
      <c r="E1738" s="36"/>
      <c r="F1738" s="35"/>
      <c r="G1738" s="35"/>
      <c r="H1738" s="35"/>
      <c r="I1738" s="35"/>
      <c r="J1738" s="35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</row>
    <row r="1739" spans="1:34" x14ac:dyDescent="0.2">
      <c r="A1739" s="1"/>
      <c r="B1739" s="1"/>
      <c r="C1739" s="1"/>
      <c r="D1739" s="35"/>
      <c r="E1739" s="36"/>
      <c r="F1739" s="35"/>
      <c r="G1739" s="35"/>
      <c r="H1739" s="35"/>
      <c r="I1739" s="35"/>
      <c r="J1739" s="35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</row>
    <row r="1740" spans="1:34" x14ac:dyDescent="0.2">
      <c r="A1740" s="1"/>
      <c r="B1740" s="1"/>
      <c r="C1740" s="1"/>
      <c r="D1740" s="35"/>
      <c r="E1740" s="36"/>
      <c r="F1740" s="35"/>
      <c r="G1740" s="35"/>
      <c r="H1740" s="35"/>
      <c r="I1740" s="35"/>
      <c r="J1740" s="35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</row>
    <row r="1741" spans="1:34" x14ac:dyDescent="0.2">
      <c r="A1741" s="1"/>
      <c r="B1741" s="1"/>
      <c r="C1741" s="1"/>
      <c r="D1741" s="35"/>
      <c r="E1741" s="36"/>
      <c r="F1741" s="35"/>
      <c r="G1741" s="35"/>
      <c r="H1741" s="35"/>
      <c r="I1741" s="35"/>
      <c r="J1741" s="35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</row>
    <row r="1742" spans="1:34" x14ac:dyDescent="0.2">
      <c r="A1742" s="1"/>
      <c r="B1742" s="1"/>
      <c r="C1742" s="1"/>
      <c r="D1742" s="35"/>
      <c r="E1742" s="36"/>
      <c r="F1742" s="35"/>
      <c r="G1742" s="35"/>
      <c r="H1742" s="35"/>
      <c r="I1742" s="35"/>
      <c r="J1742" s="35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</row>
    <row r="1743" spans="1:34" x14ac:dyDescent="0.2">
      <c r="A1743" s="1"/>
      <c r="B1743" s="1"/>
      <c r="C1743" s="1"/>
      <c r="D1743" s="35"/>
      <c r="E1743" s="36"/>
      <c r="F1743" s="35"/>
      <c r="G1743" s="35"/>
      <c r="H1743" s="35"/>
      <c r="I1743" s="35"/>
      <c r="J1743" s="35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</row>
    <row r="1744" spans="1:34" x14ac:dyDescent="0.2">
      <c r="A1744" s="1"/>
      <c r="B1744" s="1"/>
      <c r="C1744" s="1"/>
      <c r="D1744" s="35"/>
      <c r="E1744" s="36"/>
      <c r="F1744" s="35"/>
      <c r="G1744" s="35"/>
      <c r="H1744" s="35"/>
      <c r="I1744" s="35"/>
      <c r="J1744" s="35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</row>
    <row r="1745" spans="1:34" x14ac:dyDescent="0.2">
      <c r="A1745" s="1"/>
      <c r="B1745" s="1"/>
      <c r="C1745" s="1"/>
      <c r="D1745" s="35"/>
      <c r="E1745" s="36"/>
      <c r="F1745" s="35"/>
      <c r="G1745" s="35"/>
      <c r="H1745" s="35"/>
      <c r="I1745" s="35"/>
      <c r="J1745" s="35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</row>
    <row r="1746" spans="1:34" x14ac:dyDescent="0.2">
      <c r="A1746" s="1"/>
      <c r="B1746" s="1"/>
      <c r="C1746" s="1"/>
      <c r="D1746" s="35"/>
      <c r="E1746" s="36"/>
      <c r="F1746" s="35"/>
      <c r="G1746" s="35"/>
      <c r="H1746" s="35"/>
      <c r="I1746" s="35"/>
      <c r="J1746" s="35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</row>
    <row r="1747" spans="1:34" x14ac:dyDescent="0.2">
      <c r="A1747" s="1"/>
      <c r="B1747" s="1"/>
      <c r="C1747" s="1"/>
      <c r="D1747" s="35"/>
      <c r="E1747" s="36"/>
      <c r="F1747" s="35"/>
      <c r="G1747" s="35"/>
      <c r="H1747" s="35"/>
      <c r="I1747" s="35"/>
      <c r="J1747" s="35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</row>
    <row r="1748" spans="1:34" x14ac:dyDescent="0.2">
      <c r="A1748" s="1"/>
      <c r="B1748" s="1"/>
      <c r="C1748" s="1"/>
      <c r="D1748" s="35"/>
      <c r="E1748" s="36"/>
      <c r="F1748" s="35"/>
      <c r="G1748" s="35"/>
      <c r="H1748" s="35"/>
      <c r="I1748" s="35"/>
      <c r="J1748" s="35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</row>
    <row r="1749" spans="1:34" x14ac:dyDescent="0.2">
      <c r="A1749" s="1"/>
      <c r="B1749" s="1"/>
      <c r="C1749" s="1"/>
      <c r="D1749" s="35"/>
      <c r="E1749" s="36"/>
      <c r="F1749" s="35"/>
      <c r="G1749" s="35"/>
      <c r="H1749" s="35"/>
      <c r="I1749" s="35"/>
      <c r="J1749" s="35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</row>
    <row r="1750" spans="1:34" x14ac:dyDescent="0.2">
      <c r="A1750" s="1"/>
      <c r="B1750" s="1"/>
      <c r="C1750" s="1"/>
      <c r="D1750" s="35"/>
      <c r="E1750" s="36"/>
      <c r="F1750" s="35"/>
      <c r="G1750" s="35"/>
      <c r="H1750" s="35"/>
      <c r="I1750" s="35"/>
      <c r="J1750" s="35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</row>
    <row r="1751" spans="1:34" x14ac:dyDescent="0.2">
      <c r="A1751" s="1"/>
      <c r="B1751" s="1"/>
      <c r="C1751" s="1"/>
      <c r="D1751" s="35"/>
      <c r="E1751" s="36"/>
      <c r="F1751" s="35"/>
      <c r="G1751" s="35"/>
      <c r="H1751" s="35"/>
      <c r="I1751" s="35"/>
      <c r="J1751" s="35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</row>
    <row r="1752" spans="1:34" x14ac:dyDescent="0.2">
      <c r="A1752" s="1"/>
      <c r="B1752" s="1"/>
      <c r="C1752" s="1"/>
      <c r="D1752" s="35"/>
      <c r="E1752" s="36"/>
      <c r="F1752" s="35"/>
      <c r="G1752" s="35"/>
      <c r="H1752" s="35"/>
      <c r="I1752" s="35"/>
      <c r="J1752" s="35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</row>
    <row r="1753" spans="1:34" x14ac:dyDescent="0.2">
      <c r="A1753" s="1"/>
      <c r="B1753" s="1"/>
      <c r="C1753" s="1"/>
      <c r="D1753" s="35"/>
      <c r="E1753" s="36"/>
      <c r="F1753" s="35"/>
      <c r="G1753" s="35"/>
      <c r="H1753" s="35"/>
      <c r="I1753" s="35"/>
      <c r="J1753" s="35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</row>
    <row r="1754" spans="1:34" x14ac:dyDescent="0.2">
      <c r="A1754" s="1"/>
      <c r="B1754" s="1"/>
      <c r="C1754" s="1"/>
      <c r="D1754" s="35"/>
      <c r="E1754" s="36"/>
      <c r="F1754" s="35"/>
      <c r="G1754" s="35"/>
      <c r="H1754" s="35"/>
      <c r="I1754" s="35"/>
      <c r="J1754" s="35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</row>
    <row r="1755" spans="1:34" x14ac:dyDescent="0.2">
      <c r="A1755" s="1"/>
      <c r="B1755" s="1"/>
      <c r="C1755" s="1"/>
      <c r="D1755" s="35"/>
      <c r="E1755" s="36"/>
      <c r="F1755" s="35"/>
      <c r="G1755" s="35"/>
      <c r="H1755" s="35"/>
      <c r="I1755" s="35"/>
      <c r="J1755" s="35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</row>
    <row r="1756" spans="1:34" x14ac:dyDescent="0.2">
      <c r="A1756" s="1"/>
      <c r="B1756" s="1"/>
      <c r="C1756" s="1"/>
      <c r="D1756" s="35"/>
      <c r="E1756" s="36"/>
      <c r="F1756" s="35"/>
      <c r="G1756" s="35"/>
      <c r="H1756" s="35"/>
      <c r="I1756" s="35"/>
      <c r="J1756" s="35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</row>
    <row r="1757" spans="1:34" x14ac:dyDescent="0.2">
      <c r="A1757" s="1"/>
      <c r="B1757" s="1"/>
      <c r="C1757" s="1"/>
      <c r="D1757" s="35"/>
      <c r="E1757" s="36"/>
      <c r="F1757" s="35"/>
      <c r="G1757" s="35"/>
      <c r="H1757" s="35"/>
      <c r="I1757" s="35"/>
      <c r="J1757" s="35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</row>
    <row r="1758" spans="1:34" x14ac:dyDescent="0.2">
      <c r="A1758" s="1"/>
      <c r="B1758" s="1"/>
      <c r="C1758" s="1"/>
      <c r="D1758" s="35"/>
      <c r="E1758" s="36"/>
      <c r="F1758" s="35"/>
      <c r="G1758" s="35"/>
      <c r="H1758" s="35"/>
      <c r="I1758" s="35"/>
      <c r="J1758" s="35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</row>
    <row r="1759" spans="1:34" x14ac:dyDescent="0.2">
      <c r="A1759" s="1"/>
      <c r="B1759" s="1"/>
      <c r="C1759" s="1"/>
      <c r="D1759" s="35"/>
      <c r="E1759" s="36"/>
      <c r="F1759" s="35"/>
      <c r="G1759" s="35"/>
      <c r="H1759" s="35"/>
      <c r="I1759" s="35"/>
      <c r="J1759" s="35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</row>
    <row r="1760" spans="1:34" x14ac:dyDescent="0.2">
      <c r="A1760" s="1"/>
      <c r="B1760" s="1"/>
      <c r="C1760" s="1"/>
      <c r="D1760" s="35"/>
      <c r="E1760" s="36"/>
      <c r="F1760" s="35"/>
      <c r="G1760" s="35"/>
      <c r="H1760" s="35"/>
      <c r="I1760" s="35"/>
      <c r="J1760" s="35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</row>
    <row r="1761" spans="1:34" x14ac:dyDescent="0.2">
      <c r="A1761" s="1"/>
      <c r="B1761" s="1"/>
      <c r="C1761" s="1"/>
      <c r="D1761" s="35"/>
      <c r="E1761" s="36"/>
      <c r="F1761" s="35"/>
      <c r="G1761" s="35"/>
      <c r="H1761" s="35"/>
      <c r="I1761" s="35"/>
      <c r="J1761" s="35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</row>
    <row r="1762" spans="1:34" x14ac:dyDescent="0.2">
      <c r="A1762" s="1"/>
      <c r="B1762" s="1"/>
      <c r="C1762" s="1"/>
      <c r="D1762" s="35"/>
      <c r="E1762" s="36"/>
      <c r="F1762" s="35"/>
      <c r="G1762" s="35"/>
      <c r="H1762" s="35"/>
      <c r="I1762" s="35"/>
      <c r="J1762" s="35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</row>
    <row r="1763" spans="1:34" x14ac:dyDescent="0.2">
      <c r="A1763" s="1"/>
      <c r="B1763" s="1"/>
      <c r="C1763" s="1"/>
      <c r="D1763" s="35"/>
      <c r="E1763" s="36"/>
      <c r="F1763" s="35"/>
      <c r="G1763" s="35"/>
      <c r="H1763" s="35"/>
      <c r="I1763" s="35"/>
      <c r="J1763" s="35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</row>
    <row r="1764" spans="1:34" x14ac:dyDescent="0.2">
      <c r="A1764" s="1"/>
      <c r="B1764" s="1"/>
      <c r="C1764" s="1"/>
      <c r="D1764" s="35"/>
      <c r="E1764" s="36"/>
      <c r="F1764" s="35"/>
      <c r="G1764" s="35"/>
      <c r="H1764" s="35"/>
      <c r="I1764" s="35"/>
      <c r="J1764" s="35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</row>
    <row r="1765" spans="1:34" x14ac:dyDescent="0.2">
      <c r="A1765" s="1"/>
      <c r="B1765" s="1"/>
      <c r="C1765" s="1"/>
      <c r="D1765" s="35"/>
      <c r="E1765" s="36"/>
      <c r="F1765" s="35"/>
      <c r="G1765" s="35"/>
      <c r="H1765" s="35"/>
      <c r="I1765" s="35"/>
      <c r="J1765" s="35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</row>
    <row r="1766" spans="1:34" x14ac:dyDescent="0.2">
      <c r="A1766" s="1"/>
      <c r="B1766" s="1"/>
      <c r="C1766" s="1"/>
      <c r="D1766" s="35"/>
      <c r="E1766" s="36"/>
      <c r="F1766" s="35"/>
      <c r="G1766" s="35"/>
      <c r="H1766" s="35"/>
      <c r="I1766" s="35"/>
      <c r="J1766" s="35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</row>
    <row r="1767" spans="1:34" x14ac:dyDescent="0.2">
      <c r="A1767" s="1"/>
      <c r="B1767" s="1"/>
      <c r="C1767" s="1"/>
      <c r="D1767" s="35"/>
      <c r="E1767" s="36"/>
      <c r="F1767" s="35"/>
      <c r="G1767" s="35"/>
      <c r="H1767" s="35"/>
      <c r="I1767" s="35"/>
      <c r="J1767" s="35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</row>
    <row r="1768" spans="1:34" x14ac:dyDescent="0.2">
      <c r="A1768" s="1"/>
      <c r="B1768" s="1"/>
      <c r="C1768" s="1"/>
      <c r="D1768" s="35"/>
      <c r="E1768" s="36"/>
      <c r="F1768" s="35"/>
      <c r="G1768" s="35"/>
      <c r="H1768" s="35"/>
      <c r="I1768" s="35"/>
      <c r="J1768" s="35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</row>
    <row r="1769" spans="1:34" x14ac:dyDescent="0.2">
      <c r="A1769" s="1"/>
      <c r="B1769" s="1"/>
      <c r="C1769" s="1"/>
      <c r="D1769" s="35"/>
      <c r="E1769" s="36"/>
      <c r="F1769" s="35"/>
      <c r="G1769" s="35"/>
      <c r="H1769" s="35"/>
      <c r="I1769" s="35"/>
      <c r="J1769" s="35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</row>
    <row r="1770" spans="1:34" x14ac:dyDescent="0.2">
      <c r="A1770" s="1"/>
      <c r="B1770" s="1"/>
      <c r="C1770" s="1"/>
      <c r="D1770" s="35"/>
      <c r="E1770" s="36"/>
      <c r="F1770" s="35"/>
      <c r="G1770" s="35"/>
      <c r="H1770" s="35"/>
      <c r="I1770" s="35"/>
      <c r="J1770" s="35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</row>
    <row r="1771" spans="1:34" x14ac:dyDescent="0.2">
      <c r="A1771" s="1"/>
      <c r="B1771" s="1"/>
      <c r="C1771" s="1"/>
      <c r="D1771" s="35"/>
      <c r="E1771" s="36"/>
      <c r="F1771" s="35"/>
      <c r="G1771" s="35"/>
      <c r="H1771" s="35"/>
      <c r="I1771" s="35"/>
      <c r="J1771" s="35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</row>
    <row r="1772" spans="1:34" x14ac:dyDescent="0.2">
      <c r="A1772" s="1"/>
      <c r="B1772" s="1"/>
      <c r="C1772" s="1"/>
      <c r="D1772" s="35"/>
      <c r="E1772" s="36"/>
      <c r="F1772" s="35"/>
      <c r="G1772" s="35"/>
      <c r="H1772" s="35"/>
      <c r="I1772" s="35"/>
      <c r="J1772" s="35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</row>
    <row r="1773" spans="1:34" x14ac:dyDescent="0.2">
      <c r="A1773" s="1"/>
      <c r="B1773" s="1"/>
      <c r="C1773" s="1"/>
      <c r="D1773" s="35"/>
      <c r="E1773" s="36"/>
      <c r="F1773" s="35"/>
      <c r="G1773" s="35"/>
      <c r="H1773" s="35"/>
      <c r="I1773" s="35"/>
      <c r="J1773" s="35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</row>
    <row r="1774" spans="1:34" x14ac:dyDescent="0.2">
      <c r="A1774" s="1"/>
      <c r="B1774" s="1"/>
      <c r="C1774" s="1"/>
      <c r="D1774" s="35"/>
      <c r="E1774" s="36"/>
      <c r="F1774" s="35"/>
      <c r="G1774" s="35"/>
      <c r="H1774" s="35"/>
      <c r="I1774" s="35"/>
      <c r="J1774" s="35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</row>
    <row r="1775" spans="1:34" x14ac:dyDescent="0.2">
      <c r="A1775" s="1"/>
      <c r="B1775" s="1"/>
      <c r="C1775" s="1"/>
      <c r="D1775" s="35"/>
      <c r="E1775" s="36"/>
      <c r="F1775" s="35"/>
      <c r="G1775" s="35"/>
      <c r="H1775" s="35"/>
      <c r="I1775" s="35"/>
      <c r="J1775" s="35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</row>
    <row r="1776" spans="1:34" x14ac:dyDescent="0.2">
      <c r="A1776" s="1"/>
      <c r="B1776" s="1"/>
      <c r="C1776" s="1"/>
      <c r="D1776" s="35"/>
      <c r="E1776" s="36"/>
      <c r="F1776" s="35"/>
      <c r="G1776" s="35"/>
      <c r="H1776" s="35"/>
      <c r="I1776" s="35"/>
      <c r="J1776" s="35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</row>
    <row r="1777" spans="1:34" x14ac:dyDescent="0.2">
      <c r="A1777" s="1"/>
      <c r="B1777" s="1"/>
      <c r="C1777" s="1"/>
      <c r="D1777" s="35"/>
      <c r="E1777" s="36"/>
      <c r="F1777" s="35"/>
      <c r="G1777" s="35"/>
      <c r="H1777" s="35"/>
      <c r="I1777" s="35"/>
      <c r="J1777" s="35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</row>
    <row r="1778" spans="1:34" x14ac:dyDescent="0.2">
      <c r="A1778" s="1"/>
      <c r="B1778" s="1"/>
      <c r="C1778" s="1"/>
      <c r="D1778" s="35"/>
      <c r="E1778" s="36"/>
      <c r="F1778" s="35"/>
      <c r="G1778" s="35"/>
      <c r="H1778" s="35"/>
      <c r="I1778" s="35"/>
      <c r="J1778" s="35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</row>
    <row r="1779" spans="1:34" x14ac:dyDescent="0.2">
      <c r="A1779" s="1"/>
      <c r="B1779" s="1"/>
      <c r="C1779" s="1"/>
      <c r="D1779" s="35"/>
      <c r="E1779" s="36"/>
      <c r="F1779" s="35"/>
      <c r="G1779" s="35"/>
      <c r="H1779" s="35"/>
      <c r="I1779" s="35"/>
      <c r="J1779" s="35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</row>
    <row r="1780" spans="1:34" x14ac:dyDescent="0.2">
      <c r="A1780" s="1"/>
      <c r="B1780" s="1"/>
      <c r="C1780" s="1"/>
      <c r="D1780" s="35"/>
      <c r="E1780" s="36"/>
      <c r="F1780" s="35"/>
      <c r="G1780" s="35"/>
      <c r="H1780" s="35"/>
      <c r="I1780" s="35"/>
      <c r="J1780" s="35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</row>
    <row r="1781" spans="1:34" x14ac:dyDescent="0.2">
      <c r="A1781" s="1"/>
      <c r="B1781" s="1"/>
      <c r="C1781" s="1"/>
      <c r="D1781" s="35"/>
      <c r="E1781" s="36"/>
      <c r="F1781" s="35"/>
      <c r="G1781" s="35"/>
      <c r="H1781" s="35"/>
      <c r="I1781" s="35"/>
      <c r="J1781" s="35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</row>
    <row r="1782" spans="1:34" x14ac:dyDescent="0.2">
      <c r="A1782" s="1"/>
      <c r="B1782" s="1"/>
      <c r="C1782" s="1"/>
      <c r="D1782" s="35"/>
      <c r="E1782" s="36"/>
      <c r="F1782" s="35"/>
      <c r="G1782" s="35"/>
      <c r="H1782" s="35"/>
      <c r="I1782" s="35"/>
      <c r="J1782" s="35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</row>
    <row r="1783" spans="1:34" x14ac:dyDescent="0.2">
      <c r="A1783" s="1"/>
      <c r="B1783" s="1"/>
      <c r="C1783" s="1"/>
      <c r="D1783" s="35"/>
      <c r="E1783" s="36"/>
      <c r="F1783" s="35"/>
      <c r="G1783" s="35"/>
      <c r="H1783" s="35"/>
      <c r="I1783" s="35"/>
      <c r="J1783" s="35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</row>
    <row r="1784" spans="1:34" x14ac:dyDescent="0.2">
      <c r="A1784" s="1"/>
      <c r="B1784" s="1"/>
      <c r="C1784" s="1"/>
      <c r="D1784" s="35"/>
      <c r="E1784" s="36"/>
      <c r="F1784" s="35"/>
      <c r="G1784" s="35"/>
      <c r="H1784" s="35"/>
      <c r="I1784" s="35"/>
      <c r="J1784" s="35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</row>
    <row r="1785" spans="1:34" x14ac:dyDescent="0.2">
      <c r="A1785" s="1"/>
      <c r="B1785" s="1"/>
      <c r="C1785" s="1"/>
      <c r="D1785" s="35"/>
      <c r="E1785" s="36"/>
      <c r="F1785" s="35"/>
      <c r="G1785" s="35"/>
      <c r="H1785" s="35"/>
      <c r="I1785" s="35"/>
      <c r="J1785" s="35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</row>
    <row r="1786" spans="1:34" x14ac:dyDescent="0.2">
      <c r="A1786" s="1"/>
      <c r="B1786" s="1"/>
      <c r="C1786" s="1"/>
      <c r="D1786" s="35"/>
      <c r="E1786" s="36"/>
      <c r="F1786" s="35"/>
      <c r="G1786" s="35"/>
      <c r="H1786" s="35"/>
      <c r="I1786" s="35"/>
      <c r="J1786" s="35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</row>
    <row r="1787" spans="1:34" x14ac:dyDescent="0.2">
      <c r="A1787" s="1"/>
      <c r="B1787" s="1"/>
      <c r="C1787" s="1"/>
      <c r="D1787" s="35"/>
      <c r="E1787" s="36"/>
      <c r="F1787" s="35"/>
      <c r="G1787" s="35"/>
      <c r="H1787" s="35"/>
      <c r="I1787" s="35"/>
      <c r="J1787" s="35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</row>
    <row r="1788" spans="1:34" x14ac:dyDescent="0.2">
      <c r="A1788" s="1"/>
      <c r="B1788" s="1"/>
      <c r="C1788" s="1"/>
      <c r="D1788" s="35"/>
      <c r="E1788" s="36"/>
      <c r="F1788" s="35"/>
      <c r="G1788" s="35"/>
      <c r="H1788" s="35"/>
      <c r="I1788" s="35"/>
      <c r="J1788" s="35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</row>
    <row r="1789" spans="1:34" x14ac:dyDescent="0.2">
      <c r="A1789" s="1"/>
      <c r="B1789" s="1"/>
      <c r="C1789" s="1"/>
      <c r="D1789" s="35"/>
      <c r="E1789" s="36"/>
      <c r="F1789" s="35"/>
      <c r="G1789" s="35"/>
      <c r="H1789" s="35"/>
      <c r="I1789" s="35"/>
      <c r="J1789" s="35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</row>
    <row r="1790" spans="1:34" x14ac:dyDescent="0.2">
      <c r="A1790" s="1"/>
      <c r="B1790" s="1"/>
      <c r="C1790" s="1"/>
      <c r="D1790" s="35"/>
      <c r="E1790" s="36"/>
      <c r="F1790" s="35"/>
      <c r="G1790" s="35"/>
      <c r="H1790" s="35"/>
      <c r="I1790" s="35"/>
      <c r="J1790" s="35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</row>
    <row r="1791" spans="1:34" x14ac:dyDescent="0.2">
      <c r="A1791" s="1"/>
      <c r="B1791" s="1"/>
      <c r="C1791" s="1"/>
      <c r="D1791" s="35"/>
      <c r="E1791" s="36"/>
      <c r="F1791" s="35"/>
      <c r="G1791" s="35"/>
      <c r="H1791" s="35"/>
      <c r="I1791" s="35"/>
      <c r="J1791" s="35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</row>
    <row r="1792" spans="1:34" x14ac:dyDescent="0.2">
      <c r="A1792" s="1"/>
      <c r="B1792" s="1"/>
      <c r="C1792" s="1"/>
      <c r="D1792" s="35"/>
      <c r="E1792" s="36"/>
      <c r="F1792" s="35"/>
      <c r="G1792" s="35"/>
      <c r="H1792" s="35"/>
      <c r="I1792" s="35"/>
      <c r="J1792" s="35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</row>
    <row r="1793" spans="1:34" x14ac:dyDescent="0.2">
      <c r="A1793" s="1"/>
      <c r="B1793" s="1"/>
      <c r="C1793" s="1"/>
      <c r="D1793" s="35"/>
      <c r="E1793" s="36"/>
      <c r="F1793" s="35"/>
      <c r="G1793" s="35"/>
      <c r="H1793" s="35"/>
      <c r="I1793" s="35"/>
      <c r="J1793" s="35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</row>
    <row r="1794" spans="1:34" x14ac:dyDescent="0.2">
      <c r="A1794" s="1"/>
      <c r="B1794" s="1"/>
      <c r="C1794" s="1"/>
      <c r="D1794" s="35"/>
      <c r="E1794" s="36"/>
      <c r="F1794" s="35"/>
      <c r="G1794" s="35"/>
      <c r="H1794" s="35"/>
      <c r="I1794" s="35"/>
      <c r="J1794" s="35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</row>
    <row r="1795" spans="1:34" x14ac:dyDescent="0.2">
      <c r="A1795" s="1"/>
      <c r="B1795" s="1"/>
      <c r="C1795" s="1"/>
      <c r="D1795" s="35"/>
      <c r="E1795" s="36"/>
      <c r="F1795" s="35"/>
      <c r="G1795" s="35"/>
      <c r="H1795" s="35"/>
      <c r="I1795" s="35"/>
      <c r="J1795" s="35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</row>
    <row r="1796" spans="1:34" x14ac:dyDescent="0.2">
      <c r="A1796" s="1"/>
      <c r="B1796" s="1"/>
      <c r="C1796" s="1"/>
      <c r="D1796" s="35"/>
      <c r="E1796" s="36"/>
      <c r="F1796" s="35"/>
      <c r="G1796" s="35"/>
      <c r="H1796" s="35"/>
      <c r="I1796" s="35"/>
      <c r="J1796" s="35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</row>
    <row r="1797" spans="1:34" x14ac:dyDescent="0.2">
      <c r="A1797" s="1"/>
      <c r="B1797" s="1"/>
      <c r="C1797" s="1"/>
      <c r="D1797" s="35"/>
      <c r="E1797" s="36"/>
      <c r="F1797" s="35"/>
      <c r="G1797" s="35"/>
      <c r="H1797" s="35"/>
      <c r="I1797" s="35"/>
      <c r="J1797" s="35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</row>
    <row r="1798" spans="1:34" x14ac:dyDescent="0.2">
      <c r="A1798" s="1"/>
      <c r="B1798" s="1"/>
      <c r="C1798" s="1"/>
      <c r="D1798" s="35"/>
      <c r="E1798" s="36"/>
      <c r="F1798" s="35"/>
      <c r="G1798" s="35"/>
      <c r="H1798" s="35"/>
      <c r="I1798" s="35"/>
      <c r="J1798" s="35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</row>
    <row r="1799" spans="1:34" x14ac:dyDescent="0.2">
      <c r="A1799" s="1"/>
      <c r="B1799" s="1"/>
      <c r="C1799" s="1"/>
      <c r="D1799" s="35"/>
      <c r="E1799" s="36"/>
      <c r="F1799" s="35"/>
      <c r="G1799" s="35"/>
      <c r="H1799" s="35"/>
      <c r="I1799" s="35"/>
      <c r="J1799" s="35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</row>
    <row r="1800" spans="1:34" x14ac:dyDescent="0.2">
      <c r="A1800" s="1"/>
      <c r="B1800" s="1"/>
      <c r="C1800" s="1"/>
      <c r="D1800" s="35"/>
      <c r="E1800" s="36"/>
      <c r="F1800" s="35"/>
      <c r="G1800" s="35"/>
      <c r="H1800" s="35"/>
      <c r="I1800" s="35"/>
      <c r="J1800" s="35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</row>
    <row r="1801" spans="1:34" x14ac:dyDescent="0.2">
      <c r="A1801" s="1"/>
      <c r="B1801" s="1"/>
      <c r="C1801" s="1"/>
      <c r="D1801" s="35"/>
      <c r="E1801" s="36"/>
      <c r="F1801" s="35"/>
      <c r="G1801" s="35"/>
      <c r="H1801" s="35"/>
      <c r="I1801" s="35"/>
      <c r="J1801" s="35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</row>
    <row r="1802" spans="1:34" x14ac:dyDescent="0.2">
      <c r="A1802" s="1"/>
      <c r="B1802" s="1"/>
      <c r="C1802" s="1"/>
      <c r="D1802" s="35"/>
      <c r="E1802" s="36"/>
      <c r="F1802" s="35"/>
      <c r="G1802" s="35"/>
      <c r="H1802" s="35"/>
      <c r="I1802" s="35"/>
      <c r="J1802" s="35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</row>
    <row r="1803" spans="1:34" x14ac:dyDescent="0.2">
      <c r="A1803" s="1"/>
      <c r="B1803" s="1"/>
      <c r="C1803" s="1"/>
      <c r="D1803" s="35"/>
      <c r="E1803" s="36"/>
      <c r="F1803" s="35"/>
      <c r="G1803" s="35"/>
      <c r="H1803" s="35"/>
      <c r="I1803" s="35"/>
      <c r="J1803" s="35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</row>
    <row r="1804" spans="1:34" x14ac:dyDescent="0.2">
      <c r="A1804" s="1"/>
      <c r="B1804" s="1"/>
      <c r="C1804" s="1"/>
      <c r="D1804" s="35"/>
      <c r="E1804" s="36"/>
      <c r="F1804" s="35"/>
      <c r="G1804" s="35"/>
      <c r="H1804" s="35"/>
      <c r="I1804" s="35"/>
      <c r="J1804" s="35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</row>
    <row r="1805" spans="1:34" x14ac:dyDescent="0.2">
      <c r="A1805" s="1"/>
      <c r="B1805" s="1"/>
      <c r="C1805" s="1"/>
      <c r="D1805" s="35"/>
      <c r="E1805" s="36"/>
      <c r="F1805" s="35"/>
      <c r="G1805" s="35"/>
      <c r="H1805" s="35"/>
      <c r="I1805" s="35"/>
      <c r="J1805" s="35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</row>
    <row r="1806" spans="1:34" x14ac:dyDescent="0.2">
      <c r="A1806" s="1"/>
      <c r="B1806" s="1"/>
      <c r="C1806" s="1"/>
      <c r="D1806" s="35"/>
      <c r="E1806" s="36"/>
      <c r="F1806" s="35"/>
      <c r="G1806" s="35"/>
      <c r="H1806" s="35"/>
      <c r="I1806" s="35"/>
      <c r="J1806" s="35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</row>
    <row r="1807" spans="1:34" x14ac:dyDescent="0.2">
      <c r="A1807" s="1"/>
      <c r="B1807" s="1"/>
      <c r="C1807" s="1"/>
      <c r="D1807" s="35"/>
      <c r="E1807" s="36"/>
      <c r="F1807" s="35"/>
      <c r="G1807" s="35"/>
      <c r="H1807" s="35"/>
      <c r="I1807" s="35"/>
      <c r="J1807" s="35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</row>
    <row r="1808" spans="1:34" x14ac:dyDescent="0.2">
      <c r="A1808" s="1"/>
      <c r="B1808" s="1"/>
      <c r="C1808" s="1"/>
      <c r="D1808" s="35"/>
      <c r="E1808" s="36"/>
      <c r="F1808" s="35"/>
      <c r="G1808" s="35"/>
      <c r="H1808" s="35"/>
      <c r="I1808" s="35"/>
      <c r="J1808" s="35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</row>
    <row r="1809" spans="1:34" x14ac:dyDescent="0.2">
      <c r="A1809" s="1"/>
      <c r="B1809" s="1"/>
      <c r="C1809" s="1"/>
      <c r="D1809" s="35"/>
      <c r="E1809" s="36"/>
      <c r="F1809" s="35"/>
      <c r="G1809" s="35"/>
      <c r="H1809" s="35"/>
      <c r="I1809" s="35"/>
      <c r="J1809" s="35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</row>
    <row r="1810" spans="1:34" x14ac:dyDescent="0.2">
      <c r="A1810" s="1"/>
      <c r="B1810" s="1"/>
      <c r="C1810" s="1"/>
      <c r="D1810" s="35"/>
      <c r="E1810" s="36"/>
      <c r="F1810" s="35"/>
      <c r="G1810" s="35"/>
      <c r="H1810" s="35"/>
      <c r="I1810" s="35"/>
      <c r="J1810" s="35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</row>
    <row r="1811" spans="1:34" x14ac:dyDescent="0.2">
      <c r="A1811" s="1"/>
      <c r="B1811" s="1"/>
      <c r="C1811" s="1"/>
      <c r="D1811" s="35"/>
      <c r="E1811" s="36"/>
      <c r="F1811" s="35"/>
      <c r="G1811" s="35"/>
      <c r="H1811" s="35"/>
      <c r="I1811" s="35"/>
      <c r="J1811" s="35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</row>
    <row r="1812" spans="1:34" x14ac:dyDescent="0.2">
      <c r="A1812" s="1"/>
      <c r="B1812" s="1"/>
      <c r="C1812" s="1"/>
      <c r="D1812" s="35"/>
      <c r="E1812" s="36"/>
      <c r="F1812" s="35"/>
      <c r="G1812" s="35"/>
      <c r="H1812" s="35"/>
      <c r="I1812" s="35"/>
      <c r="J1812" s="35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</row>
    <row r="1813" spans="1:34" x14ac:dyDescent="0.2">
      <c r="A1813" s="1"/>
      <c r="B1813" s="1"/>
      <c r="C1813" s="1"/>
      <c r="D1813" s="35"/>
      <c r="E1813" s="36"/>
      <c r="F1813" s="35"/>
      <c r="G1813" s="35"/>
      <c r="H1813" s="35"/>
      <c r="I1813" s="35"/>
      <c r="J1813" s="35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</row>
    <row r="1814" spans="1:34" x14ac:dyDescent="0.2">
      <c r="A1814" s="1"/>
      <c r="B1814" s="1"/>
      <c r="C1814" s="1"/>
      <c r="D1814" s="35"/>
      <c r="E1814" s="36"/>
      <c r="F1814" s="35"/>
      <c r="G1814" s="35"/>
      <c r="H1814" s="35"/>
      <c r="I1814" s="35"/>
      <c r="J1814" s="35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</row>
    <row r="1815" spans="1:34" x14ac:dyDescent="0.2">
      <c r="A1815" s="1"/>
      <c r="B1815" s="1"/>
      <c r="C1815" s="1"/>
      <c r="D1815" s="35"/>
      <c r="E1815" s="36"/>
      <c r="F1815" s="35"/>
      <c r="G1815" s="35"/>
      <c r="H1815" s="35"/>
      <c r="I1815" s="35"/>
      <c r="J1815" s="35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</row>
    <row r="1816" spans="1:34" x14ac:dyDescent="0.2">
      <c r="A1816" s="1"/>
      <c r="B1816" s="1"/>
      <c r="C1816" s="1"/>
      <c r="D1816" s="35"/>
      <c r="E1816" s="36"/>
      <c r="F1816" s="35"/>
      <c r="G1816" s="35"/>
      <c r="H1816" s="35"/>
      <c r="I1816" s="35"/>
      <c r="J1816" s="35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</row>
    <row r="1817" spans="1:34" x14ac:dyDescent="0.2">
      <c r="A1817" s="1"/>
      <c r="B1817" s="1"/>
      <c r="C1817" s="1"/>
      <c r="D1817" s="35"/>
      <c r="E1817" s="36"/>
      <c r="F1817" s="35"/>
      <c r="G1817" s="35"/>
      <c r="H1817" s="35"/>
      <c r="I1817" s="35"/>
      <c r="J1817" s="35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</row>
    <row r="1818" spans="1:34" x14ac:dyDescent="0.2">
      <c r="A1818" s="1"/>
      <c r="B1818" s="1"/>
      <c r="C1818" s="1"/>
      <c r="D1818" s="35"/>
      <c r="E1818" s="36"/>
      <c r="F1818" s="35"/>
      <c r="G1818" s="35"/>
      <c r="H1818" s="35"/>
      <c r="I1818" s="35"/>
      <c r="J1818" s="35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</row>
    <row r="1819" spans="1:34" x14ac:dyDescent="0.2">
      <c r="A1819" s="1"/>
      <c r="B1819" s="1"/>
      <c r="C1819" s="1"/>
      <c r="D1819" s="35"/>
      <c r="E1819" s="36"/>
      <c r="F1819" s="35"/>
      <c r="G1819" s="35"/>
      <c r="H1819" s="35"/>
      <c r="I1819" s="35"/>
      <c r="J1819" s="35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</row>
    <row r="1820" spans="1:34" x14ac:dyDescent="0.2">
      <c r="A1820" s="1"/>
      <c r="B1820" s="1"/>
      <c r="C1820" s="1"/>
      <c r="D1820" s="35"/>
      <c r="E1820" s="36"/>
      <c r="F1820" s="35"/>
      <c r="G1820" s="35"/>
      <c r="H1820" s="35"/>
      <c r="I1820" s="35"/>
      <c r="J1820" s="35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</row>
    <row r="1821" spans="1:34" x14ac:dyDescent="0.2">
      <c r="A1821" s="1"/>
      <c r="B1821" s="1"/>
      <c r="C1821" s="1"/>
      <c r="D1821" s="35"/>
      <c r="E1821" s="36"/>
      <c r="F1821" s="35"/>
      <c r="G1821" s="35"/>
      <c r="H1821" s="35"/>
      <c r="I1821" s="35"/>
      <c r="J1821" s="35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</row>
    <row r="1822" spans="1:34" x14ac:dyDescent="0.2">
      <c r="A1822" s="1"/>
      <c r="B1822" s="1"/>
      <c r="C1822" s="1"/>
      <c r="D1822" s="35"/>
      <c r="E1822" s="36"/>
      <c r="F1822" s="35"/>
      <c r="G1822" s="35"/>
      <c r="H1822" s="35"/>
      <c r="I1822" s="35"/>
      <c r="J1822" s="35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</row>
    <row r="1823" spans="1:34" x14ac:dyDescent="0.2">
      <c r="A1823" s="1"/>
      <c r="B1823" s="1"/>
      <c r="C1823" s="1"/>
      <c r="D1823" s="35"/>
      <c r="E1823" s="36"/>
      <c r="F1823" s="35"/>
      <c r="G1823" s="35"/>
      <c r="H1823" s="35"/>
      <c r="I1823" s="35"/>
      <c r="J1823" s="35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</row>
    <row r="1824" spans="1:34" x14ac:dyDescent="0.2">
      <c r="A1824" s="1"/>
      <c r="B1824" s="1"/>
      <c r="C1824" s="1"/>
      <c r="D1824" s="35"/>
      <c r="E1824" s="36"/>
      <c r="F1824" s="35"/>
      <c r="G1824" s="35"/>
      <c r="H1824" s="35"/>
      <c r="I1824" s="35"/>
      <c r="J1824" s="35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</row>
    <row r="1825" spans="1:34" x14ac:dyDescent="0.2">
      <c r="A1825" s="1"/>
      <c r="B1825" s="1"/>
      <c r="C1825" s="1"/>
      <c r="D1825" s="35"/>
      <c r="E1825" s="36"/>
      <c r="F1825" s="35"/>
      <c r="G1825" s="35"/>
      <c r="H1825" s="35"/>
      <c r="I1825" s="35"/>
      <c r="J1825" s="35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</row>
    <row r="1826" spans="1:34" x14ac:dyDescent="0.2">
      <c r="A1826" s="1"/>
      <c r="B1826" s="1"/>
      <c r="C1826" s="1"/>
      <c r="D1826" s="35"/>
      <c r="E1826" s="36"/>
      <c r="F1826" s="35"/>
      <c r="G1826" s="35"/>
      <c r="H1826" s="35"/>
      <c r="I1826" s="35"/>
      <c r="J1826" s="35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</row>
    <row r="1827" spans="1:34" x14ac:dyDescent="0.2">
      <c r="A1827" s="1"/>
      <c r="B1827" s="1"/>
      <c r="C1827" s="1"/>
      <c r="D1827" s="35"/>
      <c r="E1827" s="36"/>
      <c r="F1827" s="35"/>
      <c r="G1827" s="35"/>
      <c r="H1827" s="35"/>
      <c r="I1827" s="35"/>
      <c r="J1827" s="35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</row>
    <row r="1828" spans="1:34" x14ac:dyDescent="0.2">
      <c r="A1828" s="1"/>
      <c r="B1828" s="1"/>
      <c r="C1828" s="1"/>
      <c r="D1828" s="35"/>
      <c r="E1828" s="36"/>
      <c r="F1828" s="35"/>
      <c r="G1828" s="35"/>
      <c r="H1828" s="35"/>
      <c r="I1828" s="35"/>
      <c r="J1828" s="35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</row>
    <row r="1829" spans="1:34" x14ac:dyDescent="0.2">
      <c r="A1829" s="1"/>
      <c r="B1829" s="1"/>
      <c r="C1829" s="1"/>
      <c r="D1829" s="35"/>
      <c r="E1829" s="36"/>
      <c r="F1829" s="35"/>
      <c r="G1829" s="35"/>
      <c r="H1829" s="35"/>
      <c r="I1829" s="35"/>
      <c r="J1829" s="35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</row>
    <row r="1830" spans="1:34" x14ac:dyDescent="0.2">
      <c r="A1830" s="1"/>
      <c r="B1830" s="1"/>
      <c r="C1830" s="1"/>
      <c r="D1830" s="35"/>
      <c r="E1830" s="36"/>
      <c r="F1830" s="35"/>
      <c r="G1830" s="35"/>
      <c r="H1830" s="35"/>
      <c r="I1830" s="35"/>
      <c r="J1830" s="35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</row>
    <row r="1831" spans="1:34" x14ac:dyDescent="0.2">
      <c r="A1831" s="1"/>
      <c r="B1831" s="1"/>
      <c r="C1831" s="1"/>
      <c r="D1831" s="35"/>
      <c r="E1831" s="36"/>
      <c r="F1831" s="35"/>
      <c r="G1831" s="35"/>
      <c r="H1831" s="35"/>
      <c r="I1831" s="35"/>
      <c r="J1831" s="35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</row>
    <row r="1832" spans="1:34" x14ac:dyDescent="0.2">
      <c r="A1832" s="1"/>
      <c r="B1832" s="1"/>
      <c r="C1832" s="1"/>
      <c r="D1832" s="35"/>
      <c r="E1832" s="36"/>
      <c r="F1832" s="35"/>
      <c r="G1832" s="35"/>
      <c r="H1832" s="35"/>
      <c r="I1832" s="35"/>
      <c r="J1832" s="35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</row>
    <row r="1833" spans="1:34" x14ac:dyDescent="0.2">
      <c r="A1833" s="1"/>
      <c r="B1833" s="1"/>
      <c r="C1833" s="1"/>
      <c r="D1833" s="35"/>
      <c r="E1833" s="36"/>
      <c r="F1833" s="35"/>
      <c r="G1833" s="35"/>
      <c r="H1833" s="35"/>
      <c r="I1833" s="35"/>
      <c r="J1833" s="35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</row>
    <row r="1834" spans="1:34" x14ac:dyDescent="0.2">
      <c r="A1834" s="1"/>
      <c r="B1834" s="1"/>
      <c r="C1834" s="1"/>
      <c r="D1834" s="35"/>
      <c r="E1834" s="36"/>
      <c r="F1834" s="35"/>
      <c r="G1834" s="35"/>
      <c r="H1834" s="35"/>
      <c r="I1834" s="35"/>
      <c r="J1834" s="35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</row>
    <row r="1835" spans="1:34" x14ac:dyDescent="0.2">
      <c r="A1835" s="1"/>
      <c r="B1835" s="1"/>
      <c r="C1835" s="1"/>
      <c r="D1835" s="35"/>
      <c r="E1835" s="36"/>
      <c r="F1835" s="35"/>
      <c r="G1835" s="35"/>
      <c r="H1835" s="35"/>
      <c r="I1835" s="35"/>
      <c r="J1835" s="35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</row>
    <row r="1836" spans="1:34" x14ac:dyDescent="0.2">
      <c r="A1836" s="1"/>
      <c r="B1836" s="1"/>
      <c r="C1836" s="1"/>
      <c r="D1836" s="35"/>
      <c r="E1836" s="36"/>
      <c r="F1836" s="35"/>
      <c r="G1836" s="35"/>
      <c r="H1836" s="35"/>
      <c r="I1836" s="35"/>
      <c r="J1836" s="35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</row>
    <row r="1837" spans="1:34" x14ac:dyDescent="0.2">
      <c r="A1837" s="1"/>
      <c r="B1837" s="1"/>
      <c r="C1837" s="1"/>
      <c r="D1837" s="35"/>
      <c r="E1837" s="36"/>
      <c r="F1837" s="35"/>
      <c r="G1837" s="35"/>
      <c r="H1837" s="35"/>
      <c r="I1837" s="35"/>
      <c r="J1837" s="35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</row>
    <row r="1838" spans="1:34" x14ac:dyDescent="0.2">
      <c r="A1838" s="1"/>
      <c r="B1838" s="1"/>
      <c r="C1838" s="1"/>
      <c r="D1838" s="35"/>
      <c r="E1838" s="36"/>
      <c r="F1838" s="35"/>
      <c r="G1838" s="35"/>
      <c r="H1838" s="35"/>
      <c r="I1838" s="35"/>
      <c r="J1838" s="35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</row>
    <row r="1839" spans="1:34" x14ac:dyDescent="0.2">
      <c r="A1839" s="1"/>
      <c r="B1839" s="1"/>
      <c r="C1839" s="1"/>
      <c r="D1839" s="35"/>
      <c r="E1839" s="36"/>
      <c r="F1839" s="35"/>
      <c r="G1839" s="35"/>
      <c r="H1839" s="35"/>
      <c r="I1839" s="35"/>
      <c r="J1839" s="35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</row>
    <row r="1840" spans="1:34" x14ac:dyDescent="0.2">
      <c r="A1840" s="1"/>
      <c r="B1840" s="1"/>
      <c r="C1840" s="1"/>
      <c r="D1840" s="35"/>
      <c r="E1840" s="36"/>
      <c r="F1840" s="35"/>
      <c r="G1840" s="35"/>
      <c r="H1840" s="35"/>
      <c r="I1840" s="35"/>
      <c r="J1840" s="35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</row>
    <row r="1841" spans="1:34" x14ac:dyDescent="0.2">
      <c r="A1841" s="1"/>
      <c r="B1841" s="1"/>
      <c r="C1841" s="1"/>
      <c r="D1841" s="35"/>
      <c r="E1841" s="36"/>
      <c r="F1841" s="35"/>
      <c r="G1841" s="35"/>
      <c r="H1841" s="35"/>
      <c r="I1841" s="35"/>
      <c r="J1841" s="35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</row>
    <row r="1842" spans="1:34" x14ac:dyDescent="0.2">
      <c r="A1842" s="1"/>
      <c r="B1842" s="1"/>
      <c r="C1842" s="1"/>
      <c r="D1842" s="35"/>
      <c r="E1842" s="36"/>
      <c r="F1842" s="35"/>
      <c r="G1842" s="35"/>
      <c r="H1842" s="35"/>
      <c r="I1842" s="35"/>
      <c r="J1842" s="35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</row>
    <row r="1843" spans="1:34" x14ac:dyDescent="0.2">
      <c r="A1843" s="1"/>
      <c r="B1843" s="1"/>
      <c r="C1843" s="1"/>
      <c r="D1843" s="35"/>
      <c r="E1843" s="36"/>
      <c r="F1843" s="35"/>
      <c r="G1843" s="35"/>
      <c r="H1843" s="35"/>
      <c r="I1843" s="35"/>
      <c r="J1843" s="35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</row>
    <row r="1844" spans="1:34" x14ac:dyDescent="0.2">
      <c r="A1844" s="1"/>
      <c r="B1844" s="1"/>
      <c r="C1844" s="1"/>
      <c r="D1844" s="35"/>
      <c r="E1844" s="36"/>
      <c r="F1844" s="35"/>
      <c r="G1844" s="35"/>
      <c r="H1844" s="35"/>
      <c r="I1844" s="35"/>
      <c r="J1844" s="35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</row>
    <row r="1845" spans="1:34" x14ac:dyDescent="0.2">
      <c r="A1845" s="1"/>
      <c r="B1845" s="1"/>
      <c r="C1845" s="1"/>
      <c r="D1845" s="35"/>
      <c r="E1845" s="36"/>
      <c r="F1845" s="35"/>
      <c r="G1845" s="35"/>
      <c r="H1845" s="35"/>
      <c r="I1845" s="35"/>
      <c r="J1845" s="35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</row>
    <row r="1846" spans="1:34" x14ac:dyDescent="0.2">
      <c r="A1846" s="1"/>
      <c r="B1846" s="1"/>
      <c r="C1846" s="1"/>
      <c r="D1846" s="35"/>
      <c r="E1846" s="36"/>
      <c r="F1846" s="35"/>
      <c r="G1846" s="35"/>
      <c r="H1846" s="35"/>
      <c r="I1846" s="35"/>
      <c r="J1846" s="35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</row>
    <row r="1847" spans="1:34" x14ac:dyDescent="0.2">
      <c r="A1847" s="1"/>
      <c r="B1847" s="1"/>
      <c r="C1847" s="1"/>
      <c r="D1847" s="35"/>
      <c r="E1847" s="36"/>
      <c r="F1847" s="35"/>
      <c r="G1847" s="35"/>
      <c r="H1847" s="35"/>
      <c r="I1847" s="35"/>
      <c r="J1847" s="35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</row>
    <row r="1848" spans="1:34" x14ac:dyDescent="0.2">
      <c r="A1848" s="1"/>
      <c r="B1848" s="1"/>
      <c r="C1848" s="1"/>
      <c r="D1848" s="35"/>
      <c r="E1848" s="36"/>
      <c r="F1848" s="35"/>
      <c r="G1848" s="35"/>
      <c r="H1848" s="35"/>
      <c r="I1848" s="35"/>
      <c r="J1848" s="35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</row>
    <row r="1849" spans="1:34" x14ac:dyDescent="0.2">
      <c r="A1849" s="1"/>
      <c r="B1849" s="1"/>
      <c r="C1849" s="1"/>
      <c r="D1849" s="35"/>
      <c r="E1849" s="36"/>
      <c r="F1849" s="35"/>
      <c r="G1849" s="35"/>
      <c r="H1849" s="35"/>
      <c r="I1849" s="35"/>
      <c r="J1849" s="35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</row>
    <row r="1850" spans="1:34" x14ac:dyDescent="0.2">
      <c r="A1850" s="1"/>
      <c r="B1850" s="1"/>
      <c r="C1850" s="1"/>
      <c r="D1850" s="35"/>
      <c r="E1850" s="36"/>
      <c r="F1850" s="35"/>
      <c r="G1850" s="35"/>
      <c r="H1850" s="35"/>
      <c r="I1850" s="35"/>
      <c r="J1850" s="35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</row>
    <row r="1851" spans="1:34" x14ac:dyDescent="0.2">
      <c r="A1851" s="1"/>
      <c r="B1851" s="1"/>
      <c r="C1851" s="1"/>
      <c r="D1851" s="35"/>
      <c r="E1851" s="36"/>
      <c r="F1851" s="35"/>
      <c r="G1851" s="35"/>
      <c r="H1851" s="35"/>
      <c r="I1851" s="35"/>
      <c r="J1851" s="35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</row>
    <row r="1852" spans="1:34" x14ac:dyDescent="0.2">
      <c r="A1852" s="1"/>
      <c r="B1852" s="1"/>
      <c r="C1852" s="1"/>
      <c r="D1852" s="35"/>
      <c r="E1852" s="36"/>
      <c r="F1852" s="35"/>
      <c r="G1852" s="35"/>
      <c r="H1852" s="35"/>
      <c r="I1852" s="35"/>
      <c r="J1852" s="35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</row>
    <row r="1853" spans="1:34" x14ac:dyDescent="0.2">
      <c r="A1853" s="1"/>
      <c r="B1853" s="1"/>
      <c r="C1853" s="1"/>
      <c r="D1853" s="35"/>
      <c r="E1853" s="36"/>
      <c r="F1853" s="35"/>
      <c r="G1853" s="35"/>
      <c r="H1853" s="35"/>
      <c r="I1853" s="35"/>
      <c r="J1853" s="35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</row>
    <row r="1854" spans="1:34" x14ac:dyDescent="0.2">
      <c r="A1854" s="1"/>
      <c r="B1854" s="1"/>
      <c r="C1854" s="1"/>
      <c r="D1854" s="35"/>
      <c r="E1854" s="36"/>
      <c r="F1854" s="35"/>
      <c r="G1854" s="35"/>
      <c r="H1854" s="35"/>
      <c r="I1854" s="35"/>
      <c r="J1854" s="35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</row>
    <row r="1855" spans="1:34" x14ac:dyDescent="0.2">
      <c r="A1855" s="1"/>
      <c r="B1855" s="1"/>
      <c r="C1855" s="1"/>
      <c r="D1855" s="35"/>
      <c r="E1855" s="36"/>
      <c r="F1855" s="35"/>
      <c r="G1855" s="35"/>
      <c r="H1855" s="35"/>
      <c r="I1855" s="35"/>
      <c r="J1855" s="35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</row>
    <row r="1856" spans="1:34" x14ac:dyDescent="0.2">
      <c r="A1856" s="1"/>
      <c r="B1856" s="1"/>
      <c r="C1856" s="1"/>
      <c r="D1856" s="35"/>
      <c r="E1856" s="36"/>
      <c r="F1856" s="35"/>
      <c r="G1856" s="35"/>
      <c r="H1856" s="35"/>
      <c r="I1856" s="35"/>
      <c r="J1856" s="35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</row>
    <row r="1857" spans="1:34" x14ac:dyDescent="0.2">
      <c r="A1857" s="1"/>
      <c r="B1857" s="1"/>
      <c r="C1857" s="1"/>
      <c r="D1857" s="35"/>
      <c r="E1857" s="36"/>
      <c r="F1857" s="35"/>
      <c r="G1857" s="35"/>
      <c r="H1857" s="35"/>
      <c r="I1857" s="35"/>
      <c r="J1857" s="35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</row>
    <row r="1858" spans="1:34" x14ac:dyDescent="0.2">
      <c r="A1858" s="1"/>
      <c r="B1858" s="1"/>
      <c r="C1858" s="1"/>
      <c r="D1858" s="35"/>
      <c r="E1858" s="36"/>
      <c r="F1858" s="35"/>
      <c r="G1858" s="35"/>
      <c r="H1858" s="35"/>
      <c r="I1858" s="35"/>
      <c r="J1858" s="35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</row>
    <row r="1859" spans="1:34" x14ac:dyDescent="0.2">
      <c r="A1859" s="1"/>
      <c r="B1859" s="1"/>
      <c r="C1859" s="1"/>
      <c r="D1859" s="35"/>
      <c r="E1859" s="36"/>
      <c r="F1859" s="35"/>
      <c r="G1859" s="35"/>
      <c r="H1859" s="35"/>
      <c r="I1859" s="35"/>
      <c r="J1859" s="35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</row>
    <row r="1860" spans="1:34" x14ac:dyDescent="0.2">
      <c r="A1860" s="1"/>
      <c r="B1860" s="1"/>
      <c r="C1860" s="1"/>
      <c r="D1860" s="35"/>
      <c r="E1860" s="36"/>
      <c r="F1860" s="35"/>
      <c r="G1860" s="35"/>
      <c r="H1860" s="35"/>
      <c r="I1860" s="35"/>
      <c r="J1860" s="35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</row>
    <row r="1861" spans="1:34" x14ac:dyDescent="0.2">
      <c r="A1861" s="1"/>
      <c r="B1861" s="1"/>
      <c r="C1861" s="1"/>
      <c r="D1861" s="35"/>
      <c r="E1861" s="36"/>
      <c r="F1861" s="35"/>
      <c r="G1861" s="35"/>
      <c r="H1861" s="35"/>
      <c r="I1861" s="35"/>
      <c r="J1861" s="35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</row>
    <row r="1862" spans="1:34" x14ac:dyDescent="0.2">
      <c r="A1862" s="1"/>
      <c r="B1862" s="1"/>
      <c r="C1862" s="1"/>
      <c r="D1862" s="35"/>
      <c r="E1862" s="36"/>
      <c r="F1862" s="35"/>
      <c r="G1862" s="35"/>
      <c r="H1862" s="35"/>
      <c r="I1862" s="35"/>
      <c r="J1862" s="35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</row>
    <row r="1863" spans="1:34" x14ac:dyDescent="0.2">
      <c r="A1863" s="1"/>
      <c r="B1863" s="1"/>
      <c r="C1863" s="1"/>
      <c r="D1863" s="35"/>
      <c r="E1863" s="36"/>
      <c r="F1863" s="35"/>
      <c r="G1863" s="35"/>
      <c r="H1863" s="35"/>
      <c r="I1863" s="35"/>
      <c r="J1863" s="35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</row>
    <row r="1864" spans="1:34" x14ac:dyDescent="0.2">
      <c r="A1864" s="1"/>
      <c r="B1864" s="1"/>
      <c r="C1864" s="1"/>
      <c r="D1864" s="35"/>
      <c r="E1864" s="36"/>
      <c r="F1864" s="35"/>
      <c r="G1864" s="35"/>
      <c r="H1864" s="35"/>
      <c r="I1864" s="35"/>
      <c r="J1864" s="35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</row>
    <row r="1865" spans="1:34" x14ac:dyDescent="0.2">
      <c r="A1865" s="1"/>
      <c r="B1865" s="1"/>
      <c r="C1865" s="1"/>
      <c r="D1865" s="35"/>
      <c r="E1865" s="36"/>
      <c r="F1865" s="35"/>
      <c r="G1865" s="35"/>
      <c r="H1865" s="35"/>
      <c r="I1865" s="35"/>
      <c r="J1865" s="35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</row>
    <row r="1866" spans="1:34" x14ac:dyDescent="0.2">
      <c r="A1866" s="1"/>
      <c r="B1866" s="1"/>
      <c r="C1866" s="1"/>
      <c r="D1866" s="35"/>
      <c r="E1866" s="36"/>
      <c r="F1866" s="35"/>
      <c r="G1866" s="35"/>
      <c r="H1866" s="35"/>
      <c r="I1866" s="35"/>
      <c r="J1866" s="35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</row>
    <row r="1867" spans="1:34" x14ac:dyDescent="0.2">
      <c r="A1867" s="1"/>
      <c r="B1867" s="1"/>
      <c r="C1867" s="1"/>
      <c r="D1867" s="35"/>
      <c r="E1867" s="36"/>
      <c r="F1867" s="35"/>
      <c r="G1867" s="35"/>
      <c r="H1867" s="35"/>
      <c r="I1867" s="35"/>
      <c r="J1867" s="35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</row>
    <row r="1868" spans="1:34" x14ac:dyDescent="0.2">
      <c r="A1868" s="1"/>
      <c r="B1868" s="1"/>
      <c r="C1868" s="1"/>
      <c r="D1868" s="35"/>
      <c r="E1868" s="36"/>
      <c r="F1868" s="35"/>
      <c r="G1868" s="35"/>
      <c r="H1868" s="35"/>
      <c r="I1868" s="35"/>
      <c r="J1868" s="35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</row>
    <row r="1869" spans="1:34" x14ac:dyDescent="0.2">
      <c r="A1869" s="1"/>
      <c r="B1869" s="1"/>
      <c r="C1869" s="1"/>
      <c r="D1869" s="35"/>
      <c r="E1869" s="36"/>
      <c r="F1869" s="35"/>
      <c r="G1869" s="35"/>
      <c r="H1869" s="35"/>
      <c r="I1869" s="35"/>
      <c r="J1869" s="35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</row>
    <row r="1870" spans="1:34" x14ac:dyDescent="0.2">
      <c r="A1870" s="1"/>
      <c r="B1870" s="1"/>
      <c r="C1870" s="1"/>
      <c r="D1870" s="35"/>
      <c r="E1870" s="36"/>
      <c r="F1870" s="35"/>
      <c r="G1870" s="35"/>
      <c r="H1870" s="35"/>
      <c r="I1870" s="35"/>
      <c r="J1870" s="35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</row>
    <row r="1871" spans="1:34" x14ac:dyDescent="0.2">
      <c r="A1871" s="1"/>
      <c r="B1871" s="1"/>
      <c r="C1871" s="1"/>
      <c r="D1871" s="35"/>
      <c r="E1871" s="36"/>
      <c r="F1871" s="35"/>
      <c r="G1871" s="35"/>
      <c r="H1871" s="35"/>
      <c r="I1871" s="35"/>
      <c r="J1871" s="35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</row>
    <row r="1872" spans="1:34" x14ac:dyDescent="0.2">
      <c r="A1872" s="1"/>
      <c r="B1872" s="1"/>
      <c r="C1872" s="1"/>
      <c r="D1872" s="35"/>
      <c r="E1872" s="36"/>
      <c r="F1872" s="35"/>
      <c r="G1872" s="35"/>
      <c r="H1872" s="35"/>
      <c r="I1872" s="35"/>
      <c r="J1872" s="35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</row>
    <row r="1873" spans="1:34" x14ac:dyDescent="0.2">
      <c r="A1873" s="1"/>
      <c r="B1873" s="1"/>
      <c r="C1873" s="1"/>
      <c r="D1873" s="35"/>
      <c r="E1873" s="36"/>
      <c r="F1873" s="35"/>
      <c r="G1873" s="35"/>
      <c r="H1873" s="35"/>
      <c r="I1873" s="35"/>
      <c r="J1873" s="35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</row>
    <row r="1874" spans="1:34" x14ac:dyDescent="0.2">
      <c r="A1874" s="1"/>
      <c r="B1874" s="1"/>
      <c r="C1874" s="1"/>
      <c r="D1874" s="35"/>
      <c r="E1874" s="36"/>
      <c r="F1874" s="35"/>
      <c r="G1874" s="35"/>
      <c r="H1874" s="35"/>
      <c r="I1874" s="35"/>
      <c r="J1874" s="35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</row>
    <row r="1875" spans="1:34" x14ac:dyDescent="0.2">
      <c r="A1875" s="1"/>
      <c r="B1875" s="1"/>
      <c r="C1875" s="1"/>
      <c r="D1875" s="35"/>
      <c r="E1875" s="36"/>
      <c r="F1875" s="35"/>
      <c r="G1875" s="35"/>
      <c r="H1875" s="35"/>
      <c r="I1875" s="35"/>
      <c r="J1875" s="35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</row>
    <row r="1876" spans="1:34" x14ac:dyDescent="0.2">
      <c r="A1876" s="1"/>
      <c r="B1876" s="1"/>
      <c r="C1876" s="1"/>
      <c r="D1876" s="35"/>
      <c r="E1876" s="36"/>
      <c r="F1876" s="35"/>
      <c r="G1876" s="35"/>
      <c r="H1876" s="35"/>
      <c r="I1876" s="35"/>
      <c r="J1876" s="35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</row>
    <row r="1877" spans="1:34" x14ac:dyDescent="0.2">
      <c r="A1877" s="1"/>
      <c r="B1877" s="1"/>
      <c r="C1877" s="1"/>
      <c r="D1877" s="35"/>
      <c r="E1877" s="36"/>
      <c r="F1877" s="35"/>
      <c r="G1877" s="35"/>
      <c r="H1877" s="35"/>
      <c r="I1877" s="35"/>
      <c r="J1877" s="35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</row>
    <row r="1878" spans="1:34" x14ac:dyDescent="0.2">
      <c r="A1878" s="1"/>
      <c r="B1878" s="1"/>
      <c r="C1878" s="1"/>
      <c r="D1878" s="35"/>
      <c r="E1878" s="36"/>
      <c r="F1878" s="35"/>
      <c r="G1878" s="35"/>
      <c r="H1878" s="35"/>
      <c r="I1878" s="35"/>
      <c r="J1878" s="35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</row>
    <row r="1879" spans="1:34" x14ac:dyDescent="0.2">
      <c r="A1879" s="1"/>
      <c r="B1879" s="1"/>
      <c r="C1879" s="1"/>
      <c r="D1879" s="35"/>
      <c r="E1879" s="36"/>
      <c r="F1879" s="35"/>
      <c r="G1879" s="35"/>
      <c r="H1879" s="35"/>
      <c r="I1879" s="35"/>
      <c r="J1879" s="35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</row>
    <row r="1880" spans="1:34" x14ac:dyDescent="0.2">
      <c r="A1880" s="1"/>
      <c r="B1880" s="1"/>
      <c r="C1880" s="1"/>
      <c r="D1880" s="35"/>
      <c r="E1880" s="36"/>
      <c r="F1880" s="35"/>
      <c r="G1880" s="35"/>
      <c r="H1880" s="35"/>
      <c r="I1880" s="35"/>
      <c r="J1880" s="35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</row>
    <row r="1881" spans="1:34" x14ac:dyDescent="0.2">
      <c r="A1881" s="1"/>
      <c r="B1881" s="1"/>
      <c r="C1881" s="1"/>
      <c r="D1881" s="35"/>
      <c r="E1881" s="36"/>
      <c r="F1881" s="35"/>
      <c r="G1881" s="35"/>
      <c r="H1881" s="35"/>
      <c r="I1881" s="35"/>
      <c r="J1881" s="35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</row>
    <row r="1882" spans="1:34" x14ac:dyDescent="0.2">
      <c r="A1882" s="1"/>
      <c r="B1882" s="1"/>
      <c r="C1882" s="1"/>
      <c r="D1882" s="35"/>
      <c r="E1882" s="36"/>
      <c r="F1882" s="35"/>
      <c r="G1882" s="35"/>
      <c r="H1882" s="35"/>
      <c r="I1882" s="35"/>
      <c r="J1882" s="35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</row>
    <row r="1883" spans="1:34" x14ac:dyDescent="0.2">
      <c r="A1883" s="1"/>
      <c r="B1883" s="1"/>
      <c r="C1883" s="1"/>
      <c r="D1883" s="35"/>
      <c r="E1883" s="36"/>
      <c r="F1883" s="35"/>
      <c r="G1883" s="35"/>
      <c r="H1883" s="35"/>
      <c r="I1883" s="35"/>
      <c r="J1883" s="35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</row>
    <row r="1884" spans="1:34" x14ac:dyDescent="0.2">
      <c r="A1884" s="1"/>
      <c r="B1884" s="1"/>
      <c r="C1884" s="1"/>
      <c r="D1884" s="35"/>
      <c r="E1884" s="36"/>
      <c r="F1884" s="35"/>
      <c r="G1884" s="35"/>
      <c r="H1884" s="35"/>
      <c r="I1884" s="35"/>
      <c r="J1884" s="35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</row>
    <row r="1885" spans="1:34" x14ac:dyDescent="0.2">
      <c r="A1885" s="1"/>
      <c r="B1885" s="1"/>
      <c r="C1885" s="1"/>
      <c r="D1885" s="35"/>
      <c r="E1885" s="36"/>
      <c r="F1885" s="35"/>
      <c r="G1885" s="35"/>
      <c r="H1885" s="35"/>
      <c r="I1885" s="35"/>
      <c r="J1885" s="35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</row>
    <row r="1886" spans="1:34" x14ac:dyDescent="0.2">
      <c r="A1886" s="1"/>
      <c r="B1886" s="1"/>
      <c r="C1886" s="1"/>
      <c r="D1886" s="35"/>
      <c r="E1886" s="36"/>
      <c r="F1886" s="35"/>
      <c r="G1886" s="35"/>
      <c r="H1886" s="35"/>
      <c r="I1886" s="35"/>
      <c r="J1886" s="35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</row>
    <row r="1887" spans="1:34" x14ac:dyDescent="0.2">
      <c r="A1887" s="1"/>
      <c r="B1887" s="1"/>
      <c r="C1887" s="1"/>
      <c r="D1887" s="35"/>
      <c r="E1887" s="36"/>
      <c r="F1887" s="35"/>
      <c r="G1887" s="35"/>
      <c r="H1887" s="35"/>
      <c r="I1887" s="35"/>
      <c r="J1887" s="35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</row>
    <row r="1888" spans="1:34" x14ac:dyDescent="0.2">
      <c r="A1888" s="1"/>
      <c r="B1888" s="1"/>
      <c r="C1888" s="1"/>
      <c r="D1888" s="35"/>
      <c r="E1888" s="36"/>
      <c r="F1888" s="35"/>
      <c r="G1888" s="35"/>
      <c r="H1888" s="35"/>
      <c r="I1888" s="35"/>
      <c r="J1888" s="35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</row>
    <row r="1889" spans="1:34" x14ac:dyDescent="0.2">
      <c r="A1889" s="1"/>
      <c r="B1889" s="1"/>
      <c r="C1889" s="1"/>
      <c r="D1889" s="35"/>
      <c r="E1889" s="36"/>
      <c r="F1889" s="35"/>
      <c r="G1889" s="35"/>
      <c r="H1889" s="35"/>
      <c r="I1889" s="35"/>
      <c r="J1889" s="35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</row>
    <row r="1890" spans="1:34" x14ac:dyDescent="0.2">
      <c r="A1890" s="1"/>
      <c r="B1890" s="1"/>
      <c r="C1890" s="1"/>
      <c r="D1890" s="35"/>
      <c r="E1890" s="36"/>
      <c r="F1890" s="35"/>
      <c r="G1890" s="35"/>
      <c r="H1890" s="35"/>
      <c r="I1890" s="35"/>
      <c r="J1890" s="35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</row>
    <row r="1891" spans="1:34" x14ac:dyDescent="0.2">
      <c r="A1891" s="1"/>
      <c r="B1891" s="1"/>
      <c r="C1891" s="1"/>
      <c r="D1891" s="35"/>
      <c r="E1891" s="36"/>
      <c r="F1891" s="35"/>
      <c r="G1891" s="35"/>
      <c r="H1891" s="35"/>
      <c r="I1891" s="35"/>
      <c r="J1891" s="35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</row>
    <row r="1892" spans="1:34" x14ac:dyDescent="0.2">
      <c r="A1892" s="1"/>
      <c r="B1892" s="1"/>
      <c r="C1892" s="1"/>
      <c r="D1892" s="35"/>
      <c r="E1892" s="36"/>
      <c r="F1892" s="35"/>
      <c r="G1892" s="35"/>
      <c r="H1892" s="35"/>
      <c r="I1892" s="35"/>
      <c r="J1892" s="35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</row>
    <row r="1893" spans="1:34" x14ac:dyDescent="0.2">
      <c r="A1893" s="1"/>
      <c r="B1893" s="1"/>
      <c r="C1893" s="1"/>
      <c r="D1893" s="35"/>
      <c r="E1893" s="36"/>
      <c r="F1893" s="35"/>
      <c r="G1893" s="35"/>
      <c r="H1893" s="35"/>
      <c r="I1893" s="35"/>
      <c r="J1893" s="35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</row>
    <row r="1894" spans="1:34" x14ac:dyDescent="0.2">
      <c r="A1894" s="1"/>
      <c r="B1894" s="1"/>
      <c r="C1894" s="1"/>
      <c r="D1894" s="35"/>
      <c r="E1894" s="36"/>
      <c r="F1894" s="35"/>
      <c r="G1894" s="35"/>
      <c r="H1894" s="35"/>
      <c r="I1894" s="35"/>
      <c r="J1894" s="35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</row>
    <row r="1895" spans="1:34" x14ac:dyDescent="0.2">
      <c r="A1895" s="1"/>
      <c r="B1895" s="1"/>
      <c r="C1895" s="1"/>
      <c r="D1895" s="35"/>
      <c r="E1895" s="36"/>
      <c r="F1895" s="35"/>
      <c r="G1895" s="35"/>
      <c r="H1895" s="35"/>
      <c r="I1895" s="35"/>
      <c r="J1895" s="35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</row>
    <row r="1896" spans="1:34" x14ac:dyDescent="0.2">
      <c r="A1896" s="1"/>
      <c r="B1896" s="1"/>
      <c r="C1896" s="1"/>
      <c r="D1896" s="35"/>
      <c r="E1896" s="36"/>
      <c r="F1896" s="35"/>
      <c r="G1896" s="35"/>
      <c r="H1896" s="35"/>
      <c r="I1896" s="35"/>
      <c r="J1896" s="35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</row>
    <row r="1897" spans="1:34" x14ac:dyDescent="0.2">
      <c r="A1897" s="1"/>
      <c r="B1897" s="1"/>
      <c r="C1897" s="1"/>
      <c r="D1897" s="35"/>
      <c r="E1897" s="36"/>
      <c r="F1897" s="35"/>
      <c r="G1897" s="35"/>
      <c r="H1897" s="35"/>
      <c r="I1897" s="35"/>
      <c r="J1897" s="35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</row>
    <row r="1898" spans="1:34" x14ac:dyDescent="0.2">
      <c r="A1898" s="1"/>
      <c r="B1898" s="1"/>
      <c r="C1898" s="1"/>
      <c r="D1898" s="35"/>
      <c r="E1898" s="36"/>
      <c r="F1898" s="35"/>
      <c r="G1898" s="35"/>
      <c r="H1898" s="35"/>
      <c r="I1898" s="35"/>
      <c r="J1898" s="35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</row>
    <row r="1899" spans="1:34" x14ac:dyDescent="0.2">
      <c r="A1899" s="1"/>
      <c r="B1899" s="1"/>
      <c r="C1899" s="1"/>
      <c r="D1899" s="35"/>
      <c r="E1899" s="36"/>
      <c r="F1899" s="35"/>
      <c r="G1899" s="35"/>
      <c r="H1899" s="35"/>
      <c r="I1899" s="35"/>
      <c r="J1899" s="35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</row>
    <row r="1900" spans="1:34" x14ac:dyDescent="0.2">
      <c r="A1900" s="1"/>
      <c r="B1900" s="1"/>
      <c r="C1900" s="1"/>
      <c r="D1900" s="35"/>
      <c r="E1900" s="36"/>
      <c r="F1900" s="35"/>
      <c r="G1900" s="35"/>
      <c r="H1900" s="35"/>
      <c r="I1900" s="35"/>
      <c r="J1900" s="35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</row>
    <row r="1901" spans="1:34" x14ac:dyDescent="0.2">
      <c r="A1901" s="1"/>
      <c r="B1901" s="1"/>
      <c r="C1901" s="1"/>
      <c r="D1901" s="35"/>
      <c r="E1901" s="36"/>
      <c r="F1901" s="35"/>
      <c r="G1901" s="35"/>
      <c r="H1901" s="35"/>
      <c r="I1901" s="35"/>
      <c r="J1901" s="35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</row>
    <row r="1902" spans="1:34" x14ac:dyDescent="0.2">
      <c r="A1902" s="1"/>
      <c r="B1902" s="1"/>
      <c r="C1902" s="1"/>
      <c r="D1902" s="35"/>
      <c r="E1902" s="36"/>
      <c r="F1902" s="35"/>
      <c r="G1902" s="35"/>
      <c r="H1902" s="35"/>
      <c r="I1902" s="35"/>
      <c r="J1902" s="35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</row>
    <row r="1903" spans="1:34" x14ac:dyDescent="0.2">
      <c r="A1903" s="1"/>
      <c r="B1903" s="1"/>
      <c r="C1903" s="1"/>
      <c r="D1903" s="35"/>
      <c r="E1903" s="36"/>
      <c r="F1903" s="35"/>
      <c r="G1903" s="35"/>
      <c r="H1903" s="35"/>
      <c r="I1903" s="35"/>
      <c r="J1903" s="35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</row>
    <row r="1904" spans="1:34" x14ac:dyDescent="0.2">
      <c r="A1904" s="1"/>
      <c r="B1904" s="1"/>
      <c r="C1904" s="1"/>
      <c r="D1904" s="35"/>
      <c r="E1904" s="36"/>
      <c r="F1904" s="35"/>
      <c r="G1904" s="35"/>
      <c r="H1904" s="35"/>
      <c r="I1904" s="35"/>
      <c r="J1904" s="35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</row>
    <row r="1905" spans="1:34" x14ac:dyDescent="0.2">
      <c r="A1905" s="1"/>
      <c r="B1905" s="1"/>
      <c r="C1905" s="1"/>
      <c r="D1905" s="35"/>
      <c r="E1905" s="36"/>
      <c r="F1905" s="35"/>
      <c r="G1905" s="35"/>
      <c r="H1905" s="35"/>
      <c r="I1905" s="35"/>
      <c r="J1905" s="35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</row>
    <row r="1906" spans="1:34" x14ac:dyDescent="0.2">
      <c r="A1906" s="1"/>
      <c r="B1906" s="1"/>
      <c r="C1906" s="1"/>
      <c r="D1906" s="35"/>
      <c r="E1906" s="36"/>
      <c r="F1906" s="35"/>
      <c r="G1906" s="35"/>
      <c r="H1906" s="35"/>
      <c r="I1906" s="35"/>
      <c r="J1906" s="35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</row>
    <row r="1907" spans="1:34" x14ac:dyDescent="0.2">
      <c r="A1907" s="1"/>
      <c r="B1907" s="1"/>
      <c r="C1907" s="1"/>
      <c r="D1907" s="35"/>
      <c r="E1907" s="36"/>
      <c r="F1907" s="35"/>
      <c r="G1907" s="35"/>
      <c r="H1907" s="35"/>
      <c r="I1907" s="35"/>
      <c r="J1907" s="35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</row>
    <row r="1908" spans="1:34" x14ac:dyDescent="0.2">
      <c r="A1908" s="1"/>
      <c r="B1908" s="1"/>
      <c r="C1908" s="1"/>
      <c r="D1908" s="35"/>
      <c r="E1908" s="36"/>
      <c r="F1908" s="35"/>
      <c r="G1908" s="35"/>
      <c r="H1908" s="35"/>
      <c r="I1908" s="35"/>
      <c r="J1908" s="35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</row>
    <row r="1909" spans="1:34" x14ac:dyDescent="0.2">
      <c r="A1909" s="1"/>
      <c r="B1909" s="1"/>
      <c r="C1909" s="1"/>
      <c r="D1909" s="35"/>
      <c r="E1909" s="36"/>
      <c r="F1909" s="35"/>
      <c r="G1909" s="35"/>
      <c r="H1909" s="35"/>
      <c r="I1909" s="35"/>
      <c r="J1909" s="35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</row>
    <row r="1910" spans="1:34" x14ac:dyDescent="0.2">
      <c r="A1910" s="1"/>
      <c r="B1910" s="1"/>
      <c r="C1910" s="1"/>
      <c r="D1910" s="35"/>
      <c r="E1910" s="36"/>
      <c r="F1910" s="35"/>
      <c r="G1910" s="35"/>
      <c r="H1910" s="35"/>
      <c r="I1910" s="35"/>
      <c r="J1910" s="35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</row>
    <row r="1911" spans="1:34" x14ac:dyDescent="0.2">
      <c r="A1911" s="1"/>
      <c r="B1911" s="1"/>
      <c r="C1911" s="1"/>
      <c r="D1911" s="35"/>
      <c r="E1911" s="36"/>
      <c r="F1911" s="35"/>
      <c r="G1911" s="35"/>
      <c r="H1911" s="35"/>
      <c r="I1911" s="35"/>
      <c r="J1911" s="35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</row>
    <row r="1912" spans="1:34" x14ac:dyDescent="0.2">
      <c r="A1912" s="1"/>
      <c r="B1912" s="1"/>
      <c r="C1912" s="1"/>
      <c r="D1912" s="35"/>
      <c r="E1912" s="36"/>
      <c r="F1912" s="35"/>
      <c r="G1912" s="35"/>
      <c r="H1912" s="35"/>
      <c r="I1912" s="35"/>
      <c r="J1912" s="35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</row>
    <row r="1913" spans="1:34" x14ac:dyDescent="0.2">
      <c r="A1913" s="1"/>
      <c r="B1913" s="1"/>
      <c r="C1913" s="1"/>
      <c r="D1913" s="35"/>
      <c r="E1913" s="36"/>
      <c r="F1913" s="35"/>
      <c r="G1913" s="35"/>
      <c r="H1913" s="35"/>
      <c r="I1913" s="35"/>
      <c r="J1913" s="35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</row>
    <row r="1914" spans="1:34" x14ac:dyDescent="0.2">
      <c r="A1914" s="1"/>
      <c r="B1914" s="1"/>
      <c r="C1914" s="1"/>
      <c r="D1914" s="35"/>
      <c r="E1914" s="36"/>
      <c r="F1914" s="35"/>
      <c r="G1914" s="35"/>
      <c r="H1914" s="35"/>
      <c r="I1914" s="35"/>
      <c r="J1914" s="35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</row>
    <row r="1915" spans="1:34" x14ac:dyDescent="0.2">
      <c r="A1915" s="1"/>
      <c r="B1915" s="1"/>
      <c r="C1915" s="1"/>
      <c r="D1915" s="35"/>
      <c r="E1915" s="36"/>
      <c r="F1915" s="35"/>
      <c r="G1915" s="35"/>
      <c r="H1915" s="35"/>
      <c r="I1915" s="35"/>
      <c r="J1915" s="35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</row>
    <row r="1916" spans="1:34" x14ac:dyDescent="0.2">
      <c r="A1916" s="1"/>
      <c r="B1916" s="1"/>
      <c r="C1916" s="1"/>
      <c r="D1916" s="35"/>
      <c r="E1916" s="36"/>
      <c r="F1916" s="35"/>
      <c r="G1916" s="35"/>
      <c r="H1916" s="35"/>
      <c r="I1916" s="35"/>
      <c r="J1916" s="35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</row>
    <row r="1917" spans="1:34" x14ac:dyDescent="0.2">
      <c r="A1917" s="1"/>
      <c r="B1917" s="1"/>
      <c r="C1917" s="1"/>
      <c r="D1917" s="35"/>
      <c r="E1917" s="36"/>
      <c r="F1917" s="35"/>
      <c r="G1917" s="35"/>
      <c r="H1917" s="35"/>
      <c r="I1917" s="35"/>
      <c r="J1917" s="35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</row>
    <row r="1918" spans="1:34" x14ac:dyDescent="0.2">
      <c r="A1918" s="1"/>
      <c r="B1918" s="1"/>
      <c r="C1918" s="1"/>
      <c r="D1918" s="35"/>
      <c r="E1918" s="36"/>
      <c r="F1918" s="35"/>
      <c r="G1918" s="35"/>
      <c r="H1918" s="35"/>
      <c r="I1918" s="35"/>
      <c r="J1918" s="35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</row>
    <row r="1919" spans="1:34" x14ac:dyDescent="0.2">
      <c r="A1919" s="1"/>
      <c r="B1919" s="1"/>
      <c r="C1919" s="1"/>
      <c r="D1919" s="35"/>
      <c r="E1919" s="36"/>
      <c r="F1919" s="35"/>
      <c r="G1919" s="35"/>
      <c r="H1919" s="35"/>
      <c r="I1919" s="35"/>
      <c r="J1919" s="35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</row>
    <row r="1920" spans="1:34" x14ac:dyDescent="0.2">
      <c r="A1920" s="1"/>
      <c r="B1920" s="1"/>
      <c r="C1920" s="1"/>
      <c r="D1920" s="35"/>
      <c r="E1920" s="36"/>
      <c r="F1920" s="35"/>
      <c r="G1920" s="35"/>
      <c r="H1920" s="35"/>
      <c r="I1920" s="35"/>
      <c r="J1920" s="35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</row>
    <row r="1921" spans="1:34" x14ac:dyDescent="0.2">
      <c r="A1921" s="1"/>
      <c r="B1921" s="1"/>
      <c r="C1921" s="1"/>
      <c r="D1921" s="35"/>
      <c r="E1921" s="36"/>
      <c r="F1921" s="35"/>
      <c r="G1921" s="35"/>
      <c r="H1921" s="35"/>
      <c r="I1921" s="35"/>
      <c r="J1921" s="35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</row>
    <row r="1922" spans="1:34" x14ac:dyDescent="0.2">
      <c r="A1922" s="1"/>
      <c r="B1922" s="1"/>
      <c r="C1922" s="1"/>
      <c r="D1922" s="35"/>
      <c r="E1922" s="36"/>
      <c r="F1922" s="35"/>
      <c r="G1922" s="35"/>
      <c r="H1922" s="35"/>
      <c r="I1922" s="35"/>
      <c r="J1922" s="35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</row>
    <row r="1923" spans="1:34" x14ac:dyDescent="0.2">
      <c r="A1923" s="1"/>
      <c r="B1923" s="1"/>
      <c r="C1923" s="1"/>
      <c r="D1923" s="35"/>
      <c r="E1923" s="36"/>
      <c r="F1923" s="35"/>
      <c r="G1923" s="35"/>
      <c r="H1923" s="35"/>
      <c r="I1923" s="35"/>
      <c r="J1923" s="35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</row>
    <row r="1924" spans="1:34" x14ac:dyDescent="0.2">
      <c r="A1924" s="1"/>
      <c r="B1924" s="1"/>
      <c r="C1924" s="1"/>
      <c r="D1924" s="35"/>
      <c r="E1924" s="36"/>
      <c r="F1924" s="35"/>
      <c r="G1924" s="35"/>
      <c r="H1924" s="35"/>
      <c r="I1924" s="35"/>
      <c r="J1924" s="35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</row>
    <row r="1925" spans="1:34" x14ac:dyDescent="0.2">
      <c r="A1925" s="1"/>
      <c r="B1925" s="1"/>
      <c r="C1925" s="1"/>
      <c r="D1925" s="35"/>
      <c r="E1925" s="36"/>
      <c r="F1925" s="35"/>
      <c r="G1925" s="35"/>
      <c r="H1925" s="35"/>
      <c r="I1925" s="35"/>
      <c r="J1925" s="35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</row>
    <row r="1926" spans="1:34" x14ac:dyDescent="0.2">
      <c r="A1926" s="1"/>
      <c r="B1926" s="1"/>
      <c r="C1926" s="1"/>
      <c r="D1926" s="35"/>
      <c r="E1926" s="36"/>
      <c r="F1926" s="35"/>
      <c r="G1926" s="35"/>
      <c r="H1926" s="35"/>
      <c r="I1926" s="35"/>
      <c r="J1926" s="35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</row>
    <row r="1927" spans="1:34" x14ac:dyDescent="0.2">
      <c r="A1927" s="1"/>
      <c r="B1927" s="1"/>
      <c r="C1927" s="1"/>
      <c r="D1927" s="35"/>
      <c r="E1927" s="36"/>
      <c r="F1927" s="35"/>
      <c r="G1927" s="35"/>
      <c r="H1927" s="35"/>
      <c r="I1927" s="35"/>
      <c r="J1927" s="35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</row>
    <row r="1928" spans="1:34" x14ac:dyDescent="0.2">
      <c r="A1928" s="1"/>
      <c r="B1928" s="1"/>
      <c r="C1928" s="1"/>
      <c r="D1928" s="35"/>
      <c r="E1928" s="36"/>
      <c r="F1928" s="35"/>
      <c r="G1928" s="35"/>
      <c r="H1928" s="35"/>
      <c r="I1928" s="35"/>
      <c r="J1928" s="35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</row>
    <row r="1929" spans="1:34" x14ac:dyDescent="0.2">
      <c r="A1929" s="1"/>
      <c r="B1929" s="1"/>
      <c r="C1929" s="1"/>
      <c r="D1929" s="35"/>
      <c r="E1929" s="36"/>
      <c r="F1929" s="35"/>
      <c r="G1929" s="35"/>
      <c r="H1929" s="35"/>
      <c r="I1929" s="35"/>
      <c r="J1929" s="35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</row>
    <row r="1930" spans="1:34" x14ac:dyDescent="0.2">
      <c r="A1930" s="1"/>
      <c r="B1930" s="1"/>
      <c r="C1930" s="1"/>
      <c r="D1930" s="35"/>
      <c r="E1930" s="36"/>
      <c r="F1930" s="35"/>
      <c r="G1930" s="35"/>
      <c r="H1930" s="35"/>
      <c r="I1930" s="35"/>
      <c r="J1930" s="35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</row>
    <row r="1931" spans="1:34" x14ac:dyDescent="0.2">
      <c r="A1931" s="1"/>
      <c r="B1931" s="1"/>
      <c r="C1931" s="1"/>
      <c r="D1931" s="35"/>
      <c r="E1931" s="36"/>
      <c r="F1931" s="35"/>
      <c r="G1931" s="35"/>
      <c r="H1931" s="35"/>
      <c r="I1931" s="35"/>
      <c r="J1931" s="35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</row>
    <row r="1932" spans="1:34" x14ac:dyDescent="0.2">
      <c r="A1932" s="1"/>
      <c r="B1932" s="1"/>
      <c r="C1932" s="1"/>
      <c r="D1932" s="35"/>
      <c r="E1932" s="36"/>
      <c r="F1932" s="35"/>
      <c r="G1932" s="35"/>
      <c r="H1932" s="35"/>
      <c r="I1932" s="35"/>
      <c r="J1932" s="35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</row>
    <row r="1933" spans="1:34" x14ac:dyDescent="0.2">
      <c r="A1933" s="1"/>
      <c r="B1933" s="1"/>
      <c r="C1933" s="1"/>
      <c r="D1933" s="35"/>
      <c r="E1933" s="36"/>
      <c r="F1933" s="35"/>
      <c r="G1933" s="35"/>
      <c r="H1933" s="35"/>
      <c r="I1933" s="35"/>
      <c r="J1933" s="35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</row>
    <row r="1934" spans="1:34" x14ac:dyDescent="0.2">
      <c r="A1934" s="1"/>
      <c r="B1934" s="1"/>
      <c r="C1934" s="1"/>
      <c r="D1934" s="35"/>
      <c r="E1934" s="36"/>
      <c r="F1934" s="35"/>
      <c r="G1934" s="35"/>
      <c r="H1934" s="35"/>
      <c r="I1934" s="35"/>
      <c r="J1934" s="35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</row>
    <row r="1935" spans="1:34" x14ac:dyDescent="0.2">
      <c r="A1935" s="1"/>
      <c r="B1935" s="1"/>
      <c r="C1935" s="1"/>
      <c r="D1935" s="35"/>
      <c r="E1935" s="36"/>
      <c r="F1935" s="35"/>
      <c r="G1935" s="35"/>
      <c r="H1935" s="35"/>
      <c r="I1935" s="35"/>
      <c r="J1935" s="35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</row>
    <row r="1936" spans="1:34" x14ac:dyDescent="0.2">
      <c r="A1936" s="1"/>
      <c r="B1936" s="1"/>
      <c r="C1936" s="1"/>
      <c r="D1936" s="35"/>
      <c r="E1936" s="36"/>
      <c r="F1936" s="35"/>
      <c r="G1936" s="35"/>
      <c r="H1936" s="35"/>
      <c r="I1936" s="35"/>
      <c r="J1936" s="35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</row>
    <row r="1937" spans="1:34" x14ac:dyDescent="0.2">
      <c r="A1937" s="1"/>
      <c r="B1937" s="1"/>
      <c r="C1937" s="1"/>
      <c r="D1937" s="35"/>
      <c r="E1937" s="36"/>
      <c r="F1937" s="35"/>
      <c r="G1937" s="35"/>
      <c r="H1937" s="35"/>
      <c r="I1937" s="35"/>
      <c r="J1937" s="35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</row>
    <row r="1938" spans="1:34" x14ac:dyDescent="0.2">
      <c r="A1938" s="1"/>
      <c r="B1938" s="1"/>
      <c r="C1938" s="1"/>
      <c r="D1938" s="35"/>
      <c r="E1938" s="36"/>
      <c r="F1938" s="35"/>
      <c r="G1938" s="35"/>
      <c r="H1938" s="35"/>
      <c r="I1938" s="35"/>
      <c r="J1938" s="35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</row>
    <row r="1939" spans="1:34" x14ac:dyDescent="0.2">
      <c r="A1939" s="1"/>
      <c r="B1939" s="1"/>
      <c r="C1939" s="1"/>
      <c r="D1939" s="35"/>
      <c r="E1939" s="36"/>
      <c r="F1939" s="35"/>
      <c r="G1939" s="35"/>
      <c r="H1939" s="35"/>
      <c r="I1939" s="35"/>
      <c r="J1939" s="35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</row>
    <row r="1940" spans="1:34" x14ac:dyDescent="0.2">
      <c r="A1940" s="1"/>
      <c r="B1940" s="1"/>
      <c r="C1940" s="1"/>
      <c r="D1940" s="35"/>
      <c r="E1940" s="36"/>
      <c r="F1940" s="35"/>
      <c r="G1940" s="35"/>
      <c r="H1940" s="35"/>
      <c r="I1940" s="35"/>
      <c r="J1940" s="35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</row>
    <row r="1941" spans="1:34" x14ac:dyDescent="0.2">
      <c r="A1941" s="1"/>
      <c r="B1941" s="1"/>
      <c r="C1941" s="1"/>
      <c r="D1941" s="35"/>
      <c r="E1941" s="36"/>
      <c r="F1941" s="35"/>
      <c r="G1941" s="35"/>
      <c r="H1941" s="35"/>
      <c r="I1941" s="35"/>
      <c r="J1941" s="35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</row>
    <row r="1942" spans="1:34" x14ac:dyDescent="0.2">
      <c r="A1942" s="1"/>
      <c r="B1942" s="1"/>
      <c r="C1942" s="1"/>
      <c r="D1942" s="35"/>
      <c r="E1942" s="36"/>
      <c r="F1942" s="35"/>
      <c r="G1942" s="35"/>
      <c r="H1942" s="35"/>
      <c r="I1942" s="35"/>
      <c r="J1942" s="35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</row>
    <row r="1943" spans="1:34" x14ac:dyDescent="0.2">
      <c r="A1943" s="1"/>
      <c r="B1943" s="1"/>
      <c r="C1943" s="1"/>
      <c r="D1943" s="35"/>
      <c r="E1943" s="36"/>
      <c r="F1943" s="35"/>
      <c r="G1943" s="35"/>
      <c r="H1943" s="35"/>
      <c r="I1943" s="35"/>
      <c r="J1943" s="35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</row>
    <row r="1944" spans="1:34" x14ac:dyDescent="0.2">
      <c r="A1944" s="1"/>
      <c r="B1944" s="1"/>
      <c r="C1944" s="1"/>
      <c r="D1944" s="35"/>
      <c r="E1944" s="36"/>
      <c r="F1944" s="35"/>
      <c r="G1944" s="35"/>
      <c r="H1944" s="35"/>
      <c r="I1944" s="35"/>
      <c r="J1944" s="35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</row>
    <row r="1945" spans="1:34" x14ac:dyDescent="0.2">
      <c r="A1945" s="1"/>
      <c r="B1945" s="1"/>
      <c r="C1945" s="1"/>
      <c r="D1945" s="35"/>
      <c r="E1945" s="36"/>
      <c r="F1945" s="35"/>
      <c r="G1945" s="35"/>
      <c r="H1945" s="35"/>
      <c r="I1945" s="35"/>
      <c r="J1945" s="35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</row>
    <row r="1946" spans="1:34" x14ac:dyDescent="0.2">
      <c r="A1946" s="1"/>
      <c r="B1946" s="1"/>
      <c r="C1946" s="1"/>
      <c r="D1946" s="35"/>
      <c r="E1946" s="36"/>
      <c r="F1946" s="35"/>
      <c r="G1946" s="35"/>
      <c r="H1946" s="35"/>
      <c r="I1946" s="35"/>
      <c r="J1946" s="35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</row>
    <row r="1947" spans="1:34" x14ac:dyDescent="0.2">
      <c r="A1947" s="1"/>
      <c r="B1947" s="1"/>
      <c r="C1947" s="1"/>
      <c r="D1947" s="35"/>
      <c r="E1947" s="36"/>
      <c r="F1947" s="35"/>
      <c r="G1947" s="35"/>
      <c r="H1947" s="35"/>
      <c r="I1947" s="35"/>
      <c r="J1947" s="35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</row>
    <row r="1948" spans="1:34" x14ac:dyDescent="0.2">
      <c r="A1948" s="1"/>
      <c r="B1948" s="1"/>
      <c r="C1948" s="1"/>
      <c r="D1948" s="35"/>
      <c r="E1948" s="36"/>
      <c r="F1948" s="35"/>
      <c r="G1948" s="35"/>
      <c r="H1948" s="35"/>
      <c r="I1948" s="35"/>
      <c r="J1948" s="35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</row>
    <row r="1949" spans="1:34" x14ac:dyDescent="0.2">
      <c r="A1949" s="1"/>
      <c r="B1949" s="1"/>
      <c r="C1949" s="1"/>
      <c r="D1949" s="35"/>
      <c r="E1949" s="36"/>
      <c r="F1949" s="35"/>
      <c r="G1949" s="35"/>
      <c r="H1949" s="35"/>
      <c r="I1949" s="35"/>
      <c r="J1949" s="35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</row>
    <row r="1950" spans="1:34" x14ac:dyDescent="0.2">
      <c r="A1950" s="1"/>
      <c r="B1950" s="1"/>
      <c r="C1950" s="1"/>
      <c r="D1950" s="35"/>
      <c r="E1950" s="36"/>
      <c r="F1950" s="35"/>
      <c r="G1950" s="35"/>
      <c r="H1950" s="35"/>
      <c r="I1950" s="35"/>
      <c r="J1950" s="35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</row>
    <row r="1951" spans="1:34" x14ac:dyDescent="0.2">
      <c r="A1951" s="1"/>
      <c r="B1951" s="1"/>
      <c r="C1951" s="1"/>
      <c r="D1951" s="35"/>
      <c r="E1951" s="36"/>
      <c r="F1951" s="35"/>
      <c r="G1951" s="35"/>
      <c r="H1951" s="35"/>
      <c r="I1951" s="35"/>
      <c r="J1951" s="35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</row>
    <row r="1952" spans="1:34" x14ac:dyDescent="0.2">
      <c r="A1952" s="1"/>
      <c r="B1952" s="1"/>
      <c r="C1952" s="1"/>
      <c r="D1952" s="35"/>
      <c r="E1952" s="36"/>
      <c r="F1952" s="35"/>
      <c r="G1952" s="35"/>
      <c r="H1952" s="35"/>
      <c r="I1952" s="35"/>
      <c r="J1952" s="35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</row>
    <row r="1953" spans="1:34" x14ac:dyDescent="0.2">
      <c r="A1953" s="1"/>
      <c r="B1953" s="1"/>
      <c r="C1953" s="1"/>
      <c r="D1953" s="35"/>
      <c r="E1953" s="36"/>
      <c r="F1953" s="35"/>
      <c r="G1953" s="35"/>
      <c r="H1953" s="35"/>
      <c r="I1953" s="35"/>
      <c r="J1953" s="35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</row>
    <row r="1954" spans="1:34" x14ac:dyDescent="0.2">
      <c r="A1954" s="1"/>
      <c r="B1954" s="1"/>
      <c r="C1954" s="1"/>
      <c r="D1954" s="35"/>
      <c r="E1954" s="36"/>
      <c r="F1954" s="35"/>
      <c r="G1954" s="35"/>
      <c r="H1954" s="35"/>
      <c r="I1954" s="35"/>
      <c r="J1954" s="35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</row>
    <row r="1955" spans="1:34" x14ac:dyDescent="0.2">
      <c r="A1955" s="1"/>
      <c r="B1955" s="1"/>
      <c r="C1955" s="1"/>
      <c r="D1955" s="35"/>
      <c r="E1955" s="36"/>
      <c r="F1955" s="35"/>
      <c r="G1955" s="35"/>
      <c r="H1955" s="35"/>
      <c r="I1955" s="35"/>
      <c r="J1955" s="35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</row>
    <row r="1956" spans="1:34" x14ac:dyDescent="0.2">
      <c r="A1956" s="1"/>
      <c r="B1956" s="1"/>
      <c r="C1956" s="1"/>
      <c r="D1956" s="35"/>
      <c r="E1956" s="36"/>
      <c r="F1956" s="35"/>
      <c r="G1956" s="35"/>
      <c r="H1956" s="35"/>
      <c r="I1956" s="35"/>
      <c r="J1956" s="35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</row>
    <row r="1957" spans="1:34" x14ac:dyDescent="0.2">
      <c r="A1957" s="1"/>
      <c r="B1957" s="1"/>
      <c r="C1957" s="1"/>
      <c r="D1957" s="35"/>
      <c r="E1957" s="36"/>
      <c r="F1957" s="35"/>
      <c r="G1957" s="35"/>
      <c r="H1957" s="35"/>
      <c r="I1957" s="35"/>
      <c r="J1957" s="35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</row>
    <row r="1958" spans="1:34" x14ac:dyDescent="0.2">
      <c r="A1958" s="1"/>
      <c r="B1958" s="1"/>
      <c r="C1958" s="1"/>
      <c r="D1958" s="35"/>
      <c r="E1958" s="36"/>
      <c r="F1958" s="35"/>
      <c r="G1958" s="35"/>
      <c r="H1958" s="35"/>
      <c r="I1958" s="35"/>
      <c r="J1958" s="35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</row>
    <row r="1959" spans="1:34" x14ac:dyDescent="0.2">
      <c r="A1959" s="1"/>
      <c r="B1959" s="1"/>
      <c r="C1959" s="1"/>
      <c r="D1959" s="35"/>
      <c r="E1959" s="36"/>
      <c r="F1959" s="35"/>
      <c r="G1959" s="35"/>
      <c r="H1959" s="35"/>
      <c r="I1959" s="35"/>
      <c r="J1959" s="35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</row>
    <row r="1960" spans="1:34" x14ac:dyDescent="0.2">
      <c r="A1960" s="1"/>
      <c r="B1960" s="1"/>
      <c r="C1960" s="1"/>
      <c r="D1960" s="35"/>
      <c r="E1960" s="36"/>
      <c r="F1960" s="35"/>
      <c r="G1960" s="35"/>
      <c r="H1960" s="35"/>
      <c r="I1960" s="35"/>
      <c r="J1960" s="35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</row>
    <row r="1961" spans="1:34" x14ac:dyDescent="0.2">
      <c r="A1961" s="1"/>
      <c r="B1961" s="1"/>
      <c r="C1961" s="1"/>
      <c r="D1961" s="35"/>
      <c r="E1961" s="36"/>
      <c r="F1961" s="35"/>
      <c r="G1961" s="35"/>
      <c r="H1961" s="35"/>
      <c r="I1961" s="35"/>
      <c r="J1961" s="35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</row>
    <row r="1962" spans="1:34" x14ac:dyDescent="0.2">
      <c r="A1962" s="1"/>
      <c r="B1962" s="1"/>
      <c r="C1962" s="1"/>
      <c r="D1962" s="35"/>
      <c r="E1962" s="36"/>
      <c r="F1962" s="35"/>
      <c r="G1962" s="35"/>
      <c r="H1962" s="35"/>
      <c r="I1962" s="35"/>
      <c r="J1962" s="35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</row>
    <row r="1963" spans="1:34" x14ac:dyDescent="0.2">
      <c r="A1963" s="1"/>
      <c r="B1963" s="1"/>
      <c r="C1963" s="1"/>
      <c r="D1963" s="35"/>
      <c r="E1963" s="36"/>
      <c r="F1963" s="35"/>
      <c r="G1963" s="35"/>
      <c r="H1963" s="35"/>
      <c r="I1963" s="35"/>
      <c r="J1963" s="35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</row>
    <row r="1964" spans="1:34" x14ac:dyDescent="0.2">
      <c r="A1964" s="1"/>
      <c r="B1964" s="1"/>
      <c r="C1964" s="1"/>
      <c r="D1964" s="35"/>
      <c r="E1964" s="36"/>
      <c r="F1964" s="35"/>
      <c r="G1964" s="35"/>
      <c r="H1964" s="35"/>
      <c r="I1964" s="35"/>
      <c r="J1964" s="35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</row>
    <row r="1965" spans="1:34" x14ac:dyDescent="0.2">
      <c r="A1965" s="1"/>
      <c r="B1965" s="1"/>
      <c r="C1965" s="1"/>
      <c r="D1965" s="35"/>
      <c r="E1965" s="36"/>
      <c r="F1965" s="35"/>
      <c r="G1965" s="35"/>
      <c r="H1965" s="35"/>
      <c r="I1965" s="35"/>
      <c r="J1965" s="35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</row>
    <row r="1966" spans="1:34" x14ac:dyDescent="0.2">
      <c r="A1966" s="1"/>
      <c r="B1966" s="1"/>
      <c r="C1966" s="1"/>
      <c r="D1966" s="35"/>
      <c r="E1966" s="36"/>
      <c r="F1966" s="35"/>
      <c r="G1966" s="35"/>
      <c r="H1966" s="35"/>
      <c r="I1966" s="35"/>
      <c r="J1966" s="35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</row>
    <row r="1967" spans="1:34" x14ac:dyDescent="0.2">
      <c r="A1967" s="1"/>
      <c r="B1967" s="1"/>
      <c r="C1967" s="1"/>
      <c r="D1967" s="35"/>
      <c r="E1967" s="36"/>
      <c r="F1967" s="35"/>
      <c r="G1967" s="35"/>
      <c r="H1967" s="35"/>
      <c r="I1967" s="35"/>
      <c r="J1967" s="35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</row>
    <row r="1968" spans="1:34" x14ac:dyDescent="0.2">
      <c r="A1968" s="1"/>
      <c r="B1968" s="1"/>
      <c r="C1968" s="1"/>
      <c r="D1968" s="35"/>
      <c r="E1968" s="36"/>
      <c r="F1968" s="35"/>
      <c r="G1968" s="35"/>
      <c r="H1968" s="35"/>
      <c r="I1968" s="35"/>
      <c r="J1968" s="35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</row>
    <row r="1969" spans="1:34" x14ac:dyDescent="0.2">
      <c r="A1969" s="1"/>
      <c r="B1969" s="1"/>
      <c r="C1969" s="1"/>
      <c r="D1969" s="35"/>
      <c r="E1969" s="36"/>
      <c r="F1969" s="35"/>
      <c r="G1969" s="35"/>
      <c r="H1969" s="35"/>
      <c r="I1969" s="35"/>
      <c r="J1969" s="35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</row>
    <row r="1970" spans="1:34" x14ac:dyDescent="0.2">
      <c r="A1970" s="1"/>
      <c r="B1970" s="1"/>
      <c r="C1970" s="1"/>
      <c r="D1970" s="35"/>
      <c r="E1970" s="36"/>
      <c r="F1970" s="35"/>
      <c r="G1970" s="35"/>
      <c r="H1970" s="35"/>
      <c r="I1970" s="35"/>
      <c r="J1970" s="35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</row>
    <row r="1971" spans="1:34" x14ac:dyDescent="0.2">
      <c r="A1971" s="1"/>
      <c r="B1971" s="1"/>
      <c r="C1971" s="1"/>
      <c r="D1971" s="35"/>
      <c r="E1971" s="36"/>
      <c r="F1971" s="35"/>
      <c r="G1971" s="35"/>
      <c r="H1971" s="35"/>
      <c r="I1971" s="35"/>
      <c r="J1971" s="35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</row>
    <row r="1972" spans="1:34" x14ac:dyDescent="0.2">
      <c r="A1972" s="1"/>
      <c r="B1972" s="1"/>
      <c r="C1972" s="1"/>
      <c r="D1972" s="35"/>
      <c r="E1972" s="36"/>
      <c r="F1972" s="35"/>
      <c r="G1972" s="35"/>
      <c r="H1972" s="35"/>
      <c r="I1972" s="35"/>
      <c r="J1972" s="35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</row>
    <row r="1973" spans="1:34" x14ac:dyDescent="0.2">
      <c r="A1973" s="1"/>
      <c r="B1973" s="1"/>
      <c r="C1973" s="1"/>
      <c r="D1973" s="35"/>
      <c r="E1973" s="36"/>
      <c r="F1973" s="35"/>
      <c r="G1973" s="35"/>
      <c r="H1973" s="35"/>
      <c r="I1973" s="35"/>
      <c r="J1973" s="35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</row>
    <row r="1974" spans="1:34" x14ac:dyDescent="0.2">
      <c r="A1974" s="1"/>
      <c r="B1974" s="1"/>
      <c r="C1974" s="1"/>
      <c r="D1974" s="35"/>
      <c r="E1974" s="36"/>
      <c r="F1974" s="35"/>
      <c r="G1974" s="35"/>
      <c r="H1974" s="35"/>
      <c r="I1974" s="35"/>
      <c r="J1974" s="35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</row>
    <row r="1975" spans="1:34" x14ac:dyDescent="0.2">
      <c r="A1975" s="1"/>
      <c r="B1975" s="1"/>
      <c r="C1975" s="1"/>
      <c r="D1975" s="35"/>
      <c r="E1975" s="36"/>
      <c r="F1975" s="35"/>
      <c r="G1975" s="35"/>
      <c r="H1975" s="35"/>
      <c r="I1975" s="35"/>
      <c r="J1975" s="35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</row>
    <row r="1976" spans="1:34" x14ac:dyDescent="0.2">
      <c r="A1976" s="1"/>
      <c r="B1976" s="1"/>
      <c r="C1976" s="1"/>
      <c r="D1976" s="35"/>
      <c r="E1976" s="36"/>
      <c r="F1976" s="35"/>
      <c r="G1976" s="35"/>
      <c r="H1976" s="35"/>
      <c r="I1976" s="35"/>
      <c r="J1976" s="35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</row>
    <row r="1977" spans="1:34" x14ac:dyDescent="0.2">
      <c r="A1977" s="1"/>
      <c r="B1977" s="1"/>
      <c r="C1977" s="1"/>
      <c r="D1977" s="35"/>
      <c r="E1977" s="36"/>
      <c r="F1977" s="35"/>
      <c r="G1977" s="35"/>
      <c r="H1977" s="35"/>
      <c r="I1977" s="35"/>
      <c r="J1977" s="35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</row>
    <row r="1978" spans="1:34" x14ac:dyDescent="0.2">
      <c r="A1978" s="1"/>
      <c r="B1978" s="1"/>
      <c r="C1978" s="1"/>
      <c r="D1978" s="35"/>
      <c r="E1978" s="36"/>
      <c r="F1978" s="35"/>
      <c r="G1978" s="35"/>
      <c r="H1978" s="35"/>
      <c r="I1978" s="35"/>
      <c r="J1978" s="35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</row>
    <row r="1979" spans="1:34" x14ac:dyDescent="0.2">
      <c r="A1979" s="1"/>
      <c r="B1979" s="1"/>
      <c r="C1979" s="1"/>
      <c r="D1979" s="35"/>
      <c r="E1979" s="36"/>
      <c r="F1979" s="35"/>
      <c r="G1979" s="35"/>
      <c r="H1979" s="35"/>
      <c r="I1979" s="35"/>
      <c r="J1979" s="35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</row>
    <row r="1980" spans="1:34" x14ac:dyDescent="0.2">
      <c r="A1980" s="1"/>
      <c r="B1980" s="1"/>
      <c r="C1980" s="1"/>
      <c r="D1980" s="35"/>
      <c r="E1980" s="36"/>
      <c r="F1980" s="35"/>
      <c r="G1980" s="35"/>
      <c r="H1980" s="35"/>
      <c r="I1980" s="35"/>
      <c r="J1980" s="35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</row>
    <row r="1981" spans="1:34" x14ac:dyDescent="0.2">
      <c r="A1981" s="1"/>
      <c r="B1981" s="1"/>
      <c r="C1981" s="1"/>
      <c r="D1981" s="35"/>
      <c r="E1981" s="36"/>
      <c r="F1981" s="35"/>
      <c r="G1981" s="35"/>
      <c r="H1981" s="35"/>
      <c r="I1981" s="35"/>
      <c r="J1981" s="35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</row>
    <row r="1982" spans="1:34" x14ac:dyDescent="0.2">
      <c r="A1982" s="1"/>
      <c r="B1982" s="1"/>
      <c r="C1982" s="1"/>
      <c r="D1982" s="35"/>
      <c r="E1982" s="36"/>
      <c r="F1982" s="35"/>
      <c r="G1982" s="35"/>
      <c r="H1982" s="35"/>
      <c r="I1982" s="35"/>
      <c r="J1982" s="35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</row>
    <row r="1983" spans="1:34" x14ac:dyDescent="0.2">
      <c r="A1983" s="1"/>
      <c r="B1983" s="1"/>
      <c r="C1983" s="1"/>
      <c r="D1983" s="35"/>
      <c r="E1983" s="36"/>
      <c r="F1983" s="35"/>
      <c r="G1983" s="35"/>
      <c r="H1983" s="35"/>
      <c r="I1983" s="35"/>
      <c r="J1983" s="35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</row>
    <row r="1984" spans="1:34" x14ac:dyDescent="0.2">
      <c r="A1984" s="1"/>
      <c r="B1984" s="1"/>
      <c r="C1984" s="1"/>
      <c r="D1984" s="35"/>
      <c r="E1984" s="36"/>
      <c r="F1984" s="35"/>
      <c r="G1984" s="35"/>
      <c r="H1984" s="35"/>
      <c r="I1984" s="35"/>
      <c r="J1984" s="35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</row>
    <row r="1985" spans="1:34" x14ac:dyDescent="0.2">
      <c r="A1985" s="1"/>
      <c r="B1985" s="1"/>
      <c r="C1985" s="1"/>
      <c r="D1985" s="35"/>
      <c r="E1985" s="36"/>
      <c r="F1985" s="35"/>
      <c r="G1985" s="35"/>
      <c r="H1985" s="35"/>
      <c r="I1985" s="35"/>
      <c r="J1985" s="35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</row>
    <row r="1986" spans="1:34" x14ac:dyDescent="0.2">
      <c r="A1986" s="1"/>
      <c r="B1986" s="1"/>
      <c r="C1986" s="1"/>
      <c r="D1986" s="35"/>
      <c r="E1986" s="36"/>
      <c r="F1986" s="35"/>
      <c r="G1986" s="35"/>
      <c r="H1986" s="35"/>
      <c r="I1986" s="35"/>
      <c r="J1986" s="35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</row>
    <row r="1987" spans="1:34" x14ac:dyDescent="0.2">
      <c r="A1987" s="1"/>
      <c r="B1987" s="1"/>
      <c r="C1987" s="1"/>
      <c r="D1987" s="35"/>
      <c r="E1987" s="36"/>
      <c r="F1987" s="35"/>
      <c r="G1987" s="35"/>
      <c r="H1987" s="35"/>
      <c r="I1987" s="35"/>
      <c r="J1987" s="35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</row>
    <row r="1988" spans="1:34" x14ac:dyDescent="0.2">
      <c r="A1988" s="1"/>
      <c r="B1988" s="1"/>
      <c r="C1988" s="1"/>
      <c r="D1988" s="35"/>
      <c r="E1988" s="36"/>
      <c r="F1988" s="35"/>
      <c r="G1988" s="35"/>
      <c r="H1988" s="35"/>
      <c r="I1988" s="35"/>
      <c r="J1988" s="35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</row>
    <row r="1989" spans="1:34" x14ac:dyDescent="0.2">
      <c r="A1989" s="1"/>
      <c r="B1989" s="1"/>
      <c r="C1989" s="1"/>
      <c r="D1989" s="35"/>
      <c r="E1989" s="36"/>
      <c r="F1989" s="35"/>
      <c r="G1989" s="35"/>
      <c r="H1989" s="35"/>
      <c r="I1989" s="35"/>
      <c r="J1989" s="35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</row>
    <row r="1990" spans="1:34" x14ac:dyDescent="0.2">
      <c r="A1990" s="1"/>
      <c r="B1990" s="1"/>
      <c r="C1990" s="1"/>
      <c r="D1990" s="35"/>
      <c r="E1990" s="36"/>
      <c r="F1990" s="35"/>
      <c r="G1990" s="35"/>
      <c r="H1990" s="35"/>
      <c r="I1990" s="35"/>
      <c r="J1990" s="35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</row>
    <row r="1991" spans="1:34" x14ac:dyDescent="0.2">
      <c r="A1991" s="1"/>
      <c r="B1991" s="1"/>
      <c r="C1991" s="1"/>
      <c r="D1991" s="35"/>
      <c r="E1991" s="36"/>
      <c r="F1991" s="35"/>
      <c r="G1991" s="35"/>
      <c r="H1991" s="35"/>
      <c r="I1991" s="35"/>
      <c r="J1991" s="35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</row>
    <row r="1992" spans="1:34" x14ac:dyDescent="0.2">
      <c r="A1992" s="1"/>
      <c r="B1992" s="1"/>
      <c r="C1992" s="1"/>
      <c r="D1992" s="35"/>
      <c r="E1992" s="36"/>
      <c r="F1992" s="35"/>
      <c r="G1992" s="35"/>
      <c r="H1992" s="35"/>
      <c r="I1992" s="35"/>
      <c r="J1992" s="35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</row>
    <row r="1993" spans="1:34" x14ac:dyDescent="0.2">
      <c r="A1993" s="1"/>
      <c r="B1993" s="1"/>
      <c r="C1993" s="1"/>
      <c r="D1993" s="35"/>
      <c r="E1993" s="36"/>
      <c r="F1993" s="35"/>
      <c r="G1993" s="35"/>
      <c r="H1993" s="35"/>
      <c r="I1993" s="35"/>
      <c r="J1993" s="35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</row>
    <row r="1994" spans="1:34" x14ac:dyDescent="0.2">
      <c r="A1994" s="1"/>
      <c r="B1994" s="1"/>
      <c r="C1994" s="1"/>
      <c r="D1994" s="35"/>
      <c r="E1994" s="36"/>
      <c r="F1994" s="35"/>
      <c r="G1994" s="35"/>
      <c r="H1994" s="35"/>
      <c r="I1994" s="35"/>
      <c r="J1994" s="35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</row>
    <row r="1995" spans="1:34" x14ac:dyDescent="0.2">
      <c r="A1995" s="1"/>
      <c r="B1995" s="1"/>
      <c r="C1995" s="1"/>
      <c r="D1995" s="35"/>
      <c r="E1995" s="36"/>
      <c r="F1995" s="35"/>
      <c r="G1995" s="35"/>
      <c r="H1995" s="35"/>
      <c r="I1995" s="35"/>
      <c r="J1995" s="35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</row>
    <row r="1996" spans="1:34" x14ac:dyDescent="0.2">
      <c r="A1996" s="1"/>
      <c r="B1996" s="1"/>
      <c r="C1996" s="1"/>
      <c r="D1996" s="35"/>
      <c r="E1996" s="36"/>
      <c r="F1996" s="35"/>
      <c r="G1996" s="35"/>
      <c r="H1996" s="35"/>
      <c r="I1996" s="35"/>
      <c r="J1996" s="35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</row>
    <row r="1997" spans="1:34" x14ac:dyDescent="0.2">
      <c r="A1997" s="1"/>
      <c r="B1997" s="1"/>
      <c r="C1997" s="1"/>
      <c r="D1997" s="35"/>
      <c r="E1997" s="36"/>
      <c r="F1997" s="35"/>
      <c r="G1997" s="35"/>
      <c r="H1997" s="35"/>
      <c r="I1997" s="35"/>
      <c r="J1997" s="35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</row>
    <row r="1998" spans="1:34" x14ac:dyDescent="0.2">
      <c r="A1998" s="1"/>
      <c r="B1998" s="1"/>
      <c r="C1998" s="1"/>
      <c r="D1998" s="35"/>
      <c r="E1998" s="36"/>
      <c r="F1998" s="35"/>
      <c r="G1998" s="35"/>
      <c r="H1998" s="35"/>
      <c r="I1998" s="35"/>
      <c r="J1998" s="35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</row>
    <row r="1999" spans="1:34" x14ac:dyDescent="0.2">
      <c r="A1999" s="1"/>
      <c r="B1999" s="1"/>
      <c r="C1999" s="1"/>
      <c r="D1999" s="35"/>
      <c r="E1999" s="36"/>
      <c r="F1999" s="35"/>
      <c r="G1999" s="35"/>
      <c r="H1999" s="35"/>
      <c r="I1999" s="35"/>
      <c r="J1999" s="35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</row>
    <row r="2000" spans="1:34" x14ac:dyDescent="0.2">
      <c r="A2000" s="1"/>
      <c r="B2000" s="1"/>
      <c r="C2000" s="1"/>
      <c r="D2000" s="35"/>
      <c r="E2000" s="36"/>
      <c r="F2000" s="35"/>
      <c r="G2000" s="35"/>
      <c r="H2000" s="35"/>
      <c r="I2000" s="35"/>
      <c r="J2000" s="35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</row>
    <row r="2001" spans="1:34" x14ac:dyDescent="0.2">
      <c r="A2001" s="1"/>
      <c r="B2001" s="1"/>
      <c r="C2001" s="1"/>
      <c r="D2001" s="35"/>
      <c r="E2001" s="36"/>
      <c r="F2001" s="35"/>
      <c r="G2001" s="35"/>
      <c r="H2001" s="35"/>
      <c r="I2001" s="35"/>
      <c r="J2001" s="35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</row>
    <row r="2002" spans="1:34" x14ac:dyDescent="0.2">
      <c r="A2002" s="1"/>
      <c r="B2002" s="1"/>
      <c r="C2002" s="1"/>
      <c r="D2002" s="35"/>
      <c r="E2002" s="36"/>
      <c r="F2002" s="35"/>
      <c r="G2002" s="35"/>
      <c r="H2002" s="35"/>
      <c r="I2002" s="35"/>
      <c r="J2002" s="35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</row>
    <row r="2003" spans="1:34" x14ac:dyDescent="0.2">
      <c r="A2003" s="1"/>
      <c r="B2003" s="1"/>
      <c r="C2003" s="1"/>
      <c r="D2003" s="35"/>
      <c r="E2003" s="36"/>
      <c r="F2003" s="35"/>
      <c r="G2003" s="35"/>
      <c r="H2003" s="35"/>
      <c r="I2003" s="35"/>
      <c r="J2003" s="35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</row>
    <row r="2004" spans="1:34" x14ac:dyDescent="0.2">
      <c r="A2004" s="1"/>
      <c r="B2004" s="1"/>
      <c r="C2004" s="1"/>
      <c r="D2004" s="35"/>
      <c r="E2004" s="36"/>
      <c r="F2004" s="35"/>
      <c r="G2004" s="35"/>
      <c r="H2004" s="35"/>
      <c r="I2004" s="35"/>
      <c r="J2004" s="35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</row>
    <row r="2005" spans="1:34" x14ac:dyDescent="0.2">
      <c r="A2005" s="1"/>
      <c r="B2005" s="1"/>
      <c r="C2005" s="1"/>
      <c r="D2005" s="35"/>
      <c r="E2005" s="36"/>
      <c r="F2005" s="35"/>
      <c r="G2005" s="35"/>
      <c r="H2005" s="35"/>
      <c r="I2005" s="35"/>
      <c r="J2005" s="35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</row>
    <row r="2006" spans="1:34" x14ac:dyDescent="0.2">
      <c r="A2006" s="1"/>
      <c r="B2006" s="1"/>
      <c r="C2006" s="1"/>
      <c r="D2006" s="35"/>
      <c r="E2006" s="36"/>
      <c r="F2006" s="35"/>
      <c r="G2006" s="35"/>
      <c r="H2006" s="35"/>
      <c r="I2006" s="35"/>
      <c r="J2006" s="35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</row>
    <row r="2007" spans="1:34" x14ac:dyDescent="0.2">
      <c r="A2007" s="1"/>
      <c r="B2007" s="1"/>
      <c r="C2007" s="1"/>
      <c r="D2007" s="35"/>
      <c r="E2007" s="36"/>
      <c r="F2007" s="35"/>
      <c r="G2007" s="35"/>
      <c r="H2007" s="35"/>
      <c r="I2007" s="35"/>
      <c r="J2007" s="35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</row>
    <row r="2008" spans="1:34" x14ac:dyDescent="0.2">
      <c r="A2008" s="1"/>
      <c r="B2008" s="1"/>
      <c r="C2008" s="1"/>
      <c r="D2008" s="35"/>
      <c r="E2008" s="36"/>
      <c r="F2008" s="35"/>
      <c r="G2008" s="35"/>
      <c r="H2008" s="35"/>
      <c r="I2008" s="35"/>
      <c r="J2008" s="35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</row>
    <row r="2009" spans="1:34" x14ac:dyDescent="0.2">
      <c r="A2009" s="1"/>
      <c r="B2009" s="1"/>
      <c r="C2009" s="1"/>
      <c r="D2009" s="35"/>
      <c r="E2009" s="36"/>
      <c r="F2009" s="35"/>
      <c r="G2009" s="35"/>
      <c r="H2009" s="35"/>
      <c r="I2009" s="35"/>
      <c r="J2009" s="35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</row>
    <row r="2010" spans="1:34" x14ac:dyDescent="0.2">
      <c r="A2010" s="1"/>
      <c r="B2010" s="1"/>
      <c r="C2010" s="1"/>
      <c r="D2010" s="35"/>
      <c r="E2010" s="36"/>
      <c r="F2010" s="35"/>
      <c r="G2010" s="35"/>
      <c r="H2010" s="35"/>
      <c r="I2010" s="35"/>
      <c r="J2010" s="35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</row>
    <row r="2011" spans="1:34" x14ac:dyDescent="0.2">
      <c r="A2011" s="1"/>
      <c r="B2011" s="1"/>
      <c r="C2011" s="1"/>
      <c r="D2011" s="35"/>
      <c r="E2011" s="36"/>
      <c r="F2011" s="35"/>
      <c r="G2011" s="35"/>
      <c r="H2011" s="35"/>
      <c r="I2011" s="35"/>
      <c r="J2011" s="35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</row>
    <row r="2012" spans="1:34" x14ac:dyDescent="0.2">
      <c r="A2012" s="1"/>
      <c r="B2012" s="1"/>
      <c r="C2012" s="1"/>
      <c r="D2012" s="35"/>
      <c r="E2012" s="36"/>
      <c r="F2012" s="35"/>
      <c r="G2012" s="35"/>
      <c r="H2012" s="35"/>
      <c r="I2012" s="35"/>
      <c r="J2012" s="35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</row>
    <row r="2013" spans="1:34" x14ac:dyDescent="0.2">
      <c r="A2013" s="1"/>
      <c r="B2013" s="1"/>
      <c r="C2013" s="1"/>
      <c r="D2013" s="35"/>
      <c r="E2013" s="36"/>
      <c r="F2013" s="35"/>
      <c r="G2013" s="35"/>
      <c r="H2013" s="35"/>
      <c r="I2013" s="35"/>
      <c r="J2013" s="35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</row>
    <row r="2014" spans="1:34" x14ac:dyDescent="0.2">
      <c r="A2014" s="1"/>
      <c r="B2014" s="1"/>
      <c r="C2014" s="1"/>
      <c r="D2014" s="35"/>
      <c r="E2014" s="36"/>
      <c r="F2014" s="35"/>
      <c r="G2014" s="35"/>
      <c r="H2014" s="35"/>
      <c r="I2014" s="35"/>
      <c r="J2014" s="35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</row>
    <row r="2015" spans="1:34" x14ac:dyDescent="0.2">
      <c r="A2015" s="1"/>
      <c r="B2015" s="1"/>
      <c r="C2015" s="1"/>
      <c r="D2015" s="35"/>
      <c r="E2015" s="36"/>
      <c r="F2015" s="35"/>
      <c r="G2015" s="35"/>
      <c r="H2015" s="35"/>
      <c r="I2015" s="35"/>
      <c r="J2015" s="35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</row>
    <row r="2016" spans="1:34" x14ac:dyDescent="0.2">
      <c r="A2016" s="1"/>
      <c r="B2016" s="1"/>
      <c r="C2016" s="1"/>
      <c r="D2016" s="35"/>
      <c r="E2016" s="36"/>
      <c r="F2016" s="35"/>
      <c r="G2016" s="35"/>
      <c r="H2016" s="35"/>
      <c r="I2016" s="35"/>
      <c r="J2016" s="35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</row>
    <row r="2017" spans="1:34" x14ac:dyDescent="0.2">
      <c r="A2017" s="1"/>
      <c r="B2017" s="1"/>
      <c r="C2017" s="1"/>
      <c r="D2017" s="35"/>
      <c r="E2017" s="36"/>
      <c r="F2017" s="35"/>
      <c r="G2017" s="35"/>
      <c r="H2017" s="35"/>
      <c r="I2017" s="35"/>
      <c r="J2017" s="35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</row>
    <row r="2018" spans="1:34" x14ac:dyDescent="0.2">
      <c r="A2018" s="1"/>
      <c r="B2018" s="1"/>
      <c r="C2018" s="1"/>
      <c r="D2018" s="35"/>
      <c r="E2018" s="36"/>
      <c r="F2018" s="35"/>
      <c r="G2018" s="35"/>
      <c r="H2018" s="35"/>
      <c r="I2018" s="35"/>
      <c r="J2018" s="35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</row>
    <row r="2019" spans="1:34" x14ac:dyDescent="0.2">
      <c r="A2019" s="1"/>
      <c r="B2019" s="1"/>
      <c r="C2019" s="1"/>
      <c r="D2019" s="35"/>
      <c r="E2019" s="36"/>
      <c r="F2019" s="35"/>
      <c r="G2019" s="35"/>
      <c r="H2019" s="35"/>
      <c r="I2019" s="35"/>
      <c r="J2019" s="35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</row>
    <row r="2020" spans="1:34" x14ac:dyDescent="0.2">
      <c r="A2020" s="1"/>
      <c r="B2020" s="1"/>
      <c r="C2020" s="1"/>
      <c r="D2020" s="35"/>
      <c r="E2020" s="36"/>
      <c r="F2020" s="35"/>
      <c r="G2020" s="35"/>
      <c r="H2020" s="35"/>
      <c r="I2020" s="35"/>
      <c r="J2020" s="35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</row>
    <row r="2021" spans="1:34" x14ac:dyDescent="0.2">
      <c r="A2021" s="1"/>
      <c r="B2021" s="1"/>
      <c r="C2021" s="1"/>
      <c r="D2021" s="35"/>
      <c r="E2021" s="36"/>
      <c r="F2021" s="35"/>
      <c r="G2021" s="35"/>
      <c r="H2021" s="35"/>
      <c r="I2021" s="35"/>
      <c r="J2021" s="35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</row>
    <row r="2022" spans="1:34" x14ac:dyDescent="0.2">
      <c r="A2022" s="1"/>
      <c r="B2022" s="1"/>
      <c r="C2022" s="1"/>
      <c r="D2022" s="35"/>
      <c r="E2022" s="36"/>
      <c r="F2022" s="35"/>
      <c r="G2022" s="35"/>
      <c r="H2022" s="35"/>
      <c r="I2022" s="35"/>
      <c r="J2022" s="35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</row>
    <row r="2023" spans="1:34" x14ac:dyDescent="0.2">
      <c r="A2023" s="1"/>
      <c r="B2023" s="1"/>
      <c r="C2023" s="1"/>
      <c r="D2023" s="35"/>
      <c r="E2023" s="36"/>
      <c r="F2023" s="35"/>
      <c r="G2023" s="35"/>
      <c r="H2023" s="35"/>
      <c r="I2023" s="35"/>
      <c r="J2023" s="35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</row>
    <row r="2024" spans="1:34" x14ac:dyDescent="0.2">
      <c r="A2024" s="1"/>
      <c r="B2024" s="1"/>
      <c r="C2024" s="1"/>
      <c r="D2024" s="35"/>
      <c r="E2024" s="36"/>
      <c r="F2024" s="35"/>
      <c r="G2024" s="35"/>
      <c r="H2024" s="35"/>
      <c r="I2024" s="35"/>
      <c r="J2024" s="35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</row>
    <row r="2025" spans="1:34" x14ac:dyDescent="0.2">
      <c r="A2025" s="1"/>
      <c r="B2025" s="1"/>
      <c r="C2025" s="1"/>
      <c r="D2025" s="35"/>
      <c r="E2025" s="36"/>
      <c r="F2025" s="35"/>
      <c r="G2025" s="35"/>
      <c r="H2025" s="35"/>
      <c r="I2025" s="35"/>
      <c r="J2025" s="35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</row>
    <row r="2026" spans="1:34" x14ac:dyDescent="0.2">
      <c r="A2026" s="1"/>
      <c r="B2026" s="1"/>
      <c r="C2026" s="1"/>
      <c r="D2026" s="35"/>
      <c r="E2026" s="36"/>
      <c r="F2026" s="35"/>
      <c r="G2026" s="35"/>
      <c r="H2026" s="35"/>
      <c r="I2026" s="35"/>
      <c r="J2026" s="35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</row>
    <row r="2027" spans="1:34" x14ac:dyDescent="0.2">
      <c r="A2027" s="1"/>
      <c r="B2027" s="1"/>
      <c r="C2027" s="1"/>
      <c r="D2027" s="35"/>
      <c r="E2027" s="36"/>
      <c r="F2027" s="35"/>
      <c r="G2027" s="35"/>
      <c r="H2027" s="35"/>
      <c r="I2027" s="35"/>
      <c r="J2027" s="35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</row>
    <row r="2028" spans="1:34" x14ac:dyDescent="0.2">
      <c r="A2028" s="1"/>
      <c r="B2028" s="1"/>
      <c r="C2028" s="1"/>
      <c r="D2028" s="35"/>
      <c r="E2028" s="36"/>
      <c r="F2028" s="35"/>
      <c r="G2028" s="35"/>
      <c r="H2028" s="35"/>
      <c r="I2028" s="35"/>
      <c r="J2028" s="35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</row>
    <row r="2029" spans="1:34" x14ac:dyDescent="0.2">
      <c r="A2029" s="1"/>
      <c r="B2029" s="1"/>
      <c r="C2029" s="1"/>
      <c r="D2029" s="35"/>
      <c r="E2029" s="36"/>
      <c r="F2029" s="35"/>
      <c r="G2029" s="35"/>
      <c r="H2029" s="35"/>
      <c r="I2029" s="35"/>
      <c r="J2029" s="35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</row>
    <row r="2030" spans="1:34" x14ac:dyDescent="0.2">
      <c r="A2030" s="1"/>
      <c r="B2030" s="1"/>
      <c r="C2030" s="1"/>
      <c r="D2030" s="35"/>
      <c r="E2030" s="36"/>
      <c r="F2030" s="35"/>
      <c r="G2030" s="35"/>
      <c r="H2030" s="35"/>
      <c r="I2030" s="35"/>
      <c r="J2030" s="35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</row>
    <row r="2031" spans="1:34" x14ac:dyDescent="0.2">
      <c r="A2031" s="1"/>
      <c r="B2031" s="1"/>
      <c r="C2031" s="1"/>
      <c r="D2031" s="35"/>
      <c r="E2031" s="36"/>
      <c r="F2031" s="35"/>
      <c r="G2031" s="35"/>
      <c r="H2031" s="35"/>
      <c r="I2031" s="35"/>
      <c r="J2031" s="35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</row>
    <row r="2032" spans="1:34" x14ac:dyDescent="0.2">
      <c r="A2032" s="1"/>
      <c r="B2032" s="1"/>
      <c r="C2032" s="1"/>
      <c r="D2032" s="35"/>
      <c r="E2032" s="36"/>
      <c r="F2032" s="35"/>
      <c r="G2032" s="35"/>
      <c r="H2032" s="35"/>
      <c r="I2032" s="35"/>
      <c r="J2032" s="35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</row>
    <row r="2033" spans="1:34" x14ac:dyDescent="0.2">
      <c r="A2033" s="1"/>
      <c r="B2033" s="1"/>
      <c r="C2033" s="1"/>
      <c r="D2033" s="35"/>
      <c r="E2033" s="36"/>
      <c r="F2033" s="35"/>
      <c r="G2033" s="35"/>
      <c r="H2033" s="35"/>
      <c r="I2033" s="35"/>
      <c r="J2033" s="35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</row>
    <row r="2034" spans="1:34" x14ac:dyDescent="0.2">
      <c r="A2034" s="1"/>
      <c r="B2034" s="1"/>
      <c r="C2034" s="1"/>
      <c r="D2034" s="35"/>
      <c r="E2034" s="36"/>
      <c r="F2034" s="35"/>
      <c r="G2034" s="35"/>
      <c r="H2034" s="35"/>
      <c r="I2034" s="35"/>
      <c r="J2034" s="35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</row>
    <row r="2035" spans="1:34" x14ac:dyDescent="0.2">
      <c r="A2035" s="1"/>
      <c r="B2035" s="1"/>
      <c r="C2035" s="1"/>
      <c r="D2035" s="35"/>
      <c r="E2035" s="36"/>
      <c r="F2035" s="35"/>
      <c r="G2035" s="35"/>
      <c r="H2035" s="35"/>
      <c r="I2035" s="35"/>
      <c r="J2035" s="35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</row>
    <row r="2036" spans="1:34" x14ac:dyDescent="0.2">
      <c r="A2036" s="1"/>
      <c r="B2036" s="1"/>
      <c r="C2036" s="1"/>
      <c r="D2036" s="35"/>
      <c r="E2036" s="36"/>
      <c r="F2036" s="35"/>
      <c r="G2036" s="35"/>
      <c r="H2036" s="35"/>
      <c r="I2036" s="35"/>
      <c r="J2036" s="35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</row>
    <row r="2037" spans="1:34" x14ac:dyDescent="0.2">
      <c r="A2037" s="1"/>
      <c r="B2037" s="1"/>
      <c r="C2037" s="1"/>
      <c r="D2037" s="35"/>
      <c r="E2037" s="36"/>
      <c r="F2037" s="35"/>
      <c r="G2037" s="35"/>
      <c r="H2037" s="35"/>
      <c r="I2037" s="35"/>
      <c r="J2037" s="35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</row>
    <row r="2038" spans="1:34" x14ac:dyDescent="0.2">
      <c r="A2038" s="1"/>
      <c r="B2038" s="1"/>
      <c r="C2038" s="1"/>
      <c r="D2038" s="35"/>
      <c r="E2038" s="36"/>
      <c r="F2038" s="35"/>
      <c r="G2038" s="35"/>
      <c r="H2038" s="35"/>
      <c r="I2038" s="35"/>
      <c r="J2038" s="35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</row>
    <row r="2039" spans="1:34" x14ac:dyDescent="0.2">
      <c r="A2039" s="1"/>
      <c r="B2039" s="1"/>
      <c r="C2039" s="1"/>
      <c r="D2039" s="35"/>
      <c r="E2039" s="36"/>
      <c r="F2039" s="35"/>
      <c r="G2039" s="35"/>
      <c r="H2039" s="35"/>
      <c r="I2039" s="35"/>
      <c r="J2039" s="35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</row>
    <row r="2040" spans="1:34" x14ac:dyDescent="0.2">
      <c r="A2040" s="1"/>
      <c r="B2040" s="1"/>
      <c r="C2040" s="1"/>
      <c r="D2040" s="35"/>
      <c r="E2040" s="36"/>
      <c r="F2040" s="35"/>
      <c r="G2040" s="35"/>
      <c r="H2040" s="35"/>
      <c r="I2040" s="35"/>
      <c r="J2040" s="35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</row>
    <row r="2041" spans="1:34" x14ac:dyDescent="0.2">
      <c r="A2041" s="1"/>
      <c r="B2041" s="1"/>
      <c r="C2041" s="1"/>
      <c r="D2041" s="35"/>
      <c r="E2041" s="36"/>
      <c r="F2041" s="35"/>
      <c r="G2041" s="35"/>
      <c r="H2041" s="35"/>
      <c r="I2041" s="35"/>
      <c r="J2041" s="35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</row>
    <row r="2042" spans="1:34" x14ac:dyDescent="0.2">
      <c r="A2042" s="1"/>
      <c r="B2042" s="1"/>
      <c r="C2042" s="1"/>
      <c r="D2042" s="35"/>
      <c r="E2042" s="36"/>
      <c r="F2042" s="35"/>
      <c r="G2042" s="35"/>
      <c r="H2042" s="35"/>
      <c r="I2042" s="35"/>
      <c r="J2042" s="35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</row>
    <row r="2043" spans="1:34" x14ac:dyDescent="0.2">
      <c r="A2043" s="1"/>
      <c r="B2043" s="1"/>
      <c r="C2043" s="1"/>
      <c r="D2043" s="35"/>
      <c r="E2043" s="36"/>
      <c r="F2043" s="35"/>
      <c r="G2043" s="35"/>
      <c r="H2043" s="35"/>
      <c r="I2043" s="35"/>
      <c r="J2043" s="35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</row>
    <row r="2044" spans="1:34" x14ac:dyDescent="0.2">
      <c r="A2044" s="1"/>
      <c r="B2044" s="1"/>
      <c r="C2044" s="1"/>
      <c r="D2044" s="35"/>
      <c r="E2044" s="36"/>
      <c r="F2044" s="35"/>
      <c r="G2044" s="35"/>
      <c r="H2044" s="35"/>
      <c r="I2044" s="35"/>
      <c r="J2044" s="35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</row>
    <row r="2045" spans="1:34" x14ac:dyDescent="0.2">
      <c r="A2045" s="1"/>
      <c r="B2045" s="1"/>
      <c r="C2045" s="1"/>
      <c r="D2045" s="35"/>
      <c r="E2045" s="36"/>
      <c r="F2045" s="35"/>
      <c r="G2045" s="35"/>
      <c r="H2045" s="35"/>
      <c r="I2045" s="35"/>
      <c r="J2045" s="35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</row>
    <row r="2046" spans="1:34" x14ac:dyDescent="0.2">
      <c r="A2046" s="1"/>
      <c r="B2046" s="1"/>
      <c r="C2046" s="1"/>
      <c r="D2046" s="35"/>
      <c r="E2046" s="36"/>
      <c r="F2046" s="35"/>
      <c r="G2046" s="35"/>
      <c r="H2046" s="35"/>
      <c r="I2046" s="35"/>
      <c r="J2046" s="35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</row>
    <row r="2047" spans="1:34" x14ac:dyDescent="0.2">
      <c r="A2047" s="1"/>
      <c r="B2047" s="1"/>
      <c r="C2047" s="1"/>
      <c r="D2047" s="35"/>
      <c r="E2047" s="36"/>
      <c r="F2047" s="35"/>
      <c r="G2047" s="35"/>
      <c r="H2047" s="35"/>
      <c r="I2047" s="35"/>
      <c r="J2047" s="35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</row>
    <row r="2048" spans="1:34" x14ac:dyDescent="0.2">
      <c r="A2048" s="1"/>
      <c r="B2048" s="1"/>
      <c r="C2048" s="1"/>
      <c r="D2048" s="35"/>
      <c r="E2048" s="36"/>
      <c r="F2048" s="35"/>
      <c r="G2048" s="35"/>
      <c r="H2048" s="35"/>
      <c r="I2048" s="35"/>
      <c r="J2048" s="35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</row>
    <row r="2049" spans="1:34" x14ac:dyDescent="0.2">
      <c r="A2049" s="1"/>
      <c r="B2049" s="1"/>
      <c r="C2049" s="1"/>
      <c r="D2049" s="35"/>
      <c r="E2049" s="36"/>
      <c r="F2049" s="35"/>
      <c r="G2049" s="35"/>
      <c r="H2049" s="35"/>
      <c r="I2049" s="35"/>
      <c r="J2049" s="35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</row>
    <row r="2050" spans="1:34" x14ac:dyDescent="0.2">
      <c r="A2050" s="1"/>
      <c r="B2050" s="1"/>
      <c r="C2050" s="1"/>
      <c r="D2050" s="35"/>
      <c r="E2050" s="36"/>
      <c r="F2050" s="35"/>
      <c r="G2050" s="35"/>
      <c r="H2050" s="35"/>
      <c r="I2050" s="35"/>
      <c r="J2050" s="35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</row>
    <row r="2051" spans="1:34" x14ac:dyDescent="0.2">
      <c r="A2051" s="1"/>
      <c r="B2051" s="1"/>
      <c r="C2051" s="1"/>
      <c r="D2051" s="35"/>
      <c r="E2051" s="36"/>
      <c r="F2051" s="35"/>
      <c r="G2051" s="35"/>
      <c r="H2051" s="35"/>
      <c r="I2051" s="35"/>
      <c r="J2051" s="35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</row>
    <row r="2052" spans="1:34" x14ac:dyDescent="0.2">
      <c r="A2052" s="1"/>
      <c r="B2052" s="1"/>
      <c r="C2052" s="1"/>
      <c r="D2052" s="35"/>
      <c r="E2052" s="36"/>
      <c r="F2052" s="35"/>
      <c r="G2052" s="35"/>
      <c r="H2052" s="35"/>
      <c r="I2052" s="35"/>
      <c r="J2052" s="35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</row>
    <row r="2053" spans="1:34" x14ac:dyDescent="0.2">
      <c r="A2053" s="1"/>
      <c r="B2053" s="1"/>
      <c r="C2053" s="1"/>
      <c r="D2053" s="35"/>
      <c r="E2053" s="36"/>
      <c r="F2053" s="35"/>
      <c r="G2053" s="35"/>
      <c r="H2053" s="35"/>
      <c r="I2053" s="35"/>
      <c r="J2053" s="35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</row>
    <row r="2054" spans="1:34" x14ac:dyDescent="0.2">
      <c r="A2054" s="1"/>
      <c r="B2054" s="1"/>
      <c r="C2054" s="1"/>
      <c r="D2054" s="35"/>
      <c r="E2054" s="36"/>
      <c r="F2054" s="35"/>
      <c r="G2054" s="35"/>
      <c r="H2054" s="35"/>
      <c r="I2054" s="35"/>
      <c r="J2054" s="35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</row>
    <row r="2055" spans="1:34" x14ac:dyDescent="0.2">
      <c r="A2055" s="1"/>
      <c r="B2055" s="1"/>
      <c r="C2055" s="1"/>
      <c r="D2055" s="35"/>
      <c r="E2055" s="36"/>
      <c r="F2055" s="35"/>
      <c r="G2055" s="35"/>
      <c r="H2055" s="35"/>
      <c r="I2055" s="35"/>
      <c r="J2055" s="35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</row>
    <row r="2056" spans="1:34" x14ac:dyDescent="0.2">
      <c r="A2056" s="1"/>
      <c r="B2056" s="1"/>
      <c r="C2056" s="1"/>
      <c r="D2056" s="35"/>
      <c r="E2056" s="36"/>
      <c r="F2056" s="35"/>
      <c r="G2056" s="35"/>
      <c r="H2056" s="35"/>
      <c r="I2056" s="35"/>
      <c r="J2056" s="35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</row>
    <row r="2057" spans="1:34" x14ac:dyDescent="0.2">
      <c r="A2057" s="1"/>
      <c r="B2057" s="1"/>
      <c r="C2057" s="1"/>
      <c r="D2057" s="35"/>
      <c r="E2057" s="36"/>
      <c r="F2057" s="35"/>
      <c r="G2057" s="35"/>
      <c r="H2057" s="35"/>
      <c r="I2057" s="35"/>
      <c r="J2057" s="35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</row>
    <row r="2058" spans="1:34" x14ac:dyDescent="0.2">
      <c r="A2058" s="1"/>
      <c r="B2058" s="1"/>
      <c r="C2058" s="1"/>
      <c r="D2058" s="35"/>
      <c r="E2058" s="36"/>
      <c r="F2058" s="35"/>
      <c r="G2058" s="35"/>
      <c r="H2058" s="35"/>
      <c r="I2058" s="35"/>
      <c r="J2058" s="35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</row>
    <row r="2059" spans="1:34" x14ac:dyDescent="0.2">
      <c r="A2059" s="1"/>
      <c r="B2059" s="1"/>
      <c r="C2059" s="1"/>
      <c r="D2059" s="35"/>
      <c r="E2059" s="36"/>
      <c r="F2059" s="35"/>
      <c r="G2059" s="35"/>
      <c r="H2059" s="35"/>
      <c r="I2059" s="35"/>
      <c r="J2059" s="35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</row>
    <row r="2060" spans="1:34" x14ac:dyDescent="0.2">
      <c r="A2060" s="1"/>
      <c r="B2060" s="1"/>
      <c r="C2060" s="1"/>
      <c r="D2060" s="35"/>
      <c r="E2060" s="36"/>
      <c r="F2060" s="35"/>
      <c r="G2060" s="35"/>
      <c r="H2060" s="35"/>
      <c r="I2060" s="35"/>
      <c r="J2060" s="35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</row>
    <row r="2061" spans="1:34" x14ac:dyDescent="0.2">
      <c r="A2061" s="1"/>
      <c r="B2061" s="1"/>
      <c r="C2061" s="1"/>
      <c r="D2061" s="35"/>
      <c r="E2061" s="36"/>
      <c r="F2061" s="35"/>
      <c r="G2061" s="35"/>
      <c r="H2061" s="35"/>
      <c r="I2061" s="35"/>
      <c r="J2061" s="35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</row>
    <row r="2062" spans="1:34" x14ac:dyDescent="0.2">
      <c r="A2062" s="1"/>
      <c r="B2062" s="1"/>
      <c r="C2062" s="1"/>
      <c r="D2062" s="35"/>
      <c r="E2062" s="36"/>
      <c r="F2062" s="35"/>
      <c r="G2062" s="35"/>
      <c r="H2062" s="35"/>
      <c r="I2062" s="35"/>
      <c r="J2062" s="35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</row>
    <row r="2063" spans="1:34" x14ac:dyDescent="0.2">
      <c r="A2063" s="1"/>
      <c r="B2063" s="1"/>
      <c r="C2063" s="1"/>
      <c r="D2063" s="35"/>
      <c r="E2063" s="36"/>
      <c r="F2063" s="35"/>
      <c r="G2063" s="35"/>
      <c r="H2063" s="35"/>
      <c r="I2063" s="35"/>
      <c r="J2063" s="35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</row>
    <row r="2064" spans="1:34" x14ac:dyDescent="0.2">
      <c r="A2064" s="1"/>
      <c r="B2064" s="1"/>
      <c r="C2064" s="1"/>
      <c r="D2064" s="35"/>
      <c r="E2064" s="36"/>
      <c r="F2064" s="35"/>
      <c r="G2064" s="35"/>
      <c r="H2064" s="35"/>
      <c r="I2064" s="35"/>
      <c r="J2064" s="35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</row>
    <row r="2065" spans="1:34" x14ac:dyDescent="0.2">
      <c r="A2065" s="1"/>
      <c r="B2065" s="1"/>
      <c r="C2065" s="1"/>
      <c r="D2065" s="35"/>
      <c r="E2065" s="36"/>
      <c r="F2065" s="35"/>
      <c r="G2065" s="35"/>
      <c r="H2065" s="35"/>
      <c r="I2065" s="35"/>
      <c r="J2065" s="35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</row>
    <row r="2066" spans="1:34" x14ac:dyDescent="0.2">
      <c r="A2066" s="1"/>
      <c r="B2066" s="1"/>
      <c r="C2066" s="1"/>
      <c r="D2066" s="35"/>
      <c r="E2066" s="36"/>
      <c r="F2066" s="35"/>
      <c r="G2066" s="35"/>
      <c r="H2066" s="35"/>
      <c r="I2066" s="35"/>
      <c r="J2066" s="35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</row>
    <row r="2067" spans="1:34" x14ac:dyDescent="0.2">
      <c r="A2067" s="1"/>
      <c r="B2067" s="1"/>
      <c r="C2067" s="1"/>
      <c r="D2067" s="35"/>
      <c r="E2067" s="36"/>
      <c r="F2067" s="35"/>
      <c r="G2067" s="35"/>
      <c r="H2067" s="35"/>
      <c r="I2067" s="35"/>
      <c r="J2067" s="35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</row>
    <row r="2068" spans="1:34" x14ac:dyDescent="0.2">
      <c r="A2068" s="1"/>
      <c r="B2068" s="1"/>
      <c r="C2068" s="1"/>
      <c r="D2068" s="35"/>
      <c r="E2068" s="36"/>
      <c r="F2068" s="35"/>
      <c r="G2068" s="35"/>
      <c r="H2068" s="35"/>
      <c r="I2068" s="35"/>
      <c r="J2068" s="35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</row>
    <row r="2069" spans="1:34" x14ac:dyDescent="0.2">
      <c r="A2069" s="1"/>
      <c r="B2069" s="1"/>
      <c r="C2069" s="1"/>
      <c r="D2069" s="35"/>
      <c r="E2069" s="36"/>
      <c r="F2069" s="35"/>
      <c r="G2069" s="35"/>
      <c r="H2069" s="35"/>
      <c r="I2069" s="35"/>
      <c r="J2069" s="35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</row>
    <row r="2070" spans="1:34" x14ac:dyDescent="0.2">
      <c r="A2070" s="1"/>
      <c r="B2070" s="1"/>
      <c r="C2070" s="1"/>
      <c r="D2070" s="35"/>
      <c r="E2070" s="36"/>
      <c r="F2070" s="35"/>
      <c r="G2070" s="35"/>
      <c r="H2070" s="35"/>
      <c r="I2070" s="35"/>
      <c r="J2070" s="35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</row>
    <row r="2071" spans="1:34" x14ac:dyDescent="0.2">
      <c r="A2071" s="1"/>
      <c r="B2071" s="1"/>
      <c r="C2071" s="1"/>
      <c r="D2071" s="35"/>
      <c r="E2071" s="36"/>
      <c r="F2071" s="35"/>
      <c r="G2071" s="35"/>
      <c r="H2071" s="35"/>
      <c r="I2071" s="35"/>
      <c r="J2071" s="35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</row>
    <row r="2072" spans="1:34" x14ac:dyDescent="0.2">
      <c r="A2072" s="1"/>
      <c r="B2072" s="1"/>
      <c r="C2072" s="1"/>
      <c r="D2072" s="35"/>
      <c r="E2072" s="36"/>
      <c r="F2072" s="35"/>
      <c r="G2072" s="35"/>
      <c r="H2072" s="35"/>
      <c r="I2072" s="35"/>
      <c r="J2072" s="35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</row>
    <row r="2073" spans="1:34" x14ac:dyDescent="0.2">
      <c r="A2073" s="1"/>
      <c r="B2073" s="1"/>
      <c r="C2073" s="1"/>
      <c r="D2073" s="35"/>
      <c r="E2073" s="36"/>
      <c r="F2073" s="35"/>
      <c r="G2073" s="35"/>
      <c r="H2073" s="35"/>
      <c r="I2073" s="35"/>
      <c r="J2073" s="35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</row>
    <row r="2074" spans="1:34" x14ac:dyDescent="0.2">
      <c r="A2074" s="1"/>
      <c r="B2074" s="1"/>
      <c r="C2074" s="1"/>
      <c r="D2074" s="35"/>
      <c r="E2074" s="36"/>
      <c r="F2074" s="35"/>
      <c r="G2074" s="35"/>
      <c r="H2074" s="35"/>
      <c r="I2074" s="35"/>
      <c r="J2074" s="35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</row>
    <row r="2075" spans="1:34" x14ac:dyDescent="0.2">
      <c r="A2075" s="1"/>
      <c r="B2075" s="1"/>
      <c r="C2075" s="1"/>
      <c r="D2075" s="35"/>
      <c r="E2075" s="36"/>
      <c r="F2075" s="35"/>
      <c r="G2075" s="35"/>
      <c r="H2075" s="35"/>
      <c r="I2075" s="35"/>
      <c r="J2075" s="35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</row>
    <row r="2076" spans="1:34" x14ac:dyDescent="0.2">
      <c r="A2076" s="1"/>
      <c r="B2076" s="1"/>
      <c r="C2076" s="1"/>
      <c r="D2076" s="35"/>
      <c r="E2076" s="36"/>
      <c r="F2076" s="35"/>
      <c r="G2076" s="35"/>
      <c r="H2076" s="35"/>
      <c r="I2076" s="35"/>
      <c r="J2076" s="35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</row>
    <row r="2077" spans="1:34" x14ac:dyDescent="0.2">
      <c r="A2077" s="1"/>
      <c r="B2077" s="1"/>
      <c r="C2077" s="1"/>
      <c r="D2077" s="35"/>
      <c r="E2077" s="36"/>
      <c r="F2077" s="35"/>
      <c r="G2077" s="35"/>
      <c r="H2077" s="35"/>
      <c r="I2077" s="35"/>
      <c r="J2077" s="35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</row>
    <row r="2078" spans="1:34" x14ac:dyDescent="0.2">
      <c r="A2078" s="1"/>
      <c r="B2078" s="1"/>
      <c r="C2078" s="1"/>
      <c r="D2078" s="35"/>
      <c r="E2078" s="36"/>
      <c r="F2078" s="35"/>
      <c r="G2078" s="35"/>
      <c r="H2078" s="35"/>
      <c r="I2078" s="35"/>
      <c r="J2078" s="35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</row>
    <row r="2079" spans="1:34" x14ac:dyDescent="0.2">
      <c r="A2079" s="1"/>
      <c r="B2079" s="1"/>
      <c r="C2079" s="1"/>
      <c r="D2079" s="35"/>
      <c r="E2079" s="36"/>
      <c r="F2079" s="35"/>
      <c r="G2079" s="35"/>
      <c r="H2079" s="35"/>
      <c r="I2079" s="35"/>
      <c r="J2079" s="35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</row>
    <row r="2080" spans="1:34" x14ac:dyDescent="0.2">
      <c r="A2080" s="1"/>
      <c r="B2080" s="1"/>
      <c r="C2080" s="1"/>
      <c r="D2080" s="35"/>
      <c r="E2080" s="36"/>
      <c r="F2080" s="35"/>
      <c r="G2080" s="35"/>
      <c r="H2080" s="35"/>
      <c r="I2080" s="35"/>
      <c r="J2080" s="35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</row>
    <row r="2081" spans="1:34" x14ac:dyDescent="0.2">
      <c r="A2081" s="1"/>
      <c r="B2081" s="1"/>
      <c r="C2081" s="1"/>
      <c r="D2081" s="35"/>
      <c r="E2081" s="36"/>
      <c r="F2081" s="35"/>
      <c r="G2081" s="35"/>
      <c r="H2081" s="35"/>
      <c r="I2081" s="35"/>
      <c r="J2081" s="35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</row>
    <row r="2082" spans="1:34" x14ac:dyDescent="0.2">
      <c r="A2082" s="1"/>
      <c r="B2082" s="1"/>
      <c r="C2082" s="1"/>
      <c r="D2082" s="35"/>
      <c r="E2082" s="36"/>
      <c r="F2082" s="35"/>
      <c r="G2082" s="35"/>
      <c r="H2082" s="35"/>
      <c r="I2082" s="35"/>
      <c r="J2082" s="35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</row>
    <row r="2083" spans="1:34" x14ac:dyDescent="0.2">
      <c r="A2083" s="1"/>
      <c r="B2083" s="1"/>
      <c r="C2083" s="1"/>
      <c r="D2083" s="35"/>
      <c r="E2083" s="36"/>
      <c r="F2083" s="35"/>
      <c r="G2083" s="35"/>
      <c r="H2083" s="35"/>
      <c r="I2083" s="35"/>
      <c r="J2083" s="35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</row>
    <row r="2084" spans="1:34" x14ac:dyDescent="0.2">
      <c r="A2084" s="1"/>
      <c r="B2084" s="1"/>
      <c r="C2084" s="1"/>
      <c r="D2084" s="35"/>
      <c r="E2084" s="36"/>
      <c r="F2084" s="35"/>
      <c r="G2084" s="35"/>
      <c r="H2084" s="35"/>
      <c r="I2084" s="35"/>
      <c r="J2084" s="35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</row>
    <row r="2085" spans="1:34" x14ac:dyDescent="0.2">
      <c r="A2085" s="1"/>
      <c r="B2085" s="1"/>
      <c r="C2085" s="1"/>
      <c r="D2085" s="35"/>
      <c r="E2085" s="36"/>
      <c r="F2085" s="35"/>
      <c r="G2085" s="35"/>
      <c r="H2085" s="35"/>
      <c r="I2085" s="35"/>
      <c r="J2085" s="35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</row>
    <row r="2086" spans="1:34" x14ac:dyDescent="0.2">
      <c r="A2086" s="1"/>
      <c r="B2086" s="1"/>
      <c r="C2086" s="1"/>
      <c r="D2086" s="35"/>
      <c r="E2086" s="36"/>
      <c r="F2086" s="35"/>
      <c r="G2086" s="35"/>
      <c r="H2086" s="35"/>
      <c r="I2086" s="35"/>
      <c r="J2086" s="35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</row>
    <row r="2087" spans="1:34" x14ac:dyDescent="0.2">
      <c r="A2087" s="1"/>
      <c r="B2087" s="1"/>
      <c r="C2087" s="1"/>
      <c r="D2087" s="35"/>
      <c r="E2087" s="36"/>
      <c r="F2087" s="35"/>
      <c r="G2087" s="35"/>
      <c r="H2087" s="35"/>
      <c r="I2087" s="35"/>
      <c r="J2087" s="35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</row>
    <row r="2088" spans="1:34" x14ac:dyDescent="0.2">
      <c r="A2088" s="1"/>
      <c r="B2088" s="1"/>
      <c r="C2088" s="1"/>
      <c r="D2088" s="35"/>
      <c r="E2088" s="36"/>
      <c r="F2088" s="35"/>
      <c r="G2088" s="35"/>
      <c r="H2088" s="35"/>
      <c r="I2088" s="35"/>
      <c r="J2088" s="35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</row>
    <row r="2089" spans="1:34" x14ac:dyDescent="0.2">
      <c r="A2089" s="1"/>
      <c r="B2089" s="1"/>
      <c r="C2089" s="1"/>
      <c r="D2089" s="35"/>
      <c r="E2089" s="36"/>
      <c r="F2089" s="35"/>
      <c r="G2089" s="35"/>
      <c r="H2089" s="35"/>
      <c r="I2089" s="35"/>
      <c r="J2089" s="35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</row>
    <row r="2090" spans="1:34" x14ac:dyDescent="0.2">
      <c r="A2090" s="1"/>
      <c r="B2090" s="1"/>
      <c r="C2090" s="1"/>
      <c r="D2090" s="35"/>
      <c r="E2090" s="36"/>
      <c r="F2090" s="35"/>
      <c r="G2090" s="35"/>
      <c r="H2090" s="35"/>
      <c r="I2090" s="35"/>
      <c r="J2090" s="35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</row>
    <row r="2091" spans="1:34" x14ac:dyDescent="0.2">
      <c r="A2091" s="1"/>
      <c r="B2091" s="1"/>
      <c r="C2091" s="1"/>
      <c r="D2091" s="35"/>
      <c r="E2091" s="36"/>
      <c r="F2091" s="35"/>
      <c r="G2091" s="35"/>
      <c r="H2091" s="35"/>
      <c r="I2091" s="35"/>
      <c r="J2091" s="35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</row>
    <row r="2092" spans="1:34" x14ac:dyDescent="0.2">
      <c r="A2092" s="1"/>
      <c r="B2092" s="1"/>
      <c r="C2092" s="1"/>
      <c r="D2092" s="35"/>
      <c r="E2092" s="36"/>
      <c r="F2092" s="35"/>
      <c r="G2092" s="35"/>
      <c r="H2092" s="35"/>
      <c r="I2092" s="35"/>
      <c r="J2092" s="35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</row>
    <row r="2093" spans="1:34" x14ac:dyDescent="0.2">
      <c r="A2093" s="1"/>
      <c r="B2093" s="1"/>
      <c r="C2093" s="1"/>
      <c r="D2093" s="35"/>
      <c r="E2093" s="36"/>
      <c r="F2093" s="35"/>
      <c r="G2093" s="35"/>
      <c r="H2093" s="35"/>
      <c r="I2093" s="35"/>
      <c r="J2093" s="35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</row>
    <row r="2094" spans="1:34" x14ac:dyDescent="0.2">
      <c r="A2094" s="1"/>
      <c r="B2094" s="1"/>
      <c r="C2094" s="1"/>
      <c r="D2094" s="35"/>
      <c r="E2094" s="36"/>
      <c r="F2094" s="35"/>
      <c r="G2094" s="35"/>
      <c r="H2094" s="35"/>
      <c r="I2094" s="35"/>
      <c r="J2094" s="35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</row>
    <row r="2095" spans="1:34" x14ac:dyDescent="0.2">
      <c r="A2095" s="1"/>
      <c r="B2095" s="1"/>
      <c r="C2095" s="1"/>
      <c r="D2095" s="35"/>
      <c r="E2095" s="36"/>
      <c r="F2095" s="35"/>
      <c r="G2095" s="35"/>
      <c r="H2095" s="35"/>
      <c r="I2095" s="35"/>
      <c r="J2095" s="35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</row>
    <row r="2096" spans="1:34" x14ac:dyDescent="0.2">
      <c r="A2096" s="1"/>
      <c r="B2096" s="1"/>
      <c r="C2096" s="1"/>
      <c r="D2096" s="35"/>
      <c r="E2096" s="36"/>
      <c r="F2096" s="35"/>
      <c r="G2096" s="35"/>
      <c r="H2096" s="35"/>
      <c r="I2096" s="35"/>
      <c r="J2096" s="35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</row>
    <row r="2097" spans="1:34" x14ac:dyDescent="0.2">
      <c r="A2097" s="1"/>
      <c r="B2097" s="1"/>
      <c r="C2097" s="1"/>
      <c r="D2097" s="35"/>
      <c r="E2097" s="36"/>
      <c r="F2097" s="35"/>
      <c r="G2097" s="35"/>
      <c r="H2097" s="35"/>
      <c r="I2097" s="35"/>
      <c r="J2097" s="35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</row>
    <row r="2098" spans="1:34" x14ac:dyDescent="0.2">
      <c r="A2098" s="1"/>
      <c r="B2098" s="1"/>
      <c r="C2098" s="1"/>
      <c r="D2098" s="35"/>
      <c r="E2098" s="36"/>
      <c r="F2098" s="35"/>
      <c r="G2098" s="35"/>
      <c r="H2098" s="35"/>
      <c r="I2098" s="35"/>
      <c r="J2098" s="35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</row>
    <row r="2099" spans="1:34" x14ac:dyDescent="0.2">
      <c r="A2099" s="1"/>
      <c r="B2099" s="1"/>
      <c r="C2099" s="1"/>
      <c r="D2099" s="35"/>
      <c r="E2099" s="36"/>
      <c r="F2099" s="35"/>
      <c r="G2099" s="35"/>
      <c r="H2099" s="35"/>
      <c r="I2099" s="35"/>
      <c r="J2099" s="35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</row>
    <row r="2100" spans="1:34" x14ac:dyDescent="0.2">
      <c r="A2100" s="1"/>
      <c r="B2100" s="1"/>
      <c r="C2100" s="1"/>
      <c r="D2100" s="35"/>
      <c r="E2100" s="36"/>
      <c r="F2100" s="35"/>
      <c r="G2100" s="35"/>
      <c r="H2100" s="35"/>
      <c r="I2100" s="35"/>
      <c r="J2100" s="35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</row>
    <row r="2101" spans="1:34" x14ac:dyDescent="0.2">
      <c r="A2101" s="1"/>
      <c r="B2101" s="1"/>
      <c r="C2101" s="1"/>
      <c r="D2101" s="35"/>
      <c r="E2101" s="36"/>
      <c r="F2101" s="35"/>
      <c r="G2101" s="35"/>
      <c r="H2101" s="35"/>
      <c r="I2101" s="35"/>
      <c r="J2101" s="35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</row>
    <row r="2102" spans="1:34" x14ac:dyDescent="0.2">
      <c r="A2102" s="1"/>
      <c r="B2102" s="1"/>
      <c r="C2102" s="1"/>
      <c r="D2102" s="35"/>
      <c r="E2102" s="36"/>
      <c r="F2102" s="35"/>
      <c r="G2102" s="35"/>
      <c r="H2102" s="35"/>
      <c r="I2102" s="35"/>
      <c r="J2102" s="35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</row>
    <row r="2103" spans="1:34" x14ac:dyDescent="0.2">
      <c r="A2103" s="1"/>
      <c r="B2103" s="1"/>
      <c r="C2103" s="1"/>
      <c r="D2103" s="35"/>
      <c r="E2103" s="36"/>
      <c r="F2103" s="35"/>
      <c r="G2103" s="35"/>
      <c r="H2103" s="35"/>
      <c r="I2103" s="35"/>
      <c r="J2103" s="35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</row>
    <row r="2104" spans="1:34" x14ac:dyDescent="0.2">
      <c r="A2104" s="1"/>
      <c r="B2104" s="1"/>
      <c r="C2104" s="1"/>
      <c r="D2104" s="35"/>
      <c r="E2104" s="36"/>
      <c r="F2104" s="35"/>
      <c r="G2104" s="35"/>
      <c r="H2104" s="35"/>
      <c r="I2104" s="35"/>
      <c r="J2104" s="35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</row>
    <row r="2105" spans="1:34" x14ac:dyDescent="0.2">
      <c r="A2105" s="1"/>
      <c r="B2105" s="1"/>
      <c r="C2105" s="1"/>
      <c r="D2105" s="35"/>
      <c r="E2105" s="36"/>
      <c r="F2105" s="35"/>
      <c r="G2105" s="35"/>
      <c r="H2105" s="35"/>
      <c r="I2105" s="35"/>
      <c r="J2105" s="35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</row>
    <row r="2106" spans="1:34" x14ac:dyDescent="0.2">
      <c r="A2106" s="1"/>
      <c r="B2106" s="1"/>
      <c r="C2106" s="1"/>
      <c r="D2106" s="35"/>
      <c r="E2106" s="36"/>
      <c r="F2106" s="35"/>
      <c r="G2106" s="35"/>
      <c r="H2106" s="35"/>
      <c r="I2106" s="35"/>
      <c r="J2106" s="35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</row>
    <row r="2107" spans="1:34" x14ac:dyDescent="0.2">
      <c r="A2107" s="1"/>
      <c r="B2107" s="1"/>
      <c r="C2107" s="1"/>
      <c r="D2107" s="35"/>
      <c r="E2107" s="36"/>
      <c r="F2107" s="35"/>
      <c r="G2107" s="35"/>
      <c r="H2107" s="35"/>
      <c r="I2107" s="35"/>
      <c r="J2107" s="35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</row>
    <row r="2108" spans="1:34" x14ac:dyDescent="0.2">
      <c r="A2108" s="1"/>
      <c r="B2108" s="1"/>
      <c r="C2108" s="1"/>
      <c r="D2108" s="35"/>
      <c r="E2108" s="36"/>
      <c r="F2108" s="35"/>
      <c r="G2108" s="35"/>
      <c r="H2108" s="35"/>
      <c r="I2108" s="35"/>
      <c r="J2108" s="35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</row>
    <row r="2109" spans="1:34" x14ac:dyDescent="0.2">
      <c r="A2109" s="1"/>
      <c r="B2109" s="1"/>
      <c r="C2109" s="1"/>
      <c r="D2109" s="35"/>
      <c r="E2109" s="36"/>
      <c r="F2109" s="35"/>
      <c r="G2109" s="35"/>
      <c r="H2109" s="35"/>
      <c r="I2109" s="35"/>
      <c r="J2109" s="35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</row>
    <row r="2110" spans="1:34" x14ac:dyDescent="0.2">
      <c r="A2110" s="1"/>
      <c r="B2110" s="1"/>
      <c r="C2110" s="1"/>
      <c r="D2110" s="35"/>
      <c r="E2110" s="36"/>
      <c r="F2110" s="35"/>
      <c r="G2110" s="35"/>
      <c r="H2110" s="35"/>
      <c r="I2110" s="35"/>
      <c r="J2110" s="35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</row>
    <row r="2111" spans="1:34" x14ac:dyDescent="0.2">
      <c r="A2111" s="1"/>
      <c r="B2111" s="1"/>
      <c r="C2111" s="1"/>
      <c r="D2111" s="35"/>
      <c r="E2111" s="36"/>
      <c r="F2111" s="35"/>
      <c r="G2111" s="35"/>
      <c r="H2111" s="35"/>
      <c r="I2111" s="35"/>
      <c r="J2111" s="35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</row>
    <row r="2112" spans="1:34" x14ac:dyDescent="0.2">
      <c r="A2112" s="1"/>
      <c r="B2112" s="1"/>
      <c r="C2112" s="1"/>
      <c r="D2112" s="35"/>
      <c r="E2112" s="36"/>
      <c r="F2112" s="35"/>
      <c r="G2112" s="35"/>
      <c r="H2112" s="35"/>
      <c r="I2112" s="35"/>
      <c r="J2112" s="35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</row>
    <row r="2113" spans="1:34" x14ac:dyDescent="0.2">
      <c r="A2113" s="1"/>
      <c r="B2113" s="1"/>
      <c r="C2113" s="1"/>
      <c r="D2113" s="35"/>
      <c r="E2113" s="36"/>
      <c r="F2113" s="35"/>
      <c r="G2113" s="35"/>
      <c r="H2113" s="35"/>
      <c r="I2113" s="35"/>
      <c r="J2113" s="35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</row>
    <row r="2114" spans="1:34" x14ac:dyDescent="0.2">
      <c r="A2114" s="1"/>
      <c r="B2114" s="1"/>
      <c r="C2114" s="1"/>
      <c r="D2114" s="35"/>
      <c r="E2114" s="36"/>
      <c r="F2114" s="35"/>
      <c r="G2114" s="35"/>
      <c r="H2114" s="35"/>
      <c r="I2114" s="35"/>
      <c r="J2114" s="35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</row>
    <row r="2115" spans="1:34" x14ac:dyDescent="0.2">
      <c r="A2115" s="1"/>
      <c r="B2115" s="1"/>
      <c r="C2115" s="1"/>
      <c r="D2115" s="35"/>
      <c r="E2115" s="36"/>
      <c r="F2115" s="35"/>
      <c r="G2115" s="35"/>
      <c r="H2115" s="35"/>
      <c r="I2115" s="35"/>
      <c r="J2115" s="35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</row>
    <row r="2116" spans="1:34" x14ac:dyDescent="0.2">
      <c r="A2116" s="1"/>
      <c r="B2116" s="1"/>
      <c r="C2116" s="1"/>
      <c r="D2116" s="35"/>
      <c r="E2116" s="36"/>
      <c r="F2116" s="35"/>
      <c r="G2116" s="35"/>
      <c r="H2116" s="35"/>
      <c r="I2116" s="35"/>
      <c r="J2116" s="35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</row>
    <row r="2117" spans="1:34" x14ac:dyDescent="0.2">
      <c r="A2117" s="1"/>
      <c r="B2117" s="1"/>
      <c r="C2117" s="1"/>
      <c r="D2117" s="35"/>
      <c r="E2117" s="36"/>
      <c r="F2117" s="35"/>
      <c r="G2117" s="35"/>
      <c r="H2117" s="35"/>
      <c r="I2117" s="35"/>
      <c r="J2117" s="35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</row>
    <row r="2118" spans="1:34" x14ac:dyDescent="0.2">
      <c r="A2118" s="1"/>
      <c r="B2118" s="1"/>
      <c r="C2118" s="1"/>
      <c r="D2118" s="35"/>
      <c r="E2118" s="36"/>
      <c r="F2118" s="35"/>
      <c r="G2118" s="35"/>
      <c r="H2118" s="35"/>
      <c r="I2118" s="35"/>
      <c r="J2118" s="35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</row>
    <row r="2119" spans="1:34" x14ac:dyDescent="0.2">
      <c r="A2119" s="1"/>
      <c r="B2119" s="1"/>
      <c r="C2119" s="1"/>
      <c r="D2119" s="35"/>
      <c r="E2119" s="36"/>
      <c r="F2119" s="35"/>
      <c r="G2119" s="35"/>
      <c r="H2119" s="35"/>
      <c r="I2119" s="35"/>
      <c r="J2119" s="35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</row>
    <row r="2120" spans="1:34" x14ac:dyDescent="0.2">
      <c r="A2120" s="1"/>
      <c r="B2120" s="1"/>
      <c r="C2120" s="1"/>
      <c r="D2120" s="35"/>
      <c r="E2120" s="36"/>
      <c r="F2120" s="35"/>
      <c r="G2120" s="35"/>
      <c r="H2120" s="35"/>
      <c r="I2120" s="35"/>
      <c r="J2120" s="35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</row>
    <row r="2121" spans="1:34" x14ac:dyDescent="0.2">
      <c r="A2121" s="1"/>
      <c r="B2121" s="1"/>
      <c r="C2121" s="1"/>
      <c r="D2121" s="35"/>
      <c r="E2121" s="36"/>
      <c r="F2121" s="35"/>
      <c r="G2121" s="35"/>
      <c r="H2121" s="35"/>
      <c r="I2121" s="35"/>
      <c r="J2121" s="35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</row>
    <row r="2122" spans="1:34" x14ac:dyDescent="0.2">
      <c r="A2122" s="1"/>
      <c r="B2122" s="1"/>
      <c r="C2122" s="1"/>
      <c r="D2122" s="35"/>
      <c r="E2122" s="36"/>
      <c r="F2122" s="35"/>
      <c r="G2122" s="35"/>
      <c r="H2122" s="35"/>
      <c r="I2122" s="35"/>
      <c r="J2122" s="35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</row>
    <row r="2123" spans="1:34" x14ac:dyDescent="0.2">
      <c r="A2123" s="1"/>
      <c r="B2123" s="1"/>
      <c r="C2123" s="1"/>
      <c r="D2123" s="35"/>
      <c r="E2123" s="36"/>
      <c r="F2123" s="35"/>
      <c r="G2123" s="35"/>
      <c r="H2123" s="35"/>
      <c r="I2123" s="35"/>
      <c r="J2123" s="35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</row>
    <row r="2124" spans="1:34" x14ac:dyDescent="0.2">
      <c r="A2124" s="1"/>
      <c r="B2124" s="1"/>
      <c r="C2124" s="1"/>
      <c r="D2124" s="35"/>
      <c r="E2124" s="36"/>
      <c r="F2124" s="35"/>
      <c r="G2124" s="35"/>
      <c r="H2124" s="35"/>
      <c r="I2124" s="35"/>
      <c r="J2124" s="35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</row>
    <row r="2125" spans="1:34" x14ac:dyDescent="0.2">
      <c r="A2125" s="1"/>
      <c r="B2125" s="1"/>
      <c r="C2125" s="1"/>
      <c r="D2125" s="35"/>
      <c r="E2125" s="36"/>
      <c r="F2125" s="35"/>
      <c r="G2125" s="35"/>
      <c r="H2125" s="35"/>
      <c r="I2125" s="35"/>
      <c r="J2125" s="35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</row>
    <row r="2126" spans="1:34" x14ac:dyDescent="0.2">
      <c r="A2126" s="1"/>
      <c r="B2126" s="1"/>
      <c r="C2126" s="1"/>
      <c r="D2126" s="35"/>
      <c r="E2126" s="36"/>
      <c r="F2126" s="35"/>
      <c r="G2126" s="35"/>
      <c r="H2126" s="35"/>
      <c r="I2126" s="35"/>
      <c r="J2126" s="35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</row>
    <row r="2127" spans="1:34" x14ac:dyDescent="0.2">
      <c r="A2127" s="1"/>
      <c r="B2127" s="1"/>
      <c r="C2127" s="1"/>
      <c r="D2127" s="35"/>
      <c r="E2127" s="36"/>
      <c r="F2127" s="35"/>
      <c r="G2127" s="35"/>
      <c r="H2127" s="35"/>
      <c r="I2127" s="35"/>
      <c r="J2127" s="35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</row>
    <row r="2128" spans="1:34" x14ac:dyDescent="0.2">
      <c r="A2128" s="1"/>
      <c r="B2128" s="1"/>
      <c r="C2128" s="1"/>
      <c r="D2128" s="35"/>
      <c r="E2128" s="36"/>
      <c r="F2128" s="35"/>
      <c r="G2128" s="35"/>
      <c r="H2128" s="35"/>
      <c r="I2128" s="35"/>
      <c r="J2128" s="35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</row>
    <row r="2129" spans="1:34" x14ac:dyDescent="0.2">
      <c r="A2129" s="1"/>
      <c r="B2129" s="1"/>
      <c r="C2129" s="1"/>
      <c r="D2129" s="35"/>
      <c r="E2129" s="36"/>
      <c r="F2129" s="35"/>
      <c r="G2129" s="35"/>
      <c r="H2129" s="35"/>
      <c r="I2129" s="35"/>
      <c r="J2129" s="35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</row>
    <row r="2130" spans="1:34" x14ac:dyDescent="0.2">
      <c r="A2130" s="1"/>
      <c r="B2130" s="1"/>
      <c r="C2130" s="1"/>
      <c r="D2130" s="35"/>
      <c r="E2130" s="36"/>
      <c r="F2130" s="35"/>
      <c r="G2130" s="35"/>
      <c r="H2130" s="35"/>
      <c r="I2130" s="35"/>
      <c r="J2130" s="35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</row>
    <row r="2131" spans="1:34" x14ac:dyDescent="0.2">
      <c r="A2131" s="1"/>
      <c r="B2131" s="1"/>
      <c r="C2131" s="1"/>
      <c r="D2131" s="35"/>
      <c r="E2131" s="36"/>
      <c r="F2131" s="35"/>
      <c r="G2131" s="35"/>
      <c r="H2131" s="35"/>
      <c r="I2131" s="35"/>
      <c r="J2131" s="35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</row>
    <row r="2132" spans="1:34" x14ac:dyDescent="0.2">
      <c r="A2132" s="1"/>
      <c r="B2132" s="1"/>
      <c r="C2132" s="1"/>
      <c r="D2132" s="35"/>
      <c r="E2132" s="36"/>
      <c r="F2132" s="35"/>
      <c r="G2132" s="35"/>
      <c r="H2132" s="35"/>
      <c r="I2132" s="35"/>
      <c r="J2132" s="35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</row>
    <row r="2133" spans="1:34" x14ac:dyDescent="0.2">
      <c r="A2133" s="1"/>
      <c r="B2133" s="1"/>
      <c r="C2133" s="1"/>
      <c r="D2133" s="35"/>
      <c r="E2133" s="36"/>
      <c r="F2133" s="35"/>
      <c r="G2133" s="35"/>
      <c r="H2133" s="35"/>
      <c r="I2133" s="35"/>
      <c r="J2133" s="35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</row>
    <row r="2134" spans="1:34" x14ac:dyDescent="0.2">
      <c r="A2134" s="1"/>
      <c r="B2134" s="1"/>
      <c r="C2134" s="1"/>
      <c r="D2134" s="35"/>
      <c r="E2134" s="36"/>
      <c r="F2134" s="35"/>
      <c r="G2134" s="35"/>
      <c r="H2134" s="35"/>
      <c r="I2134" s="35"/>
      <c r="J2134" s="35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</row>
    <row r="2135" spans="1:34" x14ac:dyDescent="0.2">
      <c r="A2135" s="1"/>
      <c r="B2135" s="1"/>
      <c r="C2135" s="1"/>
      <c r="D2135" s="35"/>
      <c r="E2135" s="36"/>
      <c r="F2135" s="35"/>
      <c r="G2135" s="35"/>
      <c r="H2135" s="35"/>
      <c r="I2135" s="35"/>
      <c r="J2135" s="35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</row>
    <row r="2136" spans="1:34" x14ac:dyDescent="0.2">
      <c r="A2136" s="1"/>
      <c r="B2136" s="1"/>
      <c r="C2136" s="1"/>
      <c r="D2136" s="35"/>
      <c r="E2136" s="36"/>
      <c r="F2136" s="35"/>
      <c r="G2136" s="35"/>
      <c r="H2136" s="35"/>
      <c r="I2136" s="35"/>
      <c r="J2136" s="35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</row>
    <row r="2137" spans="1:34" x14ac:dyDescent="0.2">
      <c r="A2137" s="1"/>
      <c r="B2137" s="1"/>
      <c r="C2137" s="1"/>
      <c r="D2137" s="35"/>
      <c r="E2137" s="36"/>
      <c r="F2137" s="35"/>
      <c r="G2137" s="35"/>
      <c r="H2137" s="35"/>
      <c r="I2137" s="35"/>
      <c r="J2137" s="35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</row>
    <row r="2138" spans="1:34" x14ac:dyDescent="0.2">
      <c r="A2138" s="1"/>
      <c r="B2138" s="1"/>
      <c r="C2138" s="1"/>
      <c r="D2138" s="35"/>
      <c r="E2138" s="36"/>
      <c r="F2138" s="35"/>
      <c r="G2138" s="35"/>
      <c r="H2138" s="35"/>
      <c r="I2138" s="35"/>
      <c r="J2138" s="35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</row>
    <row r="2139" spans="1:34" x14ac:dyDescent="0.2">
      <c r="A2139" s="1"/>
      <c r="B2139" s="1"/>
      <c r="C2139" s="1"/>
      <c r="D2139" s="35"/>
      <c r="E2139" s="36"/>
      <c r="F2139" s="35"/>
      <c r="G2139" s="35"/>
      <c r="H2139" s="35"/>
      <c r="I2139" s="35"/>
      <c r="J2139" s="35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</row>
    <row r="2140" spans="1:34" x14ac:dyDescent="0.2">
      <c r="A2140" s="1"/>
      <c r="B2140" s="1"/>
      <c r="C2140" s="1"/>
      <c r="D2140" s="35"/>
      <c r="E2140" s="36"/>
      <c r="F2140" s="35"/>
      <c r="G2140" s="35"/>
      <c r="H2140" s="35"/>
      <c r="I2140" s="35"/>
      <c r="J2140" s="35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</row>
    <row r="2141" spans="1:34" x14ac:dyDescent="0.2">
      <c r="A2141" s="1"/>
      <c r="B2141" s="1"/>
      <c r="C2141" s="1"/>
      <c r="D2141" s="35"/>
      <c r="E2141" s="36"/>
      <c r="F2141" s="35"/>
      <c r="G2141" s="35"/>
      <c r="H2141" s="35"/>
      <c r="I2141" s="35"/>
      <c r="J2141" s="35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</row>
    <row r="2142" spans="1:34" x14ac:dyDescent="0.2">
      <c r="A2142" s="1"/>
      <c r="B2142" s="1"/>
      <c r="C2142" s="1"/>
      <c r="D2142" s="35"/>
      <c r="E2142" s="36"/>
      <c r="F2142" s="35"/>
      <c r="G2142" s="35"/>
      <c r="H2142" s="35"/>
      <c r="I2142" s="35"/>
      <c r="J2142" s="35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</row>
    <row r="2143" spans="1:34" x14ac:dyDescent="0.2">
      <c r="A2143" s="1"/>
      <c r="B2143" s="1"/>
      <c r="C2143" s="1"/>
      <c r="D2143" s="35"/>
      <c r="E2143" s="36"/>
      <c r="F2143" s="35"/>
      <c r="G2143" s="35"/>
      <c r="H2143" s="35"/>
      <c r="I2143" s="35"/>
      <c r="J2143" s="35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</row>
    <row r="2144" spans="1:34" x14ac:dyDescent="0.2">
      <c r="A2144" s="1"/>
      <c r="B2144" s="1"/>
      <c r="C2144" s="1"/>
      <c r="D2144" s="35"/>
      <c r="E2144" s="36"/>
      <c r="F2144" s="35"/>
      <c r="G2144" s="35"/>
      <c r="H2144" s="35"/>
      <c r="I2144" s="35"/>
      <c r="J2144" s="35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</row>
    <row r="2145" spans="1:34" x14ac:dyDescent="0.2">
      <c r="A2145" s="1"/>
      <c r="B2145" s="1"/>
      <c r="C2145" s="1"/>
      <c r="D2145" s="35"/>
      <c r="E2145" s="36"/>
      <c r="F2145" s="35"/>
      <c r="G2145" s="35"/>
      <c r="H2145" s="35"/>
      <c r="I2145" s="35"/>
      <c r="J2145" s="35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</row>
    <row r="2146" spans="1:34" x14ac:dyDescent="0.2">
      <c r="A2146" s="1"/>
      <c r="B2146" s="1"/>
      <c r="C2146" s="1"/>
      <c r="D2146" s="35"/>
      <c r="E2146" s="36"/>
      <c r="F2146" s="35"/>
      <c r="G2146" s="35"/>
      <c r="H2146" s="35"/>
      <c r="I2146" s="35"/>
      <c r="J2146" s="35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</row>
    <row r="2147" spans="1:34" x14ac:dyDescent="0.2">
      <c r="A2147" s="1"/>
      <c r="B2147" s="1"/>
      <c r="C2147" s="1"/>
      <c r="D2147" s="35"/>
      <c r="E2147" s="36"/>
      <c r="F2147" s="35"/>
      <c r="G2147" s="35"/>
      <c r="H2147" s="35"/>
      <c r="I2147" s="35"/>
      <c r="J2147" s="35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</row>
    <row r="2148" spans="1:34" x14ac:dyDescent="0.2">
      <c r="A2148" s="1"/>
      <c r="B2148" s="1"/>
      <c r="C2148" s="1"/>
      <c r="D2148" s="35"/>
      <c r="E2148" s="36"/>
      <c r="F2148" s="35"/>
      <c r="G2148" s="35"/>
      <c r="H2148" s="35"/>
      <c r="I2148" s="35"/>
      <c r="J2148" s="35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</row>
    <row r="2149" spans="1:34" x14ac:dyDescent="0.2">
      <c r="A2149" s="1"/>
      <c r="B2149" s="1"/>
      <c r="C2149" s="1"/>
      <c r="D2149" s="35"/>
      <c r="E2149" s="36"/>
      <c r="F2149" s="35"/>
      <c r="G2149" s="35"/>
      <c r="H2149" s="35"/>
      <c r="I2149" s="35"/>
      <c r="J2149" s="35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</row>
    <row r="2150" spans="1:34" x14ac:dyDescent="0.2">
      <c r="A2150" s="1"/>
      <c r="B2150" s="1"/>
      <c r="C2150" s="1"/>
      <c r="D2150" s="35"/>
      <c r="E2150" s="36"/>
      <c r="F2150" s="35"/>
      <c r="G2150" s="35"/>
      <c r="H2150" s="35"/>
      <c r="I2150" s="35"/>
      <c r="J2150" s="35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</row>
    <row r="2151" spans="1:34" x14ac:dyDescent="0.2">
      <c r="A2151" s="1"/>
      <c r="B2151" s="1"/>
      <c r="C2151" s="1"/>
      <c r="D2151" s="35"/>
      <c r="E2151" s="36"/>
      <c r="F2151" s="35"/>
      <c r="G2151" s="35"/>
      <c r="H2151" s="35"/>
      <c r="I2151" s="35"/>
      <c r="J2151" s="35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</row>
    <row r="2152" spans="1:34" x14ac:dyDescent="0.2">
      <c r="A2152" s="1"/>
      <c r="B2152" s="1"/>
      <c r="C2152" s="1"/>
      <c r="D2152" s="35"/>
      <c r="E2152" s="36"/>
      <c r="F2152" s="35"/>
      <c r="G2152" s="35"/>
      <c r="H2152" s="35"/>
      <c r="I2152" s="35"/>
      <c r="J2152" s="35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</row>
    <row r="2153" spans="1:34" x14ac:dyDescent="0.2">
      <c r="A2153" s="1"/>
      <c r="B2153" s="1"/>
      <c r="C2153" s="1"/>
      <c r="D2153" s="35"/>
      <c r="E2153" s="36"/>
      <c r="F2153" s="35"/>
      <c r="G2153" s="35"/>
      <c r="H2153" s="35"/>
      <c r="I2153" s="35"/>
      <c r="J2153" s="35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</row>
    <row r="2154" spans="1:34" x14ac:dyDescent="0.2">
      <c r="A2154" s="1"/>
      <c r="B2154" s="1"/>
      <c r="C2154" s="1"/>
      <c r="D2154" s="35"/>
      <c r="E2154" s="36"/>
      <c r="F2154" s="35"/>
      <c r="G2154" s="35"/>
      <c r="H2154" s="35"/>
      <c r="I2154" s="35"/>
      <c r="J2154" s="35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</row>
    <row r="2155" spans="1:34" x14ac:dyDescent="0.2">
      <c r="A2155" s="1"/>
      <c r="B2155" s="1"/>
      <c r="C2155" s="1"/>
      <c r="D2155" s="35"/>
      <c r="E2155" s="36"/>
      <c r="F2155" s="35"/>
      <c r="G2155" s="35"/>
      <c r="H2155" s="35"/>
      <c r="I2155" s="35"/>
      <c r="J2155" s="35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</row>
    <row r="2156" spans="1:34" x14ac:dyDescent="0.2">
      <c r="A2156" s="1"/>
      <c r="B2156" s="1"/>
      <c r="C2156" s="1"/>
      <c r="D2156" s="35"/>
      <c r="E2156" s="36"/>
      <c r="F2156" s="35"/>
      <c r="G2156" s="35"/>
      <c r="H2156" s="35"/>
      <c r="I2156" s="35"/>
      <c r="J2156" s="35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</row>
    <row r="2157" spans="1:34" x14ac:dyDescent="0.2">
      <c r="A2157" s="1"/>
      <c r="B2157" s="1"/>
      <c r="C2157" s="1"/>
      <c r="D2157" s="35"/>
      <c r="E2157" s="36"/>
      <c r="F2157" s="35"/>
      <c r="G2157" s="35"/>
      <c r="H2157" s="35"/>
      <c r="I2157" s="35"/>
      <c r="J2157" s="35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</row>
    <row r="2158" spans="1:34" x14ac:dyDescent="0.2">
      <c r="A2158" s="1"/>
      <c r="B2158" s="1"/>
      <c r="C2158" s="1"/>
      <c r="D2158" s="35"/>
      <c r="E2158" s="36"/>
      <c r="F2158" s="35"/>
      <c r="G2158" s="35"/>
      <c r="H2158" s="35"/>
      <c r="I2158" s="35"/>
      <c r="J2158" s="35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</row>
    <row r="2159" spans="1:34" x14ac:dyDescent="0.2">
      <c r="A2159" s="1"/>
      <c r="B2159" s="1"/>
      <c r="C2159" s="1"/>
      <c r="D2159" s="35"/>
      <c r="E2159" s="36"/>
      <c r="F2159" s="35"/>
      <c r="G2159" s="35"/>
      <c r="H2159" s="35"/>
      <c r="I2159" s="35"/>
      <c r="J2159" s="35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</row>
    <row r="2160" spans="1:34" x14ac:dyDescent="0.2">
      <c r="A2160" s="1"/>
      <c r="B2160" s="1"/>
      <c r="C2160" s="1"/>
      <c r="D2160" s="35"/>
      <c r="E2160" s="36"/>
      <c r="F2160" s="35"/>
      <c r="G2160" s="35"/>
      <c r="H2160" s="35"/>
      <c r="I2160" s="35"/>
      <c r="J2160" s="35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</row>
    <row r="2161" spans="1:34" x14ac:dyDescent="0.2">
      <c r="A2161" s="1"/>
      <c r="B2161" s="1"/>
      <c r="C2161" s="1"/>
      <c r="D2161" s="35"/>
      <c r="E2161" s="36"/>
      <c r="F2161" s="35"/>
      <c r="G2161" s="35"/>
      <c r="H2161" s="35"/>
      <c r="I2161" s="35"/>
      <c r="J2161" s="35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</row>
    <row r="2162" spans="1:34" x14ac:dyDescent="0.2">
      <c r="A2162" s="1"/>
      <c r="B2162" s="1"/>
      <c r="C2162" s="1"/>
      <c r="D2162" s="35"/>
      <c r="E2162" s="36"/>
      <c r="F2162" s="35"/>
      <c r="G2162" s="35"/>
      <c r="H2162" s="35"/>
      <c r="I2162" s="35"/>
      <c r="J2162" s="35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</row>
    <row r="2163" spans="1:34" x14ac:dyDescent="0.2">
      <c r="A2163" s="1"/>
      <c r="B2163" s="1"/>
      <c r="C2163" s="1"/>
      <c r="D2163" s="35"/>
      <c r="E2163" s="36"/>
      <c r="F2163" s="35"/>
      <c r="G2163" s="35"/>
      <c r="H2163" s="35"/>
      <c r="I2163" s="35"/>
      <c r="J2163" s="35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</row>
    <row r="2164" spans="1:34" x14ac:dyDescent="0.2">
      <c r="A2164" s="1"/>
      <c r="B2164" s="1"/>
      <c r="C2164" s="1"/>
      <c r="D2164" s="35"/>
      <c r="E2164" s="36"/>
      <c r="F2164" s="35"/>
      <c r="G2164" s="35"/>
      <c r="H2164" s="35"/>
      <c r="I2164" s="35"/>
      <c r="J2164" s="35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</row>
    <row r="2165" spans="1:34" x14ac:dyDescent="0.2">
      <c r="A2165" s="1"/>
      <c r="B2165" s="1"/>
      <c r="C2165" s="1"/>
      <c r="D2165" s="35"/>
      <c r="E2165" s="36"/>
      <c r="F2165" s="35"/>
      <c r="G2165" s="35"/>
      <c r="H2165" s="35"/>
      <c r="I2165" s="35"/>
      <c r="J2165" s="35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</row>
    <row r="2166" spans="1:34" x14ac:dyDescent="0.2">
      <c r="A2166" s="1"/>
      <c r="B2166" s="1"/>
      <c r="C2166" s="1"/>
      <c r="D2166" s="35"/>
      <c r="E2166" s="36"/>
      <c r="F2166" s="35"/>
      <c r="G2166" s="35"/>
      <c r="H2166" s="35"/>
      <c r="I2166" s="35"/>
      <c r="J2166" s="35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</row>
    <row r="2167" spans="1:34" x14ac:dyDescent="0.2">
      <c r="A2167" s="1"/>
      <c r="B2167" s="1"/>
      <c r="C2167" s="1"/>
      <c r="D2167" s="35"/>
      <c r="E2167" s="36"/>
      <c r="F2167" s="35"/>
      <c r="G2167" s="35"/>
      <c r="H2167" s="35"/>
      <c r="I2167" s="35"/>
      <c r="J2167" s="35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</row>
    <row r="2168" spans="1:34" x14ac:dyDescent="0.2">
      <c r="A2168" s="1"/>
      <c r="B2168" s="1"/>
      <c r="C2168" s="1"/>
      <c r="D2168" s="35"/>
      <c r="E2168" s="36"/>
      <c r="F2168" s="35"/>
      <c r="G2168" s="35"/>
      <c r="H2168" s="35"/>
      <c r="I2168" s="35"/>
      <c r="J2168" s="35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</row>
    <row r="2169" spans="1:34" x14ac:dyDescent="0.2">
      <c r="A2169" s="1"/>
      <c r="B2169" s="1"/>
      <c r="C2169" s="1"/>
      <c r="D2169" s="35"/>
      <c r="E2169" s="36"/>
      <c r="F2169" s="35"/>
      <c r="G2169" s="35"/>
      <c r="H2169" s="35"/>
      <c r="I2169" s="35"/>
      <c r="J2169" s="35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</row>
    <row r="2170" spans="1:34" x14ac:dyDescent="0.2">
      <c r="A2170" s="1"/>
      <c r="B2170" s="1"/>
      <c r="C2170" s="1"/>
      <c r="D2170" s="35"/>
      <c r="E2170" s="36"/>
      <c r="F2170" s="35"/>
      <c r="G2170" s="35"/>
      <c r="H2170" s="35"/>
      <c r="I2170" s="35"/>
      <c r="J2170" s="35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</row>
    <row r="2171" spans="1:34" x14ac:dyDescent="0.2">
      <c r="A2171" s="1"/>
      <c r="B2171" s="1"/>
      <c r="C2171" s="1"/>
      <c r="D2171" s="35"/>
      <c r="E2171" s="36"/>
      <c r="F2171" s="35"/>
      <c r="G2171" s="35"/>
      <c r="H2171" s="35"/>
      <c r="I2171" s="35"/>
      <c r="J2171" s="35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</row>
    <row r="2172" spans="1:34" x14ac:dyDescent="0.2">
      <c r="A2172" s="1"/>
      <c r="B2172" s="1"/>
      <c r="C2172" s="1"/>
      <c r="D2172" s="35"/>
      <c r="E2172" s="36"/>
      <c r="F2172" s="35"/>
      <c r="G2172" s="35"/>
      <c r="H2172" s="35"/>
      <c r="I2172" s="35"/>
      <c r="J2172" s="35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</row>
    <row r="2173" spans="1:34" x14ac:dyDescent="0.2">
      <c r="A2173" s="1"/>
      <c r="B2173" s="1"/>
      <c r="C2173" s="1"/>
      <c r="D2173" s="35"/>
      <c r="E2173" s="36"/>
      <c r="F2173" s="35"/>
      <c r="G2173" s="35"/>
      <c r="H2173" s="35"/>
      <c r="I2173" s="35"/>
      <c r="J2173" s="35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</row>
    <row r="2174" spans="1:34" x14ac:dyDescent="0.2">
      <c r="A2174" s="1"/>
      <c r="B2174" s="1"/>
      <c r="C2174" s="1"/>
      <c r="D2174" s="35"/>
      <c r="E2174" s="36"/>
      <c r="F2174" s="35"/>
      <c r="G2174" s="35"/>
      <c r="H2174" s="35"/>
      <c r="I2174" s="35"/>
      <c r="J2174" s="35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</row>
    <row r="2175" spans="1:34" x14ac:dyDescent="0.2">
      <c r="A2175" s="1"/>
      <c r="B2175" s="1"/>
      <c r="C2175" s="1"/>
      <c r="D2175" s="35"/>
      <c r="E2175" s="36"/>
      <c r="F2175" s="35"/>
      <c r="G2175" s="35"/>
      <c r="H2175" s="35"/>
      <c r="I2175" s="35"/>
      <c r="J2175" s="35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</row>
    <row r="2176" spans="1:34" x14ac:dyDescent="0.2">
      <c r="A2176" s="1"/>
      <c r="B2176" s="1"/>
      <c r="C2176" s="1"/>
      <c r="D2176" s="35"/>
      <c r="E2176" s="36"/>
      <c r="F2176" s="35"/>
      <c r="G2176" s="35"/>
      <c r="H2176" s="35"/>
      <c r="I2176" s="35"/>
      <c r="J2176" s="35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</row>
    <row r="2177" spans="1:34" x14ac:dyDescent="0.2">
      <c r="A2177" s="1"/>
      <c r="B2177" s="1"/>
      <c r="C2177" s="1"/>
      <c r="D2177" s="35"/>
      <c r="E2177" s="36"/>
      <c r="F2177" s="35"/>
      <c r="G2177" s="35"/>
      <c r="H2177" s="35"/>
      <c r="I2177" s="35"/>
      <c r="J2177" s="35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</row>
    <row r="2178" spans="1:34" x14ac:dyDescent="0.2">
      <c r="A2178" s="1"/>
      <c r="B2178" s="1"/>
      <c r="C2178" s="1"/>
      <c r="D2178" s="35"/>
      <c r="E2178" s="36"/>
      <c r="F2178" s="35"/>
      <c r="G2178" s="35"/>
      <c r="H2178" s="35"/>
      <c r="I2178" s="35"/>
      <c r="J2178" s="35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</row>
    <row r="2179" spans="1:34" x14ac:dyDescent="0.2">
      <c r="A2179" s="1"/>
      <c r="B2179" s="1"/>
      <c r="C2179" s="1"/>
      <c r="D2179" s="35"/>
      <c r="E2179" s="36"/>
      <c r="F2179" s="35"/>
      <c r="G2179" s="35"/>
      <c r="H2179" s="35"/>
      <c r="I2179" s="35"/>
      <c r="J2179" s="35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</row>
    <row r="2180" spans="1:34" x14ac:dyDescent="0.2">
      <c r="A2180" s="1"/>
      <c r="B2180" s="1"/>
      <c r="C2180" s="1"/>
      <c r="D2180" s="35"/>
      <c r="E2180" s="36"/>
      <c r="F2180" s="35"/>
      <c r="G2180" s="35"/>
      <c r="H2180" s="35"/>
      <c r="I2180" s="35"/>
      <c r="J2180" s="35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</row>
    <row r="2181" spans="1:34" x14ac:dyDescent="0.2">
      <c r="A2181" s="1"/>
      <c r="B2181" s="1"/>
      <c r="C2181" s="1"/>
      <c r="D2181" s="35"/>
      <c r="E2181" s="36"/>
      <c r="F2181" s="35"/>
      <c r="G2181" s="35"/>
      <c r="H2181" s="35"/>
      <c r="I2181" s="35"/>
      <c r="J2181" s="35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</row>
    <row r="2182" spans="1:34" x14ac:dyDescent="0.2">
      <c r="A2182" s="1"/>
      <c r="B2182" s="1"/>
      <c r="C2182" s="1"/>
      <c r="D2182" s="35"/>
      <c r="E2182" s="36"/>
      <c r="F2182" s="35"/>
      <c r="G2182" s="35"/>
      <c r="H2182" s="35"/>
      <c r="I2182" s="35"/>
      <c r="J2182" s="35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</row>
    <row r="2183" spans="1:34" x14ac:dyDescent="0.2">
      <c r="A2183" s="1"/>
      <c r="B2183" s="1"/>
      <c r="C2183" s="1"/>
      <c r="D2183" s="35"/>
      <c r="E2183" s="36"/>
      <c r="F2183" s="35"/>
      <c r="G2183" s="35"/>
      <c r="H2183" s="35"/>
      <c r="I2183" s="35"/>
      <c r="J2183" s="35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</row>
    <row r="2184" spans="1:34" x14ac:dyDescent="0.2">
      <c r="A2184" s="1"/>
      <c r="B2184" s="1"/>
      <c r="C2184" s="1"/>
      <c r="D2184" s="35"/>
      <c r="E2184" s="36"/>
      <c r="F2184" s="35"/>
      <c r="G2184" s="35"/>
      <c r="H2184" s="35"/>
      <c r="I2184" s="35"/>
      <c r="J2184" s="35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</row>
    <row r="2185" spans="1:34" x14ac:dyDescent="0.2">
      <c r="A2185" s="1"/>
      <c r="B2185" s="1"/>
      <c r="C2185" s="1"/>
      <c r="D2185" s="35"/>
      <c r="E2185" s="36"/>
      <c r="F2185" s="35"/>
      <c r="G2185" s="35"/>
      <c r="H2185" s="35"/>
      <c r="I2185" s="35"/>
      <c r="J2185" s="35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</row>
    <row r="2186" spans="1:34" x14ac:dyDescent="0.2">
      <c r="A2186" s="1"/>
      <c r="B2186" s="1"/>
      <c r="C2186" s="1"/>
      <c r="D2186" s="35"/>
      <c r="E2186" s="36"/>
      <c r="F2186" s="35"/>
      <c r="G2186" s="35"/>
      <c r="H2186" s="35"/>
      <c r="I2186" s="35"/>
      <c r="J2186" s="35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</row>
    <row r="2187" spans="1:34" x14ac:dyDescent="0.2">
      <c r="A2187" s="1"/>
      <c r="B2187" s="1"/>
      <c r="C2187" s="1"/>
      <c r="D2187" s="35"/>
      <c r="E2187" s="36"/>
      <c r="F2187" s="35"/>
      <c r="G2187" s="35"/>
      <c r="H2187" s="35"/>
      <c r="I2187" s="35"/>
      <c r="J2187" s="35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</row>
    <row r="2188" spans="1:34" x14ac:dyDescent="0.2">
      <c r="A2188" s="1"/>
      <c r="B2188" s="1"/>
      <c r="C2188" s="1"/>
      <c r="D2188" s="35"/>
      <c r="E2188" s="36"/>
      <c r="F2188" s="35"/>
      <c r="G2188" s="35"/>
      <c r="H2188" s="35"/>
      <c r="I2188" s="35"/>
      <c r="J2188" s="35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</row>
    <row r="2189" spans="1:34" x14ac:dyDescent="0.2">
      <c r="A2189" s="1"/>
      <c r="B2189" s="1"/>
      <c r="C2189" s="1"/>
      <c r="D2189" s="35"/>
      <c r="E2189" s="36"/>
      <c r="F2189" s="35"/>
      <c r="G2189" s="35"/>
      <c r="H2189" s="35"/>
      <c r="I2189" s="35"/>
      <c r="J2189" s="35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</row>
    <row r="2190" spans="1:34" x14ac:dyDescent="0.2">
      <c r="A2190" s="1"/>
      <c r="B2190" s="1"/>
      <c r="C2190" s="1"/>
      <c r="D2190" s="35"/>
      <c r="E2190" s="36"/>
      <c r="F2190" s="35"/>
      <c r="G2190" s="35"/>
      <c r="H2190" s="35"/>
      <c r="I2190" s="35"/>
      <c r="J2190" s="35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</row>
    <row r="2191" spans="1:34" x14ac:dyDescent="0.2">
      <c r="A2191" s="1"/>
      <c r="B2191" s="1"/>
      <c r="C2191" s="1"/>
      <c r="D2191" s="35"/>
      <c r="E2191" s="36"/>
      <c r="F2191" s="35"/>
      <c r="G2191" s="35"/>
      <c r="H2191" s="35"/>
      <c r="I2191" s="35"/>
      <c r="J2191" s="35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</row>
    <row r="2192" spans="1:34" x14ac:dyDescent="0.2">
      <c r="A2192" s="1"/>
      <c r="B2192" s="1"/>
      <c r="C2192" s="1"/>
      <c r="D2192" s="35"/>
      <c r="E2192" s="36"/>
      <c r="F2192" s="35"/>
      <c r="G2192" s="35"/>
      <c r="H2192" s="35"/>
      <c r="I2192" s="35"/>
      <c r="J2192" s="35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</row>
    <row r="2193" spans="1:34" x14ac:dyDescent="0.2">
      <c r="A2193" s="1"/>
      <c r="B2193" s="1"/>
      <c r="C2193" s="1"/>
      <c r="D2193" s="35"/>
      <c r="E2193" s="36"/>
      <c r="F2193" s="35"/>
      <c r="G2193" s="35"/>
      <c r="H2193" s="35"/>
      <c r="I2193" s="35"/>
      <c r="J2193" s="35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</row>
    <row r="2194" spans="1:34" x14ac:dyDescent="0.2">
      <c r="A2194" s="1"/>
      <c r="B2194" s="1"/>
      <c r="C2194" s="1"/>
      <c r="D2194" s="35"/>
      <c r="E2194" s="36"/>
      <c r="F2194" s="35"/>
      <c r="G2194" s="35"/>
      <c r="H2194" s="35"/>
      <c r="I2194" s="35"/>
      <c r="J2194" s="35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</row>
    <row r="2195" spans="1:34" x14ac:dyDescent="0.2">
      <c r="A2195" s="1"/>
      <c r="B2195" s="1"/>
      <c r="C2195" s="1"/>
      <c r="D2195" s="35"/>
      <c r="E2195" s="36"/>
      <c r="F2195" s="35"/>
      <c r="G2195" s="35"/>
      <c r="H2195" s="35"/>
      <c r="I2195" s="35"/>
      <c r="J2195" s="35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</row>
    <row r="2196" spans="1:34" x14ac:dyDescent="0.2">
      <c r="A2196" s="1"/>
      <c r="B2196" s="1"/>
      <c r="C2196" s="1"/>
      <c r="D2196" s="35"/>
      <c r="E2196" s="36"/>
      <c r="F2196" s="35"/>
      <c r="G2196" s="35"/>
      <c r="H2196" s="35"/>
      <c r="I2196" s="35"/>
      <c r="J2196" s="35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</row>
    <row r="2197" spans="1:34" x14ac:dyDescent="0.2">
      <c r="A2197" s="1"/>
      <c r="B2197" s="1"/>
      <c r="C2197" s="1"/>
      <c r="D2197" s="35"/>
      <c r="E2197" s="36"/>
      <c r="F2197" s="35"/>
      <c r="G2197" s="35"/>
      <c r="H2197" s="35"/>
      <c r="I2197" s="35"/>
      <c r="J2197" s="35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</row>
    <row r="2198" spans="1:34" x14ac:dyDescent="0.2">
      <c r="A2198" s="1"/>
      <c r="B2198" s="1"/>
      <c r="C2198" s="1"/>
      <c r="D2198" s="35"/>
      <c r="E2198" s="36"/>
      <c r="F2198" s="35"/>
      <c r="G2198" s="35"/>
      <c r="H2198" s="35"/>
      <c r="I2198" s="35"/>
      <c r="J2198" s="35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</row>
    <row r="2199" spans="1:34" x14ac:dyDescent="0.2">
      <c r="A2199" s="1"/>
      <c r="B2199" s="1"/>
      <c r="C2199" s="1"/>
      <c r="D2199" s="35"/>
      <c r="E2199" s="36"/>
      <c r="F2199" s="35"/>
      <c r="G2199" s="35"/>
      <c r="H2199" s="35"/>
      <c r="I2199" s="35"/>
      <c r="J2199" s="35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</row>
    <row r="2200" spans="1:34" x14ac:dyDescent="0.2">
      <c r="A2200" s="1"/>
      <c r="B2200" s="1"/>
      <c r="C2200" s="1"/>
      <c r="D2200" s="35"/>
      <c r="E2200" s="36"/>
      <c r="F2200" s="35"/>
      <c r="G2200" s="35"/>
      <c r="H2200" s="35"/>
      <c r="I2200" s="35"/>
      <c r="J2200" s="35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</row>
    <row r="2201" spans="1:34" x14ac:dyDescent="0.2">
      <c r="A2201" s="1"/>
      <c r="B2201" s="1"/>
      <c r="C2201" s="1"/>
      <c r="D2201" s="35"/>
      <c r="E2201" s="36"/>
      <c r="F2201" s="35"/>
      <c r="G2201" s="35"/>
      <c r="H2201" s="35"/>
      <c r="I2201" s="35"/>
      <c r="J2201" s="35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</row>
    <row r="2202" spans="1:34" x14ac:dyDescent="0.2">
      <c r="A2202" s="1"/>
      <c r="B2202" s="1"/>
      <c r="C2202" s="1"/>
      <c r="D2202" s="35"/>
      <c r="E2202" s="36"/>
      <c r="F2202" s="35"/>
      <c r="G2202" s="35"/>
      <c r="H2202" s="35"/>
      <c r="I2202" s="35"/>
      <c r="J2202" s="35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</row>
    <row r="2203" spans="1:34" x14ac:dyDescent="0.2">
      <c r="A2203" s="1"/>
      <c r="B2203" s="1"/>
      <c r="C2203" s="1"/>
      <c r="D2203" s="35"/>
      <c r="E2203" s="36"/>
      <c r="F2203" s="35"/>
      <c r="G2203" s="35"/>
      <c r="H2203" s="35"/>
      <c r="I2203" s="35"/>
      <c r="J2203" s="35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</row>
    <row r="2204" spans="1:34" x14ac:dyDescent="0.2">
      <c r="A2204" s="1"/>
      <c r="B2204" s="1"/>
      <c r="C2204" s="1"/>
      <c r="D2204" s="35"/>
      <c r="E2204" s="36"/>
      <c r="F2204" s="35"/>
      <c r="G2204" s="35"/>
      <c r="H2204" s="35"/>
      <c r="I2204" s="35"/>
      <c r="J2204" s="35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</row>
    <row r="2205" spans="1:34" x14ac:dyDescent="0.2">
      <c r="A2205" s="1"/>
      <c r="B2205" s="1"/>
      <c r="C2205" s="1"/>
      <c r="D2205" s="35"/>
      <c r="E2205" s="36"/>
      <c r="F2205" s="35"/>
      <c r="G2205" s="35"/>
      <c r="H2205" s="35"/>
      <c r="I2205" s="35"/>
      <c r="J2205" s="35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</row>
    <row r="2206" spans="1:34" x14ac:dyDescent="0.2">
      <c r="A2206" s="1"/>
      <c r="B2206" s="1"/>
      <c r="C2206" s="1"/>
      <c r="D2206" s="35"/>
      <c r="E2206" s="36"/>
      <c r="F2206" s="35"/>
      <c r="G2206" s="35"/>
      <c r="H2206" s="35"/>
      <c r="I2206" s="35"/>
      <c r="J2206" s="35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</row>
    <row r="2207" spans="1:34" x14ac:dyDescent="0.2">
      <c r="A2207" s="1"/>
      <c r="B2207" s="1"/>
      <c r="C2207" s="1"/>
      <c r="D2207" s="35"/>
      <c r="E2207" s="36"/>
      <c r="F2207" s="35"/>
      <c r="G2207" s="35"/>
      <c r="H2207" s="35"/>
      <c r="I2207" s="35"/>
      <c r="J2207" s="35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</row>
    <row r="2208" spans="1:34" x14ac:dyDescent="0.2">
      <c r="A2208" s="1"/>
      <c r="B2208" s="1"/>
      <c r="C2208" s="1"/>
      <c r="D2208" s="35"/>
      <c r="E2208" s="36"/>
      <c r="F2208" s="35"/>
      <c r="G2208" s="35"/>
      <c r="H2208" s="35"/>
      <c r="I2208" s="35"/>
      <c r="J2208" s="35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</row>
    <row r="2209" spans="1:34" x14ac:dyDescent="0.2">
      <c r="A2209" s="1"/>
      <c r="B2209" s="1"/>
      <c r="C2209" s="1"/>
      <c r="D2209" s="35"/>
      <c r="E2209" s="36"/>
      <c r="F2209" s="35"/>
      <c r="G2209" s="35"/>
      <c r="H2209" s="35"/>
      <c r="I2209" s="35"/>
      <c r="J2209" s="35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</row>
    <row r="2210" spans="1:34" x14ac:dyDescent="0.2">
      <c r="A2210" s="1"/>
      <c r="B2210" s="1"/>
      <c r="C2210" s="1"/>
      <c r="D2210" s="35"/>
      <c r="E2210" s="36"/>
      <c r="F2210" s="35"/>
      <c r="G2210" s="35"/>
      <c r="H2210" s="35"/>
      <c r="I2210" s="35"/>
      <c r="J2210" s="35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</row>
    <row r="2211" spans="1:34" x14ac:dyDescent="0.2">
      <c r="A2211" s="1"/>
      <c r="B2211" s="1"/>
      <c r="C2211" s="1"/>
      <c r="D2211" s="35"/>
      <c r="E2211" s="36"/>
      <c r="F2211" s="35"/>
      <c r="G2211" s="35"/>
      <c r="H2211" s="35"/>
      <c r="I2211" s="35"/>
      <c r="J2211" s="35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</row>
    <row r="2212" spans="1:34" x14ac:dyDescent="0.2">
      <c r="A2212" s="1"/>
      <c r="B2212" s="1"/>
      <c r="C2212" s="1"/>
      <c r="D2212" s="35"/>
      <c r="E2212" s="36"/>
      <c r="F2212" s="35"/>
      <c r="G2212" s="35"/>
      <c r="H2212" s="35"/>
      <c r="I2212" s="35"/>
      <c r="J2212" s="35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</row>
    <row r="2213" spans="1:34" x14ac:dyDescent="0.2">
      <c r="A2213" s="1"/>
      <c r="B2213" s="1"/>
      <c r="C2213" s="1"/>
      <c r="D2213" s="35"/>
      <c r="E2213" s="36"/>
      <c r="F2213" s="35"/>
      <c r="G2213" s="35"/>
      <c r="H2213" s="35"/>
      <c r="I2213" s="35"/>
      <c r="J2213" s="35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</row>
    <row r="2214" spans="1:34" x14ac:dyDescent="0.2">
      <c r="A2214" s="1"/>
      <c r="B2214" s="1"/>
      <c r="C2214" s="1"/>
      <c r="D2214" s="35"/>
      <c r="E2214" s="36"/>
      <c r="F2214" s="35"/>
      <c r="G2214" s="35"/>
      <c r="H2214" s="35"/>
      <c r="I2214" s="35"/>
      <c r="J2214" s="35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</row>
    <row r="2215" spans="1:34" x14ac:dyDescent="0.2">
      <c r="A2215" s="1"/>
      <c r="B2215" s="1"/>
      <c r="C2215" s="1"/>
      <c r="D2215" s="35"/>
      <c r="E2215" s="36"/>
      <c r="F2215" s="35"/>
      <c r="G2215" s="35"/>
      <c r="H2215" s="35"/>
      <c r="I2215" s="35"/>
      <c r="J2215" s="35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</row>
    <row r="2216" spans="1:34" x14ac:dyDescent="0.2">
      <c r="A2216" s="1"/>
      <c r="B2216" s="1"/>
      <c r="C2216" s="1"/>
      <c r="D2216" s="35"/>
      <c r="E2216" s="36"/>
      <c r="F2216" s="35"/>
      <c r="G2216" s="35"/>
      <c r="H2216" s="35"/>
      <c r="I2216" s="35"/>
      <c r="J2216" s="35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</row>
    <row r="2217" spans="1:34" x14ac:dyDescent="0.2">
      <c r="A2217" s="1"/>
      <c r="B2217" s="1"/>
      <c r="C2217" s="1"/>
      <c r="D2217" s="35"/>
      <c r="E2217" s="36"/>
      <c r="F2217" s="35"/>
      <c r="G2217" s="35"/>
      <c r="H2217" s="35"/>
      <c r="I2217" s="35"/>
      <c r="J2217" s="35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</row>
    <row r="2218" spans="1:34" x14ac:dyDescent="0.2">
      <c r="A2218" s="1"/>
      <c r="B2218" s="1"/>
      <c r="C2218" s="1"/>
      <c r="D2218" s="35"/>
      <c r="E2218" s="36"/>
      <c r="F2218" s="35"/>
      <c r="G2218" s="35"/>
      <c r="H2218" s="35"/>
      <c r="I2218" s="35"/>
      <c r="J2218" s="35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</row>
    <row r="2219" spans="1:34" x14ac:dyDescent="0.2">
      <c r="A2219" s="1"/>
      <c r="B2219" s="1"/>
      <c r="C2219" s="1"/>
      <c r="D2219" s="35"/>
      <c r="E2219" s="36"/>
      <c r="F2219" s="35"/>
      <c r="G2219" s="35"/>
      <c r="H2219" s="35"/>
      <c r="I2219" s="35"/>
      <c r="J2219" s="35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</row>
    <row r="2220" spans="1:34" x14ac:dyDescent="0.2">
      <c r="A2220" s="1"/>
      <c r="B2220" s="1"/>
      <c r="C2220" s="1"/>
      <c r="D2220" s="35"/>
      <c r="E2220" s="36"/>
      <c r="F2220" s="35"/>
      <c r="G2220" s="35"/>
      <c r="H2220" s="35"/>
      <c r="I2220" s="35"/>
      <c r="J2220" s="35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</row>
    <row r="2221" spans="1:34" x14ac:dyDescent="0.2">
      <c r="A2221" s="1"/>
      <c r="B2221" s="1"/>
      <c r="C2221" s="1"/>
      <c r="D2221" s="35"/>
      <c r="E2221" s="36"/>
      <c r="F2221" s="35"/>
      <c r="G2221" s="35"/>
      <c r="H2221" s="35"/>
      <c r="I2221" s="35"/>
      <c r="J2221" s="35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</row>
    <row r="2222" spans="1:34" x14ac:dyDescent="0.2">
      <c r="A2222" s="1"/>
      <c r="B2222" s="1"/>
      <c r="C2222" s="1"/>
      <c r="D2222" s="35"/>
      <c r="E2222" s="36"/>
      <c r="F2222" s="35"/>
      <c r="G2222" s="35"/>
      <c r="H2222" s="35"/>
      <c r="I2222" s="35"/>
      <c r="J2222" s="35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</row>
    <row r="2223" spans="1:34" x14ac:dyDescent="0.2">
      <c r="A2223" s="1"/>
      <c r="B2223" s="1"/>
      <c r="C2223" s="1"/>
      <c r="D2223" s="35"/>
      <c r="E2223" s="36"/>
      <c r="F2223" s="35"/>
      <c r="G2223" s="35"/>
      <c r="H2223" s="35"/>
      <c r="I2223" s="35"/>
      <c r="J2223" s="35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</row>
    <row r="2224" spans="1:34" x14ac:dyDescent="0.2">
      <c r="A2224" s="1"/>
      <c r="B2224" s="1"/>
      <c r="C2224" s="1"/>
      <c r="D2224" s="35"/>
      <c r="E2224" s="36"/>
      <c r="F2224" s="35"/>
      <c r="G2224" s="35"/>
      <c r="H2224" s="35"/>
      <c r="I2224" s="35"/>
      <c r="J2224" s="35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</row>
    <row r="2225" spans="1:34" x14ac:dyDescent="0.2">
      <c r="A2225" s="1"/>
      <c r="B2225" s="1"/>
      <c r="C2225" s="1"/>
      <c r="D2225" s="35"/>
      <c r="E2225" s="36"/>
      <c r="F2225" s="35"/>
      <c r="G2225" s="35"/>
      <c r="H2225" s="35"/>
      <c r="I2225" s="35"/>
      <c r="J2225" s="35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</row>
    <row r="2226" spans="1:34" x14ac:dyDescent="0.2">
      <c r="A2226" s="1"/>
      <c r="B2226" s="1"/>
      <c r="C2226" s="1"/>
      <c r="D2226" s="35"/>
      <c r="E2226" s="36"/>
      <c r="F2226" s="35"/>
      <c r="G2226" s="35"/>
      <c r="H2226" s="35"/>
      <c r="I2226" s="35"/>
      <c r="J2226" s="35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</row>
    <row r="2227" spans="1:34" x14ac:dyDescent="0.2">
      <c r="A2227" s="1"/>
      <c r="B2227" s="1"/>
      <c r="C2227" s="1"/>
      <c r="D2227" s="35"/>
      <c r="E2227" s="36"/>
      <c r="F2227" s="35"/>
      <c r="G2227" s="35"/>
      <c r="H2227" s="35"/>
      <c r="I2227" s="35"/>
      <c r="J2227" s="35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</row>
    <row r="2228" spans="1:34" x14ac:dyDescent="0.2">
      <c r="A2228" s="1"/>
      <c r="B2228" s="1"/>
      <c r="C2228" s="1"/>
      <c r="D2228" s="35"/>
      <c r="E2228" s="36"/>
      <c r="F2228" s="35"/>
      <c r="G2228" s="35"/>
      <c r="H2228" s="35"/>
      <c r="I2228" s="35"/>
      <c r="J2228" s="35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</row>
    <row r="2229" spans="1:34" x14ac:dyDescent="0.2">
      <c r="A2229" s="1"/>
      <c r="B2229" s="1"/>
      <c r="C2229" s="1"/>
      <c r="D2229" s="35"/>
      <c r="E2229" s="36"/>
      <c r="F2229" s="35"/>
      <c r="G2229" s="35"/>
      <c r="H2229" s="35"/>
      <c r="I2229" s="35"/>
      <c r="J2229" s="35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</row>
    <row r="2230" spans="1:34" x14ac:dyDescent="0.2">
      <c r="A2230" s="1"/>
      <c r="B2230" s="1"/>
      <c r="C2230" s="1"/>
      <c r="D2230" s="35"/>
      <c r="E2230" s="36"/>
      <c r="F2230" s="35"/>
      <c r="G2230" s="35"/>
      <c r="H2230" s="35"/>
      <c r="I2230" s="35"/>
      <c r="J2230" s="35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</row>
    <row r="2231" spans="1:34" x14ac:dyDescent="0.2">
      <c r="A2231" s="1"/>
      <c r="B2231" s="1"/>
      <c r="C2231" s="1"/>
      <c r="D2231" s="35"/>
      <c r="E2231" s="36"/>
      <c r="F2231" s="35"/>
      <c r="G2231" s="35"/>
      <c r="H2231" s="35"/>
      <c r="I2231" s="35"/>
      <c r="J2231" s="35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</row>
    <row r="2232" spans="1:34" x14ac:dyDescent="0.2">
      <c r="A2232" s="1"/>
      <c r="B2232" s="1"/>
      <c r="C2232" s="1"/>
      <c r="D2232" s="35"/>
      <c r="E2232" s="36"/>
      <c r="F2232" s="35"/>
      <c r="G2232" s="35"/>
      <c r="H2232" s="35"/>
      <c r="I2232" s="35"/>
      <c r="J2232" s="35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</row>
    <row r="2233" spans="1:34" x14ac:dyDescent="0.2">
      <c r="A2233" s="1"/>
      <c r="B2233" s="1"/>
      <c r="C2233" s="1"/>
      <c r="D2233" s="35"/>
      <c r="E2233" s="36"/>
      <c r="F2233" s="35"/>
      <c r="G2233" s="35"/>
      <c r="H2233" s="35"/>
      <c r="I2233" s="35"/>
      <c r="J2233" s="35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</row>
    <row r="2234" spans="1:34" x14ac:dyDescent="0.2">
      <c r="A2234" s="1"/>
      <c r="B2234" s="1"/>
      <c r="C2234" s="1"/>
      <c r="D2234" s="35"/>
      <c r="E2234" s="36"/>
      <c r="F2234" s="35"/>
      <c r="G2234" s="35"/>
      <c r="H2234" s="35"/>
      <c r="I2234" s="35"/>
      <c r="J2234" s="35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</row>
    <row r="2235" spans="1:34" x14ac:dyDescent="0.2">
      <c r="A2235" s="1"/>
      <c r="B2235" s="1"/>
      <c r="C2235" s="1"/>
      <c r="D2235" s="35"/>
      <c r="E2235" s="36"/>
      <c r="F2235" s="35"/>
      <c r="G2235" s="35"/>
      <c r="H2235" s="35"/>
      <c r="I2235" s="35"/>
      <c r="J2235" s="35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</row>
    <row r="2236" spans="1:34" x14ac:dyDescent="0.2">
      <c r="A2236" s="1"/>
      <c r="B2236" s="1"/>
      <c r="C2236" s="1"/>
      <c r="D2236" s="35"/>
      <c r="E2236" s="36"/>
      <c r="F2236" s="35"/>
      <c r="G2236" s="35"/>
      <c r="H2236" s="35"/>
      <c r="I2236" s="35"/>
      <c r="J2236" s="35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</row>
    <row r="2237" spans="1:34" x14ac:dyDescent="0.2">
      <c r="A2237" s="1"/>
      <c r="B2237" s="1"/>
      <c r="C2237" s="1"/>
      <c r="D2237" s="35"/>
      <c r="E2237" s="36"/>
      <c r="F2237" s="35"/>
      <c r="G2237" s="35"/>
      <c r="H2237" s="35"/>
      <c r="I2237" s="35"/>
      <c r="J2237" s="35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</row>
    <row r="2238" spans="1:34" x14ac:dyDescent="0.2">
      <c r="A2238" s="1"/>
      <c r="B2238" s="1"/>
      <c r="C2238" s="1"/>
      <c r="D2238" s="35"/>
      <c r="E2238" s="36"/>
      <c r="F2238" s="35"/>
      <c r="G2238" s="35"/>
      <c r="H2238" s="35"/>
      <c r="I2238" s="35"/>
      <c r="J2238" s="35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</row>
    <row r="2239" spans="1:34" x14ac:dyDescent="0.2">
      <c r="A2239" s="1"/>
      <c r="B2239" s="1"/>
      <c r="C2239" s="1"/>
      <c r="D2239" s="35"/>
      <c r="E2239" s="36"/>
      <c r="F2239" s="35"/>
      <c r="G2239" s="35"/>
      <c r="H2239" s="35"/>
      <c r="I2239" s="35"/>
      <c r="J2239" s="35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</row>
    <row r="2240" spans="1:34" x14ac:dyDescent="0.2">
      <c r="A2240" s="1"/>
      <c r="B2240" s="1"/>
      <c r="C2240" s="1"/>
      <c r="D2240" s="35"/>
      <c r="E2240" s="36"/>
      <c r="F2240" s="35"/>
      <c r="G2240" s="35"/>
      <c r="H2240" s="35"/>
      <c r="I2240" s="35"/>
      <c r="J2240" s="35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</row>
    <row r="2241" spans="1:34" x14ac:dyDescent="0.2">
      <c r="A2241" s="1"/>
      <c r="B2241" s="1"/>
      <c r="C2241" s="1"/>
      <c r="D2241" s="35"/>
      <c r="E2241" s="36"/>
      <c r="F2241" s="35"/>
      <c r="G2241" s="35"/>
      <c r="H2241" s="35"/>
      <c r="I2241" s="35"/>
      <c r="J2241" s="35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</row>
    <row r="2242" spans="1:34" x14ac:dyDescent="0.2">
      <c r="A2242" s="1"/>
      <c r="B2242" s="1"/>
      <c r="C2242" s="1"/>
      <c r="D2242" s="35"/>
      <c r="E2242" s="36"/>
      <c r="F2242" s="35"/>
      <c r="G2242" s="35"/>
      <c r="H2242" s="35"/>
      <c r="I2242" s="35"/>
      <c r="J2242" s="35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</row>
    <row r="2243" spans="1:34" x14ac:dyDescent="0.2">
      <c r="A2243" s="1"/>
      <c r="B2243" s="1"/>
      <c r="C2243" s="1"/>
      <c r="D2243" s="35"/>
      <c r="E2243" s="36"/>
      <c r="F2243" s="35"/>
      <c r="G2243" s="35"/>
      <c r="H2243" s="35"/>
      <c r="I2243" s="35"/>
      <c r="J2243" s="35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</row>
    <row r="2244" spans="1:34" x14ac:dyDescent="0.2">
      <c r="A2244" s="1"/>
      <c r="B2244" s="1"/>
      <c r="C2244" s="1"/>
      <c r="D2244" s="35"/>
      <c r="E2244" s="36"/>
      <c r="F2244" s="35"/>
      <c r="G2244" s="35"/>
      <c r="H2244" s="35"/>
      <c r="I2244" s="35"/>
      <c r="J2244" s="35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</row>
    <row r="2245" spans="1:34" x14ac:dyDescent="0.2">
      <c r="A2245" s="1"/>
      <c r="B2245" s="1"/>
      <c r="C2245" s="1"/>
      <c r="D2245" s="35"/>
      <c r="E2245" s="36"/>
      <c r="F2245" s="35"/>
      <c r="G2245" s="35"/>
      <c r="H2245" s="35"/>
      <c r="I2245" s="35"/>
      <c r="J2245" s="35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</row>
    <row r="2246" spans="1:34" x14ac:dyDescent="0.2">
      <c r="A2246" s="1"/>
      <c r="B2246" s="1"/>
      <c r="C2246" s="1"/>
      <c r="D2246" s="35"/>
      <c r="E2246" s="36"/>
      <c r="F2246" s="35"/>
      <c r="G2246" s="35"/>
      <c r="H2246" s="35"/>
      <c r="I2246" s="35"/>
      <c r="J2246" s="35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</row>
    <row r="2247" spans="1:34" x14ac:dyDescent="0.2">
      <c r="A2247" s="1"/>
      <c r="B2247" s="1"/>
      <c r="C2247" s="1"/>
      <c r="D2247" s="35"/>
      <c r="E2247" s="36"/>
      <c r="F2247" s="35"/>
      <c r="G2247" s="35"/>
      <c r="H2247" s="35"/>
      <c r="I2247" s="35"/>
      <c r="J2247" s="35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</row>
    <row r="2248" spans="1:34" x14ac:dyDescent="0.2">
      <c r="A2248" s="1"/>
      <c r="B2248" s="1"/>
      <c r="C2248" s="1"/>
      <c r="D2248" s="35"/>
      <c r="E2248" s="36"/>
      <c r="F2248" s="35"/>
      <c r="G2248" s="35"/>
      <c r="H2248" s="35"/>
      <c r="I2248" s="35"/>
      <c r="J2248" s="35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</row>
    <row r="2249" spans="1:34" x14ac:dyDescent="0.2">
      <c r="A2249" s="1"/>
      <c r="B2249" s="1"/>
      <c r="C2249" s="1"/>
      <c r="D2249" s="35"/>
      <c r="E2249" s="36"/>
      <c r="F2249" s="35"/>
      <c r="G2249" s="35"/>
      <c r="H2249" s="35"/>
      <c r="I2249" s="35"/>
      <c r="J2249" s="35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</row>
    <row r="2250" spans="1:34" x14ac:dyDescent="0.2">
      <c r="A2250" s="1"/>
      <c r="B2250" s="1"/>
      <c r="C2250" s="1"/>
      <c r="D2250" s="35"/>
      <c r="E2250" s="36"/>
      <c r="F2250" s="35"/>
      <c r="G2250" s="35"/>
      <c r="H2250" s="35"/>
      <c r="I2250" s="35"/>
      <c r="J2250" s="35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</row>
    <row r="2251" spans="1:34" x14ac:dyDescent="0.2">
      <c r="A2251" s="1"/>
      <c r="B2251" s="1"/>
      <c r="C2251" s="1"/>
      <c r="D2251" s="35"/>
      <c r="E2251" s="36"/>
      <c r="F2251" s="35"/>
      <c r="G2251" s="35"/>
      <c r="H2251" s="35"/>
      <c r="I2251" s="35"/>
      <c r="J2251" s="35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</row>
    <row r="2252" spans="1:34" x14ac:dyDescent="0.2">
      <c r="A2252" s="1"/>
      <c r="B2252" s="1"/>
      <c r="C2252" s="1"/>
      <c r="D2252" s="35"/>
      <c r="E2252" s="36"/>
      <c r="F2252" s="35"/>
      <c r="G2252" s="35"/>
      <c r="H2252" s="35"/>
      <c r="I2252" s="35"/>
      <c r="J2252" s="35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</row>
    <row r="2253" spans="1:34" x14ac:dyDescent="0.2">
      <c r="A2253" s="1"/>
      <c r="B2253" s="1"/>
      <c r="C2253" s="1"/>
      <c r="D2253" s="35"/>
      <c r="E2253" s="36"/>
      <c r="F2253" s="35"/>
      <c r="G2253" s="35"/>
      <c r="H2253" s="35"/>
      <c r="I2253" s="35"/>
      <c r="J2253" s="35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</row>
    <row r="2254" spans="1:34" x14ac:dyDescent="0.2">
      <c r="A2254" s="1"/>
      <c r="B2254" s="1"/>
      <c r="C2254" s="1"/>
      <c r="D2254" s="35"/>
      <c r="E2254" s="36"/>
      <c r="F2254" s="35"/>
      <c r="G2254" s="35"/>
      <c r="H2254" s="35"/>
      <c r="I2254" s="35"/>
      <c r="J2254" s="35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</row>
    <row r="2255" spans="1:34" x14ac:dyDescent="0.2">
      <c r="A2255" s="1"/>
      <c r="B2255" s="1"/>
      <c r="C2255" s="1"/>
      <c r="D2255" s="35"/>
      <c r="E2255" s="36"/>
      <c r="F2255" s="35"/>
      <c r="G2255" s="35"/>
      <c r="H2255" s="35"/>
      <c r="I2255" s="35"/>
      <c r="J2255" s="35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</row>
    <row r="2256" spans="1:34" x14ac:dyDescent="0.2">
      <c r="A2256" s="1"/>
      <c r="B2256" s="1"/>
      <c r="C2256" s="1"/>
      <c r="D2256" s="35"/>
      <c r="E2256" s="36"/>
      <c r="F2256" s="35"/>
      <c r="G2256" s="35"/>
      <c r="H2256" s="35"/>
      <c r="I2256" s="35"/>
      <c r="J2256" s="35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</row>
    <row r="2257" spans="1:34" x14ac:dyDescent="0.2">
      <c r="A2257" s="1"/>
      <c r="B2257" s="1"/>
      <c r="C2257" s="1"/>
      <c r="D2257" s="35"/>
      <c r="E2257" s="36"/>
      <c r="F2257" s="35"/>
      <c r="G2257" s="35"/>
      <c r="H2257" s="35"/>
      <c r="I2257" s="35"/>
      <c r="J2257" s="35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</row>
    <row r="2258" spans="1:34" x14ac:dyDescent="0.2">
      <c r="A2258" s="1"/>
      <c r="B2258" s="1"/>
      <c r="C2258" s="1"/>
      <c r="D2258" s="35"/>
      <c r="E2258" s="36"/>
      <c r="F2258" s="35"/>
      <c r="G2258" s="35"/>
      <c r="H2258" s="35"/>
      <c r="I2258" s="35"/>
      <c r="J2258" s="35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</row>
    <row r="2259" spans="1:34" x14ac:dyDescent="0.2">
      <c r="A2259" s="1"/>
      <c r="B2259" s="1"/>
      <c r="C2259" s="1"/>
      <c r="D2259" s="35"/>
      <c r="E2259" s="36"/>
      <c r="F2259" s="35"/>
      <c r="G2259" s="35"/>
      <c r="H2259" s="35"/>
      <c r="I2259" s="35"/>
      <c r="J2259" s="35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</row>
    <row r="2260" spans="1:34" x14ac:dyDescent="0.2">
      <c r="A2260" s="1"/>
      <c r="B2260" s="1"/>
      <c r="C2260" s="1"/>
      <c r="D2260" s="35"/>
      <c r="E2260" s="36"/>
      <c r="F2260" s="35"/>
      <c r="G2260" s="35"/>
      <c r="H2260" s="35"/>
      <c r="I2260" s="35"/>
      <c r="J2260" s="35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</row>
    <row r="2261" spans="1:34" x14ac:dyDescent="0.2">
      <c r="A2261" s="1"/>
      <c r="B2261" s="1"/>
      <c r="C2261" s="1"/>
      <c r="D2261" s="35"/>
      <c r="E2261" s="36"/>
      <c r="F2261" s="35"/>
      <c r="G2261" s="35"/>
      <c r="H2261" s="35"/>
      <c r="I2261" s="35"/>
      <c r="J2261" s="35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</row>
    <row r="2262" spans="1:34" x14ac:dyDescent="0.2">
      <c r="A2262" s="1"/>
      <c r="B2262" s="1"/>
      <c r="C2262" s="1"/>
      <c r="D2262" s="35"/>
      <c r="E2262" s="36"/>
      <c r="F2262" s="35"/>
      <c r="G2262" s="35"/>
      <c r="H2262" s="35"/>
      <c r="I2262" s="35"/>
      <c r="J2262" s="35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</row>
    <row r="2263" spans="1:34" x14ac:dyDescent="0.2">
      <c r="A2263" s="1"/>
      <c r="B2263" s="1"/>
      <c r="C2263" s="1"/>
      <c r="D2263" s="35"/>
      <c r="E2263" s="36"/>
      <c r="F2263" s="35"/>
      <c r="G2263" s="35"/>
      <c r="H2263" s="35"/>
      <c r="I2263" s="35"/>
      <c r="J2263" s="35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</row>
    <row r="2264" spans="1:34" x14ac:dyDescent="0.2">
      <c r="A2264" s="1"/>
      <c r="B2264" s="1"/>
      <c r="C2264" s="1"/>
      <c r="D2264" s="35"/>
      <c r="E2264" s="36"/>
      <c r="F2264" s="35"/>
      <c r="G2264" s="35"/>
      <c r="H2264" s="35"/>
      <c r="I2264" s="35"/>
      <c r="J2264" s="35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</row>
    <row r="2265" spans="1:34" x14ac:dyDescent="0.2">
      <c r="A2265" s="1"/>
      <c r="B2265" s="1"/>
      <c r="C2265" s="1"/>
      <c r="D2265" s="35"/>
      <c r="E2265" s="36"/>
      <c r="F2265" s="35"/>
      <c r="G2265" s="35"/>
      <c r="H2265" s="35"/>
      <c r="I2265" s="35"/>
      <c r="J2265" s="35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</row>
    <row r="2266" spans="1:34" x14ac:dyDescent="0.2">
      <c r="A2266" s="1"/>
      <c r="B2266" s="1"/>
      <c r="C2266" s="1"/>
      <c r="D2266" s="35"/>
      <c r="E2266" s="36"/>
      <c r="F2266" s="35"/>
      <c r="G2266" s="35"/>
      <c r="H2266" s="35"/>
      <c r="I2266" s="35"/>
      <c r="J2266" s="35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</row>
    <row r="2267" spans="1:34" x14ac:dyDescent="0.2">
      <c r="A2267" s="1"/>
      <c r="B2267" s="1"/>
      <c r="C2267" s="1"/>
      <c r="D2267" s="35"/>
      <c r="E2267" s="36"/>
      <c r="F2267" s="35"/>
      <c r="G2267" s="35"/>
      <c r="H2267" s="35"/>
      <c r="I2267" s="35"/>
      <c r="J2267" s="35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</row>
    <row r="2268" spans="1:34" x14ac:dyDescent="0.2">
      <c r="A2268" s="1"/>
      <c r="B2268" s="1"/>
      <c r="C2268" s="1"/>
      <c r="D2268" s="35"/>
      <c r="E2268" s="36"/>
      <c r="F2268" s="35"/>
      <c r="G2268" s="35"/>
      <c r="H2268" s="35"/>
      <c r="I2268" s="35"/>
      <c r="J2268" s="35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</row>
    <row r="2269" spans="1:34" x14ac:dyDescent="0.2">
      <c r="A2269" s="1"/>
      <c r="B2269" s="1"/>
      <c r="C2269" s="1"/>
      <c r="D2269" s="35"/>
      <c r="E2269" s="36"/>
      <c r="F2269" s="35"/>
      <c r="G2269" s="35"/>
      <c r="H2269" s="35"/>
      <c r="I2269" s="35"/>
      <c r="J2269" s="35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</row>
    <row r="2270" spans="1:34" x14ac:dyDescent="0.2">
      <c r="A2270" s="1"/>
      <c r="B2270" s="1"/>
      <c r="C2270" s="1"/>
      <c r="D2270" s="35"/>
      <c r="E2270" s="36"/>
      <c r="F2270" s="35"/>
      <c r="G2270" s="35"/>
      <c r="H2270" s="35"/>
      <c r="I2270" s="35"/>
      <c r="J2270" s="35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</row>
    <row r="2271" spans="1:34" x14ac:dyDescent="0.2">
      <c r="A2271" s="1"/>
      <c r="B2271" s="1"/>
      <c r="C2271" s="1"/>
      <c r="D2271" s="35"/>
      <c r="E2271" s="36"/>
      <c r="F2271" s="35"/>
      <c r="G2271" s="35"/>
      <c r="H2271" s="35"/>
      <c r="I2271" s="35"/>
      <c r="J2271" s="35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</row>
    <row r="2272" spans="1:34" x14ac:dyDescent="0.2">
      <c r="A2272" s="1"/>
      <c r="B2272" s="1"/>
      <c r="C2272" s="1"/>
      <c r="D2272" s="35"/>
      <c r="E2272" s="36"/>
      <c r="F2272" s="35"/>
      <c r="G2272" s="35"/>
      <c r="H2272" s="35"/>
      <c r="I2272" s="35"/>
      <c r="J2272" s="35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</row>
    <row r="2273" spans="1:34" x14ac:dyDescent="0.2">
      <c r="A2273" s="1"/>
      <c r="B2273" s="1"/>
      <c r="C2273" s="1"/>
      <c r="D2273" s="35"/>
      <c r="E2273" s="36"/>
      <c r="F2273" s="35"/>
      <c r="G2273" s="35"/>
      <c r="H2273" s="35"/>
      <c r="I2273" s="35"/>
      <c r="J2273" s="35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</row>
    <row r="2274" spans="1:34" x14ac:dyDescent="0.2">
      <c r="A2274" s="1"/>
      <c r="B2274" s="1"/>
      <c r="C2274" s="1"/>
      <c r="D2274" s="35"/>
      <c r="E2274" s="36"/>
      <c r="F2274" s="35"/>
      <c r="G2274" s="35"/>
      <c r="H2274" s="35"/>
      <c r="I2274" s="35"/>
      <c r="J2274" s="35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</row>
    <row r="2275" spans="1:34" x14ac:dyDescent="0.2">
      <c r="A2275" s="1"/>
      <c r="B2275" s="1"/>
      <c r="C2275" s="1"/>
      <c r="D2275" s="35"/>
      <c r="E2275" s="36"/>
      <c r="F2275" s="35"/>
      <c r="G2275" s="35"/>
      <c r="H2275" s="35"/>
      <c r="I2275" s="35"/>
      <c r="J2275" s="35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</row>
    <row r="2276" spans="1:34" x14ac:dyDescent="0.2">
      <c r="A2276" s="1"/>
      <c r="B2276" s="1"/>
      <c r="C2276" s="1"/>
      <c r="D2276" s="35"/>
      <c r="E2276" s="36"/>
      <c r="F2276" s="35"/>
      <c r="G2276" s="35"/>
      <c r="H2276" s="35"/>
      <c r="I2276" s="35"/>
      <c r="J2276" s="35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</row>
    <row r="2277" spans="1:34" x14ac:dyDescent="0.2">
      <c r="A2277" s="1"/>
      <c r="B2277" s="1"/>
      <c r="C2277" s="1"/>
      <c r="D2277" s="35"/>
      <c r="E2277" s="36"/>
      <c r="F2277" s="35"/>
      <c r="G2277" s="35"/>
      <c r="H2277" s="35"/>
      <c r="I2277" s="35"/>
      <c r="J2277" s="35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</row>
    <row r="2278" spans="1:34" x14ac:dyDescent="0.2">
      <c r="A2278" s="1"/>
      <c r="B2278" s="1"/>
      <c r="C2278" s="1"/>
      <c r="D2278" s="35"/>
      <c r="E2278" s="36"/>
      <c r="F2278" s="35"/>
      <c r="G2278" s="35"/>
      <c r="H2278" s="35"/>
      <c r="I2278" s="35"/>
      <c r="J2278" s="35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</row>
    <row r="2279" spans="1:34" x14ac:dyDescent="0.2">
      <c r="A2279" s="1"/>
      <c r="B2279" s="1"/>
      <c r="C2279" s="1"/>
      <c r="D2279" s="35"/>
      <c r="E2279" s="36"/>
      <c r="F2279" s="35"/>
      <c r="G2279" s="35"/>
      <c r="H2279" s="35"/>
      <c r="I2279" s="35"/>
      <c r="J2279" s="35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</row>
    <row r="2280" spans="1:34" x14ac:dyDescent="0.2">
      <c r="A2280" s="1"/>
      <c r="B2280" s="1"/>
      <c r="C2280" s="1"/>
      <c r="D2280" s="35"/>
      <c r="E2280" s="36"/>
      <c r="F2280" s="35"/>
      <c r="G2280" s="35"/>
      <c r="H2280" s="35"/>
      <c r="I2280" s="35"/>
      <c r="J2280" s="35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</row>
    <row r="2281" spans="1:34" x14ac:dyDescent="0.2">
      <c r="A2281" s="1"/>
      <c r="B2281" s="1"/>
      <c r="C2281" s="1"/>
      <c r="D2281" s="35"/>
      <c r="E2281" s="36"/>
      <c r="F2281" s="35"/>
      <c r="G2281" s="35"/>
      <c r="H2281" s="35"/>
      <c r="I2281" s="35"/>
      <c r="J2281" s="35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</row>
    <row r="2282" spans="1:34" x14ac:dyDescent="0.2">
      <c r="A2282" s="1"/>
      <c r="B2282" s="1"/>
      <c r="C2282" s="1"/>
      <c r="D2282" s="35"/>
      <c r="E2282" s="36"/>
      <c r="F2282" s="35"/>
      <c r="G2282" s="35"/>
      <c r="H2282" s="35"/>
      <c r="I2282" s="35"/>
      <c r="J2282" s="35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</row>
    <row r="2283" spans="1:34" x14ac:dyDescent="0.2">
      <c r="A2283" s="1"/>
      <c r="B2283" s="1"/>
      <c r="C2283" s="1"/>
      <c r="D2283" s="35"/>
      <c r="E2283" s="36"/>
      <c r="F2283" s="35"/>
      <c r="G2283" s="35"/>
      <c r="H2283" s="35"/>
      <c r="I2283" s="35"/>
      <c r="J2283" s="35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</row>
    <row r="2284" spans="1:34" x14ac:dyDescent="0.2">
      <c r="A2284" s="1"/>
      <c r="B2284" s="1"/>
      <c r="C2284" s="1"/>
      <c r="D2284" s="35"/>
      <c r="E2284" s="36"/>
      <c r="F2284" s="35"/>
      <c r="G2284" s="35"/>
      <c r="H2284" s="35"/>
      <c r="I2284" s="35"/>
      <c r="J2284" s="35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</row>
    <row r="2285" spans="1:34" x14ac:dyDescent="0.2">
      <c r="A2285" s="1"/>
      <c r="B2285" s="1"/>
      <c r="C2285" s="1"/>
      <c r="D2285" s="35"/>
      <c r="E2285" s="36"/>
      <c r="F2285" s="35"/>
      <c r="G2285" s="35"/>
      <c r="H2285" s="35"/>
      <c r="I2285" s="35"/>
      <c r="J2285" s="35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</row>
    <row r="2286" spans="1:34" x14ac:dyDescent="0.2">
      <c r="A2286" s="1"/>
      <c r="B2286" s="1"/>
      <c r="C2286" s="1"/>
      <c r="D2286" s="35"/>
      <c r="E2286" s="36"/>
      <c r="F2286" s="35"/>
      <c r="G2286" s="35"/>
      <c r="H2286" s="35"/>
      <c r="I2286" s="35"/>
      <c r="J2286" s="35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</row>
    <row r="2287" spans="1:34" x14ac:dyDescent="0.2">
      <c r="A2287" s="1"/>
      <c r="B2287" s="1"/>
      <c r="C2287" s="1"/>
      <c r="D2287" s="35"/>
      <c r="E2287" s="36"/>
      <c r="F2287" s="35"/>
      <c r="G2287" s="35"/>
      <c r="H2287" s="35"/>
      <c r="I2287" s="35"/>
      <c r="J2287" s="35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</row>
    <row r="2288" spans="1:34" x14ac:dyDescent="0.2">
      <c r="A2288" s="1"/>
      <c r="B2288" s="1"/>
      <c r="C2288" s="1"/>
      <c r="D2288" s="35"/>
      <c r="E2288" s="36"/>
      <c r="F2288" s="35"/>
      <c r="G2288" s="35"/>
      <c r="H2288" s="35"/>
      <c r="I2288" s="35"/>
      <c r="J2288" s="35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</row>
    <row r="2289" spans="1:34" x14ac:dyDescent="0.2">
      <c r="A2289" s="1"/>
      <c r="B2289" s="1"/>
      <c r="C2289" s="1"/>
      <c r="D2289" s="35"/>
      <c r="E2289" s="36"/>
      <c r="F2289" s="35"/>
      <c r="G2289" s="35"/>
      <c r="H2289" s="35"/>
      <c r="I2289" s="35"/>
      <c r="J2289" s="35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</row>
    <row r="2290" spans="1:34" x14ac:dyDescent="0.2">
      <c r="A2290" s="1"/>
      <c r="B2290" s="1"/>
      <c r="C2290" s="1"/>
      <c r="D2290" s="35"/>
      <c r="E2290" s="36"/>
      <c r="F2290" s="35"/>
      <c r="G2290" s="35"/>
      <c r="H2290" s="35"/>
      <c r="I2290" s="35"/>
      <c r="J2290" s="35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</row>
    <row r="2291" spans="1:34" x14ac:dyDescent="0.2">
      <c r="A2291" s="1"/>
      <c r="B2291" s="1"/>
      <c r="C2291" s="1"/>
      <c r="D2291" s="35"/>
      <c r="E2291" s="36"/>
      <c r="F2291" s="35"/>
      <c r="G2291" s="35"/>
      <c r="H2291" s="35"/>
      <c r="I2291" s="35"/>
      <c r="J2291" s="35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</row>
    <row r="2292" spans="1:34" x14ac:dyDescent="0.2">
      <c r="A2292" s="1"/>
      <c r="B2292" s="1"/>
      <c r="C2292" s="1"/>
      <c r="D2292" s="35"/>
      <c r="E2292" s="36"/>
      <c r="F2292" s="35"/>
      <c r="G2292" s="35"/>
      <c r="H2292" s="35"/>
      <c r="I2292" s="35"/>
      <c r="J2292" s="35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</row>
    <row r="2293" spans="1:34" x14ac:dyDescent="0.2">
      <c r="A2293" s="1"/>
      <c r="B2293" s="1"/>
      <c r="C2293" s="1"/>
      <c r="D2293" s="35"/>
      <c r="E2293" s="36"/>
      <c r="F2293" s="35"/>
      <c r="G2293" s="35"/>
      <c r="H2293" s="35"/>
      <c r="I2293" s="35"/>
      <c r="J2293" s="35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</row>
    <row r="2294" spans="1:34" x14ac:dyDescent="0.2">
      <c r="A2294" s="1"/>
      <c r="B2294" s="1"/>
      <c r="C2294" s="1"/>
      <c r="D2294" s="35"/>
      <c r="E2294" s="36"/>
      <c r="F2294" s="35"/>
      <c r="G2294" s="35"/>
      <c r="H2294" s="35"/>
      <c r="I2294" s="35"/>
      <c r="J2294" s="35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</row>
    <row r="2295" spans="1:34" x14ac:dyDescent="0.2">
      <c r="A2295" s="1"/>
      <c r="B2295" s="1"/>
      <c r="C2295" s="1"/>
      <c r="D2295" s="35"/>
      <c r="E2295" s="36"/>
      <c r="F2295" s="35"/>
      <c r="G2295" s="35"/>
      <c r="H2295" s="35"/>
      <c r="I2295" s="35"/>
      <c r="J2295" s="35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</row>
    <row r="2296" spans="1:34" x14ac:dyDescent="0.2">
      <c r="A2296" s="1"/>
      <c r="B2296" s="1"/>
      <c r="C2296" s="1"/>
      <c r="D2296" s="35"/>
      <c r="E2296" s="36"/>
      <c r="F2296" s="35"/>
      <c r="G2296" s="35"/>
      <c r="H2296" s="35"/>
      <c r="I2296" s="35"/>
      <c r="J2296" s="35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</row>
    <row r="2297" spans="1:34" x14ac:dyDescent="0.2">
      <c r="A2297" s="1"/>
      <c r="B2297" s="1"/>
      <c r="C2297" s="1"/>
      <c r="D2297" s="35"/>
      <c r="E2297" s="36"/>
      <c r="F2297" s="35"/>
      <c r="G2297" s="35"/>
      <c r="H2297" s="35"/>
      <c r="I2297" s="35"/>
      <c r="J2297" s="35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</row>
    <row r="2298" spans="1:34" x14ac:dyDescent="0.2">
      <c r="A2298" s="1"/>
      <c r="B2298" s="1"/>
      <c r="C2298" s="1"/>
      <c r="D2298" s="35"/>
      <c r="E2298" s="36"/>
      <c r="F2298" s="35"/>
      <c r="G2298" s="35"/>
      <c r="H2298" s="35"/>
      <c r="I2298" s="35"/>
      <c r="J2298" s="35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</row>
    <row r="2299" spans="1:34" x14ac:dyDescent="0.2">
      <c r="A2299" s="1"/>
      <c r="B2299" s="1"/>
      <c r="C2299" s="1"/>
      <c r="D2299" s="35"/>
      <c r="E2299" s="36"/>
      <c r="F2299" s="35"/>
      <c r="G2299" s="35"/>
      <c r="H2299" s="35"/>
      <c r="I2299" s="35"/>
      <c r="J2299" s="35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</row>
    <row r="2300" spans="1:34" x14ac:dyDescent="0.2">
      <c r="A2300" s="1"/>
      <c r="B2300" s="1"/>
      <c r="C2300" s="1"/>
      <c r="D2300" s="35"/>
      <c r="E2300" s="36"/>
      <c r="F2300" s="35"/>
      <c r="G2300" s="35"/>
      <c r="H2300" s="35"/>
      <c r="I2300" s="35"/>
      <c r="J2300" s="35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</row>
    <row r="2301" spans="1:34" x14ac:dyDescent="0.2">
      <c r="A2301" s="1"/>
      <c r="B2301" s="1"/>
      <c r="C2301" s="1"/>
      <c r="D2301" s="35"/>
      <c r="E2301" s="36"/>
      <c r="F2301" s="35"/>
      <c r="G2301" s="35"/>
      <c r="H2301" s="35"/>
      <c r="I2301" s="35"/>
      <c r="J2301" s="35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</row>
    <row r="2302" spans="1:34" x14ac:dyDescent="0.2">
      <c r="A2302" s="1"/>
      <c r="B2302" s="1"/>
      <c r="C2302" s="1"/>
      <c r="D2302" s="35"/>
      <c r="E2302" s="36"/>
      <c r="F2302" s="35"/>
      <c r="G2302" s="35"/>
      <c r="H2302" s="35"/>
      <c r="I2302" s="35"/>
      <c r="J2302" s="35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</row>
    <row r="2303" spans="1:34" x14ac:dyDescent="0.2">
      <c r="A2303" s="1"/>
      <c r="B2303" s="1"/>
      <c r="C2303" s="1"/>
      <c r="D2303" s="35"/>
      <c r="E2303" s="36"/>
      <c r="F2303" s="35"/>
      <c r="G2303" s="35"/>
      <c r="H2303" s="35"/>
      <c r="I2303" s="35"/>
      <c r="J2303" s="35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</row>
    <row r="2304" spans="1:34" x14ac:dyDescent="0.2">
      <c r="A2304" s="1"/>
      <c r="B2304" s="1"/>
      <c r="C2304" s="1"/>
      <c r="D2304" s="35"/>
      <c r="E2304" s="36"/>
      <c r="F2304" s="35"/>
      <c r="G2304" s="35"/>
      <c r="H2304" s="35"/>
      <c r="I2304" s="35"/>
      <c r="J2304" s="35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</row>
    <row r="2305" spans="1:34" x14ac:dyDescent="0.2">
      <c r="A2305" s="1"/>
      <c r="B2305" s="1"/>
      <c r="C2305" s="1"/>
      <c r="D2305" s="35"/>
      <c r="E2305" s="36"/>
      <c r="F2305" s="35"/>
      <c r="G2305" s="35"/>
      <c r="H2305" s="35"/>
      <c r="I2305" s="35"/>
      <c r="J2305" s="35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</row>
    <row r="2306" spans="1:34" x14ac:dyDescent="0.2">
      <c r="A2306" s="1"/>
      <c r="B2306" s="1"/>
      <c r="C2306" s="1"/>
      <c r="D2306" s="35"/>
      <c r="E2306" s="36"/>
      <c r="F2306" s="35"/>
      <c r="G2306" s="35"/>
      <c r="H2306" s="35"/>
      <c r="I2306" s="35"/>
      <c r="J2306" s="35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</row>
    <row r="2307" spans="1:34" x14ac:dyDescent="0.2">
      <c r="A2307" s="1"/>
      <c r="B2307" s="1"/>
      <c r="C2307" s="1"/>
      <c r="D2307" s="35"/>
      <c r="E2307" s="36"/>
      <c r="F2307" s="35"/>
      <c r="G2307" s="35"/>
      <c r="H2307" s="35"/>
      <c r="I2307" s="35"/>
      <c r="J2307" s="35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</row>
    <row r="2308" spans="1:34" x14ac:dyDescent="0.2">
      <c r="A2308" s="1"/>
      <c r="B2308" s="1"/>
      <c r="C2308" s="1"/>
      <c r="D2308" s="35"/>
      <c r="E2308" s="36"/>
      <c r="F2308" s="35"/>
      <c r="G2308" s="35"/>
      <c r="H2308" s="35"/>
      <c r="I2308" s="35"/>
      <c r="J2308" s="35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</row>
    <row r="2309" spans="1:34" x14ac:dyDescent="0.2">
      <c r="A2309" s="1"/>
      <c r="B2309" s="1"/>
      <c r="C2309" s="1"/>
      <c r="D2309" s="35"/>
      <c r="E2309" s="36"/>
      <c r="F2309" s="35"/>
      <c r="G2309" s="35"/>
      <c r="H2309" s="35"/>
      <c r="I2309" s="35"/>
      <c r="J2309" s="35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</row>
    <row r="2310" spans="1:34" x14ac:dyDescent="0.2">
      <c r="A2310" s="1"/>
      <c r="B2310" s="1"/>
      <c r="C2310" s="1"/>
      <c r="D2310" s="35"/>
      <c r="E2310" s="36"/>
      <c r="F2310" s="35"/>
      <c r="G2310" s="35"/>
      <c r="H2310" s="35"/>
      <c r="I2310" s="35"/>
      <c r="J2310" s="35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</row>
    <row r="2311" spans="1:34" x14ac:dyDescent="0.2">
      <c r="A2311" s="1"/>
      <c r="B2311" s="1"/>
      <c r="C2311" s="1"/>
      <c r="D2311" s="35"/>
      <c r="E2311" s="36"/>
      <c r="F2311" s="35"/>
      <c r="G2311" s="35"/>
      <c r="H2311" s="35"/>
      <c r="I2311" s="35"/>
      <c r="J2311" s="35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</row>
    <row r="2312" spans="1:34" x14ac:dyDescent="0.2">
      <c r="A2312" s="1"/>
      <c r="B2312" s="1"/>
      <c r="C2312" s="1"/>
      <c r="D2312" s="35"/>
      <c r="E2312" s="36"/>
      <c r="F2312" s="35"/>
      <c r="G2312" s="35"/>
      <c r="H2312" s="35"/>
      <c r="I2312" s="35"/>
      <c r="J2312" s="35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</row>
    <row r="2313" spans="1:34" x14ac:dyDescent="0.2">
      <c r="A2313" s="1"/>
      <c r="B2313" s="1"/>
      <c r="C2313" s="1"/>
      <c r="D2313" s="35"/>
      <c r="E2313" s="36"/>
      <c r="F2313" s="35"/>
      <c r="G2313" s="35"/>
      <c r="H2313" s="35"/>
      <c r="I2313" s="35"/>
      <c r="J2313" s="35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</row>
    <row r="2314" spans="1:34" x14ac:dyDescent="0.2">
      <c r="A2314" s="1"/>
      <c r="B2314" s="1"/>
      <c r="C2314" s="1"/>
      <c r="D2314" s="35"/>
      <c r="E2314" s="36"/>
      <c r="F2314" s="35"/>
      <c r="G2314" s="35"/>
      <c r="H2314" s="35"/>
      <c r="I2314" s="35"/>
      <c r="J2314" s="35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</row>
    <row r="2315" spans="1:34" x14ac:dyDescent="0.2">
      <c r="A2315" s="1"/>
      <c r="B2315" s="1"/>
      <c r="C2315" s="1"/>
      <c r="D2315" s="35"/>
      <c r="E2315" s="36"/>
      <c r="F2315" s="35"/>
      <c r="G2315" s="35"/>
      <c r="H2315" s="35"/>
      <c r="I2315" s="35"/>
      <c r="J2315" s="35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</row>
    <row r="2316" spans="1:34" x14ac:dyDescent="0.2">
      <c r="A2316" s="1"/>
      <c r="B2316" s="1"/>
      <c r="C2316" s="1"/>
      <c r="D2316" s="35"/>
      <c r="E2316" s="36"/>
      <c r="F2316" s="35"/>
      <c r="G2316" s="35"/>
      <c r="H2316" s="35"/>
      <c r="I2316" s="35"/>
      <c r="J2316" s="35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</row>
    <row r="2317" spans="1:34" x14ac:dyDescent="0.2">
      <c r="A2317" s="1"/>
      <c r="B2317" s="1"/>
      <c r="C2317" s="1"/>
      <c r="D2317" s="35"/>
      <c r="E2317" s="36"/>
      <c r="F2317" s="35"/>
      <c r="G2317" s="35"/>
      <c r="H2317" s="35"/>
      <c r="I2317" s="35"/>
      <c r="J2317" s="35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</row>
    <row r="2318" spans="1:34" x14ac:dyDescent="0.2">
      <c r="A2318" s="1"/>
      <c r="B2318" s="1"/>
      <c r="C2318" s="1"/>
      <c r="D2318" s="35"/>
      <c r="E2318" s="36"/>
      <c r="F2318" s="35"/>
      <c r="G2318" s="35"/>
      <c r="H2318" s="35"/>
      <c r="I2318" s="35"/>
      <c r="J2318" s="35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</row>
    <row r="2319" spans="1:34" x14ac:dyDescent="0.2">
      <c r="A2319" s="1"/>
      <c r="B2319" s="1"/>
      <c r="C2319" s="1"/>
      <c r="D2319" s="35"/>
      <c r="E2319" s="36"/>
      <c r="F2319" s="35"/>
      <c r="G2319" s="35"/>
      <c r="H2319" s="35"/>
      <c r="I2319" s="35"/>
      <c r="J2319" s="35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</row>
    <row r="2320" spans="1:34" x14ac:dyDescent="0.2">
      <c r="A2320" s="1"/>
      <c r="B2320" s="1"/>
      <c r="C2320" s="1"/>
      <c r="D2320" s="35"/>
      <c r="E2320" s="36"/>
      <c r="F2320" s="35"/>
      <c r="G2320" s="35"/>
      <c r="H2320" s="35"/>
      <c r="I2320" s="35"/>
      <c r="J2320" s="35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</row>
    <row r="2321" spans="1:34" x14ac:dyDescent="0.2">
      <c r="A2321" s="1"/>
      <c r="B2321" s="1"/>
      <c r="C2321" s="1"/>
      <c r="D2321" s="35"/>
      <c r="E2321" s="36"/>
      <c r="F2321" s="35"/>
      <c r="G2321" s="35"/>
      <c r="H2321" s="35"/>
      <c r="I2321" s="35"/>
      <c r="J2321" s="35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</row>
    <row r="2322" spans="1:34" x14ac:dyDescent="0.2">
      <c r="A2322" s="1"/>
      <c r="B2322" s="1"/>
      <c r="C2322" s="1"/>
      <c r="D2322" s="35"/>
      <c r="E2322" s="36"/>
      <c r="F2322" s="35"/>
      <c r="G2322" s="35"/>
      <c r="H2322" s="35"/>
      <c r="I2322" s="35"/>
      <c r="J2322" s="35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</row>
    <row r="2323" spans="1:34" x14ac:dyDescent="0.2">
      <c r="A2323" s="1"/>
      <c r="B2323" s="1"/>
      <c r="C2323" s="1"/>
      <c r="D2323" s="35"/>
      <c r="E2323" s="36"/>
      <c r="F2323" s="35"/>
      <c r="G2323" s="35"/>
      <c r="H2323" s="35"/>
      <c r="I2323" s="35"/>
      <c r="J2323" s="35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</row>
    <row r="2324" spans="1:34" x14ac:dyDescent="0.2">
      <c r="A2324" s="1"/>
      <c r="B2324" s="1"/>
      <c r="C2324" s="1"/>
      <c r="D2324" s="35"/>
      <c r="E2324" s="36"/>
      <c r="F2324" s="35"/>
      <c r="G2324" s="35"/>
      <c r="H2324" s="35"/>
      <c r="I2324" s="35"/>
      <c r="J2324" s="35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</row>
    <row r="2325" spans="1:34" x14ac:dyDescent="0.2">
      <c r="A2325" s="1"/>
      <c r="B2325" s="1"/>
      <c r="C2325" s="1"/>
      <c r="D2325" s="35"/>
      <c r="E2325" s="36"/>
      <c r="F2325" s="35"/>
      <c r="G2325" s="35"/>
      <c r="H2325" s="35"/>
      <c r="I2325" s="35"/>
      <c r="J2325" s="35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</row>
    <row r="2326" spans="1:34" x14ac:dyDescent="0.2">
      <c r="A2326" s="1"/>
      <c r="B2326" s="1"/>
      <c r="C2326" s="1"/>
      <c r="D2326" s="35"/>
      <c r="E2326" s="36"/>
      <c r="F2326" s="35"/>
      <c r="G2326" s="35"/>
      <c r="H2326" s="35"/>
      <c r="I2326" s="35"/>
      <c r="J2326" s="35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</row>
    <row r="2327" spans="1:34" x14ac:dyDescent="0.2">
      <c r="A2327" s="1"/>
      <c r="B2327" s="1"/>
      <c r="C2327" s="1"/>
      <c r="D2327" s="35"/>
      <c r="E2327" s="36"/>
      <c r="F2327" s="35"/>
      <c r="G2327" s="35"/>
      <c r="H2327" s="35"/>
      <c r="I2327" s="35"/>
      <c r="J2327" s="35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</row>
    <row r="2328" spans="1:34" x14ac:dyDescent="0.2">
      <c r="A2328" s="1"/>
      <c r="B2328" s="1"/>
      <c r="C2328" s="1"/>
      <c r="D2328" s="35"/>
      <c r="E2328" s="36"/>
      <c r="F2328" s="35"/>
      <c r="G2328" s="35"/>
      <c r="H2328" s="35"/>
      <c r="I2328" s="35"/>
      <c r="J2328" s="35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</row>
    <row r="2329" spans="1:34" x14ac:dyDescent="0.2">
      <c r="A2329" s="1"/>
      <c r="B2329" s="1"/>
      <c r="C2329" s="1"/>
      <c r="D2329" s="35"/>
      <c r="E2329" s="36"/>
      <c r="F2329" s="35"/>
      <c r="G2329" s="35"/>
      <c r="H2329" s="35"/>
      <c r="I2329" s="35"/>
      <c r="J2329" s="35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</row>
    <row r="2330" spans="1:34" x14ac:dyDescent="0.2">
      <c r="A2330" s="1"/>
      <c r="B2330" s="1"/>
      <c r="C2330" s="1"/>
      <c r="D2330" s="35"/>
      <c r="E2330" s="36"/>
      <c r="F2330" s="35"/>
      <c r="G2330" s="35"/>
      <c r="H2330" s="35"/>
      <c r="I2330" s="35"/>
      <c r="J2330" s="35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</row>
    <row r="2331" spans="1:34" x14ac:dyDescent="0.2">
      <c r="A2331" s="1"/>
      <c r="B2331" s="1"/>
      <c r="C2331" s="1"/>
      <c r="D2331" s="35"/>
      <c r="E2331" s="36"/>
      <c r="F2331" s="35"/>
      <c r="G2331" s="35"/>
      <c r="H2331" s="35"/>
      <c r="I2331" s="35"/>
      <c r="J2331" s="35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</row>
    <row r="2332" spans="1:34" x14ac:dyDescent="0.2">
      <c r="A2332" s="1"/>
      <c r="B2332" s="1"/>
      <c r="C2332" s="1"/>
      <c r="D2332" s="35"/>
      <c r="E2332" s="36"/>
      <c r="F2332" s="35"/>
      <c r="G2332" s="35"/>
      <c r="H2332" s="35"/>
      <c r="I2332" s="35"/>
      <c r="J2332" s="35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</row>
    <row r="2333" spans="1:34" x14ac:dyDescent="0.2">
      <c r="A2333" s="1"/>
      <c r="B2333" s="1"/>
      <c r="C2333" s="1"/>
      <c r="D2333" s="35"/>
      <c r="E2333" s="36"/>
      <c r="F2333" s="35"/>
      <c r="G2333" s="35"/>
      <c r="H2333" s="35"/>
      <c r="I2333" s="35"/>
      <c r="J2333" s="35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</row>
    <row r="2334" spans="1:34" x14ac:dyDescent="0.2">
      <c r="A2334" s="1"/>
      <c r="B2334" s="1"/>
      <c r="C2334" s="1"/>
      <c r="D2334" s="35"/>
      <c r="E2334" s="36"/>
      <c r="F2334" s="35"/>
      <c r="G2334" s="35"/>
      <c r="H2334" s="35"/>
      <c r="I2334" s="35"/>
      <c r="J2334" s="35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</row>
    <row r="2335" spans="1:34" x14ac:dyDescent="0.2">
      <c r="A2335" s="1"/>
      <c r="B2335" s="1"/>
      <c r="C2335" s="1"/>
      <c r="D2335" s="35"/>
      <c r="E2335" s="36"/>
      <c r="F2335" s="35"/>
      <c r="G2335" s="35"/>
      <c r="H2335" s="35"/>
      <c r="I2335" s="35"/>
      <c r="J2335" s="35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</row>
    <row r="2336" spans="1:34" x14ac:dyDescent="0.2">
      <c r="A2336" s="1"/>
      <c r="B2336" s="1"/>
      <c r="C2336" s="1"/>
      <c r="D2336" s="35"/>
      <c r="E2336" s="36"/>
      <c r="F2336" s="35"/>
      <c r="G2336" s="35"/>
      <c r="H2336" s="35"/>
      <c r="I2336" s="35"/>
      <c r="J2336" s="35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</row>
    <row r="2337" spans="1:34" x14ac:dyDescent="0.2">
      <c r="A2337" s="1"/>
      <c r="B2337" s="1"/>
      <c r="C2337" s="1"/>
      <c r="D2337" s="35"/>
      <c r="E2337" s="36"/>
      <c r="F2337" s="35"/>
      <c r="G2337" s="35"/>
      <c r="H2337" s="35"/>
      <c r="I2337" s="35"/>
      <c r="J2337" s="35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</row>
    <row r="2338" spans="1:34" x14ac:dyDescent="0.2">
      <c r="A2338" s="1"/>
      <c r="B2338" s="1"/>
      <c r="C2338" s="1"/>
      <c r="D2338" s="35"/>
      <c r="E2338" s="36"/>
      <c r="F2338" s="35"/>
      <c r="G2338" s="35"/>
      <c r="H2338" s="35"/>
      <c r="I2338" s="35"/>
      <c r="J2338" s="35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</row>
    <row r="2339" spans="1:34" x14ac:dyDescent="0.2">
      <c r="A2339" s="1"/>
      <c r="B2339" s="1"/>
      <c r="C2339" s="1"/>
      <c r="D2339" s="35"/>
      <c r="E2339" s="36"/>
      <c r="F2339" s="35"/>
      <c r="G2339" s="35"/>
      <c r="H2339" s="35"/>
      <c r="I2339" s="35"/>
      <c r="J2339" s="35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</row>
    <row r="2340" spans="1:34" x14ac:dyDescent="0.2">
      <c r="A2340" s="1"/>
      <c r="B2340" s="1"/>
      <c r="C2340" s="1"/>
      <c r="D2340" s="35"/>
      <c r="E2340" s="36"/>
      <c r="F2340" s="35"/>
      <c r="G2340" s="35"/>
      <c r="H2340" s="35"/>
      <c r="I2340" s="35"/>
      <c r="J2340" s="35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</row>
    <row r="2341" spans="1:34" x14ac:dyDescent="0.2">
      <c r="A2341" s="1"/>
      <c r="B2341" s="1"/>
      <c r="C2341" s="1"/>
      <c r="D2341" s="35"/>
      <c r="E2341" s="36"/>
      <c r="F2341" s="35"/>
      <c r="G2341" s="35"/>
      <c r="H2341" s="35"/>
      <c r="I2341" s="35"/>
      <c r="J2341" s="35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</row>
    <row r="2342" spans="1:34" x14ac:dyDescent="0.2">
      <c r="A2342" s="1"/>
      <c r="B2342" s="1"/>
      <c r="C2342" s="1"/>
      <c r="D2342" s="35"/>
      <c r="E2342" s="36"/>
      <c r="F2342" s="35"/>
      <c r="G2342" s="35"/>
      <c r="H2342" s="35"/>
      <c r="I2342" s="35"/>
      <c r="J2342" s="35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</row>
    <row r="2343" spans="1:34" x14ac:dyDescent="0.2">
      <c r="A2343" s="1"/>
      <c r="B2343" s="1"/>
      <c r="C2343" s="1"/>
      <c r="D2343" s="35"/>
      <c r="E2343" s="36"/>
      <c r="F2343" s="35"/>
      <c r="G2343" s="35"/>
      <c r="H2343" s="35"/>
      <c r="I2343" s="35"/>
      <c r="J2343" s="35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</row>
    <row r="2344" spans="1:34" x14ac:dyDescent="0.2">
      <c r="A2344" s="1"/>
      <c r="B2344" s="1"/>
      <c r="C2344" s="1"/>
      <c r="D2344" s="35"/>
      <c r="E2344" s="36"/>
      <c r="F2344" s="35"/>
      <c r="G2344" s="35"/>
      <c r="H2344" s="35"/>
      <c r="I2344" s="35"/>
      <c r="J2344" s="35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</row>
    <row r="2345" spans="1:34" x14ac:dyDescent="0.2">
      <c r="A2345" s="1"/>
      <c r="B2345" s="1"/>
      <c r="C2345" s="1"/>
      <c r="D2345" s="35"/>
      <c r="E2345" s="36"/>
      <c r="F2345" s="35"/>
      <c r="G2345" s="35"/>
      <c r="H2345" s="35"/>
      <c r="I2345" s="35"/>
      <c r="J2345" s="35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</row>
    <row r="2346" spans="1:34" x14ac:dyDescent="0.2">
      <c r="A2346" s="1"/>
      <c r="B2346" s="1"/>
      <c r="C2346" s="1"/>
      <c r="D2346" s="35"/>
      <c r="E2346" s="36"/>
      <c r="F2346" s="35"/>
      <c r="G2346" s="35"/>
      <c r="H2346" s="35"/>
      <c r="I2346" s="35"/>
      <c r="J2346" s="35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</row>
    <row r="2347" spans="1:34" x14ac:dyDescent="0.2">
      <c r="A2347" s="1"/>
      <c r="B2347" s="1"/>
      <c r="C2347" s="1"/>
      <c r="D2347" s="35"/>
      <c r="E2347" s="36"/>
      <c r="F2347" s="35"/>
      <c r="G2347" s="35"/>
      <c r="H2347" s="35"/>
      <c r="I2347" s="35"/>
      <c r="J2347" s="35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</row>
    <row r="2348" spans="1:34" x14ac:dyDescent="0.2">
      <c r="A2348" s="1"/>
      <c r="B2348" s="1"/>
      <c r="C2348" s="1"/>
      <c r="D2348" s="35"/>
      <c r="E2348" s="36"/>
      <c r="F2348" s="35"/>
      <c r="G2348" s="35"/>
      <c r="H2348" s="35"/>
      <c r="I2348" s="35"/>
      <c r="J2348" s="35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</row>
    <row r="2349" spans="1:34" x14ac:dyDescent="0.2">
      <c r="A2349" s="1"/>
      <c r="B2349" s="1"/>
      <c r="C2349" s="1"/>
      <c r="D2349" s="35"/>
      <c r="E2349" s="36"/>
      <c r="F2349" s="35"/>
      <c r="G2349" s="35"/>
      <c r="H2349" s="35"/>
      <c r="I2349" s="35"/>
      <c r="J2349" s="35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</row>
    <row r="2350" spans="1:34" x14ac:dyDescent="0.2">
      <c r="A2350" s="1"/>
      <c r="B2350" s="1"/>
      <c r="C2350" s="1"/>
      <c r="D2350" s="35"/>
      <c r="E2350" s="36"/>
      <c r="F2350" s="35"/>
      <c r="G2350" s="35"/>
      <c r="H2350" s="35"/>
      <c r="I2350" s="35"/>
      <c r="J2350" s="35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</row>
    <row r="2351" spans="1:34" x14ac:dyDescent="0.2">
      <c r="A2351" s="1"/>
      <c r="B2351" s="1"/>
      <c r="C2351" s="1"/>
      <c r="D2351" s="35"/>
      <c r="E2351" s="36"/>
      <c r="F2351" s="35"/>
      <c r="G2351" s="35"/>
      <c r="H2351" s="35"/>
      <c r="I2351" s="35"/>
      <c r="J2351" s="35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</row>
    <row r="2352" spans="1:34" x14ac:dyDescent="0.2">
      <c r="A2352" s="1"/>
      <c r="B2352" s="1"/>
      <c r="C2352" s="1"/>
      <c r="D2352" s="35"/>
      <c r="E2352" s="36"/>
      <c r="F2352" s="35"/>
      <c r="G2352" s="35"/>
      <c r="H2352" s="35"/>
      <c r="I2352" s="35"/>
      <c r="J2352" s="35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</row>
    <row r="2353" spans="1:34" x14ac:dyDescent="0.2">
      <c r="A2353" s="1"/>
      <c r="B2353" s="1"/>
      <c r="C2353" s="1"/>
      <c r="D2353" s="35"/>
      <c r="E2353" s="36"/>
      <c r="F2353" s="35"/>
      <c r="G2353" s="35"/>
      <c r="H2353" s="35"/>
      <c r="I2353" s="35"/>
      <c r="J2353" s="35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</row>
    <row r="2354" spans="1:34" x14ac:dyDescent="0.2">
      <c r="A2354" s="1"/>
      <c r="B2354" s="1"/>
      <c r="C2354" s="1"/>
      <c r="D2354" s="35"/>
      <c r="E2354" s="36"/>
      <c r="F2354" s="35"/>
      <c r="G2354" s="35"/>
      <c r="H2354" s="35"/>
      <c r="I2354" s="35"/>
      <c r="J2354" s="35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</row>
    <row r="2355" spans="1:34" x14ac:dyDescent="0.2">
      <c r="A2355" s="1"/>
      <c r="B2355" s="1"/>
      <c r="C2355" s="1"/>
      <c r="D2355" s="35"/>
      <c r="E2355" s="36"/>
      <c r="F2355" s="35"/>
      <c r="G2355" s="35"/>
      <c r="H2355" s="35"/>
      <c r="I2355" s="35"/>
      <c r="J2355" s="35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</row>
    <row r="2356" spans="1:34" x14ac:dyDescent="0.2">
      <c r="A2356" s="1"/>
      <c r="B2356" s="1"/>
      <c r="C2356" s="1"/>
      <c r="D2356" s="35"/>
      <c r="E2356" s="36"/>
      <c r="F2356" s="35"/>
      <c r="G2356" s="35"/>
      <c r="H2356" s="35"/>
      <c r="I2356" s="35"/>
      <c r="J2356" s="35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</row>
    <row r="2357" spans="1:34" x14ac:dyDescent="0.2">
      <c r="A2357" s="1"/>
      <c r="B2357" s="1"/>
      <c r="C2357" s="1"/>
      <c r="D2357" s="35"/>
      <c r="E2357" s="36"/>
      <c r="F2357" s="35"/>
      <c r="G2357" s="35"/>
      <c r="H2357" s="35"/>
      <c r="I2357" s="35"/>
      <c r="J2357" s="35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</row>
    <row r="2358" spans="1:34" x14ac:dyDescent="0.2">
      <c r="A2358" s="1"/>
      <c r="B2358" s="1"/>
      <c r="C2358" s="1"/>
      <c r="D2358" s="35"/>
      <c r="E2358" s="36"/>
      <c r="F2358" s="35"/>
      <c r="G2358" s="35"/>
      <c r="H2358" s="35"/>
      <c r="I2358" s="35"/>
      <c r="J2358" s="35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</row>
    <row r="2359" spans="1:34" x14ac:dyDescent="0.2">
      <c r="A2359" s="1"/>
      <c r="B2359" s="1"/>
      <c r="C2359" s="1"/>
      <c r="D2359" s="35"/>
      <c r="E2359" s="36"/>
      <c r="F2359" s="35"/>
      <c r="G2359" s="35"/>
      <c r="H2359" s="35"/>
      <c r="I2359" s="35"/>
      <c r="J2359" s="35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</row>
    <row r="2360" spans="1:34" x14ac:dyDescent="0.2">
      <c r="A2360" s="1"/>
      <c r="B2360" s="1"/>
      <c r="C2360" s="1"/>
      <c r="D2360" s="35"/>
      <c r="E2360" s="36"/>
      <c r="F2360" s="35"/>
      <c r="G2360" s="35"/>
      <c r="H2360" s="35"/>
      <c r="I2360" s="35"/>
      <c r="J2360" s="35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</row>
    <row r="2361" spans="1:34" x14ac:dyDescent="0.2">
      <c r="A2361" s="1"/>
      <c r="B2361" s="1"/>
      <c r="C2361" s="1"/>
      <c r="D2361" s="35"/>
      <c r="E2361" s="36"/>
      <c r="F2361" s="35"/>
      <c r="G2361" s="35"/>
      <c r="H2361" s="35"/>
      <c r="I2361" s="35"/>
      <c r="J2361" s="35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</row>
    <row r="2362" spans="1:34" x14ac:dyDescent="0.2">
      <c r="A2362" s="1"/>
      <c r="B2362" s="1"/>
      <c r="C2362" s="1"/>
      <c r="D2362" s="35"/>
      <c r="E2362" s="36"/>
      <c r="F2362" s="35"/>
      <c r="G2362" s="35"/>
      <c r="H2362" s="35"/>
      <c r="I2362" s="35"/>
      <c r="J2362" s="35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</row>
    <row r="2363" spans="1:34" x14ac:dyDescent="0.2">
      <c r="A2363" s="1"/>
      <c r="B2363" s="1"/>
      <c r="C2363" s="1"/>
      <c r="D2363" s="35"/>
      <c r="E2363" s="36"/>
      <c r="F2363" s="35"/>
      <c r="G2363" s="35"/>
      <c r="H2363" s="35"/>
      <c r="I2363" s="35"/>
      <c r="J2363" s="35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</row>
    <row r="2364" spans="1:34" x14ac:dyDescent="0.2">
      <c r="A2364" s="1"/>
      <c r="B2364" s="1"/>
      <c r="C2364" s="1"/>
      <c r="D2364" s="35"/>
      <c r="E2364" s="36"/>
      <c r="F2364" s="35"/>
      <c r="G2364" s="35"/>
      <c r="H2364" s="35"/>
      <c r="I2364" s="35"/>
      <c r="J2364" s="35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</row>
    <row r="2365" spans="1:34" x14ac:dyDescent="0.2">
      <c r="A2365" s="1"/>
      <c r="B2365" s="1"/>
      <c r="C2365" s="1"/>
      <c r="D2365" s="35"/>
      <c r="E2365" s="36"/>
      <c r="F2365" s="35"/>
      <c r="G2365" s="35"/>
      <c r="H2365" s="35"/>
      <c r="I2365" s="35"/>
      <c r="J2365" s="35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</row>
    <row r="2366" spans="1:34" x14ac:dyDescent="0.2">
      <c r="A2366" s="1"/>
      <c r="B2366" s="1"/>
      <c r="C2366" s="1"/>
      <c r="D2366" s="35"/>
      <c r="E2366" s="36"/>
      <c r="F2366" s="35"/>
      <c r="G2366" s="35"/>
      <c r="H2366" s="35"/>
      <c r="I2366" s="35"/>
      <c r="J2366" s="35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</row>
    <row r="2367" spans="1:34" x14ac:dyDescent="0.2">
      <c r="A2367" s="1"/>
      <c r="B2367" s="1"/>
      <c r="C2367" s="1"/>
      <c r="D2367" s="35"/>
      <c r="E2367" s="36"/>
      <c r="F2367" s="35"/>
      <c r="G2367" s="35"/>
      <c r="H2367" s="35"/>
      <c r="I2367" s="35"/>
      <c r="J2367" s="35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</row>
    <row r="2368" spans="1:34" x14ac:dyDescent="0.2">
      <c r="A2368" s="1"/>
      <c r="B2368" s="1"/>
      <c r="C2368" s="1"/>
      <c r="D2368" s="35"/>
      <c r="E2368" s="36"/>
      <c r="F2368" s="35"/>
      <c r="G2368" s="35"/>
      <c r="H2368" s="35"/>
      <c r="I2368" s="35"/>
      <c r="J2368" s="35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</row>
    <row r="2369" spans="1:34" x14ac:dyDescent="0.2">
      <c r="A2369" s="1"/>
      <c r="B2369" s="1"/>
      <c r="C2369" s="1"/>
      <c r="D2369" s="35"/>
      <c r="E2369" s="36"/>
      <c r="F2369" s="35"/>
      <c r="G2369" s="35"/>
      <c r="H2369" s="35"/>
      <c r="I2369" s="35"/>
      <c r="J2369" s="35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</row>
    <row r="2370" spans="1:34" x14ac:dyDescent="0.2">
      <c r="A2370" s="1"/>
      <c r="B2370" s="1"/>
      <c r="C2370" s="1"/>
      <c r="D2370" s="35"/>
      <c r="E2370" s="36"/>
      <c r="F2370" s="35"/>
      <c r="G2370" s="35"/>
      <c r="H2370" s="35"/>
      <c r="I2370" s="35"/>
      <c r="J2370" s="35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</row>
    <row r="2371" spans="1:34" x14ac:dyDescent="0.2">
      <c r="A2371" s="1"/>
      <c r="B2371" s="1"/>
      <c r="C2371" s="1"/>
      <c r="D2371" s="35"/>
      <c r="E2371" s="36"/>
      <c r="F2371" s="35"/>
      <c r="G2371" s="35"/>
      <c r="H2371" s="35"/>
      <c r="I2371" s="35"/>
      <c r="J2371" s="35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</row>
    <row r="2372" spans="1:34" x14ac:dyDescent="0.2">
      <c r="A2372" s="1"/>
      <c r="B2372" s="1"/>
      <c r="C2372" s="1"/>
      <c r="D2372" s="35"/>
      <c r="E2372" s="36"/>
      <c r="F2372" s="35"/>
      <c r="G2372" s="35"/>
      <c r="H2372" s="35"/>
      <c r="I2372" s="35"/>
      <c r="J2372" s="35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</row>
    <row r="2373" spans="1:34" x14ac:dyDescent="0.2">
      <c r="A2373" s="1"/>
      <c r="B2373" s="1"/>
      <c r="C2373" s="1"/>
      <c r="D2373" s="35"/>
      <c r="E2373" s="36"/>
      <c r="F2373" s="35"/>
      <c r="G2373" s="35"/>
      <c r="H2373" s="35"/>
      <c r="I2373" s="35"/>
      <c r="J2373" s="35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</row>
    <row r="2374" spans="1:34" x14ac:dyDescent="0.2">
      <c r="A2374" s="1"/>
      <c r="B2374" s="1"/>
      <c r="C2374" s="1"/>
      <c r="D2374" s="35"/>
      <c r="E2374" s="36"/>
      <c r="F2374" s="35"/>
      <c r="G2374" s="35"/>
      <c r="H2374" s="35"/>
      <c r="I2374" s="35"/>
      <c r="J2374" s="35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</row>
    <row r="2375" spans="1:34" x14ac:dyDescent="0.2">
      <c r="A2375" s="1"/>
      <c r="B2375" s="1"/>
      <c r="C2375" s="1"/>
      <c r="D2375" s="35"/>
      <c r="E2375" s="36"/>
      <c r="F2375" s="35"/>
      <c r="G2375" s="35"/>
      <c r="H2375" s="35"/>
      <c r="I2375" s="35"/>
      <c r="J2375" s="35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</row>
    <row r="2376" spans="1:34" x14ac:dyDescent="0.2">
      <c r="A2376" s="1"/>
      <c r="B2376" s="1"/>
      <c r="C2376" s="1"/>
      <c r="D2376" s="35"/>
      <c r="E2376" s="36"/>
      <c r="F2376" s="35"/>
      <c r="G2376" s="35"/>
      <c r="H2376" s="35"/>
      <c r="I2376" s="35"/>
      <c r="J2376" s="35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</row>
    <row r="2377" spans="1:34" x14ac:dyDescent="0.2">
      <c r="A2377" s="1"/>
      <c r="B2377" s="1"/>
      <c r="C2377" s="1"/>
      <c r="D2377" s="35"/>
      <c r="E2377" s="36"/>
      <c r="F2377" s="35"/>
      <c r="G2377" s="35"/>
      <c r="H2377" s="35"/>
      <c r="I2377" s="35"/>
      <c r="J2377" s="35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</row>
    <row r="2378" spans="1:34" x14ac:dyDescent="0.2">
      <c r="A2378" s="1"/>
      <c r="B2378" s="1"/>
      <c r="C2378" s="1"/>
      <c r="D2378" s="35"/>
      <c r="E2378" s="36"/>
      <c r="F2378" s="35"/>
      <c r="G2378" s="35"/>
      <c r="H2378" s="35"/>
      <c r="I2378" s="35"/>
      <c r="J2378" s="35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</row>
    <row r="2379" spans="1:34" x14ac:dyDescent="0.2">
      <c r="A2379" s="1"/>
      <c r="B2379" s="1"/>
      <c r="C2379" s="1"/>
      <c r="D2379" s="35"/>
      <c r="E2379" s="36"/>
      <c r="F2379" s="35"/>
      <c r="G2379" s="35"/>
      <c r="H2379" s="35"/>
      <c r="I2379" s="35"/>
      <c r="J2379" s="35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</row>
    <row r="2380" spans="1:34" x14ac:dyDescent="0.2">
      <c r="A2380" s="1"/>
      <c r="B2380" s="1"/>
      <c r="C2380" s="1"/>
      <c r="D2380" s="35"/>
      <c r="E2380" s="36"/>
      <c r="F2380" s="35"/>
      <c r="G2380" s="35"/>
      <c r="H2380" s="35"/>
      <c r="I2380" s="35"/>
      <c r="J2380" s="35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</row>
    <row r="2381" spans="1:34" x14ac:dyDescent="0.2">
      <c r="A2381" s="1"/>
      <c r="B2381" s="1"/>
      <c r="C2381" s="1"/>
      <c r="D2381" s="35"/>
      <c r="E2381" s="36"/>
      <c r="F2381" s="35"/>
      <c r="G2381" s="35"/>
      <c r="H2381" s="35"/>
      <c r="I2381" s="35"/>
      <c r="J2381" s="35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</row>
    <row r="2382" spans="1:34" x14ac:dyDescent="0.2">
      <c r="A2382" s="1"/>
      <c r="B2382" s="1"/>
      <c r="C2382" s="1"/>
      <c r="D2382" s="35"/>
      <c r="E2382" s="36"/>
      <c r="F2382" s="35"/>
      <c r="G2382" s="35"/>
      <c r="H2382" s="35"/>
      <c r="I2382" s="35"/>
      <c r="J2382" s="35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</row>
    <row r="2383" spans="1:34" x14ac:dyDescent="0.2">
      <c r="A2383" s="1"/>
      <c r="B2383" s="1"/>
      <c r="C2383" s="1"/>
      <c r="D2383" s="35"/>
      <c r="E2383" s="36"/>
      <c r="F2383" s="35"/>
      <c r="G2383" s="35"/>
      <c r="H2383" s="35"/>
      <c r="I2383" s="35"/>
      <c r="J2383" s="35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</row>
    <row r="2384" spans="1:34" x14ac:dyDescent="0.2">
      <c r="A2384" s="1"/>
      <c r="B2384" s="1"/>
      <c r="C2384" s="1"/>
      <c r="D2384" s="35"/>
      <c r="E2384" s="36"/>
      <c r="F2384" s="35"/>
      <c r="G2384" s="35"/>
      <c r="H2384" s="35"/>
      <c r="I2384" s="35"/>
      <c r="J2384" s="35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</row>
    <row r="2385" spans="1:34" x14ac:dyDescent="0.2">
      <c r="A2385" s="1"/>
      <c r="B2385" s="1"/>
      <c r="C2385" s="1"/>
      <c r="D2385" s="35"/>
      <c r="E2385" s="36"/>
      <c r="F2385" s="35"/>
      <c r="G2385" s="35"/>
      <c r="H2385" s="35"/>
      <c r="I2385" s="35"/>
      <c r="J2385" s="35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</row>
    <row r="2386" spans="1:34" x14ac:dyDescent="0.2">
      <c r="A2386" s="1"/>
      <c r="B2386" s="1"/>
      <c r="C2386" s="1"/>
      <c r="D2386" s="35"/>
      <c r="E2386" s="36"/>
      <c r="F2386" s="35"/>
      <c r="G2386" s="35"/>
      <c r="H2386" s="35"/>
      <c r="I2386" s="35"/>
      <c r="J2386" s="35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</row>
    <row r="2387" spans="1:34" x14ac:dyDescent="0.2">
      <c r="A2387" s="1"/>
      <c r="B2387" s="1"/>
      <c r="C2387" s="1"/>
      <c r="D2387" s="35"/>
      <c r="E2387" s="36"/>
      <c r="F2387" s="35"/>
      <c r="G2387" s="35"/>
      <c r="H2387" s="35"/>
      <c r="I2387" s="35"/>
      <c r="J2387" s="35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</row>
    <row r="2388" spans="1:34" x14ac:dyDescent="0.2">
      <c r="A2388" s="1"/>
      <c r="B2388" s="1"/>
      <c r="C2388" s="1"/>
      <c r="D2388" s="35"/>
      <c r="E2388" s="36"/>
      <c r="F2388" s="35"/>
      <c r="G2388" s="35"/>
      <c r="H2388" s="35"/>
      <c r="I2388" s="35"/>
      <c r="J2388" s="35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</row>
    <row r="2389" spans="1:34" x14ac:dyDescent="0.2">
      <c r="A2389" s="1"/>
      <c r="B2389" s="1"/>
      <c r="C2389" s="1"/>
      <c r="D2389" s="35"/>
      <c r="E2389" s="36"/>
      <c r="F2389" s="35"/>
      <c r="G2389" s="35"/>
      <c r="H2389" s="35"/>
      <c r="I2389" s="35"/>
      <c r="J2389" s="35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</row>
    <row r="2390" spans="1:34" x14ac:dyDescent="0.2">
      <c r="A2390" s="1"/>
      <c r="B2390" s="1"/>
      <c r="C2390" s="1"/>
      <c r="D2390" s="35"/>
      <c r="E2390" s="36"/>
      <c r="F2390" s="35"/>
      <c r="G2390" s="35"/>
      <c r="H2390" s="35"/>
      <c r="I2390" s="35"/>
      <c r="J2390" s="35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</row>
    <row r="2391" spans="1:34" x14ac:dyDescent="0.2">
      <c r="A2391" s="1"/>
      <c r="B2391" s="1"/>
      <c r="C2391" s="1"/>
      <c r="D2391" s="35"/>
      <c r="E2391" s="36"/>
      <c r="F2391" s="35"/>
      <c r="G2391" s="35"/>
      <c r="H2391" s="35"/>
      <c r="I2391" s="35"/>
      <c r="J2391" s="35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</row>
    <row r="2392" spans="1:34" x14ac:dyDescent="0.2">
      <c r="A2392" s="1"/>
      <c r="B2392" s="1"/>
      <c r="C2392" s="1"/>
      <c r="D2392" s="35"/>
      <c r="E2392" s="36"/>
      <c r="F2392" s="35"/>
      <c r="G2392" s="35"/>
      <c r="H2392" s="35"/>
      <c r="I2392" s="35"/>
      <c r="J2392" s="35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</row>
    <row r="2393" spans="1:34" x14ac:dyDescent="0.2">
      <c r="A2393" s="1"/>
      <c r="B2393" s="1"/>
      <c r="C2393" s="1"/>
      <c r="D2393" s="35"/>
      <c r="E2393" s="36"/>
      <c r="F2393" s="35"/>
      <c r="G2393" s="35"/>
      <c r="H2393" s="35"/>
      <c r="I2393" s="35"/>
      <c r="J2393" s="35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</row>
    <row r="2394" spans="1:34" x14ac:dyDescent="0.2">
      <c r="A2394" s="1"/>
      <c r="B2394" s="1"/>
      <c r="C2394" s="1"/>
      <c r="D2394" s="35"/>
      <c r="E2394" s="36"/>
      <c r="F2394" s="35"/>
      <c r="G2394" s="35"/>
      <c r="H2394" s="35"/>
      <c r="I2394" s="35"/>
      <c r="J2394" s="35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</row>
    <row r="2395" spans="1:34" x14ac:dyDescent="0.2">
      <c r="A2395" s="1"/>
      <c r="B2395" s="1"/>
      <c r="C2395" s="1"/>
      <c r="D2395" s="35"/>
      <c r="E2395" s="36"/>
      <c r="F2395" s="35"/>
      <c r="G2395" s="35"/>
      <c r="H2395" s="35"/>
      <c r="I2395" s="35"/>
      <c r="J2395" s="35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</row>
    <row r="2396" spans="1:34" x14ac:dyDescent="0.2">
      <c r="A2396" s="1"/>
      <c r="B2396" s="1"/>
      <c r="C2396" s="1"/>
      <c r="D2396" s="35"/>
      <c r="E2396" s="36"/>
      <c r="F2396" s="35"/>
      <c r="G2396" s="35"/>
      <c r="H2396" s="35"/>
      <c r="I2396" s="35"/>
      <c r="J2396" s="35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</row>
    <row r="2397" spans="1:34" x14ac:dyDescent="0.2">
      <c r="A2397" s="1"/>
      <c r="B2397" s="1"/>
      <c r="C2397" s="1"/>
      <c r="D2397" s="35"/>
      <c r="E2397" s="36"/>
      <c r="F2397" s="35"/>
      <c r="G2397" s="35"/>
      <c r="H2397" s="35"/>
      <c r="I2397" s="35"/>
      <c r="J2397" s="35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</row>
    <row r="2398" spans="1:34" x14ac:dyDescent="0.2">
      <c r="A2398" s="1"/>
      <c r="B2398" s="1"/>
      <c r="C2398" s="1"/>
      <c r="D2398" s="35"/>
      <c r="E2398" s="36"/>
      <c r="F2398" s="35"/>
      <c r="G2398" s="35"/>
      <c r="H2398" s="35"/>
      <c r="I2398" s="35"/>
      <c r="J2398" s="35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</row>
    <row r="2399" spans="1:34" x14ac:dyDescent="0.2">
      <c r="A2399" s="1"/>
      <c r="B2399" s="1"/>
      <c r="C2399" s="1"/>
      <c r="D2399" s="35"/>
      <c r="E2399" s="36"/>
      <c r="F2399" s="35"/>
      <c r="G2399" s="35"/>
      <c r="H2399" s="35"/>
      <c r="I2399" s="35"/>
      <c r="J2399" s="35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</row>
    <row r="2400" spans="1:34" x14ac:dyDescent="0.2">
      <c r="A2400" s="1"/>
      <c r="B2400" s="1"/>
      <c r="C2400" s="1"/>
      <c r="D2400" s="35"/>
      <c r="E2400" s="36"/>
      <c r="F2400" s="35"/>
      <c r="G2400" s="35"/>
      <c r="H2400" s="35"/>
      <c r="I2400" s="35"/>
      <c r="J2400" s="35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</row>
    <row r="2401" spans="1:34" x14ac:dyDescent="0.2">
      <c r="A2401" s="1"/>
      <c r="B2401" s="1"/>
      <c r="C2401" s="1"/>
      <c r="D2401" s="35"/>
      <c r="E2401" s="36"/>
      <c r="F2401" s="35"/>
      <c r="G2401" s="35"/>
      <c r="H2401" s="35"/>
      <c r="I2401" s="35"/>
      <c r="J2401" s="35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</row>
    <row r="2402" spans="1:34" x14ac:dyDescent="0.2">
      <c r="A2402" s="1"/>
      <c r="B2402" s="1"/>
      <c r="C2402" s="1"/>
      <c r="D2402" s="35"/>
      <c r="E2402" s="36"/>
      <c r="F2402" s="35"/>
      <c r="G2402" s="35"/>
      <c r="H2402" s="35"/>
      <c r="I2402" s="35"/>
      <c r="J2402" s="35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</row>
    <row r="2403" spans="1:34" x14ac:dyDescent="0.2">
      <c r="A2403" s="1"/>
      <c r="B2403" s="1"/>
      <c r="C2403" s="1"/>
      <c r="D2403" s="35"/>
      <c r="E2403" s="36"/>
      <c r="F2403" s="35"/>
      <c r="G2403" s="35"/>
      <c r="H2403" s="35"/>
      <c r="I2403" s="35"/>
      <c r="J2403" s="35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</row>
    <row r="2404" spans="1:34" x14ac:dyDescent="0.2">
      <c r="A2404" s="1"/>
      <c r="B2404" s="1"/>
      <c r="C2404" s="1"/>
      <c r="D2404" s="35"/>
      <c r="E2404" s="36"/>
      <c r="F2404" s="35"/>
      <c r="G2404" s="35"/>
      <c r="H2404" s="35"/>
      <c r="I2404" s="35"/>
      <c r="J2404" s="35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</row>
    <row r="2405" spans="1:34" x14ac:dyDescent="0.2">
      <c r="A2405" s="1"/>
      <c r="B2405" s="1"/>
      <c r="C2405" s="1"/>
      <c r="D2405" s="35"/>
      <c r="E2405" s="36"/>
      <c r="F2405" s="35"/>
      <c r="G2405" s="35"/>
      <c r="H2405" s="35"/>
      <c r="I2405" s="35"/>
      <c r="J2405" s="35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</row>
    <row r="2406" spans="1:34" x14ac:dyDescent="0.2">
      <c r="A2406" s="1"/>
      <c r="B2406" s="1"/>
      <c r="C2406" s="1"/>
      <c r="D2406" s="35"/>
      <c r="E2406" s="36"/>
      <c r="F2406" s="35"/>
      <c r="G2406" s="35"/>
      <c r="H2406" s="35"/>
      <c r="I2406" s="35"/>
      <c r="J2406" s="35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</row>
    <row r="2407" spans="1:34" x14ac:dyDescent="0.2">
      <c r="A2407" s="1"/>
      <c r="B2407" s="1"/>
      <c r="C2407" s="1"/>
      <c r="D2407" s="35"/>
      <c r="E2407" s="36"/>
      <c r="F2407" s="35"/>
      <c r="G2407" s="35"/>
      <c r="H2407" s="35"/>
      <c r="I2407" s="35"/>
      <c r="J2407" s="35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</row>
    <row r="2408" spans="1:34" x14ac:dyDescent="0.2">
      <c r="A2408" s="1"/>
      <c r="B2408" s="1"/>
      <c r="C2408" s="1"/>
      <c r="D2408" s="35"/>
      <c r="E2408" s="36"/>
      <c r="F2408" s="35"/>
      <c r="G2408" s="35"/>
      <c r="H2408" s="35"/>
      <c r="I2408" s="35"/>
      <c r="J2408" s="35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</row>
    <row r="2409" spans="1:34" x14ac:dyDescent="0.2">
      <c r="A2409" s="1"/>
      <c r="B2409" s="1"/>
      <c r="C2409" s="1"/>
      <c r="D2409" s="35"/>
      <c r="E2409" s="36"/>
      <c r="F2409" s="35"/>
      <c r="G2409" s="35"/>
      <c r="H2409" s="35"/>
      <c r="I2409" s="35"/>
      <c r="J2409" s="35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</row>
    <row r="2410" spans="1:34" x14ac:dyDescent="0.2">
      <c r="A2410" s="1"/>
      <c r="B2410" s="1"/>
      <c r="C2410" s="1"/>
      <c r="D2410" s="35"/>
      <c r="E2410" s="36"/>
      <c r="F2410" s="35"/>
      <c r="G2410" s="35"/>
      <c r="H2410" s="35"/>
      <c r="I2410" s="35"/>
      <c r="J2410" s="35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</row>
    <row r="2411" spans="1:34" x14ac:dyDescent="0.2">
      <c r="A2411" s="1"/>
      <c r="B2411" s="1"/>
      <c r="C2411" s="1"/>
      <c r="D2411" s="35"/>
      <c r="E2411" s="36"/>
      <c r="F2411" s="35"/>
      <c r="G2411" s="35"/>
      <c r="H2411" s="35"/>
      <c r="I2411" s="35"/>
      <c r="J2411" s="35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</row>
    <row r="2412" spans="1:34" x14ac:dyDescent="0.2">
      <c r="A2412" s="1"/>
      <c r="B2412" s="1"/>
      <c r="C2412" s="1"/>
      <c r="D2412" s="35"/>
      <c r="E2412" s="36"/>
      <c r="F2412" s="35"/>
      <c r="G2412" s="35"/>
      <c r="H2412" s="35"/>
      <c r="I2412" s="35"/>
      <c r="J2412" s="35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</row>
    <row r="2413" spans="1:34" x14ac:dyDescent="0.2">
      <c r="A2413" s="1"/>
      <c r="B2413" s="1"/>
      <c r="C2413" s="1"/>
      <c r="D2413" s="35"/>
      <c r="E2413" s="36"/>
      <c r="F2413" s="35"/>
      <c r="G2413" s="35"/>
      <c r="H2413" s="35"/>
      <c r="I2413" s="35"/>
      <c r="J2413" s="35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</row>
    <row r="2414" spans="1:34" x14ac:dyDescent="0.2">
      <c r="A2414" s="1"/>
      <c r="B2414" s="1"/>
      <c r="C2414" s="1"/>
      <c r="D2414" s="35"/>
      <c r="E2414" s="36"/>
      <c r="F2414" s="35"/>
      <c r="G2414" s="35"/>
      <c r="H2414" s="35"/>
      <c r="I2414" s="35"/>
      <c r="J2414" s="35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</row>
    <row r="2415" spans="1:34" x14ac:dyDescent="0.2">
      <c r="A2415" s="1"/>
      <c r="B2415" s="1"/>
      <c r="C2415" s="1"/>
      <c r="D2415" s="35"/>
      <c r="E2415" s="36"/>
      <c r="F2415" s="35"/>
      <c r="G2415" s="35"/>
      <c r="H2415" s="35"/>
      <c r="I2415" s="35"/>
      <c r="J2415" s="35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</row>
    <row r="2416" spans="1:34" x14ac:dyDescent="0.2">
      <c r="A2416" s="1"/>
      <c r="B2416" s="1"/>
      <c r="C2416" s="1"/>
      <c r="D2416" s="35"/>
      <c r="E2416" s="36"/>
      <c r="F2416" s="35"/>
      <c r="G2416" s="35"/>
      <c r="H2416" s="35"/>
      <c r="I2416" s="35"/>
      <c r="J2416" s="35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</row>
    <row r="2417" spans="1:34" x14ac:dyDescent="0.2">
      <c r="A2417" s="1"/>
      <c r="B2417" s="1"/>
      <c r="C2417" s="1"/>
      <c r="D2417" s="35"/>
      <c r="E2417" s="36"/>
      <c r="F2417" s="35"/>
      <c r="G2417" s="35"/>
      <c r="H2417" s="35"/>
      <c r="I2417" s="35"/>
      <c r="J2417" s="35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</row>
    <row r="2418" spans="1:34" x14ac:dyDescent="0.2">
      <c r="A2418" s="1"/>
      <c r="B2418" s="1"/>
      <c r="C2418" s="1"/>
      <c r="D2418" s="35"/>
      <c r="E2418" s="36"/>
      <c r="F2418" s="35"/>
      <c r="G2418" s="35"/>
      <c r="H2418" s="35"/>
      <c r="I2418" s="35"/>
      <c r="J2418" s="35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</row>
    <row r="2419" spans="1:34" x14ac:dyDescent="0.2">
      <c r="A2419" s="1"/>
      <c r="B2419" s="1"/>
      <c r="C2419" s="1"/>
      <c r="D2419" s="35"/>
      <c r="E2419" s="36"/>
      <c r="F2419" s="35"/>
      <c r="G2419" s="35"/>
      <c r="H2419" s="35"/>
      <c r="I2419" s="35"/>
      <c r="J2419" s="35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</row>
    <row r="2420" spans="1:34" x14ac:dyDescent="0.2">
      <c r="A2420" s="1"/>
      <c r="B2420" s="1"/>
      <c r="C2420" s="1"/>
      <c r="D2420" s="35"/>
      <c r="E2420" s="36"/>
      <c r="F2420" s="35"/>
      <c r="G2420" s="35"/>
      <c r="H2420" s="35"/>
      <c r="I2420" s="35"/>
      <c r="J2420" s="35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</row>
    <row r="2421" spans="1:34" x14ac:dyDescent="0.2">
      <c r="A2421" s="1"/>
      <c r="B2421" s="1"/>
      <c r="C2421" s="1"/>
      <c r="D2421" s="35"/>
      <c r="E2421" s="36"/>
      <c r="F2421" s="35"/>
      <c r="G2421" s="35"/>
      <c r="H2421" s="35"/>
      <c r="I2421" s="35"/>
      <c r="J2421" s="35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</row>
    <row r="2422" spans="1:34" x14ac:dyDescent="0.2">
      <c r="A2422" s="1"/>
      <c r="B2422" s="1"/>
      <c r="C2422" s="1"/>
      <c r="D2422" s="35"/>
      <c r="E2422" s="36"/>
      <c r="F2422" s="35"/>
      <c r="G2422" s="35"/>
      <c r="H2422" s="35"/>
      <c r="I2422" s="35"/>
      <c r="J2422" s="35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</row>
    <row r="2423" spans="1:34" x14ac:dyDescent="0.2">
      <c r="A2423" s="1"/>
      <c r="B2423" s="1"/>
      <c r="C2423" s="1"/>
      <c r="D2423" s="35"/>
      <c r="E2423" s="36"/>
      <c r="F2423" s="35"/>
      <c r="G2423" s="35"/>
      <c r="H2423" s="35"/>
      <c r="I2423" s="35"/>
      <c r="J2423" s="35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</row>
    <row r="2424" spans="1:34" x14ac:dyDescent="0.2">
      <c r="A2424" s="1"/>
      <c r="B2424" s="1"/>
      <c r="C2424" s="1"/>
      <c r="D2424" s="35"/>
      <c r="E2424" s="36"/>
      <c r="F2424" s="35"/>
      <c r="G2424" s="35"/>
      <c r="H2424" s="35"/>
      <c r="I2424" s="35"/>
      <c r="J2424" s="35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</row>
    <row r="2425" spans="1:34" x14ac:dyDescent="0.2">
      <c r="A2425" s="1"/>
      <c r="B2425" s="1"/>
      <c r="C2425" s="1"/>
      <c r="D2425" s="35"/>
      <c r="E2425" s="36"/>
      <c r="F2425" s="35"/>
      <c r="G2425" s="35"/>
      <c r="H2425" s="35"/>
      <c r="I2425" s="35"/>
      <c r="J2425" s="35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</row>
    <row r="2426" spans="1:34" x14ac:dyDescent="0.2">
      <c r="A2426" s="1"/>
      <c r="B2426" s="1"/>
      <c r="C2426" s="1"/>
      <c r="D2426" s="35"/>
      <c r="E2426" s="36"/>
      <c r="F2426" s="35"/>
      <c r="G2426" s="35"/>
      <c r="H2426" s="35"/>
      <c r="I2426" s="35"/>
      <c r="J2426" s="35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</row>
    <row r="2427" spans="1:34" x14ac:dyDescent="0.2">
      <c r="A2427" s="1"/>
      <c r="B2427" s="1"/>
      <c r="C2427" s="1"/>
      <c r="D2427" s="35"/>
      <c r="E2427" s="36"/>
      <c r="F2427" s="35"/>
      <c r="G2427" s="35"/>
      <c r="H2427" s="35"/>
      <c r="I2427" s="35"/>
      <c r="J2427" s="35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</row>
    <row r="2428" spans="1:34" x14ac:dyDescent="0.2">
      <c r="A2428" s="1"/>
      <c r="B2428" s="1"/>
      <c r="C2428" s="1"/>
      <c r="D2428" s="35"/>
      <c r="E2428" s="36"/>
      <c r="F2428" s="35"/>
      <c r="G2428" s="35"/>
      <c r="H2428" s="35"/>
      <c r="I2428" s="35"/>
      <c r="J2428" s="35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</row>
    <row r="2429" spans="1:34" x14ac:dyDescent="0.2">
      <c r="A2429" s="1"/>
      <c r="B2429" s="1"/>
      <c r="C2429" s="1"/>
      <c r="D2429" s="35"/>
      <c r="E2429" s="36"/>
      <c r="F2429" s="35"/>
      <c r="G2429" s="35"/>
      <c r="H2429" s="35"/>
      <c r="I2429" s="35"/>
      <c r="J2429" s="35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</row>
    <row r="2430" spans="1:34" x14ac:dyDescent="0.2">
      <c r="A2430" s="1"/>
      <c r="B2430" s="1"/>
      <c r="C2430" s="1"/>
      <c r="D2430" s="35"/>
      <c r="E2430" s="36"/>
      <c r="F2430" s="35"/>
      <c r="G2430" s="35"/>
      <c r="H2430" s="35"/>
      <c r="I2430" s="35"/>
      <c r="J2430" s="35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</row>
    <row r="2431" spans="1:34" x14ac:dyDescent="0.2">
      <c r="A2431" s="1"/>
      <c r="B2431" s="1"/>
      <c r="C2431" s="1"/>
      <c r="D2431" s="35"/>
      <c r="E2431" s="36"/>
      <c r="F2431" s="35"/>
      <c r="G2431" s="35"/>
      <c r="H2431" s="35"/>
      <c r="I2431" s="35"/>
      <c r="J2431" s="35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</row>
    <row r="2432" spans="1:34" x14ac:dyDescent="0.2">
      <c r="A2432" s="1"/>
      <c r="B2432" s="1"/>
      <c r="C2432" s="1"/>
      <c r="D2432" s="35"/>
      <c r="E2432" s="36"/>
      <c r="F2432" s="35"/>
      <c r="G2432" s="35"/>
      <c r="H2432" s="35"/>
      <c r="I2432" s="35"/>
      <c r="J2432" s="35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</row>
    <row r="2433" spans="1:34" x14ac:dyDescent="0.2">
      <c r="A2433" s="1"/>
      <c r="B2433" s="1"/>
      <c r="C2433" s="1"/>
      <c r="D2433" s="35"/>
      <c r="E2433" s="36"/>
      <c r="F2433" s="35"/>
      <c r="G2433" s="35"/>
      <c r="H2433" s="35"/>
      <c r="I2433" s="35"/>
      <c r="J2433" s="35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</row>
    <row r="2434" spans="1:34" x14ac:dyDescent="0.2">
      <c r="A2434" s="1"/>
      <c r="B2434" s="1"/>
      <c r="C2434" s="1"/>
      <c r="D2434" s="35"/>
      <c r="E2434" s="36"/>
      <c r="F2434" s="35"/>
      <c r="G2434" s="35"/>
      <c r="H2434" s="35"/>
      <c r="I2434" s="35"/>
      <c r="J2434" s="35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</row>
    <row r="2435" spans="1:34" x14ac:dyDescent="0.2">
      <c r="A2435" s="1"/>
      <c r="B2435" s="1"/>
      <c r="C2435" s="1"/>
      <c r="D2435" s="35"/>
      <c r="E2435" s="36"/>
      <c r="F2435" s="35"/>
      <c r="G2435" s="35"/>
      <c r="H2435" s="35"/>
      <c r="I2435" s="35"/>
      <c r="J2435" s="35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</row>
    <row r="2436" spans="1:34" x14ac:dyDescent="0.2">
      <c r="A2436" s="1"/>
      <c r="B2436" s="1"/>
      <c r="C2436" s="1"/>
      <c r="D2436" s="35"/>
      <c r="E2436" s="36"/>
      <c r="F2436" s="35"/>
      <c r="G2436" s="35"/>
      <c r="H2436" s="35"/>
      <c r="I2436" s="35"/>
      <c r="J2436" s="35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</row>
    <row r="2437" spans="1:34" x14ac:dyDescent="0.2">
      <c r="A2437" s="1"/>
      <c r="B2437" s="1"/>
      <c r="C2437" s="1"/>
      <c r="D2437" s="35"/>
      <c r="E2437" s="36"/>
      <c r="F2437" s="35"/>
      <c r="G2437" s="35"/>
      <c r="H2437" s="35"/>
      <c r="I2437" s="35"/>
      <c r="J2437" s="35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</row>
    <row r="2438" spans="1:34" x14ac:dyDescent="0.2">
      <c r="A2438" s="1"/>
      <c r="B2438" s="1"/>
      <c r="C2438" s="1"/>
      <c r="D2438" s="35"/>
      <c r="E2438" s="36"/>
      <c r="F2438" s="35"/>
      <c r="G2438" s="35"/>
      <c r="H2438" s="35"/>
      <c r="I2438" s="35"/>
      <c r="J2438" s="35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</row>
    <row r="2439" spans="1:34" x14ac:dyDescent="0.2">
      <c r="A2439" s="1"/>
      <c r="B2439" s="1"/>
      <c r="C2439" s="1"/>
      <c r="D2439" s="35"/>
      <c r="E2439" s="36"/>
      <c r="F2439" s="35"/>
      <c r="G2439" s="35"/>
      <c r="H2439" s="35"/>
      <c r="I2439" s="35"/>
      <c r="J2439" s="35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</row>
    <row r="2440" spans="1:34" x14ac:dyDescent="0.2">
      <c r="A2440" s="1"/>
      <c r="B2440" s="1"/>
      <c r="C2440" s="1"/>
      <c r="D2440" s="35"/>
      <c r="E2440" s="36"/>
      <c r="F2440" s="35"/>
      <c r="G2440" s="35"/>
      <c r="H2440" s="35"/>
      <c r="I2440" s="35"/>
      <c r="J2440" s="35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</row>
    <row r="2441" spans="1:34" x14ac:dyDescent="0.2">
      <c r="A2441" s="1"/>
      <c r="B2441" s="1"/>
      <c r="C2441" s="1"/>
      <c r="D2441" s="35"/>
      <c r="E2441" s="36"/>
      <c r="F2441" s="35"/>
      <c r="G2441" s="35"/>
      <c r="H2441" s="35"/>
      <c r="I2441" s="35"/>
      <c r="J2441" s="35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</row>
    <row r="2442" spans="1:34" x14ac:dyDescent="0.2">
      <c r="A2442" s="1"/>
      <c r="B2442" s="1"/>
      <c r="C2442" s="1"/>
      <c r="D2442" s="35"/>
      <c r="E2442" s="36"/>
      <c r="F2442" s="35"/>
      <c r="G2442" s="35"/>
      <c r="H2442" s="35"/>
      <c r="I2442" s="35"/>
      <c r="J2442" s="35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</row>
    <row r="2443" spans="1:34" x14ac:dyDescent="0.2">
      <c r="A2443" s="1"/>
      <c r="B2443" s="1"/>
      <c r="C2443" s="1"/>
      <c r="D2443" s="35"/>
      <c r="E2443" s="36"/>
      <c r="F2443" s="35"/>
      <c r="G2443" s="35"/>
      <c r="H2443" s="35"/>
      <c r="I2443" s="35"/>
      <c r="J2443" s="35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</row>
    <row r="2444" spans="1:34" x14ac:dyDescent="0.2">
      <c r="A2444" s="1"/>
      <c r="B2444" s="1"/>
      <c r="C2444" s="1"/>
      <c r="D2444" s="35"/>
      <c r="E2444" s="36"/>
      <c r="F2444" s="35"/>
      <c r="G2444" s="35"/>
      <c r="H2444" s="35"/>
      <c r="I2444" s="35"/>
      <c r="J2444" s="35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</row>
    <row r="2445" spans="1:34" x14ac:dyDescent="0.2">
      <c r="A2445" s="1"/>
      <c r="B2445" s="1"/>
      <c r="C2445" s="1"/>
      <c r="D2445" s="35"/>
      <c r="E2445" s="36"/>
      <c r="F2445" s="35"/>
      <c r="G2445" s="35"/>
      <c r="H2445" s="35"/>
      <c r="I2445" s="35"/>
      <c r="J2445" s="35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</row>
    <row r="2446" spans="1:34" x14ac:dyDescent="0.2">
      <c r="A2446" s="1"/>
      <c r="B2446" s="1"/>
      <c r="C2446" s="1"/>
      <c r="D2446" s="35"/>
      <c r="E2446" s="36"/>
      <c r="F2446" s="35"/>
      <c r="G2446" s="35"/>
      <c r="H2446" s="35"/>
      <c r="I2446" s="35"/>
      <c r="J2446" s="35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</row>
    <row r="2447" spans="1:34" x14ac:dyDescent="0.2">
      <c r="A2447" s="1"/>
      <c r="B2447" s="1"/>
      <c r="C2447" s="1"/>
      <c r="D2447" s="35"/>
      <c r="E2447" s="36"/>
      <c r="F2447" s="35"/>
      <c r="G2447" s="35"/>
      <c r="H2447" s="35"/>
      <c r="I2447" s="35"/>
      <c r="J2447" s="35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</row>
    <row r="2448" spans="1:34" x14ac:dyDescent="0.2">
      <c r="A2448" s="1"/>
      <c r="B2448" s="1"/>
      <c r="C2448" s="1"/>
      <c r="D2448" s="35"/>
      <c r="E2448" s="36"/>
      <c r="F2448" s="35"/>
      <c r="G2448" s="35"/>
      <c r="H2448" s="35"/>
      <c r="I2448" s="35"/>
      <c r="J2448" s="35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</row>
    <row r="2449" spans="1:34" x14ac:dyDescent="0.2">
      <c r="A2449" s="1"/>
      <c r="B2449" s="1"/>
      <c r="C2449" s="1"/>
      <c r="D2449" s="35"/>
      <c r="E2449" s="36"/>
      <c r="F2449" s="35"/>
      <c r="G2449" s="35"/>
      <c r="H2449" s="35"/>
      <c r="I2449" s="35"/>
      <c r="J2449" s="35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</row>
    <row r="2450" spans="1:34" x14ac:dyDescent="0.2">
      <c r="A2450" s="1"/>
      <c r="B2450" s="1"/>
      <c r="C2450" s="1"/>
      <c r="D2450" s="35"/>
      <c r="E2450" s="36"/>
      <c r="F2450" s="35"/>
      <c r="G2450" s="35"/>
      <c r="H2450" s="35"/>
      <c r="I2450" s="35"/>
      <c r="J2450" s="35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</row>
    <row r="2451" spans="1:34" x14ac:dyDescent="0.2">
      <c r="A2451" s="1"/>
      <c r="B2451" s="1"/>
      <c r="C2451" s="1"/>
      <c r="D2451" s="35"/>
      <c r="E2451" s="36"/>
      <c r="F2451" s="35"/>
      <c r="G2451" s="35"/>
      <c r="H2451" s="35"/>
      <c r="I2451" s="35"/>
      <c r="J2451" s="35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</row>
    <row r="2452" spans="1:34" x14ac:dyDescent="0.2">
      <c r="A2452" s="1"/>
      <c r="B2452" s="1"/>
      <c r="C2452" s="1"/>
      <c r="D2452" s="35"/>
      <c r="E2452" s="36"/>
      <c r="F2452" s="35"/>
      <c r="G2452" s="35"/>
      <c r="H2452" s="35"/>
      <c r="I2452" s="35"/>
      <c r="J2452" s="35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</row>
    <row r="2453" spans="1:34" x14ac:dyDescent="0.2">
      <c r="A2453" s="1"/>
      <c r="B2453" s="1"/>
      <c r="C2453" s="1"/>
      <c r="D2453" s="35"/>
      <c r="E2453" s="36"/>
      <c r="F2453" s="35"/>
      <c r="G2453" s="35"/>
      <c r="H2453" s="35"/>
      <c r="I2453" s="35"/>
      <c r="J2453" s="35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</row>
    <row r="2454" spans="1:34" x14ac:dyDescent="0.2">
      <c r="A2454" s="1"/>
      <c r="B2454" s="1"/>
      <c r="C2454" s="1"/>
      <c r="D2454" s="35"/>
      <c r="E2454" s="36"/>
      <c r="F2454" s="35"/>
      <c r="G2454" s="35"/>
      <c r="H2454" s="35"/>
      <c r="I2454" s="35"/>
      <c r="J2454" s="35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</row>
    <row r="2455" spans="1:34" x14ac:dyDescent="0.2">
      <c r="A2455" s="1"/>
      <c r="B2455" s="1"/>
      <c r="C2455" s="1"/>
      <c r="D2455" s="35"/>
      <c r="E2455" s="36"/>
      <c r="F2455" s="35"/>
      <c r="G2455" s="35"/>
      <c r="H2455" s="35"/>
      <c r="I2455" s="35"/>
      <c r="J2455" s="35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</row>
    <row r="2456" spans="1:34" x14ac:dyDescent="0.2">
      <c r="A2456" s="1"/>
      <c r="B2456" s="1"/>
      <c r="C2456" s="1"/>
      <c r="D2456" s="35"/>
      <c r="E2456" s="36"/>
      <c r="F2456" s="35"/>
      <c r="G2456" s="35"/>
      <c r="H2456" s="35"/>
      <c r="I2456" s="35"/>
      <c r="J2456" s="35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</row>
    <row r="2457" spans="1:34" x14ac:dyDescent="0.2">
      <c r="A2457" s="1"/>
      <c r="B2457" s="1"/>
      <c r="C2457" s="1"/>
      <c r="D2457" s="35"/>
      <c r="E2457" s="36"/>
      <c r="F2457" s="35"/>
      <c r="G2457" s="35"/>
      <c r="H2457" s="35"/>
      <c r="I2457" s="35"/>
      <c r="J2457" s="35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</row>
    <row r="2458" spans="1:34" x14ac:dyDescent="0.2">
      <c r="A2458" s="1"/>
      <c r="B2458" s="1"/>
      <c r="C2458" s="1"/>
      <c r="D2458" s="35"/>
      <c r="E2458" s="36"/>
      <c r="F2458" s="35"/>
      <c r="G2458" s="35"/>
      <c r="H2458" s="35"/>
      <c r="I2458" s="35"/>
      <c r="J2458" s="35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</row>
    <row r="2459" spans="1:34" x14ac:dyDescent="0.2">
      <c r="A2459" s="1"/>
      <c r="B2459" s="1"/>
      <c r="C2459" s="1"/>
      <c r="D2459" s="35"/>
      <c r="E2459" s="36"/>
      <c r="F2459" s="35"/>
      <c r="G2459" s="35"/>
      <c r="H2459" s="35"/>
      <c r="I2459" s="35"/>
      <c r="J2459" s="35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</row>
    <row r="2460" spans="1:34" x14ac:dyDescent="0.2">
      <c r="A2460" s="1"/>
      <c r="B2460" s="1"/>
      <c r="C2460" s="1"/>
      <c r="D2460" s="35"/>
      <c r="E2460" s="36"/>
      <c r="F2460" s="35"/>
      <c r="G2460" s="35"/>
      <c r="H2460" s="35"/>
      <c r="I2460" s="35"/>
      <c r="J2460" s="35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</row>
    <row r="2461" spans="1:34" x14ac:dyDescent="0.2">
      <c r="A2461" s="1"/>
      <c r="B2461" s="1"/>
      <c r="C2461" s="1"/>
      <c r="D2461" s="35"/>
      <c r="E2461" s="36"/>
      <c r="F2461" s="35"/>
      <c r="G2461" s="35"/>
      <c r="H2461" s="35"/>
      <c r="I2461" s="35"/>
      <c r="J2461" s="35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</row>
    <row r="2462" spans="1:34" x14ac:dyDescent="0.2">
      <c r="A2462" s="1"/>
      <c r="B2462" s="1"/>
      <c r="C2462" s="1"/>
      <c r="D2462" s="35"/>
      <c r="E2462" s="36"/>
      <c r="F2462" s="35"/>
      <c r="G2462" s="35"/>
      <c r="H2462" s="35"/>
      <c r="I2462" s="35"/>
      <c r="J2462" s="35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</row>
    <row r="2463" spans="1:34" x14ac:dyDescent="0.2">
      <c r="A2463" s="1"/>
      <c r="B2463" s="1"/>
      <c r="C2463" s="1"/>
      <c r="D2463" s="35"/>
      <c r="E2463" s="36"/>
      <c r="F2463" s="35"/>
      <c r="G2463" s="35"/>
      <c r="H2463" s="35"/>
      <c r="I2463" s="35"/>
      <c r="J2463" s="35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</row>
    <row r="2464" spans="1:34" x14ac:dyDescent="0.2">
      <c r="A2464" s="1"/>
      <c r="B2464" s="1"/>
      <c r="C2464" s="1"/>
      <c r="D2464" s="35"/>
      <c r="E2464" s="36"/>
      <c r="F2464" s="35"/>
      <c r="G2464" s="35"/>
      <c r="H2464" s="35"/>
      <c r="I2464" s="35"/>
      <c r="J2464" s="35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</row>
    <row r="2465" spans="1:34" x14ac:dyDescent="0.2">
      <c r="A2465" s="1"/>
      <c r="B2465" s="1"/>
      <c r="C2465" s="1"/>
      <c r="D2465" s="35"/>
      <c r="E2465" s="36"/>
      <c r="F2465" s="35"/>
      <c r="G2465" s="35"/>
      <c r="H2465" s="35"/>
      <c r="I2465" s="35"/>
      <c r="J2465" s="35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</row>
    <row r="2466" spans="1:34" x14ac:dyDescent="0.2">
      <c r="A2466" s="1"/>
      <c r="B2466" s="1"/>
      <c r="C2466" s="1"/>
      <c r="D2466" s="35"/>
      <c r="E2466" s="36"/>
      <c r="F2466" s="35"/>
      <c r="G2466" s="35"/>
      <c r="H2466" s="35"/>
      <c r="I2466" s="35"/>
      <c r="J2466" s="35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</row>
    <row r="2467" spans="1:34" x14ac:dyDescent="0.2">
      <c r="A2467" s="1"/>
      <c r="B2467" s="1"/>
      <c r="C2467" s="1"/>
      <c r="D2467" s="35"/>
      <c r="E2467" s="36"/>
      <c r="F2467" s="35"/>
      <c r="G2467" s="35"/>
      <c r="H2467" s="35"/>
      <c r="I2467" s="35"/>
      <c r="J2467" s="35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</row>
    <row r="2468" spans="1:34" x14ac:dyDescent="0.2">
      <c r="A2468" s="1"/>
      <c r="B2468" s="1"/>
      <c r="C2468" s="1"/>
      <c r="D2468" s="35"/>
      <c r="E2468" s="36"/>
      <c r="F2468" s="35"/>
      <c r="G2468" s="35"/>
      <c r="H2468" s="35"/>
      <c r="I2468" s="35"/>
      <c r="J2468" s="35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</row>
    <row r="2469" spans="1:34" x14ac:dyDescent="0.2">
      <c r="A2469" s="1"/>
      <c r="B2469" s="1"/>
      <c r="C2469" s="1"/>
      <c r="D2469" s="35"/>
      <c r="E2469" s="36"/>
      <c r="F2469" s="35"/>
      <c r="G2469" s="35"/>
      <c r="H2469" s="35"/>
      <c r="I2469" s="35"/>
      <c r="J2469" s="35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</row>
    <row r="2470" spans="1:34" x14ac:dyDescent="0.2">
      <c r="A2470" s="1"/>
      <c r="B2470" s="1"/>
      <c r="C2470" s="1"/>
      <c r="D2470" s="35"/>
      <c r="E2470" s="36"/>
      <c r="F2470" s="35"/>
      <c r="G2470" s="35"/>
      <c r="H2470" s="35"/>
      <c r="I2470" s="35"/>
      <c r="J2470" s="35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</row>
    <row r="2471" spans="1:34" x14ac:dyDescent="0.2">
      <c r="A2471" s="1"/>
      <c r="B2471" s="1"/>
      <c r="C2471" s="1"/>
      <c r="D2471" s="35"/>
      <c r="E2471" s="36"/>
      <c r="F2471" s="35"/>
      <c r="G2471" s="35"/>
      <c r="H2471" s="35"/>
      <c r="I2471" s="35"/>
      <c r="J2471" s="35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</row>
    <row r="2472" spans="1:34" x14ac:dyDescent="0.2">
      <c r="A2472" s="1"/>
      <c r="B2472" s="1"/>
      <c r="C2472" s="1"/>
      <c r="D2472" s="35"/>
      <c r="E2472" s="36"/>
      <c r="F2472" s="35"/>
      <c r="G2472" s="35"/>
      <c r="H2472" s="35"/>
      <c r="I2472" s="35"/>
      <c r="J2472" s="35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</row>
    <row r="2473" spans="1:34" x14ac:dyDescent="0.2">
      <c r="A2473" s="1"/>
      <c r="B2473" s="1"/>
      <c r="C2473" s="1"/>
      <c r="D2473" s="35"/>
      <c r="E2473" s="36"/>
      <c r="F2473" s="35"/>
      <c r="G2473" s="35"/>
      <c r="H2473" s="35"/>
      <c r="I2473" s="35"/>
      <c r="J2473" s="35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</row>
    <row r="2474" spans="1:34" x14ac:dyDescent="0.2">
      <c r="A2474" s="1"/>
      <c r="B2474" s="1"/>
      <c r="C2474" s="1"/>
      <c r="D2474" s="35"/>
      <c r="E2474" s="36"/>
      <c r="F2474" s="35"/>
      <c r="G2474" s="35"/>
      <c r="H2474" s="35"/>
      <c r="I2474" s="35"/>
      <c r="J2474" s="35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</row>
    <row r="2475" spans="1:34" x14ac:dyDescent="0.2">
      <c r="A2475" s="1"/>
      <c r="B2475" s="1"/>
      <c r="C2475" s="1"/>
      <c r="D2475" s="35"/>
      <c r="E2475" s="36"/>
      <c r="F2475" s="35"/>
      <c r="G2475" s="35"/>
      <c r="H2475" s="35"/>
      <c r="I2475" s="35"/>
      <c r="J2475" s="35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</row>
    <row r="2476" spans="1:34" x14ac:dyDescent="0.2">
      <c r="A2476" s="1"/>
      <c r="B2476" s="1"/>
      <c r="C2476" s="1"/>
      <c r="D2476" s="35"/>
      <c r="E2476" s="36"/>
      <c r="F2476" s="35"/>
      <c r="G2476" s="35"/>
      <c r="H2476" s="35"/>
      <c r="I2476" s="35"/>
      <c r="J2476" s="35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</row>
    <row r="2477" spans="1:34" x14ac:dyDescent="0.2">
      <c r="A2477" s="1"/>
      <c r="B2477" s="1"/>
      <c r="C2477" s="1"/>
      <c r="D2477" s="35"/>
      <c r="E2477" s="36"/>
      <c r="F2477" s="35"/>
      <c r="G2477" s="35"/>
      <c r="H2477" s="35"/>
      <c r="I2477" s="35"/>
      <c r="J2477" s="35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</row>
    <row r="2478" spans="1:34" x14ac:dyDescent="0.2">
      <c r="A2478" s="1"/>
      <c r="B2478" s="1"/>
      <c r="C2478" s="1"/>
      <c r="D2478" s="35"/>
      <c r="E2478" s="36"/>
      <c r="F2478" s="35"/>
      <c r="G2478" s="35"/>
      <c r="H2478" s="35"/>
      <c r="I2478" s="35"/>
      <c r="J2478" s="35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</row>
    <row r="2479" spans="1:34" x14ac:dyDescent="0.2">
      <c r="A2479" s="1"/>
      <c r="B2479" s="1"/>
      <c r="C2479" s="1"/>
      <c r="D2479" s="35"/>
      <c r="E2479" s="36"/>
      <c r="F2479" s="35"/>
      <c r="G2479" s="35"/>
      <c r="H2479" s="35"/>
      <c r="I2479" s="35"/>
      <c r="J2479" s="35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</row>
    <row r="2480" spans="1:34" x14ac:dyDescent="0.2">
      <c r="A2480" s="1"/>
      <c r="B2480" s="1"/>
      <c r="C2480" s="1"/>
      <c r="D2480" s="35"/>
      <c r="E2480" s="36"/>
      <c r="F2480" s="35"/>
      <c r="G2480" s="35"/>
      <c r="H2480" s="35"/>
      <c r="I2480" s="35"/>
      <c r="J2480" s="35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</row>
    <row r="2481" spans="1:34" x14ac:dyDescent="0.2">
      <c r="A2481" s="1"/>
      <c r="B2481" s="1"/>
      <c r="C2481" s="1"/>
      <c r="D2481" s="35"/>
      <c r="E2481" s="36"/>
      <c r="F2481" s="35"/>
      <c r="G2481" s="35"/>
      <c r="H2481" s="35"/>
      <c r="I2481" s="35"/>
      <c r="J2481" s="35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</row>
    <row r="2482" spans="1:34" x14ac:dyDescent="0.2">
      <c r="A2482" s="1"/>
      <c r="B2482" s="1"/>
      <c r="C2482" s="1"/>
      <c r="D2482" s="35"/>
      <c r="E2482" s="36"/>
      <c r="F2482" s="35"/>
      <c r="G2482" s="35"/>
      <c r="H2482" s="35"/>
      <c r="I2482" s="35"/>
      <c r="J2482" s="35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</row>
    <row r="2483" spans="1:34" x14ac:dyDescent="0.2">
      <c r="A2483" s="1"/>
      <c r="B2483" s="1"/>
      <c r="C2483" s="1"/>
      <c r="D2483" s="35"/>
      <c r="E2483" s="36"/>
      <c r="F2483" s="35"/>
      <c r="G2483" s="35"/>
      <c r="H2483" s="35"/>
      <c r="I2483" s="35"/>
      <c r="J2483" s="35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</row>
    <row r="2484" spans="1:34" x14ac:dyDescent="0.2">
      <c r="A2484" s="1"/>
      <c r="B2484" s="1"/>
      <c r="C2484" s="1"/>
      <c r="D2484" s="35"/>
      <c r="E2484" s="36"/>
      <c r="F2484" s="35"/>
      <c r="G2484" s="35"/>
      <c r="H2484" s="35"/>
      <c r="I2484" s="35"/>
      <c r="J2484" s="35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</row>
    <row r="2485" spans="1:34" x14ac:dyDescent="0.2">
      <c r="A2485" s="1"/>
      <c r="B2485" s="1"/>
      <c r="C2485" s="1"/>
      <c r="D2485" s="35"/>
      <c r="E2485" s="36"/>
      <c r="F2485" s="35"/>
      <c r="G2485" s="35"/>
      <c r="H2485" s="35"/>
      <c r="I2485" s="35"/>
      <c r="J2485" s="35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</row>
    <row r="2486" spans="1:34" x14ac:dyDescent="0.2">
      <c r="A2486" s="1"/>
      <c r="B2486" s="1"/>
      <c r="C2486" s="1"/>
      <c r="D2486" s="35"/>
      <c r="E2486" s="36"/>
      <c r="F2486" s="35"/>
      <c r="G2486" s="35"/>
      <c r="H2486" s="35"/>
      <c r="I2486" s="35"/>
      <c r="J2486" s="35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</row>
    <row r="2487" spans="1:34" x14ac:dyDescent="0.2">
      <c r="A2487" s="1"/>
      <c r="B2487" s="1"/>
      <c r="C2487" s="1"/>
      <c r="D2487" s="35"/>
      <c r="E2487" s="36"/>
      <c r="F2487" s="35"/>
      <c r="G2487" s="35"/>
      <c r="H2487" s="35"/>
      <c r="I2487" s="35"/>
      <c r="J2487" s="35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</row>
    <row r="2488" spans="1:34" x14ac:dyDescent="0.2">
      <c r="A2488" s="1"/>
      <c r="B2488" s="1"/>
      <c r="C2488" s="1"/>
      <c r="D2488" s="35"/>
      <c r="E2488" s="36"/>
      <c r="F2488" s="35"/>
      <c r="G2488" s="35"/>
      <c r="H2488" s="35"/>
      <c r="I2488" s="35"/>
      <c r="J2488" s="35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</row>
    <row r="2489" spans="1:34" x14ac:dyDescent="0.2">
      <c r="A2489" s="1"/>
      <c r="B2489" s="1"/>
      <c r="C2489" s="1"/>
      <c r="D2489" s="35"/>
      <c r="E2489" s="36"/>
      <c r="F2489" s="35"/>
      <c r="G2489" s="35"/>
      <c r="H2489" s="35"/>
      <c r="I2489" s="35"/>
      <c r="J2489" s="35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</row>
    <row r="2490" spans="1:34" x14ac:dyDescent="0.2">
      <c r="A2490" s="1"/>
      <c r="B2490" s="1"/>
      <c r="C2490" s="1"/>
      <c r="D2490" s="35"/>
      <c r="E2490" s="36"/>
      <c r="F2490" s="35"/>
      <c r="G2490" s="35"/>
      <c r="H2490" s="35"/>
      <c r="I2490" s="35"/>
      <c r="J2490" s="35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</row>
    <row r="2491" spans="1:34" x14ac:dyDescent="0.2">
      <c r="A2491" s="1"/>
      <c r="B2491" s="1"/>
      <c r="C2491" s="1"/>
      <c r="D2491" s="35"/>
      <c r="E2491" s="36"/>
      <c r="F2491" s="35"/>
      <c r="G2491" s="35"/>
      <c r="H2491" s="35"/>
      <c r="I2491" s="35"/>
      <c r="J2491" s="35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</row>
    <row r="2492" spans="1:34" x14ac:dyDescent="0.2">
      <c r="A2492" s="1"/>
      <c r="B2492" s="1"/>
      <c r="C2492" s="1"/>
      <c r="D2492" s="35"/>
      <c r="E2492" s="36"/>
      <c r="F2492" s="35"/>
      <c r="G2492" s="35"/>
      <c r="H2492" s="35"/>
      <c r="I2492" s="35"/>
      <c r="J2492" s="35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</row>
    <row r="2493" spans="1:34" x14ac:dyDescent="0.2">
      <c r="A2493" s="1"/>
      <c r="B2493" s="1"/>
      <c r="C2493" s="1"/>
      <c r="D2493" s="35"/>
      <c r="E2493" s="36"/>
      <c r="F2493" s="35"/>
      <c r="G2493" s="35"/>
      <c r="H2493" s="35"/>
      <c r="I2493" s="35"/>
      <c r="J2493" s="35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</row>
    <row r="2494" spans="1:34" x14ac:dyDescent="0.2">
      <c r="A2494" s="1"/>
      <c r="B2494" s="1"/>
      <c r="C2494" s="1"/>
      <c r="D2494" s="35"/>
      <c r="E2494" s="36"/>
      <c r="F2494" s="35"/>
      <c r="G2494" s="35"/>
      <c r="H2494" s="35"/>
      <c r="I2494" s="35"/>
      <c r="J2494" s="35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</row>
    <row r="2495" spans="1:34" x14ac:dyDescent="0.2">
      <c r="A2495" s="1"/>
      <c r="B2495" s="1"/>
      <c r="C2495" s="1"/>
      <c r="D2495" s="35"/>
      <c r="E2495" s="36"/>
      <c r="F2495" s="35"/>
      <c r="G2495" s="35"/>
      <c r="H2495" s="35"/>
      <c r="I2495" s="35"/>
      <c r="J2495" s="35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</row>
    <row r="2496" spans="1:34" x14ac:dyDescent="0.2">
      <c r="A2496" s="1"/>
      <c r="B2496" s="1"/>
      <c r="C2496" s="1"/>
      <c r="D2496" s="35"/>
      <c r="E2496" s="36"/>
      <c r="F2496" s="35"/>
      <c r="G2496" s="35"/>
      <c r="H2496" s="35"/>
      <c r="I2496" s="35"/>
      <c r="J2496" s="35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</row>
    <row r="2497" spans="1:34" x14ac:dyDescent="0.2">
      <c r="A2497" s="1"/>
      <c r="B2497" s="1"/>
      <c r="C2497" s="1"/>
      <c r="D2497" s="35"/>
      <c r="E2497" s="36"/>
      <c r="F2497" s="35"/>
      <c r="G2497" s="35"/>
      <c r="H2497" s="35"/>
      <c r="I2497" s="35"/>
      <c r="J2497" s="35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</row>
    <row r="2498" spans="1:34" x14ac:dyDescent="0.2">
      <c r="A2498" s="1"/>
      <c r="B2498" s="1"/>
      <c r="C2498" s="1"/>
      <c r="D2498" s="35"/>
      <c r="E2498" s="36"/>
      <c r="F2498" s="35"/>
      <c r="G2498" s="35"/>
      <c r="H2498" s="35"/>
      <c r="I2498" s="35"/>
      <c r="J2498" s="35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</row>
    <row r="2499" spans="1:34" x14ac:dyDescent="0.2">
      <c r="A2499" s="1"/>
      <c r="B2499" s="1"/>
      <c r="C2499" s="1"/>
      <c r="D2499" s="35"/>
      <c r="E2499" s="36"/>
      <c r="F2499" s="35"/>
      <c r="G2499" s="35"/>
      <c r="H2499" s="35"/>
      <c r="I2499" s="35"/>
      <c r="J2499" s="35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</row>
    <row r="2500" spans="1:34" x14ac:dyDescent="0.2">
      <c r="A2500" s="1"/>
      <c r="B2500" s="1"/>
      <c r="C2500" s="1"/>
      <c r="D2500" s="35"/>
      <c r="E2500" s="36"/>
      <c r="F2500" s="35"/>
      <c r="G2500" s="35"/>
      <c r="H2500" s="35"/>
      <c r="I2500" s="35"/>
      <c r="J2500" s="35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</row>
    <row r="2501" spans="1:34" x14ac:dyDescent="0.2">
      <c r="A2501" s="1"/>
      <c r="B2501" s="1"/>
      <c r="C2501" s="1"/>
      <c r="D2501" s="35"/>
      <c r="E2501" s="36"/>
      <c r="F2501" s="35"/>
      <c r="G2501" s="35"/>
      <c r="H2501" s="35"/>
      <c r="I2501" s="35"/>
      <c r="J2501" s="35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</row>
    <row r="2502" spans="1:34" x14ac:dyDescent="0.2">
      <c r="A2502" s="1"/>
      <c r="B2502" s="1"/>
      <c r="C2502" s="1"/>
      <c r="D2502" s="35"/>
      <c r="E2502" s="36"/>
      <c r="F2502" s="35"/>
      <c r="G2502" s="35"/>
      <c r="H2502" s="35"/>
      <c r="I2502" s="35"/>
      <c r="J2502" s="35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</row>
    <row r="2503" spans="1:34" x14ac:dyDescent="0.2">
      <c r="A2503" s="1"/>
      <c r="B2503" s="1"/>
      <c r="C2503" s="1"/>
      <c r="D2503" s="35"/>
      <c r="E2503" s="36"/>
      <c r="F2503" s="35"/>
      <c r="G2503" s="35"/>
      <c r="H2503" s="35"/>
      <c r="I2503" s="35"/>
      <c r="J2503" s="35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</row>
    <row r="2504" spans="1:34" x14ac:dyDescent="0.2">
      <c r="A2504" s="1"/>
      <c r="B2504" s="1"/>
      <c r="C2504" s="1"/>
      <c r="D2504" s="35"/>
      <c r="E2504" s="36"/>
      <c r="F2504" s="35"/>
      <c r="G2504" s="35"/>
      <c r="H2504" s="35"/>
      <c r="I2504" s="35"/>
      <c r="J2504" s="35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</row>
    <row r="2505" spans="1:34" x14ac:dyDescent="0.2">
      <c r="A2505" s="1"/>
      <c r="B2505" s="1"/>
      <c r="C2505" s="1"/>
      <c r="D2505" s="35"/>
      <c r="E2505" s="36"/>
      <c r="F2505" s="35"/>
      <c r="G2505" s="35"/>
      <c r="H2505" s="35"/>
      <c r="I2505" s="35"/>
      <c r="J2505" s="35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</row>
    <row r="2506" spans="1:34" x14ac:dyDescent="0.2">
      <c r="A2506" s="1"/>
      <c r="B2506" s="1"/>
      <c r="C2506" s="1"/>
      <c r="D2506" s="35"/>
      <c r="E2506" s="36"/>
      <c r="F2506" s="35"/>
      <c r="G2506" s="35"/>
      <c r="H2506" s="35"/>
      <c r="I2506" s="35"/>
      <c r="J2506" s="35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</row>
    <row r="2507" spans="1:34" x14ac:dyDescent="0.2">
      <c r="A2507" s="1"/>
      <c r="B2507" s="1"/>
      <c r="C2507" s="1"/>
      <c r="D2507" s="35"/>
      <c r="E2507" s="36"/>
      <c r="F2507" s="35"/>
      <c r="G2507" s="35"/>
      <c r="H2507" s="35"/>
      <c r="I2507" s="35"/>
      <c r="J2507" s="35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</row>
    <row r="2508" spans="1:34" x14ac:dyDescent="0.2">
      <c r="A2508" s="1"/>
      <c r="B2508" s="1"/>
      <c r="C2508" s="1"/>
      <c r="D2508" s="35"/>
      <c r="E2508" s="36"/>
      <c r="F2508" s="35"/>
      <c r="G2508" s="35"/>
      <c r="H2508" s="35"/>
      <c r="I2508" s="35"/>
      <c r="J2508" s="35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</row>
    <row r="2509" spans="1:34" x14ac:dyDescent="0.2">
      <c r="A2509" s="1"/>
      <c r="B2509" s="1"/>
      <c r="C2509" s="1"/>
      <c r="D2509" s="35"/>
      <c r="E2509" s="36"/>
      <c r="F2509" s="35"/>
      <c r="G2509" s="35"/>
      <c r="H2509" s="35"/>
      <c r="I2509" s="35"/>
      <c r="J2509" s="35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</row>
    <row r="2510" spans="1:34" x14ac:dyDescent="0.2">
      <c r="A2510" s="1"/>
      <c r="B2510" s="1"/>
      <c r="C2510" s="1"/>
      <c r="D2510" s="35"/>
      <c r="E2510" s="36"/>
      <c r="F2510" s="35"/>
      <c r="G2510" s="35"/>
      <c r="H2510" s="35"/>
      <c r="I2510" s="35"/>
      <c r="J2510" s="35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</row>
    <row r="2511" spans="1:34" x14ac:dyDescent="0.2">
      <c r="A2511" s="1"/>
      <c r="B2511" s="1"/>
      <c r="C2511" s="1"/>
      <c r="D2511" s="35"/>
      <c r="E2511" s="36"/>
      <c r="F2511" s="35"/>
      <c r="G2511" s="35"/>
      <c r="H2511" s="35"/>
      <c r="I2511" s="35"/>
      <c r="J2511" s="35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</row>
    <row r="2512" spans="1:34" x14ac:dyDescent="0.2">
      <c r="A2512" s="1"/>
      <c r="B2512" s="1"/>
      <c r="C2512" s="1"/>
      <c r="D2512" s="35"/>
      <c r="E2512" s="36"/>
      <c r="F2512" s="35"/>
      <c r="G2512" s="35"/>
      <c r="H2512" s="35"/>
      <c r="I2512" s="35"/>
      <c r="J2512" s="35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</row>
    <row r="2513" spans="1:34" x14ac:dyDescent="0.2">
      <c r="A2513" s="1"/>
      <c r="B2513" s="1"/>
      <c r="C2513" s="1"/>
      <c r="D2513" s="35"/>
      <c r="E2513" s="36"/>
      <c r="F2513" s="35"/>
      <c r="G2513" s="35"/>
      <c r="H2513" s="35"/>
      <c r="I2513" s="35"/>
      <c r="J2513" s="35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</row>
    <row r="2514" spans="1:34" x14ac:dyDescent="0.2">
      <c r="A2514" s="1"/>
      <c r="B2514" s="1"/>
      <c r="C2514" s="1"/>
      <c r="D2514" s="35"/>
      <c r="E2514" s="36"/>
      <c r="F2514" s="35"/>
      <c r="G2514" s="35"/>
      <c r="H2514" s="35"/>
      <c r="I2514" s="35"/>
      <c r="J2514" s="35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</row>
    <row r="2515" spans="1:34" x14ac:dyDescent="0.2">
      <c r="A2515" s="1"/>
      <c r="B2515" s="1"/>
      <c r="C2515" s="1"/>
      <c r="D2515" s="35"/>
      <c r="E2515" s="36"/>
      <c r="F2515" s="35"/>
      <c r="G2515" s="35"/>
      <c r="H2515" s="35"/>
      <c r="I2515" s="35"/>
      <c r="J2515" s="35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</row>
    <row r="2516" spans="1:34" x14ac:dyDescent="0.2">
      <c r="A2516" s="1"/>
      <c r="B2516" s="1"/>
      <c r="C2516" s="1"/>
      <c r="D2516" s="35"/>
      <c r="E2516" s="36"/>
      <c r="F2516" s="35"/>
      <c r="G2516" s="35"/>
      <c r="H2516" s="35"/>
      <c r="I2516" s="35"/>
      <c r="J2516" s="35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</row>
    <row r="2517" spans="1:34" x14ac:dyDescent="0.2">
      <c r="A2517" s="1"/>
      <c r="B2517" s="1"/>
      <c r="C2517" s="1"/>
      <c r="D2517" s="35"/>
      <c r="E2517" s="36"/>
      <c r="F2517" s="35"/>
      <c r="G2517" s="35"/>
      <c r="H2517" s="35"/>
      <c r="I2517" s="35"/>
      <c r="J2517" s="35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</row>
    <row r="2518" spans="1:34" x14ac:dyDescent="0.2">
      <c r="A2518" s="1"/>
      <c r="B2518" s="1"/>
      <c r="C2518" s="1"/>
      <c r="D2518" s="35"/>
      <c r="E2518" s="36"/>
      <c r="F2518" s="35"/>
      <c r="G2518" s="35"/>
      <c r="H2518" s="35"/>
      <c r="I2518" s="35"/>
      <c r="J2518" s="35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</row>
    <row r="2519" spans="1:34" x14ac:dyDescent="0.2">
      <c r="A2519" s="1"/>
      <c r="B2519" s="1"/>
      <c r="C2519" s="1"/>
      <c r="D2519" s="35"/>
      <c r="E2519" s="36"/>
      <c r="F2519" s="35"/>
      <c r="G2519" s="35"/>
      <c r="H2519" s="35"/>
      <c r="I2519" s="35"/>
      <c r="J2519" s="35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</row>
    <row r="2520" spans="1:34" x14ac:dyDescent="0.2">
      <c r="A2520" s="1"/>
      <c r="B2520" s="1"/>
      <c r="C2520" s="1"/>
      <c r="D2520" s="35"/>
      <c r="E2520" s="36"/>
      <c r="F2520" s="35"/>
      <c r="G2520" s="35"/>
      <c r="H2520" s="35"/>
      <c r="I2520" s="35"/>
      <c r="J2520" s="35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</row>
    <row r="2521" spans="1:34" x14ac:dyDescent="0.2">
      <c r="A2521" s="1"/>
      <c r="B2521" s="1"/>
      <c r="C2521" s="1"/>
      <c r="D2521" s="35"/>
      <c r="E2521" s="36"/>
      <c r="F2521" s="35"/>
      <c r="G2521" s="35"/>
      <c r="H2521" s="35"/>
      <c r="I2521" s="35"/>
      <c r="J2521" s="35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</row>
    <row r="2522" spans="1:34" x14ac:dyDescent="0.2">
      <c r="A2522" s="1"/>
      <c r="B2522" s="1"/>
      <c r="C2522" s="1"/>
      <c r="D2522" s="35"/>
      <c r="E2522" s="36"/>
      <c r="F2522" s="35"/>
      <c r="G2522" s="35"/>
      <c r="H2522" s="35"/>
      <c r="I2522" s="35"/>
      <c r="J2522" s="35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</row>
    <row r="2523" spans="1:34" x14ac:dyDescent="0.2">
      <c r="A2523" s="1"/>
      <c r="B2523" s="1"/>
      <c r="C2523" s="1"/>
      <c r="D2523" s="35"/>
      <c r="E2523" s="36"/>
      <c r="F2523" s="35"/>
      <c r="G2523" s="35"/>
      <c r="H2523" s="35"/>
      <c r="I2523" s="35"/>
      <c r="J2523" s="35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</row>
    <row r="2524" spans="1:34" x14ac:dyDescent="0.2">
      <c r="A2524" s="1"/>
      <c r="B2524" s="1"/>
      <c r="C2524" s="1"/>
      <c r="D2524" s="35"/>
      <c r="E2524" s="36"/>
      <c r="F2524" s="35"/>
      <c r="G2524" s="35"/>
      <c r="H2524" s="35"/>
      <c r="I2524" s="35"/>
      <c r="J2524" s="35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</row>
    <row r="2525" spans="1:34" x14ac:dyDescent="0.2">
      <c r="A2525" s="1"/>
      <c r="B2525" s="1"/>
      <c r="C2525" s="1"/>
      <c r="D2525" s="35"/>
      <c r="E2525" s="36"/>
      <c r="F2525" s="35"/>
      <c r="G2525" s="35"/>
      <c r="H2525" s="35"/>
      <c r="I2525" s="35"/>
      <c r="J2525" s="35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</row>
    <row r="2526" spans="1:34" x14ac:dyDescent="0.2">
      <c r="A2526" s="1"/>
      <c r="B2526" s="1"/>
      <c r="C2526" s="1"/>
      <c r="D2526" s="35"/>
      <c r="E2526" s="36"/>
      <c r="F2526" s="35"/>
      <c r="G2526" s="35"/>
      <c r="H2526" s="35"/>
      <c r="I2526" s="35"/>
      <c r="J2526" s="35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</row>
    <row r="2527" spans="1:34" x14ac:dyDescent="0.2">
      <c r="A2527" s="1"/>
      <c r="B2527" s="1"/>
      <c r="C2527" s="1"/>
      <c r="D2527" s="35"/>
      <c r="E2527" s="36"/>
      <c r="F2527" s="35"/>
      <c r="G2527" s="35"/>
      <c r="H2527" s="35"/>
      <c r="I2527" s="35"/>
      <c r="J2527" s="35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</row>
    <row r="2528" spans="1:34" x14ac:dyDescent="0.2">
      <c r="A2528" s="1"/>
      <c r="B2528" s="1"/>
      <c r="C2528" s="1"/>
      <c r="D2528" s="35"/>
      <c r="E2528" s="36"/>
      <c r="F2528" s="35"/>
      <c r="G2528" s="35"/>
      <c r="H2528" s="35"/>
      <c r="I2528" s="35"/>
      <c r="J2528" s="35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</row>
    <row r="2529" spans="1:34" x14ac:dyDescent="0.2">
      <c r="A2529" s="1"/>
      <c r="B2529" s="1"/>
      <c r="C2529" s="1"/>
      <c r="D2529" s="35"/>
      <c r="E2529" s="36"/>
      <c r="F2529" s="35"/>
      <c r="G2529" s="35"/>
      <c r="H2529" s="35"/>
      <c r="I2529" s="35"/>
      <c r="J2529" s="35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</row>
    <row r="2530" spans="1:34" x14ac:dyDescent="0.2">
      <c r="A2530" s="1"/>
      <c r="B2530" s="1"/>
      <c r="C2530" s="1"/>
      <c r="D2530" s="35"/>
      <c r="E2530" s="36"/>
      <c r="F2530" s="35"/>
      <c r="G2530" s="35"/>
      <c r="H2530" s="35"/>
      <c r="I2530" s="35"/>
      <c r="J2530" s="35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</row>
    <row r="2531" spans="1:34" x14ac:dyDescent="0.2">
      <c r="A2531" s="1"/>
      <c r="B2531" s="1"/>
      <c r="C2531" s="1"/>
      <c r="D2531" s="35"/>
      <c r="E2531" s="36"/>
      <c r="F2531" s="35"/>
      <c r="G2531" s="35"/>
      <c r="H2531" s="35"/>
      <c r="I2531" s="35"/>
      <c r="J2531" s="35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</row>
    <row r="2532" spans="1:34" x14ac:dyDescent="0.2">
      <c r="A2532" s="1"/>
      <c r="B2532" s="1"/>
      <c r="C2532" s="1"/>
      <c r="D2532" s="35"/>
      <c r="E2532" s="36"/>
      <c r="F2532" s="35"/>
      <c r="G2532" s="35"/>
      <c r="H2532" s="35"/>
      <c r="I2532" s="35"/>
      <c r="J2532" s="35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</row>
    <row r="2533" spans="1:34" x14ac:dyDescent="0.2">
      <c r="A2533" s="1"/>
      <c r="B2533" s="1"/>
      <c r="C2533" s="1"/>
      <c r="D2533" s="35"/>
      <c r="E2533" s="36"/>
      <c r="F2533" s="35"/>
      <c r="G2533" s="35"/>
      <c r="H2533" s="35"/>
      <c r="I2533" s="35"/>
      <c r="J2533" s="35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</row>
    <row r="2534" spans="1:34" x14ac:dyDescent="0.2">
      <c r="A2534" s="1"/>
      <c r="B2534" s="1"/>
      <c r="C2534" s="1"/>
      <c r="D2534" s="35"/>
      <c r="E2534" s="36"/>
      <c r="F2534" s="35"/>
      <c r="G2534" s="35"/>
      <c r="H2534" s="35"/>
      <c r="I2534" s="35"/>
      <c r="J2534" s="35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</row>
    <row r="2535" spans="1:34" x14ac:dyDescent="0.2">
      <c r="A2535" s="1"/>
      <c r="B2535" s="1"/>
      <c r="C2535" s="1"/>
      <c r="D2535" s="35"/>
      <c r="E2535" s="36"/>
      <c r="F2535" s="35"/>
      <c r="G2535" s="35"/>
      <c r="H2535" s="35"/>
      <c r="I2535" s="35"/>
      <c r="J2535" s="35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</row>
    <row r="2536" spans="1:34" x14ac:dyDescent="0.2">
      <c r="A2536" s="1"/>
      <c r="B2536" s="1"/>
      <c r="C2536" s="1"/>
      <c r="D2536" s="35"/>
      <c r="E2536" s="36"/>
      <c r="F2536" s="35"/>
      <c r="G2536" s="35"/>
      <c r="H2536" s="35"/>
      <c r="I2536" s="35"/>
      <c r="J2536" s="35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</row>
    <row r="2537" spans="1:34" x14ac:dyDescent="0.2">
      <c r="A2537" s="1"/>
      <c r="B2537" s="1"/>
      <c r="C2537" s="1"/>
      <c r="D2537" s="35"/>
      <c r="E2537" s="36"/>
      <c r="F2537" s="35"/>
      <c r="G2537" s="35"/>
      <c r="H2537" s="35"/>
      <c r="I2537" s="35"/>
      <c r="J2537" s="35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</row>
    <row r="2538" spans="1:34" x14ac:dyDescent="0.2">
      <c r="A2538" s="1"/>
      <c r="B2538" s="1"/>
      <c r="C2538" s="1"/>
      <c r="D2538" s="35"/>
      <c r="E2538" s="36"/>
      <c r="F2538" s="35"/>
      <c r="G2538" s="35"/>
      <c r="H2538" s="35"/>
      <c r="I2538" s="35"/>
      <c r="J2538" s="35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</row>
    <row r="2539" spans="1:34" x14ac:dyDescent="0.2">
      <c r="A2539" s="1"/>
      <c r="B2539" s="1"/>
      <c r="C2539" s="1"/>
      <c r="D2539" s="35"/>
      <c r="E2539" s="36"/>
      <c r="F2539" s="35"/>
      <c r="G2539" s="35"/>
      <c r="H2539" s="35"/>
      <c r="I2539" s="35"/>
      <c r="J2539" s="35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</row>
    <row r="2540" spans="1:34" x14ac:dyDescent="0.2">
      <c r="A2540" s="1"/>
      <c r="B2540" s="1"/>
      <c r="C2540" s="1"/>
      <c r="D2540" s="35"/>
      <c r="E2540" s="36"/>
      <c r="F2540" s="35"/>
      <c r="G2540" s="35"/>
      <c r="H2540" s="35"/>
      <c r="I2540" s="35"/>
      <c r="J2540" s="35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</row>
    <row r="2541" spans="1:34" x14ac:dyDescent="0.2">
      <c r="A2541" s="1"/>
      <c r="B2541" s="1"/>
      <c r="C2541" s="1"/>
      <c r="D2541" s="35"/>
      <c r="E2541" s="36"/>
      <c r="F2541" s="35"/>
      <c r="G2541" s="35"/>
      <c r="H2541" s="35"/>
      <c r="I2541" s="35"/>
      <c r="J2541" s="35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</row>
    <row r="2542" spans="1:34" x14ac:dyDescent="0.2">
      <c r="A2542" s="1"/>
      <c r="B2542" s="1"/>
      <c r="C2542" s="1"/>
      <c r="D2542" s="35"/>
      <c r="E2542" s="36"/>
      <c r="F2542" s="35"/>
      <c r="G2542" s="35"/>
      <c r="H2542" s="35"/>
      <c r="I2542" s="35"/>
      <c r="J2542" s="35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</row>
    <row r="2543" spans="1:34" x14ac:dyDescent="0.2">
      <c r="A2543" s="1"/>
      <c r="B2543" s="1"/>
      <c r="C2543" s="1"/>
      <c r="D2543" s="35"/>
      <c r="E2543" s="36"/>
      <c r="F2543" s="35"/>
      <c r="G2543" s="35"/>
      <c r="H2543" s="35"/>
      <c r="I2543" s="35"/>
      <c r="J2543" s="35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</row>
    <row r="2544" spans="1:34" x14ac:dyDescent="0.2">
      <c r="A2544" s="1"/>
      <c r="B2544" s="1"/>
      <c r="C2544" s="1"/>
      <c r="D2544" s="35"/>
      <c r="E2544" s="36"/>
      <c r="F2544" s="35"/>
      <c r="G2544" s="35"/>
      <c r="H2544" s="35"/>
      <c r="I2544" s="35"/>
      <c r="J2544" s="35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</row>
    <row r="2545" spans="1:34" x14ac:dyDescent="0.2">
      <c r="A2545" s="1"/>
      <c r="B2545" s="1"/>
      <c r="C2545" s="1"/>
      <c r="D2545" s="35"/>
      <c r="E2545" s="36"/>
      <c r="F2545" s="35"/>
      <c r="G2545" s="35"/>
      <c r="H2545" s="35"/>
      <c r="I2545" s="35"/>
      <c r="J2545" s="35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</row>
    <row r="2546" spans="1:34" x14ac:dyDescent="0.2">
      <c r="A2546" s="1"/>
      <c r="B2546" s="1"/>
      <c r="C2546" s="1"/>
      <c r="D2546" s="35"/>
      <c r="E2546" s="36"/>
      <c r="F2546" s="35"/>
      <c r="G2546" s="35"/>
      <c r="H2546" s="35"/>
      <c r="I2546" s="35"/>
      <c r="J2546" s="35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</row>
    <row r="2547" spans="1:34" x14ac:dyDescent="0.2">
      <c r="A2547" s="1"/>
      <c r="B2547" s="1"/>
      <c r="C2547" s="1"/>
      <c r="D2547" s="35"/>
      <c r="E2547" s="36"/>
      <c r="F2547" s="35"/>
      <c r="G2547" s="35"/>
      <c r="H2547" s="35"/>
      <c r="I2547" s="35"/>
      <c r="J2547" s="35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</row>
    <row r="2548" spans="1:34" x14ac:dyDescent="0.2">
      <c r="A2548" s="1"/>
      <c r="B2548" s="1"/>
      <c r="C2548" s="1"/>
      <c r="D2548" s="35"/>
      <c r="E2548" s="36"/>
      <c r="F2548" s="35"/>
      <c r="G2548" s="35"/>
      <c r="H2548" s="35"/>
      <c r="I2548" s="35"/>
      <c r="J2548" s="35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</row>
    <row r="2549" spans="1:34" x14ac:dyDescent="0.2">
      <c r="A2549" s="1"/>
      <c r="B2549" s="1"/>
      <c r="C2549" s="1"/>
      <c r="D2549" s="35"/>
      <c r="E2549" s="36"/>
      <c r="F2549" s="35"/>
      <c r="G2549" s="35"/>
      <c r="H2549" s="35"/>
      <c r="I2549" s="35"/>
      <c r="J2549" s="35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</row>
    <row r="2550" spans="1:34" x14ac:dyDescent="0.2">
      <c r="A2550" s="1"/>
      <c r="B2550" s="1"/>
      <c r="C2550" s="1"/>
      <c r="D2550" s="35"/>
      <c r="E2550" s="36"/>
      <c r="F2550" s="35"/>
      <c r="G2550" s="35"/>
      <c r="H2550" s="35"/>
      <c r="I2550" s="35"/>
      <c r="J2550" s="35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</row>
    <row r="2551" spans="1:34" x14ac:dyDescent="0.2">
      <c r="A2551" s="1"/>
      <c r="B2551" s="1"/>
      <c r="C2551" s="1"/>
      <c r="D2551" s="35"/>
      <c r="E2551" s="36"/>
      <c r="F2551" s="35"/>
      <c r="G2551" s="35"/>
      <c r="H2551" s="35"/>
      <c r="I2551" s="35"/>
      <c r="J2551" s="35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</row>
    <row r="2552" spans="1:34" x14ac:dyDescent="0.2">
      <c r="A2552" s="1"/>
      <c r="B2552" s="1"/>
      <c r="C2552" s="1"/>
      <c r="D2552" s="35"/>
      <c r="E2552" s="36"/>
      <c r="F2552" s="35"/>
      <c r="G2552" s="35"/>
      <c r="H2552" s="35"/>
      <c r="I2552" s="35"/>
      <c r="J2552" s="35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</row>
    <row r="2553" spans="1:34" x14ac:dyDescent="0.2">
      <c r="A2553" s="1"/>
      <c r="B2553" s="1"/>
      <c r="C2553" s="1"/>
      <c r="D2553" s="35"/>
      <c r="E2553" s="36"/>
      <c r="F2553" s="35"/>
      <c r="G2553" s="35"/>
      <c r="H2553" s="35"/>
      <c r="I2553" s="35"/>
      <c r="J2553" s="35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</row>
    <row r="2554" spans="1:34" x14ac:dyDescent="0.2">
      <c r="A2554" s="1"/>
      <c r="B2554" s="1"/>
      <c r="C2554" s="1"/>
      <c r="D2554" s="35"/>
      <c r="E2554" s="36"/>
      <c r="F2554" s="35"/>
      <c r="G2554" s="35"/>
      <c r="H2554" s="35"/>
      <c r="I2554" s="35"/>
      <c r="J2554" s="35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</row>
    <row r="2555" spans="1:34" x14ac:dyDescent="0.2">
      <c r="A2555" s="1"/>
      <c r="B2555" s="1"/>
      <c r="C2555" s="1"/>
      <c r="D2555" s="35"/>
      <c r="E2555" s="36"/>
      <c r="F2555" s="35"/>
      <c r="G2555" s="35"/>
      <c r="H2555" s="35"/>
      <c r="I2555" s="35"/>
      <c r="J2555" s="35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</row>
    <row r="2556" spans="1:34" x14ac:dyDescent="0.2">
      <c r="A2556" s="1"/>
      <c r="B2556" s="1"/>
      <c r="C2556" s="1"/>
      <c r="D2556" s="35"/>
      <c r="E2556" s="36"/>
      <c r="F2556" s="35"/>
      <c r="G2556" s="35"/>
      <c r="H2556" s="35"/>
      <c r="I2556" s="35"/>
      <c r="J2556" s="35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</row>
    <row r="2557" spans="1:34" x14ac:dyDescent="0.2">
      <c r="A2557" s="1"/>
      <c r="B2557" s="1"/>
      <c r="C2557" s="1"/>
      <c r="D2557" s="35"/>
      <c r="E2557" s="36"/>
      <c r="F2557" s="35"/>
      <c r="G2557" s="35"/>
      <c r="H2557" s="35"/>
      <c r="I2557" s="35"/>
      <c r="J2557" s="35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</row>
    <row r="2558" spans="1:34" x14ac:dyDescent="0.2">
      <c r="A2558" s="1"/>
      <c r="B2558" s="1"/>
      <c r="C2558" s="1"/>
      <c r="D2558" s="35"/>
      <c r="E2558" s="36"/>
      <c r="F2558" s="35"/>
      <c r="G2558" s="35"/>
      <c r="H2558" s="35"/>
      <c r="I2558" s="35"/>
      <c r="J2558" s="35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</row>
    <row r="2559" spans="1:34" x14ac:dyDescent="0.2">
      <c r="A2559" s="1"/>
      <c r="B2559" s="1"/>
      <c r="C2559" s="1"/>
      <c r="D2559" s="35"/>
      <c r="E2559" s="36"/>
      <c r="F2559" s="35"/>
      <c r="G2559" s="35"/>
      <c r="H2559" s="35"/>
      <c r="I2559" s="35"/>
      <c r="J2559" s="35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</row>
    <row r="2560" spans="1:34" x14ac:dyDescent="0.2">
      <c r="A2560" s="1"/>
      <c r="B2560" s="1"/>
      <c r="C2560" s="1"/>
      <c r="D2560" s="35"/>
      <c r="E2560" s="36"/>
      <c r="F2560" s="35"/>
      <c r="G2560" s="35"/>
      <c r="H2560" s="35"/>
      <c r="I2560" s="35"/>
      <c r="J2560" s="35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</row>
    <row r="2561" spans="1:34" x14ac:dyDescent="0.2">
      <c r="A2561" s="1"/>
      <c r="B2561" s="1"/>
      <c r="C2561" s="1"/>
      <c r="D2561" s="35"/>
      <c r="E2561" s="36"/>
      <c r="F2561" s="35"/>
      <c r="G2561" s="35"/>
      <c r="H2561" s="35"/>
      <c r="I2561" s="35"/>
      <c r="J2561" s="35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</row>
    <row r="2562" spans="1:34" x14ac:dyDescent="0.2">
      <c r="A2562" s="1"/>
      <c r="B2562" s="1"/>
      <c r="C2562" s="1"/>
      <c r="D2562" s="35"/>
      <c r="E2562" s="36"/>
      <c r="F2562" s="35"/>
      <c r="G2562" s="35"/>
      <c r="H2562" s="35"/>
      <c r="I2562" s="35"/>
      <c r="J2562" s="35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</row>
    <row r="2563" spans="1:34" x14ac:dyDescent="0.2">
      <c r="A2563" s="1"/>
      <c r="B2563" s="1"/>
      <c r="C2563" s="1"/>
      <c r="D2563" s="35"/>
      <c r="E2563" s="36"/>
      <c r="F2563" s="35"/>
      <c r="G2563" s="35"/>
      <c r="H2563" s="35"/>
      <c r="I2563" s="35"/>
      <c r="J2563" s="35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</row>
    <row r="2564" spans="1:34" x14ac:dyDescent="0.2">
      <c r="A2564" s="1"/>
      <c r="B2564" s="1"/>
      <c r="C2564" s="1"/>
      <c r="D2564" s="35"/>
      <c r="E2564" s="36"/>
      <c r="F2564" s="35"/>
      <c r="G2564" s="35"/>
      <c r="H2564" s="35"/>
      <c r="I2564" s="35"/>
      <c r="J2564" s="35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</row>
    <row r="2565" spans="1:34" x14ac:dyDescent="0.2">
      <c r="A2565" s="1"/>
      <c r="B2565" s="1"/>
      <c r="C2565" s="1"/>
      <c r="D2565" s="35"/>
      <c r="E2565" s="36"/>
      <c r="F2565" s="35"/>
      <c r="G2565" s="35"/>
      <c r="H2565" s="35"/>
      <c r="I2565" s="35"/>
      <c r="J2565" s="35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</row>
    <row r="2566" spans="1:34" x14ac:dyDescent="0.2">
      <c r="A2566" s="1"/>
      <c r="B2566" s="1"/>
      <c r="C2566" s="1"/>
      <c r="D2566" s="35"/>
      <c r="E2566" s="36"/>
      <c r="F2566" s="35"/>
      <c r="G2566" s="35"/>
      <c r="H2566" s="35"/>
      <c r="I2566" s="35"/>
      <c r="J2566" s="35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</row>
    <row r="2567" spans="1:34" x14ac:dyDescent="0.2">
      <c r="A2567" s="1"/>
      <c r="B2567" s="1"/>
      <c r="C2567" s="1"/>
      <c r="D2567" s="35"/>
      <c r="E2567" s="36"/>
      <c r="F2567" s="35"/>
      <c r="G2567" s="35"/>
      <c r="H2567" s="35"/>
      <c r="I2567" s="35"/>
      <c r="J2567" s="35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</row>
    <row r="2568" spans="1:34" x14ac:dyDescent="0.2">
      <c r="A2568" s="1"/>
      <c r="B2568" s="1"/>
      <c r="C2568" s="1"/>
      <c r="D2568" s="35"/>
      <c r="E2568" s="36"/>
      <c r="F2568" s="35"/>
      <c r="G2568" s="35"/>
      <c r="H2568" s="35"/>
      <c r="I2568" s="35"/>
      <c r="J2568" s="35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</row>
    <row r="2569" spans="1:34" x14ac:dyDescent="0.2">
      <c r="A2569" s="1"/>
      <c r="B2569" s="1"/>
      <c r="C2569" s="1"/>
      <c r="D2569" s="35"/>
      <c r="E2569" s="36"/>
      <c r="F2569" s="35"/>
      <c r="G2569" s="35"/>
      <c r="H2569" s="35"/>
      <c r="I2569" s="35"/>
      <c r="J2569" s="35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</row>
    <row r="2570" spans="1:34" x14ac:dyDescent="0.2">
      <c r="A2570" s="1"/>
      <c r="B2570" s="1"/>
      <c r="C2570" s="1"/>
      <c r="D2570" s="35"/>
      <c r="E2570" s="36"/>
      <c r="F2570" s="35"/>
      <c r="G2570" s="35"/>
      <c r="H2570" s="35"/>
      <c r="I2570" s="35"/>
      <c r="J2570" s="35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</row>
    <row r="2571" spans="1:34" x14ac:dyDescent="0.2">
      <c r="A2571" s="1"/>
      <c r="B2571" s="1"/>
      <c r="C2571" s="1"/>
      <c r="D2571" s="35"/>
      <c r="E2571" s="36"/>
      <c r="F2571" s="35"/>
      <c r="G2571" s="35"/>
      <c r="H2571" s="35"/>
      <c r="I2571" s="35"/>
      <c r="J2571" s="35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</row>
    <row r="2572" spans="1:34" x14ac:dyDescent="0.2">
      <c r="A2572" s="1"/>
      <c r="B2572" s="1"/>
      <c r="C2572" s="1"/>
      <c r="D2572" s="35"/>
      <c r="E2572" s="36"/>
      <c r="F2572" s="35"/>
      <c r="G2572" s="35"/>
      <c r="H2572" s="35"/>
      <c r="I2572" s="35"/>
      <c r="J2572" s="35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</row>
    <row r="2573" spans="1:34" x14ac:dyDescent="0.2">
      <c r="A2573" s="1"/>
      <c r="B2573" s="1"/>
      <c r="C2573" s="1"/>
      <c r="D2573" s="35"/>
      <c r="E2573" s="36"/>
      <c r="F2573" s="35"/>
      <c r="G2573" s="35"/>
      <c r="H2573" s="35"/>
      <c r="I2573" s="35"/>
      <c r="J2573" s="35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</row>
    <row r="2574" spans="1:34" x14ac:dyDescent="0.2">
      <c r="A2574" s="1"/>
      <c r="B2574" s="1"/>
      <c r="C2574" s="1"/>
      <c r="D2574" s="35"/>
      <c r="E2574" s="36"/>
      <c r="F2574" s="35"/>
      <c r="G2574" s="35"/>
      <c r="H2574" s="35"/>
      <c r="I2574" s="35"/>
      <c r="J2574" s="35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</row>
    <row r="2575" spans="1:34" x14ac:dyDescent="0.2">
      <c r="A2575" s="1"/>
      <c r="B2575" s="1"/>
      <c r="C2575" s="1"/>
      <c r="D2575" s="35"/>
      <c r="E2575" s="36"/>
      <c r="F2575" s="35"/>
      <c r="G2575" s="35"/>
      <c r="H2575" s="35"/>
      <c r="I2575" s="35"/>
      <c r="J2575" s="35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</row>
    <row r="2576" spans="1:34" x14ac:dyDescent="0.2">
      <c r="A2576" s="1"/>
      <c r="B2576" s="1"/>
      <c r="C2576" s="1"/>
      <c r="D2576" s="35"/>
      <c r="E2576" s="36"/>
      <c r="F2576" s="35"/>
      <c r="G2576" s="35"/>
      <c r="H2576" s="35"/>
      <c r="I2576" s="35"/>
      <c r="J2576" s="35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</row>
    <row r="2577" spans="1:34" x14ac:dyDescent="0.2">
      <c r="A2577" s="1"/>
      <c r="B2577" s="1"/>
      <c r="C2577" s="1"/>
      <c r="D2577" s="35"/>
      <c r="E2577" s="36"/>
      <c r="F2577" s="35"/>
      <c r="G2577" s="35"/>
      <c r="H2577" s="35"/>
      <c r="I2577" s="35"/>
      <c r="J2577" s="35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</row>
    <row r="2578" spans="1:34" x14ac:dyDescent="0.2">
      <c r="A2578" s="1"/>
      <c r="B2578" s="1"/>
      <c r="C2578" s="1"/>
      <c r="D2578" s="35"/>
      <c r="E2578" s="36"/>
      <c r="F2578" s="35"/>
      <c r="G2578" s="35"/>
      <c r="H2578" s="35"/>
      <c r="I2578" s="35"/>
      <c r="J2578" s="35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</row>
    <row r="2579" spans="1:34" x14ac:dyDescent="0.2">
      <c r="A2579" s="1"/>
      <c r="B2579" s="1"/>
      <c r="C2579" s="1"/>
      <c r="D2579" s="35"/>
      <c r="E2579" s="36"/>
      <c r="F2579" s="35"/>
      <c r="G2579" s="35"/>
      <c r="H2579" s="35"/>
      <c r="I2579" s="35"/>
      <c r="J2579" s="35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</row>
    <row r="2580" spans="1:34" x14ac:dyDescent="0.2">
      <c r="A2580" s="1"/>
      <c r="B2580" s="1"/>
      <c r="C2580" s="1"/>
      <c r="D2580" s="35"/>
      <c r="E2580" s="36"/>
      <c r="F2580" s="35"/>
      <c r="G2580" s="35"/>
      <c r="H2580" s="35"/>
      <c r="I2580" s="35"/>
      <c r="J2580" s="35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</row>
    <row r="2581" spans="1:34" x14ac:dyDescent="0.2">
      <c r="A2581" s="1"/>
      <c r="B2581" s="1"/>
      <c r="C2581" s="1"/>
      <c r="D2581" s="35"/>
      <c r="E2581" s="36"/>
      <c r="F2581" s="35"/>
      <c r="G2581" s="35"/>
      <c r="H2581" s="35"/>
      <c r="I2581" s="35"/>
      <c r="J2581" s="35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</row>
    <row r="2582" spans="1:34" x14ac:dyDescent="0.2">
      <c r="A2582" s="1"/>
      <c r="B2582" s="1"/>
      <c r="C2582" s="1"/>
      <c r="D2582" s="35"/>
      <c r="E2582" s="36"/>
      <c r="F2582" s="35"/>
      <c r="G2582" s="35"/>
      <c r="H2582" s="35"/>
      <c r="I2582" s="35"/>
      <c r="J2582" s="35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</row>
    <row r="2583" spans="1:34" x14ac:dyDescent="0.2">
      <c r="A2583" s="1"/>
      <c r="B2583" s="1"/>
      <c r="C2583" s="1"/>
      <c r="D2583" s="35"/>
      <c r="E2583" s="36"/>
      <c r="F2583" s="35"/>
      <c r="G2583" s="35"/>
      <c r="H2583" s="35"/>
      <c r="I2583" s="35"/>
      <c r="J2583" s="35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</row>
    <row r="2584" spans="1:34" x14ac:dyDescent="0.2">
      <c r="A2584" s="1"/>
      <c r="B2584" s="1"/>
      <c r="C2584" s="1"/>
      <c r="D2584" s="35"/>
      <c r="E2584" s="36"/>
      <c r="F2584" s="35"/>
      <c r="G2584" s="35"/>
      <c r="H2584" s="35"/>
      <c r="I2584" s="35"/>
      <c r="J2584" s="35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</row>
    <row r="2585" spans="1:34" x14ac:dyDescent="0.2">
      <c r="A2585" s="1"/>
      <c r="B2585" s="1"/>
      <c r="C2585" s="1"/>
      <c r="D2585" s="35"/>
      <c r="E2585" s="36"/>
      <c r="F2585" s="35"/>
      <c r="G2585" s="35"/>
      <c r="H2585" s="35"/>
      <c r="I2585" s="35"/>
      <c r="J2585" s="35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</row>
    <row r="2586" spans="1:34" x14ac:dyDescent="0.2">
      <c r="A2586" s="1"/>
      <c r="B2586" s="1"/>
      <c r="C2586" s="1"/>
      <c r="D2586" s="35"/>
      <c r="E2586" s="36"/>
      <c r="F2586" s="35"/>
      <c r="G2586" s="35"/>
      <c r="H2586" s="35"/>
      <c r="I2586" s="35"/>
      <c r="J2586" s="35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</row>
    <row r="2587" spans="1:34" x14ac:dyDescent="0.2">
      <c r="A2587" s="1"/>
      <c r="B2587" s="1"/>
      <c r="C2587" s="1"/>
      <c r="D2587" s="35"/>
      <c r="E2587" s="36"/>
      <c r="F2587" s="35"/>
      <c r="G2587" s="35"/>
      <c r="H2587" s="35"/>
      <c r="I2587" s="35"/>
      <c r="J2587" s="35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</row>
    <row r="2588" spans="1:34" x14ac:dyDescent="0.2">
      <c r="A2588" s="1"/>
      <c r="B2588" s="1"/>
      <c r="C2588" s="1"/>
      <c r="D2588" s="35"/>
      <c r="E2588" s="36"/>
      <c r="F2588" s="35"/>
      <c r="G2588" s="35"/>
      <c r="H2588" s="35"/>
      <c r="I2588" s="35"/>
      <c r="J2588" s="35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</row>
    <row r="2589" spans="1:34" x14ac:dyDescent="0.2">
      <c r="A2589" s="1"/>
      <c r="B2589" s="1"/>
      <c r="C2589" s="1"/>
      <c r="D2589" s="35"/>
      <c r="E2589" s="36"/>
      <c r="F2589" s="35"/>
      <c r="G2589" s="35"/>
      <c r="H2589" s="35"/>
      <c r="I2589" s="35"/>
      <c r="J2589" s="35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</row>
    <row r="2590" spans="1:34" x14ac:dyDescent="0.2">
      <c r="A2590" s="1"/>
      <c r="B2590" s="1"/>
      <c r="C2590" s="1"/>
      <c r="D2590" s="35"/>
      <c r="E2590" s="36"/>
      <c r="F2590" s="35"/>
      <c r="G2590" s="35"/>
      <c r="H2590" s="35"/>
      <c r="I2590" s="35"/>
      <c r="J2590" s="35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</row>
    <row r="2591" spans="1:34" x14ac:dyDescent="0.2">
      <c r="A2591" s="1"/>
      <c r="B2591" s="1"/>
      <c r="C2591" s="1"/>
      <c r="D2591" s="35"/>
      <c r="E2591" s="36"/>
      <c r="F2591" s="35"/>
      <c r="G2591" s="35"/>
      <c r="H2591" s="35"/>
      <c r="I2591" s="35"/>
      <c r="J2591" s="35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</row>
    <row r="2592" spans="1:34" x14ac:dyDescent="0.2">
      <c r="A2592" s="1"/>
      <c r="B2592" s="1"/>
      <c r="C2592" s="1"/>
      <c r="D2592" s="35"/>
      <c r="E2592" s="36"/>
      <c r="F2592" s="35"/>
      <c r="G2592" s="35"/>
      <c r="H2592" s="35"/>
      <c r="I2592" s="35"/>
      <c r="J2592" s="35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</row>
    <row r="2593" spans="1:34" x14ac:dyDescent="0.2">
      <c r="A2593" s="1"/>
      <c r="B2593" s="1"/>
      <c r="C2593" s="1"/>
      <c r="D2593" s="35"/>
      <c r="E2593" s="36"/>
      <c r="F2593" s="35"/>
      <c r="G2593" s="35"/>
      <c r="H2593" s="35"/>
      <c r="I2593" s="35"/>
      <c r="J2593" s="35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</row>
    <row r="2594" spans="1:34" x14ac:dyDescent="0.2">
      <c r="A2594" s="1"/>
      <c r="B2594" s="1"/>
      <c r="C2594" s="1"/>
      <c r="D2594" s="35"/>
      <c r="E2594" s="36"/>
      <c r="F2594" s="35"/>
      <c r="G2594" s="35"/>
      <c r="H2594" s="35"/>
      <c r="I2594" s="35"/>
      <c r="J2594" s="35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</row>
    <row r="2595" spans="1:34" x14ac:dyDescent="0.2">
      <c r="A2595" s="1"/>
      <c r="B2595" s="1"/>
      <c r="C2595" s="1"/>
      <c r="D2595" s="35"/>
      <c r="E2595" s="36"/>
      <c r="F2595" s="35"/>
      <c r="G2595" s="35"/>
      <c r="H2595" s="35"/>
      <c r="I2595" s="35"/>
      <c r="J2595" s="35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</row>
    <row r="2596" spans="1:34" x14ac:dyDescent="0.2">
      <c r="A2596" s="1"/>
      <c r="B2596" s="1"/>
      <c r="C2596" s="1"/>
      <c r="D2596" s="35"/>
      <c r="E2596" s="36"/>
      <c r="F2596" s="35"/>
      <c r="G2596" s="35"/>
      <c r="H2596" s="35"/>
      <c r="I2596" s="35"/>
      <c r="J2596" s="35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</row>
    <row r="2597" spans="1:34" x14ac:dyDescent="0.2">
      <c r="A2597" s="1"/>
      <c r="B2597" s="1"/>
      <c r="C2597" s="1"/>
      <c r="D2597" s="35"/>
      <c r="E2597" s="36"/>
      <c r="F2597" s="35"/>
      <c r="G2597" s="35"/>
      <c r="H2597" s="35"/>
      <c r="I2597" s="35"/>
      <c r="J2597" s="35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</row>
    <row r="2598" spans="1:34" x14ac:dyDescent="0.2">
      <c r="A2598" s="1"/>
      <c r="B2598" s="1"/>
      <c r="C2598" s="1"/>
      <c r="D2598" s="35"/>
      <c r="E2598" s="36"/>
      <c r="F2598" s="35"/>
      <c r="G2598" s="35"/>
      <c r="H2598" s="35"/>
      <c r="I2598" s="35"/>
      <c r="J2598" s="35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</row>
    <row r="2599" spans="1:34" x14ac:dyDescent="0.2">
      <c r="A2599" s="1"/>
      <c r="B2599" s="1"/>
      <c r="C2599" s="1"/>
      <c r="D2599" s="35"/>
      <c r="E2599" s="36"/>
      <c r="F2599" s="35"/>
      <c r="G2599" s="35"/>
      <c r="H2599" s="35"/>
      <c r="I2599" s="35"/>
      <c r="J2599" s="35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</row>
    <row r="2600" spans="1:34" x14ac:dyDescent="0.2">
      <c r="A2600" s="1"/>
      <c r="B2600" s="1"/>
      <c r="C2600" s="1"/>
      <c r="D2600" s="35"/>
      <c r="E2600" s="36"/>
      <c r="F2600" s="35"/>
      <c r="G2600" s="35"/>
      <c r="H2600" s="35"/>
      <c r="I2600" s="35"/>
      <c r="J2600" s="35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</row>
    <row r="2601" spans="1:34" x14ac:dyDescent="0.2">
      <c r="A2601" s="1"/>
      <c r="B2601" s="1"/>
      <c r="C2601" s="1"/>
      <c r="D2601" s="35"/>
      <c r="E2601" s="36"/>
      <c r="F2601" s="35"/>
      <c r="G2601" s="35"/>
      <c r="H2601" s="35"/>
      <c r="I2601" s="35"/>
      <c r="J2601" s="35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</row>
    <row r="2602" spans="1:34" x14ac:dyDescent="0.2">
      <c r="A2602" s="1"/>
      <c r="B2602" s="1"/>
      <c r="C2602" s="1"/>
      <c r="D2602" s="35"/>
      <c r="E2602" s="36"/>
      <c r="F2602" s="35"/>
      <c r="G2602" s="35"/>
      <c r="H2602" s="35"/>
      <c r="I2602" s="35"/>
      <c r="J2602" s="35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</row>
    <row r="2603" spans="1:34" x14ac:dyDescent="0.2">
      <c r="A2603" s="1"/>
      <c r="B2603" s="1"/>
      <c r="C2603" s="1"/>
      <c r="D2603" s="35"/>
      <c r="E2603" s="36"/>
      <c r="F2603" s="35"/>
      <c r="G2603" s="35"/>
      <c r="H2603" s="35"/>
      <c r="I2603" s="35"/>
      <c r="J2603" s="35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</row>
    <row r="2604" spans="1:34" x14ac:dyDescent="0.2">
      <c r="A2604" s="1"/>
      <c r="B2604" s="1"/>
      <c r="C2604" s="1"/>
      <c r="D2604" s="35"/>
      <c r="E2604" s="36"/>
      <c r="F2604" s="35"/>
      <c r="G2604" s="35"/>
      <c r="H2604" s="35"/>
      <c r="I2604" s="35"/>
      <c r="J2604" s="35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</row>
    <row r="2605" spans="1:34" x14ac:dyDescent="0.2">
      <c r="A2605" s="1"/>
      <c r="B2605" s="1"/>
      <c r="C2605" s="1"/>
      <c r="D2605" s="35"/>
      <c r="E2605" s="36"/>
      <c r="F2605" s="35"/>
      <c r="G2605" s="35"/>
      <c r="H2605" s="35"/>
      <c r="I2605" s="35"/>
      <c r="J2605" s="35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</row>
    <row r="2606" spans="1:34" x14ac:dyDescent="0.2">
      <c r="A2606" s="1"/>
      <c r="B2606" s="1"/>
      <c r="C2606" s="1"/>
      <c r="D2606" s="35"/>
      <c r="E2606" s="36"/>
      <c r="F2606" s="35"/>
      <c r="G2606" s="35"/>
      <c r="H2606" s="35"/>
      <c r="I2606" s="35"/>
      <c r="J2606" s="35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</row>
    <row r="2607" spans="1:34" x14ac:dyDescent="0.2">
      <c r="A2607" s="1"/>
      <c r="B2607" s="1"/>
      <c r="C2607" s="1"/>
      <c r="D2607" s="35"/>
      <c r="E2607" s="36"/>
      <c r="F2607" s="35"/>
      <c r="G2607" s="35"/>
      <c r="H2607" s="35"/>
      <c r="I2607" s="35"/>
      <c r="J2607" s="35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</row>
    <row r="2608" spans="1:34" x14ac:dyDescent="0.2">
      <c r="A2608" s="1"/>
      <c r="B2608" s="1"/>
      <c r="C2608" s="1"/>
      <c r="D2608" s="35"/>
      <c r="E2608" s="36"/>
      <c r="F2608" s="35"/>
      <c r="G2608" s="35"/>
      <c r="H2608" s="35"/>
      <c r="I2608" s="35"/>
      <c r="J2608" s="35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</row>
    <row r="2609" spans="1:34" x14ac:dyDescent="0.2">
      <c r="A2609" s="1"/>
      <c r="B2609" s="1"/>
      <c r="C2609" s="1"/>
      <c r="D2609" s="35"/>
      <c r="E2609" s="36"/>
      <c r="F2609" s="35"/>
      <c r="G2609" s="35"/>
      <c r="H2609" s="35"/>
      <c r="I2609" s="35"/>
      <c r="J2609" s="35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</row>
    <row r="2610" spans="1:34" x14ac:dyDescent="0.2">
      <c r="A2610" s="1"/>
      <c r="B2610" s="1"/>
      <c r="C2610" s="1"/>
      <c r="D2610" s="35"/>
      <c r="E2610" s="36"/>
      <c r="F2610" s="35"/>
      <c r="G2610" s="35"/>
      <c r="H2610" s="35"/>
      <c r="I2610" s="35"/>
      <c r="J2610" s="35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</row>
    <row r="2611" spans="1:34" x14ac:dyDescent="0.2">
      <c r="A2611" s="1"/>
      <c r="B2611" s="1"/>
      <c r="C2611" s="1"/>
      <c r="D2611" s="35"/>
      <c r="E2611" s="36"/>
      <c r="F2611" s="35"/>
      <c r="G2611" s="35"/>
      <c r="H2611" s="35"/>
      <c r="I2611" s="35"/>
      <c r="J2611" s="35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</row>
    <row r="2612" spans="1:34" x14ac:dyDescent="0.2">
      <c r="A2612" s="1"/>
      <c r="B2612" s="1"/>
      <c r="C2612" s="1"/>
      <c r="D2612" s="35"/>
      <c r="E2612" s="36"/>
      <c r="F2612" s="35"/>
      <c r="G2612" s="35"/>
      <c r="H2612" s="35"/>
      <c r="I2612" s="35"/>
      <c r="J2612" s="35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</row>
    <row r="2613" spans="1:34" x14ac:dyDescent="0.2">
      <c r="A2613" s="1"/>
      <c r="B2613" s="1"/>
      <c r="C2613" s="1"/>
      <c r="D2613" s="35"/>
      <c r="E2613" s="36"/>
      <c r="F2613" s="35"/>
      <c r="G2613" s="35"/>
      <c r="H2613" s="35"/>
      <c r="I2613" s="35"/>
      <c r="J2613" s="35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</row>
    <row r="2614" spans="1:34" x14ac:dyDescent="0.2">
      <c r="A2614" s="1"/>
      <c r="B2614" s="1"/>
      <c r="C2614" s="1"/>
      <c r="D2614" s="35"/>
      <c r="E2614" s="36"/>
      <c r="F2614" s="35"/>
      <c r="G2614" s="35"/>
      <c r="H2614" s="35"/>
      <c r="I2614" s="35"/>
      <c r="J2614" s="35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</row>
    <row r="2615" spans="1:34" x14ac:dyDescent="0.2">
      <c r="A2615" s="1"/>
      <c r="B2615" s="1"/>
      <c r="C2615" s="1"/>
      <c r="D2615" s="35"/>
      <c r="E2615" s="36"/>
      <c r="F2615" s="35"/>
      <c r="G2615" s="35"/>
      <c r="H2615" s="35"/>
      <c r="I2615" s="35"/>
      <c r="J2615" s="35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</row>
    <row r="2616" spans="1:34" x14ac:dyDescent="0.2">
      <c r="A2616" s="1"/>
      <c r="B2616" s="1"/>
      <c r="C2616" s="1"/>
      <c r="D2616" s="35"/>
      <c r="E2616" s="36"/>
      <c r="F2616" s="35"/>
      <c r="G2616" s="35"/>
      <c r="H2616" s="35"/>
      <c r="I2616" s="35"/>
      <c r="J2616" s="35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</row>
    <row r="2617" spans="1:34" x14ac:dyDescent="0.2">
      <c r="A2617" s="1"/>
      <c r="B2617" s="1"/>
      <c r="C2617" s="1"/>
      <c r="D2617" s="35"/>
      <c r="E2617" s="36"/>
      <c r="F2617" s="35"/>
      <c r="G2617" s="35"/>
      <c r="H2617" s="35"/>
      <c r="I2617" s="35"/>
      <c r="J2617" s="35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</row>
    <row r="2618" spans="1:34" x14ac:dyDescent="0.2">
      <c r="A2618" s="1"/>
      <c r="B2618" s="1"/>
      <c r="C2618" s="1"/>
      <c r="D2618" s="35"/>
      <c r="E2618" s="36"/>
      <c r="F2618" s="35"/>
      <c r="G2618" s="35"/>
      <c r="H2618" s="35"/>
      <c r="I2618" s="35"/>
      <c r="J2618" s="35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</row>
    <row r="2619" spans="1:34" x14ac:dyDescent="0.2">
      <c r="A2619" s="1"/>
      <c r="B2619" s="1"/>
      <c r="C2619" s="1"/>
      <c r="D2619" s="35"/>
      <c r="E2619" s="36"/>
      <c r="F2619" s="35"/>
      <c r="G2619" s="35"/>
      <c r="H2619" s="35"/>
      <c r="I2619" s="35"/>
      <c r="J2619" s="35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</row>
    <row r="2620" spans="1:34" x14ac:dyDescent="0.2">
      <c r="A2620" s="1"/>
      <c r="B2620" s="1"/>
      <c r="C2620" s="1"/>
      <c r="D2620" s="35"/>
      <c r="E2620" s="36"/>
      <c r="F2620" s="35"/>
      <c r="G2620" s="35"/>
      <c r="H2620" s="35"/>
      <c r="I2620" s="35"/>
      <c r="J2620" s="35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</row>
    <row r="2621" spans="1:34" x14ac:dyDescent="0.2">
      <c r="A2621" s="1"/>
      <c r="B2621" s="1"/>
      <c r="C2621" s="1"/>
      <c r="D2621" s="35"/>
      <c r="E2621" s="36"/>
      <c r="F2621" s="35"/>
      <c r="G2621" s="35"/>
      <c r="H2621" s="35"/>
      <c r="I2621" s="35"/>
      <c r="J2621" s="35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</row>
    <row r="2622" spans="1:34" x14ac:dyDescent="0.2">
      <c r="A2622" s="1"/>
      <c r="B2622" s="1"/>
      <c r="C2622" s="1"/>
      <c r="D2622" s="35"/>
      <c r="E2622" s="36"/>
      <c r="F2622" s="35"/>
      <c r="G2622" s="35"/>
      <c r="H2622" s="35"/>
      <c r="I2622" s="35"/>
      <c r="J2622" s="35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</row>
    <row r="2623" spans="1:34" x14ac:dyDescent="0.2">
      <c r="A2623" s="1"/>
      <c r="B2623" s="1"/>
      <c r="C2623" s="1"/>
      <c r="D2623" s="35"/>
      <c r="E2623" s="36"/>
      <c r="F2623" s="35"/>
      <c r="G2623" s="35"/>
      <c r="H2623" s="35"/>
      <c r="I2623" s="35"/>
      <c r="J2623" s="35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</row>
    <row r="2624" spans="1:34" x14ac:dyDescent="0.2">
      <c r="A2624" s="1"/>
      <c r="B2624" s="1"/>
      <c r="C2624" s="1"/>
      <c r="D2624" s="35"/>
      <c r="E2624" s="36"/>
      <c r="F2624" s="35"/>
      <c r="G2624" s="35"/>
      <c r="H2624" s="35"/>
      <c r="I2624" s="35"/>
      <c r="J2624" s="35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</row>
    <row r="2625" spans="1:34" x14ac:dyDescent="0.2">
      <c r="A2625" s="1"/>
      <c r="B2625" s="1"/>
      <c r="C2625" s="1"/>
      <c r="D2625" s="35"/>
      <c r="E2625" s="36"/>
      <c r="F2625" s="35"/>
      <c r="G2625" s="35"/>
      <c r="H2625" s="35"/>
      <c r="I2625" s="35"/>
      <c r="J2625" s="35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</row>
    <row r="2626" spans="1:34" x14ac:dyDescent="0.2">
      <c r="A2626" s="1"/>
      <c r="B2626" s="1"/>
      <c r="C2626" s="1"/>
      <c r="D2626" s="35"/>
      <c r="E2626" s="36"/>
      <c r="F2626" s="35"/>
      <c r="G2626" s="35"/>
      <c r="H2626" s="35"/>
      <c r="I2626" s="35"/>
      <c r="J2626" s="35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</row>
    <row r="2627" spans="1:34" x14ac:dyDescent="0.2">
      <c r="A2627" s="1"/>
      <c r="B2627" s="1"/>
      <c r="C2627" s="1"/>
      <c r="D2627" s="35"/>
      <c r="E2627" s="36"/>
      <c r="F2627" s="35"/>
      <c r="G2627" s="35"/>
      <c r="H2627" s="35"/>
      <c r="I2627" s="35"/>
      <c r="J2627" s="35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</row>
    <row r="2628" spans="1:34" x14ac:dyDescent="0.2">
      <c r="A2628" s="1"/>
      <c r="B2628" s="1"/>
      <c r="C2628" s="1"/>
      <c r="D2628" s="35"/>
      <c r="E2628" s="36"/>
      <c r="F2628" s="35"/>
      <c r="G2628" s="35"/>
      <c r="H2628" s="35"/>
      <c r="I2628" s="35"/>
      <c r="J2628" s="35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</row>
    <row r="2629" spans="1:34" x14ac:dyDescent="0.2">
      <c r="A2629" s="1"/>
      <c r="B2629" s="1"/>
      <c r="C2629" s="1"/>
      <c r="D2629" s="35"/>
      <c r="E2629" s="36"/>
      <c r="F2629" s="35"/>
      <c r="G2629" s="35"/>
      <c r="H2629" s="35"/>
      <c r="I2629" s="35"/>
      <c r="J2629" s="35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</row>
    <row r="2630" spans="1:34" x14ac:dyDescent="0.2">
      <c r="A2630" s="1"/>
      <c r="B2630" s="1"/>
      <c r="C2630" s="1"/>
      <c r="D2630" s="35"/>
      <c r="E2630" s="36"/>
      <c r="F2630" s="35"/>
      <c r="G2630" s="35"/>
      <c r="H2630" s="35"/>
      <c r="I2630" s="35"/>
      <c r="J2630" s="35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</row>
    <row r="2631" spans="1:34" x14ac:dyDescent="0.2">
      <c r="A2631" s="1"/>
      <c r="B2631" s="1"/>
      <c r="C2631" s="1"/>
      <c r="D2631" s="35"/>
      <c r="E2631" s="36"/>
      <c r="F2631" s="35"/>
      <c r="G2631" s="35"/>
      <c r="H2631" s="35"/>
      <c r="I2631" s="35"/>
      <c r="J2631" s="35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</row>
    <row r="2632" spans="1:34" x14ac:dyDescent="0.2">
      <c r="A2632" s="1"/>
      <c r="B2632" s="1"/>
      <c r="C2632" s="1"/>
      <c r="D2632" s="35"/>
      <c r="E2632" s="36"/>
      <c r="F2632" s="35"/>
      <c r="G2632" s="35"/>
      <c r="H2632" s="35"/>
      <c r="I2632" s="35"/>
      <c r="J2632" s="35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</row>
    <row r="2633" spans="1:34" x14ac:dyDescent="0.2">
      <c r="A2633" s="1"/>
      <c r="B2633" s="1"/>
      <c r="C2633" s="1"/>
      <c r="D2633" s="35"/>
      <c r="E2633" s="36"/>
      <c r="F2633" s="35"/>
      <c r="G2633" s="35"/>
      <c r="H2633" s="35"/>
      <c r="I2633" s="35"/>
      <c r="J2633" s="35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</row>
    <row r="2634" spans="1:34" x14ac:dyDescent="0.2">
      <c r="A2634" s="1"/>
      <c r="B2634" s="1"/>
      <c r="C2634" s="1"/>
      <c r="D2634" s="35"/>
      <c r="E2634" s="36"/>
      <c r="F2634" s="35"/>
      <c r="G2634" s="35"/>
      <c r="H2634" s="35"/>
      <c r="I2634" s="35"/>
      <c r="J2634" s="35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</row>
    <row r="2635" spans="1:34" x14ac:dyDescent="0.2">
      <c r="A2635" s="1"/>
      <c r="B2635" s="1"/>
      <c r="C2635" s="1"/>
      <c r="D2635" s="35"/>
      <c r="E2635" s="36"/>
      <c r="F2635" s="35"/>
      <c r="G2635" s="35"/>
      <c r="H2635" s="35"/>
      <c r="I2635" s="35"/>
      <c r="J2635" s="35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</row>
    <row r="2636" spans="1:34" x14ac:dyDescent="0.2">
      <c r="A2636" s="1"/>
      <c r="B2636" s="1"/>
      <c r="C2636" s="1"/>
      <c r="D2636" s="35"/>
      <c r="E2636" s="36"/>
      <c r="F2636" s="35"/>
      <c r="G2636" s="35"/>
      <c r="H2636" s="35"/>
      <c r="I2636" s="35"/>
      <c r="J2636" s="35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</row>
    <row r="2637" spans="1:34" x14ac:dyDescent="0.2">
      <c r="A2637" s="1"/>
      <c r="B2637" s="1"/>
      <c r="C2637" s="1"/>
      <c r="D2637" s="35"/>
      <c r="E2637" s="36"/>
      <c r="F2637" s="35"/>
      <c r="G2637" s="35"/>
      <c r="H2637" s="35"/>
      <c r="I2637" s="35"/>
      <c r="J2637" s="35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</row>
    <row r="2638" spans="1:34" x14ac:dyDescent="0.2">
      <c r="A2638" s="1"/>
      <c r="B2638" s="1"/>
      <c r="C2638" s="1"/>
      <c r="D2638" s="35"/>
      <c r="E2638" s="36"/>
      <c r="F2638" s="35"/>
      <c r="G2638" s="35"/>
      <c r="H2638" s="35"/>
      <c r="I2638" s="35"/>
      <c r="J2638" s="35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</row>
    <row r="2639" spans="1:34" x14ac:dyDescent="0.2">
      <c r="A2639" s="1"/>
      <c r="B2639" s="1"/>
      <c r="C2639" s="1"/>
      <c r="D2639" s="35"/>
      <c r="E2639" s="36"/>
      <c r="F2639" s="35"/>
      <c r="G2639" s="35"/>
      <c r="H2639" s="35"/>
      <c r="I2639" s="35"/>
      <c r="J2639" s="35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</row>
    <row r="2640" spans="1:34" x14ac:dyDescent="0.2">
      <c r="A2640" s="1"/>
      <c r="B2640" s="1"/>
      <c r="C2640" s="1"/>
      <c r="D2640" s="35"/>
      <c r="E2640" s="36"/>
      <c r="F2640" s="35"/>
      <c r="G2640" s="35"/>
      <c r="H2640" s="35"/>
      <c r="I2640" s="35"/>
      <c r="J2640" s="35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</row>
    <row r="2641" spans="1:34" x14ac:dyDescent="0.2">
      <c r="A2641" s="1"/>
      <c r="B2641" s="1"/>
      <c r="C2641" s="1"/>
      <c r="D2641" s="35"/>
      <c r="E2641" s="36"/>
      <c r="F2641" s="35"/>
      <c r="G2641" s="35"/>
      <c r="H2641" s="35"/>
      <c r="I2641" s="35"/>
      <c r="J2641" s="35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</row>
    <row r="2642" spans="1:34" x14ac:dyDescent="0.2">
      <c r="A2642" s="1"/>
      <c r="B2642" s="1"/>
      <c r="C2642" s="1"/>
      <c r="D2642" s="35"/>
      <c r="E2642" s="36"/>
      <c r="F2642" s="35"/>
      <c r="G2642" s="35"/>
      <c r="H2642" s="35"/>
      <c r="I2642" s="35"/>
      <c r="J2642" s="35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</row>
    <row r="2643" spans="1:34" x14ac:dyDescent="0.2">
      <c r="A2643" s="1"/>
      <c r="B2643" s="1"/>
      <c r="C2643" s="1"/>
      <c r="D2643" s="35"/>
      <c r="E2643" s="36"/>
      <c r="F2643" s="35"/>
      <c r="G2643" s="35"/>
      <c r="H2643" s="35"/>
      <c r="I2643" s="35"/>
      <c r="J2643" s="35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</row>
    <row r="2644" spans="1:34" x14ac:dyDescent="0.2">
      <c r="A2644" s="1"/>
      <c r="B2644" s="1"/>
      <c r="C2644" s="1"/>
      <c r="D2644" s="35"/>
      <c r="E2644" s="36"/>
      <c r="F2644" s="35"/>
      <c r="G2644" s="35"/>
      <c r="H2644" s="35"/>
      <c r="I2644" s="35"/>
      <c r="J2644" s="35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</row>
    <row r="2645" spans="1:34" x14ac:dyDescent="0.2">
      <c r="A2645" s="1"/>
      <c r="B2645" s="1"/>
      <c r="C2645" s="1"/>
      <c r="D2645" s="35"/>
      <c r="E2645" s="36"/>
      <c r="F2645" s="35"/>
      <c r="G2645" s="35"/>
      <c r="H2645" s="35"/>
      <c r="I2645" s="35"/>
      <c r="J2645" s="35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</row>
    <row r="2646" spans="1:34" x14ac:dyDescent="0.2">
      <c r="A2646" s="1"/>
      <c r="B2646" s="1"/>
      <c r="C2646" s="1"/>
      <c r="D2646" s="35"/>
      <c r="E2646" s="36"/>
      <c r="F2646" s="35"/>
      <c r="G2646" s="35"/>
      <c r="H2646" s="35"/>
      <c r="I2646" s="35"/>
      <c r="J2646" s="35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</row>
    <row r="2647" spans="1:34" x14ac:dyDescent="0.2">
      <c r="A2647" s="1"/>
      <c r="B2647" s="1"/>
      <c r="C2647" s="1"/>
      <c r="D2647" s="35"/>
      <c r="E2647" s="36"/>
      <c r="F2647" s="35"/>
      <c r="G2647" s="35"/>
      <c r="H2647" s="35"/>
      <c r="I2647" s="35"/>
      <c r="J2647" s="35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</row>
    <row r="2648" spans="1:34" x14ac:dyDescent="0.2">
      <c r="A2648" s="1"/>
      <c r="B2648" s="1"/>
      <c r="C2648" s="1"/>
      <c r="D2648" s="35"/>
      <c r="E2648" s="36"/>
      <c r="F2648" s="35"/>
      <c r="G2648" s="35"/>
      <c r="H2648" s="35"/>
      <c r="I2648" s="35"/>
      <c r="J2648" s="35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</row>
    <row r="2649" spans="1:34" x14ac:dyDescent="0.2">
      <c r="A2649" s="1"/>
      <c r="B2649" s="1"/>
      <c r="C2649" s="1"/>
      <c r="D2649" s="35"/>
      <c r="E2649" s="36"/>
      <c r="F2649" s="35"/>
      <c r="G2649" s="35"/>
      <c r="H2649" s="35"/>
      <c r="I2649" s="35"/>
      <c r="J2649" s="35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</row>
    <row r="2650" spans="1:34" x14ac:dyDescent="0.2">
      <c r="A2650" s="1"/>
      <c r="B2650" s="1"/>
      <c r="C2650" s="1"/>
      <c r="D2650" s="35"/>
      <c r="E2650" s="36"/>
      <c r="F2650" s="35"/>
      <c r="G2650" s="35"/>
      <c r="H2650" s="35"/>
      <c r="I2650" s="35"/>
      <c r="J2650" s="35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</row>
    <row r="2651" spans="1:34" x14ac:dyDescent="0.2">
      <c r="A2651" s="1"/>
      <c r="B2651" s="1"/>
      <c r="C2651" s="1"/>
      <c r="D2651" s="35"/>
      <c r="E2651" s="36"/>
      <c r="F2651" s="35"/>
      <c r="G2651" s="35"/>
      <c r="H2651" s="35"/>
      <c r="I2651" s="35"/>
      <c r="J2651" s="35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</row>
    <row r="2652" spans="1:34" x14ac:dyDescent="0.2">
      <c r="A2652" s="1"/>
      <c r="B2652" s="1"/>
      <c r="C2652" s="1"/>
      <c r="D2652" s="35"/>
      <c r="E2652" s="36"/>
      <c r="F2652" s="35"/>
      <c r="G2652" s="35"/>
      <c r="H2652" s="35"/>
      <c r="I2652" s="35"/>
      <c r="J2652" s="35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</row>
    <row r="2653" spans="1:34" x14ac:dyDescent="0.2">
      <c r="A2653" s="1"/>
      <c r="B2653" s="1"/>
      <c r="C2653" s="1"/>
      <c r="D2653" s="35"/>
      <c r="E2653" s="36"/>
      <c r="F2653" s="35"/>
      <c r="G2653" s="35"/>
      <c r="H2653" s="35"/>
      <c r="I2653" s="35"/>
      <c r="J2653" s="35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</row>
    <row r="2654" spans="1:34" x14ac:dyDescent="0.2">
      <c r="A2654" s="1"/>
      <c r="B2654" s="1"/>
      <c r="C2654" s="1"/>
      <c r="D2654" s="35"/>
      <c r="E2654" s="36"/>
      <c r="F2654" s="35"/>
      <c r="G2654" s="35"/>
      <c r="H2654" s="35"/>
      <c r="I2654" s="35"/>
      <c r="J2654" s="35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</row>
    <row r="2655" spans="1:34" x14ac:dyDescent="0.2">
      <c r="A2655" s="1"/>
      <c r="B2655" s="1"/>
      <c r="C2655" s="1"/>
      <c r="D2655" s="35"/>
      <c r="E2655" s="36"/>
      <c r="F2655" s="35"/>
      <c r="G2655" s="35"/>
      <c r="H2655" s="35"/>
      <c r="I2655" s="35"/>
      <c r="J2655" s="35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</row>
    <row r="2656" spans="1:34" x14ac:dyDescent="0.2">
      <c r="A2656" s="1"/>
      <c r="B2656" s="1"/>
      <c r="C2656" s="1"/>
      <c r="D2656" s="35"/>
      <c r="E2656" s="36"/>
      <c r="F2656" s="35"/>
      <c r="G2656" s="35"/>
      <c r="H2656" s="35"/>
      <c r="I2656" s="35"/>
      <c r="J2656" s="35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</row>
    <row r="2657" spans="1:34" x14ac:dyDescent="0.2">
      <c r="A2657" s="1"/>
      <c r="B2657" s="1"/>
      <c r="C2657" s="1"/>
      <c r="D2657" s="35"/>
      <c r="E2657" s="36"/>
      <c r="F2657" s="35"/>
      <c r="G2657" s="35"/>
      <c r="H2657" s="35"/>
      <c r="I2657" s="35"/>
      <c r="J2657" s="35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</row>
    <row r="2658" spans="1:34" x14ac:dyDescent="0.2">
      <c r="A2658" s="1"/>
      <c r="B2658" s="1"/>
      <c r="C2658" s="1"/>
      <c r="D2658" s="35"/>
      <c r="E2658" s="36"/>
      <c r="F2658" s="35"/>
      <c r="G2658" s="35"/>
      <c r="H2658" s="35"/>
      <c r="I2658" s="35"/>
      <c r="J2658" s="35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</row>
    <row r="2659" spans="1:34" x14ac:dyDescent="0.2">
      <c r="A2659" s="1"/>
      <c r="B2659" s="1"/>
      <c r="C2659" s="1"/>
      <c r="D2659" s="35"/>
      <c r="E2659" s="36"/>
      <c r="F2659" s="35"/>
      <c r="G2659" s="35"/>
      <c r="H2659" s="35"/>
      <c r="I2659" s="35"/>
      <c r="J2659" s="35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</row>
    <row r="2660" spans="1:34" x14ac:dyDescent="0.2">
      <c r="A2660" s="1"/>
      <c r="B2660" s="1"/>
      <c r="C2660" s="1"/>
      <c r="D2660" s="35"/>
      <c r="E2660" s="36"/>
      <c r="F2660" s="35"/>
      <c r="G2660" s="35"/>
      <c r="H2660" s="35"/>
      <c r="I2660" s="35"/>
      <c r="J2660" s="35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</row>
    <row r="2661" spans="1:34" x14ac:dyDescent="0.2">
      <c r="A2661" s="1"/>
      <c r="B2661" s="1"/>
      <c r="C2661" s="1"/>
      <c r="D2661" s="35"/>
      <c r="E2661" s="36"/>
      <c r="F2661" s="35"/>
      <c r="G2661" s="35"/>
      <c r="H2661" s="35"/>
      <c r="I2661" s="35"/>
      <c r="J2661" s="35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</row>
    <row r="2662" spans="1:34" x14ac:dyDescent="0.2">
      <c r="A2662" s="1"/>
      <c r="B2662" s="1"/>
      <c r="C2662" s="1"/>
      <c r="D2662" s="35"/>
      <c r="E2662" s="36"/>
      <c r="F2662" s="35"/>
      <c r="G2662" s="35"/>
      <c r="H2662" s="35"/>
      <c r="I2662" s="35"/>
      <c r="J2662" s="35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</row>
    <row r="2663" spans="1:34" x14ac:dyDescent="0.2">
      <c r="A2663" s="1"/>
      <c r="B2663" s="1"/>
      <c r="C2663" s="1"/>
      <c r="D2663" s="35"/>
      <c r="E2663" s="36"/>
      <c r="F2663" s="35"/>
      <c r="G2663" s="35"/>
      <c r="H2663" s="35"/>
      <c r="I2663" s="35"/>
      <c r="J2663" s="35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</row>
    <row r="2664" spans="1:34" x14ac:dyDescent="0.2">
      <c r="A2664" s="1"/>
      <c r="B2664" s="1"/>
      <c r="C2664" s="1"/>
      <c r="D2664" s="35"/>
      <c r="E2664" s="36"/>
      <c r="F2664" s="35"/>
      <c r="G2664" s="35"/>
      <c r="H2664" s="35"/>
      <c r="I2664" s="35"/>
      <c r="J2664" s="35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</row>
    <row r="2665" spans="1:34" x14ac:dyDescent="0.2">
      <c r="A2665" s="1"/>
      <c r="B2665" s="1"/>
      <c r="C2665" s="1"/>
      <c r="D2665" s="35"/>
      <c r="E2665" s="36"/>
      <c r="F2665" s="35"/>
      <c r="G2665" s="35"/>
      <c r="H2665" s="35"/>
      <c r="I2665" s="35"/>
      <c r="J2665" s="35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</row>
    <row r="2666" spans="1:34" x14ac:dyDescent="0.2">
      <c r="A2666" s="1"/>
      <c r="B2666" s="1"/>
      <c r="C2666" s="1"/>
      <c r="D2666" s="35"/>
      <c r="E2666" s="36"/>
      <c r="F2666" s="35"/>
      <c r="G2666" s="35"/>
      <c r="H2666" s="35"/>
      <c r="I2666" s="35"/>
      <c r="J2666" s="35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</row>
    <row r="2667" spans="1:34" x14ac:dyDescent="0.2">
      <c r="A2667" s="1"/>
      <c r="B2667" s="1"/>
      <c r="C2667" s="1"/>
      <c r="D2667" s="35"/>
      <c r="E2667" s="36"/>
      <c r="F2667" s="35"/>
      <c r="G2667" s="35"/>
      <c r="H2667" s="35"/>
      <c r="I2667" s="35"/>
      <c r="J2667" s="35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</row>
    <row r="2668" spans="1:34" x14ac:dyDescent="0.2">
      <c r="A2668" s="1"/>
      <c r="B2668" s="1"/>
      <c r="C2668" s="1"/>
      <c r="D2668" s="35"/>
      <c r="E2668" s="36"/>
      <c r="F2668" s="35"/>
      <c r="G2668" s="35"/>
      <c r="H2668" s="35"/>
      <c r="I2668" s="35"/>
      <c r="J2668" s="35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</row>
    <row r="2669" spans="1:34" x14ac:dyDescent="0.2">
      <c r="A2669" s="1"/>
      <c r="B2669" s="1"/>
      <c r="C2669" s="1"/>
      <c r="D2669" s="35"/>
      <c r="E2669" s="36"/>
      <c r="F2669" s="35"/>
      <c r="G2669" s="35"/>
      <c r="H2669" s="35"/>
      <c r="I2669" s="35"/>
      <c r="J2669" s="35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</row>
    <row r="2670" spans="1:34" x14ac:dyDescent="0.2">
      <c r="A2670" s="1"/>
      <c r="B2670" s="1"/>
      <c r="C2670" s="1"/>
      <c r="D2670" s="35"/>
      <c r="E2670" s="36"/>
      <c r="F2670" s="35"/>
      <c r="G2670" s="35"/>
      <c r="H2670" s="35"/>
      <c r="I2670" s="35"/>
      <c r="J2670" s="35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</row>
    <row r="2671" spans="1:34" x14ac:dyDescent="0.2">
      <c r="A2671" s="1"/>
      <c r="B2671" s="1"/>
      <c r="C2671" s="1"/>
      <c r="D2671" s="35"/>
      <c r="E2671" s="36"/>
      <c r="F2671" s="35"/>
      <c r="G2671" s="35"/>
      <c r="H2671" s="35"/>
      <c r="I2671" s="35"/>
      <c r="J2671" s="35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</row>
    <row r="2672" spans="1:34" x14ac:dyDescent="0.2">
      <c r="A2672" s="1"/>
      <c r="B2672" s="1"/>
      <c r="C2672" s="1"/>
      <c r="D2672" s="35"/>
      <c r="E2672" s="36"/>
      <c r="F2672" s="35"/>
      <c r="G2672" s="35"/>
      <c r="H2672" s="35"/>
      <c r="I2672" s="35"/>
      <c r="J2672" s="35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</row>
    <row r="2673" spans="1:34" x14ac:dyDescent="0.2">
      <c r="A2673" s="1"/>
      <c r="B2673" s="1"/>
      <c r="C2673" s="1"/>
      <c r="D2673" s="35"/>
      <c r="E2673" s="36"/>
      <c r="F2673" s="35"/>
      <c r="G2673" s="35"/>
      <c r="H2673" s="35"/>
      <c r="I2673" s="35"/>
      <c r="J2673" s="35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</row>
    <row r="2674" spans="1:34" x14ac:dyDescent="0.2">
      <c r="A2674" s="1"/>
      <c r="B2674" s="1"/>
      <c r="C2674" s="1"/>
      <c r="D2674" s="35"/>
      <c r="E2674" s="36"/>
      <c r="F2674" s="35"/>
      <c r="G2674" s="35"/>
      <c r="H2674" s="35"/>
      <c r="I2674" s="35"/>
      <c r="J2674" s="35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</row>
    <row r="2675" spans="1:34" x14ac:dyDescent="0.2">
      <c r="A2675" s="1"/>
      <c r="B2675" s="1"/>
      <c r="C2675" s="1"/>
      <c r="D2675" s="35"/>
      <c r="E2675" s="36"/>
      <c r="F2675" s="35"/>
      <c r="G2675" s="35"/>
      <c r="H2675" s="35"/>
      <c r="I2675" s="35"/>
      <c r="J2675" s="35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</row>
    <row r="2676" spans="1:34" x14ac:dyDescent="0.2">
      <c r="A2676" s="1"/>
      <c r="B2676" s="1"/>
      <c r="C2676" s="1"/>
      <c r="D2676" s="35"/>
      <c r="E2676" s="36"/>
      <c r="F2676" s="35"/>
      <c r="G2676" s="35"/>
      <c r="H2676" s="35"/>
      <c r="I2676" s="35"/>
      <c r="J2676" s="35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</row>
    <row r="2677" spans="1:34" x14ac:dyDescent="0.2">
      <c r="A2677" s="1"/>
      <c r="B2677" s="1"/>
      <c r="C2677" s="1"/>
      <c r="D2677" s="35"/>
      <c r="E2677" s="36"/>
      <c r="F2677" s="35"/>
      <c r="G2677" s="35"/>
      <c r="H2677" s="35"/>
      <c r="I2677" s="35"/>
      <c r="J2677" s="35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</row>
    <row r="2678" spans="1:34" x14ac:dyDescent="0.2">
      <c r="A2678" s="1"/>
      <c r="B2678" s="1"/>
      <c r="C2678" s="1"/>
      <c r="D2678" s="35"/>
      <c r="E2678" s="36"/>
      <c r="F2678" s="35"/>
      <c r="G2678" s="35"/>
      <c r="H2678" s="35"/>
      <c r="I2678" s="35"/>
      <c r="J2678" s="35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</row>
    <row r="2679" spans="1:34" x14ac:dyDescent="0.2">
      <c r="A2679" s="1"/>
      <c r="B2679" s="1"/>
      <c r="C2679" s="1"/>
      <c r="D2679" s="35"/>
      <c r="E2679" s="36"/>
      <c r="F2679" s="35"/>
      <c r="G2679" s="35"/>
      <c r="H2679" s="35"/>
      <c r="I2679" s="35"/>
      <c r="J2679" s="35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</row>
    <row r="2680" spans="1:34" x14ac:dyDescent="0.2">
      <c r="A2680" s="1"/>
      <c r="B2680" s="1"/>
      <c r="C2680" s="1"/>
      <c r="D2680" s="35"/>
      <c r="E2680" s="36"/>
      <c r="F2680" s="35"/>
      <c r="G2680" s="35"/>
      <c r="H2680" s="35"/>
      <c r="I2680" s="35"/>
      <c r="J2680" s="35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</row>
    <row r="2681" spans="1:34" x14ac:dyDescent="0.2">
      <c r="A2681" s="1"/>
      <c r="B2681" s="1"/>
      <c r="C2681" s="1"/>
      <c r="D2681" s="35"/>
      <c r="E2681" s="36"/>
      <c r="F2681" s="35"/>
      <c r="G2681" s="35"/>
      <c r="H2681" s="35"/>
      <c r="I2681" s="35"/>
      <c r="J2681" s="35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</row>
    <row r="2682" spans="1:34" x14ac:dyDescent="0.2">
      <c r="A2682" s="1"/>
      <c r="B2682" s="1"/>
      <c r="C2682" s="1"/>
      <c r="D2682" s="35"/>
      <c r="E2682" s="36"/>
      <c r="F2682" s="35"/>
      <c r="G2682" s="35"/>
      <c r="H2682" s="35"/>
      <c r="I2682" s="35"/>
      <c r="J2682" s="35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</row>
    <row r="2683" spans="1:34" x14ac:dyDescent="0.2">
      <c r="A2683" s="1"/>
      <c r="B2683" s="1"/>
      <c r="C2683" s="1"/>
      <c r="D2683" s="35"/>
      <c r="E2683" s="36"/>
      <c r="F2683" s="35"/>
      <c r="G2683" s="35"/>
      <c r="H2683" s="35"/>
      <c r="I2683" s="35"/>
      <c r="J2683" s="35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</row>
    <row r="2684" spans="1:34" x14ac:dyDescent="0.2">
      <c r="A2684" s="1"/>
      <c r="B2684" s="1"/>
      <c r="C2684" s="1"/>
      <c r="D2684" s="35"/>
      <c r="E2684" s="36"/>
      <c r="F2684" s="35"/>
      <c r="G2684" s="35"/>
      <c r="H2684" s="35"/>
      <c r="I2684" s="35"/>
      <c r="J2684" s="35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</row>
    <row r="2685" spans="1:34" x14ac:dyDescent="0.2">
      <c r="A2685" s="1"/>
      <c r="B2685" s="1"/>
      <c r="C2685" s="1"/>
      <c r="D2685" s="35"/>
      <c r="E2685" s="36"/>
      <c r="F2685" s="35"/>
      <c r="G2685" s="35"/>
      <c r="H2685" s="35"/>
      <c r="I2685" s="35"/>
      <c r="J2685" s="35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</row>
    <row r="2686" spans="1:34" x14ac:dyDescent="0.2">
      <c r="A2686" s="1"/>
      <c r="B2686" s="1"/>
      <c r="C2686" s="1"/>
      <c r="D2686" s="35"/>
      <c r="E2686" s="36"/>
      <c r="F2686" s="35"/>
      <c r="G2686" s="35"/>
      <c r="H2686" s="35"/>
      <c r="I2686" s="35"/>
      <c r="J2686" s="35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</row>
    <row r="2687" spans="1:34" x14ac:dyDescent="0.2">
      <c r="A2687" s="1"/>
      <c r="B2687" s="1"/>
      <c r="C2687" s="1"/>
      <c r="D2687" s="35"/>
      <c r="E2687" s="36"/>
      <c r="F2687" s="35"/>
      <c r="G2687" s="35"/>
      <c r="H2687" s="35"/>
      <c r="I2687" s="35"/>
      <c r="J2687" s="35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</row>
    <row r="2688" spans="1:34" x14ac:dyDescent="0.2">
      <c r="A2688" s="1"/>
      <c r="B2688" s="1"/>
      <c r="C2688" s="1"/>
      <c r="D2688" s="35"/>
      <c r="E2688" s="36"/>
      <c r="F2688" s="35"/>
      <c r="G2688" s="35"/>
      <c r="H2688" s="35"/>
      <c r="I2688" s="35"/>
      <c r="J2688" s="35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</row>
    <row r="2689" spans="1:34" x14ac:dyDescent="0.2">
      <c r="A2689" s="1"/>
      <c r="B2689" s="1"/>
      <c r="C2689" s="1"/>
      <c r="D2689" s="35"/>
      <c r="E2689" s="36"/>
      <c r="F2689" s="35"/>
      <c r="G2689" s="35"/>
      <c r="H2689" s="35"/>
      <c r="I2689" s="35"/>
      <c r="J2689" s="35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</row>
    <row r="2690" spans="1:34" x14ac:dyDescent="0.2">
      <c r="A2690" s="1"/>
      <c r="B2690" s="1"/>
      <c r="C2690" s="1"/>
      <c r="D2690" s="35"/>
      <c r="E2690" s="36"/>
      <c r="F2690" s="35"/>
      <c r="G2690" s="35"/>
      <c r="H2690" s="35"/>
      <c r="I2690" s="35"/>
      <c r="J2690" s="35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</row>
    <row r="2691" spans="1:34" x14ac:dyDescent="0.2">
      <c r="A2691" s="1"/>
      <c r="B2691" s="1"/>
      <c r="C2691" s="1"/>
      <c r="D2691" s="35"/>
      <c r="E2691" s="36"/>
      <c r="F2691" s="35"/>
      <c r="G2691" s="35"/>
      <c r="H2691" s="35"/>
      <c r="I2691" s="35"/>
      <c r="J2691" s="35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</row>
    <row r="2692" spans="1:34" x14ac:dyDescent="0.2">
      <c r="A2692" s="1"/>
      <c r="B2692" s="1"/>
      <c r="C2692" s="1"/>
      <c r="D2692" s="35"/>
      <c r="E2692" s="36"/>
      <c r="F2692" s="35"/>
      <c r="G2692" s="35"/>
      <c r="H2692" s="35"/>
      <c r="I2692" s="35"/>
      <c r="J2692" s="35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</row>
    <row r="2693" spans="1:34" x14ac:dyDescent="0.2">
      <c r="A2693" s="1"/>
      <c r="B2693" s="1"/>
      <c r="C2693" s="1"/>
      <c r="D2693" s="35"/>
      <c r="E2693" s="36"/>
      <c r="F2693" s="35"/>
      <c r="G2693" s="35"/>
      <c r="H2693" s="35"/>
      <c r="I2693" s="35"/>
      <c r="J2693" s="35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</row>
    <row r="2694" spans="1:34" x14ac:dyDescent="0.2">
      <c r="A2694" s="1"/>
      <c r="B2694" s="1"/>
      <c r="C2694" s="1"/>
      <c r="D2694" s="35"/>
      <c r="E2694" s="36"/>
      <c r="F2694" s="35"/>
      <c r="G2694" s="35"/>
      <c r="H2694" s="35"/>
      <c r="I2694" s="35"/>
      <c r="J2694" s="35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</row>
    <row r="2695" spans="1:34" x14ac:dyDescent="0.2">
      <c r="A2695" s="1"/>
      <c r="B2695" s="1"/>
      <c r="C2695" s="1"/>
      <c r="D2695" s="35"/>
      <c r="E2695" s="36"/>
      <c r="F2695" s="35"/>
      <c r="G2695" s="35"/>
      <c r="H2695" s="35"/>
      <c r="I2695" s="35"/>
      <c r="J2695" s="35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</row>
    <row r="2696" spans="1:34" x14ac:dyDescent="0.2">
      <c r="A2696" s="1"/>
      <c r="B2696" s="1"/>
      <c r="C2696" s="1"/>
      <c r="D2696" s="35"/>
      <c r="E2696" s="36"/>
      <c r="F2696" s="35"/>
      <c r="G2696" s="35"/>
      <c r="H2696" s="35"/>
      <c r="I2696" s="35"/>
      <c r="J2696" s="35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</row>
    <row r="2697" spans="1:34" x14ac:dyDescent="0.2">
      <c r="A2697" s="1"/>
      <c r="B2697" s="1"/>
      <c r="C2697" s="1"/>
      <c r="D2697" s="35"/>
      <c r="E2697" s="36"/>
      <c r="F2697" s="35"/>
      <c r="G2697" s="35"/>
      <c r="H2697" s="35"/>
      <c r="I2697" s="35"/>
      <c r="J2697" s="35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</row>
    <row r="2698" spans="1:34" x14ac:dyDescent="0.2">
      <c r="A2698" s="1"/>
      <c r="B2698" s="1"/>
      <c r="C2698" s="1"/>
      <c r="D2698" s="35"/>
      <c r="E2698" s="36"/>
      <c r="F2698" s="35"/>
      <c r="G2698" s="35"/>
      <c r="H2698" s="35"/>
      <c r="I2698" s="35"/>
      <c r="J2698" s="35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</row>
    <row r="2699" spans="1:34" x14ac:dyDescent="0.2">
      <c r="A2699" s="1"/>
      <c r="B2699" s="1"/>
      <c r="C2699" s="1"/>
      <c r="D2699" s="35"/>
      <c r="E2699" s="36"/>
      <c r="F2699" s="35"/>
      <c r="G2699" s="35"/>
      <c r="H2699" s="35"/>
      <c r="I2699" s="35"/>
      <c r="J2699" s="35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</row>
    <row r="2700" spans="1:34" x14ac:dyDescent="0.2">
      <c r="A2700" s="1"/>
      <c r="B2700" s="1"/>
      <c r="C2700" s="1"/>
      <c r="D2700" s="35"/>
      <c r="E2700" s="36"/>
      <c r="F2700" s="35"/>
      <c r="G2700" s="35"/>
      <c r="H2700" s="35"/>
      <c r="I2700" s="35"/>
      <c r="J2700" s="35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</row>
    <row r="2701" spans="1:34" x14ac:dyDescent="0.2">
      <c r="A2701" s="1"/>
      <c r="B2701" s="1"/>
      <c r="C2701" s="1"/>
      <c r="D2701" s="35"/>
      <c r="E2701" s="36"/>
      <c r="F2701" s="35"/>
      <c r="G2701" s="35"/>
      <c r="H2701" s="35"/>
      <c r="I2701" s="35"/>
      <c r="J2701" s="35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</row>
    <row r="2702" spans="1:34" x14ac:dyDescent="0.2">
      <c r="A2702" s="1"/>
      <c r="B2702" s="1"/>
      <c r="C2702" s="1"/>
      <c r="D2702" s="35"/>
      <c r="E2702" s="36"/>
      <c r="F2702" s="35"/>
      <c r="G2702" s="35"/>
      <c r="H2702" s="35"/>
      <c r="I2702" s="35"/>
      <c r="J2702" s="35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</row>
    <row r="2703" spans="1:34" x14ac:dyDescent="0.2">
      <c r="A2703" s="1"/>
      <c r="B2703" s="1"/>
      <c r="C2703" s="1"/>
      <c r="D2703" s="35"/>
      <c r="E2703" s="36"/>
      <c r="F2703" s="35"/>
      <c r="G2703" s="35"/>
      <c r="H2703" s="35"/>
      <c r="I2703" s="35"/>
      <c r="J2703" s="35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</row>
    <row r="2704" spans="1:34" x14ac:dyDescent="0.2">
      <c r="A2704" s="1"/>
      <c r="B2704" s="1"/>
      <c r="C2704" s="1"/>
      <c r="D2704" s="35"/>
      <c r="E2704" s="36"/>
      <c r="F2704" s="35"/>
      <c r="G2704" s="35"/>
      <c r="H2704" s="35"/>
      <c r="I2704" s="35"/>
      <c r="J2704" s="35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</row>
    <row r="2705" spans="1:34" x14ac:dyDescent="0.2">
      <c r="A2705" s="1"/>
      <c r="B2705" s="1"/>
      <c r="C2705" s="1"/>
      <c r="D2705" s="35"/>
      <c r="E2705" s="36"/>
      <c r="F2705" s="35"/>
      <c r="G2705" s="35"/>
      <c r="H2705" s="35"/>
      <c r="I2705" s="35"/>
      <c r="J2705" s="35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</row>
    <row r="2706" spans="1:34" x14ac:dyDescent="0.2">
      <c r="A2706" s="1"/>
      <c r="B2706" s="1"/>
      <c r="C2706" s="1"/>
      <c r="D2706" s="35"/>
      <c r="E2706" s="36"/>
      <c r="F2706" s="35"/>
      <c r="G2706" s="35"/>
      <c r="H2706" s="35"/>
      <c r="I2706" s="35"/>
      <c r="J2706" s="35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</row>
    <row r="2707" spans="1:34" x14ac:dyDescent="0.2">
      <c r="A2707" s="1"/>
      <c r="B2707" s="1"/>
      <c r="C2707" s="1"/>
      <c r="D2707" s="35"/>
      <c r="E2707" s="36"/>
      <c r="F2707" s="35"/>
      <c r="G2707" s="35"/>
      <c r="H2707" s="35"/>
      <c r="I2707" s="35"/>
      <c r="J2707" s="35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</row>
    <row r="2708" spans="1:34" x14ac:dyDescent="0.2">
      <c r="A2708" s="1"/>
      <c r="B2708" s="1"/>
      <c r="C2708" s="1"/>
      <c r="D2708" s="35"/>
      <c r="E2708" s="36"/>
      <c r="F2708" s="35"/>
      <c r="G2708" s="35"/>
      <c r="H2708" s="35"/>
      <c r="I2708" s="35"/>
      <c r="J2708" s="35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</row>
    <row r="2709" spans="1:34" x14ac:dyDescent="0.2">
      <c r="A2709" s="1"/>
      <c r="B2709" s="1"/>
      <c r="C2709" s="1"/>
      <c r="D2709" s="35"/>
      <c r="E2709" s="36"/>
      <c r="F2709" s="35"/>
      <c r="G2709" s="35"/>
      <c r="H2709" s="35"/>
      <c r="I2709" s="35"/>
      <c r="J2709" s="35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</row>
    <row r="2710" spans="1:34" x14ac:dyDescent="0.2">
      <c r="A2710" s="1"/>
      <c r="B2710" s="1"/>
      <c r="C2710" s="1"/>
      <c r="D2710" s="35"/>
      <c r="E2710" s="36"/>
      <c r="F2710" s="35"/>
      <c r="G2710" s="35"/>
      <c r="H2710" s="35"/>
      <c r="I2710" s="35"/>
      <c r="J2710" s="35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</row>
    <row r="2711" spans="1:34" x14ac:dyDescent="0.2">
      <c r="A2711" s="1"/>
      <c r="B2711" s="1"/>
      <c r="C2711" s="1"/>
      <c r="D2711" s="35"/>
      <c r="E2711" s="36"/>
      <c r="F2711" s="35"/>
      <c r="G2711" s="35"/>
      <c r="H2711" s="35"/>
      <c r="I2711" s="35"/>
      <c r="J2711" s="35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</row>
    <row r="2712" spans="1:34" x14ac:dyDescent="0.2">
      <c r="A2712" s="1"/>
      <c r="B2712" s="1"/>
      <c r="C2712" s="1"/>
      <c r="D2712" s="35"/>
      <c r="E2712" s="36"/>
      <c r="F2712" s="35"/>
      <c r="G2712" s="35"/>
      <c r="H2712" s="35"/>
      <c r="I2712" s="35"/>
      <c r="J2712" s="35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</row>
    <row r="2713" spans="1:34" x14ac:dyDescent="0.2">
      <c r="A2713" s="1"/>
      <c r="B2713" s="1"/>
      <c r="C2713" s="1"/>
      <c r="D2713" s="35"/>
      <c r="E2713" s="36"/>
      <c r="F2713" s="35"/>
      <c r="G2713" s="35"/>
      <c r="H2713" s="35"/>
      <c r="I2713" s="35"/>
      <c r="J2713" s="35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</row>
    <row r="2714" spans="1:34" x14ac:dyDescent="0.2">
      <c r="A2714" s="1"/>
      <c r="B2714" s="1"/>
      <c r="C2714" s="1"/>
      <c r="D2714" s="35"/>
      <c r="E2714" s="36"/>
      <c r="F2714" s="35"/>
      <c r="G2714" s="35"/>
      <c r="H2714" s="35"/>
      <c r="I2714" s="35"/>
      <c r="J2714" s="35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</row>
    <row r="2715" spans="1:34" x14ac:dyDescent="0.2">
      <c r="A2715" s="1"/>
      <c r="B2715" s="1"/>
      <c r="C2715" s="1"/>
      <c r="D2715" s="35"/>
      <c r="E2715" s="36"/>
      <c r="F2715" s="35"/>
      <c r="G2715" s="35"/>
      <c r="H2715" s="35"/>
      <c r="I2715" s="35"/>
      <c r="J2715" s="35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</row>
    <row r="2716" spans="1:34" x14ac:dyDescent="0.2">
      <c r="A2716" s="1"/>
      <c r="B2716" s="1"/>
      <c r="C2716" s="1"/>
      <c r="D2716" s="35"/>
      <c r="E2716" s="36"/>
      <c r="F2716" s="35"/>
      <c r="G2716" s="35"/>
      <c r="H2716" s="35"/>
      <c r="I2716" s="35"/>
      <c r="J2716" s="35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</row>
    <row r="2717" spans="1:34" x14ac:dyDescent="0.2">
      <c r="A2717" s="1"/>
      <c r="B2717" s="1"/>
      <c r="C2717" s="1"/>
      <c r="D2717" s="35"/>
      <c r="E2717" s="36"/>
      <c r="F2717" s="35"/>
      <c r="G2717" s="35"/>
      <c r="H2717" s="35"/>
      <c r="I2717" s="35"/>
      <c r="J2717" s="35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</row>
    <row r="2718" spans="1:34" x14ac:dyDescent="0.2">
      <c r="A2718" s="1"/>
      <c r="B2718" s="1"/>
      <c r="C2718" s="1"/>
      <c r="D2718" s="35"/>
      <c r="E2718" s="36"/>
      <c r="F2718" s="35"/>
      <c r="G2718" s="35"/>
      <c r="H2718" s="35"/>
      <c r="I2718" s="35"/>
      <c r="J2718" s="35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</row>
    <row r="2719" spans="1:34" x14ac:dyDescent="0.2">
      <c r="A2719" s="1"/>
      <c r="B2719" s="1"/>
      <c r="C2719" s="1"/>
      <c r="D2719" s="35"/>
      <c r="E2719" s="36"/>
      <c r="F2719" s="35"/>
      <c r="G2719" s="35"/>
      <c r="H2719" s="35"/>
      <c r="I2719" s="35"/>
      <c r="J2719" s="35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</row>
    <row r="2720" spans="1:34" x14ac:dyDescent="0.2">
      <c r="A2720" s="1"/>
      <c r="B2720" s="1"/>
      <c r="C2720" s="1"/>
      <c r="D2720" s="35"/>
      <c r="E2720" s="36"/>
      <c r="F2720" s="35"/>
      <c r="G2720" s="35"/>
      <c r="H2720" s="35"/>
      <c r="I2720" s="35"/>
      <c r="J2720" s="35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</row>
    <row r="2721" spans="1:34" x14ac:dyDescent="0.2">
      <c r="A2721" s="1"/>
      <c r="B2721" s="1"/>
      <c r="C2721" s="1"/>
      <c r="D2721" s="35"/>
      <c r="E2721" s="36"/>
      <c r="F2721" s="35"/>
      <c r="G2721" s="35"/>
      <c r="H2721" s="35"/>
      <c r="I2721" s="35"/>
      <c r="J2721" s="35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</row>
    <row r="2722" spans="1:34" x14ac:dyDescent="0.2">
      <c r="A2722" s="1"/>
      <c r="B2722" s="1"/>
      <c r="C2722" s="1"/>
      <c r="D2722" s="35"/>
      <c r="E2722" s="36"/>
      <c r="F2722" s="35"/>
      <c r="G2722" s="35"/>
      <c r="H2722" s="35"/>
      <c r="I2722" s="35"/>
      <c r="J2722" s="35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</row>
    <row r="2723" spans="1:34" x14ac:dyDescent="0.2">
      <c r="A2723" s="1"/>
      <c r="B2723" s="1"/>
      <c r="C2723" s="1"/>
      <c r="D2723" s="35"/>
      <c r="E2723" s="36"/>
      <c r="F2723" s="35"/>
      <c r="G2723" s="35"/>
      <c r="H2723" s="35"/>
      <c r="I2723" s="35"/>
      <c r="J2723" s="35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</row>
    <row r="2724" spans="1:34" x14ac:dyDescent="0.2">
      <c r="A2724" s="1"/>
      <c r="B2724" s="1"/>
      <c r="C2724" s="1"/>
      <c r="D2724" s="35"/>
      <c r="E2724" s="36"/>
      <c r="F2724" s="35"/>
      <c r="G2724" s="35"/>
      <c r="H2724" s="35"/>
      <c r="I2724" s="35"/>
      <c r="J2724" s="35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</row>
    <row r="2725" spans="1:34" x14ac:dyDescent="0.2">
      <c r="A2725" s="1"/>
      <c r="B2725" s="1"/>
      <c r="C2725" s="1"/>
      <c r="D2725" s="35"/>
      <c r="E2725" s="36"/>
      <c r="F2725" s="35"/>
      <c r="G2725" s="35"/>
      <c r="H2725" s="35"/>
      <c r="I2725" s="35"/>
      <c r="J2725" s="35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</row>
    <row r="2726" spans="1:34" x14ac:dyDescent="0.2">
      <c r="A2726" s="1"/>
      <c r="B2726" s="1"/>
      <c r="C2726" s="1"/>
      <c r="D2726" s="35"/>
      <c r="E2726" s="36"/>
      <c r="F2726" s="35"/>
      <c r="G2726" s="35"/>
      <c r="H2726" s="35"/>
      <c r="I2726" s="35"/>
      <c r="J2726" s="35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</row>
    <row r="2727" spans="1:34" x14ac:dyDescent="0.2">
      <c r="A2727" s="1"/>
      <c r="B2727" s="1"/>
      <c r="C2727" s="1"/>
      <c r="D2727" s="35"/>
      <c r="E2727" s="36"/>
      <c r="F2727" s="35"/>
      <c r="G2727" s="35"/>
      <c r="H2727" s="35"/>
      <c r="I2727" s="35"/>
      <c r="J2727" s="35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</row>
    <row r="2728" spans="1:34" x14ac:dyDescent="0.2">
      <c r="A2728" s="1"/>
      <c r="B2728" s="1"/>
      <c r="C2728" s="1"/>
      <c r="D2728" s="35"/>
      <c r="E2728" s="36"/>
      <c r="F2728" s="35"/>
      <c r="G2728" s="35"/>
      <c r="H2728" s="35"/>
      <c r="I2728" s="35"/>
      <c r="J2728" s="35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</row>
    <row r="2729" spans="1:34" x14ac:dyDescent="0.2">
      <c r="A2729" s="1"/>
      <c r="B2729" s="1"/>
      <c r="C2729" s="1"/>
      <c r="D2729" s="35"/>
      <c r="E2729" s="36"/>
      <c r="F2729" s="35"/>
      <c r="G2729" s="35"/>
      <c r="H2729" s="35"/>
      <c r="I2729" s="35"/>
      <c r="J2729" s="35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</row>
    <row r="2730" spans="1:34" x14ac:dyDescent="0.2">
      <c r="A2730" s="1"/>
      <c r="B2730" s="1"/>
      <c r="C2730" s="1"/>
      <c r="D2730" s="35"/>
      <c r="E2730" s="36"/>
      <c r="F2730" s="35"/>
      <c r="G2730" s="35"/>
      <c r="H2730" s="35"/>
      <c r="I2730" s="35"/>
      <c r="J2730" s="35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</row>
    <row r="2731" spans="1:34" x14ac:dyDescent="0.2">
      <c r="A2731" s="1"/>
      <c r="B2731" s="1"/>
      <c r="C2731" s="1"/>
      <c r="D2731" s="35"/>
      <c r="E2731" s="36"/>
      <c r="F2731" s="35"/>
      <c r="G2731" s="35"/>
      <c r="H2731" s="35"/>
      <c r="I2731" s="35"/>
      <c r="J2731" s="35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</row>
    <row r="2732" spans="1:34" x14ac:dyDescent="0.2">
      <c r="A2732" s="1"/>
      <c r="B2732" s="1"/>
      <c r="C2732" s="1"/>
      <c r="D2732" s="35"/>
      <c r="E2732" s="36"/>
      <c r="F2732" s="35"/>
      <c r="G2732" s="35"/>
      <c r="H2732" s="35"/>
      <c r="I2732" s="35"/>
      <c r="J2732" s="35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</row>
    <row r="2733" spans="1:34" x14ac:dyDescent="0.2">
      <c r="A2733" s="1"/>
      <c r="B2733" s="1"/>
      <c r="C2733" s="1"/>
      <c r="D2733" s="35"/>
      <c r="E2733" s="36"/>
      <c r="F2733" s="35"/>
      <c r="G2733" s="35"/>
      <c r="H2733" s="35"/>
      <c r="I2733" s="35"/>
      <c r="J2733" s="35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</row>
    <row r="2734" spans="1:34" x14ac:dyDescent="0.2">
      <c r="A2734" s="1"/>
      <c r="B2734" s="1"/>
      <c r="C2734" s="1"/>
      <c r="D2734" s="35"/>
      <c r="E2734" s="36"/>
      <c r="F2734" s="35"/>
      <c r="G2734" s="35"/>
      <c r="H2734" s="35"/>
      <c r="I2734" s="35"/>
      <c r="J2734" s="35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</row>
    <row r="2735" spans="1:34" x14ac:dyDescent="0.2">
      <c r="A2735" s="1"/>
      <c r="B2735" s="1"/>
      <c r="C2735" s="1"/>
      <c r="D2735" s="35"/>
      <c r="E2735" s="36"/>
      <c r="F2735" s="35"/>
      <c r="G2735" s="35"/>
      <c r="H2735" s="35"/>
      <c r="I2735" s="35"/>
      <c r="J2735" s="35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</row>
    <row r="2736" spans="1:34" x14ac:dyDescent="0.2">
      <c r="A2736" s="1"/>
      <c r="B2736" s="1"/>
      <c r="C2736" s="1"/>
      <c r="D2736" s="35"/>
      <c r="E2736" s="36"/>
      <c r="F2736" s="35"/>
      <c r="G2736" s="35"/>
      <c r="H2736" s="35"/>
      <c r="I2736" s="35"/>
      <c r="J2736" s="35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</row>
    <row r="2737" spans="1:34" x14ac:dyDescent="0.2">
      <c r="A2737" s="1"/>
      <c r="B2737" s="1"/>
      <c r="C2737" s="1"/>
      <c r="D2737" s="35"/>
      <c r="E2737" s="36"/>
      <c r="F2737" s="35"/>
      <c r="G2737" s="35"/>
      <c r="H2737" s="35"/>
      <c r="I2737" s="35"/>
      <c r="J2737" s="35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</row>
    <row r="2738" spans="1:34" x14ac:dyDescent="0.2">
      <c r="A2738" s="1"/>
      <c r="B2738" s="1"/>
      <c r="C2738" s="1"/>
      <c r="D2738" s="35"/>
      <c r="E2738" s="36"/>
      <c r="F2738" s="35"/>
      <c r="G2738" s="35"/>
      <c r="H2738" s="35"/>
      <c r="I2738" s="35"/>
      <c r="J2738" s="35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</row>
    <row r="2739" spans="1:34" x14ac:dyDescent="0.2">
      <c r="A2739" s="1"/>
      <c r="B2739" s="1"/>
      <c r="C2739" s="1"/>
      <c r="D2739" s="35"/>
      <c r="E2739" s="36"/>
      <c r="F2739" s="35"/>
      <c r="G2739" s="35"/>
      <c r="H2739" s="35"/>
      <c r="I2739" s="35"/>
      <c r="J2739" s="35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</row>
    <row r="2740" spans="1:34" x14ac:dyDescent="0.2">
      <c r="A2740" s="1"/>
      <c r="B2740" s="1"/>
      <c r="C2740" s="1"/>
      <c r="D2740" s="35"/>
      <c r="E2740" s="36"/>
      <c r="F2740" s="35"/>
      <c r="G2740" s="35"/>
      <c r="H2740" s="35"/>
      <c r="I2740" s="35"/>
      <c r="J2740" s="35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</row>
    <row r="2741" spans="1:34" x14ac:dyDescent="0.2">
      <c r="A2741" s="1"/>
      <c r="B2741" s="1"/>
      <c r="C2741" s="1"/>
      <c r="D2741" s="35"/>
      <c r="E2741" s="36"/>
      <c r="F2741" s="35"/>
      <c r="G2741" s="35"/>
      <c r="H2741" s="35"/>
      <c r="I2741" s="35"/>
      <c r="J2741" s="35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</row>
    <row r="2742" spans="1:34" x14ac:dyDescent="0.2">
      <c r="A2742" s="1"/>
      <c r="B2742" s="1"/>
      <c r="C2742" s="1"/>
      <c r="D2742" s="35"/>
      <c r="E2742" s="36"/>
      <c r="F2742" s="35"/>
      <c r="G2742" s="35"/>
      <c r="H2742" s="35"/>
      <c r="I2742" s="35"/>
      <c r="J2742" s="35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</row>
    <row r="2743" spans="1:34" x14ac:dyDescent="0.2">
      <c r="A2743" s="1"/>
      <c r="B2743" s="1"/>
      <c r="C2743" s="1"/>
      <c r="D2743" s="35"/>
      <c r="E2743" s="36"/>
      <c r="F2743" s="35"/>
      <c r="G2743" s="35"/>
      <c r="H2743" s="35"/>
      <c r="I2743" s="35"/>
      <c r="J2743" s="35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</row>
    <row r="2744" spans="1:34" x14ac:dyDescent="0.2">
      <c r="A2744" s="1"/>
      <c r="B2744" s="1"/>
      <c r="C2744" s="1"/>
      <c r="D2744" s="35"/>
      <c r="E2744" s="36"/>
      <c r="F2744" s="35"/>
      <c r="G2744" s="35"/>
      <c r="H2744" s="35"/>
      <c r="I2744" s="35"/>
      <c r="J2744" s="35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</row>
    <row r="2745" spans="1:34" x14ac:dyDescent="0.2">
      <c r="A2745" s="1"/>
      <c r="B2745" s="1"/>
      <c r="C2745" s="1"/>
      <c r="D2745" s="35"/>
      <c r="E2745" s="36"/>
      <c r="F2745" s="35"/>
      <c r="G2745" s="35"/>
      <c r="H2745" s="35"/>
      <c r="I2745" s="35"/>
      <c r="J2745" s="35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</row>
    <row r="2746" spans="1:34" x14ac:dyDescent="0.2">
      <c r="A2746" s="1"/>
      <c r="B2746" s="1"/>
      <c r="C2746" s="1"/>
      <c r="D2746" s="35"/>
      <c r="E2746" s="36"/>
      <c r="F2746" s="35"/>
      <c r="G2746" s="35"/>
      <c r="H2746" s="35"/>
      <c r="I2746" s="35"/>
      <c r="J2746" s="35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</row>
    <row r="2747" spans="1:34" x14ac:dyDescent="0.2">
      <c r="A2747" s="1"/>
      <c r="B2747" s="1"/>
      <c r="C2747" s="1"/>
      <c r="D2747" s="35"/>
      <c r="E2747" s="36"/>
      <c r="F2747" s="35"/>
      <c r="G2747" s="35"/>
      <c r="H2747" s="35"/>
      <c r="I2747" s="35"/>
      <c r="J2747" s="35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</row>
    <row r="2748" spans="1:34" x14ac:dyDescent="0.2">
      <c r="A2748" s="1"/>
      <c r="B2748" s="1"/>
      <c r="C2748" s="1"/>
      <c r="D2748" s="35"/>
      <c r="E2748" s="36"/>
      <c r="F2748" s="35"/>
      <c r="G2748" s="35"/>
      <c r="H2748" s="35"/>
      <c r="I2748" s="35"/>
      <c r="J2748" s="35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</row>
    <row r="2749" spans="1:34" x14ac:dyDescent="0.2">
      <c r="A2749" s="1"/>
      <c r="B2749" s="1"/>
      <c r="C2749" s="1"/>
      <c r="D2749" s="35"/>
      <c r="E2749" s="36"/>
      <c r="F2749" s="35"/>
      <c r="G2749" s="35"/>
      <c r="H2749" s="35"/>
      <c r="I2749" s="35"/>
      <c r="J2749" s="35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</row>
    <row r="2750" spans="1:34" x14ac:dyDescent="0.2">
      <c r="A2750" s="1"/>
      <c r="B2750" s="1"/>
      <c r="C2750" s="1"/>
      <c r="D2750" s="35"/>
      <c r="E2750" s="36"/>
      <c r="F2750" s="35"/>
      <c r="G2750" s="35"/>
      <c r="H2750" s="35"/>
      <c r="I2750" s="35"/>
      <c r="J2750" s="35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</row>
    <row r="2751" spans="1:34" x14ac:dyDescent="0.2">
      <c r="A2751" s="1"/>
      <c r="B2751" s="1"/>
      <c r="C2751" s="1"/>
      <c r="D2751" s="35"/>
      <c r="E2751" s="36"/>
      <c r="F2751" s="35"/>
      <c r="G2751" s="35"/>
      <c r="H2751" s="35"/>
      <c r="I2751" s="35"/>
      <c r="J2751" s="35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</row>
    <row r="2752" spans="1:34" x14ac:dyDescent="0.2">
      <c r="A2752" s="1"/>
      <c r="B2752" s="1"/>
      <c r="C2752" s="1"/>
      <c r="D2752" s="35"/>
      <c r="E2752" s="36"/>
      <c r="F2752" s="35"/>
      <c r="G2752" s="35"/>
      <c r="H2752" s="35"/>
      <c r="I2752" s="35"/>
      <c r="J2752" s="35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</row>
    <row r="2753" spans="1:34" x14ac:dyDescent="0.2">
      <c r="A2753" s="1"/>
      <c r="B2753" s="1"/>
      <c r="C2753" s="1"/>
      <c r="D2753" s="35"/>
      <c r="E2753" s="36"/>
      <c r="F2753" s="35"/>
      <c r="G2753" s="35"/>
      <c r="H2753" s="35"/>
      <c r="I2753" s="35"/>
      <c r="J2753" s="35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</row>
    <row r="2754" spans="1:34" x14ac:dyDescent="0.2">
      <c r="A2754" s="1"/>
      <c r="B2754" s="1"/>
      <c r="C2754" s="1"/>
      <c r="D2754" s="35"/>
      <c r="E2754" s="36"/>
      <c r="F2754" s="35"/>
      <c r="G2754" s="35"/>
      <c r="H2754" s="35"/>
      <c r="I2754" s="35"/>
      <c r="J2754" s="35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</row>
    <row r="2755" spans="1:34" x14ac:dyDescent="0.2">
      <c r="A2755" s="1"/>
      <c r="B2755" s="1"/>
      <c r="C2755" s="1"/>
      <c r="D2755" s="35"/>
      <c r="E2755" s="36"/>
      <c r="F2755" s="35"/>
      <c r="G2755" s="35"/>
      <c r="H2755" s="35"/>
      <c r="I2755" s="35"/>
      <c r="J2755" s="35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</row>
    <row r="2756" spans="1:34" x14ac:dyDescent="0.2">
      <c r="A2756" s="1"/>
      <c r="B2756" s="1"/>
      <c r="C2756" s="1"/>
      <c r="D2756" s="35"/>
      <c r="E2756" s="36"/>
      <c r="F2756" s="35"/>
      <c r="G2756" s="35"/>
      <c r="H2756" s="35"/>
      <c r="I2756" s="35"/>
      <c r="J2756" s="35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</row>
    <row r="2757" spans="1:34" x14ac:dyDescent="0.2">
      <c r="A2757" s="1"/>
      <c r="B2757" s="1"/>
      <c r="C2757" s="1"/>
      <c r="D2757" s="35"/>
      <c r="E2757" s="36"/>
      <c r="F2757" s="35"/>
      <c r="G2757" s="35"/>
      <c r="H2757" s="35"/>
      <c r="I2757" s="35"/>
      <c r="J2757" s="35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</row>
    <row r="2758" spans="1:34" x14ac:dyDescent="0.2">
      <c r="A2758" s="1"/>
      <c r="B2758" s="1"/>
      <c r="C2758" s="1"/>
      <c r="D2758" s="35"/>
      <c r="E2758" s="36"/>
      <c r="F2758" s="35"/>
      <c r="G2758" s="35"/>
      <c r="H2758" s="35"/>
      <c r="I2758" s="35"/>
      <c r="J2758" s="35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</row>
    <row r="2759" spans="1:34" x14ac:dyDescent="0.2">
      <c r="A2759" s="1"/>
      <c r="B2759" s="1"/>
      <c r="C2759" s="1"/>
      <c r="D2759" s="35"/>
      <c r="E2759" s="36"/>
      <c r="F2759" s="35"/>
      <c r="G2759" s="35"/>
      <c r="H2759" s="35"/>
      <c r="I2759" s="35"/>
      <c r="J2759" s="35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</row>
    <row r="2760" spans="1:34" x14ac:dyDescent="0.2">
      <c r="A2760" s="1"/>
      <c r="B2760" s="1"/>
      <c r="C2760" s="1"/>
      <c r="D2760" s="35"/>
      <c r="E2760" s="36"/>
      <c r="F2760" s="35"/>
      <c r="G2760" s="35"/>
      <c r="H2760" s="35"/>
      <c r="I2760" s="35"/>
      <c r="J2760" s="35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</row>
    <row r="2761" spans="1:34" x14ac:dyDescent="0.2">
      <c r="A2761" s="1"/>
      <c r="B2761" s="1"/>
      <c r="C2761" s="1"/>
      <c r="D2761" s="35"/>
      <c r="E2761" s="36"/>
      <c r="F2761" s="35"/>
      <c r="G2761" s="35"/>
      <c r="H2761" s="35"/>
      <c r="I2761" s="35"/>
      <c r="J2761" s="35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</row>
    <row r="2762" spans="1:34" x14ac:dyDescent="0.2">
      <c r="A2762" s="1"/>
      <c r="B2762" s="1"/>
      <c r="C2762" s="1"/>
      <c r="D2762" s="35"/>
      <c r="E2762" s="36"/>
      <c r="F2762" s="35"/>
      <c r="G2762" s="35"/>
      <c r="H2762" s="35"/>
      <c r="I2762" s="35"/>
      <c r="J2762" s="35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</row>
    <row r="2763" spans="1:34" x14ac:dyDescent="0.2">
      <c r="A2763" s="1"/>
      <c r="B2763" s="1"/>
      <c r="C2763" s="1"/>
      <c r="D2763" s="35"/>
      <c r="E2763" s="36"/>
      <c r="F2763" s="35"/>
      <c r="G2763" s="35"/>
      <c r="H2763" s="35"/>
      <c r="I2763" s="35"/>
      <c r="J2763" s="35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</row>
    <row r="2764" spans="1:34" x14ac:dyDescent="0.2">
      <c r="A2764" s="1"/>
      <c r="B2764" s="1"/>
      <c r="C2764" s="1"/>
      <c r="D2764" s="35"/>
      <c r="E2764" s="36"/>
      <c r="F2764" s="35"/>
      <c r="G2764" s="35"/>
      <c r="H2764" s="35"/>
      <c r="I2764" s="35"/>
      <c r="J2764" s="35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</row>
    <row r="2765" spans="1:34" x14ac:dyDescent="0.2">
      <c r="A2765" s="1"/>
      <c r="B2765" s="1"/>
      <c r="C2765" s="1"/>
      <c r="D2765" s="35"/>
      <c r="E2765" s="36"/>
      <c r="F2765" s="35"/>
      <c r="G2765" s="35"/>
      <c r="H2765" s="35"/>
      <c r="I2765" s="35"/>
      <c r="J2765" s="35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</row>
    <row r="2766" spans="1:34" x14ac:dyDescent="0.2">
      <c r="A2766" s="1"/>
      <c r="B2766" s="1"/>
      <c r="C2766" s="1"/>
      <c r="D2766" s="35"/>
      <c r="E2766" s="36"/>
      <c r="F2766" s="35"/>
      <c r="G2766" s="35"/>
      <c r="H2766" s="35"/>
      <c r="I2766" s="35"/>
      <c r="J2766" s="35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</row>
    <row r="2767" spans="1:34" x14ac:dyDescent="0.2">
      <c r="A2767" s="1"/>
      <c r="B2767" s="1"/>
      <c r="C2767" s="1"/>
      <c r="D2767" s="35"/>
      <c r="E2767" s="36"/>
      <c r="F2767" s="35"/>
      <c r="G2767" s="35"/>
      <c r="H2767" s="35"/>
      <c r="I2767" s="35"/>
      <c r="J2767" s="35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</row>
    <row r="2768" spans="1:34" x14ac:dyDescent="0.2">
      <c r="A2768" s="1"/>
      <c r="B2768" s="1"/>
      <c r="C2768" s="1"/>
      <c r="D2768" s="35"/>
      <c r="E2768" s="36"/>
      <c r="F2768" s="35"/>
      <c r="G2768" s="35"/>
      <c r="H2768" s="35"/>
      <c r="I2768" s="35"/>
      <c r="J2768" s="35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</row>
    <row r="2769" spans="1:34" x14ac:dyDescent="0.2">
      <c r="A2769" s="1"/>
      <c r="B2769" s="1"/>
      <c r="C2769" s="1"/>
      <c r="D2769" s="35"/>
      <c r="E2769" s="36"/>
      <c r="F2769" s="35"/>
      <c r="G2769" s="35"/>
      <c r="H2769" s="35"/>
      <c r="I2769" s="35"/>
      <c r="J2769" s="35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</row>
    <row r="2770" spans="1:34" x14ac:dyDescent="0.2">
      <c r="A2770" s="1"/>
      <c r="B2770" s="1"/>
      <c r="C2770" s="1"/>
      <c r="D2770" s="35"/>
      <c r="E2770" s="36"/>
      <c r="F2770" s="35"/>
      <c r="G2770" s="35"/>
      <c r="H2770" s="35"/>
      <c r="I2770" s="35"/>
      <c r="J2770" s="35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</row>
    <row r="2771" spans="1:34" x14ac:dyDescent="0.2">
      <c r="A2771" s="1"/>
      <c r="B2771" s="1"/>
      <c r="C2771" s="1"/>
      <c r="D2771" s="35"/>
      <c r="E2771" s="36"/>
      <c r="F2771" s="35"/>
      <c r="G2771" s="35"/>
      <c r="H2771" s="35"/>
      <c r="I2771" s="35"/>
      <c r="J2771" s="35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</row>
    <row r="2772" spans="1:34" x14ac:dyDescent="0.2">
      <c r="A2772" s="1"/>
      <c r="B2772" s="1"/>
      <c r="C2772" s="1"/>
      <c r="D2772" s="35"/>
      <c r="E2772" s="36"/>
      <c r="F2772" s="35"/>
      <c r="G2772" s="35"/>
      <c r="H2772" s="35"/>
      <c r="I2772" s="35"/>
      <c r="J2772" s="35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</row>
    <row r="2773" spans="1:34" x14ac:dyDescent="0.2">
      <c r="A2773" s="1"/>
      <c r="B2773" s="1"/>
      <c r="C2773" s="1"/>
      <c r="D2773" s="35"/>
      <c r="E2773" s="36"/>
      <c r="F2773" s="35"/>
      <c r="G2773" s="35"/>
      <c r="H2773" s="35"/>
      <c r="I2773" s="35"/>
      <c r="J2773" s="35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</row>
    <row r="2774" spans="1:34" x14ac:dyDescent="0.2">
      <c r="A2774" s="1"/>
      <c r="B2774" s="1"/>
      <c r="C2774" s="1"/>
      <c r="D2774" s="35"/>
      <c r="E2774" s="36"/>
      <c r="F2774" s="35"/>
      <c r="G2774" s="35"/>
      <c r="H2774" s="35"/>
      <c r="I2774" s="35"/>
      <c r="J2774" s="35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</row>
    <row r="2775" spans="1:34" x14ac:dyDescent="0.2">
      <c r="A2775" s="1"/>
      <c r="B2775" s="1"/>
      <c r="C2775" s="1"/>
      <c r="D2775" s="35"/>
      <c r="E2775" s="36"/>
      <c r="F2775" s="35"/>
      <c r="G2775" s="35"/>
      <c r="H2775" s="35"/>
      <c r="I2775" s="35"/>
      <c r="J2775" s="35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</row>
    <row r="2776" spans="1:34" x14ac:dyDescent="0.2">
      <c r="A2776" s="1"/>
      <c r="B2776" s="1"/>
      <c r="C2776" s="1"/>
      <c r="D2776" s="35"/>
      <c r="E2776" s="36"/>
      <c r="F2776" s="35"/>
      <c r="G2776" s="35"/>
      <c r="H2776" s="35"/>
      <c r="I2776" s="35"/>
      <c r="J2776" s="35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</row>
    <row r="2777" spans="1:34" x14ac:dyDescent="0.2">
      <c r="A2777" s="1"/>
      <c r="B2777" s="1"/>
      <c r="C2777" s="1"/>
      <c r="D2777" s="35"/>
      <c r="E2777" s="36"/>
      <c r="F2777" s="35"/>
      <c r="G2777" s="35"/>
      <c r="H2777" s="35"/>
      <c r="I2777" s="35"/>
      <c r="J2777" s="35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</row>
    <row r="2778" spans="1:34" x14ac:dyDescent="0.2">
      <c r="A2778" s="1"/>
      <c r="B2778" s="1"/>
      <c r="C2778" s="1"/>
      <c r="D2778" s="35"/>
      <c r="E2778" s="36"/>
      <c r="F2778" s="35"/>
      <c r="G2778" s="35"/>
      <c r="H2778" s="35"/>
      <c r="I2778" s="35"/>
      <c r="J2778" s="35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</row>
    <row r="2779" spans="1:34" x14ac:dyDescent="0.2">
      <c r="A2779" s="1"/>
      <c r="B2779" s="1"/>
      <c r="C2779" s="1"/>
      <c r="D2779" s="35"/>
      <c r="E2779" s="36"/>
      <c r="F2779" s="35"/>
      <c r="G2779" s="35"/>
      <c r="H2779" s="35"/>
      <c r="I2779" s="35"/>
      <c r="J2779" s="35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</row>
    <row r="2780" spans="1:34" x14ac:dyDescent="0.2">
      <c r="A2780" s="1"/>
      <c r="B2780" s="1"/>
      <c r="C2780" s="1"/>
      <c r="D2780" s="35"/>
      <c r="E2780" s="36"/>
      <c r="F2780" s="35"/>
      <c r="G2780" s="35"/>
      <c r="H2780" s="35"/>
      <c r="I2780" s="35"/>
      <c r="J2780" s="35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</row>
    <row r="2781" spans="1:34" x14ac:dyDescent="0.2">
      <c r="A2781" s="1"/>
      <c r="B2781" s="1"/>
      <c r="C2781" s="1"/>
      <c r="D2781" s="35"/>
      <c r="E2781" s="36"/>
      <c r="F2781" s="35"/>
      <c r="G2781" s="35"/>
      <c r="H2781" s="35"/>
      <c r="I2781" s="35"/>
      <c r="J2781" s="35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</row>
    <row r="2782" spans="1:34" x14ac:dyDescent="0.2">
      <c r="A2782" s="1"/>
      <c r="B2782" s="1"/>
      <c r="C2782" s="1"/>
      <c r="D2782" s="35"/>
      <c r="E2782" s="36"/>
      <c r="F2782" s="35"/>
      <c r="G2782" s="35"/>
      <c r="H2782" s="35"/>
      <c r="I2782" s="35"/>
      <c r="J2782" s="35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</row>
    <row r="2783" spans="1:34" x14ac:dyDescent="0.2">
      <c r="A2783" s="1"/>
      <c r="B2783" s="1"/>
      <c r="C2783" s="1"/>
      <c r="D2783" s="35"/>
      <c r="E2783" s="36"/>
      <c r="F2783" s="35"/>
      <c r="G2783" s="35"/>
      <c r="H2783" s="35"/>
      <c r="I2783" s="35"/>
      <c r="J2783" s="35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</row>
    <row r="2784" spans="1:34" x14ac:dyDescent="0.2">
      <c r="A2784" s="1"/>
      <c r="B2784" s="1"/>
      <c r="C2784" s="1"/>
      <c r="D2784" s="35"/>
      <c r="E2784" s="36"/>
      <c r="F2784" s="35"/>
      <c r="G2784" s="35"/>
      <c r="H2784" s="35"/>
      <c r="I2784" s="35"/>
      <c r="J2784" s="35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</row>
    <row r="2785" spans="1:34" x14ac:dyDescent="0.2">
      <c r="A2785" s="1"/>
      <c r="B2785" s="1"/>
      <c r="C2785" s="1"/>
      <c r="D2785" s="35"/>
      <c r="E2785" s="36"/>
      <c r="F2785" s="35"/>
      <c r="G2785" s="35"/>
      <c r="H2785" s="35"/>
      <c r="I2785" s="35"/>
      <c r="J2785" s="35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</row>
    <row r="2786" spans="1:34" x14ac:dyDescent="0.2">
      <c r="A2786" s="1"/>
      <c r="B2786" s="1"/>
      <c r="C2786" s="1"/>
      <c r="D2786" s="35"/>
      <c r="E2786" s="36"/>
      <c r="F2786" s="35"/>
      <c r="G2786" s="35"/>
      <c r="H2786" s="35"/>
      <c r="I2786" s="35"/>
      <c r="J2786" s="35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</row>
    <row r="2787" spans="1:34" x14ac:dyDescent="0.2">
      <c r="A2787" s="1"/>
      <c r="B2787" s="1"/>
      <c r="C2787" s="1"/>
      <c r="D2787" s="35"/>
      <c r="E2787" s="36"/>
      <c r="F2787" s="35"/>
      <c r="G2787" s="35"/>
      <c r="H2787" s="35"/>
      <c r="I2787" s="35"/>
      <c r="J2787" s="35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</row>
    <row r="2788" spans="1:34" x14ac:dyDescent="0.2">
      <c r="A2788" s="1"/>
      <c r="B2788" s="1"/>
      <c r="C2788" s="1"/>
      <c r="D2788" s="35"/>
      <c r="E2788" s="36"/>
      <c r="F2788" s="35"/>
      <c r="G2788" s="35"/>
      <c r="H2788" s="35"/>
      <c r="I2788" s="35"/>
      <c r="J2788" s="35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</row>
    <row r="2789" spans="1:34" x14ac:dyDescent="0.2">
      <c r="A2789" s="1"/>
      <c r="B2789" s="1"/>
      <c r="C2789" s="1"/>
      <c r="D2789" s="35"/>
      <c r="E2789" s="36"/>
      <c r="F2789" s="35"/>
      <c r="G2789" s="35"/>
      <c r="H2789" s="35"/>
      <c r="I2789" s="35"/>
      <c r="J2789" s="35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</row>
    <row r="2790" spans="1:34" x14ac:dyDescent="0.2">
      <c r="A2790" s="1"/>
      <c r="B2790" s="1"/>
      <c r="C2790" s="1"/>
      <c r="D2790" s="35"/>
      <c r="E2790" s="36"/>
      <c r="F2790" s="35"/>
      <c r="G2790" s="35"/>
      <c r="H2790" s="35"/>
      <c r="I2790" s="35"/>
      <c r="J2790" s="35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</row>
    <row r="2791" spans="1:34" x14ac:dyDescent="0.2">
      <c r="A2791" s="1"/>
      <c r="B2791" s="1"/>
      <c r="C2791" s="1"/>
      <c r="D2791" s="35"/>
      <c r="E2791" s="36"/>
      <c r="F2791" s="35"/>
      <c r="G2791" s="35"/>
      <c r="H2791" s="35"/>
      <c r="I2791" s="35"/>
      <c r="J2791" s="35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</row>
    <row r="2792" spans="1:34" x14ac:dyDescent="0.2">
      <c r="A2792" s="1"/>
      <c r="B2792" s="1"/>
      <c r="C2792" s="1"/>
      <c r="D2792" s="35"/>
      <c r="E2792" s="36"/>
      <c r="F2792" s="35"/>
      <c r="G2792" s="35"/>
      <c r="H2792" s="35"/>
      <c r="I2792" s="35"/>
      <c r="J2792" s="35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</row>
    <row r="2793" spans="1:34" x14ac:dyDescent="0.2">
      <c r="A2793" s="1"/>
      <c r="B2793" s="1"/>
      <c r="C2793" s="1"/>
      <c r="D2793" s="35"/>
      <c r="E2793" s="36"/>
      <c r="F2793" s="35"/>
      <c r="G2793" s="35"/>
      <c r="H2793" s="35"/>
      <c r="I2793" s="35"/>
      <c r="J2793" s="35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</row>
    <row r="2794" spans="1:34" x14ac:dyDescent="0.2">
      <c r="A2794" s="1"/>
      <c r="B2794" s="1"/>
      <c r="C2794" s="1"/>
      <c r="D2794" s="35"/>
      <c r="E2794" s="36"/>
      <c r="F2794" s="35"/>
      <c r="G2794" s="35"/>
      <c r="H2794" s="35"/>
      <c r="I2794" s="35"/>
      <c r="J2794" s="35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</row>
    <row r="2795" spans="1:34" x14ac:dyDescent="0.2">
      <c r="A2795" s="1"/>
      <c r="B2795" s="1"/>
      <c r="C2795" s="1"/>
      <c r="D2795" s="35"/>
      <c r="E2795" s="36"/>
      <c r="F2795" s="35"/>
      <c r="G2795" s="35"/>
      <c r="H2795" s="35"/>
      <c r="I2795" s="35"/>
      <c r="J2795" s="35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</row>
    <row r="2796" spans="1:34" x14ac:dyDescent="0.2">
      <c r="A2796" s="1"/>
      <c r="B2796" s="1"/>
      <c r="C2796" s="1"/>
      <c r="D2796" s="35"/>
      <c r="E2796" s="36"/>
      <c r="F2796" s="35"/>
      <c r="G2796" s="35"/>
      <c r="H2796" s="35"/>
      <c r="I2796" s="35"/>
      <c r="J2796" s="35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</row>
    <row r="2797" spans="1:34" x14ac:dyDescent="0.2">
      <c r="A2797" s="1"/>
      <c r="B2797" s="1"/>
      <c r="C2797" s="1"/>
      <c r="D2797" s="35"/>
      <c r="E2797" s="36"/>
      <c r="F2797" s="35"/>
      <c r="G2797" s="35"/>
      <c r="H2797" s="35"/>
      <c r="I2797" s="35"/>
      <c r="J2797" s="35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</row>
    <row r="2798" spans="1:34" x14ac:dyDescent="0.2">
      <c r="A2798" s="1"/>
      <c r="B2798" s="1"/>
      <c r="C2798" s="1"/>
      <c r="D2798" s="35"/>
      <c r="E2798" s="36"/>
      <c r="F2798" s="35"/>
      <c r="G2798" s="35"/>
      <c r="H2798" s="35"/>
      <c r="I2798" s="35"/>
      <c r="J2798" s="35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</row>
    <row r="2799" spans="1:34" x14ac:dyDescent="0.2">
      <c r="A2799" s="1"/>
      <c r="B2799" s="1"/>
      <c r="C2799" s="1"/>
      <c r="D2799" s="35"/>
      <c r="E2799" s="36"/>
      <c r="F2799" s="35"/>
      <c r="G2799" s="35"/>
      <c r="H2799" s="35"/>
      <c r="I2799" s="35"/>
      <c r="J2799" s="35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</row>
    <row r="2800" spans="1:34" x14ac:dyDescent="0.2">
      <c r="A2800" s="1"/>
      <c r="B2800" s="1"/>
      <c r="C2800" s="1"/>
      <c r="D2800" s="35"/>
      <c r="E2800" s="36"/>
      <c r="F2800" s="35"/>
      <c r="G2800" s="35"/>
      <c r="H2800" s="35"/>
      <c r="I2800" s="35"/>
      <c r="J2800" s="35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</row>
    <row r="2801" spans="1:34" x14ac:dyDescent="0.2">
      <c r="A2801" s="1"/>
      <c r="B2801" s="1"/>
      <c r="C2801" s="1"/>
      <c r="D2801" s="35"/>
      <c r="E2801" s="36"/>
      <c r="F2801" s="35"/>
      <c r="G2801" s="35"/>
      <c r="H2801" s="35"/>
      <c r="I2801" s="35"/>
      <c r="J2801" s="35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</row>
    <row r="2802" spans="1:34" x14ac:dyDescent="0.2">
      <c r="A2802" s="1"/>
      <c r="B2802" s="1"/>
      <c r="C2802" s="1"/>
      <c r="D2802" s="35"/>
      <c r="E2802" s="36"/>
      <c r="F2802" s="35"/>
      <c r="G2802" s="35"/>
      <c r="H2802" s="35"/>
      <c r="I2802" s="35"/>
      <c r="J2802" s="35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</row>
    <row r="2803" spans="1:34" x14ac:dyDescent="0.2">
      <c r="A2803" s="1"/>
      <c r="B2803" s="1"/>
      <c r="C2803" s="1"/>
      <c r="D2803" s="35"/>
      <c r="E2803" s="36"/>
      <c r="F2803" s="35"/>
      <c r="G2803" s="35"/>
      <c r="H2803" s="35"/>
      <c r="I2803" s="35"/>
      <c r="J2803" s="35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</row>
    <row r="2804" spans="1:34" x14ac:dyDescent="0.2">
      <c r="A2804" s="1"/>
      <c r="B2804" s="1"/>
      <c r="C2804" s="1"/>
      <c r="D2804" s="35"/>
      <c r="E2804" s="36"/>
      <c r="F2804" s="35"/>
      <c r="G2804" s="35"/>
      <c r="H2804" s="35"/>
      <c r="I2804" s="35"/>
      <c r="J2804" s="35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</row>
    <row r="2805" spans="1:34" x14ac:dyDescent="0.2">
      <c r="A2805" s="1"/>
      <c r="B2805" s="1"/>
      <c r="C2805" s="1"/>
      <c r="D2805" s="35"/>
      <c r="E2805" s="36"/>
      <c r="F2805" s="35"/>
      <c r="G2805" s="35"/>
      <c r="H2805" s="35"/>
      <c r="I2805" s="35"/>
      <c r="J2805" s="35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</row>
    <row r="2806" spans="1:34" x14ac:dyDescent="0.2">
      <c r="A2806" s="1"/>
      <c r="B2806" s="1"/>
      <c r="C2806" s="1"/>
      <c r="D2806" s="35"/>
      <c r="E2806" s="36"/>
      <c r="F2806" s="35"/>
      <c r="G2806" s="35"/>
      <c r="H2806" s="35"/>
      <c r="I2806" s="35"/>
      <c r="J2806" s="35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</row>
    <row r="2807" spans="1:34" x14ac:dyDescent="0.2">
      <c r="A2807" s="1"/>
      <c r="B2807" s="1"/>
      <c r="C2807" s="1"/>
      <c r="D2807" s="35"/>
      <c r="E2807" s="36"/>
      <c r="F2807" s="35"/>
      <c r="G2807" s="35"/>
      <c r="H2807" s="35"/>
      <c r="I2807" s="35"/>
      <c r="J2807" s="35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</row>
    <row r="2808" spans="1:34" x14ac:dyDescent="0.2">
      <c r="A2808" s="1"/>
      <c r="B2808" s="1"/>
      <c r="C2808" s="1"/>
      <c r="D2808" s="35"/>
      <c r="E2808" s="36"/>
      <c r="F2808" s="35"/>
      <c r="G2808" s="35"/>
      <c r="H2808" s="35"/>
      <c r="I2808" s="35"/>
      <c r="J2808" s="35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</row>
    <row r="2809" spans="1:34" x14ac:dyDescent="0.2">
      <c r="A2809" s="1"/>
      <c r="B2809" s="1"/>
      <c r="C2809" s="1"/>
      <c r="D2809" s="35"/>
      <c r="E2809" s="36"/>
      <c r="F2809" s="35"/>
      <c r="G2809" s="35"/>
      <c r="H2809" s="35"/>
      <c r="I2809" s="35"/>
      <c r="J2809" s="35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</row>
    <row r="2810" spans="1:34" x14ac:dyDescent="0.2">
      <c r="A2810" s="1"/>
      <c r="B2810" s="1"/>
      <c r="C2810" s="1"/>
      <c r="D2810" s="35"/>
      <c r="E2810" s="36"/>
      <c r="F2810" s="35"/>
      <c r="G2810" s="35"/>
      <c r="H2810" s="35"/>
      <c r="I2810" s="35"/>
      <c r="J2810" s="35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</row>
    <row r="2811" spans="1:34" x14ac:dyDescent="0.2">
      <c r="A2811" s="1"/>
      <c r="B2811" s="1"/>
      <c r="C2811" s="1"/>
      <c r="D2811" s="35"/>
      <c r="E2811" s="36"/>
      <c r="F2811" s="35"/>
      <c r="G2811" s="35"/>
      <c r="H2811" s="35"/>
      <c r="I2811" s="35"/>
      <c r="J2811" s="35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</row>
    <row r="2812" spans="1:34" x14ac:dyDescent="0.2">
      <c r="A2812" s="1"/>
      <c r="B2812" s="1"/>
      <c r="C2812" s="1"/>
      <c r="D2812" s="35"/>
      <c r="E2812" s="36"/>
      <c r="F2812" s="35"/>
      <c r="G2812" s="35"/>
      <c r="H2812" s="35"/>
      <c r="I2812" s="35"/>
      <c r="J2812" s="35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</row>
    <row r="2813" spans="1:34" x14ac:dyDescent="0.2">
      <c r="A2813" s="1"/>
      <c r="B2813" s="1"/>
      <c r="C2813" s="1"/>
      <c r="D2813" s="35"/>
      <c r="E2813" s="36"/>
      <c r="F2813" s="35"/>
      <c r="G2813" s="35"/>
      <c r="H2813" s="35"/>
      <c r="I2813" s="35"/>
      <c r="J2813" s="35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</row>
    <row r="2814" spans="1:34" x14ac:dyDescent="0.2">
      <c r="A2814" s="1"/>
      <c r="B2814" s="1"/>
      <c r="C2814" s="1"/>
      <c r="D2814" s="35"/>
      <c r="E2814" s="36"/>
      <c r="F2814" s="35"/>
      <c r="G2814" s="35"/>
      <c r="H2814" s="35"/>
      <c r="I2814" s="35"/>
      <c r="J2814" s="35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</row>
    <row r="2815" spans="1:34" x14ac:dyDescent="0.2">
      <c r="A2815" s="1"/>
      <c r="B2815" s="1"/>
      <c r="C2815" s="1"/>
      <c r="D2815" s="35"/>
      <c r="E2815" s="36"/>
      <c r="F2815" s="35"/>
      <c r="G2815" s="35"/>
      <c r="H2815" s="35"/>
      <c r="I2815" s="35"/>
      <c r="J2815" s="35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</row>
    <row r="2816" spans="1:34" x14ac:dyDescent="0.2">
      <c r="A2816" s="1"/>
      <c r="B2816" s="1"/>
      <c r="C2816" s="1"/>
      <c r="D2816" s="35"/>
      <c r="E2816" s="36"/>
      <c r="F2816" s="35"/>
      <c r="G2816" s="35"/>
      <c r="H2816" s="35"/>
      <c r="I2816" s="35"/>
      <c r="J2816" s="35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</row>
    <row r="2817" spans="1:34" x14ac:dyDescent="0.2">
      <c r="A2817" s="1"/>
      <c r="B2817" s="1"/>
      <c r="C2817" s="1"/>
      <c r="D2817" s="35"/>
      <c r="E2817" s="36"/>
      <c r="F2817" s="35"/>
      <c r="G2817" s="35"/>
      <c r="H2817" s="35"/>
      <c r="I2817" s="35"/>
      <c r="J2817" s="35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</row>
    <row r="2818" spans="1:34" x14ac:dyDescent="0.2">
      <c r="A2818" s="1"/>
      <c r="B2818" s="1"/>
      <c r="C2818" s="1"/>
      <c r="D2818" s="35"/>
      <c r="E2818" s="36"/>
      <c r="F2818" s="35"/>
      <c r="G2818" s="35"/>
      <c r="H2818" s="35"/>
      <c r="I2818" s="35"/>
      <c r="J2818" s="35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</row>
    <row r="2819" spans="1:34" x14ac:dyDescent="0.2">
      <c r="A2819" s="1"/>
      <c r="B2819" s="1"/>
      <c r="C2819" s="1"/>
      <c r="D2819" s="35"/>
      <c r="E2819" s="36"/>
      <c r="F2819" s="35"/>
      <c r="G2819" s="35"/>
      <c r="H2819" s="35"/>
      <c r="I2819" s="35"/>
      <c r="J2819" s="35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</row>
    <row r="2820" spans="1:34" x14ac:dyDescent="0.2">
      <c r="A2820" s="1"/>
      <c r="B2820" s="1"/>
      <c r="C2820" s="1"/>
      <c r="D2820" s="35"/>
      <c r="E2820" s="36"/>
      <c r="F2820" s="35"/>
      <c r="G2820" s="35"/>
      <c r="H2820" s="35"/>
      <c r="I2820" s="35"/>
      <c r="J2820" s="35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</row>
    <row r="2821" spans="1:34" x14ac:dyDescent="0.2">
      <c r="A2821" s="1"/>
      <c r="B2821" s="1"/>
      <c r="C2821" s="1"/>
      <c r="D2821" s="35"/>
      <c r="E2821" s="36"/>
      <c r="F2821" s="35"/>
      <c r="G2821" s="35"/>
      <c r="H2821" s="35"/>
      <c r="I2821" s="35"/>
      <c r="J2821" s="35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</row>
    <row r="2822" spans="1:34" x14ac:dyDescent="0.2">
      <c r="A2822" s="1"/>
      <c r="B2822" s="1"/>
      <c r="C2822" s="1"/>
      <c r="D2822" s="35"/>
      <c r="E2822" s="36"/>
      <c r="F2822" s="35"/>
      <c r="G2822" s="35"/>
      <c r="H2822" s="35"/>
      <c r="I2822" s="35"/>
      <c r="J2822" s="35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</row>
    <row r="2823" spans="1:34" x14ac:dyDescent="0.2">
      <c r="A2823" s="1"/>
      <c r="B2823" s="1"/>
      <c r="C2823" s="1"/>
      <c r="D2823" s="35"/>
      <c r="E2823" s="36"/>
      <c r="F2823" s="35"/>
      <c r="G2823" s="35"/>
      <c r="H2823" s="35"/>
      <c r="I2823" s="35"/>
      <c r="J2823" s="35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</row>
    <row r="2824" spans="1:34" x14ac:dyDescent="0.2">
      <c r="A2824" s="1"/>
      <c r="B2824" s="1"/>
      <c r="C2824" s="1"/>
      <c r="D2824" s="35"/>
      <c r="E2824" s="36"/>
      <c r="F2824" s="35"/>
      <c r="G2824" s="35"/>
      <c r="H2824" s="35"/>
      <c r="I2824" s="35"/>
      <c r="J2824" s="35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</row>
    <row r="2825" spans="1:34" x14ac:dyDescent="0.2">
      <c r="A2825" s="1"/>
      <c r="B2825" s="1"/>
      <c r="C2825" s="1"/>
      <c r="D2825" s="35"/>
      <c r="E2825" s="36"/>
      <c r="F2825" s="35"/>
      <c r="G2825" s="35"/>
      <c r="H2825" s="35"/>
      <c r="I2825" s="35"/>
      <c r="J2825" s="35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</row>
    <row r="2826" spans="1:34" x14ac:dyDescent="0.2">
      <c r="A2826" s="1"/>
      <c r="B2826" s="1"/>
      <c r="C2826" s="1"/>
      <c r="D2826" s="35"/>
      <c r="E2826" s="36"/>
      <c r="F2826" s="35"/>
      <c r="G2826" s="35"/>
      <c r="H2826" s="35"/>
      <c r="I2826" s="35"/>
      <c r="J2826" s="35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</row>
    <row r="2827" spans="1:34" x14ac:dyDescent="0.2">
      <c r="A2827" s="1"/>
      <c r="B2827" s="1"/>
      <c r="C2827" s="1"/>
      <c r="D2827" s="35"/>
      <c r="E2827" s="36"/>
      <c r="F2827" s="35"/>
      <c r="G2827" s="35"/>
      <c r="H2827" s="35"/>
      <c r="I2827" s="35"/>
      <c r="J2827" s="35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</row>
    <row r="2828" spans="1:34" x14ac:dyDescent="0.2">
      <c r="A2828" s="1"/>
      <c r="B2828" s="1"/>
      <c r="C2828" s="1"/>
      <c r="D2828" s="35"/>
      <c r="E2828" s="36"/>
      <c r="F2828" s="35"/>
      <c r="G2828" s="35"/>
      <c r="H2828" s="35"/>
      <c r="I2828" s="35"/>
      <c r="J2828" s="35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</row>
    <row r="2829" spans="1:34" x14ac:dyDescent="0.2">
      <c r="A2829" s="1"/>
      <c r="B2829" s="1"/>
      <c r="C2829" s="1"/>
      <c r="D2829" s="35"/>
      <c r="E2829" s="36"/>
      <c r="F2829" s="35"/>
      <c r="G2829" s="35"/>
      <c r="H2829" s="35"/>
      <c r="I2829" s="35"/>
      <c r="J2829" s="35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</row>
    <row r="2830" spans="1:34" x14ac:dyDescent="0.2">
      <c r="A2830" s="1"/>
      <c r="B2830" s="1"/>
      <c r="C2830" s="1"/>
      <c r="D2830" s="35"/>
      <c r="E2830" s="36"/>
      <c r="F2830" s="35"/>
      <c r="G2830" s="35"/>
      <c r="H2830" s="35"/>
      <c r="I2830" s="35"/>
      <c r="J2830" s="35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</row>
    <row r="2831" spans="1:34" x14ac:dyDescent="0.2">
      <c r="A2831" s="1"/>
      <c r="B2831" s="1"/>
      <c r="C2831" s="1"/>
      <c r="D2831" s="35"/>
      <c r="E2831" s="36"/>
      <c r="F2831" s="35"/>
      <c r="G2831" s="35"/>
      <c r="H2831" s="35"/>
      <c r="I2831" s="35"/>
      <c r="J2831" s="35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</row>
    <row r="2832" spans="1:34" x14ac:dyDescent="0.2">
      <c r="A2832" s="1"/>
      <c r="B2832" s="1"/>
      <c r="C2832" s="1"/>
      <c r="D2832" s="35"/>
      <c r="E2832" s="36"/>
      <c r="F2832" s="35"/>
      <c r="G2832" s="35"/>
      <c r="H2832" s="35"/>
      <c r="I2832" s="35"/>
      <c r="J2832" s="35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</row>
    <row r="2833" spans="1:34" x14ac:dyDescent="0.2">
      <c r="A2833" s="1"/>
      <c r="B2833" s="1"/>
      <c r="C2833" s="1"/>
      <c r="D2833" s="35"/>
      <c r="E2833" s="36"/>
      <c r="F2833" s="35"/>
      <c r="G2833" s="35"/>
      <c r="H2833" s="35"/>
      <c r="I2833" s="35"/>
      <c r="J2833" s="35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</row>
    <row r="2834" spans="1:34" x14ac:dyDescent="0.2">
      <c r="A2834" s="1"/>
      <c r="B2834" s="1"/>
      <c r="C2834" s="1"/>
      <c r="D2834" s="35"/>
      <c r="E2834" s="36"/>
      <c r="F2834" s="35"/>
      <c r="G2834" s="35"/>
      <c r="H2834" s="35"/>
      <c r="I2834" s="35"/>
      <c r="J2834" s="35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</row>
    <row r="2835" spans="1:34" x14ac:dyDescent="0.2">
      <c r="A2835" s="1"/>
      <c r="B2835" s="1"/>
      <c r="C2835" s="1"/>
      <c r="D2835" s="35"/>
      <c r="E2835" s="36"/>
      <c r="F2835" s="35"/>
      <c r="G2835" s="35"/>
      <c r="H2835" s="35"/>
      <c r="I2835" s="35"/>
      <c r="J2835" s="35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</row>
    <row r="2836" spans="1:34" x14ac:dyDescent="0.2">
      <c r="A2836" s="1"/>
      <c r="B2836" s="1"/>
      <c r="C2836" s="1"/>
      <c r="D2836" s="35"/>
      <c r="E2836" s="36"/>
      <c r="F2836" s="35"/>
      <c r="G2836" s="35"/>
      <c r="H2836" s="35"/>
      <c r="I2836" s="35"/>
      <c r="J2836" s="35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</row>
    <row r="2837" spans="1:34" x14ac:dyDescent="0.2">
      <c r="A2837" s="1"/>
      <c r="B2837" s="1"/>
      <c r="C2837" s="1"/>
      <c r="D2837" s="35"/>
      <c r="E2837" s="36"/>
      <c r="F2837" s="35"/>
      <c r="G2837" s="35"/>
      <c r="H2837" s="35"/>
      <c r="I2837" s="35"/>
      <c r="J2837" s="35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</row>
    <row r="2838" spans="1:34" x14ac:dyDescent="0.2">
      <c r="A2838" s="1"/>
      <c r="B2838" s="1"/>
      <c r="C2838" s="1"/>
      <c r="D2838" s="35"/>
      <c r="E2838" s="36"/>
      <c r="F2838" s="35"/>
      <c r="G2838" s="35"/>
      <c r="H2838" s="35"/>
      <c r="I2838" s="35"/>
      <c r="J2838" s="35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</row>
    <row r="2839" spans="1:34" x14ac:dyDescent="0.2">
      <c r="A2839" s="1"/>
      <c r="B2839" s="1"/>
      <c r="C2839" s="1"/>
      <c r="D2839" s="35"/>
      <c r="E2839" s="36"/>
      <c r="F2839" s="35"/>
      <c r="G2839" s="35"/>
      <c r="H2839" s="35"/>
      <c r="I2839" s="35"/>
      <c r="J2839" s="35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</row>
    <row r="2840" spans="1:34" x14ac:dyDescent="0.2">
      <c r="A2840" s="1"/>
      <c r="B2840" s="1"/>
      <c r="C2840" s="1"/>
      <c r="D2840" s="35"/>
      <c r="E2840" s="36"/>
      <c r="F2840" s="35"/>
      <c r="G2840" s="35"/>
      <c r="H2840" s="35"/>
      <c r="I2840" s="35"/>
      <c r="J2840" s="35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</row>
    <row r="2841" spans="1:34" x14ac:dyDescent="0.2">
      <c r="A2841" s="1"/>
      <c r="B2841" s="1"/>
      <c r="C2841" s="1"/>
      <c r="D2841" s="35"/>
      <c r="E2841" s="36"/>
      <c r="F2841" s="35"/>
      <c r="G2841" s="35"/>
      <c r="H2841" s="35"/>
      <c r="I2841" s="35"/>
      <c r="J2841" s="35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</row>
    <row r="2842" spans="1:34" x14ac:dyDescent="0.2">
      <c r="A2842" s="1"/>
      <c r="B2842" s="1"/>
      <c r="C2842" s="1"/>
      <c r="D2842" s="35"/>
      <c r="E2842" s="36"/>
      <c r="F2842" s="35"/>
      <c r="G2842" s="35"/>
      <c r="H2842" s="35"/>
      <c r="I2842" s="35"/>
      <c r="J2842" s="35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</row>
    <row r="2843" spans="1:34" x14ac:dyDescent="0.2">
      <c r="A2843" s="1"/>
      <c r="B2843" s="1"/>
      <c r="C2843" s="1"/>
      <c r="D2843" s="35"/>
      <c r="E2843" s="36"/>
      <c r="F2843" s="35"/>
      <c r="G2843" s="35"/>
      <c r="H2843" s="35"/>
      <c r="I2843" s="35"/>
      <c r="J2843" s="35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</row>
    <row r="2844" spans="1:34" x14ac:dyDescent="0.2">
      <c r="A2844" s="1"/>
      <c r="B2844" s="1"/>
      <c r="C2844" s="1"/>
      <c r="D2844" s="35"/>
      <c r="E2844" s="36"/>
      <c r="F2844" s="35"/>
      <c r="G2844" s="35"/>
      <c r="H2844" s="35"/>
      <c r="I2844" s="35"/>
      <c r="J2844" s="35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</row>
    <row r="2845" spans="1:34" x14ac:dyDescent="0.2">
      <c r="A2845" s="1"/>
      <c r="B2845" s="1"/>
      <c r="C2845" s="1"/>
      <c r="D2845" s="35"/>
      <c r="E2845" s="36"/>
      <c r="F2845" s="35"/>
      <c r="G2845" s="35"/>
      <c r="H2845" s="35"/>
      <c r="I2845" s="35"/>
      <c r="J2845" s="35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</row>
    <row r="2846" spans="1:34" x14ac:dyDescent="0.2">
      <c r="A2846" s="1"/>
      <c r="B2846" s="1"/>
      <c r="C2846" s="1"/>
      <c r="D2846" s="35"/>
      <c r="E2846" s="36"/>
      <c r="F2846" s="35"/>
      <c r="G2846" s="35"/>
      <c r="H2846" s="35"/>
      <c r="I2846" s="35"/>
      <c r="J2846" s="35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</row>
    <row r="2847" spans="1:34" x14ac:dyDescent="0.2">
      <c r="A2847" s="1"/>
      <c r="B2847" s="1"/>
      <c r="C2847" s="1"/>
      <c r="D2847" s="35"/>
      <c r="E2847" s="36"/>
      <c r="F2847" s="35"/>
      <c r="G2847" s="35"/>
      <c r="H2847" s="35"/>
      <c r="I2847" s="35"/>
      <c r="J2847" s="35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</row>
    <row r="2848" spans="1:34" x14ac:dyDescent="0.2">
      <c r="A2848" s="1"/>
      <c r="B2848" s="1"/>
      <c r="C2848" s="1"/>
      <c r="D2848" s="35"/>
      <c r="E2848" s="36"/>
      <c r="F2848" s="35"/>
      <c r="G2848" s="35"/>
      <c r="H2848" s="35"/>
      <c r="I2848" s="35"/>
      <c r="J2848" s="35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</row>
    <row r="2849" spans="1:34" x14ac:dyDescent="0.2">
      <c r="A2849" s="1"/>
      <c r="B2849" s="1"/>
      <c r="C2849" s="1"/>
      <c r="D2849" s="35"/>
      <c r="E2849" s="36"/>
      <c r="F2849" s="35"/>
      <c r="G2849" s="35"/>
      <c r="H2849" s="35"/>
      <c r="I2849" s="35"/>
      <c r="J2849" s="35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</row>
    <row r="2850" spans="1:34" x14ac:dyDescent="0.2">
      <c r="A2850" s="1"/>
      <c r="B2850" s="1"/>
      <c r="C2850" s="1"/>
      <c r="D2850" s="35"/>
      <c r="E2850" s="36"/>
      <c r="F2850" s="35"/>
      <c r="G2850" s="35"/>
      <c r="H2850" s="35"/>
      <c r="I2850" s="35"/>
      <c r="J2850" s="35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</row>
    <row r="2851" spans="1:34" x14ac:dyDescent="0.2">
      <c r="A2851" s="1"/>
      <c r="B2851" s="1"/>
      <c r="C2851" s="1"/>
      <c r="D2851" s="35"/>
      <c r="E2851" s="36"/>
      <c r="F2851" s="35"/>
      <c r="G2851" s="35"/>
      <c r="H2851" s="35"/>
      <c r="I2851" s="35"/>
      <c r="J2851" s="35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</row>
    <row r="2852" spans="1:34" x14ac:dyDescent="0.2">
      <c r="A2852" s="1"/>
      <c r="B2852" s="1"/>
      <c r="C2852" s="1"/>
      <c r="D2852" s="35"/>
      <c r="E2852" s="36"/>
      <c r="F2852" s="35"/>
      <c r="G2852" s="35"/>
      <c r="H2852" s="35"/>
      <c r="I2852" s="35"/>
      <c r="J2852" s="35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</row>
    <row r="2853" spans="1:34" x14ac:dyDescent="0.2">
      <c r="A2853" s="1"/>
      <c r="B2853" s="1"/>
      <c r="C2853" s="1"/>
      <c r="D2853" s="35"/>
      <c r="E2853" s="36"/>
      <c r="F2853" s="35"/>
      <c r="G2853" s="35"/>
      <c r="H2853" s="35"/>
      <c r="I2853" s="35"/>
      <c r="J2853" s="35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</row>
    <row r="2854" spans="1:34" x14ac:dyDescent="0.2">
      <c r="A2854" s="1"/>
      <c r="B2854" s="1"/>
      <c r="C2854" s="1"/>
      <c r="D2854" s="35"/>
      <c r="E2854" s="36"/>
      <c r="F2854" s="35"/>
      <c r="G2854" s="35"/>
      <c r="H2854" s="35"/>
      <c r="I2854" s="35"/>
      <c r="J2854" s="35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</row>
    <row r="2855" spans="1:34" x14ac:dyDescent="0.2">
      <c r="A2855" s="1"/>
      <c r="B2855" s="1"/>
      <c r="C2855" s="1"/>
      <c r="D2855" s="35"/>
      <c r="E2855" s="36"/>
      <c r="F2855" s="35"/>
      <c r="G2855" s="35"/>
      <c r="H2855" s="35"/>
      <c r="I2855" s="35"/>
      <c r="J2855" s="35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</row>
    <row r="2856" spans="1:34" x14ac:dyDescent="0.2">
      <c r="A2856" s="1"/>
      <c r="B2856" s="1"/>
      <c r="C2856" s="1"/>
      <c r="D2856" s="35"/>
      <c r="E2856" s="36"/>
      <c r="F2856" s="35"/>
      <c r="G2856" s="35"/>
      <c r="H2856" s="35"/>
      <c r="I2856" s="35"/>
      <c r="J2856" s="35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</row>
    <row r="2857" spans="1:34" x14ac:dyDescent="0.2">
      <c r="A2857" s="1"/>
      <c r="B2857" s="1"/>
      <c r="C2857" s="1"/>
      <c r="D2857" s="35"/>
      <c r="E2857" s="36"/>
      <c r="F2857" s="35"/>
      <c r="G2857" s="35"/>
      <c r="H2857" s="35"/>
      <c r="I2857" s="35"/>
      <c r="J2857" s="35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</row>
    <row r="2858" spans="1:34" x14ac:dyDescent="0.2">
      <c r="A2858" s="1"/>
      <c r="B2858" s="1"/>
      <c r="C2858" s="1"/>
      <c r="D2858" s="35"/>
      <c r="E2858" s="36"/>
      <c r="F2858" s="35"/>
      <c r="G2858" s="35"/>
      <c r="H2858" s="35"/>
      <c r="I2858" s="35"/>
      <c r="J2858" s="35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</row>
    <row r="2859" spans="1:34" x14ac:dyDescent="0.2">
      <c r="A2859" s="1"/>
      <c r="B2859" s="1"/>
      <c r="C2859" s="1"/>
      <c r="D2859" s="35"/>
      <c r="E2859" s="36"/>
      <c r="F2859" s="35"/>
      <c r="G2859" s="35"/>
      <c r="H2859" s="35"/>
      <c r="I2859" s="35"/>
      <c r="J2859" s="35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</row>
    <row r="2860" spans="1:34" x14ac:dyDescent="0.2">
      <c r="A2860" s="1"/>
      <c r="B2860" s="1"/>
      <c r="C2860" s="1"/>
      <c r="D2860" s="35"/>
      <c r="E2860" s="36"/>
      <c r="F2860" s="35"/>
      <c r="G2860" s="35"/>
      <c r="H2860" s="35"/>
      <c r="I2860" s="35"/>
      <c r="J2860" s="35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</row>
    <row r="2861" spans="1:34" x14ac:dyDescent="0.2">
      <c r="A2861" s="1"/>
      <c r="B2861" s="1"/>
      <c r="C2861" s="1"/>
      <c r="D2861" s="35"/>
      <c r="E2861" s="36"/>
      <c r="F2861" s="35"/>
      <c r="G2861" s="35"/>
      <c r="H2861" s="35"/>
      <c r="I2861" s="35"/>
      <c r="J2861" s="35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</row>
    <row r="2862" spans="1:34" x14ac:dyDescent="0.2">
      <c r="A2862" s="1"/>
      <c r="B2862" s="1"/>
      <c r="C2862" s="1"/>
      <c r="D2862" s="35"/>
      <c r="E2862" s="36"/>
      <c r="F2862" s="35"/>
      <c r="G2862" s="35"/>
      <c r="H2862" s="35"/>
      <c r="I2862" s="35"/>
      <c r="J2862" s="35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</row>
    <row r="2863" spans="1:34" x14ac:dyDescent="0.2">
      <c r="A2863" s="1"/>
      <c r="B2863" s="1"/>
      <c r="C2863" s="1"/>
      <c r="D2863" s="35"/>
      <c r="E2863" s="36"/>
      <c r="F2863" s="35"/>
      <c r="G2863" s="35"/>
      <c r="H2863" s="35"/>
      <c r="I2863" s="35"/>
      <c r="J2863" s="35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</row>
    <row r="2864" spans="1:34" x14ac:dyDescent="0.2">
      <c r="A2864" s="1"/>
      <c r="B2864" s="1"/>
      <c r="C2864" s="1"/>
      <c r="D2864" s="35"/>
      <c r="E2864" s="36"/>
      <c r="F2864" s="35"/>
      <c r="G2864" s="35"/>
      <c r="H2864" s="35"/>
      <c r="I2864" s="35"/>
      <c r="J2864" s="35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</row>
    <row r="2865" spans="1:34" x14ac:dyDescent="0.2">
      <c r="A2865" s="1"/>
      <c r="B2865" s="1"/>
      <c r="C2865" s="1"/>
      <c r="D2865" s="35"/>
      <c r="E2865" s="36"/>
      <c r="F2865" s="35"/>
      <c r="G2865" s="35"/>
      <c r="H2865" s="35"/>
      <c r="I2865" s="35"/>
      <c r="J2865" s="35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</row>
    <row r="2866" spans="1:34" x14ac:dyDescent="0.2">
      <c r="A2866" s="1"/>
      <c r="B2866" s="1"/>
      <c r="C2866" s="1"/>
      <c r="D2866" s="35"/>
      <c r="E2866" s="36"/>
      <c r="F2866" s="35"/>
      <c r="G2866" s="35"/>
      <c r="H2866" s="35"/>
      <c r="I2866" s="35"/>
      <c r="J2866" s="35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</row>
    <row r="2867" spans="1:34" x14ac:dyDescent="0.2">
      <c r="A2867" s="1"/>
      <c r="B2867" s="1"/>
      <c r="C2867" s="1"/>
      <c r="D2867" s="35"/>
      <c r="E2867" s="36"/>
      <c r="F2867" s="35"/>
      <c r="G2867" s="35"/>
      <c r="H2867" s="35"/>
      <c r="I2867" s="35"/>
      <c r="J2867" s="35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</row>
    <row r="2868" spans="1:34" x14ac:dyDescent="0.2">
      <c r="A2868" s="1"/>
      <c r="B2868" s="1"/>
      <c r="C2868" s="1"/>
      <c r="D2868" s="35"/>
      <c r="E2868" s="36"/>
      <c r="F2868" s="35"/>
      <c r="G2868" s="35"/>
      <c r="H2868" s="35"/>
      <c r="I2868" s="35"/>
      <c r="J2868" s="35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</row>
    <row r="2869" spans="1:34" x14ac:dyDescent="0.2">
      <c r="A2869" s="1"/>
      <c r="B2869" s="1"/>
      <c r="C2869" s="1"/>
      <c r="D2869" s="35"/>
      <c r="E2869" s="36"/>
      <c r="F2869" s="35"/>
      <c r="G2869" s="35"/>
      <c r="H2869" s="35"/>
      <c r="I2869" s="35"/>
      <c r="J2869" s="35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</row>
    <row r="2870" spans="1:34" x14ac:dyDescent="0.2">
      <c r="A2870" s="1"/>
      <c r="B2870" s="1"/>
      <c r="C2870" s="1"/>
      <c r="D2870" s="35"/>
      <c r="E2870" s="36"/>
      <c r="F2870" s="35"/>
      <c r="G2870" s="35"/>
      <c r="H2870" s="35"/>
      <c r="I2870" s="35"/>
      <c r="J2870" s="35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</row>
    <row r="2871" spans="1:34" x14ac:dyDescent="0.2">
      <c r="A2871" s="1"/>
      <c r="B2871" s="1"/>
      <c r="C2871" s="1"/>
      <c r="D2871" s="35"/>
      <c r="E2871" s="36"/>
      <c r="F2871" s="35"/>
      <c r="G2871" s="35"/>
      <c r="H2871" s="35"/>
      <c r="I2871" s="35"/>
      <c r="J2871" s="35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</row>
    <row r="2872" spans="1:34" x14ac:dyDescent="0.2">
      <c r="A2872" s="1"/>
      <c r="B2872" s="1"/>
      <c r="C2872" s="1"/>
      <c r="D2872" s="35"/>
      <c r="E2872" s="36"/>
      <c r="F2872" s="35"/>
      <c r="G2872" s="35"/>
      <c r="H2872" s="35"/>
      <c r="I2872" s="35"/>
      <c r="J2872" s="35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</row>
    <row r="2873" spans="1:34" x14ac:dyDescent="0.2">
      <c r="A2873" s="1"/>
      <c r="B2873" s="1"/>
      <c r="C2873" s="1"/>
      <c r="D2873" s="35"/>
      <c r="E2873" s="36"/>
      <c r="F2873" s="35"/>
      <c r="G2873" s="35"/>
      <c r="H2873" s="35"/>
      <c r="I2873" s="35"/>
      <c r="J2873" s="35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</row>
    <row r="2874" spans="1:34" x14ac:dyDescent="0.2">
      <c r="A2874" s="1"/>
      <c r="B2874" s="1"/>
      <c r="C2874" s="1"/>
      <c r="D2874" s="35"/>
      <c r="E2874" s="36"/>
      <c r="F2874" s="35"/>
      <c r="G2874" s="35"/>
      <c r="H2874" s="35"/>
      <c r="I2874" s="35"/>
      <c r="J2874" s="35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</row>
    <row r="2875" spans="1:34" x14ac:dyDescent="0.2">
      <c r="A2875" s="1"/>
      <c r="B2875" s="1"/>
      <c r="C2875" s="1"/>
      <c r="D2875" s="35"/>
      <c r="E2875" s="36"/>
      <c r="F2875" s="35"/>
      <c r="G2875" s="35"/>
      <c r="H2875" s="35"/>
      <c r="I2875" s="35"/>
      <c r="J2875" s="35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</row>
    <row r="2876" spans="1:34" x14ac:dyDescent="0.2">
      <c r="A2876" s="1"/>
      <c r="B2876" s="1"/>
      <c r="C2876" s="1"/>
      <c r="D2876" s="35"/>
      <c r="E2876" s="36"/>
      <c r="F2876" s="35"/>
      <c r="G2876" s="35"/>
      <c r="H2876" s="35"/>
      <c r="I2876" s="35"/>
      <c r="J2876" s="35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</row>
    <row r="2877" spans="1:34" x14ac:dyDescent="0.2">
      <c r="A2877" s="1"/>
      <c r="B2877" s="1"/>
      <c r="C2877" s="1"/>
      <c r="D2877" s="35"/>
      <c r="E2877" s="36"/>
      <c r="F2877" s="35"/>
      <c r="G2877" s="35"/>
      <c r="H2877" s="35"/>
      <c r="I2877" s="35"/>
      <c r="J2877" s="35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</row>
    <row r="2878" spans="1:34" x14ac:dyDescent="0.2">
      <c r="A2878" s="1"/>
      <c r="B2878" s="1"/>
      <c r="C2878" s="1"/>
      <c r="D2878" s="35"/>
      <c r="E2878" s="36"/>
      <c r="F2878" s="35"/>
      <c r="G2878" s="35"/>
      <c r="H2878" s="35"/>
      <c r="I2878" s="35"/>
      <c r="J2878" s="35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</row>
    <row r="2879" spans="1:34" x14ac:dyDescent="0.2">
      <c r="A2879" s="1"/>
      <c r="B2879" s="1"/>
      <c r="C2879" s="1"/>
      <c r="D2879" s="35"/>
      <c r="E2879" s="36"/>
      <c r="F2879" s="35"/>
      <c r="G2879" s="35"/>
      <c r="H2879" s="35"/>
      <c r="I2879" s="35"/>
      <c r="J2879" s="35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</row>
    <row r="2880" spans="1:34" x14ac:dyDescent="0.2">
      <c r="A2880" s="1"/>
      <c r="B2880" s="1"/>
      <c r="C2880" s="1"/>
      <c r="D2880" s="35"/>
      <c r="E2880" s="36"/>
      <c r="F2880" s="35"/>
      <c r="G2880" s="35"/>
      <c r="H2880" s="35"/>
      <c r="I2880" s="35"/>
      <c r="J2880" s="35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</row>
    <row r="2881" spans="1:34" x14ac:dyDescent="0.2">
      <c r="A2881" s="1"/>
      <c r="B2881" s="1"/>
      <c r="C2881" s="1"/>
      <c r="D2881" s="35"/>
      <c r="E2881" s="36"/>
      <c r="F2881" s="35"/>
      <c r="G2881" s="35"/>
      <c r="H2881" s="35"/>
      <c r="I2881" s="35"/>
      <c r="J2881" s="35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</row>
    <row r="2882" spans="1:34" x14ac:dyDescent="0.2">
      <c r="A2882" s="1"/>
      <c r="B2882" s="1"/>
      <c r="C2882" s="1"/>
      <c r="D2882" s="35"/>
      <c r="E2882" s="36"/>
      <c r="F2882" s="35"/>
      <c r="G2882" s="35"/>
      <c r="H2882" s="35"/>
      <c r="I2882" s="35"/>
      <c r="J2882" s="35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</row>
    <row r="2883" spans="1:34" x14ac:dyDescent="0.2">
      <c r="A2883" s="1"/>
      <c r="B2883" s="1"/>
      <c r="C2883" s="1"/>
      <c r="D2883" s="35"/>
      <c r="E2883" s="36"/>
      <c r="F2883" s="35"/>
      <c r="G2883" s="35"/>
      <c r="H2883" s="35"/>
      <c r="I2883" s="35"/>
      <c r="J2883" s="35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</row>
    <row r="2884" spans="1:34" x14ac:dyDescent="0.2">
      <c r="A2884" s="1"/>
      <c r="B2884" s="1"/>
      <c r="C2884" s="1"/>
      <c r="D2884" s="35"/>
      <c r="E2884" s="36"/>
      <c r="F2884" s="35"/>
      <c r="G2884" s="35"/>
      <c r="H2884" s="35"/>
      <c r="I2884" s="35"/>
      <c r="J2884" s="35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</row>
    <row r="2885" spans="1:34" x14ac:dyDescent="0.2">
      <c r="A2885" s="1"/>
      <c r="B2885" s="1"/>
      <c r="C2885" s="1"/>
      <c r="D2885" s="35"/>
      <c r="E2885" s="36"/>
      <c r="F2885" s="35"/>
      <c r="G2885" s="35"/>
      <c r="H2885" s="35"/>
      <c r="I2885" s="35"/>
      <c r="J2885" s="35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</row>
    <row r="2886" spans="1:34" x14ac:dyDescent="0.2">
      <c r="A2886" s="1"/>
      <c r="B2886" s="1"/>
      <c r="C2886" s="1"/>
      <c r="D2886" s="35"/>
      <c r="E2886" s="36"/>
      <c r="F2886" s="35"/>
      <c r="G2886" s="35"/>
      <c r="H2886" s="35"/>
      <c r="I2886" s="35"/>
      <c r="J2886" s="35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</row>
    <row r="2887" spans="1:34" x14ac:dyDescent="0.2">
      <c r="A2887" s="1"/>
      <c r="B2887" s="1"/>
      <c r="C2887" s="1"/>
      <c r="D2887" s="35"/>
      <c r="E2887" s="36"/>
      <c r="F2887" s="35"/>
      <c r="G2887" s="35"/>
      <c r="H2887" s="35"/>
      <c r="I2887" s="35"/>
      <c r="J2887" s="35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</row>
    <row r="2888" spans="1:34" x14ac:dyDescent="0.2">
      <c r="A2888" s="1"/>
      <c r="B2888" s="1"/>
      <c r="C2888" s="1"/>
      <c r="D2888" s="35"/>
      <c r="E2888" s="36"/>
      <c r="F2888" s="35"/>
      <c r="G2888" s="35"/>
      <c r="H2888" s="35"/>
      <c r="I2888" s="35"/>
      <c r="J2888" s="35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</row>
    <row r="2889" spans="1:34" x14ac:dyDescent="0.2">
      <c r="A2889" s="1"/>
      <c r="B2889" s="1"/>
      <c r="C2889" s="1"/>
      <c r="D2889" s="35"/>
      <c r="E2889" s="36"/>
      <c r="F2889" s="35"/>
      <c r="G2889" s="35"/>
      <c r="H2889" s="35"/>
      <c r="I2889" s="35"/>
      <c r="J2889" s="35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</row>
    <row r="2890" spans="1:34" x14ac:dyDescent="0.2">
      <c r="A2890" s="1"/>
      <c r="B2890" s="1"/>
      <c r="C2890" s="1"/>
      <c r="D2890" s="35"/>
      <c r="E2890" s="36"/>
      <c r="F2890" s="35"/>
      <c r="G2890" s="35"/>
      <c r="H2890" s="35"/>
      <c r="I2890" s="35"/>
      <c r="J2890" s="35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</row>
    <row r="2891" spans="1:34" x14ac:dyDescent="0.2">
      <c r="A2891" s="1"/>
      <c r="B2891" s="1"/>
      <c r="C2891" s="1"/>
      <c r="D2891" s="35"/>
      <c r="E2891" s="36"/>
      <c r="F2891" s="35"/>
      <c r="G2891" s="35"/>
      <c r="H2891" s="35"/>
      <c r="I2891" s="35"/>
      <c r="J2891" s="35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</row>
    <row r="2892" spans="1:34" x14ac:dyDescent="0.2">
      <c r="A2892" s="1"/>
      <c r="B2892" s="1"/>
      <c r="C2892" s="1"/>
      <c r="D2892" s="35"/>
      <c r="E2892" s="36"/>
      <c r="F2892" s="35"/>
      <c r="G2892" s="35"/>
      <c r="H2892" s="35"/>
      <c r="I2892" s="35"/>
      <c r="J2892" s="35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</row>
    <row r="2893" spans="1:34" x14ac:dyDescent="0.2">
      <c r="A2893" s="1"/>
      <c r="B2893" s="1"/>
      <c r="C2893" s="1"/>
      <c r="D2893" s="35"/>
      <c r="E2893" s="36"/>
      <c r="F2893" s="35"/>
      <c r="G2893" s="35"/>
      <c r="H2893" s="35"/>
      <c r="I2893" s="35"/>
      <c r="J2893" s="35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</row>
    <row r="2894" spans="1:34" x14ac:dyDescent="0.2">
      <c r="A2894" s="1"/>
      <c r="B2894" s="1"/>
      <c r="C2894" s="1"/>
      <c r="D2894" s="35"/>
      <c r="E2894" s="36"/>
      <c r="F2894" s="35"/>
      <c r="G2894" s="35"/>
      <c r="H2894" s="35"/>
      <c r="I2894" s="35"/>
      <c r="J2894" s="35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</row>
    <row r="2895" spans="1:34" x14ac:dyDescent="0.2">
      <c r="A2895" s="1"/>
      <c r="B2895" s="1"/>
      <c r="C2895" s="1"/>
      <c r="D2895" s="35"/>
      <c r="E2895" s="36"/>
      <c r="F2895" s="35"/>
      <c r="G2895" s="35"/>
      <c r="H2895" s="35"/>
      <c r="I2895" s="35"/>
      <c r="J2895" s="35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</row>
    <row r="2896" spans="1:34" x14ac:dyDescent="0.2">
      <c r="A2896" s="1"/>
      <c r="B2896" s="1"/>
      <c r="C2896" s="1"/>
      <c r="D2896" s="35"/>
      <c r="E2896" s="36"/>
      <c r="F2896" s="35"/>
      <c r="G2896" s="35"/>
      <c r="H2896" s="35"/>
      <c r="I2896" s="35"/>
      <c r="J2896" s="35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</row>
    <row r="2897" spans="1:34" x14ac:dyDescent="0.2">
      <c r="A2897" s="1"/>
      <c r="B2897" s="1"/>
      <c r="C2897" s="1"/>
      <c r="D2897" s="35"/>
      <c r="E2897" s="36"/>
      <c r="F2897" s="35"/>
      <c r="G2897" s="35"/>
      <c r="H2897" s="35"/>
      <c r="I2897" s="35"/>
      <c r="J2897" s="35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</row>
    <row r="2898" spans="1:34" x14ac:dyDescent="0.2">
      <c r="A2898" s="1"/>
      <c r="B2898" s="1"/>
      <c r="C2898" s="1"/>
      <c r="D2898" s="35"/>
      <c r="E2898" s="36"/>
      <c r="F2898" s="35"/>
      <c r="G2898" s="35"/>
      <c r="H2898" s="35"/>
      <c r="I2898" s="35"/>
      <c r="J2898" s="35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</row>
    <row r="2899" spans="1:34" x14ac:dyDescent="0.2">
      <c r="A2899" s="1"/>
      <c r="B2899" s="1"/>
      <c r="C2899" s="1"/>
      <c r="D2899" s="35"/>
      <c r="E2899" s="36"/>
      <c r="F2899" s="35"/>
      <c r="G2899" s="35"/>
      <c r="H2899" s="35"/>
      <c r="I2899" s="35"/>
      <c r="J2899" s="35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</row>
    <row r="2900" spans="1:34" x14ac:dyDescent="0.2">
      <c r="A2900" s="1"/>
      <c r="B2900" s="1"/>
      <c r="C2900" s="1"/>
      <c r="D2900" s="35"/>
      <c r="E2900" s="36"/>
      <c r="F2900" s="35"/>
      <c r="G2900" s="35"/>
      <c r="H2900" s="35"/>
      <c r="I2900" s="35"/>
      <c r="J2900" s="35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</row>
    <row r="2901" spans="1:34" x14ac:dyDescent="0.2">
      <c r="A2901" s="1"/>
      <c r="B2901" s="1"/>
      <c r="C2901" s="1"/>
      <c r="D2901" s="35"/>
      <c r="E2901" s="36"/>
      <c r="F2901" s="35"/>
      <c r="G2901" s="35"/>
      <c r="H2901" s="35"/>
      <c r="I2901" s="35"/>
      <c r="J2901" s="35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</row>
    <row r="2902" spans="1:34" x14ac:dyDescent="0.2">
      <c r="A2902" s="1"/>
      <c r="B2902" s="1"/>
      <c r="C2902" s="1"/>
      <c r="D2902" s="35"/>
      <c r="E2902" s="36"/>
      <c r="F2902" s="35"/>
      <c r="G2902" s="35"/>
      <c r="H2902" s="35"/>
      <c r="I2902" s="35"/>
      <c r="J2902" s="35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</row>
    <row r="2903" spans="1:34" x14ac:dyDescent="0.2">
      <c r="A2903" s="1"/>
      <c r="B2903" s="1"/>
      <c r="C2903" s="1"/>
      <c r="D2903" s="35"/>
      <c r="E2903" s="36"/>
      <c r="F2903" s="35"/>
      <c r="G2903" s="35"/>
      <c r="H2903" s="35"/>
      <c r="I2903" s="35"/>
      <c r="J2903" s="35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</row>
    <row r="2904" spans="1:34" x14ac:dyDescent="0.2">
      <c r="A2904" s="1"/>
      <c r="B2904" s="1"/>
      <c r="C2904" s="1"/>
      <c r="D2904" s="35"/>
      <c r="E2904" s="36"/>
      <c r="F2904" s="35"/>
      <c r="G2904" s="35"/>
      <c r="H2904" s="35"/>
      <c r="I2904" s="35"/>
      <c r="J2904" s="35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</row>
    <row r="2905" spans="1:34" x14ac:dyDescent="0.2">
      <c r="A2905" s="1"/>
      <c r="B2905" s="1"/>
      <c r="C2905" s="1"/>
      <c r="D2905" s="35"/>
      <c r="E2905" s="36"/>
      <c r="F2905" s="35"/>
      <c r="G2905" s="35"/>
      <c r="H2905" s="35"/>
      <c r="I2905" s="35"/>
      <c r="J2905" s="35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</row>
    <row r="2906" spans="1:34" x14ac:dyDescent="0.2">
      <c r="A2906" s="1"/>
      <c r="B2906" s="1"/>
      <c r="C2906" s="1"/>
      <c r="D2906" s="35"/>
      <c r="E2906" s="36"/>
      <c r="F2906" s="35"/>
      <c r="G2906" s="35"/>
      <c r="H2906" s="35"/>
      <c r="I2906" s="35"/>
      <c r="J2906" s="35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</row>
    <row r="2907" spans="1:34" x14ac:dyDescent="0.2">
      <c r="A2907" s="1"/>
      <c r="B2907" s="1"/>
      <c r="C2907" s="1"/>
      <c r="D2907" s="35"/>
      <c r="E2907" s="36"/>
      <c r="F2907" s="35"/>
      <c r="G2907" s="35"/>
      <c r="H2907" s="35"/>
      <c r="I2907" s="35"/>
      <c r="J2907" s="35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</row>
    <row r="2908" spans="1:34" x14ac:dyDescent="0.2">
      <c r="A2908" s="1"/>
      <c r="B2908" s="1"/>
      <c r="C2908" s="1"/>
      <c r="D2908" s="35"/>
      <c r="E2908" s="36"/>
      <c r="F2908" s="35"/>
      <c r="G2908" s="35"/>
      <c r="H2908" s="35"/>
      <c r="I2908" s="35"/>
      <c r="J2908" s="35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</row>
    <row r="2909" spans="1:34" x14ac:dyDescent="0.2">
      <c r="A2909" s="1"/>
      <c r="B2909" s="1"/>
      <c r="C2909" s="1"/>
      <c r="D2909" s="35"/>
      <c r="E2909" s="36"/>
      <c r="F2909" s="35"/>
      <c r="G2909" s="35"/>
      <c r="H2909" s="35"/>
      <c r="I2909" s="35"/>
      <c r="J2909" s="35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</row>
    <row r="2910" spans="1:34" x14ac:dyDescent="0.2">
      <c r="A2910" s="1"/>
      <c r="B2910" s="1"/>
      <c r="C2910" s="1"/>
      <c r="D2910" s="35"/>
      <c r="E2910" s="36"/>
      <c r="F2910" s="35"/>
      <c r="G2910" s="35"/>
      <c r="H2910" s="35"/>
      <c r="I2910" s="35"/>
      <c r="J2910" s="35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</row>
    <row r="2911" spans="1:34" x14ac:dyDescent="0.2">
      <c r="A2911" s="1"/>
      <c r="B2911" s="1"/>
      <c r="C2911" s="1"/>
      <c r="D2911" s="35"/>
      <c r="E2911" s="36"/>
      <c r="F2911" s="35"/>
      <c r="G2911" s="35"/>
      <c r="H2911" s="35"/>
      <c r="I2911" s="35"/>
      <c r="J2911" s="35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</row>
    <row r="2912" spans="1:34" x14ac:dyDescent="0.2">
      <c r="A2912" s="1"/>
      <c r="B2912" s="1"/>
      <c r="C2912" s="1"/>
      <c r="D2912" s="35"/>
      <c r="E2912" s="36"/>
      <c r="F2912" s="35"/>
      <c r="G2912" s="35"/>
      <c r="H2912" s="35"/>
      <c r="I2912" s="35"/>
      <c r="J2912" s="35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</row>
    <row r="2913" spans="1:34" x14ac:dyDescent="0.2">
      <c r="A2913" s="1"/>
      <c r="B2913" s="1"/>
      <c r="C2913" s="1"/>
      <c r="D2913" s="35"/>
      <c r="E2913" s="36"/>
      <c r="F2913" s="35"/>
      <c r="G2913" s="35"/>
      <c r="H2913" s="35"/>
      <c r="I2913" s="35"/>
      <c r="J2913" s="35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</row>
    <row r="2914" spans="1:34" x14ac:dyDescent="0.2">
      <c r="A2914" s="1"/>
      <c r="B2914" s="1"/>
      <c r="C2914" s="1"/>
      <c r="D2914" s="35"/>
      <c r="E2914" s="36"/>
      <c r="F2914" s="35"/>
      <c r="G2914" s="35"/>
      <c r="H2914" s="35"/>
      <c r="I2914" s="35"/>
      <c r="J2914" s="35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</row>
    <row r="2915" spans="1:34" x14ac:dyDescent="0.2">
      <c r="A2915" s="1"/>
      <c r="B2915" s="1"/>
      <c r="C2915" s="1"/>
      <c r="D2915" s="35"/>
      <c r="E2915" s="36"/>
      <c r="F2915" s="35"/>
      <c r="G2915" s="35"/>
      <c r="H2915" s="35"/>
      <c r="I2915" s="35"/>
      <c r="J2915" s="35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</row>
    <row r="2916" spans="1:34" x14ac:dyDescent="0.2">
      <c r="A2916" s="1"/>
      <c r="B2916" s="1"/>
      <c r="C2916" s="1"/>
      <c r="D2916" s="35"/>
      <c r="E2916" s="36"/>
      <c r="F2916" s="35"/>
      <c r="G2916" s="35"/>
      <c r="H2916" s="35"/>
      <c r="I2916" s="35"/>
      <c r="J2916" s="35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</row>
    <row r="2917" spans="1:34" x14ac:dyDescent="0.2">
      <c r="A2917" s="1"/>
      <c r="B2917" s="1"/>
      <c r="C2917" s="1"/>
      <c r="D2917" s="35"/>
      <c r="E2917" s="36"/>
      <c r="F2917" s="35"/>
      <c r="G2917" s="35"/>
      <c r="H2917" s="35"/>
      <c r="I2917" s="35"/>
      <c r="J2917" s="35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</row>
    <row r="2918" spans="1:34" x14ac:dyDescent="0.2">
      <c r="A2918" s="1"/>
      <c r="B2918" s="1"/>
      <c r="C2918" s="1"/>
      <c r="D2918" s="35"/>
      <c r="E2918" s="36"/>
      <c r="F2918" s="35"/>
      <c r="G2918" s="35"/>
      <c r="H2918" s="35"/>
      <c r="I2918" s="35"/>
      <c r="J2918" s="35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</row>
    <row r="2919" spans="1:34" x14ac:dyDescent="0.2">
      <c r="A2919" s="1"/>
      <c r="B2919" s="1"/>
      <c r="C2919" s="1"/>
      <c r="D2919" s="35"/>
      <c r="E2919" s="36"/>
      <c r="F2919" s="35"/>
      <c r="G2919" s="35"/>
      <c r="H2919" s="35"/>
      <c r="I2919" s="35"/>
      <c r="J2919" s="35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</row>
    <row r="2920" spans="1:34" x14ac:dyDescent="0.2">
      <c r="A2920" s="1"/>
      <c r="B2920" s="1"/>
      <c r="C2920" s="1"/>
      <c r="D2920" s="35"/>
      <c r="E2920" s="36"/>
      <c r="F2920" s="35"/>
      <c r="G2920" s="35"/>
      <c r="H2920" s="35"/>
      <c r="I2920" s="35"/>
      <c r="J2920" s="35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</row>
    <row r="2921" spans="1:34" x14ac:dyDescent="0.2">
      <c r="A2921" s="1"/>
      <c r="B2921" s="1"/>
      <c r="C2921" s="1"/>
      <c r="D2921" s="35"/>
      <c r="E2921" s="36"/>
      <c r="F2921" s="35"/>
      <c r="G2921" s="35"/>
      <c r="H2921" s="35"/>
      <c r="I2921" s="35"/>
      <c r="J2921" s="35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</row>
    <row r="2922" spans="1:34" x14ac:dyDescent="0.2">
      <c r="A2922" s="1"/>
      <c r="B2922" s="1"/>
      <c r="C2922" s="1"/>
      <c r="D2922" s="35"/>
      <c r="E2922" s="36"/>
      <c r="F2922" s="35"/>
      <c r="G2922" s="35"/>
      <c r="H2922" s="35"/>
      <c r="I2922" s="35"/>
      <c r="J2922" s="35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</row>
    <row r="2923" spans="1:34" x14ac:dyDescent="0.2">
      <c r="A2923" s="1"/>
      <c r="B2923" s="1"/>
      <c r="C2923" s="1"/>
      <c r="D2923" s="35"/>
      <c r="E2923" s="36"/>
      <c r="F2923" s="35"/>
      <c r="G2923" s="35"/>
      <c r="H2923" s="35"/>
      <c r="I2923" s="35"/>
      <c r="J2923" s="35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</row>
    <row r="2924" spans="1:34" x14ac:dyDescent="0.2">
      <c r="A2924" s="1"/>
      <c r="B2924" s="1"/>
      <c r="C2924" s="1"/>
      <c r="D2924" s="35"/>
      <c r="E2924" s="36"/>
      <c r="F2924" s="35"/>
      <c r="G2924" s="35"/>
      <c r="H2924" s="35"/>
      <c r="I2924" s="35"/>
      <c r="J2924" s="35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</row>
    <row r="2925" spans="1:34" x14ac:dyDescent="0.2">
      <c r="A2925" s="1"/>
      <c r="B2925" s="1"/>
      <c r="C2925" s="1"/>
      <c r="D2925" s="35"/>
      <c r="E2925" s="36"/>
      <c r="F2925" s="35"/>
      <c r="G2925" s="35"/>
      <c r="H2925" s="35"/>
      <c r="I2925" s="35"/>
      <c r="J2925" s="35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</row>
    <row r="2926" spans="1:34" x14ac:dyDescent="0.2">
      <c r="A2926" s="1"/>
      <c r="B2926" s="1"/>
      <c r="C2926" s="1"/>
      <c r="D2926" s="35"/>
      <c r="E2926" s="36"/>
      <c r="F2926" s="35"/>
      <c r="G2926" s="35"/>
      <c r="H2926" s="35"/>
      <c r="I2926" s="35"/>
      <c r="J2926" s="35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</row>
    <row r="2927" spans="1:34" x14ac:dyDescent="0.2">
      <c r="A2927" s="1"/>
      <c r="B2927" s="1"/>
      <c r="C2927" s="1"/>
      <c r="D2927" s="35"/>
      <c r="E2927" s="36"/>
      <c r="F2927" s="35"/>
      <c r="G2927" s="35"/>
      <c r="H2927" s="35"/>
      <c r="I2927" s="35"/>
      <c r="J2927" s="35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</row>
    <row r="2928" spans="1:34" x14ac:dyDescent="0.2">
      <c r="A2928" s="1"/>
      <c r="B2928" s="1"/>
      <c r="C2928" s="1"/>
      <c r="D2928" s="35"/>
      <c r="E2928" s="36"/>
      <c r="F2928" s="35"/>
      <c r="G2928" s="35"/>
      <c r="H2928" s="35"/>
      <c r="I2928" s="35"/>
      <c r="J2928" s="35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</row>
    <row r="2929" spans="1:34" x14ac:dyDescent="0.2">
      <c r="A2929" s="1"/>
      <c r="B2929" s="1"/>
      <c r="C2929" s="1"/>
      <c r="D2929" s="35"/>
      <c r="E2929" s="36"/>
      <c r="F2929" s="35"/>
      <c r="G2929" s="35"/>
      <c r="H2929" s="35"/>
      <c r="I2929" s="35"/>
      <c r="J2929" s="35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</row>
    <row r="2930" spans="1:34" x14ac:dyDescent="0.2">
      <c r="A2930" s="1"/>
      <c r="B2930" s="1"/>
      <c r="C2930" s="1"/>
      <c r="D2930" s="35"/>
      <c r="E2930" s="36"/>
      <c r="F2930" s="35"/>
      <c r="G2930" s="35"/>
      <c r="H2930" s="35"/>
      <c r="I2930" s="35"/>
      <c r="J2930" s="35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</row>
    <row r="2931" spans="1:34" x14ac:dyDescent="0.2">
      <c r="A2931" s="1"/>
      <c r="B2931" s="1"/>
      <c r="C2931" s="1"/>
      <c r="D2931" s="35"/>
      <c r="E2931" s="36"/>
      <c r="F2931" s="35"/>
      <c r="G2931" s="35"/>
      <c r="H2931" s="35"/>
      <c r="I2931" s="35"/>
      <c r="J2931" s="35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</row>
    <row r="2932" spans="1:34" x14ac:dyDescent="0.2">
      <c r="A2932" s="1"/>
      <c r="B2932" s="1"/>
      <c r="C2932" s="1"/>
      <c r="D2932" s="35"/>
      <c r="E2932" s="36"/>
      <c r="F2932" s="35"/>
      <c r="G2932" s="35"/>
      <c r="H2932" s="35"/>
      <c r="I2932" s="35"/>
      <c r="J2932" s="35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</row>
    <row r="2933" spans="1:34" x14ac:dyDescent="0.2">
      <c r="A2933" s="1"/>
      <c r="B2933" s="1"/>
      <c r="C2933" s="1"/>
      <c r="D2933" s="35"/>
      <c r="E2933" s="36"/>
      <c r="F2933" s="35"/>
      <c r="G2933" s="35"/>
      <c r="H2933" s="35"/>
      <c r="I2933" s="35"/>
      <c r="J2933" s="35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</row>
    <row r="2934" spans="1:34" x14ac:dyDescent="0.2">
      <c r="A2934" s="1"/>
      <c r="B2934" s="1"/>
      <c r="C2934" s="1"/>
      <c r="D2934" s="35"/>
      <c r="E2934" s="36"/>
      <c r="F2934" s="35"/>
      <c r="G2934" s="35"/>
      <c r="H2934" s="35"/>
      <c r="I2934" s="35"/>
      <c r="J2934" s="35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</row>
    <row r="2935" spans="1:34" x14ac:dyDescent="0.2">
      <c r="A2935" s="1"/>
      <c r="B2935" s="1"/>
      <c r="C2935" s="1"/>
      <c r="D2935" s="35"/>
      <c r="E2935" s="36"/>
      <c r="F2935" s="35"/>
      <c r="G2935" s="35"/>
      <c r="H2935" s="35"/>
      <c r="I2935" s="35"/>
      <c r="J2935" s="35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</row>
    <row r="2936" spans="1:34" x14ac:dyDescent="0.2">
      <c r="A2936" s="1"/>
      <c r="B2936" s="1"/>
      <c r="C2936" s="1"/>
      <c r="D2936" s="35"/>
      <c r="E2936" s="36"/>
      <c r="F2936" s="35"/>
      <c r="G2936" s="35"/>
      <c r="H2936" s="35"/>
      <c r="I2936" s="35"/>
      <c r="J2936" s="35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</row>
    <row r="2937" spans="1:34" x14ac:dyDescent="0.2">
      <c r="A2937" s="1"/>
      <c r="B2937" s="1"/>
      <c r="C2937" s="1"/>
      <c r="D2937" s="35"/>
      <c r="E2937" s="36"/>
      <c r="F2937" s="35"/>
      <c r="G2937" s="35"/>
      <c r="H2937" s="35"/>
      <c r="I2937" s="35"/>
      <c r="J2937" s="35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</row>
    <row r="2938" spans="1:34" x14ac:dyDescent="0.2">
      <c r="A2938" s="1"/>
      <c r="B2938" s="1"/>
      <c r="C2938" s="1"/>
      <c r="D2938" s="35"/>
      <c r="E2938" s="36"/>
      <c r="F2938" s="35"/>
      <c r="G2938" s="35"/>
      <c r="H2938" s="35"/>
      <c r="I2938" s="35"/>
      <c r="J2938" s="35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</row>
    <row r="2939" spans="1:34" x14ac:dyDescent="0.2">
      <c r="A2939" s="1"/>
      <c r="B2939" s="1"/>
      <c r="C2939" s="1"/>
      <c r="D2939" s="35"/>
      <c r="E2939" s="36"/>
      <c r="F2939" s="35"/>
      <c r="G2939" s="35"/>
      <c r="H2939" s="35"/>
      <c r="I2939" s="35"/>
      <c r="J2939" s="35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</row>
    <row r="2940" spans="1:34" x14ac:dyDescent="0.2">
      <c r="A2940" s="1"/>
      <c r="B2940" s="1"/>
      <c r="C2940" s="1"/>
      <c r="D2940" s="35"/>
      <c r="E2940" s="36"/>
      <c r="F2940" s="35"/>
      <c r="G2940" s="35"/>
      <c r="H2940" s="35"/>
      <c r="I2940" s="35"/>
      <c r="J2940" s="35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</row>
    <row r="2941" spans="1:34" x14ac:dyDescent="0.2">
      <c r="A2941" s="1"/>
      <c r="B2941" s="1"/>
      <c r="C2941" s="1"/>
      <c r="D2941" s="35"/>
      <c r="E2941" s="36"/>
      <c r="F2941" s="35"/>
      <c r="G2941" s="35"/>
      <c r="H2941" s="35"/>
      <c r="I2941" s="35"/>
      <c r="J2941" s="35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</row>
    <row r="2942" spans="1:34" x14ac:dyDescent="0.2">
      <c r="A2942" s="1"/>
      <c r="B2942" s="1"/>
      <c r="C2942" s="1"/>
      <c r="D2942" s="35"/>
      <c r="E2942" s="36"/>
      <c r="F2942" s="35"/>
      <c r="G2942" s="35"/>
      <c r="H2942" s="35"/>
      <c r="I2942" s="35"/>
      <c r="J2942" s="35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</row>
    <row r="2943" spans="1:34" x14ac:dyDescent="0.2">
      <c r="A2943" s="1"/>
      <c r="B2943" s="1"/>
      <c r="C2943" s="1"/>
      <c r="D2943" s="35"/>
      <c r="E2943" s="36"/>
      <c r="F2943" s="35"/>
      <c r="G2943" s="35"/>
      <c r="H2943" s="35"/>
      <c r="I2943" s="35"/>
      <c r="J2943" s="35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</row>
    <row r="2944" spans="1:34" x14ac:dyDescent="0.2">
      <c r="A2944" s="1"/>
      <c r="B2944" s="1"/>
      <c r="C2944" s="1"/>
      <c r="D2944" s="35"/>
      <c r="E2944" s="36"/>
      <c r="F2944" s="35"/>
      <c r="G2944" s="35"/>
      <c r="H2944" s="35"/>
      <c r="I2944" s="35"/>
      <c r="J2944" s="35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</row>
    <row r="2945" spans="1:34" x14ac:dyDescent="0.2">
      <c r="A2945" s="1"/>
      <c r="B2945" s="1"/>
      <c r="C2945" s="1"/>
      <c r="D2945" s="35"/>
      <c r="E2945" s="36"/>
      <c r="F2945" s="35"/>
      <c r="G2945" s="35"/>
      <c r="H2945" s="35"/>
      <c r="I2945" s="35"/>
      <c r="J2945" s="35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</row>
    <row r="2946" spans="1:34" x14ac:dyDescent="0.2">
      <c r="A2946" s="1"/>
      <c r="B2946" s="1"/>
      <c r="C2946" s="1"/>
      <c r="D2946" s="35"/>
      <c r="E2946" s="36"/>
      <c r="F2946" s="35"/>
      <c r="G2946" s="35"/>
      <c r="H2946" s="35"/>
      <c r="I2946" s="35"/>
      <c r="J2946" s="35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</row>
    <row r="2947" spans="1:34" x14ac:dyDescent="0.2">
      <c r="A2947" s="1"/>
      <c r="B2947" s="1"/>
      <c r="C2947" s="1"/>
      <c r="D2947" s="35"/>
      <c r="E2947" s="36"/>
      <c r="F2947" s="35"/>
      <c r="G2947" s="35"/>
      <c r="H2947" s="35"/>
      <c r="I2947" s="35"/>
      <c r="J2947" s="35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</row>
    <row r="2948" spans="1:34" x14ac:dyDescent="0.2">
      <c r="A2948" s="1"/>
      <c r="B2948" s="1"/>
      <c r="C2948" s="1"/>
      <c r="D2948" s="35"/>
      <c r="E2948" s="36"/>
      <c r="F2948" s="35"/>
      <c r="G2948" s="35"/>
      <c r="H2948" s="35"/>
      <c r="I2948" s="35"/>
      <c r="J2948" s="35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</row>
    <row r="2949" spans="1:34" x14ac:dyDescent="0.2">
      <c r="A2949" s="1"/>
      <c r="B2949" s="1"/>
      <c r="C2949" s="1"/>
      <c r="D2949" s="35"/>
      <c r="E2949" s="36"/>
      <c r="F2949" s="35"/>
      <c r="G2949" s="35"/>
      <c r="H2949" s="35"/>
      <c r="I2949" s="35"/>
      <c r="J2949" s="35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</row>
    <row r="2950" spans="1:34" x14ac:dyDescent="0.2">
      <c r="A2950" s="1"/>
      <c r="B2950" s="1"/>
      <c r="C2950" s="1"/>
      <c r="D2950" s="35"/>
      <c r="E2950" s="36"/>
      <c r="F2950" s="35"/>
      <c r="G2950" s="35"/>
      <c r="H2950" s="35"/>
      <c r="I2950" s="35"/>
      <c r="J2950" s="35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</row>
    <row r="2951" spans="1:34" x14ac:dyDescent="0.2">
      <c r="A2951" s="1"/>
      <c r="B2951" s="1"/>
      <c r="C2951" s="1"/>
      <c r="D2951" s="35"/>
      <c r="E2951" s="36"/>
      <c r="F2951" s="35"/>
      <c r="G2951" s="35"/>
      <c r="H2951" s="35"/>
      <c r="I2951" s="35"/>
      <c r="J2951" s="35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</row>
    <row r="2952" spans="1:34" x14ac:dyDescent="0.2">
      <c r="A2952" s="1"/>
      <c r="B2952" s="1"/>
      <c r="C2952" s="1"/>
      <c r="D2952" s="35"/>
      <c r="E2952" s="36"/>
      <c r="F2952" s="35"/>
      <c r="G2952" s="35"/>
      <c r="H2952" s="35"/>
      <c r="I2952" s="35"/>
      <c r="J2952" s="35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</row>
    <row r="2953" spans="1:34" x14ac:dyDescent="0.2">
      <c r="A2953" s="1"/>
      <c r="B2953" s="1"/>
      <c r="C2953" s="1"/>
      <c r="D2953" s="35"/>
      <c r="E2953" s="36"/>
      <c r="F2953" s="35"/>
      <c r="G2953" s="35"/>
      <c r="H2953" s="35"/>
      <c r="I2953" s="35"/>
      <c r="J2953" s="35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</row>
    <row r="2954" spans="1:34" x14ac:dyDescent="0.2">
      <c r="A2954" s="1"/>
      <c r="B2954" s="1"/>
      <c r="C2954" s="1"/>
      <c r="D2954" s="35"/>
      <c r="E2954" s="36"/>
      <c r="F2954" s="35"/>
      <c r="G2954" s="35"/>
      <c r="H2954" s="35"/>
      <c r="I2954" s="35"/>
      <c r="J2954" s="35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</row>
    <row r="2955" spans="1:34" x14ac:dyDescent="0.2">
      <c r="A2955" s="1"/>
      <c r="B2955" s="1"/>
      <c r="C2955" s="1"/>
      <c r="D2955" s="35"/>
      <c r="E2955" s="36"/>
      <c r="F2955" s="35"/>
      <c r="G2955" s="35"/>
      <c r="H2955" s="35"/>
      <c r="I2955" s="35"/>
      <c r="J2955" s="35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</row>
    <row r="2956" spans="1:34" x14ac:dyDescent="0.2">
      <c r="A2956" s="1"/>
      <c r="B2956" s="1"/>
      <c r="C2956" s="1"/>
      <c r="D2956" s="35"/>
      <c r="E2956" s="36"/>
      <c r="F2956" s="35"/>
      <c r="G2956" s="35"/>
      <c r="H2956" s="35"/>
      <c r="I2956" s="35"/>
      <c r="J2956" s="35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</row>
    <row r="2957" spans="1:34" x14ac:dyDescent="0.2">
      <c r="A2957" s="1"/>
      <c r="B2957" s="1"/>
      <c r="C2957" s="1"/>
      <c r="D2957" s="35"/>
      <c r="E2957" s="36"/>
      <c r="F2957" s="35"/>
      <c r="G2957" s="35"/>
      <c r="H2957" s="35"/>
      <c r="I2957" s="35"/>
      <c r="J2957" s="35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</row>
    <row r="2958" spans="1:34" x14ac:dyDescent="0.2">
      <c r="A2958" s="1"/>
      <c r="B2958" s="1"/>
      <c r="C2958" s="1"/>
      <c r="D2958" s="35"/>
      <c r="E2958" s="36"/>
      <c r="F2958" s="35"/>
      <c r="G2958" s="35"/>
      <c r="H2958" s="35"/>
      <c r="I2958" s="35"/>
      <c r="J2958" s="35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</row>
    <row r="2959" spans="1:34" x14ac:dyDescent="0.2">
      <c r="A2959" s="1"/>
      <c r="B2959" s="1"/>
      <c r="C2959" s="1"/>
      <c r="D2959" s="35"/>
      <c r="E2959" s="36"/>
      <c r="F2959" s="35"/>
      <c r="G2959" s="35"/>
      <c r="H2959" s="35"/>
      <c r="I2959" s="35"/>
      <c r="J2959" s="35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</row>
    <row r="2960" spans="1:34" x14ac:dyDescent="0.2">
      <c r="A2960" s="1"/>
      <c r="B2960" s="1"/>
      <c r="C2960" s="1"/>
      <c r="D2960" s="35"/>
      <c r="E2960" s="36"/>
      <c r="F2960" s="35"/>
      <c r="G2960" s="35"/>
      <c r="H2960" s="35"/>
      <c r="I2960" s="35"/>
      <c r="J2960" s="35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</row>
    <row r="2961" spans="1:34" x14ac:dyDescent="0.2">
      <c r="A2961" s="1"/>
      <c r="B2961" s="1"/>
      <c r="C2961" s="1"/>
      <c r="D2961" s="35"/>
      <c r="E2961" s="36"/>
      <c r="F2961" s="35"/>
      <c r="G2961" s="35"/>
      <c r="H2961" s="35"/>
      <c r="I2961" s="35"/>
      <c r="J2961" s="35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</row>
    <row r="2962" spans="1:34" x14ac:dyDescent="0.2">
      <c r="A2962" s="1"/>
      <c r="B2962" s="1"/>
      <c r="C2962" s="1"/>
      <c r="D2962" s="35"/>
      <c r="E2962" s="36"/>
      <c r="F2962" s="35"/>
      <c r="G2962" s="35"/>
      <c r="H2962" s="35"/>
      <c r="I2962" s="35"/>
      <c r="J2962" s="35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</row>
    <row r="2963" spans="1:34" x14ac:dyDescent="0.2">
      <c r="A2963" s="1"/>
      <c r="B2963" s="1"/>
      <c r="C2963" s="1"/>
      <c r="D2963" s="35"/>
      <c r="E2963" s="36"/>
      <c r="F2963" s="35"/>
      <c r="G2963" s="35"/>
      <c r="H2963" s="35"/>
      <c r="I2963" s="35"/>
      <c r="J2963" s="35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</row>
    <row r="2964" spans="1:34" x14ac:dyDescent="0.2">
      <c r="A2964" s="1"/>
      <c r="B2964" s="1"/>
      <c r="C2964" s="1"/>
      <c r="D2964" s="35"/>
      <c r="E2964" s="36"/>
      <c r="F2964" s="35"/>
      <c r="G2964" s="35"/>
      <c r="H2964" s="35"/>
      <c r="I2964" s="35"/>
      <c r="J2964" s="35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</row>
    <row r="2965" spans="1:34" x14ac:dyDescent="0.2">
      <c r="A2965" s="1"/>
      <c r="B2965" s="1"/>
      <c r="C2965" s="1"/>
      <c r="D2965" s="35"/>
      <c r="E2965" s="36"/>
      <c r="F2965" s="35"/>
      <c r="G2965" s="35"/>
      <c r="H2965" s="35"/>
      <c r="I2965" s="35"/>
      <c r="J2965" s="35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</row>
    <row r="2966" spans="1:34" x14ac:dyDescent="0.2">
      <c r="A2966" s="1"/>
      <c r="B2966" s="1"/>
      <c r="C2966" s="1"/>
      <c r="D2966" s="35"/>
      <c r="E2966" s="36"/>
      <c r="F2966" s="35"/>
      <c r="G2966" s="35"/>
      <c r="H2966" s="35"/>
      <c r="I2966" s="35"/>
      <c r="J2966" s="35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</row>
    <row r="2967" spans="1:34" x14ac:dyDescent="0.2">
      <c r="A2967" s="1"/>
      <c r="B2967" s="1"/>
      <c r="C2967" s="1"/>
      <c r="D2967" s="35"/>
      <c r="E2967" s="36"/>
      <c r="F2967" s="35"/>
      <c r="G2967" s="35"/>
      <c r="H2967" s="35"/>
      <c r="I2967" s="35"/>
      <c r="J2967" s="35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</row>
    <row r="2968" spans="1:34" x14ac:dyDescent="0.2">
      <c r="A2968" s="1"/>
      <c r="B2968" s="1"/>
      <c r="C2968" s="1"/>
      <c r="D2968" s="35"/>
      <c r="E2968" s="36"/>
      <c r="F2968" s="35"/>
      <c r="G2968" s="35"/>
      <c r="H2968" s="35"/>
      <c r="I2968" s="35"/>
      <c r="J2968" s="35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</row>
    <row r="2969" spans="1:34" x14ac:dyDescent="0.2">
      <c r="A2969" s="1"/>
      <c r="B2969" s="1"/>
      <c r="C2969" s="1"/>
      <c r="D2969" s="35"/>
      <c r="E2969" s="36"/>
      <c r="F2969" s="35"/>
      <c r="G2969" s="35"/>
      <c r="H2969" s="35"/>
      <c r="I2969" s="35"/>
      <c r="J2969" s="35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</row>
    <row r="2970" spans="1:34" x14ac:dyDescent="0.2">
      <c r="A2970" s="1"/>
      <c r="B2970" s="1"/>
      <c r="C2970" s="1"/>
      <c r="D2970" s="35"/>
      <c r="E2970" s="36"/>
      <c r="F2970" s="35"/>
      <c r="G2970" s="35"/>
      <c r="H2970" s="35"/>
      <c r="I2970" s="35"/>
      <c r="J2970" s="35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</row>
    <row r="2971" spans="1:34" x14ac:dyDescent="0.2">
      <c r="A2971" s="1"/>
      <c r="B2971" s="1"/>
      <c r="C2971" s="1"/>
      <c r="D2971" s="35"/>
      <c r="E2971" s="36"/>
      <c r="F2971" s="35"/>
      <c r="G2971" s="35"/>
      <c r="H2971" s="35"/>
      <c r="I2971" s="35"/>
      <c r="J2971" s="35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</row>
    <row r="2972" spans="1:34" x14ac:dyDescent="0.2">
      <c r="A2972" s="1"/>
      <c r="B2972" s="1"/>
      <c r="C2972" s="1"/>
      <c r="D2972" s="35"/>
      <c r="E2972" s="36"/>
      <c r="F2972" s="35"/>
      <c r="G2972" s="35"/>
      <c r="H2972" s="35"/>
      <c r="I2972" s="35"/>
      <c r="J2972" s="35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</row>
    <row r="2973" spans="1:34" x14ac:dyDescent="0.2">
      <c r="A2973" s="1"/>
      <c r="B2973" s="1"/>
      <c r="C2973" s="1"/>
      <c r="D2973" s="35"/>
      <c r="E2973" s="36"/>
      <c r="F2973" s="35"/>
      <c r="G2973" s="35"/>
      <c r="H2973" s="35"/>
      <c r="I2973" s="35"/>
      <c r="J2973" s="35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</row>
    <row r="2974" spans="1:34" x14ac:dyDescent="0.2">
      <c r="A2974" s="1"/>
      <c r="B2974" s="1"/>
      <c r="C2974" s="1"/>
      <c r="D2974" s="35"/>
      <c r="E2974" s="36"/>
      <c r="F2974" s="35"/>
      <c r="G2974" s="35"/>
      <c r="H2974" s="35"/>
      <c r="I2974" s="35"/>
      <c r="J2974" s="35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</row>
    <row r="2975" spans="1:34" x14ac:dyDescent="0.2">
      <c r="A2975" s="1"/>
      <c r="B2975" s="1"/>
      <c r="C2975" s="1"/>
      <c r="D2975" s="35"/>
      <c r="E2975" s="36"/>
      <c r="F2975" s="35"/>
      <c r="G2975" s="35"/>
      <c r="H2975" s="35"/>
      <c r="I2975" s="35"/>
      <c r="J2975" s="35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</row>
    <row r="2976" spans="1:34" x14ac:dyDescent="0.2">
      <c r="A2976" s="1"/>
      <c r="B2976" s="1"/>
      <c r="C2976" s="1"/>
      <c r="D2976" s="35"/>
      <c r="E2976" s="36"/>
      <c r="F2976" s="35"/>
      <c r="G2976" s="35"/>
      <c r="H2976" s="35"/>
      <c r="I2976" s="35"/>
      <c r="J2976" s="35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</row>
    <row r="2977" spans="1:34" x14ac:dyDescent="0.2">
      <c r="A2977" s="1"/>
      <c r="B2977" s="1"/>
      <c r="C2977" s="1"/>
      <c r="D2977" s="35"/>
      <c r="E2977" s="36"/>
      <c r="F2977" s="35"/>
      <c r="G2977" s="35"/>
      <c r="H2977" s="35"/>
      <c r="I2977" s="35"/>
      <c r="J2977" s="35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</row>
    <row r="2978" spans="1:34" x14ac:dyDescent="0.2">
      <c r="A2978" s="1"/>
      <c r="B2978" s="1"/>
      <c r="C2978" s="1"/>
      <c r="D2978" s="35"/>
      <c r="E2978" s="36"/>
      <c r="F2978" s="35"/>
      <c r="G2978" s="35"/>
      <c r="H2978" s="35"/>
      <c r="I2978" s="35"/>
      <c r="J2978" s="35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</row>
    <row r="2979" spans="1:34" x14ac:dyDescent="0.2">
      <c r="A2979" s="1"/>
      <c r="B2979" s="1"/>
      <c r="C2979" s="1"/>
      <c r="D2979" s="35"/>
      <c r="E2979" s="36"/>
      <c r="F2979" s="35"/>
      <c r="G2979" s="35"/>
      <c r="H2979" s="35"/>
      <c r="I2979" s="35"/>
      <c r="J2979" s="35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</row>
    <row r="2980" spans="1:34" x14ac:dyDescent="0.2">
      <c r="A2980" s="1"/>
      <c r="B2980" s="1"/>
      <c r="C2980" s="1"/>
      <c r="D2980" s="35"/>
      <c r="E2980" s="36"/>
      <c r="F2980" s="35"/>
      <c r="G2980" s="35"/>
      <c r="H2980" s="35"/>
      <c r="I2980" s="35"/>
      <c r="J2980" s="35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</row>
    <row r="2981" spans="1:34" x14ac:dyDescent="0.2">
      <c r="A2981" s="1"/>
      <c r="B2981" s="1"/>
      <c r="C2981" s="1"/>
      <c r="D2981" s="35"/>
      <c r="E2981" s="36"/>
      <c r="F2981" s="35"/>
      <c r="G2981" s="35"/>
      <c r="H2981" s="35"/>
      <c r="I2981" s="35"/>
      <c r="J2981" s="35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</row>
    <row r="2982" spans="1:34" x14ac:dyDescent="0.2">
      <c r="A2982" s="1"/>
      <c r="B2982" s="1"/>
      <c r="C2982" s="1"/>
      <c r="D2982" s="35"/>
      <c r="E2982" s="36"/>
      <c r="F2982" s="35"/>
      <c r="G2982" s="35"/>
      <c r="H2982" s="35"/>
      <c r="I2982" s="35"/>
      <c r="J2982" s="35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</row>
    <row r="2983" spans="1:34" x14ac:dyDescent="0.2">
      <c r="A2983" s="1"/>
      <c r="B2983" s="1"/>
      <c r="C2983" s="1"/>
      <c r="D2983" s="35"/>
      <c r="E2983" s="36"/>
      <c r="F2983" s="35"/>
      <c r="G2983" s="35"/>
      <c r="H2983" s="35"/>
      <c r="I2983" s="35"/>
      <c r="J2983" s="35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</row>
    <row r="2984" spans="1:34" x14ac:dyDescent="0.2">
      <c r="A2984" s="1"/>
      <c r="B2984" s="1"/>
      <c r="C2984" s="1"/>
      <c r="D2984" s="35"/>
      <c r="E2984" s="36"/>
      <c r="F2984" s="35"/>
      <c r="G2984" s="35"/>
      <c r="H2984" s="35"/>
      <c r="I2984" s="35"/>
      <c r="J2984" s="35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</row>
    <row r="2985" spans="1:34" x14ac:dyDescent="0.2">
      <c r="A2985" s="1"/>
      <c r="B2985" s="1"/>
      <c r="C2985" s="1"/>
      <c r="D2985" s="35"/>
      <c r="E2985" s="36"/>
      <c r="F2985" s="35"/>
      <c r="G2985" s="35"/>
      <c r="H2985" s="35"/>
      <c r="I2985" s="35"/>
      <c r="J2985" s="35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</row>
    <row r="2986" spans="1:34" x14ac:dyDescent="0.2">
      <c r="A2986" s="1"/>
      <c r="B2986" s="1"/>
      <c r="C2986" s="1"/>
      <c r="D2986" s="35"/>
      <c r="E2986" s="36"/>
      <c r="F2986" s="35"/>
      <c r="G2986" s="35"/>
      <c r="H2986" s="35"/>
      <c r="I2986" s="35"/>
      <c r="J2986" s="35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</row>
    <row r="2987" spans="1:34" x14ac:dyDescent="0.2">
      <c r="A2987" s="1"/>
      <c r="B2987" s="1"/>
      <c r="C2987" s="1"/>
      <c r="D2987" s="35"/>
      <c r="E2987" s="36"/>
      <c r="F2987" s="35"/>
      <c r="G2987" s="35"/>
      <c r="H2987" s="35"/>
      <c r="I2987" s="35"/>
      <c r="J2987" s="35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</row>
    <row r="2988" spans="1:34" x14ac:dyDescent="0.2">
      <c r="A2988" s="1"/>
      <c r="B2988" s="1"/>
      <c r="C2988" s="1"/>
      <c r="D2988" s="35"/>
      <c r="E2988" s="36"/>
      <c r="F2988" s="35"/>
      <c r="G2988" s="35"/>
      <c r="H2988" s="35"/>
      <c r="I2988" s="35"/>
      <c r="J2988" s="35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</row>
    <row r="2989" spans="1:34" x14ac:dyDescent="0.2">
      <c r="A2989" s="1"/>
      <c r="B2989" s="1"/>
      <c r="C2989" s="1"/>
      <c r="D2989" s="35"/>
      <c r="E2989" s="36"/>
      <c r="F2989" s="35"/>
      <c r="G2989" s="35"/>
      <c r="H2989" s="35"/>
      <c r="I2989" s="35"/>
      <c r="J2989" s="35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</row>
    <row r="2990" spans="1:34" x14ac:dyDescent="0.2">
      <c r="A2990" s="1"/>
      <c r="B2990" s="1"/>
      <c r="C2990" s="1"/>
      <c r="D2990" s="35"/>
      <c r="E2990" s="36"/>
      <c r="F2990" s="35"/>
      <c r="G2990" s="35"/>
      <c r="H2990" s="35"/>
      <c r="I2990" s="35"/>
      <c r="J2990" s="35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</row>
    <row r="2991" spans="1:34" x14ac:dyDescent="0.2">
      <c r="A2991" s="1"/>
      <c r="B2991" s="1"/>
      <c r="C2991" s="1"/>
      <c r="D2991" s="35"/>
      <c r="E2991" s="36"/>
      <c r="F2991" s="35"/>
      <c r="G2991" s="35"/>
      <c r="H2991" s="35"/>
      <c r="I2991" s="35"/>
      <c r="J2991" s="35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</row>
    <row r="2992" spans="1:34" x14ac:dyDescent="0.2">
      <c r="A2992" s="1"/>
      <c r="B2992" s="1"/>
      <c r="C2992" s="1"/>
      <c r="D2992" s="35"/>
      <c r="E2992" s="36"/>
      <c r="F2992" s="35"/>
      <c r="G2992" s="35"/>
      <c r="H2992" s="35"/>
      <c r="I2992" s="35"/>
      <c r="J2992" s="35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</row>
    <row r="2993" spans="1:34" x14ac:dyDescent="0.2">
      <c r="A2993" s="1"/>
      <c r="B2993" s="1"/>
      <c r="C2993" s="1"/>
      <c r="D2993" s="35"/>
      <c r="E2993" s="36"/>
      <c r="F2993" s="35"/>
      <c r="G2993" s="35"/>
      <c r="H2993" s="35"/>
      <c r="I2993" s="35"/>
      <c r="J2993" s="35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</row>
    <row r="2994" spans="1:34" x14ac:dyDescent="0.2">
      <c r="A2994" s="1"/>
      <c r="B2994" s="1"/>
      <c r="C2994" s="1"/>
      <c r="D2994" s="35"/>
      <c r="E2994" s="36"/>
      <c r="F2994" s="35"/>
      <c r="G2994" s="35"/>
      <c r="H2994" s="35"/>
      <c r="I2994" s="35"/>
      <c r="J2994" s="35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</row>
    <row r="2995" spans="1:34" x14ac:dyDescent="0.2">
      <c r="A2995" s="1"/>
      <c r="B2995" s="1"/>
      <c r="C2995" s="1"/>
      <c r="D2995" s="35"/>
      <c r="E2995" s="36"/>
      <c r="F2995" s="35"/>
      <c r="G2995" s="35"/>
      <c r="H2995" s="35"/>
      <c r="I2995" s="35"/>
      <c r="J2995" s="35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</row>
    <row r="2996" spans="1:34" x14ac:dyDescent="0.2">
      <c r="A2996" s="1"/>
      <c r="B2996" s="1"/>
      <c r="C2996" s="1"/>
      <c r="D2996" s="35"/>
      <c r="E2996" s="36"/>
      <c r="F2996" s="35"/>
      <c r="G2996" s="35"/>
      <c r="H2996" s="35"/>
      <c r="I2996" s="35"/>
      <c r="J2996" s="35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</row>
    <row r="2997" spans="1:34" x14ac:dyDescent="0.2">
      <c r="A2997" s="1"/>
      <c r="B2997" s="1"/>
      <c r="C2997" s="1"/>
      <c r="D2997" s="35"/>
      <c r="E2997" s="36"/>
      <c r="F2997" s="35"/>
      <c r="G2997" s="35"/>
      <c r="H2997" s="35"/>
      <c r="I2997" s="35"/>
      <c r="J2997" s="35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</row>
    <row r="2998" spans="1:34" x14ac:dyDescent="0.2">
      <c r="A2998" s="1"/>
      <c r="B2998" s="1"/>
      <c r="C2998" s="1"/>
      <c r="D2998" s="35"/>
      <c r="E2998" s="36"/>
      <c r="F2998" s="35"/>
      <c r="G2998" s="35"/>
      <c r="H2998" s="35"/>
      <c r="I2998" s="35"/>
      <c r="J2998" s="35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</row>
    <row r="2999" spans="1:34" x14ac:dyDescent="0.2">
      <c r="A2999" s="1"/>
      <c r="B2999" s="1"/>
      <c r="C2999" s="1"/>
      <c r="D2999" s="35"/>
      <c r="E2999" s="36"/>
      <c r="F2999" s="35"/>
      <c r="G2999" s="35"/>
      <c r="H2999" s="35"/>
      <c r="I2999" s="35"/>
      <c r="J2999" s="35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</row>
    <row r="3000" spans="1:34" x14ac:dyDescent="0.2">
      <c r="A3000" s="1"/>
      <c r="B3000" s="1"/>
      <c r="C3000" s="1"/>
      <c r="D3000" s="35"/>
      <c r="E3000" s="36"/>
      <c r="F3000" s="35"/>
      <c r="G3000" s="35"/>
      <c r="H3000" s="35"/>
      <c r="I3000" s="35"/>
      <c r="J3000" s="35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</row>
    <row r="3001" spans="1:34" x14ac:dyDescent="0.2">
      <c r="A3001" s="1"/>
      <c r="B3001" s="1"/>
      <c r="C3001" s="1"/>
      <c r="D3001" s="35"/>
      <c r="E3001" s="36"/>
      <c r="F3001" s="35"/>
      <c r="G3001" s="35"/>
      <c r="H3001" s="35"/>
      <c r="I3001" s="35"/>
      <c r="J3001" s="35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</row>
    <row r="3002" spans="1:34" x14ac:dyDescent="0.2">
      <c r="A3002" s="1"/>
      <c r="B3002" s="1"/>
      <c r="C3002" s="1"/>
      <c r="D3002" s="35"/>
      <c r="E3002" s="36"/>
      <c r="F3002" s="35"/>
      <c r="G3002" s="35"/>
      <c r="H3002" s="35"/>
      <c r="I3002" s="35"/>
      <c r="J3002" s="35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</row>
    <row r="3003" spans="1:34" x14ac:dyDescent="0.2">
      <c r="A3003" s="1"/>
      <c r="B3003" s="1"/>
      <c r="C3003" s="1"/>
      <c r="D3003" s="35"/>
      <c r="E3003" s="36"/>
      <c r="F3003" s="35"/>
      <c r="G3003" s="35"/>
      <c r="H3003" s="35"/>
      <c r="I3003" s="35"/>
      <c r="J3003" s="35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</row>
    <row r="3004" spans="1:34" x14ac:dyDescent="0.2">
      <c r="A3004" s="1"/>
      <c r="B3004" s="1"/>
      <c r="C3004" s="1"/>
      <c r="D3004" s="35"/>
      <c r="E3004" s="36"/>
      <c r="F3004" s="35"/>
      <c r="G3004" s="35"/>
      <c r="H3004" s="35"/>
      <c r="I3004" s="35"/>
      <c r="J3004" s="35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</row>
    <row r="3005" spans="1:34" x14ac:dyDescent="0.2">
      <c r="A3005" s="1"/>
      <c r="B3005" s="1"/>
      <c r="C3005" s="1"/>
      <c r="D3005" s="35"/>
      <c r="E3005" s="36"/>
      <c r="F3005" s="35"/>
      <c r="G3005" s="35"/>
      <c r="H3005" s="35"/>
      <c r="I3005" s="35"/>
      <c r="J3005" s="35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</row>
    <row r="3006" spans="1:34" x14ac:dyDescent="0.2">
      <c r="A3006" s="1"/>
      <c r="B3006" s="1"/>
      <c r="C3006" s="1"/>
      <c r="D3006" s="35"/>
      <c r="E3006" s="36"/>
      <c r="F3006" s="35"/>
      <c r="G3006" s="35"/>
      <c r="H3006" s="35"/>
      <c r="I3006" s="35"/>
      <c r="J3006" s="35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</row>
    <row r="3007" spans="1:34" x14ac:dyDescent="0.2">
      <c r="A3007" s="1"/>
      <c r="B3007" s="1"/>
      <c r="C3007" s="1"/>
      <c r="D3007" s="35"/>
      <c r="E3007" s="36"/>
      <c r="F3007" s="35"/>
      <c r="G3007" s="35"/>
      <c r="H3007" s="35"/>
      <c r="I3007" s="35"/>
      <c r="J3007" s="35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</row>
    <row r="3008" spans="1:34" x14ac:dyDescent="0.2">
      <c r="A3008" s="1"/>
      <c r="B3008" s="1"/>
      <c r="C3008" s="1"/>
      <c r="D3008" s="35"/>
      <c r="E3008" s="36"/>
      <c r="F3008" s="35"/>
      <c r="G3008" s="35"/>
      <c r="H3008" s="35"/>
      <c r="I3008" s="35"/>
      <c r="J3008" s="35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</row>
    <row r="3009" spans="1:34" x14ac:dyDescent="0.2">
      <c r="A3009" s="1"/>
      <c r="B3009" s="1"/>
      <c r="C3009" s="1"/>
      <c r="D3009" s="35"/>
      <c r="E3009" s="36"/>
      <c r="F3009" s="35"/>
      <c r="G3009" s="35"/>
      <c r="H3009" s="35"/>
      <c r="I3009" s="35"/>
      <c r="J3009" s="35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</row>
    <row r="3010" spans="1:34" x14ac:dyDescent="0.2">
      <c r="A3010" s="1"/>
      <c r="B3010" s="1"/>
      <c r="C3010" s="1"/>
      <c r="D3010" s="35"/>
      <c r="E3010" s="36"/>
      <c r="F3010" s="35"/>
      <c r="G3010" s="35"/>
      <c r="H3010" s="35"/>
      <c r="I3010" s="35"/>
      <c r="J3010" s="35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</row>
    <row r="3011" spans="1:34" x14ac:dyDescent="0.2">
      <c r="A3011" s="1"/>
      <c r="B3011" s="1"/>
      <c r="C3011" s="1"/>
      <c r="D3011" s="35"/>
      <c r="E3011" s="36"/>
      <c r="F3011" s="35"/>
      <c r="G3011" s="35"/>
      <c r="H3011" s="35"/>
      <c r="I3011" s="35"/>
      <c r="J3011" s="35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</row>
    <row r="3012" spans="1:34" x14ac:dyDescent="0.2">
      <c r="A3012" s="1"/>
      <c r="B3012" s="1"/>
      <c r="C3012" s="1"/>
      <c r="D3012" s="35"/>
      <c r="E3012" s="36"/>
      <c r="F3012" s="35"/>
      <c r="G3012" s="35"/>
      <c r="H3012" s="35"/>
      <c r="I3012" s="35"/>
      <c r="J3012" s="35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</row>
    <row r="3013" spans="1:34" x14ac:dyDescent="0.2">
      <c r="A3013" s="1"/>
      <c r="B3013" s="1"/>
      <c r="C3013" s="1"/>
      <c r="D3013" s="35"/>
      <c r="E3013" s="36"/>
      <c r="F3013" s="35"/>
      <c r="G3013" s="35"/>
      <c r="H3013" s="35"/>
      <c r="I3013" s="35"/>
      <c r="J3013" s="35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</row>
    <row r="3014" spans="1:34" x14ac:dyDescent="0.2">
      <c r="A3014" s="1"/>
      <c r="B3014" s="1"/>
      <c r="C3014" s="1"/>
      <c r="D3014" s="35"/>
      <c r="E3014" s="36"/>
      <c r="F3014" s="35"/>
      <c r="G3014" s="35"/>
      <c r="H3014" s="35"/>
      <c r="I3014" s="35"/>
      <c r="J3014" s="35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</row>
    <row r="3015" spans="1:34" x14ac:dyDescent="0.2">
      <c r="A3015" s="1"/>
      <c r="B3015" s="1"/>
      <c r="C3015" s="1"/>
      <c r="D3015" s="35"/>
      <c r="E3015" s="36"/>
      <c r="F3015" s="35"/>
      <c r="G3015" s="35"/>
      <c r="H3015" s="35"/>
      <c r="I3015" s="35"/>
      <c r="J3015" s="35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</row>
    <row r="3016" spans="1:34" x14ac:dyDescent="0.2">
      <c r="A3016" s="1"/>
      <c r="B3016" s="1"/>
      <c r="C3016" s="1"/>
      <c r="D3016" s="35"/>
      <c r="E3016" s="36"/>
      <c r="F3016" s="35"/>
      <c r="G3016" s="35"/>
      <c r="H3016" s="35"/>
      <c r="I3016" s="35"/>
      <c r="J3016" s="35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</row>
    <row r="3017" spans="1:34" x14ac:dyDescent="0.2">
      <c r="A3017" s="1"/>
      <c r="B3017" s="1"/>
      <c r="C3017" s="1"/>
      <c r="D3017" s="35"/>
      <c r="E3017" s="36"/>
      <c r="F3017" s="35"/>
      <c r="G3017" s="35"/>
      <c r="H3017" s="35"/>
      <c r="I3017" s="35"/>
      <c r="J3017" s="35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</row>
    <row r="3018" spans="1:34" x14ac:dyDescent="0.2">
      <c r="A3018" s="1"/>
      <c r="B3018" s="1"/>
      <c r="C3018" s="1"/>
      <c r="D3018" s="35"/>
      <c r="E3018" s="36"/>
      <c r="F3018" s="35"/>
      <c r="G3018" s="35"/>
      <c r="H3018" s="35"/>
      <c r="I3018" s="35"/>
      <c r="J3018" s="35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</row>
    <row r="3019" spans="1:34" x14ac:dyDescent="0.2">
      <c r="A3019" s="1"/>
      <c r="B3019" s="1"/>
      <c r="C3019" s="1"/>
      <c r="D3019" s="35"/>
      <c r="E3019" s="36"/>
      <c r="F3019" s="35"/>
      <c r="G3019" s="35"/>
      <c r="H3019" s="35"/>
      <c r="I3019" s="35"/>
      <c r="J3019" s="35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</row>
    <row r="3020" spans="1:34" x14ac:dyDescent="0.2">
      <c r="A3020" s="1"/>
      <c r="B3020" s="1"/>
      <c r="C3020" s="1"/>
      <c r="D3020" s="35"/>
      <c r="E3020" s="36"/>
      <c r="F3020" s="35"/>
      <c r="G3020" s="35"/>
      <c r="H3020" s="35"/>
      <c r="I3020" s="35"/>
      <c r="J3020" s="35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</row>
    <row r="3021" spans="1:34" x14ac:dyDescent="0.2">
      <c r="A3021" s="1"/>
      <c r="B3021" s="1"/>
      <c r="C3021" s="1"/>
      <c r="D3021" s="35"/>
      <c r="E3021" s="36"/>
      <c r="F3021" s="35"/>
      <c r="G3021" s="35"/>
      <c r="H3021" s="35"/>
      <c r="I3021" s="35"/>
      <c r="J3021" s="35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</row>
    <row r="3022" spans="1:34" x14ac:dyDescent="0.2">
      <c r="A3022" s="1"/>
      <c r="B3022" s="1"/>
      <c r="C3022" s="1"/>
      <c r="D3022" s="35"/>
      <c r="E3022" s="36"/>
      <c r="F3022" s="35"/>
      <c r="G3022" s="35"/>
      <c r="H3022" s="35"/>
      <c r="I3022" s="35"/>
      <c r="J3022" s="35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</row>
    <row r="3023" spans="1:34" x14ac:dyDescent="0.2">
      <c r="A3023" s="1"/>
      <c r="B3023" s="1"/>
      <c r="C3023" s="1"/>
      <c r="D3023" s="35"/>
      <c r="E3023" s="36"/>
      <c r="F3023" s="35"/>
      <c r="G3023" s="35"/>
      <c r="H3023" s="35"/>
      <c r="I3023" s="35"/>
      <c r="J3023" s="35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</row>
    <row r="3024" spans="1:34" x14ac:dyDescent="0.2">
      <c r="A3024" s="1"/>
      <c r="B3024" s="1"/>
      <c r="C3024" s="1"/>
      <c r="D3024" s="35"/>
      <c r="E3024" s="36"/>
      <c r="F3024" s="35"/>
      <c r="G3024" s="35"/>
      <c r="H3024" s="35"/>
      <c r="I3024" s="35"/>
      <c r="J3024" s="35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</row>
    <row r="3025" spans="1:34" x14ac:dyDescent="0.2">
      <c r="A3025" s="1"/>
      <c r="B3025" s="1"/>
      <c r="C3025" s="1"/>
      <c r="D3025" s="35"/>
      <c r="E3025" s="36"/>
      <c r="F3025" s="35"/>
      <c r="G3025" s="35"/>
      <c r="H3025" s="35"/>
      <c r="I3025" s="35"/>
      <c r="J3025" s="35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</row>
    <row r="3026" spans="1:34" x14ac:dyDescent="0.2">
      <c r="A3026" s="1"/>
      <c r="B3026" s="1"/>
      <c r="C3026" s="1"/>
      <c r="D3026" s="35"/>
      <c r="E3026" s="36"/>
      <c r="F3026" s="35"/>
      <c r="G3026" s="35"/>
      <c r="H3026" s="35"/>
      <c r="I3026" s="35"/>
      <c r="J3026" s="35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</row>
    <row r="3027" spans="1:34" x14ac:dyDescent="0.2">
      <c r="A3027" s="1"/>
      <c r="B3027" s="1"/>
      <c r="C3027" s="1"/>
      <c r="D3027" s="35"/>
      <c r="E3027" s="36"/>
      <c r="F3027" s="35"/>
      <c r="G3027" s="35"/>
      <c r="H3027" s="35"/>
      <c r="I3027" s="35"/>
      <c r="J3027" s="35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</row>
    <row r="3028" spans="1:34" x14ac:dyDescent="0.2">
      <c r="A3028" s="1"/>
      <c r="B3028" s="1"/>
      <c r="C3028" s="1"/>
      <c r="D3028" s="35"/>
      <c r="E3028" s="36"/>
      <c r="F3028" s="35"/>
      <c r="G3028" s="35"/>
      <c r="H3028" s="35"/>
      <c r="I3028" s="35"/>
      <c r="J3028" s="35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</row>
    <row r="3029" spans="1:34" x14ac:dyDescent="0.2">
      <c r="A3029" s="1"/>
      <c r="B3029" s="1"/>
      <c r="C3029" s="1"/>
      <c r="D3029" s="35"/>
      <c r="E3029" s="36"/>
      <c r="F3029" s="35"/>
      <c r="G3029" s="35"/>
      <c r="H3029" s="35"/>
      <c r="I3029" s="35"/>
      <c r="J3029" s="35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</row>
    <row r="3030" spans="1:34" x14ac:dyDescent="0.2">
      <c r="A3030" s="1"/>
      <c r="B3030" s="1"/>
      <c r="C3030" s="1"/>
      <c r="D3030" s="35"/>
      <c r="E3030" s="36"/>
      <c r="F3030" s="35"/>
      <c r="G3030" s="35"/>
      <c r="H3030" s="35"/>
      <c r="I3030" s="35"/>
      <c r="J3030" s="35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</row>
    <row r="3031" spans="1:34" x14ac:dyDescent="0.2">
      <c r="A3031" s="1"/>
      <c r="B3031" s="1"/>
      <c r="C3031" s="1"/>
      <c r="D3031" s="35"/>
      <c r="E3031" s="36"/>
      <c r="F3031" s="35"/>
      <c r="G3031" s="35"/>
      <c r="H3031" s="35"/>
      <c r="I3031" s="35"/>
      <c r="J3031" s="35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</row>
    <row r="3032" spans="1:34" x14ac:dyDescent="0.2">
      <c r="A3032" s="1"/>
      <c r="B3032" s="1"/>
      <c r="C3032" s="1"/>
      <c r="D3032" s="35"/>
      <c r="E3032" s="36"/>
      <c r="F3032" s="35"/>
      <c r="G3032" s="35"/>
      <c r="H3032" s="35"/>
      <c r="I3032" s="35"/>
      <c r="J3032" s="35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</row>
    <row r="3033" spans="1:34" x14ac:dyDescent="0.2">
      <c r="A3033" s="1"/>
      <c r="B3033" s="1"/>
      <c r="C3033" s="1"/>
      <c r="D3033" s="35"/>
      <c r="E3033" s="36"/>
      <c r="F3033" s="35"/>
      <c r="G3033" s="35"/>
      <c r="H3033" s="35"/>
      <c r="I3033" s="35"/>
      <c r="J3033" s="35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</row>
    <row r="3034" spans="1:34" x14ac:dyDescent="0.2">
      <c r="A3034" s="1"/>
      <c r="B3034" s="1"/>
      <c r="C3034" s="1"/>
      <c r="D3034" s="35"/>
      <c r="E3034" s="36"/>
      <c r="F3034" s="35"/>
      <c r="G3034" s="35"/>
      <c r="H3034" s="35"/>
      <c r="I3034" s="35"/>
      <c r="J3034" s="35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</row>
    <row r="3035" spans="1:34" x14ac:dyDescent="0.2">
      <c r="A3035" s="1"/>
      <c r="B3035" s="1"/>
      <c r="C3035" s="1"/>
      <c r="D3035" s="35"/>
      <c r="E3035" s="36"/>
      <c r="F3035" s="35"/>
      <c r="G3035" s="35"/>
      <c r="H3035" s="35"/>
      <c r="I3035" s="35"/>
      <c r="J3035" s="35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</row>
    <row r="3036" spans="1:34" x14ac:dyDescent="0.2">
      <c r="A3036" s="1"/>
      <c r="B3036" s="1"/>
      <c r="C3036" s="1"/>
      <c r="D3036" s="35"/>
      <c r="E3036" s="36"/>
      <c r="F3036" s="35"/>
      <c r="G3036" s="35"/>
      <c r="H3036" s="35"/>
      <c r="I3036" s="35"/>
      <c r="J3036" s="35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</row>
    <row r="3037" spans="1:34" x14ac:dyDescent="0.2">
      <c r="A3037" s="1"/>
      <c r="B3037" s="1"/>
      <c r="C3037" s="1"/>
      <c r="D3037" s="35"/>
      <c r="E3037" s="36"/>
      <c r="F3037" s="35"/>
      <c r="G3037" s="35"/>
      <c r="H3037" s="35"/>
      <c r="I3037" s="35"/>
      <c r="J3037" s="35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</row>
    <row r="3038" spans="1:34" x14ac:dyDescent="0.2">
      <c r="A3038" s="1"/>
      <c r="B3038" s="1"/>
      <c r="C3038" s="1"/>
      <c r="D3038" s="35"/>
      <c r="E3038" s="36"/>
      <c r="F3038" s="35"/>
      <c r="G3038" s="35"/>
      <c r="H3038" s="35"/>
      <c r="I3038" s="35"/>
      <c r="J3038" s="35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</row>
    <row r="3039" spans="1:34" x14ac:dyDescent="0.2">
      <c r="A3039" s="1"/>
      <c r="B3039" s="1"/>
      <c r="C3039" s="1"/>
      <c r="D3039" s="35"/>
      <c r="E3039" s="36"/>
      <c r="F3039" s="35"/>
      <c r="G3039" s="35"/>
      <c r="H3039" s="35"/>
      <c r="I3039" s="35"/>
      <c r="J3039" s="35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</row>
    <row r="3040" spans="1:34" x14ac:dyDescent="0.2">
      <c r="A3040" s="1"/>
      <c r="B3040" s="1"/>
      <c r="C3040" s="1"/>
      <c r="D3040" s="35"/>
      <c r="E3040" s="36"/>
      <c r="F3040" s="35"/>
      <c r="G3040" s="35"/>
      <c r="H3040" s="35"/>
      <c r="I3040" s="35"/>
      <c r="J3040" s="35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</row>
    <row r="3041" spans="1:34" x14ac:dyDescent="0.2">
      <c r="A3041" s="1"/>
      <c r="B3041" s="1"/>
      <c r="C3041" s="1"/>
      <c r="D3041" s="35"/>
      <c r="E3041" s="36"/>
      <c r="F3041" s="35"/>
      <c r="G3041" s="35"/>
      <c r="H3041" s="35"/>
      <c r="I3041" s="35"/>
      <c r="J3041" s="35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</row>
    <row r="3042" spans="1:34" x14ac:dyDescent="0.2">
      <c r="A3042" s="1"/>
      <c r="B3042" s="1"/>
      <c r="C3042" s="1"/>
      <c r="D3042" s="35"/>
      <c r="E3042" s="36"/>
      <c r="F3042" s="35"/>
      <c r="G3042" s="35"/>
      <c r="H3042" s="35"/>
      <c r="I3042" s="35"/>
      <c r="J3042" s="35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</row>
    <row r="3043" spans="1:34" x14ac:dyDescent="0.2">
      <c r="A3043" s="1"/>
      <c r="B3043" s="1"/>
      <c r="C3043" s="1"/>
      <c r="D3043" s="35"/>
      <c r="E3043" s="36"/>
      <c r="F3043" s="35"/>
      <c r="G3043" s="35"/>
      <c r="H3043" s="35"/>
      <c r="I3043" s="35"/>
      <c r="J3043" s="35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</row>
    <row r="3044" spans="1:34" x14ac:dyDescent="0.2">
      <c r="A3044" s="1"/>
      <c r="B3044" s="1"/>
      <c r="C3044" s="1"/>
      <c r="D3044" s="35"/>
      <c r="E3044" s="36"/>
      <c r="F3044" s="35"/>
      <c r="G3044" s="35"/>
      <c r="H3044" s="35"/>
      <c r="I3044" s="35"/>
      <c r="J3044" s="35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</row>
    <row r="3045" spans="1:34" x14ac:dyDescent="0.2">
      <c r="A3045" s="1"/>
      <c r="B3045" s="1"/>
      <c r="C3045" s="1"/>
      <c r="D3045" s="35"/>
      <c r="E3045" s="36"/>
      <c r="F3045" s="35"/>
      <c r="G3045" s="35"/>
      <c r="H3045" s="35"/>
      <c r="I3045" s="35"/>
      <c r="J3045" s="35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</row>
    <row r="3046" spans="1:34" x14ac:dyDescent="0.2">
      <c r="A3046" s="1"/>
      <c r="B3046" s="1"/>
      <c r="C3046" s="1"/>
      <c r="D3046" s="35"/>
      <c r="E3046" s="36"/>
      <c r="F3046" s="35"/>
      <c r="G3046" s="35"/>
      <c r="H3046" s="35"/>
      <c r="I3046" s="35"/>
      <c r="J3046" s="35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</row>
    <row r="3047" spans="1:34" x14ac:dyDescent="0.2">
      <c r="A3047" s="1"/>
      <c r="B3047" s="1"/>
      <c r="C3047" s="1"/>
      <c r="D3047" s="35"/>
      <c r="E3047" s="36"/>
      <c r="F3047" s="35"/>
      <c r="G3047" s="35"/>
      <c r="H3047" s="35"/>
      <c r="I3047" s="35"/>
      <c r="J3047" s="35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</row>
    <row r="3048" spans="1:34" x14ac:dyDescent="0.2">
      <c r="A3048" s="1"/>
      <c r="B3048" s="1"/>
      <c r="C3048" s="1"/>
      <c r="D3048" s="35"/>
      <c r="E3048" s="36"/>
      <c r="F3048" s="35"/>
      <c r="G3048" s="35"/>
      <c r="H3048" s="35"/>
      <c r="I3048" s="35"/>
      <c r="J3048" s="35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</row>
    <row r="3049" spans="1:34" x14ac:dyDescent="0.2">
      <c r="A3049" s="1"/>
      <c r="B3049" s="1"/>
      <c r="C3049" s="1"/>
      <c r="D3049" s="35"/>
      <c r="E3049" s="36"/>
      <c r="F3049" s="35"/>
      <c r="G3049" s="35"/>
      <c r="H3049" s="35"/>
      <c r="I3049" s="35"/>
      <c r="J3049" s="35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</row>
    <row r="3050" spans="1:34" x14ac:dyDescent="0.2">
      <c r="A3050" s="1"/>
      <c r="B3050" s="1"/>
      <c r="C3050" s="1"/>
      <c r="D3050" s="35"/>
      <c r="E3050" s="36"/>
      <c r="F3050" s="35"/>
      <c r="G3050" s="35"/>
      <c r="H3050" s="35"/>
      <c r="I3050" s="35"/>
      <c r="J3050" s="35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</row>
    <row r="3051" spans="1:34" x14ac:dyDescent="0.2">
      <c r="A3051" s="1"/>
      <c r="B3051" s="1"/>
      <c r="C3051" s="1"/>
      <c r="D3051" s="35"/>
      <c r="E3051" s="36"/>
      <c r="F3051" s="35"/>
      <c r="G3051" s="35"/>
      <c r="H3051" s="35"/>
      <c r="I3051" s="35"/>
      <c r="J3051" s="35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</row>
    <row r="3052" spans="1:34" x14ac:dyDescent="0.2">
      <c r="A3052" s="1"/>
      <c r="B3052" s="1"/>
      <c r="C3052" s="1"/>
      <c r="D3052" s="35"/>
      <c r="E3052" s="36"/>
      <c r="F3052" s="35"/>
      <c r="G3052" s="35"/>
      <c r="H3052" s="35"/>
      <c r="I3052" s="35"/>
      <c r="J3052" s="35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</row>
    <row r="3053" spans="1:34" x14ac:dyDescent="0.2">
      <c r="A3053" s="1"/>
      <c r="B3053" s="1"/>
      <c r="C3053" s="1"/>
      <c r="D3053" s="35"/>
      <c r="E3053" s="36"/>
      <c r="F3053" s="35"/>
      <c r="G3053" s="35"/>
      <c r="H3053" s="35"/>
      <c r="I3053" s="35"/>
      <c r="J3053" s="35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</row>
    <row r="3054" spans="1:34" x14ac:dyDescent="0.2">
      <c r="A3054" s="1"/>
      <c r="B3054" s="1"/>
      <c r="C3054" s="1"/>
      <c r="D3054" s="35"/>
      <c r="E3054" s="36"/>
      <c r="F3054" s="35"/>
      <c r="G3054" s="35"/>
      <c r="H3054" s="35"/>
      <c r="I3054" s="35"/>
      <c r="J3054" s="35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</row>
    <row r="3055" spans="1:34" x14ac:dyDescent="0.2">
      <c r="A3055" s="1"/>
      <c r="B3055" s="1"/>
      <c r="C3055" s="1"/>
      <c r="D3055" s="35"/>
      <c r="E3055" s="36"/>
      <c r="F3055" s="35"/>
      <c r="G3055" s="35"/>
      <c r="H3055" s="35"/>
      <c r="I3055" s="35"/>
      <c r="J3055" s="35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</row>
    <row r="3056" spans="1:34" x14ac:dyDescent="0.2">
      <c r="A3056" s="1"/>
      <c r="B3056" s="1"/>
      <c r="C3056" s="1"/>
      <c r="D3056" s="35"/>
      <c r="E3056" s="36"/>
      <c r="F3056" s="35"/>
      <c r="G3056" s="35"/>
      <c r="H3056" s="35"/>
      <c r="I3056" s="35"/>
      <c r="J3056" s="35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</row>
    <row r="3057" spans="1:34" x14ac:dyDescent="0.2">
      <c r="A3057" s="1"/>
      <c r="B3057" s="1"/>
      <c r="C3057" s="1"/>
      <c r="D3057" s="35"/>
      <c r="E3057" s="36"/>
      <c r="F3057" s="35"/>
      <c r="G3057" s="35"/>
      <c r="H3057" s="35"/>
      <c r="I3057" s="35"/>
      <c r="J3057" s="35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</row>
    <row r="3058" spans="1:34" x14ac:dyDescent="0.2">
      <c r="A3058" s="1"/>
      <c r="B3058" s="1"/>
      <c r="C3058" s="1"/>
      <c r="D3058" s="35"/>
      <c r="E3058" s="36"/>
      <c r="F3058" s="35"/>
      <c r="G3058" s="35"/>
      <c r="H3058" s="35"/>
      <c r="I3058" s="35"/>
      <c r="J3058" s="35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</row>
    <row r="3059" spans="1:34" x14ac:dyDescent="0.2">
      <c r="A3059" s="1"/>
      <c r="B3059" s="1"/>
      <c r="C3059" s="1"/>
      <c r="D3059" s="35"/>
      <c r="E3059" s="36"/>
      <c r="F3059" s="35"/>
      <c r="G3059" s="35"/>
      <c r="H3059" s="35"/>
      <c r="I3059" s="35"/>
      <c r="J3059" s="35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</row>
    <row r="3060" spans="1:34" x14ac:dyDescent="0.2">
      <c r="A3060" s="1"/>
      <c r="B3060" s="1"/>
      <c r="C3060" s="1"/>
      <c r="D3060" s="35"/>
      <c r="E3060" s="36"/>
      <c r="F3060" s="35"/>
      <c r="G3060" s="35"/>
      <c r="H3060" s="35"/>
      <c r="I3060" s="35"/>
      <c r="J3060" s="35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</row>
    <row r="3061" spans="1:34" x14ac:dyDescent="0.2">
      <c r="A3061" s="1"/>
      <c r="B3061" s="1"/>
      <c r="C3061" s="1"/>
      <c r="D3061" s="35"/>
      <c r="E3061" s="36"/>
      <c r="F3061" s="35"/>
      <c r="G3061" s="35"/>
      <c r="H3061" s="35"/>
      <c r="I3061" s="35"/>
      <c r="J3061" s="35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</row>
    <row r="3062" spans="1:34" x14ac:dyDescent="0.2">
      <c r="A3062" s="1"/>
      <c r="B3062" s="1"/>
      <c r="C3062" s="1"/>
      <c r="D3062" s="35"/>
      <c r="E3062" s="36"/>
      <c r="F3062" s="35"/>
      <c r="G3062" s="35"/>
      <c r="H3062" s="35"/>
      <c r="I3062" s="35"/>
      <c r="J3062" s="35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</row>
    <row r="3063" spans="1:34" x14ac:dyDescent="0.2">
      <c r="A3063" s="1"/>
      <c r="B3063" s="1"/>
      <c r="C3063" s="1"/>
      <c r="D3063" s="35"/>
      <c r="E3063" s="36"/>
      <c r="F3063" s="35"/>
      <c r="G3063" s="35"/>
      <c r="H3063" s="35"/>
      <c r="I3063" s="35"/>
      <c r="J3063" s="35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</row>
    <row r="3064" spans="1:34" x14ac:dyDescent="0.2">
      <c r="A3064" s="1"/>
      <c r="B3064" s="1"/>
      <c r="C3064" s="1"/>
      <c r="D3064" s="35"/>
      <c r="E3064" s="36"/>
      <c r="F3064" s="35"/>
      <c r="G3064" s="35"/>
      <c r="H3064" s="35"/>
      <c r="I3064" s="35"/>
      <c r="J3064" s="35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</row>
    <row r="3065" spans="1:34" x14ac:dyDescent="0.2">
      <c r="A3065" s="1"/>
      <c r="B3065" s="1"/>
      <c r="C3065" s="1"/>
      <c r="D3065" s="35"/>
      <c r="E3065" s="36"/>
      <c r="F3065" s="35"/>
      <c r="G3065" s="35"/>
      <c r="H3065" s="35"/>
      <c r="I3065" s="35"/>
      <c r="J3065" s="35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</row>
    <row r="3066" spans="1:34" x14ac:dyDescent="0.2">
      <c r="A3066" s="1"/>
      <c r="B3066" s="1"/>
      <c r="C3066" s="1"/>
      <c r="D3066" s="35"/>
      <c r="E3066" s="36"/>
      <c r="F3066" s="35"/>
      <c r="G3066" s="35"/>
      <c r="H3066" s="35"/>
      <c r="I3066" s="35"/>
      <c r="J3066" s="35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</row>
    <row r="3067" spans="1:34" x14ac:dyDescent="0.2">
      <c r="A3067" s="1"/>
      <c r="B3067" s="1"/>
      <c r="C3067" s="1"/>
      <c r="D3067" s="35"/>
      <c r="E3067" s="36"/>
      <c r="F3067" s="35"/>
      <c r="G3067" s="35"/>
      <c r="H3067" s="35"/>
      <c r="I3067" s="35"/>
      <c r="J3067" s="35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</row>
    <row r="3068" spans="1:34" x14ac:dyDescent="0.2">
      <c r="A3068" s="1"/>
      <c r="B3068" s="1"/>
      <c r="C3068" s="1"/>
      <c r="D3068" s="35"/>
      <c r="E3068" s="36"/>
      <c r="F3068" s="35"/>
      <c r="G3068" s="35"/>
      <c r="H3068" s="35"/>
      <c r="I3068" s="35"/>
      <c r="J3068" s="35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</row>
    <row r="3069" spans="1:34" x14ac:dyDescent="0.2">
      <c r="A3069" s="1"/>
      <c r="B3069" s="1"/>
      <c r="C3069" s="1"/>
      <c r="D3069" s="35"/>
      <c r="E3069" s="36"/>
      <c r="F3069" s="35"/>
      <c r="G3069" s="35"/>
      <c r="H3069" s="35"/>
      <c r="I3069" s="35"/>
      <c r="J3069" s="35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</row>
    <row r="3070" spans="1:34" x14ac:dyDescent="0.2">
      <c r="A3070" s="1"/>
      <c r="B3070" s="1"/>
      <c r="C3070" s="1"/>
      <c r="D3070" s="35"/>
      <c r="E3070" s="36"/>
      <c r="F3070" s="35"/>
      <c r="G3070" s="35"/>
      <c r="H3070" s="35"/>
      <c r="I3070" s="35"/>
      <c r="J3070" s="35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</row>
    <row r="3071" spans="1:34" x14ac:dyDescent="0.2">
      <c r="A3071" s="1"/>
      <c r="B3071" s="1"/>
      <c r="C3071" s="1"/>
      <c r="D3071" s="35"/>
      <c r="E3071" s="36"/>
      <c r="F3071" s="35"/>
      <c r="G3071" s="35"/>
      <c r="H3071" s="35"/>
      <c r="I3071" s="35"/>
      <c r="J3071" s="35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</row>
    <row r="3072" spans="1:34" x14ac:dyDescent="0.2">
      <c r="A3072" s="1"/>
      <c r="B3072" s="1"/>
      <c r="C3072" s="1"/>
      <c r="D3072" s="35"/>
      <c r="E3072" s="36"/>
      <c r="F3072" s="35"/>
      <c r="G3072" s="35"/>
      <c r="H3072" s="35"/>
      <c r="I3072" s="35"/>
      <c r="J3072" s="35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</row>
    <row r="3073" spans="1:34" x14ac:dyDescent="0.2">
      <c r="A3073" s="1"/>
      <c r="B3073" s="1"/>
      <c r="C3073" s="1"/>
      <c r="D3073" s="35"/>
      <c r="E3073" s="36"/>
      <c r="F3073" s="35"/>
      <c r="G3073" s="35"/>
      <c r="H3073" s="35"/>
      <c r="I3073" s="35"/>
      <c r="J3073" s="35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</row>
    <row r="3074" spans="1:34" x14ac:dyDescent="0.2">
      <c r="A3074" s="1"/>
      <c r="B3074" s="1"/>
      <c r="C3074" s="1"/>
      <c r="D3074" s="35"/>
      <c r="E3074" s="36"/>
      <c r="F3074" s="35"/>
      <c r="G3074" s="35"/>
      <c r="H3074" s="35"/>
      <c r="I3074" s="35"/>
      <c r="J3074" s="35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</row>
    <row r="3075" spans="1:34" x14ac:dyDescent="0.2">
      <c r="A3075" s="1"/>
      <c r="B3075" s="1"/>
      <c r="C3075" s="1"/>
      <c r="D3075" s="35"/>
      <c r="E3075" s="36"/>
      <c r="F3075" s="35"/>
      <c r="G3075" s="35"/>
      <c r="H3075" s="35"/>
      <c r="I3075" s="35"/>
      <c r="J3075" s="35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</row>
    <row r="3076" spans="1:34" x14ac:dyDescent="0.2">
      <c r="A3076" s="1"/>
      <c r="B3076" s="1"/>
      <c r="C3076" s="1"/>
      <c r="D3076" s="35"/>
      <c r="E3076" s="36"/>
      <c r="F3076" s="35"/>
      <c r="G3076" s="35"/>
      <c r="H3076" s="35"/>
      <c r="I3076" s="35"/>
      <c r="J3076" s="35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</row>
    <row r="3077" spans="1:34" x14ac:dyDescent="0.2">
      <c r="A3077" s="1"/>
      <c r="B3077" s="1"/>
      <c r="C3077" s="1"/>
      <c r="D3077" s="35"/>
      <c r="E3077" s="36"/>
      <c r="F3077" s="35"/>
      <c r="G3077" s="35"/>
      <c r="H3077" s="35"/>
      <c r="I3077" s="35"/>
      <c r="J3077" s="35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</row>
    <row r="3078" spans="1:34" x14ac:dyDescent="0.2">
      <c r="A3078" s="1"/>
      <c r="B3078" s="1"/>
      <c r="C3078" s="1"/>
      <c r="D3078" s="35"/>
      <c r="E3078" s="36"/>
      <c r="F3078" s="35"/>
      <c r="G3078" s="35"/>
      <c r="H3078" s="35"/>
      <c r="I3078" s="35"/>
      <c r="J3078" s="35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</row>
    <row r="3079" spans="1:34" x14ac:dyDescent="0.2">
      <c r="A3079" s="1"/>
      <c r="B3079" s="1"/>
      <c r="C3079" s="1"/>
      <c r="D3079" s="35"/>
      <c r="E3079" s="36"/>
      <c r="F3079" s="35"/>
      <c r="G3079" s="35"/>
      <c r="H3079" s="35"/>
      <c r="I3079" s="35"/>
      <c r="J3079" s="35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</row>
    <row r="3080" spans="1:34" x14ac:dyDescent="0.2">
      <c r="A3080" s="1"/>
      <c r="B3080" s="1"/>
      <c r="C3080" s="1"/>
      <c r="D3080" s="35"/>
      <c r="E3080" s="36"/>
      <c r="F3080" s="35"/>
      <c r="G3080" s="35"/>
      <c r="H3080" s="35"/>
      <c r="I3080" s="35"/>
      <c r="J3080" s="35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</row>
    <row r="3081" spans="1:34" x14ac:dyDescent="0.2">
      <c r="A3081" s="1"/>
      <c r="B3081" s="1"/>
      <c r="C3081" s="1"/>
      <c r="D3081" s="35"/>
      <c r="E3081" s="36"/>
      <c r="F3081" s="35"/>
      <c r="G3081" s="35"/>
      <c r="H3081" s="35"/>
      <c r="I3081" s="35"/>
      <c r="J3081" s="35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</row>
    <row r="3082" spans="1:34" x14ac:dyDescent="0.2">
      <c r="A3082" s="1"/>
      <c r="B3082" s="1"/>
      <c r="C3082" s="1"/>
      <c r="D3082" s="35"/>
      <c r="E3082" s="36"/>
      <c r="F3082" s="35"/>
      <c r="G3082" s="35"/>
      <c r="H3082" s="35"/>
      <c r="I3082" s="35"/>
      <c r="J3082" s="35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</row>
    <row r="3083" spans="1:34" x14ac:dyDescent="0.2">
      <c r="A3083" s="1"/>
      <c r="B3083" s="1"/>
      <c r="C3083" s="1"/>
      <c r="D3083" s="35"/>
      <c r="E3083" s="36"/>
      <c r="F3083" s="35"/>
      <c r="G3083" s="35"/>
      <c r="H3083" s="35"/>
      <c r="I3083" s="35"/>
      <c r="J3083" s="35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</row>
    <row r="3084" spans="1:34" x14ac:dyDescent="0.2">
      <c r="A3084" s="1"/>
      <c r="B3084" s="1"/>
      <c r="C3084" s="1"/>
      <c r="D3084" s="35"/>
      <c r="E3084" s="36"/>
      <c r="F3084" s="35"/>
      <c r="G3084" s="35"/>
      <c r="H3084" s="35"/>
      <c r="I3084" s="35"/>
      <c r="J3084" s="35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</row>
    <row r="3085" spans="1:34" x14ac:dyDescent="0.2">
      <c r="A3085" s="1"/>
      <c r="B3085" s="1"/>
      <c r="C3085" s="1"/>
      <c r="D3085" s="35"/>
      <c r="E3085" s="36"/>
      <c r="F3085" s="35"/>
      <c r="G3085" s="35"/>
      <c r="H3085" s="35"/>
      <c r="I3085" s="35"/>
      <c r="J3085" s="35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</row>
    <row r="3086" spans="1:34" x14ac:dyDescent="0.2">
      <c r="A3086" s="1"/>
      <c r="B3086" s="1"/>
      <c r="C3086" s="1"/>
      <c r="D3086" s="35"/>
      <c r="E3086" s="36"/>
      <c r="F3086" s="35"/>
      <c r="G3086" s="35"/>
      <c r="H3086" s="35"/>
      <c r="I3086" s="35"/>
      <c r="J3086" s="35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</row>
    <row r="3087" spans="1:34" x14ac:dyDescent="0.2">
      <c r="A3087" s="1"/>
      <c r="B3087" s="1"/>
      <c r="C3087" s="1"/>
      <c r="D3087" s="35"/>
      <c r="E3087" s="36"/>
      <c r="F3087" s="35"/>
      <c r="G3087" s="35"/>
      <c r="H3087" s="35"/>
      <c r="I3087" s="35"/>
      <c r="J3087" s="35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</row>
    <row r="3088" spans="1:34" x14ac:dyDescent="0.2">
      <c r="A3088" s="1"/>
      <c r="B3088" s="1"/>
      <c r="C3088" s="1"/>
      <c r="D3088" s="35"/>
      <c r="E3088" s="36"/>
      <c r="F3088" s="35"/>
      <c r="G3088" s="35"/>
      <c r="H3088" s="35"/>
      <c r="I3088" s="35"/>
      <c r="J3088" s="35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</row>
    <row r="3089" spans="1:34" x14ac:dyDescent="0.2">
      <c r="A3089" s="1"/>
      <c r="B3089" s="1"/>
      <c r="C3089" s="1"/>
      <c r="D3089" s="35"/>
      <c r="E3089" s="36"/>
      <c r="F3089" s="35"/>
      <c r="G3089" s="35"/>
      <c r="H3089" s="35"/>
      <c r="I3089" s="35"/>
      <c r="J3089" s="35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</row>
    <row r="3090" spans="1:34" x14ac:dyDescent="0.2">
      <c r="A3090" s="1"/>
      <c r="B3090" s="1"/>
      <c r="C3090" s="1"/>
      <c r="D3090" s="35"/>
      <c r="E3090" s="36"/>
      <c r="F3090" s="35"/>
      <c r="G3090" s="35"/>
      <c r="H3090" s="35"/>
      <c r="I3090" s="35"/>
      <c r="J3090" s="35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</row>
    <row r="3091" spans="1:34" x14ac:dyDescent="0.2">
      <c r="A3091" s="1"/>
      <c r="B3091" s="1"/>
      <c r="C3091" s="1"/>
      <c r="D3091" s="35"/>
      <c r="E3091" s="36"/>
      <c r="F3091" s="35"/>
      <c r="G3091" s="35"/>
      <c r="H3091" s="35"/>
      <c r="I3091" s="35"/>
      <c r="J3091" s="35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</row>
    <row r="3092" spans="1:34" x14ac:dyDescent="0.2">
      <c r="A3092" s="1"/>
      <c r="B3092" s="1"/>
      <c r="C3092" s="1"/>
      <c r="D3092" s="35"/>
      <c r="E3092" s="36"/>
      <c r="F3092" s="35"/>
      <c r="G3092" s="35"/>
      <c r="H3092" s="35"/>
      <c r="I3092" s="35"/>
      <c r="J3092" s="35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</row>
    <row r="3093" spans="1:34" x14ac:dyDescent="0.2">
      <c r="A3093" s="1"/>
      <c r="B3093" s="1"/>
      <c r="C3093" s="1"/>
      <c r="D3093" s="35"/>
      <c r="E3093" s="36"/>
      <c r="F3093" s="35"/>
      <c r="G3093" s="35"/>
      <c r="H3093" s="35"/>
      <c r="I3093" s="35"/>
      <c r="J3093" s="35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</row>
    <row r="3094" spans="1:34" x14ac:dyDescent="0.2">
      <c r="A3094" s="1"/>
      <c r="B3094" s="1"/>
      <c r="C3094" s="1"/>
      <c r="D3094" s="35"/>
      <c r="E3094" s="36"/>
      <c r="F3094" s="35"/>
      <c r="G3094" s="35"/>
      <c r="H3094" s="35"/>
      <c r="I3094" s="35"/>
      <c r="J3094" s="35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</row>
    <row r="3095" spans="1:34" x14ac:dyDescent="0.2">
      <c r="A3095" s="1"/>
      <c r="B3095" s="1"/>
      <c r="C3095" s="1"/>
      <c r="D3095" s="35"/>
      <c r="E3095" s="36"/>
      <c r="F3095" s="35"/>
      <c r="G3095" s="35"/>
      <c r="H3095" s="35"/>
      <c r="I3095" s="35"/>
      <c r="J3095" s="35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</row>
    <row r="3096" spans="1:34" x14ac:dyDescent="0.2">
      <c r="A3096" s="1"/>
      <c r="B3096" s="1"/>
      <c r="C3096" s="1"/>
      <c r="D3096" s="35"/>
      <c r="E3096" s="36"/>
      <c r="F3096" s="35"/>
      <c r="G3096" s="35"/>
      <c r="H3096" s="35"/>
      <c r="I3096" s="35"/>
      <c r="J3096" s="35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</row>
    <row r="3097" spans="1:34" x14ac:dyDescent="0.2">
      <c r="A3097" s="1"/>
      <c r="B3097" s="1"/>
      <c r="C3097" s="1"/>
      <c r="D3097" s="35"/>
      <c r="E3097" s="36"/>
      <c r="F3097" s="35"/>
      <c r="G3097" s="35"/>
      <c r="H3097" s="35"/>
      <c r="I3097" s="35"/>
      <c r="J3097" s="35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</row>
    <row r="3098" spans="1:34" x14ac:dyDescent="0.2">
      <c r="A3098" s="1"/>
      <c r="B3098" s="1"/>
      <c r="C3098" s="1"/>
      <c r="D3098" s="35"/>
      <c r="E3098" s="36"/>
      <c r="F3098" s="35"/>
      <c r="G3098" s="35"/>
      <c r="H3098" s="35"/>
      <c r="I3098" s="35"/>
      <c r="J3098" s="35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</row>
    <row r="3099" spans="1:34" x14ac:dyDescent="0.2">
      <c r="A3099" s="1"/>
      <c r="B3099" s="1"/>
      <c r="C3099" s="1"/>
      <c r="D3099" s="35"/>
      <c r="E3099" s="36"/>
      <c r="F3099" s="35"/>
      <c r="G3099" s="35"/>
      <c r="H3099" s="35"/>
      <c r="I3099" s="35"/>
      <c r="J3099" s="35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</row>
    <row r="3100" spans="1:34" x14ac:dyDescent="0.2">
      <c r="A3100" s="1"/>
      <c r="B3100" s="1"/>
      <c r="C3100" s="1"/>
      <c r="D3100" s="35"/>
      <c r="E3100" s="36"/>
      <c r="F3100" s="35"/>
      <c r="G3100" s="35"/>
      <c r="H3100" s="35"/>
      <c r="I3100" s="35"/>
      <c r="J3100" s="35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</row>
    <row r="3101" spans="1:34" x14ac:dyDescent="0.2">
      <c r="A3101" s="1"/>
      <c r="B3101" s="1"/>
      <c r="C3101" s="1"/>
      <c r="D3101" s="35"/>
      <c r="E3101" s="36"/>
      <c r="F3101" s="35"/>
      <c r="G3101" s="35"/>
      <c r="H3101" s="35"/>
      <c r="I3101" s="35"/>
      <c r="J3101" s="35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</row>
    <row r="3102" spans="1:34" x14ac:dyDescent="0.2">
      <c r="A3102" s="1"/>
      <c r="B3102" s="1"/>
      <c r="C3102" s="1"/>
      <c r="D3102" s="35"/>
      <c r="E3102" s="36"/>
      <c r="F3102" s="35"/>
      <c r="G3102" s="35"/>
      <c r="H3102" s="35"/>
      <c r="I3102" s="35"/>
      <c r="J3102" s="35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</row>
    <row r="3103" spans="1:34" x14ac:dyDescent="0.2">
      <c r="A3103" s="1"/>
      <c r="B3103" s="1"/>
      <c r="C3103" s="1"/>
      <c r="D3103" s="35"/>
      <c r="E3103" s="36"/>
      <c r="F3103" s="35"/>
      <c r="G3103" s="35"/>
      <c r="H3103" s="35"/>
      <c r="I3103" s="35"/>
      <c r="J3103" s="35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</row>
    <row r="3104" spans="1:34" x14ac:dyDescent="0.2">
      <c r="A3104" s="1"/>
      <c r="B3104" s="1"/>
      <c r="C3104" s="1"/>
      <c r="D3104" s="35"/>
      <c r="E3104" s="36"/>
      <c r="F3104" s="35"/>
      <c r="G3104" s="35"/>
      <c r="H3104" s="35"/>
      <c r="I3104" s="35"/>
      <c r="J3104" s="35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</row>
    <row r="3105" spans="1:34" x14ac:dyDescent="0.2">
      <c r="A3105" s="1"/>
      <c r="B3105" s="1"/>
      <c r="C3105" s="1"/>
      <c r="D3105" s="35"/>
      <c r="E3105" s="36"/>
      <c r="F3105" s="35"/>
      <c r="G3105" s="35"/>
      <c r="H3105" s="35"/>
      <c r="I3105" s="35"/>
      <c r="J3105" s="35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</row>
    <row r="3106" spans="1:34" x14ac:dyDescent="0.2">
      <c r="A3106" s="1"/>
      <c r="B3106" s="1"/>
      <c r="C3106" s="1"/>
      <c r="D3106" s="35"/>
      <c r="E3106" s="36"/>
      <c r="F3106" s="35"/>
      <c r="G3106" s="35"/>
      <c r="H3106" s="35"/>
      <c r="I3106" s="35"/>
      <c r="J3106" s="35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</row>
    <row r="3107" spans="1:34" x14ac:dyDescent="0.2">
      <c r="A3107" s="1"/>
      <c r="B3107" s="1"/>
      <c r="C3107" s="1"/>
      <c r="D3107" s="35"/>
      <c r="E3107" s="36"/>
      <c r="F3107" s="35"/>
      <c r="G3107" s="35"/>
      <c r="H3107" s="35"/>
      <c r="I3107" s="35"/>
      <c r="J3107" s="35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</row>
    <row r="3108" spans="1:34" x14ac:dyDescent="0.2">
      <c r="A3108" s="1"/>
      <c r="B3108" s="1"/>
      <c r="C3108" s="1"/>
      <c r="D3108" s="35"/>
      <c r="E3108" s="36"/>
      <c r="F3108" s="35"/>
      <c r="G3108" s="35"/>
      <c r="H3108" s="35"/>
      <c r="I3108" s="35"/>
      <c r="J3108" s="35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</row>
    <row r="3109" spans="1:34" x14ac:dyDescent="0.2">
      <c r="A3109" s="1"/>
      <c r="B3109" s="1"/>
      <c r="C3109" s="1"/>
      <c r="D3109" s="35"/>
      <c r="E3109" s="36"/>
      <c r="F3109" s="35"/>
      <c r="G3109" s="35"/>
      <c r="H3109" s="35"/>
      <c r="I3109" s="35"/>
      <c r="J3109" s="35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</row>
    <row r="3110" spans="1:34" x14ac:dyDescent="0.2">
      <c r="A3110" s="1"/>
      <c r="B3110" s="1"/>
      <c r="C3110" s="1"/>
      <c r="D3110" s="35"/>
      <c r="E3110" s="36"/>
      <c r="F3110" s="35"/>
      <c r="G3110" s="35"/>
      <c r="H3110" s="35"/>
      <c r="I3110" s="35"/>
      <c r="J3110" s="35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</row>
    <row r="3111" spans="1:34" x14ac:dyDescent="0.2">
      <c r="A3111" s="1"/>
      <c r="B3111" s="1"/>
      <c r="C3111" s="1"/>
      <c r="D3111" s="35"/>
      <c r="E3111" s="36"/>
      <c r="F3111" s="35"/>
      <c r="G3111" s="35"/>
      <c r="H3111" s="35"/>
      <c r="I3111" s="35"/>
      <c r="J3111" s="35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</row>
    <row r="3112" spans="1:34" x14ac:dyDescent="0.2">
      <c r="A3112" s="1"/>
      <c r="B3112" s="1"/>
      <c r="C3112" s="1"/>
      <c r="D3112" s="35"/>
      <c r="E3112" s="36"/>
      <c r="F3112" s="35"/>
      <c r="G3112" s="35"/>
      <c r="H3112" s="35"/>
      <c r="I3112" s="35"/>
      <c r="J3112" s="35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</row>
    <row r="3113" spans="1:34" x14ac:dyDescent="0.2">
      <c r="A3113" s="1"/>
      <c r="B3113" s="1"/>
      <c r="C3113" s="1"/>
      <c r="D3113" s="35"/>
      <c r="E3113" s="36"/>
      <c r="F3113" s="35"/>
      <c r="G3113" s="35"/>
      <c r="H3113" s="35"/>
      <c r="I3113" s="35"/>
      <c r="J3113" s="35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</row>
    <row r="3114" spans="1:34" x14ac:dyDescent="0.2">
      <c r="A3114" s="1"/>
      <c r="B3114" s="1"/>
      <c r="C3114" s="1"/>
      <c r="D3114" s="35"/>
      <c r="E3114" s="36"/>
      <c r="F3114" s="35"/>
      <c r="G3114" s="35"/>
      <c r="H3114" s="35"/>
      <c r="I3114" s="35"/>
      <c r="J3114" s="35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</row>
    <row r="3115" spans="1:34" x14ac:dyDescent="0.2">
      <c r="A3115" s="1"/>
      <c r="B3115" s="1"/>
      <c r="C3115" s="1"/>
      <c r="D3115" s="35"/>
      <c r="E3115" s="36"/>
      <c r="F3115" s="35"/>
      <c r="G3115" s="35"/>
      <c r="H3115" s="35"/>
      <c r="I3115" s="35"/>
      <c r="J3115" s="35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</row>
    <row r="3116" spans="1:34" x14ac:dyDescent="0.2">
      <c r="A3116" s="1"/>
      <c r="B3116" s="1"/>
      <c r="C3116" s="1"/>
      <c r="D3116" s="35"/>
      <c r="E3116" s="36"/>
      <c r="F3116" s="35"/>
      <c r="G3116" s="35"/>
      <c r="H3116" s="35"/>
      <c r="I3116" s="35"/>
      <c r="J3116" s="35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</row>
    <row r="3117" spans="1:34" x14ac:dyDescent="0.2">
      <c r="A3117" s="1"/>
      <c r="B3117" s="1"/>
      <c r="C3117" s="1"/>
      <c r="D3117" s="35"/>
      <c r="E3117" s="36"/>
      <c r="F3117" s="35"/>
      <c r="G3117" s="35"/>
      <c r="H3117" s="35"/>
      <c r="I3117" s="35"/>
      <c r="J3117" s="35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</row>
    <row r="3118" spans="1:34" x14ac:dyDescent="0.2">
      <c r="A3118" s="1"/>
      <c r="B3118" s="1"/>
      <c r="C3118" s="1"/>
      <c r="D3118" s="35"/>
      <c r="E3118" s="36"/>
      <c r="F3118" s="35"/>
      <c r="G3118" s="35"/>
      <c r="H3118" s="35"/>
      <c r="I3118" s="35"/>
      <c r="J3118" s="35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</row>
    <row r="3119" spans="1:34" x14ac:dyDescent="0.2">
      <c r="A3119" s="1"/>
      <c r="B3119" s="1"/>
      <c r="C3119" s="1"/>
      <c r="D3119" s="35"/>
      <c r="E3119" s="36"/>
      <c r="F3119" s="35"/>
      <c r="G3119" s="35"/>
      <c r="H3119" s="35"/>
      <c r="I3119" s="35"/>
      <c r="J3119" s="35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</row>
    <row r="3120" spans="1:34" x14ac:dyDescent="0.2">
      <c r="A3120" s="1"/>
      <c r="B3120" s="1"/>
      <c r="C3120" s="1"/>
      <c r="D3120" s="35"/>
      <c r="E3120" s="36"/>
      <c r="F3120" s="35"/>
      <c r="G3120" s="35"/>
      <c r="H3120" s="35"/>
      <c r="I3120" s="35"/>
      <c r="J3120" s="35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</row>
    <row r="3121" spans="1:34" x14ac:dyDescent="0.2">
      <c r="A3121" s="1"/>
      <c r="B3121" s="1"/>
      <c r="C3121" s="1"/>
      <c r="D3121" s="35"/>
      <c r="E3121" s="36"/>
      <c r="F3121" s="35"/>
      <c r="G3121" s="35"/>
      <c r="H3121" s="35"/>
      <c r="I3121" s="35"/>
      <c r="J3121" s="35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</row>
    <row r="3122" spans="1:34" x14ac:dyDescent="0.2">
      <c r="A3122" s="1"/>
      <c r="B3122" s="1"/>
      <c r="C3122" s="1"/>
      <c r="D3122" s="35"/>
      <c r="E3122" s="36"/>
      <c r="F3122" s="35"/>
      <c r="G3122" s="35"/>
      <c r="H3122" s="35"/>
      <c r="I3122" s="35"/>
      <c r="J3122" s="35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</row>
    <row r="3123" spans="1:34" x14ac:dyDescent="0.2">
      <c r="A3123" s="1"/>
      <c r="B3123" s="1"/>
      <c r="C3123" s="1"/>
      <c r="D3123" s="35"/>
      <c r="E3123" s="36"/>
      <c r="F3123" s="35"/>
      <c r="G3123" s="35"/>
      <c r="H3123" s="35"/>
      <c r="I3123" s="35"/>
      <c r="J3123" s="35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</row>
    <row r="3124" spans="1:34" x14ac:dyDescent="0.2">
      <c r="A3124" s="1"/>
      <c r="B3124" s="1"/>
      <c r="C3124" s="1"/>
      <c r="D3124" s="35"/>
      <c r="E3124" s="36"/>
      <c r="F3124" s="35"/>
      <c r="G3124" s="35"/>
      <c r="H3124" s="35"/>
      <c r="I3124" s="35"/>
      <c r="J3124" s="35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</row>
    <row r="3125" spans="1:34" x14ac:dyDescent="0.2">
      <c r="A3125" s="1"/>
      <c r="B3125" s="1"/>
      <c r="C3125" s="1"/>
      <c r="D3125" s="35"/>
      <c r="E3125" s="36"/>
      <c r="F3125" s="35"/>
      <c r="G3125" s="35"/>
      <c r="H3125" s="35"/>
      <c r="I3125" s="35"/>
      <c r="J3125" s="35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</row>
    <row r="3126" spans="1:34" x14ac:dyDescent="0.2">
      <c r="A3126" s="1"/>
      <c r="B3126" s="1"/>
      <c r="C3126" s="1"/>
      <c r="D3126" s="35"/>
      <c r="E3126" s="36"/>
      <c r="F3126" s="35"/>
      <c r="G3126" s="35"/>
      <c r="H3126" s="35"/>
      <c r="I3126" s="35"/>
      <c r="J3126" s="35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</row>
    <row r="3127" spans="1:34" x14ac:dyDescent="0.2">
      <c r="A3127" s="1"/>
      <c r="B3127" s="1"/>
      <c r="C3127" s="1"/>
      <c r="D3127" s="35"/>
      <c r="E3127" s="36"/>
      <c r="F3127" s="35"/>
      <c r="G3127" s="35"/>
      <c r="H3127" s="35"/>
      <c r="I3127" s="35"/>
      <c r="J3127" s="35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</row>
    <row r="3128" spans="1:34" x14ac:dyDescent="0.2">
      <c r="A3128" s="1"/>
      <c r="B3128" s="1"/>
      <c r="C3128" s="1"/>
      <c r="D3128" s="35"/>
      <c r="E3128" s="36"/>
      <c r="F3128" s="35"/>
      <c r="G3128" s="35"/>
      <c r="H3128" s="35"/>
      <c r="I3128" s="35"/>
      <c r="J3128" s="35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</row>
    <row r="3129" spans="1:34" x14ac:dyDescent="0.2">
      <c r="A3129" s="1"/>
      <c r="B3129" s="1"/>
      <c r="C3129" s="1"/>
      <c r="D3129" s="35"/>
      <c r="E3129" s="36"/>
      <c r="F3129" s="35"/>
      <c r="G3129" s="35"/>
      <c r="H3129" s="35"/>
      <c r="I3129" s="35"/>
      <c r="J3129" s="35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</row>
    <row r="3130" spans="1:34" x14ac:dyDescent="0.2">
      <c r="A3130" s="1"/>
      <c r="B3130" s="1"/>
      <c r="C3130" s="1"/>
      <c r="D3130" s="35"/>
      <c r="E3130" s="36"/>
      <c r="F3130" s="35"/>
      <c r="G3130" s="35"/>
      <c r="H3130" s="35"/>
      <c r="I3130" s="35"/>
      <c r="J3130" s="35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</row>
    <row r="3131" spans="1:34" x14ac:dyDescent="0.2">
      <c r="A3131" s="1"/>
      <c r="B3131" s="1"/>
      <c r="C3131" s="1"/>
      <c r="D3131" s="35"/>
      <c r="E3131" s="36"/>
      <c r="F3131" s="35"/>
      <c r="G3131" s="35"/>
      <c r="H3131" s="35"/>
      <c r="I3131" s="35"/>
      <c r="J3131" s="35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</row>
    <row r="3132" spans="1:34" x14ac:dyDescent="0.2">
      <c r="A3132" s="1"/>
      <c r="B3132" s="1"/>
      <c r="C3132" s="1"/>
      <c r="D3132" s="35"/>
      <c r="E3132" s="36"/>
      <c r="F3132" s="35"/>
      <c r="G3132" s="35"/>
      <c r="H3132" s="35"/>
      <c r="I3132" s="35"/>
      <c r="J3132" s="35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</row>
    <row r="3133" spans="1:34" x14ac:dyDescent="0.2">
      <c r="A3133" s="1"/>
      <c r="B3133" s="1"/>
      <c r="C3133" s="1"/>
      <c r="D3133" s="35"/>
      <c r="E3133" s="36"/>
      <c r="F3133" s="35"/>
      <c r="G3133" s="35"/>
      <c r="H3133" s="35"/>
      <c r="I3133" s="35"/>
      <c r="J3133" s="35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</row>
    <row r="3134" spans="1:34" x14ac:dyDescent="0.2">
      <c r="A3134" s="1"/>
      <c r="B3134" s="1"/>
      <c r="C3134" s="1"/>
      <c r="D3134" s="35"/>
      <c r="E3134" s="36"/>
      <c r="F3134" s="35"/>
      <c r="G3134" s="35"/>
      <c r="H3134" s="35"/>
      <c r="I3134" s="35"/>
      <c r="J3134" s="35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</row>
    <row r="3135" spans="1:34" x14ac:dyDescent="0.2">
      <c r="A3135" s="1"/>
      <c r="B3135" s="1"/>
      <c r="C3135" s="1"/>
      <c r="D3135" s="35"/>
      <c r="E3135" s="36"/>
      <c r="F3135" s="35"/>
      <c r="G3135" s="35"/>
      <c r="H3135" s="35"/>
      <c r="I3135" s="35"/>
      <c r="J3135" s="35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</row>
    <row r="3136" spans="1:34" x14ac:dyDescent="0.2">
      <c r="A3136" s="1"/>
      <c r="B3136" s="1"/>
      <c r="C3136" s="1"/>
      <c r="D3136" s="35"/>
      <c r="E3136" s="36"/>
      <c r="F3136" s="35"/>
      <c r="G3136" s="35"/>
      <c r="H3136" s="35"/>
      <c r="I3136" s="35"/>
      <c r="J3136" s="35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</row>
    <row r="3137" spans="1:34" x14ac:dyDescent="0.2">
      <c r="A3137" s="1"/>
      <c r="B3137" s="1"/>
      <c r="C3137" s="1"/>
      <c r="D3137" s="35"/>
      <c r="E3137" s="36"/>
      <c r="F3137" s="35"/>
      <c r="G3137" s="35"/>
      <c r="H3137" s="35"/>
      <c r="I3137" s="35"/>
      <c r="J3137" s="35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</row>
    <row r="3138" spans="1:34" x14ac:dyDescent="0.2">
      <c r="A3138" s="1"/>
      <c r="B3138" s="1"/>
      <c r="C3138" s="1"/>
      <c r="D3138" s="35"/>
      <c r="E3138" s="36"/>
      <c r="F3138" s="35"/>
      <c r="G3138" s="35"/>
      <c r="H3138" s="35"/>
      <c r="I3138" s="35"/>
      <c r="J3138" s="35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</row>
    <row r="3139" spans="1:34" x14ac:dyDescent="0.2">
      <c r="A3139" s="1"/>
      <c r="B3139" s="1"/>
      <c r="C3139" s="1"/>
      <c r="D3139" s="35"/>
      <c r="E3139" s="36"/>
      <c r="F3139" s="35"/>
      <c r="G3139" s="35"/>
      <c r="H3139" s="35"/>
      <c r="I3139" s="35"/>
      <c r="J3139" s="35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</row>
    <row r="3140" spans="1:34" x14ac:dyDescent="0.2">
      <c r="A3140" s="1"/>
      <c r="B3140" s="1"/>
      <c r="C3140" s="1"/>
      <c r="D3140" s="35"/>
      <c r="E3140" s="36"/>
      <c r="F3140" s="35"/>
      <c r="G3140" s="35"/>
      <c r="H3140" s="35"/>
      <c r="I3140" s="35"/>
      <c r="J3140" s="35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</row>
    <row r="3141" spans="1:34" x14ac:dyDescent="0.2">
      <c r="A3141" s="1"/>
      <c r="B3141" s="1"/>
      <c r="C3141" s="1"/>
      <c r="D3141" s="35"/>
      <c r="E3141" s="36"/>
      <c r="F3141" s="35"/>
      <c r="G3141" s="35"/>
      <c r="H3141" s="35"/>
      <c r="I3141" s="35"/>
      <c r="J3141" s="35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</row>
    <row r="3142" spans="1:34" x14ac:dyDescent="0.2">
      <c r="A3142" s="1"/>
      <c r="B3142" s="1"/>
      <c r="C3142" s="1"/>
      <c r="D3142" s="35"/>
      <c r="E3142" s="36"/>
      <c r="F3142" s="35"/>
      <c r="G3142" s="35"/>
      <c r="H3142" s="35"/>
      <c r="I3142" s="35"/>
      <c r="J3142" s="35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</row>
    <row r="3143" spans="1:34" x14ac:dyDescent="0.2">
      <c r="A3143" s="1"/>
      <c r="B3143" s="1"/>
      <c r="C3143" s="1"/>
      <c r="D3143" s="35"/>
      <c r="E3143" s="36"/>
      <c r="F3143" s="35"/>
      <c r="G3143" s="35"/>
      <c r="H3143" s="35"/>
      <c r="I3143" s="35"/>
      <c r="J3143" s="35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</row>
    <row r="3144" spans="1:34" x14ac:dyDescent="0.2">
      <c r="A3144" s="1"/>
      <c r="B3144" s="1"/>
      <c r="C3144" s="1"/>
      <c r="D3144" s="35"/>
      <c r="E3144" s="36"/>
      <c r="F3144" s="35"/>
      <c r="G3144" s="35"/>
      <c r="H3144" s="35"/>
      <c r="I3144" s="35"/>
      <c r="J3144" s="35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</row>
    <row r="3145" spans="1:34" x14ac:dyDescent="0.2">
      <c r="A3145" s="1"/>
      <c r="B3145" s="1"/>
      <c r="C3145" s="1"/>
      <c r="D3145" s="35"/>
      <c r="E3145" s="36"/>
      <c r="F3145" s="35"/>
      <c r="G3145" s="35"/>
      <c r="H3145" s="35"/>
      <c r="I3145" s="35"/>
      <c r="J3145" s="35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</row>
    <row r="3146" spans="1:34" x14ac:dyDescent="0.2">
      <c r="A3146" s="1"/>
      <c r="B3146" s="1"/>
      <c r="C3146" s="1"/>
      <c r="D3146" s="35"/>
      <c r="E3146" s="36"/>
      <c r="F3146" s="35"/>
      <c r="G3146" s="35"/>
      <c r="H3146" s="35"/>
      <c r="I3146" s="35"/>
      <c r="J3146" s="35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</row>
    <row r="3147" spans="1:34" x14ac:dyDescent="0.2">
      <c r="A3147" s="1"/>
      <c r="B3147" s="1"/>
      <c r="C3147" s="1"/>
      <c r="D3147" s="35"/>
      <c r="E3147" s="36"/>
      <c r="F3147" s="35"/>
      <c r="G3147" s="35"/>
      <c r="H3147" s="35"/>
      <c r="I3147" s="35"/>
      <c r="J3147" s="35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</row>
    <row r="3148" spans="1:34" x14ac:dyDescent="0.2">
      <c r="A3148" s="1"/>
      <c r="B3148" s="1"/>
      <c r="C3148" s="1"/>
      <c r="D3148" s="35"/>
      <c r="E3148" s="36"/>
      <c r="F3148" s="35"/>
      <c r="G3148" s="35"/>
      <c r="H3148" s="35"/>
      <c r="I3148" s="35"/>
      <c r="J3148" s="35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</row>
    <row r="3149" spans="1:34" x14ac:dyDescent="0.2">
      <c r="A3149" s="1"/>
      <c r="B3149" s="1"/>
      <c r="C3149" s="1"/>
      <c r="D3149" s="35"/>
      <c r="E3149" s="36"/>
      <c r="F3149" s="35"/>
      <c r="G3149" s="35"/>
      <c r="H3149" s="35"/>
      <c r="I3149" s="35"/>
      <c r="J3149" s="35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</row>
    <row r="3150" spans="1:34" x14ac:dyDescent="0.2">
      <c r="A3150" s="1"/>
      <c r="B3150" s="1"/>
      <c r="C3150" s="1"/>
      <c r="D3150" s="35"/>
      <c r="E3150" s="36"/>
      <c r="F3150" s="35"/>
      <c r="G3150" s="35"/>
      <c r="H3150" s="35"/>
      <c r="I3150" s="35"/>
      <c r="J3150" s="35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</row>
    <row r="3151" spans="1:34" x14ac:dyDescent="0.2">
      <c r="A3151" s="1"/>
      <c r="B3151" s="1"/>
      <c r="C3151" s="1"/>
      <c r="D3151" s="35"/>
      <c r="E3151" s="36"/>
      <c r="F3151" s="35"/>
      <c r="G3151" s="35"/>
      <c r="H3151" s="35"/>
      <c r="I3151" s="35"/>
      <c r="J3151" s="35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</row>
    <row r="3152" spans="1:34" x14ac:dyDescent="0.2">
      <c r="A3152" s="1"/>
      <c r="B3152" s="1"/>
      <c r="C3152" s="1"/>
      <c r="D3152" s="35"/>
      <c r="E3152" s="36"/>
      <c r="F3152" s="35"/>
      <c r="G3152" s="35"/>
      <c r="H3152" s="35"/>
      <c r="I3152" s="35"/>
      <c r="J3152" s="35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</row>
    <row r="3153" spans="1:34" x14ac:dyDescent="0.2">
      <c r="A3153" s="1"/>
      <c r="B3153" s="1"/>
      <c r="C3153" s="1"/>
      <c r="D3153" s="35"/>
      <c r="E3153" s="36"/>
      <c r="F3153" s="35"/>
      <c r="G3153" s="35"/>
      <c r="H3153" s="35"/>
      <c r="I3153" s="35"/>
      <c r="J3153" s="35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</row>
    <row r="3154" spans="1:34" x14ac:dyDescent="0.2">
      <c r="A3154" s="1"/>
      <c r="B3154" s="1"/>
      <c r="C3154" s="1"/>
      <c r="D3154" s="35"/>
      <c r="E3154" s="36"/>
      <c r="F3154" s="35"/>
      <c r="G3154" s="35"/>
      <c r="H3154" s="35"/>
      <c r="I3154" s="35"/>
      <c r="J3154" s="35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</row>
    <row r="3155" spans="1:34" x14ac:dyDescent="0.2">
      <c r="A3155" s="1"/>
      <c r="B3155" s="1"/>
      <c r="C3155" s="1"/>
      <c r="D3155" s="35"/>
      <c r="E3155" s="36"/>
      <c r="F3155" s="35"/>
      <c r="G3155" s="35"/>
      <c r="H3155" s="35"/>
      <c r="I3155" s="35"/>
      <c r="J3155" s="35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</row>
    <row r="3156" spans="1:34" x14ac:dyDescent="0.2">
      <c r="A3156" s="1"/>
      <c r="B3156" s="1"/>
      <c r="C3156" s="1"/>
      <c r="D3156" s="35"/>
      <c r="E3156" s="36"/>
      <c r="F3156" s="35"/>
      <c r="G3156" s="35"/>
      <c r="H3156" s="35"/>
      <c r="I3156" s="35"/>
      <c r="J3156" s="35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</row>
    <row r="3157" spans="1:34" x14ac:dyDescent="0.2">
      <c r="A3157" s="1"/>
      <c r="B3157" s="1"/>
      <c r="C3157" s="1"/>
      <c r="D3157" s="35"/>
      <c r="E3157" s="36"/>
      <c r="F3157" s="35"/>
      <c r="G3157" s="35"/>
      <c r="H3157" s="35"/>
      <c r="I3157" s="35"/>
      <c r="J3157" s="35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</row>
    <row r="3158" spans="1:34" x14ac:dyDescent="0.2">
      <c r="A3158" s="1"/>
      <c r="B3158" s="1"/>
      <c r="C3158" s="1"/>
      <c r="D3158" s="35"/>
      <c r="E3158" s="36"/>
      <c r="F3158" s="35"/>
      <c r="G3158" s="35"/>
      <c r="H3158" s="35"/>
      <c r="I3158" s="35"/>
      <c r="J3158" s="35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</row>
    <row r="3159" spans="1:34" x14ac:dyDescent="0.2">
      <c r="A3159" s="1"/>
      <c r="B3159" s="1"/>
      <c r="C3159" s="1"/>
      <c r="D3159" s="35"/>
      <c r="E3159" s="36"/>
      <c r="F3159" s="35"/>
      <c r="G3159" s="35"/>
      <c r="H3159" s="35"/>
      <c r="I3159" s="35"/>
      <c r="J3159" s="35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</row>
    <row r="3160" spans="1:34" x14ac:dyDescent="0.2">
      <c r="A3160" s="1"/>
      <c r="B3160" s="1"/>
      <c r="C3160" s="1"/>
      <c r="D3160" s="35"/>
      <c r="E3160" s="36"/>
      <c r="F3160" s="35"/>
      <c r="G3160" s="35"/>
      <c r="H3160" s="35"/>
      <c r="I3160" s="35"/>
      <c r="J3160" s="35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</row>
    <row r="3161" spans="1:34" x14ac:dyDescent="0.2">
      <c r="A3161" s="1"/>
      <c r="B3161" s="1"/>
      <c r="C3161" s="1"/>
      <c r="D3161" s="35"/>
      <c r="E3161" s="36"/>
      <c r="F3161" s="35"/>
      <c r="G3161" s="35"/>
      <c r="H3161" s="35"/>
      <c r="I3161" s="35"/>
      <c r="J3161" s="35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</row>
    <row r="3162" spans="1:34" x14ac:dyDescent="0.2">
      <c r="A3162" s="1"/>
      <c r="B3162" s="1"/>
      <c r="C3162" s="1"/>
      <c r="D3162" s="35"/>
      <c r="E3162" s="36"/>
      <c r="F3162" s="35"/>
      <c r="G3162" s="35"/>
      <c r="H3162" s="35"/>
      <c r="I3162" s="35"/>
      <c r="J3162" s="35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</row>
    <row r="3163" spans="1:34" x14ac:dyDescent="0.2">
      <c r="A3163" s="1"/>
      <c r="B3163" s="1"/>
      <c r="C3163" s="1"/>
      <c r="D3163" s="35"/>
      <c r="E3163" s="36"/>
      <c r="F3163" s="35"/>
      <c r="G3163" s="35"/>
      <c r="H3163" s="35"/>
      <c r="I3163" s="35"/>
      <c r="J3163" s="35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</row>
    <row r="3164" spans="1:34" x14ac:dyDescent="0.2">
      <c r="A3164" s="1"/>
      <c r="B3164" s="1"/>
      <c r="C3164" s="1"/>
      <c r="D3164" s="35"/>
      <c r="E3164" s="36"/>
      <c r="F3164" s="35"/>
      <c r="G3164" s="35"/>
      <c r="H3164" s="35"/>
      <c r="I3164" s="35"/>
      <c r="J3164" s="35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</row>
    <row r="3165" spans="1:34" x14ac:dyDescent="0.2">
      <c r="A3165" s="1"/>
      <c r="B3165" s="1"/>
      <c r="C3165" s="1"/>
      <c r="D3165" s="35"/>
      <c r="E3165" s="36"/>
      <c r="F3165" s="35"/>
      <c r="G3165" s="35"/>
      <c r="H3165" s="35"/>
      <c r="I3165" s="35"/>
      <c r="J3165" s="35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</row>
    <row r="3166" spans="1:34" x14ac:dyDescent="0.2">
      <c r="A3166" s="1"/>
      <c r="B3166" s="1"/>
      <c r="C3166" s="1"/>
      <c r="D3166" s="35"/>
      <c r="E3166" s="36"/>
      <c r="F3166" s="35"/>
      <c r="G3166" s="35"/>
      <c r="H3166" s="35"/>
      <c r="I3166" s="35"/>
      <c r="J3166" s="35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</row>
    <row r="3167" spans="1:34" x14ac:dyDescent="0.2">
      <c r="A3167" s="1"/>
      <c r="B3167" s="1"/>
      <c r="C3167" s="1"/>
      <c r="D3167" s="35"/>
      <c r="E3167" s="36"/>
      <c r="F3167" s="35"/>
      <c r="G3167" s="35"/>
      <c r="H3167" s="35"/>
      <c r="I3167" s="35"/>
      <c r="J3167" s="35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</row>
    <row r="3168" spans="1:34" x14ac:dyDescent="0.2">
      <c r="A3168" s="1"/>
      <c r="B3168" s="1"/>
      <c r="C3168" s="1"/>
      <c r="D3168" s="35"/>
      <c r="E3168" s="36"/>
      <c r="F3168" s="35"/>
      <c r="G3168" s="35"/>
      <c r="H3168" s="35"/>
      <c r="I3168" s="35"/>
      <c r="J3168" s="35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</row>
    <row r="3169" spans="1:34" x14ac:dyDescent="0.2">
      <c r="A3169" s="1"/>
      <c r="B3169" s="1"/>
      <c r="C3169" s="1"/>
      <c r="D3169" s="35"/>
      <c r="E3169" s="36"/>
      <c r="F3169" s="35"/>
      <c r="G3169" s="35"/>
      <c r="H3169" s="35"/>
      <c r="I3169" s="35"/>
      <c r="J3169" s="35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</row>
    <row r="3170" spans="1:34" x14ac:dyDescent="0.2">
      <c r="A3170" s="1"/>
      <c r="B3170" s="1"/>
      <c r="C3170" s="1"/>
      <c r="D3170" s="35"/>
      <c r="E3170" s="36"/>
      <c r="F3170" s="35"/>
      <c r="G3170" s="35"/>
      <c r="H3170" s="35"/>
      <c r="I3170" s="35"/>
      <c r="J3170" s="35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</row>
    <row r="3171" spans="1:34" x14ac:dyDescent="0.2">
      <c r="A3171" s="1"/>
      <c r="B3171" s="1"/>
      <c r="C3171" s="1"/>
      <c r="D3171" s="35"/>
      <c r="E3171" s="36"/>
      <c r="F3171" s="35"/>
      <c r="G3171" s="35"/>
      <c r="H3171" s="35"/>
      <c r="I3171" s="35"/>
      <c r="J3171" s="35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</row>
    <row r="3172" spans="1:34" x14ac:dyDescent="0.2">
      <c r="A3172" s="1"/>
      <c r="B3172" s="1"/>
      <c r="C3172" s="1"/>
      <c r="D3172" s="35"/>
      <c r="E3172" s="36"/>
      <c r="F3172" s="35"/>
      <c r="G3172" s="35"/>
      <c r="H3172" s="35"/>
      <c r="I3172" s="35"/>
      <c r="J3172" s="35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</row>
    <row r="3173" spans="1:34" x14ac:dyDescent="0.2">
      <c r="A3173" s="1"/>
      <c r="B3173" s="1"/>
      <c r="C3173" s="1"/>
      <c r="D3173" s="35"/>
      <c r="E3173" s="36"/>
      <c r="F3173" s="35"/>
      <c r="G3173" s="35"/>
      <c r="H3173" s="35"/>
      <c r="I3173" s="35"/>
      <c r="J3173" s="35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</row>
    <row r="3174" spans="1:34" x14ac:dyDescent="0.2">
      <c r="A3174" s="1"/>
      <c r="B3174" s="1"/>
      <c r="C3174" s="1"/>
      <c r="D3174" s="35"/>
      <c r="E3174" s="36"/>
      <c r="F3174" s="35"/>
      <c r="G3174" s="35"/>
      <c r="H3174" s="35"/>
      <c r="I3174" s="35"/>
      <c r="J3174" s="35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</row>
    <row r="3175" spans="1:34" x14ac:dyDescent="0.2">
      <c r="A3175" s="1"/>
      <c r="B3175" s="1"/>
      <c r="C3175" s="1"/>
      <c r="D3175" s="35"/>
      <c r="E3175" s="36"/>
      <c r="F3175" s="35"/>
      <c r="G3175" s="35"/>
      <c r="H3175" s="35"/>
      <c r="I3175" s="35"/>
      <c r="J3175" s="35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</row>
    <row r="3176" spans="1:34" x14ac:dyDescent="0.2">
      <c r="A3176" s="1"/>
      <c r="B3176" s="1"/>
      <c r="C3176" s="1"/>
      <c r="D3176" s="35"/>
      <c r="E3176" s="36"/>
      <c r="F3176" s="35"/>
      <c r="G3176" s="35"/>
      <c r="H3176" s="35"/>
      <c r="I3176" s="35"/>
      <c r="J3176" s="35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</row>
    <row r="3177" spans="1:34" x14ac:dyDescent="0.2">
      <c r="A3177" s="1"/>
      <c r="B3177" s="1"/>
      <c r="C3177" s="1"/>
      <c r="D3177" s="35"/>
      <c r="E3177" s="36"/>
      <c r="F3177" s="35"/>
      <c r="G3177" s="35"/>
      <c r="H3177" s="35"/>
      <c r="I3177" s="35"/>
      <c r="J3177" s="35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</row>
    <row r="3178" spans="1:34" x14ac:dyDescent="0.2">
      <c r="A3178" s="1"/>
      <c r="B3178" s="1"/>
      <c r="C3178" s="1"/>
      <c r="D3178" s="35"/>
      <c r="E3178" s="36"/>
      <c r="F3178" s="35"/>
      <c r="G3178" s="35"/>
      <c r="H3178" s="35"/>
      <c r="I3178" s="35"/>
      <c r="J3178" s="35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</row>
    <row r="3179" spans="1:34" x14ac:dyDescent="0.2">
      <c r="A3179" s="1"/>
      <c r="B3179" s="1"/>
      <c r="C3179" s="1"/>
      <c r="D3179" s="35"/>
      <c r="E3179" s="36"/>
      <c r="F3179" s="35"/>
      <c r="G3179" s="35"/>
      <c r="H3179" s="35"/>
      <c r="I3179" s="35"/>
      <c r="J3179" s="35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</row>
    <row r="3180" spans="1:34" x14ac:dyDescent="0.2">
      <c r="A3180" s="1"/>
      <c r="B3180" s="1"/>
      <c r="C3180" s="1"/>
      <c r="D3180" s="35"/>
      <c r="E3180" s="36"/>
      <c r="F3180" s="35"/>
      <c r="G3180" s="35"/>
      <c r="H3180" s="35"/>
      <c r="I3180" s="35"/>
      <c r="J3180" s="35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</row>
    <row r="3181" spans="1:34" x14ac:dyDescent="0.2">
      <c r="A3181" s="1"/>
      <c r="B3181" s="1"/>
      <c r="C3181" s="1"/>
      <c r="D3181" s="35"/>
      <c r="E3181" s="36"/>
      <c r="F3181" s="35"/>
      <c r="G3181" s="35"/>
      <c r="H3181" s="35"/>
      <c r="I3181" s="35"/>
      <c r="J3181" s="35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</row>
    <row r="3182" spans="1:34" x14ac:dyDescent="0.2">
      <c r="A3182" s="1"/>
      <c r="B3182" s="1"/>
      <c r="C3182" s="1"/>
      <c r="D3182" s="35"/>
      <c r="E3182" s="36"/>
      <c r="F3182" s="35"/>
      <c r="G3182" s="35"/>
      <c r="H3182" s="35"/>
      <c r="I3182" s="35"/>
      <c r="J3182" s="35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</row>
    <row r="3183" spans="1:34" x14ac:dyDescent="0.2">
      <c r="A3183" s="1"/>
      <c r="B3183" s="1"/>
      <c r="C3183" s="1"/>
      <c r="D3183" s="35"/>
      <c r="E3183" s="36"/>
      <c r="F3183" s="35"/>
      <c r="G3183" s="35"/>
      <c r="H3183" s="35"/>
      <c r="I3183" s="35"/>
      <c r="J3183" s="35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</row>
    <row r="3184" spans="1:34" x14ac:dyDescent="0.2">
      <c r="A3184" s="1"/>
      <c r="B3184" s="1"/>
      <c r="C3184" s="1"/>
      <c r="D3184" s="35"/>
      <c r="E3184" s="36"/>
      <c r="F3184" s="35"/>
      <c r="G3184" s="35"/>
      <c r="H3184" s="35"/>
      <c r="I3184" s="35"/>
      <c r="J3184" s="35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</row>
    <row r="3185" spans="1:34" x14ac:dyDescent="0.2">
      <c r="A3185" s="1"/>
      <c r="B3185" s="1"/>
      <c r="C3185" s="1"/>
      <c r="D3185" s="35"/>
      <c r="E3185" s="36"/>
      <c r="F3185" s="35"/>
      <c r="G3185" s="35"/>
      <c r="H3185" s="35"/>
      <c r="I3185" s="35"/>
      <c r="J3185" s="35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</row>
    <row r="3186" spans="1:34" x14ac:dyDescent="0.2">
      <c r="A3186" s="1"/>
      <c r="B3186" s="1"/>
      <c r="C3186" s="1"/>
      <c r="D3186" s="35"/>
      <c r="E3186" s="36"/>
      <c r="F3186" s="35"/>
      <c r="G3186" s="35"/>
      <c r="H3186" s="35"/>
      <c r="I3186" s="35"/>
      <c r="J3186" s="35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</row>
    <row r="3187" spans="1:34" x14ac:dyDescent="0.2">
      <c r="A3187" s="1"/>
      <c r="B3187" s="1"/>
      <c r="C3187" s="1"/>
      <c r="D3187" s="35"/>
      <c r="E3187" s="36"/>
      <c r="F3187" s="35"/>
      <c r="G3187" s="35"/>
      <c r="H3187" s="35"/>
      <c r="I3187" s="35"/>
      <c r="J3187" s="35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</row>
    <row r="3188" spans="1:34" x14ac:dyDescent="0.2">
      <c r="A3188" s="1"/>
      <c r="B3188" s="1"/>
      <c r="C3188" s="1"/>
      <c r="D3188" s="35"/>
      <c r="E3188" s="36"/>
      <c r="F3188" s="35"/>
      <c r="G3188" s="35"/>
      <c r="H3188" s="35"/>
      <c r="I3188" s="35"/>
      <c r="J3188" s="35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</row>
    <row r="3189" spans="1:34" x14ac:dyDescent="0.2">
      <c r="A3189" s="1"/>
      <c r="B3189" s="1"/>
      <c r="C3189" s="1"/>
      <c r="D3189" s="35"/>
      <c r="E3189" s="36"/>
      <c r="F3189" s="35"/>
      <c r="G3189" s="35"/>
      <c r="H3189" s="35"/>
      <c r="I3189" s="35"/>
      <c r="J3189" s="35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</row>
    <row r="3190" spans="1:34" x14ac:dyDescent="0.2">
      <c r="A3190" s="1"/>
      <c r="B3190" s="1"/>
      <c r="C3190" s="1"/>
      <c r="D3190" s="35"/>
      <c r="E3190" s="36"/>
      <c r="F3190" s="35"/>
      <c r="G3190" s="35"/>
      <c r="H3190" s="35"/>
      <c r="I3190" s="35"/>
      <c r="J3190" s="35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</row>
    <row r="3191" spans="1:34" x14ac:dyDescent="0.2">
      <c r="A3191" s="1"/>
      <c r="B3191" s="1"/>
      <c r="C3191" s="1"/>
      <c r="D3191" s="35"/>
      <c r="E3191" s="36"/>
      <c r="F3191" s="35"/>
      <c r="G3191" s="35"/>
      <c r="H3191" s="35"/>
      <c r="I3191" s="35"/>
      <c r="J3191" s="35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</row>
    <row r="3192" spans="1:34" x14ac:dyDescent="0.2">
      <c r="A3192" s="1"/>
      <c r="B3192" s="1"/>
      <c r="C3192" s="1"/>
      <c r="D3192" s="35"/>
      <c r="E3192" s="36"/>
      <c r="F3192" s="35"/>
      <c r="G3192" s="35"/>
      <c r="H3192" s="35"/>
      <c r="I3192" s="35"/>
      <c r="J3192" s="35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</row>
    <row r="3193" spans="1:34" x14ac:dyDescent="0.2">
      <c r="A3193" s="1"/>
      <c r="B3193" s="1"/>
      <c r="C3193" s="1"/>
      <c r="D3193" s="35"/>
      <c r="E3193" s="36"/>
      <c r="F3193" s="35"/>
      <c r="G3193" s="35"/>
      <c r="H3193" s="35"/>
      <c r="I3193" s="35"/>
      <c r="J3193" s="35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</row>
    <row r="3194" spans="1:34" x14ac:dyDescent="0.2">
      <c r="A3194" s="1"/>
      <c r="B3194" s="1"/>
      <c r="C3194" s="1"/>
      <c r="D3194" s="35"/>
      <c r="E3194" s="36"/>
      <c r="F3194" s="35"/>
      <c r="G3194" s="35"/>
      <c r="H3194" s="35"/>
      <c r="I3194" s="35"/>
      <c r="J3194" s="35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</row>
    <row r="3195" spans="1:34" x14ac:dyDescent="0.2">
      <c r="A3195" s="1"/>
      <c r="B3195" s="1"/>
      <c r="C3195" s="1"/>
      <c r="D3195" s="35"/>
      <c r="E3195" s="36"/>
      <c r="F3195" s="35"/>
      <c r="G3195" s="35"/>
      <c r="H3195" s="35"/>
      <c r="I3195" s="35"/>
      <c r="J3195" s="35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</row>
    <row r="3196" spans="1:34" x14ac:dyDescent="0.2">
      <c r="A3196" s="1"/>
      <c r="B3196" s="1"/>
      <c r="C3196" s="1"/>
      <c r="D3196" s="35"/>
      <c r="E3196" s="36"/>
      <c r="F3196" s="35"/>
      <c r="G3196" s="35"/>
      <c r="H3196" s="35"/>
      <c r="I3196" s="35"/>
      <c r="J3196" s="35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</row>
    <row r="3197" spans="1:34" x14ac:dyDescent="0.2">
      <c r="A3197" s="1"/>
      <c r="B3197" s="1"/>
      <c r="C3197" s="1"/>
      <c r="D3197" s="35"/>
      <c r="E3197" s="36"/>
      <c r="F3197" s="35"/>
      <c r="G3197" s="35"/>
      <c r="H3197" s="35"/>
      <c r="I3197" s="35"/>
      <c r="J3197" s="35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</row>
    <row r="3198" spans="1:34" x14ac:dyDescent="0.2">
      <c r="A3198" s="1"/>
      <c r="B3198" s="1"/>
      <c r="C3198" s="1"/>
      <c r="D3198" s="35"/>
      <c r="E3198" s="36"/>
      <c r="F3198" s="35"/>
      <c r="G3198" s="35"/>
      <c r="H3198" s="35"/>
      <c r="I3198" s="35"/>
      <c r="J3198" s="35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</row>
    <row r="3199" spans="1:34" x14ac:dyDescent="0.2">
      <c r="A3199" s="1"/>
      <c r="B3199" s="1"/>
      <c r="C3199" s="1"/>
      <c r="D3199" s="35"/>
      <c r="E3199" s="36"/>
      <c r="F3199" s="35"/>
      <c r="G3199" s="35"/>
      <c r="H3199" s="35"/>
      <c r="I3199" s="35"/>
      <c r="J3199" s="35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</row>
    <row r="3200" spans="1:34" x14ac:dyDescent="0.2">
      <c r="A3200" s="1"/>
      <c r="B3200" s="1"/>
      <c r="C3200" s="1"/>
      <c r="D3200" s="35"/>
      <c r="E3200" s="36"/>
      <c r="F3200" s="35"/>
      <c r="G3200" s="35"/>
      <c r="H3200" s="35"/>
      <c r="I3200" s="35"/>
      <c r="J3200" s="35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</row>
    <row r="3201" spans="1:34" x14ac:dyDescent="0.2">
      <c r="A3201" s="1"/>
      <c r="B3201" s="1"/>
      <c r="C3201" s="1"/>
      <c r="D3201" s="35"/>
      <c r="E3201" s="36"/>
      <c r="F3201" s="35"/>
      <c r="G3201" s="35"/>
      <c r="H3201" s="35"/>
      <c r="I3201" s="35"/>
      <c r="J3201" s="35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</row>
    <row r="3202" spans="1:34" x14ac:dyDescent="0.2">
      <c r="A3202" s="1"/>
      <c r="B3202" s="1"/>
      <c r="C3202" s="1"/>
      <c r="D3202" s="35"/>
      <c r="E3202" s="36"/>
      <c r="F3202" s="35"/>
      <c r="G3202" s="35"/>
      <c r="H3202" s="35"/>
      <c r="I3202" s="35"/>
      <c r="J3202" s="35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</row>
    <row r="3203" spans="1:34" x14ac:dyDescent="0.2">
      <c r="A3203" s="1"/>
      <c r="B3203" s="1"/>
      <c r="C3203" s="1"/>
      <c r="D3203" s="35"/>
      <c r="E3203" s="36"/>
      <c r="F3203" s="35"/>
      <c r="G3203" s="35"/>
      <c r="H3203" s="35"/>
      <c r="I3203" s="35"/>
      <c r="J3203" s="35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</row>
    <row r="3204" spans="1:34" x14ac:dyDescent="0.2">
      <c r="A3204" s="1"/>
      <c r="B3204" s="1"/>
      <c r="C3204" s="1"/>
      <c r="D3204" s="35"/>
      <c r="E3204" s="36"/>
      <c r="F3204" s="35"/>
      <c r="G3204" s="35"/>
      <c r="H3204" s="35"/>
      <c r="I3204" s="35"/>
      <c r="J3204" s="35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</row>
    <row r="3205" spans="1:34" x14ac:dyDescent="0.2">
      <c r="A3205" s="1"/>
      <c r="B3205" s="1"/>
      <c r="C3205" s="1"/>
      <c r="D3205" s="35"/>
      <c r="E3205" s="36"/>
      <c r="F3205" s="35"/>
      <c r="G3205" s="35"/>
      <c r="H3205" s="35"/>
      <c r="I3205" s="35"/>
      <c r="J3205" s="35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</row>
    <row r="3206" spans="1:34" x14ac:dyDescent="0.2">
      <c r="A3206" s="1"/>
      <c r="B3206" s="1"/>
      <c r="C3206" s="1"/>
      <c r="D3206" s="35"/>
      <c r="E3206" s="36"/>
      <c r="F3206" s="35"/>
      <c r="G3206" s="35"/>
      <c r="H3206" s="35"/>
      <c r="I3206" s="35"/>
      <c r="J3206" s="35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</row>
    <row r="3207" spans="1:34" x14ac:dyDescent="0.2">
      <c r="A3207" s="1"/>
      <c r="B3207" s="1"/>
      <c r="C3207" s="1"/>
      <c r="D3207" s="35"/>
      <c r="E3207" s="36"/>
      <c r="F3207" s="35"/>
      <c r="G3207" s="35"/>
      <c r="H3207" s="35"/>
      <c r="I3207" s="35"/>
      <c r="J3207" s="35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</row>
    <row r="3208" spans="1:34" x14ac:dyDescent="0.2">
      <c r="A3208" s="1"/>
      <c r="B3208" s="1"/>
      <c r="C3208" s="1"/>
      <c r="D3208" s="35"/>
      <c r="E3208" s="36"/>
      <c r="F3208" s="35"/>
      <c r="G3208" s="35"/>
      <c r="H3208" s="35"/>
      <c r="I3208" s="35"/>
      <c r="J3208" s="35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</row>
    <row r="3209" spans="1:34" x14ac:dyDescent="0.2">
      <c r="A3209" s="1"/>
      <c r="B3209" s="1"/>
      <c r="C3209" s="1"/>
      <c r="D3209" s="35"/>
      <c r="E3209" s="36"/>
      <c r="F3209" s="35"/>
      <c r="G3209" s="35"/>
      <c r="H3209" s="35"/>
      <c r="I3209" s="35"/>
      <c r="J3209" s="35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</row>
    <row r="3210" spans="1:34" x14ac:dyDescent="0.2">
      <c r="A3210" s="1"/>
      <c r="B3210" s="1"/>
      <c r="C3210" s="1"/>
      <c r="D3210" s="35"/>
      <c r="E3210" s="36"/>
      <c r="F3210" s="35"/>
      <c r="G3210" s="35"/>
      <c r="H3210" s="35"/>
      <c r="I3210" s="35"/>
      <c r="J3210" s="35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</row>
    <row r="3211" spans="1:34" x14ac:dyDescent="0.2">
      <c r="A3211" s="1"/>
      <c r="B3211" s="1"/>
      <c r="C3211" s="1"/>
      <c r="D3211" s="35"/>
      <c r="E3211" s="36"/>
      <c r="F3211" s="35"/>
      <c r="G3211" s="35"/>
      <c r="H3211" s="35"/>
      <c r="I3211" s="35"/>
      <c r="J3211" s="35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</row>
    <row r="3212" spans="1:34" x14ac:dyDescent="0.2">
      <c r="A3212" s="1"/>
      <c r="B3212" s="1"/>
      <c r="C3212" s="1"/>
      <c r="D3212" s="35"/>
      <c r="E3212" s="36"/>
      <c r="F3212" s="35"/>
      <c r="G3212" s="35"/>
      <c r="H3212" s="35"/>
      <c r="I3212" s="35"/>
      <c r="J3212" s="35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</row>
    <row r="3213" spans="1:34" x14ac:dyDescent="0.2">
      <c r="A3213" s="1"/>
      <c r="B3213" s="1"/>
      <c r="C3213" s="1"/>
      <c r="D3213" s="35"/>
      <c r="E3213" s="36"/>
      <c r="F3213" s="35"/>
      <c r="G3213" s="35"/>
      <c r="H3213" s="35"/>
      <c r="I3213" s="35"/>
      <c r="J3213" s="35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</row>
    <row r="3214" spans="1:34" x14ac:dyDescent="0.2">
      <c r="A3214" s="1"/>
      <c r="B3214" s="1"/>
      <c r="C3214" s="1"/>
      <c r="D3214" s="35"/>
      <c r="E3214" s="36"/>
      <c r="F3214" s="35"/>
      <c r="G3214" s="35"/>
      <c r="H3214" s="35"/>
      <c r="I3214" s="35"/>
      <c r="J3214" s="35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</row>
    <row r="3215" spans="1:34" x14ac:dyDescent="0.2">
      <c r="A3215" s="1"/>
      <c r="B3215" s="1"/>
      <c r="C3215" s="1"/>
      <c r="D3215" s="35"/>
      <c r="E3215" s="36"/>
      <c r="F3215" s="35"/>
      <c r="G3215" s="35"/>
      <c r="H3215" s="35"/>
      <c r="I3215" s="35"/>
      <c r="J3215" s="35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</row>
    <row r="3216" spans="1:34" x14ac:dyDescent="0.2">
      <c r="A3216" s="1"/>
      <c r="B3216" s="1"/>
      <c r="C3216" s="1"/>
      <c r="D3216" s="35"/>
      <c r="E3216" s="36"/>
      <c r="F3216" s="35"/>
      <c r="G3216" s="35"/>
      <c r="H3216" s="35"/>
      <c r="I3216" s="35"/>
      <c r="J3216" s="35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</row>
    <row r="3217" spans="1:34" x14ac:dyDescent="0.2">
      <c r="A3217" s="1"/>
      <c r="B3217" s="1"/>
      <c r="C3217" s="1"/>
      <c r="D3217" s="35"/>
      <c r="E3217" s="36"/>
      <c r="F3217" s="35"/>
      <c r="G3217" s="35"/>
      <c r="H3217" s="35"/>
      <c r="I3217" s="35"/>
      <c r="J3217" s="35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</row>
    <row r="3218" spans="1:34" x14ac:dyDescent="0.2">
      <c r="A3218" s="1"/>
      <c r="B3218" s="1"/>
      <c r="C3218" s="1"/>
      <c r="D3218" s="35"/>
      <c r="E3218" s="36"/>
      <c r="F3218" s="35"/>
      <c r="G3218" s="35"/>
      <c r="H3218" s="35"/>
      <c r="I3218" s="35"/>
      <c r="J3218" s="35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</row>
    <row r="3219" spans="1:34" x14ac:dyDescent="0.2">
      <c r="A3219" s="1"/>
      <c r="B3219" s="1"/>
      <c r="C3219" s="1"/>
      <c r="D3219" s="35"/>
      <c r="E3219" s="36"/>
      <c r="F3219" s="35"/>
      <c r="G3219" s="35"/>
      <c r="H3219" s="35"/>
      <c r="I3219" s="35"/>
      <c r="J3219" s="35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</row>
    <row r="3220" spans="1:34" x14ac:dyDescent="0.2">
      <c r="A3220" s="1"/>
      <c r="B3220" s="1"/>
      <c r="C3220" s="1"/>
      <c r="D3220" s="35"/>
      <c r="E3220" s="36"/>
      <c r="F3220" s="35"/>
      <c r="G3220" s="35"/>
      <c r="H3220" s="35"/>
      <c r="I3220" s="35"/>
      <c r="J3220" s="35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</row>
    <row r="3221" spans="1:34" x14ac:dyDescent="0.2">
      <c r="A3221" s="1"/>
      <c r="B3221" s="1"/>
      <c r="C3221" s="1"/>
      <c r="D3221" s="35"/>
      <c r="E3221" s="36"/>
      <c r="F3221" s="35"/>
      <c r="G3221" s="35"/>
      <c r="H3221" s="35"/>
      <c r="I3221" s="35"/>
      <c r="J3221" s="35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</row>
    <row r="3222" spans="1:34" x14ac:dyDescent="0.2">
      <c r="A3222" s="1"/>
      <c r="B3222" s="1"/>
      <c r="C3222" s="1"/>
      <c r="D3222" s="35"/>
      <c r="E3222" s="36"/>
      <c r="F3222" s="35"/>
      <c r="G3222" s="35"/>
      <c r="H3222" s="35"/>
      <c r="I3222" s="35"/>
      <c r="J3222" s="35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</row>
    <row r="3223" spans="1:34" x14ac:dyDescent="0.2">
      <c r="A3223" s="1"/>
      <c r="B3223" s="1"/>
      <c r="C3223" s="1"/>
      <c r="D3223" s="35"/>
      <c r="E3223" s="36"/>
      <c r="F3223" s="35"/>
      <c r="G3223" s="35"/>
      <c r="H3223" s="35"/>
      <c r="I3223" s="35"/>
      <c r="J3223" s="35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</row>
    <row r="3224" spans="1:34" x14ac:dyDescent="0.2">
      <c r="A3224" s="1"/>
      <c r="B3224" s="1"/>
      <c r="C3224" s="1"/>
      <c r="D3224" s="35"/>
      <c r="E3224" s="36"/>
      <c r="F3224" s="35"/>
      <c r="G3224" s="35"/>
      <c r="H3224" s="35"/>
      <c r="I3224" s="35"/>
      <c r="J3224" s="35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</row>
    <row r="3225" spans="1:34" x14ac:dyDescent="0.2">
      <c r="A3225" s="1"/>
      <c r="B3225" s="1"/>
      <c r="C3225" s="1"/>
      <c r="D3225" s="35"/>
      <c r="E3225" s="36"/>
      <c r="F3225" s="35"/>
      <c r="G3225" s="35"/>
      <c r="H3225" s="35"/>
      <c r="I3225" s="35"/>
      <c r="J3225" s="35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</row>
    <row r="3226" spans="1:34" x14ac:dyDescent="0.2">
      <c r="A3226" s="1"/>
      <c r="B3226" s="1"/>
      <c r="C3226" s="1"/>
      <c r="D3226" s="35"/>
      <c r="E3226" s="36"/>
      <c r="F3226" s="35"/>
      <c r="G3226" s="35"/>
      <c r="H3226" s="35"/>
      <c r="I3226" s="35"/>
      <c r="J3226" s="35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</row>
    <row r="3227" spans="1:34" x14ac:dyDescent="0.2">
      <c r="A3227" s="1"/>
      <c r="B3227" s="1"/>
      <c r="C3227" s="1"/>
      <c r="D3227" s="35"/>
      <c r="E3227" s="36"/>
      <c r="F3227" s="35"/>
      <c r="G3227" s="35"/>
      <c r="H3227" s="35"/>
      <c r="I3227" s="35"/>
      <c r="J3227" s="35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</row>
    <row r="3228" spans="1:34" x14ac:dyDescent="0.2">
      <c r="A3228" s="1"/>
      <c r="B3228" s="1"/>
      <c r="C3228" s="1"/>
      <c r="D3228" s="35"/>
      <c r="E3228" s="36"/>
      <c r="F3228" s="35"/>
      <c r="G3228" s="35"/>
      <c r="H3228" s="35"/>
      <c r="I3228" s="35"/>
      <c r="J3228" s="35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</row>
    <row r="3229" spans="1:34" x14ac:dyDescent="0.2">
      <c r="A3229" s="1"/>
      <c r="B3229" s="1"/>
      <c r="C3229" s="1"/>
      <c r="D3229" s="35"/>
      <c r="E3229" s="36"/>
      <c r="F3229" s="35"/>
      <c r="G3229" s="35"/>
      <c r="H3229" s="35"/>
      <c r="I3229" s="35"/>
      <c r="J3229" s="35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</row>
    <row r="3230" spans="1:34" x14ac:dyDescent="0.2">
      <c r="A3230" s="1"/>
      <c r="B3230" s="1"/>
      <c r="C3230" s="1"/>
      <c r="D3230" s="35"/>
      <c r="E3230" s="36"/>
      <c r="F3230" s="35"/>
      <c r="G3230" s="35"/>
      <c r="H3230" s="35"/>
      <c r="I3230" s="35"/>
      <c r="J3230" s="35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</row>
    <row r="3231" spans="1:34" x14ac:dyDescent="0.2">
      <c r="A3231" s="1"/>
      <c r="B3231" s="1"/>
      <c r="C3231" s="1"/>
      <c r="D3231" s="35"/>
      <c r="E3231" s="36"/>
      <c r="F3231" s="35"/>
      <c r="G3231" s="35"/>
      <c r="H3231" s="35"/>
      <c r="I3231" s="35"/>
      <c r="J3231" s="35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</row>
    <row r="3232" spans="1:34" x14ac:dyDescent="0.2">
      <c r="A3232" s="1"/>
      <c r="B3232" s="1"/>
      <c r="C3232" s="1"/>
      <c r="D3232" s="35"/>
      <c r="E3232" s="36"/>
      <c r="F3232" s="35"/>
      <c r="G3232" s="35"/>
      <c r="H3232" s="35"/>
      <c r="I3232" s="35"/>
      <c r="J3232" s="35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</row>
    <row r="3233" spans="1:34" x14ac:dyDescent="0.2">
      <c r="A3233" s="1"/>
      <c r="B3233" s="1"/>
      <c r="C3233" s="1"/>
      <c r="D3233" s="35"/>
      <c r="E3233" s="36"/>
      <c r="F3233" s="35"/>
      <c r="G3233" s="35"/>
      <c r="H3233" s="35"/>
      <c r="I3233" s="35"/>
      <c r="J3233" s="35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</row>
    <row r="3234" spans="1:34" x14ac:dyDescent="0.2">
      <c r="A3234" s="1"/>
      <c r="B3234" s="1"/>
      <c r="C3234" s="1"/>
      <c r="D3234" s="35"/>
      <c r="E3234" s="36"/>
      <c r="F3234" s="35"/>
      <c r="G3234" s="35"/>
      <c r="H3234" s="35"/>
      <c r="I3234" s="35"/>
      <c r="J3234" s="35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</row>
    <row r="3235" spans="1:34" x14ac:dyDescent="0.2">
      <c r="A3235" s="1"/>
      <c r="B3235" s="1"/>
      <c r="C3235" s="1"/>
      <c r="D3235" s="35"/>
      <c r="E3235" s="36"/>
      <c r="F3235" s="35"/>
      <c r="G3235" s="35"/>
      <c r="H3235" s="35"/>
      <c r="I3235" s="35"/>
      <c r="J3235" s="35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</row>
    <row r="3236" spans="1:34" x14ac:dyDescent="0.2">
      <c r="A3236" s="1"/>
      <c r="B3236" s="1"/>
      <c r="C3236" s="1"/>
      <c r="D3236" s="35"/>
      <c r="E3236" s="36"/>
      <c r="F3236" s="35"/>
      <c r="G3236" s="35"/>
      <c r="H3236" s="35"/>
      <c r="I3236" s="35"/>
      <c r="J3236" s="35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</row>
    <row r="3237" spans="1:34" x14ac:dyDescent="0.2">
      <c r="A3237" s="1"/>
      <c r="B3237" s="1"/>
      <c r="C3237" s="1"/>
      <c r="D3237" s="35"/>
      <c r="E3237" s="36"/>
      <c r="F3237" s="35"/>
      <c r="G3237" s="35"/>
      <c r="H3237" s="35"/>
      <c r="I3237" s="35"/>
      <c r="J3237" s="35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</row>
    <row r="3238" spans="1:34" x14ac:dyDescent="0.2">
      <c r="A3238" s="1"/>
      <c r="B3238" s="1"/>
      <c r="C3238" s="1"/>
      <c r="D3238" s="35"/>
      <c r="E3238" s="36"/>
      <c r="F3238" s="35"/>
      <c r="G3238" s="35"/>
      <c r="H3238" s="35"/>
      <c r="I3238" s="35"/>
      <c r="J3238" s="35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</row>
    <row r="3239" spans="1:34" x14ac:dyDescent="0.2">
      <c r="A3239" s="1"/>
      <c r="B3239" s="1"/>
      <c r="C3239" s="1"/>
      <c r="D3239" s="35"/>
      <c r="E3239" s="36"/>
      <c r="F3239" s="35"/>
      <c r="G3239" s="35"/>
      <c r="H3239" s="35"/>
      <c r="I3239" s="35"/>
      <c r="J3239" s="35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</row>
    <row r="3240" spans="1:34" x14ac:dyDescent="0.2">
      <c r="A3240" s="1"/>
      <c r="B3240" s="1"/>
      <c r="C3240" s="1"/>
      <c r="D3240" s="35"/>
      <c r="E3240" s="36"/>
      <c r="F3240" s="35"/>
      <c r="G3240" s="35"/>
      <c r="H3240" s="35"/>
      <c r="I3240" s="35"/>
      <c r="J3240" s="35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</row>
    <row r="3241" spans="1:34" x14ac:dyDescent="0.2">
      <c r="A3241" s="1"/>
      <c r="B3241" s="1"/>
      <c r="C3241" s="1"/>
      <c r="D3241" s="35"/>
      <c r="E3241" s="36"/>
      <c r="F3241" s="35"/>
      <c r="G3241" s="35"/>
      <c r="H3241" s="35"/>
      <c r="I3241" s="35"/>
      <c r="J3241" s="35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</row>
    <row r="3242" spans="1:34" x14ac:dyDescent="0.2">
      <c r="A3242" s="1"/>
      <c r="B3242" s="1"/>
      <c r="C3242" s="1"/>
      <c r="D3242" s="35"/>
      <c r="E3242" s="36"/>
      <c r="F3242" s="35"/>
      <c r="G3242" s="35"/>
      <c r="H3242" s="35"/>
      <c r="I3242" s="35"/>
      <c r="J3242" s="35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</row>
    <row r="3243" spans="1:34" x14ac:dyDescent="0.2">
      <c r="A3243" s="1"/>
      <c r="B3243" s="1"/>
      <c r="C3243" s="1"/>
      <c r="D3243" s="35"/>
      <c r="E3243" s="36"/>
      <c r="F3243" s="35"/>
      <c r="G3243" s="35"/>
      <c r="H3243" s="35"/>
      <c r="I3243" s="35"/>
      <c r="J3243" s="35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</row>
    <row r="3244" spans="1:34" x14ac:dyDescent="0.2">
      <c r="A3244" s="1"/>
      <c r="B3244" s="1"/>
      <c r="C3244" s="1"/>
      <c r="D3244" s="35"/>
      <c r="E3244" s="36"/>
      <c r="F3244" s="35"/>
      <c r="G3244" s="35"/>
      <c r="H3244" s="35"/>
      <c r="I3244" s="35"/>
      <c r="J3244" s="35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</row>
    <row r="3245" spans="1:34" x14ac:dyDescent="0.2">
      <c r="A3245" s="1"/>
      <c r="B3245" s="1"/>
      <c r="C3245" s="1"/>
      <c r="D3245" s="35"/>
      <c r="E3245" s="36"/>
      <c r="F3245" s="35"/>
      <c r="G3245" s="35"/>
      <c r="H3245" s="35"/>
      <c r="I3245" s="35"/>
      <c r="J3245" s="35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</row>
    <row r="3246" spans="1:34" x14ac:dyDescent="0.2">
      <c r="A3246" s="1"/>
      <c r="B3246" s="1"/>
      <c r="C3246" s="1"/>
      <c r="D3246" s="35"/>
      <c r="E3246" s="36"/>
      <c r="F3246" s="35"/>
      <c r="G3246" s="35"/>
      <c r="H3246" s="35"/>
      <c r="I3246" s="35"/>
      <c r="J3246" s="35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</row>
    <row r="3247" spans="1:34" x14ac:dyDescent="0.2">
      <c r="A3247" s="1"/>
      <c r="B3247" s="1"/>
      <c r="C3247" s="1"/>
      <c r="D3247" s="35"/>
      <c r="E3247" s="36"/>
      <c r="F3247" s="35"/>
      <c r="G3247" s="35"/>
      <c r="H3247" s="35"/>
      <c r="I3247" s="35"/>
      <c r="J3247" s="35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</row>
    <row r="3248" spans="1:34" x14ac:dyDescent="0.2">
      <c r="A3248" s="1"/>
      <c r="B3248" s="1"/>
      <c r="C3248" s="1"/>
      <c r="D3248" s="35"/>
      <c r="E3248" s="36"/>
      <c r="F3248" s="35"/>
      <c r="G3248" s="35"/>
      <c r="H3248" s="35"/>
      <c r="I3248" s="35"/>
      <c r="J3248" s="35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</row>
    <row r="3249" spans="1:34" x14ac:dyDescent="0.2">
      <c r="A3249" s="1"/>
      <c r="B3249" s="1"/>
      <c r="C3249" s="1"/>
      <c r="D3249" s="35"/>
      <c r="E3249" s="36"/>
      <c r="F3249" s="35"/>
      <c r="G3249" s="35"/>
      <c r="H3249" s="35"/>
      <c r="I3249" s="35"/>
      <c r="J3249" s="35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</row>
    <row r="3250" spans="1:34" x14ac:dyDescent="0.2">
      <c r="A3250" s="1"/>
      <c r="B3250" s="1"/>
      <c r="C3250" s="1"/>
      <c r="D3250" s="35"/>
      <c r="E3250" s="36"/>
      <c r="F3250" s="35"/>
      <c r="G3250" s="35"/>
      <c r="H3250" s="35"/>
      <c r="I3250" s="35"/>
      <c r="J3250" s="35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</row>
    <row r="3251" spans="1:34" x14ac:dyDescent="0.2">
      <c r="A3251" s="1"/>
      <c r="B3251" s="1"/>
      <c r="C3251" s="1"/>
      <c r="D3251" s="35"/>
      <c r="E3251" s="36"/>
      <c r="F3251" s="35"/>
      <c r="G3251" s="35"/>
      <c r="H3251" s="35"/>
      <c r="I3251" s="35"/>
      <c r="J3251" s="35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</row>
    <row r="3252" spans="1:34" x14ac:dyDescent="0.2">
      <c r="A3252" s="1"/>
      <c r="B3252" s="1"/>
      <c r="C3252" s="1"/>
      <c r="D3252" s="35"/>
      <c r="E3252" s="36"/>
      <c r="F3252" s="35"/>
      <c r="G3252" s="35"/>
      <c r="H3252" s="35"/>
      <c r="I3252" s="35"/>
      <c r="J3252" s="35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</row>
    <row r="3253" spans="1:34" x14ac:dyDescent="0.2">
      <c r="A3253" s="1"/>
      <c r="B3253" s="1"/>
      <c r="C3253" s="1"/>
      <c r="D3253" s="35"/>
      <c r="E3253" s="36"/>
      <c r="F3253" s="35"/>
      <c r="G3253" s="35"/>
      <c r="H3253" s="35"/>
      <c r="I3253" s="35"/>
      <c r="J3253" s="35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</row>
    <row r="3254" spans="1:34" x14ac:dyDescent="0.2">
      <c r="A3254" s="1"/>
      <c r="B3254" s="1"/>
      <c r="C3254" s="1"/>
      <c r="D3254" s="35"/>
      <c r="E3254" s="36"/>
      <c r="F3254" s="35"/>
      <c r="G3254" s="35"/>
      <c r="H3254" s="35"/>
      <c r="I3254" s="35"/>
      <c r="J3254" s="35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</row>
    <row r="3255" spans="1:34" x14ac:dyDescent="0.2">
      <c r="A3255" s="1"/>
      <c r="B3255" s="1"/>
      <c r="C3255" s="1"/>
      <c r="D3255" s="35"/>
      <c r="E3255" s="36"/>
      <c r="F3255" s="35"/>
      <c r="G3255" s="35"/>
      <c r="H3255" s="35"/>
      <c r="I3255" s="35"/>
      <c r="J3255" s="35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</row>
    <row r="3256" spans="1:34" x14ac:dyDescent="0.2">
      <c r="A3256" s="1"/>
      <c r="B3256" s="1"/>
      <c r="C3256" s="1"/>
      <c r="D3256" s="35"/>
      <c r="E3256" s="36"/>
      <c r="F3256" s="35"/>
      <c r="G3256" s="35"/>
      <c r="H3256" s="35"/>
      <c r="I3256" s="35"/>
      <c r="J3256" s="35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</row>
    <row r="3257" spans="1:34" x14ac:dyDescent="0.2">
      <c r="A3257" s="1"/>
      <c r="B3257" s="1"/>
      <c r="C3257" s="1"/>
      <c r="D3257" s="35"/>
      <c r="E3257" s="36"/>
      <c r="F3257" s="35"/>
      <c r="G3257" s="35"/>
      <c r="H3257" s="35"/>
      <c r="I3257" s="35"/>
      <c r="J3257" s="35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</row>
    <row r="3258" spans="1:34" x14ac:dyDescent="0.2">
      <c r="A3258" s="1"/>
      <c r="B3258" s="1"/>
      <c r="C3258" s="1"/>
      <c r="D3258" s="35"/>
      <c r="E3258" s="36"/>
      <c r="F3258" s="35"/>
      <c r="G3258" s="35"/>
      <c r="H3258" s="35"/>
      <c r="I3258" s="35"/>
      <c r="J3258" s="35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</row>
    <row r="3259" spans="1:34" x14ac:dyDescent="0.2">
      <c r="A3259" s="1"/>
      <c r="B3259" s="1"/>
      <c r="C3259" s="1"/>
      <c r="D3259" s="35"/>
      <c r="E3259" s="36"/>
      <c r="F3259" s="35"/>
      <c r="G3259" s="35"/>
      <c r="H3259" s="35"/>
      <c r="I3259" s="35"/>
      <c r="J3259" s="35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</row>
    <row r="3260" spans="1:34" x14ac:dyDescent="0.2">
      <c r="A3260" s="1"/>
      <c r="B3260" s="1"/>
      <c r="C3260" s="1"/>
      <c r="D3260" s="35"/>
      <c r="E3260" s="36"/>
      <c r="F3260" s="35"/>
      <c r="G3260" s="35"/>
      <c r="H3260" s="35"/>
      <c r="I3260" s="35"/>
      <c r="J3260" s="35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</row>
    <row r="3261" spans="1:34" x14ac:dyDescent="0.2">
      <c r="A3261" s="1"/>
      <c r="B3261" s="1"/>
      <c r="C3261" s="1"/>
      <c r="D3261" s="35"/>
      <c r="E3261" s="36"/>
      <c r="F3261" s="35"/>
      <c r="G3261" s="35"/>
      <c r="H3261" s="35"/>
      <c r="I3261" s="35"/>
      <c r="J3261" s="35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</row>
    <row r="3262" spans="1:34" x14ac:dyDescent="0.2">
      <c r="A3262" s="1"/>
      <c r="B3262" s="1"/>
      <c r="C3262" s="1"/>
      <c r="D3262" s="35"/>
      <c r="E3262" s="36"/>
      <c r="F3262" s="35"/>
      <c r="G3262" s="35"/>
      <c r="H3262" s="35"/>
      <c r="I3262" s="35"/>
      <c r="J3262" s="35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</row>
    <row r="3263" spans="1:34" x14ac:dyDescent="0.2">
      <c r="A3263" s="1"/>
      <c r="B3263" s="1"/>
      <c r="C3263" s="1"/>
      <c r="D3263" s="35"/>
      <c r="E3263" s="36"/>
      <c r="F3263" s="35"/>
      <c r="G3263" s="35"/>
      <c r="H3263" s="35"/>
      <c r="I3263" s="35"/>
      <c r="J3263" s="35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</row>
    <row r="3264" spans="1:34" x14ac:dyDescent="0.2">
      <c r="A3264" s="1"/>
      <c r="B3264" s="1"/>
      <c r="C3264" s="1"/>
      <c r="D3264" s="35"/>
      <c r="E3264" s="36"/>
      <c r="F3264" s="35"/>
      <c r="G3264" s="35"/>
      <c r="H3264" s="35"/>
      <c r="I3264" s="35"/>
      <c r="J3264" s="35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</row>
    <row r="3265" spans="1:34" x14ac:dyDescent="0.2">
      <c r="A3265" s="1"/>
      <c r="B3265" s="1"/>
      <c r="C3265" s="1"/>
      <c r="D3265" s="35"/>
      <c r="E3265" s="36"/>
      <c r="F3265" s="35"/>
      <c r="G3265" s="35"/>
      <c r="H3265" s="35"/>
      <c r="I3265" s="35"/>
      <c r="J3265" s="35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</row>
    <row r="3266" spans="1:34" x14ac:dyDescent="0.2">
      <c r="A3266" s="1"/>
      <c r="B3266" s="1"/>
      <c r="C3266" s="1"/>
      <c r="D3266" s="35"/>
      <c r="E3266" s="36"/>
      <c r="F3266" s="35"/>
      <c r="G3266" s="35"/>
      <c r="H3266" s="35"/>
      <c r="I3266" s="35"/>
      <c r="J3266" s="35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</row>
    <row r="3267" spans="1:34" x14ac:dyDescent="0.2">
      <c r="A3267" s="1"/>
      <c r="B3267" s="1"/>
      <c r="C3267" s="1"/>
      <c r="D3267" s="35"/>
      <c r="E3267" s="36"/>
      <c r="F3267" s="35"/>
      <c r="G3267" s="35"/>
      <c r="H3267" s="35"/>
      <c r="I3267" s="35"/>
      <c r="J3267" s="35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</row>
    <row r="3268" spans="1:34" x14ac:dyDescent="0.2">
      <c r="A3268" s="1"/>
      <c r="B3268" s="1"/>
      <c r="C3268" s="1"/>
      <c r="D3268" s="35"/>
      <c r="E3268" s="36"/>
      <c r="F3268" s="35"/>
      <c r="G3268" s="35"/>
      <c r="H3268" s="35"/>
      <c r="I3268" s="35"/>
      <c r="J3268" s="35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</row>
    <row r="3269" spans="1:34" x14ac:dyDescent="0.2">
      <c r="A3269" s="1"/>
      <c r="B3269" s="1"/>
      <c r="C3269" s="1"/>
      <c r="D3269" s="35"/>
      <c r="E3269" s="36"/>
      <c r="F3269" s="35"/>
      <c r="G3269" s="35"/>
      <c r="H3269" s="35"/>
      <c r="I3269" s="35"/>
      <c r="J3269" s="35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</row>
    <row r="3270" spans="1:34" x14ac:dyDescent="0.2">
      <c r="A3270" s="1"/>
      <c r="B3270" s="1"/>
      <c r="C3270" s="1"/>
      <c r="D3270" s="35"/>
      <c r="E3270" s="36"/>
      <c r="F3270" s="35"/>
      <c r="G3270" s="35"/>
      <c r="H3270" s="35"/>
      <c r="I3270" s="35"/>
      <c r="J3270" s="35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</row>
    <row r="3271" spans="1:34" x14ac:dyDescent="0.2">
      <c r="A3271" s="1"/>
      <c r="B3271" s="1"/>
      <c r="C3271" s="1"/>
      <c r="D3271" s="35"/>
      <c r="E3271" s="36"/>
      <c r="F3271" s="35"/>
      <c r="G3271" s="35"/>
      <c r="H3271" s="35"/>
      <c r="I3271" s="35"/>
      <c r="J3271" s="35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</row>
    <row r="3272" spans="1:34" x14ac:dyDescent="0.2">
      <c r="A3272" s="1"/>
      <c r="B3272" s="1"/>
      <c r="C3272" s="1"/>
      <c r="D3272" s="35"/>
      <c r="E3272" s="36"/>
      <c r="F3272" s="35"/>
      <c r="G3272" s="35"/>
      <c r="H3272" s="35"/>
      <c r="I3272" s="35"/>
      <c r="J3272" s="35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</row>
    <row r="3273" spans="1:34" x14ac:dyDescent="0.2">
      <c r="A3273" s="1"/>
      <c r="B3273" s="1"/>
      <c r="C3273" s="1"/>
      <c r="D3273" s="35"/>
      <c r="E3273" s="36"/>
      <c r="F3273" s="35"/>
      <c r="G3273" s="35"/>
      <c r="H3273" s="35"/>
      <c r="I3273" s="35"/>
      <c r="J3273" s="35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</row>
    <row r="3274" spans="1:34" x14ac:dyDescent="0.2">
      <c r="A3274" s="1"/>
      <c r="B3274" s="1"/>
      <c r="C3274" s="1"/>
      <c r="D3274" s="35"/>
      <c r="E3274" s="36"/>
      <c r="F3274" s="35"/>
      <c r="G3274" s="35"/>
      <c r="H3274" s="35"/>
      <c r="I3274" s="35"/>
      <c r="J3274" s="35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</row>
    <row r="3275" spans="1:34" x14ac:dyDescent="0.2">
      <c r="A3275" s="1"/>
      <c r="B3275" s="1"/>
      <c r="C3275" s="1"/>
      <c r="D3275" s="35"/>
      <c r="E3275" s="36"/>
      <c r="F3275" s="35"/>
      <c r="G3275" s="35"/>
      <c r="H3275" s="35"/>
      <c r="I3275" s="35"/>
      <c r="J3275" s="35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</row>
    <row r="3276" spans="1:34" x14ac:dyDescent="0.2">
      <c r="A3276" s="1"/>
      <c r="B3276" s="1"/>
      <c r="C3276" s="1"/>
      <c r="D3276" s="35"/>
      <c r="E3276" s="36"/>
      <c r="F3276" s="35"/>
      <c r="G3276" s="35"/>
      <c r="H3276" s="35"/>
      <c r="I3276" s="35"/>
      <c r="J3276" s="35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</row>
    <row r="3277" spans="1:34" x14ac:dyDescent="0.2">
      <c r="A3277" s="1"/>
      <c r="B3277" s="1"/>
      <c r="C3277" s="1"/>
      <c r="D3277" s="35"/>
      <c r="E3277" s="36"/>
      <c r="F3277" s="35"/>
      <c r="G3277" s="35"/>
      <c r="H3277" s="35"/>
      <c r="I3277" s="35"/>
      <c r="J3277" s="35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</row>
    <row r="3278" spans="1:34" x14ac:dyDescent="0.2">
      <c r="A3278" s="1"/>
      <c r="B3278" s="1"/>
      <c r="C3278" s="1"/>
      <c r="D3278" s="35"/>
      <c r="E3278" s="36"/>
      <c r="F3278" s="35"/>
      <c r="G3278" s="35"/>
      <c r="H3278" s="35"/>
      <c r="I3278" s="35"/>
      <c r="J3278" s="35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</row>
    <row r="3279" spans="1:34" x14ac:dyDescent="0.2">
      <c r="A3279" s="1"/>
      <c r="B3279" s="1"/>
      <c r="C3279" s="1"/>
      <c r="D3279" s="35"/>
      <c r="E3279" s="36"/>
      <c r="F3279" s="35"/>
      <c r="G3279" s="35"/>
      <c r="H3279" s="35"/>
      <c r="I3279" s="35"/>
      <c r="J3279" s="35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</row>
    <row r="3280" spans="1:34" x14ac:dyDescent="0.2">
      <c r="A3280" s="1"/>
      <c r="B3280" s="1"/>
      <c r="C3280" s="1"/>
      <c r="D3280" s="35"/>
      <c r="E3280" s="36"/>
      <c r="F3280" s="35"/>
      <c r="G3280" s="35"/>
      <c r="H3280" s="35"/>
      <c r="I3280" s="35"/>
      <c r="J3280" s="35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</row>
    <row r="3281" spans="1:34" x14ac:dyDescent="0.2">
      <c r="A3281" s="1"/>
      <c r="B3281" s="1"/>
      <c r="C3281" s="1"/>
      <c r="D3281" s="35"/>
      <c r="E3281" s="36"/>
      <c r="F3281" s="35"/>
      <c r="G3281" s="35"/>
      <c r="H3281" s="35"/>
      <c r="I3281" s="35"/>
      <c r="J3281" s="35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</row>
    <row r="3282" spans="1:34" x14ac:dyDescent="0.2">
      <c r="A3282" s="1"/>
      <c r="B3282" s="1"/>
      <c r="C3282" s="1"/>
      <c r="D3282" s="35"/>
      <c r="E3282" s="36"/>
      <c r="F3282" s="35"/>
      <c r="G3282" s="35"/>
      <c r="H3282" s="35"/>
      <c r="I3282" s="35"/>
      <c r="J3282" s="35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</row>
    <row r="3283" spans="1:34" x14ac:dyDescent="0.2">
      <c r="A3283" s="1"/>
      <c r="B3283" s="1"/>
      <c r="C3283" s="1"/>
      <c r="D3283" s="35"/>
      <c r="E3283" s="36"/>
      <c r="F3283" s="35"/>
      <c r="G3283" s="35"/>
      <c r="H3283" s="35"/>
      <c r="I3283" s="35"/>
      <c r="J3283" s="35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</row>
    <row r="3284" spans="1:34" x14ac:dyDescent="0.2">
      <c r="A3284" s="1"/>
      <c r="B3284" s="1"/>
      <c r="C3284" s="1"/>
      <c r="D3284" s="35"/>
      <c r="E3284" s="36"/>
      <c r="F3284" s="35"/>
      <c r="G3284" s="35"/>
      <c r="H3284" s="35"/>
      <c r="I3284" s="35"/>
      <c r="J3284" s="35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</row>
    <row r="3285" spans="1:34" x14ac:dyDescent="0.2">
      <c r="A3285" s="1"/>
      <c r="B3285" s="1"/>
      <c r="C3285" s="1"/>
      <c r="D3285" s="35"/>
      <c r="E3285" s="36"/>
      <c r="F3285" s="35"/>
      <c r="G3285" s="35"/>
      <c r="H3285" s="35"/>
      <c r="I3285" s="35"/>
      <c r="J3285" s="35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</row>
    <row r="3286" spans="1:34" x14ac:dyDescent="0.2">
      <c r="A3286" s="1"/>
      <c r="B3286" s="1"/>
      <c r="C3286" s="1"/>
      <c r="D3286" s="35"/>
      <c r="E3286" s="36"/>
      <c r="F3286" s="35"/>
      <c r="G3286" s="35"/>
      <c r="H3286" s="35"/>
      <c r="I3286" s="35"/>
      <c r="J3286" s="35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</row>
    <row r="3287" spans="1:34" x14ac:dyDescent="0.2">
      <c r="A3287" s="1"/>
      <c r="B3287" s="1"/>
      <c r="C3287" s="1"/>
      <c r="D3287" s="35"/>
      <c r="E3287" s="36"/>
      <c r="F3287" s="35"/>
      <c r="G3287" s="35"/>
      <c r="H3287" s="35"/>
      <c r="I3287" s="35"/>
      <c r="J3287" s="35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</row>
    <row r="3288" spans="1:34" x14ac:dyDescent="0.2">
      <c r="A3288" s="1"/>
      <c r="B3288" s="1"/>
      <c r="C3288" s="1"/>
      <c r="D3288" s="35"/>
      <c r="E3288" s="36"/>
      <c r="F3288" s="35"/>
      <c r="G3288" s="35"/>
      <c r="H3288" s="35"/>
      <c r="I3288" s="35"/>
      <c r="J3288" s="35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</row>
    <row r="3289" spans="1:34" x14ac:dyDescent="0.2">
      <c r="A3289" s="1"/>
      <c r="B3289" s="1"/>
      <c r="C3289" s="1"/>
      <c r="D3289" s="35"/>
      <c r="E3289" s="36"/>
      <c r="F3289" s="35"/>
      <c r="G3289" s="35"/>
      <c r="H3289" s="35"/>
      <c r="I3289" s="35"/>
      <c r="J3289" s="35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</row>
    <row r="3290" spans="1:34" x14ac:dyDescent="0.2">
      <c r="A3290" s="1"/>
      <c r="B3290" s="1"/>
      <c r="C3290" s="1"/>
      <c r="D3290" s="35"/>
      <c r="E3290" s="36"/>
      <c r="F3290" s="35"/>
      <c r="G3290" s="35"/>
      <c r="H3290" s="35"/>
      <c r="I3290" s="35"/>
      <c r="J3290" s="35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</row>
    <row r="3291" spans="1:34" x14ac:dyDescent="0.2">
      <c r="A3291" s="1"/>
      <c r="B3291" s="1"/>
      <c r="C3291" s="1"/>
      <c r="D3291" s="35"/>
      <c r="E3291" s="36"/>
      <c r="F3291" s="35"/>
      <c r="G3291" s="35"/>
      <c r="H3291" s="35"/>
      <c r="I3291" s="35"/>
      <c r="J3291" s="35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</row>
    <row r="3292" spans="1:34" x14ac:dyDescent="0.2">
      <c r="A3292" s="1"/>
      <c r="B3292" s="1"/>
      <c r="C3292" s="1"/>
      <c r="D3292" s="35"/>
      <c r="E3292" s="36"/>
      <c r="F3292" s="35"/>
      <c r="G3292" s="35"/>
      <c r="H3292" s="35"/>
      <c r="I3292" s="35"/>
      <c r="J3292" s="35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</row>
    <row r="3293" spans="1:34" x14ac:dyDescent="0.2">
      <c r="A3293" s="1"/>
      <c r="B3293" s="1"/>
      <c r="C3293" s="1"/>
      <c r="D3293" s="35"/>
      <c r="E3293" s="36"/>
      <c r="F3293" s="35"/>
      <c r="G3293" s="35"/>
      <c r="H3293" s="35"/>
      <c r="I3293" s="35"/>
      <c r="J3293" s="35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</row>
    <row r="3294" spans="1:34" x14ac:dyDescent="0.2">
      <c r="A3294" s="1"/>
      <c r="B3294" s="1"/>
      <c r="C3294" s="1"/>
      <c r="D3294" s="35"/>
      <c r="E3294" s="36"/>
      <c r="F3294" s="35"/>
      <c r="G3294" s="35"/>
      <c r="H3294" s="35"/>
      <c r="I3294" s="35"/>
      <c r="J3294" s="35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</row>
    <row r="3295" spans="1:34" x14ac:dyDescent="0.2">
      <c r="A3295" s="1"/>
      <c r="B3295" s="1"/>
      <c r="C3295" s="1"/>
      <c r="D3295" s="35"/>
      <c r="E3295" s="36"/>
      <c r="F3295" s="35"/>
      <c r="G3295" s="35"/>
      <c r="H3295" s="35"/>
      <c r="I3295" s="35"/>
      <c r="J3295" s="35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</row>
    <row r="3296" spans="1:34" x14ac:dyDescent="0.2">
      <c r="A3296" s="1"/>
      <c r="B3296" s="1"/>
      <c r="C3296" s="1"/>
      <c r="D3296" s="35"/>
      <c r="E3296" s="36"/>
      <c r="F3296" s="35"/>
      <c r="G3296" s="35"/>
      <c r="H3296" s="35"/>
      <c r="I3296" s="35"/>
      <c r="J3296" s="35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</row>
    <row r="3297" spans="1:34" x14ac:dyDescent="0.2">
      <c r="A3297" s="1"/>
      <c r="B3297" s="1"/>
      <c r="C3297" s="1"/>
      <c r="D3297" s="35"/>
      <c r="E3297" s="36"/>
      <c r="F3297" s="35"/>
      <c r="G3297" s="35"/>
      <c r="H3297" s="35"/>
      <c r="I3297" s="35"/>
      <c r="J3297" s="35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</row>
    <row r="3298" spans="1:34" x14ac:dyDescent="0.2">
      <c r="A3298" s="1"/>
      <c r="B3298" s="1"/>
      <c r="C3298" s="1"/>
      <c r="D3298" s="35"/>
      <c r="E3298" s="36"/>
      <c r="F3298" s="35"/>
      <c r="G3298" s="35"/>
      <c r="H3298" s="35"/>
      <c r="I3298" s="35"/>
      <c r="J3298" s="35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</row>
    <row r="3299" spans="1:34" x14ac:dyDescent="0.2">
      <c r="A3299" s="1"/>
      <c r="B3299" s="1"/>
      <c r="C3299" s="1"/>
      <c r="D3299" s="35"/>
      <c r="E3299" s="36"/>
      <c r="F3299" s="35"/>
      <c r="G3299" s="35"/>
      <c r="H3299" s="35"/>
      <c r="I3299" s="35"/>
      <c r="J3299" s="35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</row>
    <row r="3300" spans="1:34" x14ac:dyDescent="0.2">
      <c r="A3300" s="1"/>
      <c r="B3300" s="1"/>
      <c r="C3300" s="1"/>
      <c r="D3300" s="35"/>
      <c r="E3300" s="36"/>
      <c r="F3300" s="35"/>
      <c r="G3300" s="35"/>
      <c r="H3300" s="35"/>
      <c r="I3300" s="35"/>
      <c r="J3300" s="35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</row>
    <row r="3301" spans="1:34" x14ac:dyDescent="0.2">
      <c r="A3301" s="1"/>
      <c r="B3301" s="1"/>
      <c r="C3301" s="1"/>
      <c r="D3301" s="35"/>
      <c r="E3301" s="36"/>
      <c r="F3301" s="35"/>
      <c r="G3301" s="35"/>
      <c r="H3301" s="35"/>
      <c r="I3301" s="35"/>
      <c r="J3301" s="35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</row>
    <row r="3302" spans="1:34" x14ac:dyDescent="0.2">
      <c r="A3302" s="1"/>
      <c r="B3302" s="1"/>
      <c r="C3302" s="1"/>
      <c r="D3302" s="35"/>
      <c r="E3302" s="36"/>
      <c r="F3302" s="35"/>
      <c r="G3302" s="35"/>
      <c r="H3302" s="35"/>
      <c r="I3302" s="35"/>
      <c r="J3302" s="35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</row>
    <row r="3303" spans="1:34" x14ac:dyDescent="0.2">
      <c r="A3303" s="1"/>
      <c r="B3303" s="1"/>
      <c r="C3303" s="1"/>
      <c r="D3303" s="35"/>
      <c r="E3303" s="36"/>
      <c r="F3303" s="35"/>
      <c r="G3303" s="35"/>
      <c r="H3303" s="35"/>
      <c r="I3303" s="35"/>
      <c r="J3303" s="35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</row>
    <row r="3304" spans="1:34" x14ac:dyDescent="0.2">
      <c r="A3304" s="1"/>
      <c r="B3304" s="1"/>
      <c r="C3304" s="1"/>
      <c r="D3304" s="35"/>
      <c r="E3304" s="36"/>
      <c r="F3304" s="35"/>
      <c r="G3304" s="35"/>
      <c r="H3304" s="35"/>
      <c r="I3304" s="35"/>
      <c r="J3304" s="35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</row>
    <row r="3305" spans="1:34" x14ac:dyDescent="0.2">
      <c r="A3305" s="1"/>
      <c r="B3305" s="1"/>
      <c r="C3305" s="1"/>
      <c r="D3305" s="35"/>
      <c r="E3305" s="36"/>
      <c r="F3305" s="35"/>
      <c r="G3305" s="35"/>
      <c r="H3305" s="35"/>
      <c r="I3305" s="35"/>
      <c r="J3305" s="35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</row>
    <row r="3306" spans="1:34" x14ac:dyDescent="0.2">
      <c r="A3306" s="1"/>
      <c r="B3306" s="1"/>
      <c r="C3306" s="1"/>
      <c r="D3306" s="35"/>
      <c r="E3306" s="36"/>
      <c r="F3306" s="35"/>
      <c r="G3306" s="35"/>
      <c r="H3306" s="35"/>
      <c r="I3306" s="35"/>
      <c r="J3306" s="35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</row>
    <row r="3307" spans="1:34" x14ac:dyDescent="0.2">
      <c r="A3307" s="1"/>
      <c r="B3307" s="1"/>
      <c r="C3307" s="1"/>
      <c r="D3307" s="35"/>
      <c r="E3307" s="36"/>
      <c r="F3307" s="35"/>
      <c r="G3307" s="35"/>
      <c r="H3307" s="35"/>
      <c r="I3307" s="35"/>
      <c r="J3307" s="35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</row>
    <row r="3308" spans="1:34" x14ac:dyDescent="0.2">
      <c r="A3308" s="1"/>
      <c r="B3308" s="1"/>
      <c r="C3308" s="1"/>
      <c r="D3308" s="35"/>
      <c r="E3308" s="36"/>
      <c r="F3308" s="35"/>
      <c r="G3308" s="35"/>
      <c r="H3308" s="35"/>
      <c r="I3308" s="35"/>
      <c r="J3308" s="35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</row>
    <row r="3309" spans="1:34" x14ac:dyDescent="0.2">
      <c r="A3309" s="1"/>
      <c r="B3309" s="1"/>
      <c r="C3309" s="1"/>
      <c r="D3309" s="35"/>
      <c r="E3309" s="36"/>
      <c r="F3309" s="35"/>
      <c r="G3309" s="35"/>
      <c r="H3309" s="35"/>
      <c r="I3309" s="35"/>
      <c r="J3309" s="35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</row>
    <row r="3310" spans="1:34" x14ac:dyDescent="0.2">
      <c r="A3310" s="1"/>
      <c r="B3310" s="1"/>
      <c r="C3310" s="1"/>
      <c r="D3310" s="35"/>
      <c r="E3310" s="36"/>
      <c r="F3310" s="35"/>
      <c r="G3310" s="35"/>
      <c r="H3310" s="35"/>
      <c r="I3310" s="35"/>
      <c r="J3310" s="35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</row>
    <row r="3311" spans="1:34" x14ac:dyDescent="0.2">
      <c r="A3311" s="1"/>
      <c r="B3311" s="1"/>
      <c r="C3311" s="1"/>
      <c r="D3311" s="35"/>
      <c r="E3311" s="36"/>
      <c r="F3311" s="35"/>
      <c r="G3311" s="35"/>
      <c r="H3311" s="35"/>
      <c r="I3311" s="35"/>
      <c r="J3311" s="35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</row>
    <row r="3312" spans="1:34" x14ac:dyDescent="0.2">
      <c r="A3312" s="1"/>
      <c r="B3312" s="1"/>
      <c r="C3312" s="1"/>
      <c r="D3312" s="35"/>
      <c r="E3312" s="36"/>
      <c r="F3312" s="35"/>
      <c r="G3312" s="35"/>
      <c r="H3312" s="35"/>
      <c r="I3312" s="35"/>
      <c r="J3312" s="35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</row>
    <row r="3313" spans="1:34" x14ac:dyDescent="0.2">
      <c r="A3313" s="1"/>
      <c r="B3313" s="1"/>
      <c r="C3313" s="1"/>
      <c r="D3313" s="35"/>
      <c r="E3313" s="36"/>
      <c r="F3313" s="35"/>
      <c r="G3313" s="35"/>
      <c r="H3313" s="35"/>
      <c r="I3313" s="35"/>
      <c r="J3313" s="35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</row>
    <row r="3314" spans="1:34" x14ac:dyDescent="0.2">
      <c r="A3314" s="1"/>
      <c r="B3314" s="1"/>
      <c r="C3314" s="1"/>
      <c r="D3314" s="35"/>
      <c r="E3314" s="36"/>
      <c r="F3314" s="35"/>
      <c r="G3314" s="35"/>
      <c r="H3314" s="35"/>
      <c r="I3314" s="35"/>
      <c r="J3314" s="35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</row>
    <row r="3315" spans="1:34" x14ac:dyDescent="0.2">
      <c r="A3315" s="1"/>
      <c r="B3315" s="1"/>
      <c r="C3315" s="1"/>
      <c r="D3315" s="35"/>
      <c r="E3315" s="36"/>
      <c r="F3315" s="35"/>
      <c r="G3315" s="35"/>
      <c r="H3315" s="35"/>
      <c r="I3315" s="35"/>
      <c r="J3315" s="35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</row>
    <row r="3316" spans="1:34" x14ac:dyDescent="0.2">
      <c r="A3316" s="1"/>
      <c r="B3316" s="1"/>
      <c r="C3316" s="1"/>
      <c r="D3316" s="35"/>
      <c r="E3316" s="36"/>
      <c r="F3316" s="35"/>
      <c r="G3316" s="35"/>
      <c r="H3316" s="35"/>
      <c r="I3316" s="35"/>
      <c r="J3316" s="35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</row>
    <row r="3317" spans="1:34" x14ac:dyDescent="0.2">
      <c r="A3317" s="1"/>
      <c r="B3317" s="1"/>
      <c r="C3317" s="1"/>
      <c r="D3317" s="35"/>
      <c r="E3317" s="36"/>
      <c r="F3317" s="35"/>
      <c r="G3317" s="35"/>
      <c r="H3317" s="35"/>
      <c r="I3317" s="35"/>
      <c r="J3317" s="35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</row>
    <row r="3318" spans="1:34" x14ac:dyDescent="0.2">
      <c r="A3318" s="1"/>
      <c r="B3318" s="1"/>
      <c r="C3318" s="1"/>
      <c r="D3318" s="35"/>
      <c r="E3318" s="36"/>
      <c r="F3318" s="35"/>
      <c r="G3318" s="35"/>
      <c r="H3318" s="35"/>
      <c r="I3318" s="35"/>
      <c r="J3318" s="35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</row>
    <row r="3319" spans="1:34" x14ac:dyDescent="0.2">
      <c r="A3319" s="1"/>
      <c r="B3319" s="1"/>
      <c r="C3319" s="1"/>
      <c r="D3319" s="35"/>
      <c r="E3319" s="36"/>
      <c r="F3319" s="35"/>
      <c r="G3319" s="35"/>
      <c r="H3319" s="35"/>
      <c r="I3319" s="35"/>
      <c r="J3319" s="35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</row>
    <row r="3320" spans="1:34" x14ac:dyDescent="0.2">
      <c r="A3320" s="1"/>
      <c r="B3320" s="1"/>
      <c r="C3320" s="1"/>
      <c r="D3320" s="35"/>
      <c r="E3320" s="36"/>
      <c r="F3320" s="35"/>
      <c r="G3320" s="35"/>
      <c r="H3320" s="35"/>
      <c r="I3320" s="35"/>
      <c r="J3320" s="35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</row>
    <row r="3321" spans="1:34" x14ac:dyDescent="0.2">
      <c r="A3321" s="1"/>
      <c r="B3321" s="1"/>
      <c r="C3321" s="1"/>
      <c r="D3321" s="35"/>
      <c r="E3321" s="36"/>
      <c r="F3321" s="35"/>
      <c r="G3321" s="35"/>
      <c r="H3321" s="35"/>
      <c r="I3321" s="35"/>
      <c r="J3321" s="35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</row>
    <row r="3322" spans="1:34" x14ac:dyDescent="0.2">
      <c r="A3322" s="1"/>
      <c r="B3322" s="1"/>
      <c r="C3322" s="1"/>
      <c r="D3322" s="35"/>
      <c r="E3322" s="36"/>
      <c r="F3322" s="35"/>
      <c r="G3322" s="35"/>
      <c r="H3322" s="35"/>
      <c r="I3322" s="35"/>
      <c r="J3322" s="35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</row>
    <row r="3323" spans="1:34" x14ac:dyDescent="0.2">
      <c r="A3323" s="1"/>
      <c r="B3323" s="1"/>
      <c r="C3323" s="1"/>
      <c r="D3323" s="35"/>
      <c r="E3323" s="36"/>
      <c r="F3323" s="35"/>
      <c r="G3323" s="35"/>
      <c r="H3323" s="35"/>
      <c r="I3323" s="35"/>
      <c r="J3323" s="35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</row>
    <row r="3324" spans="1:34" x14ac:dyDescent="0.2">
      <c r="A3324" s="1"/>
      <c r="B3324" s="1"/>
      <c r="C3324" s="1"/>
      <c r="D3324" s="35"/>
      <c r="E3324" s="36"/>
      <c r="F3324" s="35"/>
      <c r="G3324" s="35"/>
      <c r="H3324" s="35"/>
      <c r="I3324" s="35"/>
      <c r="J3324" s="35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</row>
    <row r="3325" spans="1:34" x14ac:dyDescent="0.2">
      <c r="A3325" s="1"/>
      <c r="B3325" s="1"/>
      <c r="C3325" s="1"/>
      <c r="D3325" s="35"/>
      <c r="E3325" s="36"/>
      <c r="F3325" s="35"/>
      <c r="G3325" s="35"/>
      <c r="H3325" s="35"/>
      <c r="I3325" s="35"/>
      <c r="J3325" s="35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</row>
    <row r="3326" spans="1:34" x14ac:dyDescent="0.2">
      <c r="A3326" s="1"/>
      <c r="B3326" s="1"/>
      <c r="C3326" s="1"/>
      <c r="D3326" s="35"/>
      <c r="E3326" s="36"/>
      <c r="F3326" s="35"/>
      <c r="G3326" s="35"/>
      <c r="H3326" s="35"/>
      <c r="I3326" s="35"/>
      <c r="J3326" s="35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</row>
    <row r="3327" spans="1:34" x14ac:dyDescent="0.2">
      <c r="A3327" s="1"/>
      <c r="B3327" s="1"/>
      <c r="C3327" s="1"/>
      <c r="D3327" s="35"/>
      <c r="E3327" s="36"/>
      <c r="F3327" s="35"/>
      <c r="G3327" s="35"/>
      <c r="H3327" s="35"/>
      <c r="I3327" s="35"/>
      <c r="J3327" s="35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</row>
    <row r="3328" spans="1:34" x14ac:dyDescent="0.2">
      <c r="A3328" s="1"/>
      <c r="B3328" s="1"/>
      <c r="C3328" s="1"/>
      <c r="D3328" s="35"/>
      <c r="E3328" s="36"/>
      <c r="F3328" s="35"/>
      <c r="G3328" s="35"/>
      <c r="H3328" s="35"/>
      <c r="I3328" s="35"/>
      <c r="J3328" s="35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</row>
    <row r="3329" spans="1:34" x14ac:dyDescent="0.2">
      <c r="A3329" s="1"/>
      <c r="B3329" s="1"/>
      <c r="C3329" s="1"/>
      <c r="D3329" s="35"/>
      <c r="E3329" s="36"/>
      <c r="F3329" s="35"/>
      <c r="G3329" s="35"/>
      <c r="H3329" s="35"/>
      <c r="I3329" s="35"/>
      <c r="J3329" s="35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</row>
    <row r="3330" spans="1:34" x14ac:dyDescent="0.2">
      <c r="A3330" s="1"/>
      <c r="B3330" s="1"/>
      <c r="C3330" s="1"/>
      <c r="D3330" s="35"/>
      <c r="E3330" s="36"/>
      <c r="F3330" s="35"/>
      <c r="G3330" s="35"/>
      <c r="H3330" s="35"/>
      <c r="I3330" s="35"/>
      <c r="J3330" s="35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</row>
    <row r="3331" spans="1:34" x14ac:dyDescent="0.2">
      <c r="A3331" s="1"/>
      <c r="B3331" s="1"/>
      <c r="C3331" s="1"/>
      <c r="D3331" s="35"/>
      <c r="E3331" s="36"/>
      <c r="F3331" s="35"/>
      <c r="G3331" s="35"/>
      <c r="H3331" s="35"/>
      <c r="I3331" s="35"/>
      <c r="J3331" s="35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</row>
    <row r="3332" spans="1:34" x14ac:dyDescent="0.2">
      <c r="A3332" s="1"/>
      <c r="B3332" s="1"/>
      <c r="C3332" s="1"/>
      <c r="D3332" s="35"/>
      <c r="E3332" s="36"/>
      <c r="F3332" s="35"/>
      <c r="G3332" s="35"/>
      <c r="H3332" s="35"/>
      <c r="I3332" s="35"/>
      <c r="J3332" s="35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</row>
    <row r="3333" spans="1:34" x14ac:dyDescent="0.2">
      <c r="A3333" s="1"/>
      <c r="B3333" s="1"/>
      <c r="C3333" s="1"/>
      <c r="D3333" s="35"/>
      <c r="E3333" s="36"/>
      <c r="F3333" s="35"/>
      <c r="G3333" s="35"/>
      <c r="H3333" s="35"/>
      <c r="I3333" s="35"/>
      <c r="J3333" s="35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</row>
    <row r="3334" spans="1:34" x14ac:dyDescent="0.2">
      <c r="A3334" s="1"/>
      <c r="B3334" s="1"/>
      <c r="C3334" s="1"/>
      <c r="D3334" s="35"/>
      <c r="E3334" s="36"/>
      <c r="F3334" s="35"/>
      <c r="G3334" s="35"/>
      <c r="H3334" s="35"/>
      <c r="I3334" s="35"/>
      <c r="J3334" s="35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</row>
    <row r="3335" spans="1:34" x14ac:dyDescent="0.2">
      <c r="A3335" s="1"/>
      <c r="B3335" s="1"/>
      <c r="C3335" s="1"/>
      <c r="D3335" s="35"/>
      <c r="E3335" s="36"/>
      <c r="F3335" s="35"/>
      <c r="G3335" s="35"/>
      <c r="H3335" s="35"/>
      <c r="I3335" s="35"/>
      <c r="J3335" s="35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</row>
    <row r="3336" spans="1:34" x14ac:dyDescent="0.2">
      <c r="A3336" s="1"/>
      <c r="B3336" s="1"/>
      <c r="C3336" s="1"/>
      <c r="D3336" s="35"/>
      <c r="E3336" s="36"/>
      <c r="F3336" s="35"/>
      <c r="G3336" s="35"/>
      <c r="H3336" s="35"/>
      <c r="I3336" s="35"/>
      <c r="J3336" s="35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</row>
    <row r="3337" spans="1:34" x14ac:dyDescent="0.2">
      <c r="A3337" s="1"/>
      <c r="B3337" s="1"/>
      <c r="C3337" s="1"/>
      <c r="D3337" s="35"/>
      <c r="E3337" s="36"/>
      <c r="F3337" s="35"/>
      <c r="G3337" s="35"/>
      <c r="H3337" s="35"/>
      <c r="I3337" s="35"/>
      <c r="J3337" s="35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</row>
    <row r="3338" spans="1:34" x14ac:dyDescent="0.2">
      <c r="A3338" s="1"/>
      <c r="B3338" s="1"/>
      <c r="C3338" s="1"/>
      <c r="D3338" s="35"/>
      <c r="E3338" s="36"/>
      <c r="F3338" s="35"/>
      <c r="G3338" s="35"/>
      <c r="H3338" s="35"/>
      <c r="I3338" s="35"/>
      <c r="J3338" s="35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</row>
    <row r="3339" spans="1:34" x14ac:dyDescent="0.2">
      <c r="A3339" s="1"/>
      <c r="B3339" s="1"/>
      <c r="C3339" s="1"/>
      <c r="D3339" s="35"/>
      <c r="E3339" s="36"/>
      <c r="F3339" s="35"/>
      <c r="G3339" s="35"/>
      <c r="H3339" s="35"/>
      <c r="I3339" s="35"/>
      <c r="J3339" s="35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</row>
    <row r="3340" spans="1:34" x14ac:dyDescent="0.2">
      <c r="A3340" s="1"/>
      <c r="B3340" s="1"/>
      <c r="C3340" s="1"/>
      <c r="D3340" s="35"/>
      <c r="E3340" s="36"/>
      <c r="F3340" s="35"/>
      <c r="G3340" s="35"/>
      <c r="H3340" s="35"/>
      <c r="I3340" s="35"/>
      <c r="J3340" s="35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</row>
    <row r="3341" spans="1:34" x14ac:dyDescent="0.2">
      <c r="A3341" s="1"/>
      <c r="B3341" s="1"/>
      <c r="C3341" s="1"/>
      <c r="D3341" s="35"/>
      <c r="E3341" s="36"/>
      <c r="F3341" s="35"/>
      <c r="G3341" s="35"/>
      <c r="H3341" s="35"/>
      <c r="I3341" s="35"/>
      <c r="J3341" s="35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</row>
    <row r="3342" spans="1:34" x14ac:dyDescent="0.2">
      <c r="A3342" s="1"/>
      <c r="B3342" s="1"/>
      <c r="C3342" s="1"/>
      <c r="D3342" s="35"/>
      <c r="E3342" s="36"/>
      <c r="F3342" s="35"/>
      <c r="G3342" s="35"/>
      <c r="H3342" s="35"/>
      <c r="I3342" s="35"/>
      <c r="J3342" s="35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</row>
    <row r="3343" spans="1:34" x14ac:dyDescent="0.2">
      <c r="A3343" s="1"/>
      <c r="B3343" s="1"/>
      <c r="C3343" s="1"/>
      <c r="D3343" s="35"/>
      <c r="E3343" s="36"/>
      <c r="F3343" s="35"/>
      <c r="G3343" s="35"/>
      <c r="H3343" s="35"/>
      <c r="I3343" s="35"/>
      <c r="J3343" s="35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</row>
    <row r="3344" spans="1:34" x14ac:dyDescent="0.2">
      <c r="A3344" s="1"/>
      <c r="B3344" s="1"/>
      <c r="C3344" s="1"/>
      <c r="D3344" s="35"/>
      <c r="E3344" s="36"/>
      <c r="F3344" s="35"/>
      <c r="G3344" s="35"/>
      <c r="H3344" s="35"/>
      <c r="I3344" s="35"/>
      <c r="J3344" s="35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</row>
    <row r="3345" spans="1:34" x14ac:dyDescent="0.2">
      <c r="A3345" s="1"/>
      <c r="B3345" s="1"/>
      <c r="C3345" s="1"/>
      <c r="D3345" s="35"/>
      <c r="E3345" s="36"/>
      <c r="F3345" s="35"/>
      <c r="G3345" s="35"/>
      <c r="H3345" s="35"/>
      <c r="I3345" s="35"/>
      <c r="J3345" s="35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</row>
    <row r="3346" spans="1:34" x14ac:dyDescent="0.2">
      <c r="A3346" s="1"/>
      <c r="B3346" s="1"/>
      <c r="C3346" s="1"/>
      <c r="D3346" s="35"/>
      <c r="E3346" s="36"/>
      <c r="F3346" s="35"/>
      <c r="G3346" s="35"/>
      <c r="H3346" s="35"/>
      <c r="I3346" s="35"/>
      <c r="J3346" s="35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</row>
    <row r="3347" spans="1:34" x14ac:dyDescent="0.2">
      <c r="A3347" s="1"/>
      <c r="B3347" s="1"/>
      <c r="C3347" s="1"/>
      <c r="D3347" s="35"/>
      <c r="E3347" s="36"/>
      <c r="F3347" s="35"/>
      <c r="G3347" s="35"/>
      <c r="H3347" s="35"/>
      <c r="I3347" s="35"/>
      <c r="J3347" s="35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</row>
    <row r="3348" spans="1:34" x14ac:dyDescent="0.2">
      <c r="A3348" s="1"/>
      <c r="B3348" s="1"/>
      <c r="C3348" s="1"/>
      <c r="D3348" s="35"/>
      <c r="E3348" s="36"/>
      <c r="F3348" s="35"/>
      <c r="G3348" s="35"/>
      <c r="H3348" s="35"/>
      <c r="I3348" s="35"/>
      <c r="J3348" s="35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</row>
    <row r="3349" spans="1:34" x14ac:dyDescent="0.2">
      <c r="A3349" s="1"/>
      <c r="B3349" s="1"/>
      <c r="C3349" s="1"/>
      <c r="D3349" s="35"/>
      <c r="E3349" s="36"/>
      <c r="F3349" s="35"/>
      <c r="G3349" s="35"/>
      <c r="H3349" s="35"/>
      <c r="I3349" s="35"/>
      <c r="J3349" s="35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</row>
    <row r="3350" spans="1:34" x14ac:dyDescent="0.2">
      <c r="A3350" s="1"/>
      <c r="B3350" s="1"/>
      <c r="C3350" s="1"/>
      <c r="D3350" s="35"/>
      <c r="E3350" s="36"/>
      <c r="F3350" s="35"/>
      <c r="G3350" s="35"/>
      <c r="H3350" s="35"/>
      <c r="I3350" s="35"/>
      <c r="J3350" s="35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</row>
    <row r="3351" spans="1:34" x14ac:dyDescent="0.2">
      <c r="A3351" s="1"/>
      <c r="B3351" s="1"/>
      <c r="C3351" s="1"/>
      <c r="D3351" s="35"/>
      <c r="E3351" s="36"/>
      <c r="F3351" s="35"/>
      <c r="G3351" s="35"/>
      <c r="H3351" s="35"/>
      <c r="I3351" s="35"/>
      <c r="J3351" s="35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</row>
    <row r="3352" spans="1:34" x14ac:dyDescent="0.2">
      <c r="A3352" s="1"/>
      <c r="B3352" s="1"/>
      <c r="C3352" s="1"/>
      <c r="D3352" s="35"/>
      <c r="E3352" s="36"/>
      <c r="F3352" s="35"/>
      <c r="G3352" s="35"/>
      <c r="H3352" s="35"/>
      <c r="I3352" s="35"/>
      <c r="J3352" s="35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</row>
    <row r="3353" spans="1:34" x14ac:dyDescent="0.2">
      <c r="A3353" s="1"/>
      <c r="B3353" s="1"/>
      <c r="C3353" s="1"/>
      <c r="D3353" s="35"/>
      <c r="E3353" s="36"/>
      <c r="F3353" s="35"/>
      <c r="G3353" s="35"/>
      <c r="H3353" s="35"/>
      <c r="I3353" s="35"/>
      <c r="J3353" s="35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</row>
    <row r="3354" spans="1:34" x14ac:dyDescent="0.2">
      <c r="A3354" s="1"/>
      <c r="B3354" s="1"/>
      <c r="C3354" s="1"/>
      <c r="D3354" s="35"/>
      <c r="E3354" s="36"/>
      <c r="F3354" s="35"/>
      <c r="G3354" s="35"/>
      <c r="H3354" s="35"/>
      <c r="I3354" s="35"/>
      <c r="J3354" s="35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</row>
    <row r="3355" spans="1:34" x14ac:dyDescent="0.2">
      <c r="A3355" s="1"/>
      <c r="B3355" s="1"/>
      <c r="C3355" s="1"/>
      <c r="D3355" s="35"/>
      <c r="E3355" s="36"/>
      <c r="F3355" s="35"/>
      <c r="G3355" s="35"/>
      <c r="H3355" s="35"/>
      <c r="I3355" s="35"/>
      <c r="J3355" s="35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</row>
    <row r="3356" spans="1:34" x14ac:dyDescent="0.2">
      <c r="A3356" s="1"/>
      <c r="B3356" s="1"/>
      <c r="C3356" s="1"/>
      <c r="D3356" s="35"/>
      <c r="E3356" s="36"/>
      <c r="F3356" s="35"/>
      <c r="G3356" s="35"/>
      <c r="H3356" s="35"/>
      <c r="I3356" s="35"/>
      <c r="J3356" s="35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</row>
    <row r="3357" spans="1:34" x14ac:dyDescent="0.2">
      <c r="A3357" s="1"/>
      <c r="B3357" s="1"/>
      <c r="C3357" s="1"/>
      <c r="D3357" s="35"/>
      <c r="E3357" s="36"/>
      <c r="F3357" s="35"/>
      <c r="G3357" s="35"/>
      <c r="H3357" s="35"/>
      <c r="I3357" s="35"/>
      <c r="J3357" s="35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</row>
    <row r="3358" spans="1:34" x14ac:dyDescent="0.2">
      <c r="A3358" s="1"/>
      <c r="B3358" s="1"/>
      <c r="C3358" s="1"/>
      <c r="D3358" s="35"/>
      <c r="E3358" s="36"/>
      <c r="F3358" s="35"/>
      <c r="G3358" s="35"/>
      <c r="H3358" s="35"/>
      <c r="I3358" s="35"/>
      <c r="J3358" s="35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</row>
    <row r="3359" spans="1:34" x14ac:dyDescent="0.2">
      <c r="A3359" s="1"/>
      <c r="B3359" s="1"/>
      <c r="C3359" s="1"/>
      <c r="D3359" s="35"/>
      <c r="E3359" s="36"/>
      <c r="F3359" s="35"/>
      <c r="G3359" s="35"/>
      <c r="H3359" s="35"/>
      <c r="I3359" s="35"/>
      <c r="J3359" s="35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</row>
    <row r="3360" spans="1:34" x14ac:dyDescent="0.2">
      <c r="A3360" s="1"/>
      <c r="B3360" s="1"/>
      <c r="C3360" s="1"/>
      <c r="D3360" s="35"/>
      <c r="E3360" s="36"/>
      <c r="F3360" s="35"/>
      <c r="G3360" s="35"/>
      <c r="H3360" s="35"/>
      <c r="I3360" s="35"/>
      <c r="J3360" s="35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</row>
    <row r="3361" spans="1:34" x14ac:dyDescent="0.2">
      <c r="A3361" s="1"/>
      <c r="B3361" s="1"/>
      <c r="C3361" s="1"/>
      <c r="D3361" s="35"/>
      <c r="E3361" s="36"/>
      <c r="F3361" s="35"/>
      <c r="G3361" s="35"/>
      <c r="H3361" s="35"/>
      <c r="I3361" s="35"/>
      <c r="J3361" s="35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</row>
    <row r="3362" spans="1:34" x14ac:dyDescent="0.2">
      <c r="A3362" s="1"/>
      <c r="B3362" s="1"/>
      <c r="C3362" s="1"/>
      <c r="D3362" s="35"/>
      <c r="E3362" s="36"/>
      <c r="F3362" s="35"/>
      <c r="G3362" s="35"/>
      <c r="H3362" s="35"/>
      <c r="I3362" s="35"/>
      <c r="J3362" s="35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</row>
    <row r="3363" spans="1:34" x14ac:dyDescent="0.2">
      <c r="A3363" s="1"/>
      <c r="B3363" s="1"/>
      <c r="C3363" s="1"/>
      <c r="D3363" s="35"/>
      <c r="E3363" s="36"/>
      <c r="F3363" s="35"/>
      <c r="G3363" s="35"/>
      <c r="H3363" s="35"/>
      <c r="I3363" s="35"/>
      <c r="J3363" s="35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</row>
    <row r="3364" spans="1:34" x14ac:dyDescent="0.2">
      <c r="A3364" s="1"/>
      <c r="B3364" s="1"/>
      <c r="C3364" s="1"/>
      <c r="D3364" s="35"/>
      <c r="E3364" s="36"/>
      <c r="F3364" s="35"/>
      <c r="G3364" s="35"/>
      <c r="H3364" s="35"/>
      <c r="I3364" s="35"/>
      <c r="J3364" s="35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</row>
    <row r="3365" spans="1:34" x14ac:dyDescent="0.2">
      <c r="A3365" s="1"/>
      <c r="B3365" s="1"/>
      <c r="C3365" s="1"/>
      <c r="D3365" s="35"/>
      <c r="E3365" s="36"/>
      <c r="F3365" s="35"/>
      <c r="G3365" s="35"/>
      <c r="H3365" s="35"/>
      <c r="I3365" s="35"/>
      <c r="J3365" s="35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</row>
    <row r="3366" spans="1:34" x14ac:dyDescent="0.2">
      <c r="A3366" s="1"/>
      <c r="B3366" s="1"/>
      <c r="C3366" s="1"/>
      <c r="D3366" s="35"/>
      <c r="E3366" s="36"/>
      <c r="F3366" s="35"/>
      <c r="G3366" s="35"/>
      <c r="H3366" s="35"/>
      <c r="I3366" s="35"/>
      <c r="J3366" s="35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</row>
    <row r="3367" spans="1:34" x14ac:dyDescent="0.2">
      <c r="A3367" s="1"/>
      <c r="B3367" s="1"/>
      <c r="C3367" s="1"/>
      <c r="D3367" s="35"/>
      <c r="E3367" s="36"/>
      <c r="F3367" s="35"/>
      <c r="G3367" s="35"/>
      <c r="H3367" s="35"/>
      <c r="I3367" s="35"/>
      <c r="J3367" s="35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</row>
    <row r="3368" spans="1:34" x14ac:dyDescent="0.2">
      <c r="A3368" s="1"/>
      <c r="B3368" s="1"/>
      <c r="C3368" s="1"/>
      <c r="D3368" s="35"/>
      <c r="E3368" s="36"/>
      <c r="F3368" s="35"/>
      <c r="G3368" s="35"/>
      <c r="H3368" s="35"/>
      <c r="I3368" s="35"/>
      <c r="J3368" s="35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</row>
    <row r="3369" spans="1:34" x14ac:dyDescent="0.2">
      <c r="A3369" s="1"/>
      <c r="B3369" s="1"/>
      <c r="C3369" s="1"/>
      <c r="D3369" s="35"/>
      <c r="E3369" s="36"/>
      <c r="F3369" s="35"/>
      <c r="G3369" s="35"/>
      <c r="H3369" s="35"/>
      <c r="I3369" s="35"/>
      <c r="J3369" s="35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</row>
    <row r="3370" spans="1:34" x14ac:dyDescent="0.2">
      <c r="A3370" s="1"/>
      <c r="B3370" s="1"/>
      <c r="C3370" s="1"/>
      <c r="D3370" s="35"/>
      <c r="E3370" s="36"/>
      <c r="F3370" s="35"/>
      <c r="G3370" s="35"/>
      <c r="H3370" s="35"/>
      <c r="I3370" s="35"/>
      <c r="J3370" s="35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</row>
    <row r="3371" spans="1:34" x14ac:dyDescent="0.2">
      <c r="A3371" s="1"/>
      <c r="B3371" s="1"/>
      <c r="C3371" s="1"/>
      <c r="D3371" s="35"/>
      <c r="E3371" s="36"/>
      <c r="F3371" s="35"/>
      <c r="G3371" s="35"/>
      <c r="H3371" s="35"/>
      <c r="I3371" s="35"/>
      <c r="J3371" s="35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</row>
    <row r="3372" spans="1:34" x14ac:dyDescent="0.2">
      <c r="A3372" s="1"/>
      <c r="B3372" s="1"/>
      <c r="C3372" s="1"/>
      <c r="D3372" s="35"/>
      <c r="E3372" s="36"/>
      <c r="F3372" s="35"/>
      <c r="G3372" s="35"/>
      <c r="H3372" s="35"/>
      <c r="I3372" s="35"/>
      <c r="J3372" s="35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</row>
    <row r="3373" spans="1:34" x14ac:dyDescent="0.2">
      <c r="A3373" s="1"/>
      <c r="B3373" s="1"/>
      <c r="C3373" s="1"/>
      <c r="D3373" s="35"/>
      <c r="E3373" s="36"/>
      <c r="F3373" s="35"/>
      <c r="G3373" s="35"/>
      <c r="H3373" s="35"/>
      <c r="I3373" s="35"/>
      <c r="J3373" s="35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</row>
    <row r="3374" spans="1:34" x14ac:dyDescent="0.2">
      <c r="A3374" s="1"/>
      <c r="B3374" s="1"/>
      <c r="C3374" s="1"/>
      <c r="D3374" s="35"/>
      <c r="E3374" s="36"/>
      <c r="F3374" s="35"/>
      <c r="G3374" s="35"/>
      <c r="H3374" s="35"/>
      <c r="I3374" s="35"/>
      <c r="J3374" s="35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</row>
    <row r="3375" spans="1:34" x14ac:dyDescent="0.2">
      <c r="A3375" s="1"/>
      <c r="B3375" s="1"/>
      <c r="C3375" s="1"/>
      <c r="D3375" s="35"/>
      <c r="E3375" s="36"/>
      <c r="F3375" s="35"/>
      <c r="G3375" s="35"/>
      <c r="H3375" s="35"/>
      <c r="I3375" s="35"/>
      <c r="J3375" s="35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</row>
    <row r="3376" spans="1:34" x14ac:dyDescent="0.2">
      <c r="A3376" s="1"/>
      <c r="B3376" s="1"/>
      <c r="C3376" s="1"/>
      <c r="D3376" s="35"/>
      <c r="E3376" s="36"/>
      <c r="F3376" s="35"/>
      <c r="G3376" s="35"/>
      <c r="H3376" s="35"/>
      <c r="I3376" s="35"/>
      <c r="J3376" s="35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</row>
    <row r="3377" spans="1:34" x14ac:dyDescent="0.2">
      <c r="A3377" s="1"/>
      <c r="B3377" s="1"/>
      <c r="C3377" s="1"/>
      <c r="D3377" s="35"/>
      <c r="E3377" s="36"/>
      <c r="F3377" s="35"/>
      <c r="G3377" s="35"/>
      <c r="H3377" s="35"/>
      <c r="I3377" s="35"/>
      <c r="J3377" s="35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</row>
    <row r="3378" spans="1:34" x14ac:dyDescent="0.2">
      <c r="A3378" s="1"/>
      <c r="B3378" s="1"/>
      <c r="C3378" s="1"/>
      <c r="D3378" s="35"/>
      <c r="E3378" s="36"/>
      <c r="F3378" s="35"/>
      <c r="G3378" s="35"/>
      <c r="H3378" s="35"/>
      <c r="I3378" s="35"/>
      <c r="J3378" s="35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</row>
    <row r="3379" spans="1:34" x14ac:dyDescent="0.2">
      <c r="A3379" s="1"/>
      <c r="B3379" s="1"/>
      <c r="C3379" s="1"/>
      <c r="D3379" s="35"/>
      <c r="E3379" s="36"/>
      <c r="F3379" s="35"/>
      <c r="G3379" s="35"/>
      <c r="H3379" s="35"/>
      <c r="I3379" s="35"/>
      <c r="J3379" s="35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</row>
    <row r="3380" spans="1:34" x14ac:dyDescent="0.2">
      <c r="A3380" s="1"/>
      <c r="B3380" s="1"/>
      <c r="C3380" s="1"/>
      <c r="D3380" s="35"/>
      <c r="E3380" s="36"/>
      <c r="F3380" s="35"/>
      <c r="G3380" s="35"/>
      <c r="H3380" s="35"/>
      <c r="I3380" s="35"/>
      <c r="J3380" s="35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</row>
    <row r="3381" spans="1:34" x14ac:dyDescent="0.2">
      <c r="A3381" s="1"/>
      <c r="B3381" s="1"/>
      <c r="C3381" s="1"/>
      <c r="D3381" s="35"/>
      <c r="E3381" s="36"/>
      <c r="F3381" s="35"/>
      <c r="G3381" s="35"/>
      <c r="H3381" s="35"/>
      <c r="I3381" s="35"/>
      <c r="J3381" s="35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</row>
    <row r="3382" spans="1:34" x14ac:dyDescent="0.2">
      <c r="A3382" s="1"/>
      <c r="B3382" s="1"/>
      <c r="C3382" s="1"/>
      <c r="D3382" s="35"/>
      <c r="E3382" s="36"/>
      <c r="F3382" s="35"/>
      <c r="G3382" s="35"/>
      <c r="H3382" s="35"/>
      <c r="I3382" s="35"/>
      <c r="J3382" s="35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</row>
    <row r="3383" spans="1:34" x14ac:dyDescent="0.2">
      <c r="A3383" s="1"/>
      <c r="B3383" s="1"/>
      <c r="C3383" s="1"/>
      <c r="D3383" s="35"/>
      <c r="E3383" s="36"/>
      <c r="F3383" s="35"/>
      <c r="G3383" s="35"/>
      <c r="H3383" s="35"/>
      <c r="I3383" s="35"/>
      <c r="J3383" s="35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</row>
    <row r="3384" spans="1:34" x14ac:dyDescent="0.2">
      <c r="A3384" s="1"/>
      <c r="B3384" s="1"/>
      <c r="C3384" s="1"/>
      <c r="D3384" s="35"/>
      <c r="E3384" s="36"/>
      <c r="F3384" s="35"/>
      <c r="G3384" s="35"/>
      <c r="H3384" s="35"/>
      <c r="I3384" s="35"/>
      <c r="J3384" s="35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</row>
    <row r="3385" spans="1:34" x14ac:dyDescent="0.2">
      <c r="A3385" s="1"/>
      <c r="B3385" s="1"/>
      <c r="C3385" s="1"/>
      <c r="D3385" s="35"/>
      <c r="E3385" s="36"/>
      <c r="F3385" s="35"/>
      <c r="G3385" s="35"/>
      <c r="H3385" s="35"/>
      <c r="I3385" s="35"/>
      <c r="J3385" s="35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</row>
    <row r="3386" spans="1:34" x14ac:dyDescent="0.2">
      <c r="A3386" s="1"/>
      <c r="B3386" s="1"/>
      <c r="C3386" s="1"/>
      <c r="D3386" s="35"/>
      <c r="E3386" s="36"/>
      <c r="F3386" s="35"/>
      <c r="G3386" s="35"/>
      <c r="H3386" s="35"/>
      <c r="I3386" s="35"/>
      <c r="J3386" s="35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</row>
    <row r="3387" spans="1:34" x14ac:dyDescent="0.2">
      <c r="A3387" s="1"/>
      <c r="B3387" s="1"/>
      <c r="C3387" s="1"/>
      <c r="D3387" s="35"/>
      <c r="E3387" s="36"/>
      <c r="F3387" s="35"/>
      <c r="G3387" s="35"/>
      <c r="H3387" s="35"/>
      <c r="I3387" s="35"/>
      <c r="J3387" s="35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</row>
    <row r="3388" spans="1:34" x14ac:dyDescent="0.2">
      <c r="A3388" s="1"/>
      <c r="B3388" s="1"/>
      <c r="C3388" s="1"/>
      <c r="D3388" s="35"/>
      <c r="E3388" s="36"/>
      <c r="F3388" s="35"/>
      <c r="G3388" s="35"/>
      <c r="H3388" s="35"/>
      <c r="I3388" s="35"/>
      <c r="J3388" s="35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</row>
    <row r="3389" spans="1:34" x14ac:dyDescent="0.2">
      <c r="A3389" s="1"/>
      <c r="B3389" s="1"/>
      <c r="C3389" s="1"/>
      <c r="D3389" s="35"/>
      <c r="E3389" s="36"/>
      <c r="F3389" s="35"/>
      <c r="G3389" s="35"/>
      <c r="H3389" s="35"/>
      <c r="I3389" s="35"/>
      <c r="J3389" s="35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</row>
    <row r="3390" spans="1:34" x14ac:dyDescent="0.2">
      <c r="A3390" s="1"/>
      <c r="B3390" s="1"/>
      <c r="C3390" s="1"/>
      <c r="D3390" s="35"/>
      <c r="E3390" s="36"/>
      <c r="F3390" s="35"/>
      <c r="G3390" s="35"/>
      <c r="H3390" s="35"/>
      <c r="I3390" s="35"/>
      <c r="J3390" s="35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</row>
    <row r="3391" spans="1:34" x14ac:dyDescent="0.2">
      <c r="A3391" s="1"/>
      <c r="B3391" s="1"/>
      <c r="C3391" s="1"/>
      <c r="D3391" s="35"/>
      <c r="E3391" s="36"/>
      <c r="F3391" s="35"/>
      <c r="G3391" s="35"/>
      <c r="H3391" s="35"/>
      <c r="I3391" s="35"/>
      <c r="J3391" s="35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</row>
    <row r="3392" spans="1:34" x14ac:dyDescent="0.2">
      <c r="A3392" s="1"/>
      <c r="B3392" s="1"/>
      <c r="C3392" s="1"/>
      <c r="D3392" s="35"/>
      <c r="E3392" s="36"/>
      <c r="F3392" s="35"/>
      <c r="G3392" s="35"/>
      <c r="H3392" s="35"/>
      <c r="I3392" s="35"/>
      <c r="J3392" s="35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</row>
    <row r="3393" spans="1:34" x14ac:dyDescent="0.2">
      <c r="A3393" s="1"/>
      <c r="B3393" s="1"/>
      <c r="C3393" s="1"/>
      <c r="D3393" s="35"/>
      <c r="E3393" s="36"/>
      <c r="F3393" s="35"/>
      <c r="G3393" s="35"/>
      <c r="H3393" s="35"/>
      <c r="I3393" s="35"/>
      <c r="J3393" s="35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</row>
    <row r="3394" spans="1:34" x14ac:dyDescent="0.2">
      <c r="A3394" s="1"/>
      <c r="B3394" s="1"/>
      <c r="C3394" s="1"/>
      <c r="D3394" s="35"/>
      <c r="E3394" s="36"/>
      <c r="F3394" s="35"/>
      <c r="G3394" s="35"/>
      <c r="H3394" s="35"/>
      <c r="I3394" s="35"/>
      <c r="J3394" s="35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</row>
    <row r="3395" spans="1:34" x14ac:dyDescent="0.2">
      <c r="A3395" s="1"/>
      <c r="B3395" s="1"/>
      <c r="C3395" s="1"/>
      <c r="D3395" s="35"/>
      <c r="E3395" s="36"/>
      <c r="F3395" s="35"/>
      <c r="G3395" s="35"/>
      <c r="H3395" s="35"/>
      <c r="I3395" s="35"/>
      <c r="J3395" s="35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</row>
    <row r="3396" spans="1:34" x14ac:dyDescent="0.2">
      <c r="A3396" s="1"/>
      <c r="B3396" s="1"/>
      <c r="C3396" s="1"/>
      <c r="D3396" s="35"/>
      <c r="E3396" s="36"/>
      <c r="F3396" s="35"/>
      <c r="G3396" s="35"/>
      <c r="H3396" s="35"/>
      <c r="I3396" s="35"/>
      <c r="J3396" s="35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</row>
    <row r="3397" spans="1:34" x14ac:dyDescent="0.2">
      <c r="A3397" s="1"/>
      <c r="B3397" s="1"/>
      <c r="C3397" s="1"/>
      <c r="D3397" s="35"/>
      <c r="E3397" s="36"/>
      <c r="F3397" s="35"/>
      <c r="G3397" s="35"/>
      <c r="H3397" s="35"/>
      <c r="I3397" s="35"/>
      <c r="J3397" s="35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</row>
    <row r="3398" spans="1:34" x14ac:dyDescent="0.2">
      <c r="A3398" s="1"/>
      <c r="B3398" s="1"/>
      <c r="C3398" s="1"/>
      <c r="D3398" s="35"/>
      <c r="E3398" s="36"/>
      <c r="F3398" s="35"/>
      <c r="G3398" s="35"/>
      <c r="H3398" s="35"/>
      <c r="I3398" s="35"/>
      <c r="J3398" s="35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</row>
    <row r="3399" spans="1:34" x14ac:dyDescent="0.2">
      <c r="A3399" s="1"/>
      <c r="B3399" s="1"/>
      <c r="C3399" s="1"/>
      <c r="D3399" s="35"/>
      <c r="E3399" s="36"/>
      <c r="F3399" s="35"/>
      <c r="G3399" s="35"/>
      <c r="H3399" s="35"/>
      <c r="I3399" s="35"/>
      <c r="J3399" s="35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</row>
    <row r="3400" spans="1:34" x14ac:dyDescent="0.2">
      <c r="A3400" s="1"/>
      <c r="B3400" s="1"/>
      <c r="C3400" s="1"/>
      <c r="D3400" s="35"/>
      <c r="E3400" s="36"/>
      <c r="F3400" s="35"/>
      <c r="G3400" s="35"/>
      <c r="H3400" s="35"/>
      <c r="I3400" s="35"/>
      <c r="J3400" s="35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</row>
    <row r="3401" spans="1:34" x14ac:dyDescent="0.2">
      <c r="A3401" s="1"/>
      <c r="B3401" s="1"/>
      <c r="C3401" s="1"/>
      <c r="D3401" s="35"/>
      <c r="E3401" s="36"/>
      <c r="F3401" s="35"/>
      <c r="G3401" s="35"/>
      <c r="H3401" s="35"/>
      <c r="I3401" s="35"/>
      <c r="J3401" s="35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</row>
    <row r="3402" spans="1:34" x14ac:dyDescent="0.2">
      <c r="A3402" s="1"/>
      <c r="B3402" s="1"/>
      <c r="C3402" s="1"/>
      <c r="D3402" s="35"/>
      <c r="E3402" s="36"/>
      <c r="F3402" s="35"/>
      <c r="G3402" s="35"/>
      <c r="H3402" s="35"/>
      <c r="I3402" s="35"/>
      <c r="J3402" s="35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</row>
    <row r="3403" spans="1:34" x14ac:dyDescent="0.2">
      <c r="A3403" s="1"/>
      <c r="B3403" s="1"/>
      <c r="C3403" s="1"/>
      <c r="D3403" s="35"/>
      <c r="E3403" s="36"/>
      <c r="F3403" s="35"/>
      <c r="G3403" s="35"/>
      <c r="H3403" s="35"/>
      <c r="I3403" s="35"/>
      <c r="J3403" s="35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</row>
    <row r="3404" spans="1:34" x14ac:dyDescent="0.2">
      <c r="A3404" s="1"/>
      <c r="B3404" s="1"/>
      <c r="C3404" s="1"/>
      <c r="D3404" s="35"/>
      <c r="E3404" s="36"/>
      <c r="F3404" s="35"/>
      <c r="G3404" s="35"/>
      <c r="H3404" s="35"/>
      <c r="I3404" s="35"/>
      <c r="J3404" s="35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</row>
    <row r="3405" spans="1:34" x14ac:dyDescent="0.2">
      <c r="A3405" s="1"/>
      <c r="B3405" s="1"/>
      <c r="C3405" s="1"/>
      <c r="D3405" s="35"/>
      <c r="E3405" s="36"/>
      <c r="F3405" s="35"/>
      <c r="G3405" s="35"/>
      <c r="H3405" s="35"/>
      <c r="I3405" s="35"/>
      <c r="J3405" s="35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</row>
    <row r="3406" spans="1:34" x14ac:dyDescent="0.2">
      <c r="A3406" s="1"/>
      <c r="B3406" s="1"/>
      <c r="C3406" s="1"/>
      <c r="D3406" s="35"/>
      <c r="E3406" s="36"/>
      <c r="F3406" s="35"/>
      <c r="G3406" s="35"/>
      <c r="H3406" s="35"/>
      <c r="I3406" s="35"/>
      <c r="J3406" s="35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</row>
    <row r="3407" spans="1:34" x14ac:dyDescent="0.2">
      <c r="A3407" s="1"/>
      <c r="B3407" s="1"/>
      <c r="C3407" s="1"/>
      <c r="D3407" s="35"/>
      <c r="E3407" s="36"/>
      <c r="F3407" s="35"/>
      <c r="G3407" s="35"/>
      <c r="H3407" s="35"/>
      <c r="I3407" s="35"/>
      <c r="J3407" s="35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</row>
    <row r="3408" spans="1:34" x14ac:dyDescent="0.2">
      <c r="A3408" s="1"/>
      <c r="B3408" s="1"/>
      <c r="C3408" s="1"/>
      <c r="D3408" s="35"/>
      <c r="E3408" s="36"/>
      <c r="F3408" s="35"/>
      <c r="G3408" s="35"/>
      <c r="H3408" s="35"/>
      <c r="I3408" s="35"/>
      <c r="J3408" s="35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</row>
    <row r="3409" spans="1:34" x14ac:dyDescent="0.2">
      <c r="A3409" s="1"/>
      <c r="B3409" s="1"/>
      <c r="C3409" s="1"/>
      <c r="D3409" s="35"/>
      <c r="E3409" s="36"/>
      <c r="F3409" s="35"/>
      <c r="G3409" s="35"/>
      <c r="H3409" s="35"/>
      <c r="I3409" s="35"/>
      <c r="J3409" s="35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</row>
    <row r="3410" spans="1:34" x14ac:dyDescent="0.2">
      <c r="A3410" s="1"/>
      <c r="B3410" s="1"/>
      <c r="C3410" s="1"/>
      <c r="D3410" s="35"/>
      <c r="E3410" s="36"/>
      <c r="F3410" s="35"/>
      <c r="G3410" s="35"/>
      <c r="H3410" s="35"/>
      <c r="I3410" s="35"/>
      <c r="J3410" s="35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</row>
    <row r="3411" spans="1:34" x14ac:dyDescent="0.2">
      <c r="A3411" s="1"/>
      <c r="B3411" s="1"/>
      <c r="C3411" s="1"/>
      <c r="D3411" s="35"/>
      <c r="E3411" s="36"/>
      <c r="F3411" s="35"/>
      <c r="G3411" s="35"/>
      <c r="H3411" s="35"/>
      <c r="I3411" s="35"/>
      <c r="J3411" s="35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</row>
    <row r="3412" spans="1:34" x14ac:dyDescent="0.2">
      <c r="A3412" s="1"/>
      <c r="B3412" s="1"/>
      <c r="C3412" s="1"/>
      <c r="D3412" s="35"/>
      <c r="E3412" s="36"/>
      <c r="F3412" s="35"/>
      <c r="G3412" s="35"/>
      <c r="H3412" s="35"/>
      <c r="I3412" s="35"/>
      <c r="J3412" s="35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</row>
    <row r="3413" spans="1:34" x14ac:dyDescent="0.2">
      <c r="A3413" s="1"/>
      <c r="B3413" s="1"/>
      <c r="C3413" s="1"/>
      <c r="D3413" s="35"/>
      <c r="E3413" s="36"/>
      <c r="F3413" s="35"/>
      <c r="G3413" s="35"/>
      <c r="H3413" s="35"/>
      <c r="I3413" s="35"/>
      <c r="J3413" s="35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</row>
    <row r="3414" spans="1:34" x14ac:dyDescent="0.2">
      <c r="A3414" s="1"/>
      <c r="B3414" s="1"/>
      <c r="C3414" s="1"/>
      <c r="D3414" s="35"/>
      <c r="E3414" s="36"/>
      <c r="F3414" s="35"/>
      <c r="G3414" s="35"/>
      <c r="H3414" s="35"/>
      <c r="I3414" s="35"/>
      <c r="J3414" s="35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</row>
    <row r="3415" spans="1:34" x14ac:dyDescent="0.2">
      <c r="A3415" s="1"/>
      <c r="B3415" s="1"/>
      <c r="C3415" s="1"/>
      <c r="D3415" s="35"/>
      <c r="E3415" s="36"/>
      <c r="F3415" s="35"/>
      <c r="G3415" s="35"/>
      <c r="H3415" s="35"/>
      <c r="I3415" s="35"/>
      <c r="J3415" s="35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</row>
    <row r="3416" spans="1:34" x14ac:dyDescent="0.2">
      <c r="A3416" s="1"/>
      <c r="B3416" s="1"/>
      <c r="C3416" s="1"/>
      <c r="D3416" s="35"/>
      <c r="E3416" s="36"/>
      <c r="F3416" s="35"/>
      <c r="G3416" s="35"/>
      <c r="H3416" s="35"/>
      <c r="I3416" s="35"/>
      <c r="J3416" s="35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</row>
    <row r="3417" spans="1:34" x14ac:dyDescent="0.2">
      <c r="A3417" s="1"/>
      <c r="B3417" s="1"/>
      <c r="C3417" s="1"/>
      <c r="D3417" s="35"/>
      <c r="E3417" s="36"/>
      <c r="F3417" s="35"/>
      <c r="G3417" s="35"/>
      <c r="H3417" s="35"/>
      <c r="I3417" s="35"/>
      <c r="J3417" s="35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</row>
    <row r="3418" spans="1:34" x14ac:dyDescent="0.2">
      <c r="A3418" s="1"/>
      <c r="B3418" s="1"/>
      <c r="C3418" s="1"/>
      <c r="D3418" s="35"/>
      <c r="E3418" s="36"/>
      <c r="F3418" s="35"/>
      <c r="G3418" s="35"/>
      <c r="H3418" s="35"/>
      <c r="I3418" s="35"/>
      <c r="J3418" s="35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</row>
    <row r="3419" spans="1:34" x14ac:dyDescent="0.2">
      <c r="A3419" s="1"/>
      <c r="B3419" s="1"/>
      <c r="C3419" s="1"/>
      <c r="D3419" s="35"/>
      <c r="E3419" s="36"/>
      <c r="F3419" s="35"/>
      <c r="G3419" s="35"/>
      <c r="H3419" s="35"/>
      <c r="I3419" s="35"/>
      <c r="J3419" s="35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</row>
    <row r="3420" spans="1:34" x14ac:dyDescent="0.2">
      <c r="A3420" s="1"/>
      <c r="B3420" s="1"/>
      <c r="C3420" s="1"/>
      <c r="D3420" s="35"/>
      <c r="E3420" s="36"/>
      <c r="F3420" s="35"/>
      <c r="G3420" s="35"/>
      <c r="H3420" s="35"/>
      <c r="I3420" s="35"/>
      <c r="J3420" s="35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</row>
    <row r="3421" spans="1:34" x14ac:dyDescent="0.2">
      <c r="A3421" s="1"/>
      <c r="B3421" s="1"/>
      <c r="C3421" s="1"/>
      <c r="D3421" s="35"/>
      <c r="E3421" s="36"/>
      <c r="F3421" s="35"/>
      <c r="G3421" s="35"/>
      <c r="H3421" s="35"/>
      <c r="I3421" s="35"/>
      <c r="J3421" s="35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</row>
    <row r="3422" spans="1:34" x14ac:dyDescent="0.2">
      <c r="A3422" s="1"/>
      <c r="B3422" s="1"/>
      <c r="C3422" s="1"/>
      <c r="D3422" s="35"/>
      <c r="E3422" s="36"/>
      <c r="F3422" s="35"/>
      <c r="G3422" s="35"/>
      <c r="H3422" s="35"/>
      <c r="I3422" s="35"/>
      <c r="J3422" s="35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</row>
    <row r="3423" spans="1:34" x14ac:dyDescent="0.2">
      <c r="A3423" s="1"/>
      <c r="B3423" s="1"/>
      <c r="C3423" s="1"/>
      <c r="D3423" s="35"/>
      <c r="E3423" s="36"/>
      <c r="F3423" s="35"/>
      <c r="G3423" s="35"/>
      <c r="H3423" s="35"/>
      <c r="I3423" s="35"/>
      <c r="J3423" s="35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</row>
    <row r="3424" spans="1:34" x14ac:dyDescent="0.2">
      <c r="A3424" s="1"/>
      <c r="B3424" s="1"/>
      <c r="C3424" s="1"/>
      <c r="D3424" s="35"/>
      <c r="E3424" s="36"/>
      <c r="F3424" s="35"/>
      <c r="G3424" s="35"/>
      <c r="H3424" s="35"/>
      <c r="I3424" s="35"/>
      <c r="J3424" s="35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</row>
    <row r="3425" spans="1:34" x14ac:dyDescent="0.2">
      <c r="A3425" s="1"/>
      <c r="B3425" s="1"/>
      <c r="C3425" s="1"/>
      <c r="D3425" s="35"/>
      <c r="E3425" s="36"/>
      <c r="F3425" s="35"/>
      <c r="G3425" s="35"/>
      <c r="H3425" s="35"/>
      <c r="I3425" s="35"/>
      <c r="J3425" s="35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</row>
    <row r="3426" spans="1:34" x14ac:dyDescent="0.2">
      <c r="A3426" s="1"/>
      <c r="B3426" s="1"/>
      <c r="C3426" s="1"/>
      <c r="D3426" s="35"/>
      <c r="E3426" s="36"/>
      <c r="F3426" s="35"/>
      <c r="G3426" s="35"/>
      <c r="H3426" s="35"/>
      <c r="I3426" s="35"/>
      <c r="J3426" s="35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</row>
    <row r="3427" spans="1:34" x14ac:dyDescent="0.2">
      <c r="A3427" s="1"/>
      <c r="B3427" s="1"/>
      <c r="C3427" s="1"/>
      <c r="D3427" s="35"/>
      <c r="E3427" s="36"/>
      <c r="F3427" s="35"/>
      <c r="G3427" s="35"/>
      <c r="H3427" s="35"/>
      <c r="I3427" s="35"/>
      <c r="J3427" s="35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</row>
    <row r="3428" spans="1:34" x14ac:dyDescent="0.2">
      <c r="A3428" s="1"/>
      <c r="B3428" s="1"/>
      <c r="C3428" s="1"/>
      <c r="D3428" s="35"/>
      <c r="E3428" s="36"/>
      <c r="F3428" s="35"/>
      <c r="G3428" s="35"/>
      <c r="H3428" s="35"/>
      <c r="I3428" s="35"/>
      <c r="J3428" s="35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</row>
    <row r="3429" spans="1:34" x14ac:dyDescent="0.2">
      <c r="A3429" s="1"/>
      <c r="B3429" s="1"/>
      <c r="C3429" s="1"/>
      <c r="D3429" s="35"/>
      <c r="E3429" s="36"/>
      <c r="F3429" s="35"/>
      <c r="G3429" s="35"/>
      <c r="H3429" s="35"/>
      <c r="I3429" s="35"/>
      <c r="J3429" s="35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</row>
    <row r="3430" spans="1:34" x14ac:dyDescent="0.2">
      <c r="A3430" s="1"/>
      <c r="B3430" s="1"/>
      <c r="C3430" s="1"/>
      <c r="D3430" s="35"/>
      <c r="E3430" s="36"/>
      <c r="F3430" s="35"/>
      <c r="G3430" s="35"/>
      <c r="H3430" s="35"/>
      <c r="I3430" s="35"/>
      <c r="J3430" s="35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</row>
    <row r="3431" spans="1:34" x14ac:dyDescent="0.2">
      <c r="A3431" s="1"/>
      <c r="B3431" s="1"/>
      <c r="C3431" s="1"/>
      <c r="D3431" s="35"/>
      <c r="E3431" s="36"/>
      <c r="F3431" s="35"/>
      <c r="G3431" s="35"/>
      <c r="H3431" s="35"/>
      <c r="I3431" s="35"/>
      <c r="J3431" s="35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</row>
    <row r="3432" spans="1:34" x14ac:dyDescent="0.2">
      <c r="A3432" s="1"/>
      <c r="B3432" s="1"/>
      <c r="C3432" s="1"/>
      <c r="D3432" s="35"/>
      <c r="E3432" s="36"/>
      <c r="F3432" s="35"/>
      <c r="G3432" s="35"/>
      <c r="H3432" s="35"/>
      <c r="I3432" s="35"/>
      <c r="J3432" s="35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</row>
    <row r="3433" spans="1:34" x14ac:dyDescent="0.2">
      <c r="A3433" s="1"/>
      <c r="B3433" s="1"/>
      <c r="C3433" s="1"/>
      <c r="D3433" s="35"/>
      <c r="E3433" s="36"/>
      <c r="F3433" s="35"/>
      <c r="G3433" s="35"/>
      <c r="H3433" s="35"/>
      <c r="I3433" s="35"/>
      <c r="J3433" s="35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</row>
    <row r="3434" spans="1:34" x14ac:dyDescent="0.2">
      <c r="A3434" s="1"/>
      <c r="B3434" s="1"/>
      <c r="C3434" s="1"/>
      <c r="D3434" s="35"/>
      <c r="E3434" s="36"/>
      <c r="F3434" s="35"/>
      <c r="G3434" s="35"/>
      <c r="H3434" s="35"/>
      <c r="I3434" s="35"/>
      <c r="J3434" s="35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</row>
    <row r="3435" spans="1:34" x14ac:dyDescent="0.2">
      <c r="A3435" s="1"/>
      <c r="B3435" s="1"/>
      <c r="C3435" s="1"/>
      <c r="D3435" s="35"/>
      <c r="E3435" s="36"/>
      <c r="F3435" s="35"/>
      <c r="G3435" s="35"/>
      <c r="H3435" s="35"/>
      <c r="I3435" s="35"/>
      <c r="J3435" s="35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</row>
    <row r="3436" spans="1:34" x14ac:dyDescent="0.2">
      <c r="A3436" s="1"/>
      <c r="B3436" s="1"/>
      <c r="C3436" s="1"/>
      <c r="D3436" s="35"/>
      <c r="E3436" s="36"/>
      <c r="F3436" s="35"/>
      <c r="G3436" s="35"/>
      <c r="H3436" s="35"/>
      <c r="I3436" s="35"/>
      <c r="J3436" s="35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</row>
    <row r="3437" spans="1:34" x14ac:dyDescent="0.2">
      <c r="A3437" s="1"/>
      <c r="B3437" s="1"/>
      <c r="C3437" s="1"/>
      <c r="D3437" s="35"/>
      <c r="E3437" s="36"/>
      <c r="F3437" s="35"/>
      <c r="G3437" s="35"/>
      <c r="H3437" s="35"/>
      <c r="I3437" s="35"/>
      <c r="J3437" s="35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</row>
    <row r="3438" spans="1:34" x14ac:dyDescent="0.2">
      <c r="A3438" s="1"/>
      <c r="B3438" s="1"/>
      <c r="C3438" s="1"/>
      <c r="D3438" s="35"/>
      <c r="E3438" s="36"/>
      <c r="F3438" s="35"/>
      <c r="G3438" s="35"/>
      <c r="H3438" s="35"/>
      <c r="I3438" s="35"/>
      <c r="J3438" s="35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</row>
    <row r="3439" spans="1:34" x14ac:dyDescent="0.2">
      <c r="A3439" s="1"/>
      <c r="B3439" s="1"/>
      <c r="C3439" s="1"/>
      <c r="D3439" s="35"/>
      <c r="E3439" s="36"/>
      <c r="F3439" s="35"/>
      <c r="G3439" s="35"/>
      <c r="H3439" s="35"/>
      <c r="I3439" s="35"/>
      <c r="J3439" s="35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</row>
    <row r="3440" spans="1:34" x14ac:dyDescent="0.2">
      <c r="A3440" s="1"/>
      <c r="B3440" s="1"/>
      <c r="C3440" s="1"/>
      <c r="D3440" s="35"/>
      <c r="E3440" s="36"/>
      <c r="F3440" s="35"/>
      <c r="G3440" s="35"/>
      <c r="H3440" s="35"/>
      <c r="I3440" s="35"/>
      <c r="J3440" s="35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</row>
    <row r="3441" spans="1:34" x14ac:dyDescent="0.2">
      <c r="A3441" s="1"/>
      <c r="B3441" s="1"/>
      <c r="C3441" s="1"/>
      <c r="D3441" s="35"/>
      <c r="E3441" s="36"/>
      <c r="F3441" s="35"/>
      <c r="G3441" s="35"/>
      <c r="H3441" s="35"/>
      <c r="I3441" s="35"/>
      <c r="J3441" s="35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</row>
    <row r="3442" spans="1:34" x14ac:dyDescent="0.2">
      <c r="A3442" s="1"/>
      <c r="B3442" s="1"/>
      <c r="C3442" s="1"/>
      <c r="D3442" s="35"/>
      <c r="E3442" s="36"/>
      <c r="F3442" s="35"/>
      <c r="G3442" s="35"/>
      <c r="H3442" s="35"/>
      <c r="I3442" s="35"/>
      <c r="J3442" s="35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</row>
    <row r="3443" spans="1:34" x14ac:dyDescent="0.2">
      <c r="A3443" s="1"/>
      <c r="B3443" s="1"/>
      <c r="C3443" s="1"/>
      <c r="D3443" s="35"/>
      <c r="E3443" s="36"/>
      <c r="F3443" s="35"/>
      <c r="G3443" s="35"/>
      <c r="H3443" s="35"/>
      <c r="I3443" s="35"/>
      <c r="J3443" s="35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</row>
    <row r="3444" spans="1:34" x14ac:dyDescent="0.2">
      <c r="A3444" s="1"/>
      <c r="B3444" s="1"/>
      <c r="C3444" s="1"/>
      <c r="D3444" s="35"/>
      <c r="E3444" s="36"/>
      <c r="F3444" s="35"/>
      <c r="G3444" s="35"/>
      <c r="H3444" s="35"/>
      <c r="I3444" s="35"/>
      <c r="J3444" s="35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</row>
    <row r="3445" spans="1:34" x14ac:dyDescent="0.2">
      <c r="A3445" s="1"/>
      <c r="B3445" s="1"/>
      <c r="C3445" s="1"/>
      <c r="D3445" s="35"/>
      <c r="E3445" s="36"/>
      <c r="F3445" s="35"/>
      <c r="G3445" s="35"/>
      <c r="H3445" s="35"/>
      <c r="I3445" s="35"/>
      <c r="J3445" s="35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</row>
    <row r="3446" spans="1:34" x14ac:dyDescent="0.2">
      <c r="A3446" s="1"/>
      <c r="B3446" s="1"/>
      <c r="C3446" s="1"/>
      <c r="D3446" s="35"/>
      <c r="E3446" s="36"/>
      <c r="F3446" s="35"/>
      <c r="G3446" s="35"/>
      <c r="H3446" s="35"/>
      <c r="I3446" s="35"/>
      <c r="J3446" s="35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</row>
    <row r="3447" spans="1:34" x14ac:dyDescent="0.2">
      <c r="A3447" s="1"/>
      <c r="B3447" s="1"/>
      <c r="C3447" s="1"/>
      <c r="D3447" s="35"/>
      <c r="E3447" s="36"/>
      <c r="F3447" s="35"/>
      <c r="G3447" s="35"/>
      <c r="H3447" s="35"/>
      <c r="I3447" s="35"/>
      <c r="J3447" s="35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</row>
    <row r="3448" spans="1:34" x14ac:dyDescent="0.2">
      <c r="A3448" s="1"/>
      <c r="B3448" s="1"/>
      <c r="C3448" s="1"/>
      <c r="D3448" s="35"/>
      <c r="E3448" s="36"/>
      <c r="F3448" s="35"/>
      <c r="G3448" s="35"/>
      <c r="H3448" s="35"/>
      <c r="I3448" s="35"/>
      <c r="J3448" s="35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</row>
    <row r="3449" spans="1:34" x14ac:dyDescent="0.2">
      <c r="A3449" s="1"/>
      <c r="B3449" s="1"/>
      <c r="C3449" s="1"/>
      <c r="D3449" s="35"/>
      <c r="E3449" s="36"/>
      <c r="F3449" s="35"/>
      <c r="G3449" s="35"/>
      <c r="H3449" s="35"/>
      <c r="I3449" s="35"/>
      <c r="J3449" s="35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</row>
    <row r="3450" spans="1:34" x14ac:dyDescent="0.2">
      <c r="A3450" s="1"/>
      <c r="B3450" s="1"/>
      <c r="C3450" s="1"/>
      <c r="D3450" s="35"/>
      <c r="E3450" s="36"/>
      <c r="F3450" s="35"/>
      <c r="G3450" s="35"/>
      <c r="H3450" s="35"/>
      <c r="I3450" s="35"/>
      <c r="J3450" s="35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</row>
    <row r="3451" spans="1:34" x14ac:dyDescent="0.2">
      <c r="A3451" s="1"/>
      <c r="B3451" s="1"/>
      <c r="C3451" s="1"/>
      <c r="D3451" s="35"/>
      <c r="E3451" s="36"/>
      <c r="F3451" s="35"/>
      <c r="G3451" s="35"/>
      <c r="H3451" s="35"/>
      <c r="I3451" s="35"/>
      <c r="J3451" s="35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</row>
    <row r="3452" spans="1:34" x14ac:dyDescent="0.2">
      <c r="A3452" s="1"/>
      <c r="B3452" s="1"/>
      <c r="C3452" s="1"/>
      <c r="D3452" s="35"/>
      <c r="E3452" s="36"/>
      <c r="F3452" s="35"/>
      <c r="G3452" s="35"/>
      <c r="H3452" s="35"/>
      <c r="I3452" s="35"/>
      <c r="J3452" s="35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</row>
    <row r="3453" spans="1:34" x14ac:dyDescent="0.2">
      <c r="A3453" s="1"/>
      <c r="B3453" s="1"/>
      <c r="C3453" s="1"/>
      <c r="D3453" s="35"/>
      <c r="E3453" s="36"/>
      <c r="F3453" s="35"/>
      <c r="G3453" s="35"/>
      <c r="H3453" s="35"/>
      <c r="I3453" s="35"/>
      <c r="J3453" s="35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</row>
    <row r="3454" spans="1:34" x14ac:dyDescent="0.2">
      <c r="A3454" s="1"/>
      <c r="B3454" s="1"/>
      <c r="C3454" s="1"/>
      <c r="D3454" s="35"/>
      <c r="E3454" s="36"/>
      <c r="F3454" s="35"/>
      <c r="G3454" s="35"/>
      <c r="H3454" s="35"/>
      <c r="I3454" s="35"/>
      <c r="J3454" s="35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</row>
    <row r="3455" spans="1:34" x14ac:dyDescent="0.2">
      <c r="A3455" s="1"/>
      <c r="B3455" s="1"/>
      <c r="C3455" s="1"/>
      <c r="D3455" s="35"/>
      <c r="E3455" s="36"/>
      <c r="F3455" s="35"/>
      <c r="G3455" s="35"/>
      <c r="H3455" s="35"/>
      <c r="I3455" s="35"/>
      <c r="J3455" s="35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</row>
    <row r="3456" spans="1:34" x14ac:dyDescent="0.2">
      <c r="A3456" s="1"/>
      <c r="B3456" s="1"/>
      <c r="C3456" s="1"/>
      <c r="D3456" s="35"/>
      <c r="E3456" s="36"/>
      <c r="F3456" s="35"/>
      <c r="G3456" s="35"/>
      <c r="H3456" s="35"/>
      <c r="I3456" s="35"/>
      <c r="J3456" s="35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</row>
    <row r="3457" spans="1:34" x14ac:dyDescent="0.2">
      <c r="A3457" s="1"/>
      <c r="B3457" s="1"/>
      <c r="C3457" s="1"/>
      <c r="D3457" s="35"/>
      <c r="E3457" s="36"/>
      <c r="F3457" s="35"/>
      <c r="G3457" s="35"/>
      <c r="H3457" s="35"/>
      <c r="I3457" s="35"/>
      <c r="J3457" s="35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</row>
    <row r="3458" spans="1:34" x14ac:dyDescent="0.2">
      <c r="A3458" s="1"/>
      <c r="B3458" s="1"/>
      <c r="C3458" s="1"/>
      <c r="D3458" s="35"/>
      <c r="E3458" s="36"/>
      <c r="F3458" s="35"/>
      <c r="G3458" s="35"/>
      <c r="H3458" s="35"/>
      <c r="I3458" s="35"/>
      <c r="J3458" s="35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</row>
    <row r="3459" spans="1:34" x14ac:dyDescent="0.2">
      <c r="A3459" s="1"/>
      <c r="B3459" s="1"/>
      <c r="C3459" s="1"/>
      <c r="D3459" s="35"/>
      <c r="E3459" s="36"/>
      <c r="F3459" s="35"/>
      <c r="G3459" s="35"/>
      <c r="H3459" s="35"/>
      <c r="I3459" s="35"/>
      <c r="J3459" s="35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</row>
    <row r="3460" spans="1:34" x14ac:dyDescent="0.2">
      <c r="A3460" s="1"/>
      <c r="B3460" s="1"/>
      <c r="C3460" s="1"/>
      <c r="D3460" s="35"/>
      <c r="E3460" s="36"/>
      <c r="F3460" s="35"/>
      <c r="G3460" s="35"/>
      <c r="H3460" s="35"/>
      <c r="I3460" s="35"/>
      <c r="J3460" s="35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</row>
    <row r="3461" spans="1:34" x14ac:dyDescent="0.2">
      <c r="A3461" s="1"/>
      <c r="B3461" s="1"/>
      <c r="C3461" s="1"/>
      <c r="D3461" s="35"/>
      <c r="E3461" s="36"/>
      <c r="F3461" s="35"/>
      <c r="G3461" s="35"/>
      <c r="H3461" s="35"/>
      <c r="I3461" s="35"/>
      <c r="J3461" s="35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</row>
    <row r="3462" spans="1:34" x14ac:dyDescent="0.2">
      <c r="A3462" s="1"/>
      <c r="B3462" s="1"/>
      <c r="C3462" s="1"/>
      <c r="D3462" s="35"/>
      <c r="E3462" s="36"/>
      <c r="F3462" s="35"/>
      <c r="G3462" s="35"/>
      <c r="H3462" s="35"/>
      <c r="I3462" s="35"/>
      <c r="J3462" s="35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</row>
    <row r="3463" spans="1:34" x14ac:dyDescent="0.2">
      <c r="A3463" s="1"/>
      <c r="B3463" s="1"/>
      <c r="C3463" s="1"/>
      <c r="D3463" s="35"/>
      <c r="E3463" s="36"/>
      <c r="F3463" s="35"/>
      <c r="G3463" s="35"/>
      <c r="H3463" s="35"/>
      <c r="I3463" s="35"/>
      <c r="J3463" s="35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</row>
    <row r="3464" spans="1:34" x14ac:dyDescent="0.2">
      <c r="A3464" s="1"/>
      <c r="B3464" s="1"/>
      <c r="C3464" s="1"/>
      <c r="D3464" s="35"/>
      <c r="E3464" s="36"/>
      <c r="F3464" s="35"/>
      <c r="G3464" s="35"/>
      <c r="H3464" s="35"/>
      <c r="I3464" s="35"/>
      <c r="J3464" s="35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</row>
    <row r="3465" spans="1:34" x14ac:dyDescent="0.2">
      <c r="A3465" s="1"/>
      <c r="B3465" s="1"/>
      <c r="C3465" s="1"/>
      <c r="D3465" s="35"/>
      <c r="E3465" s="36"/>
      <c r="F3465" s="35"/>
      <c r="G3465" s="35"/>
      <c r="H3465" s="35"/>
      <c r="I3465" s="35"/>
      <c r="J3465" s="35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</row>
    <row r="3466" spans="1:34" x14ac:dyDescent="0.2">
      <c r="A3466" s="1"/>
      <c r="B3466" s="1"/>
      <c r="C3466" s="1"/>
      <c r="D3466" s="35"/>
      <c r="E3466" s="36"/>
      <c r="F3466" s="35"/>
      <c r="G3466" s="35"/>
      <c r="H3466" s="35"/>
      <c r="I3466" s="35"/>
      <c r="J3466" s="35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</row>
    <row r="3467" spans="1:34" x14ac:dyDescent="0.2">
      <c r="A3467" s="1"/>
      <c r="B3467" s="1"/>
      <c r="C3467" s="1"/>
      <c r="D3467" s="35"/>
      <c r="E3467" s="36"/>
      <c r="F3467" s="35"/>
      <c r="G3467" s="35"/>
      <c r="H3467" s="35"/>
      <c r="I3467" s="35"/>
      <c r="J3467" s="35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</row>
    <row r="3468" spans="1:34" x14ac:dyDescent="0.2">
      <c r="A3468" s="1"/>
      <c r="B3468" s="1"/>
      <c r="C3468" s="1"/>
      <c r="D3468" s="35"/>
      <c r="E3468" s="36"/>
      <c r="F3468" s="35"/>
      <c r="G3468" s="35"/>
      <c r="H3468" s="35"/>
      <c r="I3468" s="35"/>
      <c r="J3468" s="35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</row>
    <row r="3469" spans="1:34" x14ac:dyDescent="0.2">
      <c r="A3469" s="1"/>
      <c r="B3469" s="1"/>
      <c r="C3469" s="1"/>
      <c r="D3469" s="35"/>
      <c r="E3469" s="36"/>
      <c r="F3469" s="35"/>
      <c r="G3469" s="35"/>
      <c r="H3469" s="35"/>
      <c r="I3469" s="35"/>
      <c r="J3469" s="35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</row>
    <row r="3470" spans="1:34" x14ac:dyDescent="0.2">
      <c r="A3470" s="1"/>
      <c r="B3470" s="1"/>
      <c r="C3470" s="1"/>
      <c r="D3470" s="35"/>
      <c r="E3470" s="36"/>
      <c r="F3470" s="35"/>
      <c r="G3470" s="35"/>
      <c r="H3470" s="35"/>
      <c r="I3470" s="35"/>
      <c r="J3470" s="35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</row>
    <row r="3471" spans="1:34" x14ac:dyDescent="0.2">
      <c r="A3471" s="1"/>
      <c r="B3471" s="1"/>
      <c r="C3471" s="1"/>
      <c r="D3471" s="35"/>
      <c r="E3471" s="36"/>
      <c r="F3471" s="35"/>
      <c r="G3471" s="35"/>
      <c r="H3471" s="35"/>
      <c r="I3471" s="35"/>
      <c r="J3471" s="35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</row>
    <row r="3472" spans="1:34" x14ac:dyDescent="0.2">
      <c r="A3472" s="1"/>
      <c r="B3472" s="1"/>
      <c r="C3472" s="1"/>
      <c r="D3472" s="35"/>
      <c r="E3472" s="36"/>
      <c r="F3472" s="35"/>
      <c r="G3472" s="35"/>
      <c r="H3472" s="35"/>
      <c r="I3472" s="35"/>
      <c r="J3472" s="35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</row>
    <row r="3473" spans="1:34" x14ac:dyDescent="0.2">
      <c r="A3473" s="1"/>
      <c r="B3473" s="1"/>
      <c r="C3473" s="1"/>
      <c r="D3473" s="35"/>
      <c r="E3473" s="36"/>
      <c r="F3473" s="35"/>
      <c r="G3473" s="35"/>
      <c r="H3473" s="35"/>
      <c r="I3473" s="35"/>
      <c r="J3473" s="35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</row>
    <row r="3474" spans="1:34" x14ac:dyDescent="0.2">
      <c r="A3474" s="1"/>
      <c r="B3474" s="1"/>
      <c r="C3474" s="1"/>
      <c r="D3474" s="35"/>
      <c r="E3474" s="36"/>
      <c r="F3474" s="35"/>
      <c r="G3474" s="35"/>
      <c r="H3474" s="35"/>
      <c r="I3474" s="35"/>
      <c r="J3474" s="35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</row>
    <row r="3475" spans="1:34" x14ac:dyDescent="0.2">
      <c r="A3475" s="1"/>
      <c r="B3475" s="1"/>
      <c r="C3475" s="1"/>
      <c r="D3475" s="35"/>
      <c r="E3475" s="36"/>
      <c r="F3475" s="35"/>
      <c r="G3475" s="35"/>
      <c r="H3475" s="35"/>
      <c r="I3475" s="35"/>
      <c r="J3475" s="35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</row>
    <row r="3476" spans="1:34" x14ac:dyDescent="0.2">
      <c r="A3476" s="1"/>
      <c r="B3476" s="1"/>
      <c r="C3476" s="1"/>
      <c r="D3476" s="35"/>
      <c r="E3476" s="36"/>
      <c r="F3476" s="35"/>
      <c r="G3476" s="35"/>
      <c r="H3476" s="35"/>
      <c r="I3476" s="35"/>
      <c r="J3476" s="35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</row>
    <row r="3477" spans="1:34" x14ac:dyDescent="0.2">
      <c r="A3477" s="1"/>
      <c r="B3477" s="1"/>
      <c r="C3477" s="1"/>
      <c r="D3477" s="35"/>
      <c r="E3477" s="36"/>
      <c r="F3477" s="35"/>
      <c r="G3477" s="35"/>
      <c r="H3477" s="35"/>
      <c r="I3477" s="35"/>
      <c r="J3477" s="35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</row>
    <row r="3478" spans="1:34" x14ac:dyDescent="0.2">
      <c r="A3478" s="1"/>
      <c r="B3478" s="1"/>
      <c r="C3478" s="1"/>
      <c r="D3478" s="35"/>
      <c r="E3478" s="36"/>
      <c r="F3478" s="35"/>
      <c r="G3478" s="35"/>
      <c r="H3478" s="35"/>
      <c r="I3478" s="35"/>
      <c r="J3478" s="35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</row>
    <row r="3479" spans="1:34" x14ac:dyDescent="0.2">
      <c r="A3479" s="1"/>
      <c r="B3479" s="1"/>
      <c r="C3479" s="1"/>
      <c r="D3479" s="35"/>
      <c r="E3479" s="36"/>
      <c r="F3479" s="35"/>
      <c r="G3479" s="35"/>
      <c r="H3479" s="35"/>
      <c r="I3479" s="35"/>
      <c r="J3479" s="35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</row>
    <row r="3480" spans="1:34" x14ac:dyDescent="0.2">
      <c r="A3480" s="1"/>
      <c r="B3480" s="1"/>
      <c r="C3480" s="1"/>
      <c r="D3480" s="35"/>
      <c r="E3480" s="36"/>
      <c r="F3480" s="35"/>
      <c r="G3480" s="35"/>
      <c r="H3480" s="35"/>
      <c r="I3480" s="35"/>
      <c r="J3480" s="35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</row>
    <row r="3481" spans="1:34" x14ac:dyDescent="0.2">
      <c r="A3481" s="1"/>
      <c r="B3481" s="1"/>
      <c r="C3481" s="1"/>
      <c r="D3481" s="35"/>
      <c r="E3481" s="36"/>
      <c r="F3481" s="35"/>
      <c r="G3481" s="35"/>
      <c r="H3481" s="35"/>
      <c r="I3481" s="35"/>
      <c r="J3481" s="35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</row>
    <row r="3482" spans="1:34" x14ac:dyDescent="0.2">
      <c r="A3482" s="1"/>
      <c r="B3482" s="1"/>
      <c r="C3482" s="1"/>
      <c r="D3482" s="35"/>
      <c r="E3482" s="36"/>
      <c r="F3482" s="35"/>
      <c r="G3482" s="35"/>
      <c r="H3482" s="35"/>
      <c r="I3482" s="35"/>
      <c r="J3482" s="35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</row>
    <row r="3483" spans="1:34" x14ac:dyDescent="0.2">
      <c r="A3483" s="1"/>
      <c r="B3483" s="1"/>
      <c r="C3483" s="1"/>
      <c r="D3483" s="35"/>
      <c r="E3483" s="36"/>
      <c r="F3483" s="35"/>
      <c r="G3483" s="35"/>
      <c r="H3483" s="35"/>
      <c r="I3483" s="35"/>
      <c r="J3483" s="35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</row>
    <row r="3484" spans="1:34" x14ac:dyDescent="0.2">
      <c r="A3484" s="1"/>
      <c r="B3484" s="1"/>
      <c r="C3484" s="1"/>
      <c r="D3484" s="35"/>
      <c r="E3484" s="36"/>
      <c r="F3484" s="35"/>
      <c r="G3484" s="35"/>
      <c r="H3484" s="35"/>
      <c r="I3484" s="35"/>
      <c r="J3484" s="35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</row>
    <row r="3485" spans="1:34" x14ac:dyDescent="0.2">
      <c r="A3485" s="1"/>
      <c r="B3485" s="1"/>
      <c r="C3485" s="1"/>
      <c r="D3485" s="35"/>
      <c r="E3485" s="36"/>
      <c r="F3485" s="35"/>
      <c r="G3485" s="35"/>
      <c r="H3485" s="35"/>
      <c r="I3485" s="35"/>
      <c r="J3485" s="35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</row>
    <row r="3486" spans="1:34" x14ac:dyDescent="0.2">
      <c r="A3486" s="1"/>
      <c r="B3486" s="1"/>
      <c r="C3486" s="1"/>
      <c r="D3486" s="35"/>
      <c r="E3486" s="36"/>
      <c r="F3486" s="35"/>
      <c r="G3486" s="35"/>
      <c r="H3486" s="35"/>
      <c r="I3486" s="35"/>
      <c r="J3486" s="35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</row>
    <row r="3487" spans="1:34" x14ac:dyDescent="0.2">
      <c r="A3487" s="1"/>
      <c r="B3487" s="1"/>
      <c r="C3487" s="1"/>
      <c r="D3487" s="35"/>
      <c r="E3487" s="36"/>
      <c r="F3487" s="35"/>
      <c r="G3487" s="35"/>
      <c r="H3487" s="35"/>
      <c r="I3487" s="35"/>
      <c r="J3487" s="35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</row>
    <row r="3488" spans="1:34" x14ac:dyDescent="0.2">
      <c r="A3488" s="1"/>
      <c r="B3488" s="1"/>
      <c r="C3488" s="1"/>
      <c r="D3488" s="35"/>
      <c r="E3488" s="36"/>
      <c r="F3488" s="35"/>
      <c r="G3488" s="35"/>
      <c r="H3488" s="35"/>
      <c r="I3488" s="35"/>
      <c r="J3488" s="35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</row>
    <row r="3489" spans="1:34" x14ac:dyDescent="0.2">
      <c r="A3489" s="1"/>
      <c r="B3489" s="1"/>
      <c r="C3489" s="1"/>
      <c r="D3489" s="35"/>
      <c r="E3489" s="36"/>
      <c r="F3489" s="35"/>
      <c r="G3489" s="35"/>
      <c r="H3489" s="35"/>
      <c r="I3489" s="35"/>
      <c r="J3489" s="35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</row>
    <row r="3490" spans="1:34" x14ac:dyDescent="0.2">
      <c r="A3490" s="1"/>
      <c r="B3490" s="1"/>
      <c r="C3490" s="1"/>
      <c r="D3490" s="35"/>
      <c r="E3490" s="36"/>
      <c r="F3490" s="35"/>
      <c r="G3490" s="35"/>
      <c r="H3490" s="35"/>
      <c r="I3490" s="35"/>
      <c r="J3490" s="35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</row>
    <row r="3491" spans="1:34" x14ac:dyDescent="0.2">
      <c r="A3491" s="1"/>
      <c r="B3491" s="1"/>
      <c r="C3491" s="1"/>
      <c r="D3491" s="35"/>
      <c r="E3491" s="36"/>
      <c r="F3491" s="35"/>
      <c r="G3491" s="35"/>
      <c r="H3491" s="35"/>
      <c r="I3491" s="35"/>
      <c r="J3491" s="35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</row>
    <row r="3492" spans="1:34" x14ac:dyDescent="0.2">
      <c r="A3492" s="1"/>
      <c r="B3492" s="1"/>
      <c r="C3492" s="1"/>
      <c r="D3492" s="35"/>
      <c r="E3492" s="36"/>
      <c r="F3492" s="35"/>
      <c r="G3492" s="35"/>
      <c r="H3492" s="35"/>
      <c r="I3492" s="35"/>
      <c r="J3492" s="35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</row>
    <row r="3493" spans="1:34" x14ac:dyDescent="0.2">
      <c r="A3493" s="1"/>
      <c r="B3493" s="1"/>
      <c r="C3493" s="1"/>
      <c r="D3493" s="35"/>
      <c r="E3493" s="36"/>
      <c r="F3493" s="35"/>
      <c r="G3493" s="35"/>
      <c r="H3493" s="35"/>
      <c r="I3493" s="35"/>
      <c r="J3493" s="35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</row>
    <row r="3494" spans="1:34" x14ac:dyDescent="0.2">
      <c r="A3494" s="1"/>
      <c r="B3494" s="1"/>
      <c r="C3494" s="1"/>
      <c r="D3494" s="35"/>
      <c r="E3494" s="36"/>
      <c r="F3494" s="35"/>
      <c r="G3494" s="35"/>
      <c r="H3494" s="35"/>
      <c r="I3494" s="35"/>
      <c r="J3494" s="35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</row>
    <row r="3495" spans="1:34" x14ac:dyDescent="0.2">
      <c r="A3495" s="1"/>
      <c r="B3495" s="1"/>
      <c r="C3495" s="1"/>
      <c r="D3495" s="35"/>
      <c r="E3495" s="36"/>
      <c r="F3495" s="35"/>
      <c r="G3495" s="35"/>
      <c r="H3495" s="35"/>
      <c r="I3495" s="35"/>
      <c r="J3495" s="35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</row>
    <row r="3496" spans="1:34" x14ac:dyDescent="0.2">
      <c r="A3496" s="1"/>
      <c r="B3496" s="1"/>
      <c r="C3496" s="1"/>
      <c r="D3496" s="35"/>
      <c r="E3496" s="36"/>
      <c r="F3496" s="35"/>
      <c r="G3496" s="35"/>
      <c r="H3496" s="35"/>
      <c r="I3496" s="35"/>
      <c r="J3496" s="35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</row>
    <row r="3497" spans="1:34" x14ac:dyDescent="0.2">
      <c r="A3497" s="1"/>
      <c r="B3497" s="1"/>
      <c r="C3497" s="1"/>
      <c r="D3497" s="35"/>
      <c r="E3497" s="36"/>
      <c r="F3497" s="35"/>
      <c r="G3497" s="35"/>
      <c r="H3497" s="35"/>
      <c r="I3497" s="35"/>
      <c r="J3497" s="35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</row>
    <row r="3498" spans="1:34" x14ac:dyDescent="0.2">
      <c r="A3498" s="1"/>
      <c r="B3498" s="1"/>
      <c r="C3498" s="1"/>
      <c r="D3498" s="35"/>
      <c r="E3498" s="36"/>
      <c r="F3498" s="35"/>
      <c r="G3498" s="35"/>
      <c r="H3498" s="35"/>
      <c r="I3498" s="35"/>
      <c r="J3498" s="35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</row>
    <row r="3499" spans="1:34" x14ac:dyDescent="0.2">
      <c r="A3499" s="1"/>
      <c r="B3499" s="1"/>
      <c r="C3499" s="1"/>
      <c r="D3499" s="35"/>
      <c r="E3499" s="36"/>
      <c r="F3499" s="35"/>
      <c r="G3499" s="35"/>
      <c r="H3499" s="35"/>
      <c r="I3499" s="35"/>
      <c r="J3499" s="35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</row>
    <row r="3500" spans="1:34" x14ac:dyDescent="0.2">
      <c r="A3500" s="1"/>
      <c r="B3500" s="1"/>
      <c r="C3500" s="1"/>
      <c r="D3500" s="35"/>
      <c r="E3500" s="36"/>
      <c r="F3500" s="35"/>
      <c r="G3500" s="35"/>
      <c r="H3500" s="35"/>
      <c r="I3500" s="35"/>
      <c r="J3500" s="35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</row>
    <row r="3501" spans="1:34" x14ac:dyDescent="0.2">
      <c r="A3501" s="1"/>
      <c r="B3501" s="1"/>
      <c r="C3501" s="1"/>
      <c r="D3501" s="35"/>
      <c r="E3501" s="36"/>
      <c r="F3501" s="35"/>
      <c r="G3501" s="35"/>
      <c r="H3501" s="35"/>
      <c r="I3501" s="35"/>
      <c r="J3501" s="35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</row>
    <row r="3502" spans="1:34" x14ac:dyDescent="0.2">
      <c r="A3502" s="1"/>
      <c r="B3502" s="1"/>
      <c r="C3502" s="1"/>
      <c r="D3502" s="35"/>
      <c r="E3502" s="36"/>
      <c r="F3502" s="35"/>
      <c r="G3502" s="35"/>
      <c r="H3502" s="35"/>
      <c r="I3502" s="35"/>
      <c r="J3502" s="35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</row>
    <row r="3503" spans="1:34" x14ac:dyDescent="0.2">
      <c r="A3503" s="1"/>
      <c r="B3503" s="1"/>
      <c r="C3503" s="1"/>
      <c r="D3503" s="35"/>
      <c r="E3503" s="36"/>
      <c r="F3503" s="35"/>
      <c r="G3503" s="35"/>
      <c r="H3503" s="35"/>
      <c r="I3503" s="35"/>
      <c r="J3503" s="35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</row>
    <row r="3504" spans="1:34" x14ac:dyDescent="0.2">
      <c r="A3504" s="1"/>
      <c r="B3504" s="1"/>
      <c r="C3504" s="1"/>
      <c r="D3504" s="35"/>
      <c r="E3504" s="36"/>
      <c r="F3504" s="35"/>
      <c r="G3504" s="35"/>
      <c r="H3504" s="35"/>
      <c r="I3504" s="35"/>
      <c r="J3504" s="35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</row>
    <row r="3505" spans="1:34" x14ac:dyDescent="0.2">
      <c r="A3505" s="1"/>
      <c r="B3505" s="1"/>
      <c r="C3505" s="1"/>
      <c r="D3505" s="35"/>
      <c r="E3505" s="36"/>
      <c r="F3505" s="35"/>
      <c r="G3505" s="35"/>
      <c r="H3505" s="35"/>
      <c r="I3505" s="35"/>
      <c r="J3505" s="35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</row>
    <row r="3506" spans="1:34" x14ac:dyDescent="0.2">
      <c r="A3506" s="1"/>
      <c r="B3506" s="1"/>
      <c r="C3506" s="1"/>
      <c r="D3506" s="35"/>
      <c r="E3506" s="36"/>
      <c r="F3506" s="35"/>
      <c r="G3506" s="35"/>
      <c r="H3506" s="35"/>
      <c r="I3506" s="35"/>
      <c r="J3506" s="35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</row>
    <row r="3507" spans="1:34" x14ac:dyDescent="0.2">
      <c r="A3507" s="1"/>
      <c r="B3507" s="1"/>
      <c r="C3507" s="1"/>
      <c r="D3507" s="35"/>
      <c r="E3507" s="36"/>
      <c r="F3507" s="35"/>
      <c r="G3507" s="35"/>
      <c r="H3507" s="35"/>
      <c r="I3507" s="35"/>
      <c r="J3507" s="35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</row>
    <row r="3508" spans="1:34" x14ac:dyDescent="0.2">
      <c r="A3508" s="1"/>
      <c r="B3508" s="1"/>
      <c r="C3508" s="1"/>
      <c r="D3508" s="35"/>
      <c r="E3508" s="36"/>
      <c r="F3508" s="35"/>
      <c r="G3508" s="35"/>
      <c r="H3508" s="35"/>
      <c r="I3508" s="35"/>
      <c r="J3508" s="35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</row>
    <row r="3509" spans="1:34" x14ac:dyDescent="0.2">
      <c r="A3509" s="1"/>
      <c r="B3509" s="1"/>
      <c r="C3509" s="1"/>
      <c r="D3509" s="35"/>
      <c r="E3509" s="36"/>
      <c r="F3509" s="35"/>
      <c r="G3509" s="35"/>
      <c r="H3509" s="35"/>
      <c r="I3509" s="35"/>
      <c r="J3509" s="35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</row>
    <row r="3510" spans="1:34" x14ac:dyDescent="0.2">
      <c r="A3510" s="1"/>
      <c r="B3510" s="1"/>
      <c r="C3510" s="1"/>
      <c r="D3510" s="35"/>
      <c r="E3510" s="36"/>
      <c r="F3510" s="35"/>
      <c r="G3510" s="35"/>
      <c r="H3510" s="35"/>
      <c r="I3510" s="35"/>
      <c r="J3510" s="35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</row>
    <row r="3511" spans="1:34" x14ac:dyDescent="0.2">
      <c r="A3511" s="1"/>
      <c r="B3511" s="1"/>
      <c r="C3511" s="1"/>
      <c r="D3511" s="35"/>
      <c r="E3511" s="36"/>
      <c r="F3511" s="35"/>
      <c r="G3511" s="35"/>
      <c r="H3511" s="35"/>
      <c r="I3511" s="35"/>
      <c r="J3511" s="35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</row>
    <row r="3512" spans="1:34" x14ac:dyDescent="0.2">
      <c r="A3512" s="1"/>
      <c r="B3512" s="1"/>
      <c r="C3512" s="1"/>
      <c r="D3512" s="35"/>
      <c r="E3512" s="36"/>
      <c r="F3512" s="35"/>
      <c r="G3512" s="35"/>
      <c r="H3512" s="35"/>
      <c r="I3512" s="35"/>
      <c r="J3512" s="35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</row>
    <row r="3513" spans="1:34" x14ac:dyDescent="0.2">
      <c r="A3513" s="1"/>
      <c r="B3513" s="1"/>
      <c r="C3513" s="1"/>
      <c r="D3513" s="35"/>
      <c r="E3513" s="36"/>
      <c r="F3513" s="35"/>
      <c r="G3513" s="35"/>
      <c r="H3513" s="35"/>
      <c r="I3513" s="35"/>
      <c r="J3513" s="35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</row>
    <row r="3514" spans="1:34" x14ac:dyDescent="0.2">
      <c r="A3514" s="1"/>
      <c r="B3514" s="1"/>
      <c r="C3514" s="1"/>
      <c r="D3514" s="35"/>
      <c r="E3514" s="36"/>
      <c r="F3514" s="35"/>
      <c r="G3514" s="35"/>
      <c r="H3514" s="35"/>
      <c r="I3514" s="35"/>
      <c r="J3514" s="35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</row>
    <row r="3515" spans="1:34" x14ac:dyDescent="0.2">
      <c r="A3515" s="1"/>
      <c r="B3515" s="1"/>
      <c r="C3515" s="1"/>
      <c r="D3515" s="35"/>
      <c r="E3515" s="36"/>
      <c r="F3515" s="35"/>
      <c r="G3515" s="35"/>
      <c r="H3515" s="35"/>
      <c r="I3515" s="35"/>
      <c r="J3515" s="35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</row>
    <row r="3516" spans="1:34" x14ac:dyDescent="0.2">
      <c r="A3516" s="1"/>
      <c r="B3516" s="1"/>
      <c r="C3516" s="1"/>
      <c r="D3516" s="35"/>
      <c r="E3516" s="36"/>
      <c r="F3516" s="35"/>
      <c r="G3516" s="35"/>
      <c r="H3516" s="35"/>
      <c r="I3516" s="35"/>
      <c r="J3516" s="35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</row>
    <row r="3517" spans="1:34" x14ac:dyDescent="0.2">
      <c r="A3517" s="1"/>
      <c r="B3517" s="1"/>
      <c r="C3517" s="1"/>
      <c r="D3517" s="35"/>
      <c r="E3517" s="36"/>
      <c r="F3517" s="35"/>
      <c r="G3517" s="35"/>
      <c r="H3517" s="35"/>
      <c r="I3517" s="35"/>
      <c r="J3517" s="35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</row>
    <row r="3518" spans="1:34" x14ac:dyDescent="0.2">
      <c r="A3518" s="1"/>
      <c r="B3518" s="1"/>
      <c r="C3518" s="1"/>
      <c r="D3518" s="35"/>
      <c r="E3518" s="36"/>
      <c r="F3518" s="35"/>
      <c r="G3518" s="35"/>
      <c r="H3518" s="35"/>
      <c r="I3518" s="35"/>
      <c r="J3518" s="35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</row>
    <row r="3519" spans="1:34" x14ac:dyDescent="0.2">
      <c r="A3519" s="1"/>
      <c r="B3519" s="1"/>
      <c r="C3519" s="1"/>
      <c r="D3519" s="35"/>
      <c r="E3519" s="36"/>
      <c r="F3519" s="35"/>
      <c r="G3519" s="35"/>
      <c r="H3519" s="35"/>
      <c r="I3519" s="35"/>
      <c r="J3519" s="35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</row>
    <row r="3520" spans="1:34" x14ac:dyDescent="0.2">
      <c r="A3520" s="1"/>
      <c r="B3520" s="1"/>
      <c r="C3520" s="1"/>
      <c r="D3520" s="35"/>
      <c r="E3520" s="36"/>
      <c r="F3520" s="35"/>
      <c r="G3520" s="35"/>
      <c r="H3520" s="35"/>
      <c r="I3520" s="35"/>
      <c r="J3520" s="35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</row>
    <row r="3521" spans="1:34" x14ac:dyDescent="0.2">
      <c r="A3521" s="1"/>
      <c r="B3521" s="1"/>
      <c r="C3521" s="1"/>
      <c r="D3521" s="35"/>
      <c r="E3521" s="36"/>
      <c r="F3521" s="35"/>
      <c r="G3521" s="35"/>
      <c r="H3521" s="35"/>
      <c r="I3521" s="35"/>
      <c r="J3521" s="35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</row>
    <row r="3522" spans="1:34" x14ac:dyDescent="0.2">
      <c r="A3522" s="1"/>
      <c r="B3522" s="1"/>
      <c r="C3522" s="1"/>
      <c r="D3522" s="35"/>
      <c r="E3522" s="36"/>
      <c r="F3522" s="35"/>
      <c r="G3522" s="35"/>
      <c r="H3522" s="35"/>
      <c r="I3522" s="35"/>
      <c r="J3522" s="35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</row>
    <row r="3523" spans="1:34" x14ac:dyDescent="0.2">
      <c r="A3523" s="1"/>
      <c r="B3523" s="1"/>
      <c r="C3523" s="1"/>
      <c r="D3523" s="35"/>
      <c r="E3523" s="36"/>
      <c r="F3523" s="35"/>
      <c r="G3523" s="35"/>
      <c r="H3523" s="35"/>
      <c r="I3523" s="35"/>
      <c r="J3523" s="35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</row>
    <row r="3524" spans="1:34" x14ac:dyDescent="0.2">
      <c r="A3524" s="1"/>
      <c r="B3524" s="1"/>
      <c r="C3524" s="1"/>
      <c r="D3524" s="35"/>
      <c r="E3524" s="36"/>
      <c r="F3524" s="35"/>
      <c r="G3524" s="35"/>
      <c r="H3524" s="35"/>
      <c r="I3524" s="35"/>
      <c r="J3524" s="35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</row>
    <row r="3525" spans="1:34" x14ac:dyDescent="0.2">
      <c r="A3525" s="1"/>
      <c r="B3525" s="1"/>
      <c r="C3525" s="1"/>
      <c r="D3525" s="35"/>
      <c r="E3525" s="36"/>
      <c r="F3525" s="35"/>
      <c r="G3525" s="35"/>
      <c r="H3525" s="35"/>
      <c r="I3525" s="35"/>
      <c r="J3525" s="35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</row>
    <row r="3526" spans="1:34" x14ac:dyDescent="0.2">
      <c r="A3526" s="1"/>
      <c r="B3526" s="1"/>
      <c r="C3526" s="1"/>
      <c r="D3526" s="35"/>
      <c r="E3526" s="36"/>
      <c r="F3526" s="35"/>
      <c r="G3526" s="35"/>
      <c r="H3526" s="35"/>
      <c r="I3526" s="35"/>
      <c r="J3526" s="35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</row>
    <row r="3527" spans="1:34" x14ac:dyDescent="0.2">
      <c r="A3527" s="1"/>
      <c r="B3527" s="1"/>
      <c r="C3527" s="1"/>
      <c r="D3527" s="35"/>
      <c r="E3527" s="36"/>
      <c r="F3527" s="35"/>
      <c r="G3527" s="35"/>
      <c r="H3527" s="35"/>
      <c r="I3527" s="35"/>
      <c r="J3527" s="35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</row>
    <row r="3528" spans="1:34" x14ac:dyDescent="0.2">
      <c r="A3528" s="1"/>
      <c r="B3528" s="1"/>
      <c r="C3528" s="1"/>
      <c r="D3528" s="35"/>
      <c r="E3528" s="36"/>
      <c r="F3528" s="35"/>
      <c r="G3528" s="35"/>
      <c r="H3528" s="35"/>
      <c r="I3528" s="35"/>
      <c r="J3528" s="35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</row>
    <row r="3529" spans="1:34" x14ac:dyDescent="0.2">
      <c r="A3529" s="1"/>
      <c r="B3529" s="1"/>
      <c r="C3529" s="1"/>
      <c r="D3529" s="35"/>
      <c r="E3529" s="36"/>
      <c r="F3529" s="35"/>
      <c r="G3529" s="35"/>
      <c r="H3529" s="35"/>
      <c r="I3529" s="35"/>
      <c r="J3529" s="35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</row>
    <row r="3530" spans="1:34" x14ac:dyDescent="0.2">
      <c r="A3530" s="1"/>
      <c r="B3530" s="1"/>
      <c r="C3530" s="1"/>
      <c r="D3530" s="35"/>
      <c r="E3530" s="36"/>
      <c r="F3530" s="35"/>
      <c r="G3530" s="35"/>
      <c r="H3530" s="35"/>
      <c r="I3530" s="35"/>
      <c r="J3530" s="35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</row>
    <row r="3531" spans="1:34" x14ac:dyDescent="0.2">
      <c r="A3531" s="1"/>
      <c r="B3531" s="1"/>
      <c r="C3531" s="1"/>
      <c r="D3531" s="1"/>
      <c r="E3531" s="56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</row>
    <row r="3532" spans="1:34" x14ac:dyDescent="0.2">
      <c r="A3532" s="1"/>
      <c r="B3532" s="1"/>
      <c r="C3532" s="1"/>
      <c r="D3532" s="1"/>
      <c r="E3532" s="56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</row>
    <row r="3533" spans="1:34" x14ac:dyDescent="0.2">
      <c r="A3533" s="1"/>
      <c r="B3533" s="1"/>
      <c r="C3533" s="1"/>
      <c r="D3533" s="1"/>
      <c r="E3533" s="56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</row>
    <row r="3534" spans="1:34" x14ac:dyDescent="0.2">
      <c r="A3534" s="1"/>
      <c r="B3534" s="1"/>
      <c r="C3534" s="1"/>
      <c r="D3534" s="1"/>
      <c r="E3534" s="56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</row>
    <row r="3535" spans="1:34" x14ac:dyDescent="0.2">
      <c r="A3535" s="1"/>
      <c r="B3535" s="1"/>
      <c r="C3535" s="1"/>
      <c r="D3535" s="1"/>
      <c r="E3535" s="56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</row>
    <row r="3536" spans="1:34" x14ac:dyDescent="0.2">
      <c r="A3536" s="1"/>
      <c r="B3536" s="1"/>
      <c r="C3536" s="1"/>
      <c r="D3536" s="1"/>
      <c r="E3536" s="56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</row>
    <row r="3537" spans="1:34" x14ac:dyDescent="0.2">
      <c r="A3537" s="1"/>
      <c r="B3537" s="1"/>
      <c r="C3537" s="1"/>
      <c r="D3537" s="1"/>
      <c r="E3537" s="56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</row>
    <row r="3538" spans="1:34" x14ac:dyDescent="0.2">
      <c r="A3538" s="1"/>
      <c r="B3538" s="1"/>
      <c r="C3538" s="1"/>
      <c r="D3538" s="1"/>
      <c r="E3538" s="56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</row>
    <row r="3539" spans="1:34" x14ac:dyDescent="0.2">
      <c r="A3539" s="1"/>
      <c r="B3539" s="1"/>
      <c r="C3539" s="1"/>
      <c r="D3539" s="1"/>
      <c r="E3539" s="56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</row>
    <row r="3540" spans="1:34" x14ac:dyDescent="0.2">
      <c r="A3540" s="1"/>
      <c r="B3540" s="1"/>
      <c r="C3540" s="1"/>
      <c r="D3540" s="1"/>
      <c r="E3540" s="56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</row>
    <row r="3541" spans="1:34" x14ac:dyDescent="0.2">
      <c r="A3541" s="1"/>
      <c r="B3541" s="1"/>
      <c r="C3541" s="1"/>
      <c r="D3541" s="1"/>
      <c r="E3541" s="56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</row>
    <row r="3542" spans="1:34" x14ac:dyDescent="0.2">
      <c r="A3542" s="1"/>
      <c r="B3542" s="1"/>
      <c r="C3542" s="1"/>
      <c r="D3542" s="1"/>
      <c r="E3542" s="56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</row>
    <row r="3543" spans="1:34" x14ac:dyDescent="0.2">
      <c r="A3543" s="1"/>
      <c r="B3543" s="1"/>
      <c r="C3543" s="1"/>
      <c r="D3543" s="1"/>
      <c r="E3543" s="56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</row>
    <row r="3544" spans="1:34" x14ac:dyDescent="0.2">
      <c r="A3544" s="1"/>
      <c r="B3544" s="1"/>
      <c r="C3544" s="1"/>
      <c r="D3544" s="1"/>
      <c r="E3544" s="56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</row>
    <row r="3545" spans="1:34" x14ac:dyDescent="0.2">
      <c r="A3545" s="1"/>
      <c r="B3545" s="1"/>
      <c r="C3545" s="1"/>
      <c r="D3545" s="1"/>
      <c r="E3545" s="56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</row>
    <row r="3546" spans="1:34" x14ac:dyDescent="0.2">
      <c r="A3546" s="1"/>
      <c r="B3546" s="1"/>
      <c r="C3546" s="1"/>
      <c r="D3546" s="1"/>
      <c r="E3546" s="56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</row>
    <row r="3547" spans="1:34" x14ac:dyDescent="0.2">
      <c r="A3547" s="1"/>
      <c r="B3547" s="1"/>
      <c r="C3547" s="1"/>
      <c r="D3547" s="1"/>
      <c r="E3547" s="56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</row>
    <row r="3548" spans="1:34" x14ac:dyDescent="0.2">
      <c r="A3548" s="1"/>
      <c r="B3548" s="1"/>
      <c r="C3548" s="1"/>
      <c r="D3548" s="1"/>
      <c r="E3548" s="56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</row>
    <row r="3549" spans="1:34" x14ac:dyDescent="0.2">
      <c r="A3549" s="1"/>
      <c r="B3549" s="1"/>
      <c r="C3549" s="1"/>
      <c r="D3549" s="1"/>
      <c r="E3549" s="56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</row>
    <row r="3550" spans="1:34" x14ac:dyDescent="0.2">
      <c r="A3550" s="1"/>
      <c r="B3550" s="1"/>
      <c r="C3550" s="1"/>
      <c r="D3550" s="1"/>
      <c r="E3550" s="56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</row>
    <row r="3551" spans="1:34" x14ac:dyDescent="0.2">
      <c r="A3551" s="1"/>
      <c r="B3551" s="1"/>
      <c r="C3551" s="1"/>
      <c r="D3551" s="1"/>
      <c r="E3551" s="56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</row>
    <row r="3552" spans="1:34" x14ac:dyDescent="0.2">
      <c r="A3552" s="1"/>
      <c r="B3552" s="1"/>
      <c r="C3552" s="1"/>
      <c r="D3552" s="1"/>
      <c r="E3552" s="56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</row>
    <row r="3553" spans="1:34" x14ac:dyDescent="0.2">
      <c r="A3553" s="1"/>
      <c r="B3553" s="1"/>
      <c r="C3553" s="1"/>
      <c r="D3553" s="1"/>
      <c r="E3553" s="56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</row>
    <row r="3554" spans="1:34" x14ac:dyDescent="0.2">
      <c r="A3554" s="1"/>
      <c r="B3554" s="1"/>
      <c r="C3554" s="1"/>
      <c r="D3554" s="1"/>
      <c r="E3554" s="56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</row>
    <row r="3555" spans="1:34" x14ac:dyDescent="0.2">
      <c r="A3555" s="1"/>
      <c r="B3555" s="1"/>
      <c r="C3555" s="1"/>
      <c r="D3555" s="1"/>
      <c r="E3555" s="56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</row>
    <row r="3556" spans="1:34" x14ac:dyDescent="0.2">
      <c r="A3556" s="1"/>
      <c r="B3556" s="1"/>
      <c r="C3556" s="1"/>
      <c r="D3556" s="1"/>
      <c r="E3556" s="56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</row>
    <row r="3557" spans="1:34" x14ac:dyDescent="0.2">
      <c r="A3557" s="1"/>
      <c r="B3557" s="1"/>
      <c r="C3557" s="1"/>
      <c r="D3557" s="1"/>
      <c r="E3557" s="56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</row>
    <row r="3558" spans="1:34" x14ac:dyDescent="0.2">
      <c r="A3558" s="1"/>
      <c r="B3558" s="1"/>
      <c r="C3558" s="1"/>
      <c r="D3558" s="1"/>
      <c r="E3558" s="56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</row>
    <row r="3559" spans="1:34" x14ac:dyDescent="0.2">
      <c r="A3559" s="1"/>
      <c r="B3559" s="1"/>
      <c r="C3559" s="1"/>
      <c r="D3559" s="1"/>
      <c r="E3559" s="56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</row>
    <row r="3560" spans="1:34" x14ac:dyDescent="0.2">
      <c r="A3560" s="1"/>
      <c r="B3560" s="1"/>
      <c r="C3560" s="1"/>
      <c r="D3560" s="1"/>
      <c r="E3560" s="56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</row>
    <row r="3561" spans="1:34" x14ac:dyDescent="0.2">
      <c r="A3561" s="1"/>
      <c r="B3561" s="1"/>
      <c r="C3561" s="1"/>
      <c r="D3561" s="1"/>
      <c r="E3561" s="56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</row>
    <row r="3562" spans="1:34" x14ac:dyDescent="0.2">
      <c r="A3562" s="1"/>
      <c r="B3562" s="1"/>
      <c r="C3562" s="1"/>
      <c r="D3562" s="1"/>
      <c r="E3562" s="56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</row>
    <row r="3563" spans="1:34" x14ac:dyDescent="0.2">
      <c r="A3563" s="1"/>
      <c r="B3563" s="1"/>
      <c r="C3563" s="1"/>
      <c r="D3563" s="1"/>
      <c r="E3563" s="56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</row>
    <row r="3564" spans="1:34" x14ac:dyDescent="0.2">
      <c r="A3564" s="1"/>
      <c r="B3564" s="1"/>
      <c r="C3564" s="1"/>
      <c r="D3564" s="1"/>
      <c r="E3564" s="56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</row>
    <row r="3565" spans="1:34" x14ac:dyDescent="0.2">
      <c r="A3565" s="1"/>
      <c r="B3565" s="1"/>
      <c r="C3565" s="1"/>
      <c r="D3565" s="1"/>
      <c r="E3565" s="56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</row>
    <row r="3566" spans="1:34" x14ac:dyDescent="0.2">
      <c r="A3566" s="1"/>
      <c r="B3566" s="1"/>
      <c r="C3566" s="1"/>
      <c r="D3566" s="1"/>
      <c r="E3566" s="56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</row>
    <row r="3567" spans="1:34" x14ac:dyDescent="0.2">
      <c r="A3567" s="1"/>
      <c r="B3567" s="1"/>
      <c r="C3567" s="1"/>
      <c r="D3567" s="1"/>
      <c r="E3567" s="56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</row>
    <row r="3568" spans="1:34" x14ac:dyDescent="0.2">
      <c r="A3568" s="1"/>
      <c r="B3568" s="1"/>
      <c r="C3568" s="1"/>
      <c r="D3568" s="1"/>
      <c r="E3568" s="56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</row>
    <row r="3569" spans="1:34" x14ac:dyDescent="0.2">
      <c r="A3569" s="1"/>
      <c r="B3569" s="1"/>
      <c r="C3569" s="1"/>
      <c r="D3569" s="1"/>
      <c r="E3569" s="56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</row>
    <row r="3570" spans="1:34" x14ac:dyDescent="0.2">
      <c r="A3570" s="1"/>
      <c r="B3570" s="1"/>
      <c r="C3570" s="1"/>
      <c r="D3570" s="1"/>
      <c r="E3570" s="56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</row>
    <row r="3571" spans="1:34" x14ac:dyDescent="0.2">
      <c r="A3571" s="1"/>
      <c r="B3571" s="1"/>
      <c r="C3571" s="1"/>
      <c r="D3571" s="1"/>
      <c r="E3571" s="56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</row>
    <row r="3572" spans="1:34" x14ac:dyDescent="0.2">
      <c r="A3572" s="1"/>
      <c r="B3572" s="1"/>
      <c r="C3572" s="1"/>
      <c r="D3572" s="1"/>
      <c r="E3572" s="56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</row>
    <row r="3573" spans="1:34" x14ac:dyDescent="0.2">
      <c r="A3573" s="1"/>
      <c r="B3573" s="1"/>
      <c r="C3573" s="1"/>
      <c r="D3573" s="1"/>
      <c r="E3573" s="56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</row>
    <row r="3574" spans="1:34" x14ac:dyDescent="0.2">
      <c r="A3574" s="1"/>
      <c r="B3574" s="1"/>
      <c r="C3574" s="1"/>
      <c r="D3574" s="1"/>
      <c r="E3574" s="56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</row>
    <row r="3575" spans="1:34" x14ac:dyDescent="0.2">
      <c r="A3575" s="1"/>
      <c r="B3575" s="1"/>
      <c r="C3575" s="1"/>
      <c r="D3575" s="1"/>
      <c r="E3575" s="56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</row>
    <row r="3576" spans="1:34" x14ac:dyDescent="0.2">
      <c r="A3576" s="1"/>
      <c r="B3576" s="1"/>
      <c r="C3576" s="1"/>
      <c r="D3576" s="1"/>
      <c r="E3576" s="56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</row>
    <row r="3577" spans="1:34" x14ac:dyDescent="0.2">
      <c r="A3577" s="1"/>
      <c r="B3577" s="1"/>
      <c r="C3577" s="1"/>
      <c r="D3577" s="1"/>
      <c r="E3577" s="56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</row>
    <row r="3578" spans="1:34" x14ac:dyDescent="0.2">
      <c r="A3578" s="1"/>
      <c r="B3578" s="1"/>
      <c r="C3578" s="1"/>
      <c r="D3578" s="1"/>
      <c r="E3578" s="56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</row>
    <row r="3579" spans="1:34" x14ac:dyDescent="0.2">
      <c r="A3579" s="1"/>
      <c r="B3579" s="1"/>
      <c r="C3579" s="1"/>
      <c r="D3579" s="1"/>
      <c r="E3579" s="56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</row>
    <row r="3580" spans="1:34" x14ac:dyDescent="0.2">
      <c r="A3580" s="1"/>
      <c r="B3580" s="1"/>
      <c r="C3580" s="1"/>
      <c r="D3580" s="1"/>
      <c r="E3580" s="56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</row>
    <row r="3581" spans="1:34" x14ac:dyDescent="0.2">
      <c r="A3581" s="1"/>
      <c r="B3581" s="1"/>
      <c r="C3581" s="1"/>
      <c r="D3581" s="1"/>
      <c r="E3581" s="56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</row>
    <row r="3582" spans="1:34" x14ac:dyDescent="0.2">
      <c r="A3582" s="1"/>
      <c r="B3582" s="1"/>
      <c r="C3582" s="1"/>
      <c r="D3582" s="1"/>
      <c r="E3582" s="56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</row>
    <row r="3583" spans="1:34" x14ac:dyDescent="0.2">
      <c r="A3583" s="1"/>
      <c r="B3583" s="1"/>
      <c r="C3583" s="1"/>
      <c r="D3583" s="1"/>
      <c r="E3583" s="56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</row>
    <row r="3584" spans="1:34" x14ac:dyDescent="0.2">
      <c r="A3584" s="1"/>
      <c r="B3584" s="1"/>
      <c r="C3584" s="1"/>
      <c r="D3584" s="1"/>
      <c r="E3584" s="56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</row>
    <row r="3585" spans="1:34" x14ac:dyDescent="0.2">
      <c r="A3585" s="1"/>
      <c r="B3585" s="1"/>
      <c r="C3585" s="1"/>
      <c r="D3585" s="1"/>
      <c r="E3585" s="56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</row>
    <row r="3586" spans="1:34" x14ac:dyDescent="0.2">
      <c r="A3586" s="1"/>
      <c r="B3586" s="1"/>
      <c r="C3586" s="1"/>
      <c r="D3586" s="1"/>
      <c r="E3586" s="56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</row>
    <row r="3587" spans="1:34" x14ac:dyDescent="0.2">
      <c r="A3587" s="1"/>
      <c r="B3587" s="1"/>
      <c r="C3587" s="1"/>
      <c r="D3587" s="1"/>
      <c r="E3587" s="56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</row>
    <row r="3588" spans="1:34" x14ac:dyDescent="0.2">
      <c r="A3588" s="1"/>
      <c r="B3588" s="1"/>
      <c r="C3588" s="1"/>
      <c r="D3588" s="1"/>
      <c r="E3588" s="56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</row>
    <row r="3589" spans="1:34" x14ac:dyDescent="0.2">
      <c r="A3589" s="1"/>
      <c r="B3589" s="1"/>
      <c r="C3589" s="1"/>
      <c r="D3589" s="1"/>
      <c r="E3589" s="56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</row>
    <row r="3590" spans="1:34" x14ac:dyDescent="0.2">
      <c r="A3590" s="1"/>
      <c r="B3590" s="1"/>
      <c r="C3590" s="1"/>
      <c r="D3590" s="1"/>
      <c r="E3590" s="56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</row>
    <row r="3591" spans="1:34" x14ac:dyDescent="0.2">
      <c r="A3591" s="1"/>
      <c r="B3591" s="1"/>
      <c r="C3591" s="1"/>
      <c r="D3591" s="1"/>
      <c r="E3591" s="56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</row>
    <row r="3592" spans="1:34" x14ac:dyDescent="0.2">
      <c r="A3592" s="1"/>
      <c r="B3592" s="1"/>
      <c r="C3592" s="1"/>
      <c r="D3592" s="1"/>
      <c r="E3592" s="56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</row>
    <row r="3593" spans="1:34" x14ac:dyDescent="0.2">
      <c r="A3593" s="1"/>
      <c r="B3593" s="1"/>
      <c r="C3593" s="1"/>
      <c r="D3593" s="1"/>
      <c r="E3593" s="56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</row>
    <row r="3594" spans="1:34" x14ac:dyDescent="0.2">
      <c r="A3594" s="1"/>
      <c r="B3594" s="1"/>
      <c r="C3594" s="1"/>
      <c r="D3594" s="1"/>
      <c r="E3594" s="56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</row>
    <row r="3595" spans="1:34" x14ac:dyDescent="0.2">
      <c r="A3595" s="1"/>
      <c r="B3595" s="1"/>
      <c r="C3595" s="1"/>
      <c r="D3595" s="1"/>
      <c r="E3595" s="56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</row>
    <row r="3596" spans="1:34" x14ac:dyDescent="0.2">
      <c r="A3596" s="1"/>
      <c r="B3596" s="1"/>
      <c r="C3596" s="1"/>
      <c r="D3596" s="1"/>
      <c r="E3596" s="56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</row>
    <row r="3597" spans="1:34" x14ac:dyDescent="0.2">
      <c r="A3597" s="1"/>
      <c r="B3597" s="1"/>
      <c r="C3597" s="1"/>
      <c r="D3597" s="1"/>
      <c r="E3597" s="56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</row>
    <row r="3598" spans="1:34" x14ac:dyDescent="0.2">
      <c r="A3598" s="1"/>
      <c r="B3598" s="1"/>
      <c r="C3598" s="1"/>
      <c r="D3598" s="1"/>
      <c r="E3598" s="56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</row>
    <row r="3599" spans="1:34" x14ac:dyDescent="0.2">
      <c r="A3599" s="1"/>
      <c r="B3599" s="1"/>
      <c r="C3599" s="1"/>
      <c r="D3599" s="1"/>
      <c r="E3599" s="56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</row>
    <row r="3600" spans="1:34" x14ac:dyDescent="0.2">
      <c r="A3600" s="1"/>
      <c r="B3600" s="1"/>
      <c r="C3600" s="1"/>
      <c r="D3600" s="1"/>
      <c r="E3600" s="56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</row>
    <row r="3601" spans="1:34" x14ac:dyDescent="0.2">
      <c r="A3601" s="1"/>
      <c r="B3601" s="1"/>
      <c r="C3601" s="1"/>
      <c r="D3601" s="1"/>
      <c r="E3601" s="56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</row>
    <row r="3602" spans="1:34" x14ac:dyDescent="0.2">
      <c r="A3602" s="1"/>
      <c r="B3602" s="1"/>
      <c r="C3602" s="1"/>
      <c r="D3602" s="1"/>
      <c r="E3602" s="56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</row>
    <row r="3603" spans="1:34" x14ac:dyDescent="0.2">
      <c r="A3603" s="1"/>
      <c r="B3603" s="1"/>
      <c r="C3603" s="1"/>
      <c r="D3603" s="1"/>
      <c r="E3603" s="56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</row>
    <row r="3604" spans="1:34" x14ac:dyDescent="0.2">
      <c r="A3604" s="1"/>
      <c r="B3604" s="1"/>
      <c r="C3604" s="1"/>
      <c r="D3604" s="1"/>
      <c r="E3604" s="56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</row>
    <row r="3605" spans="1:34" x14ac:dyDescent="0.2">
      <c r="A3605" s="1"/>
      <c r="B3605" s="1"/>
      <c r="C3605" s="1"/>
      <c r="D3605" s="1"/>
      <c r="E3605" s="56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</row>
    <row r="3606" spans="1:34" x14ac:dyDescent="0.2">
      <c r="A3606" s="1"/>
      <c r="B3606" s="1"/>
      <c r="C3606" s="1"/>
      <c r="D3606" s="1"/>
      <c r="E3606" s="56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</row>
    <row r="3607" spans="1:34" x14ac:dyDescent="0.2">
      <c r="A3607" s="1"/>
      <c r="B3607" s="1"/>
      <c r="C3607" s="1"/>
      <c r="D3607" s="1"/>
      <c r="E3607" s="56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</row>
    <row r="3608" spans="1:34" x14ac:dyDescent="0.2">
      <c r="A3608" s="1"/>
      <c r="B3608" s="1"/>
      <c r="C3608" s="1"/>
      <c r="D3608" s="1"/>
      <c r="E3608" s="56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</row>
    <row r="3609" spans="1:34" x14ac:dyDescent="0.2">
      <c r="A3609" s="1"/>
      <c r="B3609" s="1"/>
      <c r="C3609" s="1"/>
      <c r="D3609" s="1"/>
      <c r="E3609" s="56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</row>
    <row r="3610" spans="1:34" x14ac:dyDescent="0.2">
      <c r="A3610" s="1"/>
      <c r="B3610" s="1"/>
      <c r="C3610" s="1"/>
      <c r="D3610" s="1"/>
      <c r="E3610" s="56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</row>
    <row r="3611" spans="1:34" x14ac:dyDescent="0.2">
      <c r="A3611" s="1"/>
      <c r="B3611" s="1"/>
      <c r="C3611" s="1"/>
      <c r="D3611" s="1"/>
      <c r="E3611" s="56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</row>
    <row r="3612" spans="1:34" x14ac:dyDescent="0.2">
      <c r="A3612" s="1"/>
      <c r="B3612" s="1"/>
      <c r="C3612" s="1"/>
      <c r="D3612" s="1"/>
      <c r="E3612" s="56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</row>
    <row r="3613" spans="1:34" x14ac:dyDescent="0.2">
      <c r="A3613" s="1"/>
      <c r="B3613" s="1"/>
      <c r="C3613" s="1"/>
      <c r="D3613" s="1"/>
      <c r="E3613" s="56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</row>
    <row r="3614" spans="1:34" x14ac:dyDescent="0.2">
      <c r="A3614" s="1"/>
      <c r="B3614" s="1"/>
      <c r="C3614" s="1"/>
      <c r="D3614" s="1"/>
      <c r="E3614" s="56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</row>
    <row r="3615" spans="1:34" x14ac:dyDescent="0.2">
      <c r="A3615" s="1"/>
      <c r="B3615" s="1"/>
      <c r="C3615" s="1"/>
      <c r="D3615" s="1"/>
      <c r="E3615" s="56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</row>
    <row r="3616" spans="1:34" x14ac:dyDescent="0.2">
      <c r="A3616" s="1"/>
      <c r="B3616" s="1"/>
      <c r="C3616" s="1"/>
      <c r="D3616" s="1"/>
      <c r="E3616" s="56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</row>
    <row r="3617" spans="1:34" x14ac:dyDescent="0.2">
      <c r="A3617" s="1"/>
      <c r="B3617" s="1"/>
      <c r="C3617" s="1"/>
      <c r="D3617" s="1"/>
      <c r="E3617" s="56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</row>
    <row r="3618" spans="1:34" x14ac:dyDescent="0.2">
      <c r="A3618" s="1"/>
      <c r="B3618" s="1"/>
      <c r="C3618" s="1"/>
      <c r="D3618" s="1"/>
      <c r="E3618" s="56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</row>
    <row r="3619" spans="1:34" x14ac:dyDescent="0.2">
      <c r="A3619" s="1"/>
      <c r="B3619" s="1"/>
      <c r="C3619" s="1"/>
      <c r="D3619" s="1"/>
      <c r="E3619" s="56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</row>
    <row r="3620" spans="1:34" x14ac:dyDescent="0.2">
      <c r="A3620" s="1"/>
      <c r="B3620" s="1"/>
      <c r="C3620" s="1"/>
      <c r="D3620" s="1"/>
      <c r="E3620" s="56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</row>
    <row r="3621" spans="1:34" x14ac:dyDescent="0.2">
      <c r="A3621" s="1"/>
      <c r="B3621" s="1"/>
      <c r="C3621" s="1"/>
      <c r="D3621" s="1"/>
      <c r="E3621" s="56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</row>
    <row r="3622" spans="1:34" x14ac:dyDescent="0.2">
      <c r="A3622" s="1"/>
      <c r="B3622" s="1"/>
      <c r="C3622" s="1"/>
      <c r="D3622" s="1"/>
      <c r="E3622" s="56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</row>
    <row r="3623" spans="1:34" x14ac:dyDescent="0.2">
      <c r="A3623" s="1"/>
      <c r="B3623" s="1"/>
      <c r="C3623" s="1"/>
      <c r="D3623" s="1"/>
      <c r="E3623" s="56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</row>
    <row r="3624" spans="1:34" x14ac:dyDescent="0.2">
      <c r="A3624" s="1"/>
      <c r="B3624" s="1"/>
      <c r="C3624" s="1"/>
      <c r="D3624" s="1"/>
      <c r="E3624" s="56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</row>
    <row r="3625" spans="1:34" x14ac:dyDescent="0.2">
      <c r="A3625" s="1"/>
      <c r="B3625" s="1"/>
      <c r="C3625" s="1"/>
      <c r="D3625" s="1"/>
      <c r="E3625" s="56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</row>
    <row r="3626" spans="1:34" x14ac:dyDescent="0.2">
      <c r="A3626" s="1"/>
      <c r="B3626" s="1"/>
      <c r="C3626" s="1"/>
      <c r="D3626" s="1"/>
      <c r="E3626" s="56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</row>
    <row r="3627" spans="1:34" x14ac:dyDescent="0.2">
      <c r="A3627" s="1"/>
      <c r="B3627" s="1"/>
      <c r="C3627" s="1"/>
      <c r="D3627" s="1"/>
      <c r="E3627" s="56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</row>
    <row r="3628" spans="1:34" x14ac:dyDescent="0.2">
      <c r="A3628" s="1"/>
      <c r="B3628" s="1"/>
      <c r="C3628" s="1"/>
      <c r="D3628" s="1"/>
      <c r="E3628" s="56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</row>
    <row r="3629" spans="1:34" x14ac:dyDescent="0.2">
      <c r="A3629" s="1"/>
      <c r="B3629" s="1"/>
      <c r="C3629" s="1"/>
      <c r="D3629" s="1"/>
      <c r="E3629" s="56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</row>
    <row r="3630" spans="1:34" x14ac:dyDescent="0.2">
      <c r="A3630" s="1"/>
      <c r="B3630" s="1"/>
      <c r="C3630" s="1"/>
      <c r="D3630" s="1"/>
      <c r="E3630" s="56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</row>
    <row r="3631" spans="1:34" x14ac:dyDescent="0.2">
      <c r="A3631" s="1"/>
      <c r="B3631" s="1"/>
      <c r="C3631" s="1"/>
      <c r="D3631" s="1"/>
      <c r="E3631" s="56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</row>
    <row r="3632" spans="1:34" x14ac:dyDescent="0.2">
      <c r="A3632" s="1"/>
      <c r="B3632" s="1"/>
      <c r="C3632" s="1"/>
      <c r="D3632" s="1"/>
      <c r="E3632" s="56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</row>
    <row r="3633" spans="1:34" x14ac:dyDescent="0.2">
      <c r="A3633" s="1"/>
      <c r="B3633" s="1"/>
      <c r="C3633" s="1"/>
      <c r="D3633" s="1"/>
      <c r="E3633" s="56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</row>
    <row r="3634" spans="1:34" x14ac:dyDescent="0.2">
      <c r="A3634" s="1"/>
      <c r="B3634" s="1"/>
      <c r="C3634" s="1"/>
      <c r="D3634" s="1"/>
      <c r="E3634" s="56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</row>
    <row r="3635" spans="1:34" x14ac:dyDescent="0.2">
      <c r="A3635" s="1"/>
      <c r="B3635" s="1"/>
      <c r="C3635" s="1"/>
      <c r="D3635" s="1"/>
      <c r="E3635" s="56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</row>
    <row r="3636" spans="1:34" x14ac:dyDescent="0.2">
      <c r="A3636" s="1"/>
      <c r="B3636" s="1"/>
      <c r="C3636" s="1"/>
      <c r="D3636" s="1"/>
      <c r="E3636" s="56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</row>
    <row r="3637" spans="1:34" x14ac:dyDescent="0.2">
      <c r="A3637" s="1"/>
      <c r="B3637" s="1"/>
      <c r="C3637" s="1"/>
      <c r="D3637" s="1"/>
      <c r="E3637" s="56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</row>
    <row r="3638" spans="1:34" x14ac:dyDescent="0.2">
      <c r="A3638" s="1"/>
      <c r="B3638" s="1"/>
      <c r="C3638" s="1"/>
      <c r="D3638" s="1"/>
      <c r="E3638" s="56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</row>
    <row r="3639" spans="1:34" x14ac:dyDescent="0.2">
      <c r="A3639" s="1"/>
      <c r="B3639" s="1"/>
      <c r="C3639" s="1"/>
      <c r="D3639" s="1"/>
      <c r="E3639" s="56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</row>
    <row r="3640" spans="1:34" x14ac:dyDescent="0.2">
      <c r="A3640" s="1"/>
      <c r="B3640" s="1"/>
      <c r="C3640" s="1"/>
      <c r="D3640" s="1"/>
      <c r="E3640" s="56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</row>
    <row r="3641" spans="1:34" x14ac:dyDescent="0.2">
      <c r="A3641" s="1"/>
      <c r="B3641" s="1"/>
      <c r="C3641" s="1"/>
      <c r="D3641" s="1"/>
      <c r="E3641" s="56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</row>
    <row r="3642" spans="1:34" x14ac:dyDescent="0.2">
      <c r="A3642" s="1"/>
      <c r="B3642" s="1"/>
      <c r="C3642" s="1"/>
      <c r="D3642" s="1"/>
      <c r="E3642" s="56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</row>
    <row r="3643" spans="1:34" x14ac:dyDescent="0.2">
      <c r="A3643" s="1"/>
      <c r="B3643" s="1"/>
      <c r="C3643" s="1"/>
      <c r="D3643" s="1"/>
      <c r="E3643" s="56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</row>
    <row r="3644" spans="1:34" x14ac:dyDescent="0.2">
      <c r="A3644" s="1"/>
      <c r="B3644" s="1"/>
      <c r="C3644" s="1"/>
      <c r="D3644" s="1"/>
      <c r="E3644" s="56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</row>
    <row r="3645" spans="1:34" x14ac:dyDescent="0.2">
      <c r="A3645" s="1"/>
      <c r="B3645" s="1"/>
      <c r="C3645" s="1"/>
      <c r="D3645" s="1"/>
      <c r="E3645" s="56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</row>
    <row r="3646" spans="1:34" x14ac:dyDescent="0.2">
      <c r="A3646" s="1"/>
      <c r="B3646" s="1"/>
      <c r="C3646" s="1"/>
      <c r="D3646" s="1"/>
      <c r="E3646" s="56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</row>
    <row r="3647" spans="1:34" x14ac:dyDescent="0.2">
      <c r="A3647" s="1"/>
      <c r="B3647" s="1"/>
      <c r="C3647" s="1"/>
      <c r="D3647" s="1"/>
      <c r="E3647" s="56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</row>
    <row r="3648" spans="1:34" x14ac:dyDescent="0.2">
      <c r="A3648" s="1"/>
      <c r="B3648" s="1"/>
      <c r="C3648" s="1"/>
      <c r="D3648" s="1"/>
      <c r="E3648" s="56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</row>
    <row r="3649" spans="1:34" x14ac:dyDescent="0.2">
      <c r="A3649" s="1"/>
      <c r="B3649" s="1"/>
      <c r="C3649" s="1"/>
      <c r="D3649" s="1"/>
      <c r="E3649" s="56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</row>
    <row r="3650" spans="1:34" x14ac:dyDescent="0.2">
      <c r="A3650" s="1"/>
      <c r="B3650" s="1"/>
      <c r="C3650" s="1"/>
      <c r="D3650" s="1"/>
      <c r="E3650" s="56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</row>
    <row r="3651" spans="1:34" x14ac:dyDescent="0.2">
      <c r="A3651" s="1"/>
      <c r="B3651" s="1"/>
      <c r="C3651" s="1"/>
      <c r="D3651" s="1"/>
      <c r="E3651" s="56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</row>
    <row r="3652" spans="1:34" x14ac:dyDescent="0.2">
      <c r="A3652" s="1"/>
      <c r="B3652" s="1"/>
      <c r="C3652" s="1"/>
      <c r="D3652" s="1"/>
      <c r="E3652" s="56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</row>
    <row r="3653" spans="1:34" x14ac:dyDescent="0.2">
      <c r="A3653" s="1"/>
      <c r="B3653" s="1"/>
      <c r="C3653" s="1"/>
      <c r="D3653" s="1"/>
      <c r="E3653" s="56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</row>
    <row r="3654" spans="1:34" x14ac:dyDescent="0.2">
      <c r="A3654" s="1"/>
      <c r="B3654" s="1"/>
      <c r="C3654" s="1"/>
      <c r="D3654" s="1"/>
      <c r="E3654" s="56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</row>
    <row r="3655" spans="1:34" x14ac:dyDescent="0.2">
      <c r="A3655" s="1"/>
      <c r="B3655" s="1"/>
      <c r="C3655" s="1"/>
      <c r="D3655" s="1"/>
      <c r="E3655" s="56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</row>
    <row r="3656" spans="1:34" x14ac:dyDescent="0.2">
      <c r="A3656" s="1"/>
      <c r="B3656" s="1"/>
      <c r="C3656" s="1"/>
      <c r="D3656" s="1"/>
      <c r="E3656" s="56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</row>
    <row r="3657" spans="1:34" x14ac:dyDescent="0.2">
      <c r="A3657" s="1"/>
      <c r="B3657" s="1"/>
      <c r="C3657" s="1"/>
      <c r="D3657" s="1"/>
      <c r="E3657" s="56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</row>
    <row r="3658" spans="1:34" x14ac:dyDescent="0.2">
      <c r="A3658" s="1"/>
      <c r="B3658" s="1"/>
      <c r="C3658" s="1"/>
      <c r="D3658" s="1"/>
      <c r="E3658" s="56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</row>
    <row r="3659" spans="1:34" x14ac:dyDescent="0.2">
      <c r="A3659" s="1"/>
      <c r="B3659" s="1"/>
      <c r="C3659" s="1"/>
      <c r="D3659" s="1"/>
      <c r="E3659" s="56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</row>
    <row r="3660" spans="1:34" x14ac:dyDescent="0.2">
      <c r="A3660" s="1"/>
      <c r="B3660" s="1"/>
      <c r="C3660" s="1"/>
      <c r="D3660" s="1"/>
      <c r="E3660" s="56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</row>
    <row r="3661" spans="1:34" x14ac:dyDescent="0.2">
      <c r="A3661" s="1"/>
      <c r="B3661" s="1"/>
      <c r="C3661" s="1"/>
      <c r="D3661" s="1"/>
      <c r="E3661" s="56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</row>
    <row r="3662" spans="1:34" x14ac:dyDescent="0.2">
      <c r="A3662" s="1"/>
      <c r="B3662" s="1"/>
      <c r="C3662" s="1"/>
      <c r="D3662" s="1"/>
      <c r="E3662" s="56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</row>
    <row r="3663" spans="1:34" x14ac:dyDescent="0.2">
      <c r="A3663" s="1"/>
      <c r="B3663" s="1"/>
      <c r="C3663" s="1"/>
      <c r="D3663" s="1"/>
      <c r="E3663" s="56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</row>
    <row r="3664" spans="1:34" x14ac:dyDescent="0.2">
      <c r="A3664" s="1"/>
      <c r="B3664" s="1"/>
      <c r="C3664" s="1"/>
      <c r="D3664" s="1"/>
      <c r="E3664" s="56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</row>
    <row r="3665" spans="1:34" x14ac:dyDescent="0.2">
      <c r="A3665" s="1"/>
      <c r="B3665" s="1"/>
      <c r="C3665" s="1"/>
      <c r="D3665" s="1"/>
      <c r="E3665" s="56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</row>
    <row r="3666" spans="1:34" x14ac:dyDescent="0.2">
      <c r="A3666" s="1"/>
      <c r="B3666" s="1"/>
      <c r="C3666" s="1"/>
      <c r="D3666" s="1"/>
      <c r="E3666" s="56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</row>
    <row r="3667" spans="1:34" x14ac:dyDescent="0.2">
      <c r="A3667" s="1"/>
      <c r="B3667" s="1"/>
      <c r="C3667" s="1"/>
      <c r="D3667" s="1"/>
      <c r="E3667" s="56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</row>
    <row r="3668" spans="1:34" x14ac:dyDescent="0.2">
      <c r="A3668" s="1"/>
      <c r="B3668" s="1"/>
      <c r="C3668" s="1"/>
      <c r="D3668" s="1"/>
      <c r="E3668" s="56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</row>
    <row r="3669" spans="1:34" x14ac:dyDescent="0.2">
      <c r="A3669" s="1"/>
      <c r="B3669" s="1"/>
      <c r="C3669" s="1"/>
      <c r="D3669" s="1"/>
      <c r="E3669" s="56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</row>
    <row r="3670" spans="1:34" x14ac:dyDescent="0.2">
      <c r="A3670" s="1"/>
      <c r="B3670" s="1"/>
      <c r="C3670" s="1"/>
      <c r="D3670" s="1"/>
      <c r="E3670" s="56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</row>
    <row r="3671" spans="1:34" x14ac:dyDescent="0.2">
      <c r="A3671" s="1"/>
      <c r="B3671" s="1"/>
      <c r="C3671" s="1"/>
      <c r="D3671" s="1"/>
      <c r="E3671" s="56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</row>
    <row r="3672" spans="1:34" x14ac:dyDescent="0.2">
      <c r="A3672" s="1"/>
      <c r="B3672" s="1"/>
      <c r="C3672" s="1"/>
      <c r="D3672" s="1"/>
      <c r="E3672" s="56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</row>
    <row r="3673" spans="1:34" x14ac:dyDescent="0.2">
      <c r="A3673" s="1"/>
      <c r="B3673" s="1"/>
      <c r="C3673" s="1"/>
      <c r="D3673" s="1"/>
      <c r="E3673" s="56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</row>
    <row r="3674" spans="1:34" x14ac:dyDescent="0.2">
      <c r="A3674" s="1"/>
      <c r="B3674" s="1"/>
      <c r="C3674" s="1"/>
      <c r="D3674" s="1"/>
      <c r="E3674" s="56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</row>
    <row r="3675" spans="1:34" x14ac:dyDescent="0.2">
      <c r="A3675" s="1"/>
      <c r="B3675" s="1"/>
      <c r="C3675" s="1"/>
      <c r="D3675" s="1"/>
      <c r="E3675" s="56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</row>
    <row r="3676" spans="1:34" x14ac:dyDescent="0.2">
      <c r="A3676" s="1"/>
      <c r="B3676" s="1"/>
      <c r="C3676" s="1"/>
      <c r="D3676" s="1"/>
      <c r="E3676" s="56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</row>
    <row r="3677" spans="1:34" x14ac:dyDescent="0.2">
      <c r="A3677" s="1"/>
      <c r="B3677" s="1"/>
      <c r="C3677" s="1"/>
      <c r="D3677" s="1"/>
      <c r="E3677" s="56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</row>
    <row r="3678" spans="1:34" x14ac:dyDescent="0.2">
      <c r="A3678" s="1"/>
      <c r="B3678" s="1"/>
      <c r="C3678" s="1"/>
      <c r="D3678" s="1"/>
      <c r="E3678" s="56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</row>
    <row r="3679" spans="1:34" x14ac:dyDescent="0.2">
      <c r="A3679" s="1"/>
      <c r="B3679" s="1"/>
      <c r="C3679" s="1"/>
      <c r="D3679" s="1"/>
      <c r="E3679" s="56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</row>
    <row r="3680" spans="1:34" x14ac:dyDescent="0.2">
      <c r="A3680" s="1"/>
      <c r="B3680" s="1"/>
      <c r="C3680" s="1"/>
      <c r="D3680" s="1"/>
      <c r="E3680" s="56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</row>
    <row r="3681" spans="1:34" x14ac:dyDescent="0.2">
      <c r="A3681" s="1"/>
      <c r="B3681" s="1"/>
      <c r="C3681" s="1"/>
      <c r="D3681" s="1"/>
      <c r="E3681" s="56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</row>
    <row r="3682" spans="1:34" x14ac:dyDescent="0.2">
      <c r="A3682" s="1"/>
      <c r="B3682" s="1"/>
      <c r="C3682" s="1"/>
      <c r="D3682" s="1"/>
      <c r="E3682" s="56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</row>
    <row r="3683" spans="1:34" x14ac:dyDescent="0.2">
      <c r="A3683" s="1"/>
      <c r="B3683" s="1"/>
      <c r="C3683" s="1"/>
      <c r="D3683" s="1"/>
      <c r="E3683" s="56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</row>
    <row r="3684" spans="1:34" x14ac:dyDescent="0.2">
      <c r="A3684" s="1"/>
      <c r="B3684" s="1"/>
      <c r="C3684" s="1"/>
      <c r="D3684" s="1"/>
      <c r="E3684" s="56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</row>
    <row r="3685" spans="1:34" x14ac:dyDescent="0.2">
      <c r="A3685" s="1"/>
      <c r="B3685" s="1"/>
      <c r="C3685" s="1"/>
      <c r="D3685" s="1"/>
      <c r="E3685" s="56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</row>
    <row r="3686" spans="1:34" x14ac:dyDescent="0.2">
      <c r="A3686" s="1"/>
      <c r="B3686" s="1"/>
      <c r="C3686" s="1"/>
      <c r="D3686" s="1"/>
      <c r="E3686" s="56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</row>
    <row r="3687" spans="1:34" x14ac:dyDescent="0.2">
      <c r="A3687" s="1"/>
      <c r="B3687" s="1"/>
      <c r="C3687" s="1"/>
      <c r="D3687" s="1"/>
      <c r="E3687" s="56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</row>
    <row r="3688" spans="1:34" x14ac:dyDescent="0.2">
      <c r="A3688" s="1"/>
      <c r="B3688" s="1"/>
      <c r="C3688" s="1"/>
      <c r="D3688" s="1"/>
      <c r="E3688" s="56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</row>
    <row r="3689" spans="1:34" x14ac:dyDescent="0.2">
      <c r="A3689" s="1"/>
      <c r="B3689" s="1"/>
      <c r="C3689" s="1"/>
      <c r="D3689" s="1"/>
      <c r="E3689" s="56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</row>
    <row r="3690" spans="1:34" x14ac:dyDescent="0.2">
      <c r="A3690" s="1"/>
      <c r="B3690" s="1"/>
      <c r="C3690" s="1"/>
      <c r="D3690" s="1"/>
      <c r="E3690" s="56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</row>
    <row r="3691" spans="1:34" x14ac:dyDescent="0.2">
      <c r="A3691" s="1"/>
      <c r="B3691" s="1"/>
      <c r="C3691" s="1"/>
      <c r="D3691" s="1"/>
      <c r="E3691" s="56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</row>
    <row r="3692" spans="1:34" x14ac:dyDescent="0.2">
      <c r="A3692" s="1"/>
      <c r="B3692" s="1"/>
      <c r="C3692" s="1"/>
      <c r="D3692" s="1"/>
      <c r="E3692" s="56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</row>
    <row r="3693" spans="1:34" x14ac:dyDescent="0.2">
      <c r="A3693" s="1"/>
      <c r="B3693" s="1"/>
      <c r="C3693" s="1"/>
      <c r="D3693" s="1"/>
      <c r="E3693" s="56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</row>
    <row r="3694" spans="1:34" x14ac:dyDescent="0.2">
      <c r="A3694" s="1"/>
      <c r="B3694" s="1"/>
      <c r="C3694" s="1"/>
      <c r="D3694" s="1"/>
      <c r="E3694" s="56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</row>
    <row r="3695" spans="1:34" x14ac:dyDescent="0.2">
      <c r="A3695" s="1"/>
      <c r="B3695" s="1"/>
      <c r="C3695" s="1"/>
      <c r="D3695" s="1"/>
      <c r="E3695" s="56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</row>
    <row r="3696" spans="1:34" x14ac:dyDescent="0.2">
      <c r="A3696" s="1"/>
      <c r="B3696" s="1"/>
      <c r="C3696" s="1"/>
      <c r="D3696" s="1"/>
      <c r="E3696" s="56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</row>
    <row r="3697" spans="1:34" x14ac:dyDescent="0.2">
      <c r="A3697" s="1"/>
      <c r="B3697" s="1"/>
      <c r="C3697" s="1"/>
      <c r="D3697" s="1"/>
      <c r="E3697" s="56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</row>
    <row r="3698" spans="1:34" x14ac:dyDescent="0.2">
      <c r="A3698" s="1"/>
      <c r="B3698" s="1"/>
      <c r="C3698" s="1"/>
      <c r="D3698" s="1"/>
      <c r="E3698" s="56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</row>
    <row r="3699" spans="1:34" x14ac:dyDescent="0.2">
      <c r="A3699" s="1"/>
      <c r="B3699" s="1"/>
      <c r="C3699" s="1"/>
      <c r="D3699" s="1"/>
      <c r="E3699" s="56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</row>
    <row r="3700" spans="1:34" x14ac:dyDescent="0.2">
      <c r="A3700" s="1"/>
      <c r="B3700" s="1"/>
      <c r="C3700" s="1"/>
      <c r="D3700" s="1"/>
      <c r="E3700" s="56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</row>
    <row r="3701" spans="1:34" x14ac:dyDescent="0.2">
      <c r="A3701" s="1"/>
      <c r="B3701" s="1"/>
      <c r="C3701" s="1"/>
      <c r="D3701" s="1"/>
      <c r="E3701" s="56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</row>
    <row r="3702" spans="1:34" x14ac:dyDescent="0.2">
      <c r="A3702" s="1"/>
      <c r="B3702" s="1"/>
      <c r="C3702" s="1"/>
      <c r="D3702" s="1"/>
      <c r="E3702" s="56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</row>
    <row r="3703" spans="1:34" x14ac:dyDescent="0.2">
      <c r="A3703" s="1"/>
      <c r="B3703" s="1"/>
      <c r="C3703" s="1"/>
      <c r="D3703" s="1"/>
      <c r="E3703" s="56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</row>
    <row r="3704" spans="1:34" x14ac:dyDescent="0.2">
      <c r="A3704" s="1"/>
      <c r="B3704" s="1"/>
      <c r="C3704" s="1"/>
      <c r="D3704" s="1"/>
      <c r="E3704" s="56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</row>
    <row r="3705" spans="1:34" x14ac:dyDescent="0.2">
      <c r="A3705" s="1"/>
      <c r="B3705" s="1"/>
      <c r="C3705" s="1"/>
      <c r="D3705" s="1"/>
      <c r="E3705" s="56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</row>
    <row r="3706" spans="1:34" x14ac:dyDescent="0.2">
      <c r="A3706" s="1"/>
      <c r="B3706" s="1"/>
      <c r="C3706" s="1"/>
      <c r="D3706" s="1"/>
      <c r="E3706" s="56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</row>
    <row r="3707" spans="1:34" x14ac:dyDescent="0.2">
      <c r="A3707" s="1"/>
      <c r="B3707" s="1"/>
      <c r="C3707" s="1"/>
      <c r="D3707" s="1"/>
      <c r="E3707" s="56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</row>
    <row r="3708" spans="1:34" x14ac:dyDescent="0.2">
      <c r="A3708" s="1"/>
      <c r="B3708" s="1"/>
      <c r="C3708" s="1"/>
      <c r="D3708" s="1"/>
      <c r="E3708" s="56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</row>
    <row r="3709" spans="1:34" x14ac:dyDescent="0.2">
      <c r="A3709" s="1"/>
      <c r="B3709" s="1"/>
      <c r="C3709" s="1"/>
      <c r="D3709" s="1"/>
      <c r="E3709" s="56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</row>
    <row r="3710" spans="1:34" x14ac:dyDescent="0.2">
      <c r="A3710" s="1"/>
      <c r="B3710" s="1"/>
      <c r="C3710" s="1"/>
      <c r="D3710" s="1"/>
      <c r="E3710" s="56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</row>
    <row r="3711" spans="1:34" x14ac:dyDescent="0.2">
      <c r="A3711" s="1"/>
      <c r="B3711" s="1"/>
      <c r="C3711" s="1"/>
      <c r="D3711" s="1"/>
      <c r="E3711" s="56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</row>
    <row r="3712" spans="1:34" x14ac:dyDescent="0.2">
      <c r="A3712" s="1"/>
      <c r="B3712" s="1"/>
      <c r="C3712" s="1"/>
      <c r="D3712" s="1"/>
      <c r="E3712" s="56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</row>
    <row r="3713" spans="1:34" x14ac:dyDescent="0.2">
      <c r="A3713" s="1"/>
      <c r="B3713" s="1"/>
      <c r="C3713" s="1"/>
      <c r="D3713" s="1"/>
      <c r="E3713" s="56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</row>
    <row r="3714" spans="1:34" x14ac:dyDescent="0.2">
      <c r="A3714" s="1"/>
      <c r="B3714" s="1"/>
      <c r="C3714" s="1"/>
      <c r="D3714" s="1"/>
      <c r="E3714" s="56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</row>
    <row r="3715" spans="1:34" x14ac:dyDescent="0.2">
      <c r="A3715" s="1"/>
      <c r="B3715" s="1"/>
      <c r="C3715" s="1"/>
      <c r="D3715" s="1"/>
      <c r="E3715" s="56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</row>
    <row r="3716" spans="1:34" x14ac:dyDescent="0.2">
      <c r="A3716" s="1"/>
      <c r="B3716" s="1"/>
      <c r="C3716" s="1"/>
      <c r="D3716" s="1"/>
      <c r="E3716" s="56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</row>
    <row r="3717" spans="1:34" x14ac:dyDescent="0.2">
      <c r="A3717" s="1"/>
      <c r="B3717" s="1"/>
      <c r="C3717" s="1"/>
      <c r="D3717" s="1"/>
      <c r="E3717" s="56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</row>
    <row r="3718" spans="1:34" x14ac:dyDescent="0.2">
      <c r="A3718" s="1"/>
      <c r="B3718" s="1"/>
      <c r="C3718" s="1"/>
      <c r="D3718" s="1"/>
      <c r="E3718" s="56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</row>
    <row r="3719" spans="1:34" x14ac:dyDescent="0.2">
      <c r="A3719" s="1"/>
      <c r="B3719" s="1"/>
      <c r="C3719" s="1"/>
      <c r="D3719" s="1"/>
      <c r="E3719" s="56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</row>
    <row r="3720" spans="1:34" x14ac:dyDescent="0.2">
      <c r="A3720" s="1"/>
      <c r="B3720" s="1"/>
      <c r="C3720" s="1"/>
      <c r="D3720" s="1"/>
      <c r="E3720" s="56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</row>
    <row r="3721" spans="1:34" x14ac:dyDescent="0.2">
      <c r="A3721" s="1"/>
      <c r="B3721" s="1"/>
      <c r="C3721" s="1"/>
      <c r="D3721" s="1"/>
      <c r="E3721" s="56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</row>
    <row r="3722" spans="1:34" x14ac:dyDescent="0.2">
      <c r="A3722" s="1"/>
      <c r="B3722" s="1"/>
      <c r="C3722" s="1"/>
      <c r="D3722" s="1"/>
      <c r="E3722" s="56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</row>
    <row r="3723" spans="1:34" x14ac:dyDescent="0.2">
      <c r="A3723" s="1"/>
      <c r="B3723" s="1"/>
      <c r="C3723" s="1"/>
      <c r="D3723" s="1"/>
      <c r="E3723" s="56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</row>
    <row r="3724" spans="1:34" x14ac:dyDescent="0.2">
      <c r="A3724" s="1"/>
      <c r="B3724" s="1"/>
      <c r="C3724" s="1"/>
      <c r="D3724" s="1"/>
      <c r="E3724" s="56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</row>
    <row r="3725" spans="1:34" x14ac:dyDescent="0.2">
      <c r="A3725" s="1"/>
      <c r="B3725" s="1"/>
      <c r="C3725" s="1"/>
      <c r="D3725" s="1"/>
      <c r="E3725" s="56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</row>
    <row r="3726" spans="1:34" x14ac:dyDescent="0.2">
      <c r="A3726" s="1"/>
      <c r="B3726" s="1"/>
      <c r="C3726" s="1"/>
      <c r="D3726" s="1"/>
      <c r="E3726" s="56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</row>
    <row r="3727" spans="1:34" x14ac:dyDescent="0.2">
      <c r="A3727" s="1"/>
      <c r="B3727" s="1"/>
      <c r="C3727" s="1"/>
      <c r="D3727" s="1"/>
      <c r="E3727" s="56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</row>
    <row r="3728" spans="1:34" x14ac:dyDescent="0.2">
      <c r="A3728" s="1"/>
      <c r="B3728" s="1"/>
      <c r="C3728" s="1"/>
      <c r="D3728" s="1"/>
      <c r="E3728" s="56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</row>
    <row r="3729" spans="1:34" x14ac:dyDescent="0.2">
      <c r="A3729" s="1"/>
      <c r="B3729" s="1"/>
      <c r="C3729" s="1"/>
      <c r="D3729" s="1"/>
      <c r="E3729" s="56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</row>
    <row r="3730" spans="1:34" x14ac:dyDescent="0.2">
      <c r="A3730" s="1"/>
      <c r="B3730" s="1"/>
      <c r="C3730" s="1"/>
      <c r="D3730" s="1"/>
      <c r="E3730" s="56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</row>
    <row r="3731" spans="1:34" x14ac:dyDescent="0.2">
      <c r="A3731" s="1"/>
      <c r="B3731" s="1"/>
      <c r="C3731" s="1"/>
      <c r="D3731" s="1"/>
      <c r="E3731" s="56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</row>
    <row r="3732" spans="1:34" x14ac:dyDescent="0.2">
      <c r="A3732" s="1"/>
      <c r="B3732" s="1"/>
      <c r="C3732" s="1"/>
      <c r="D3732" s="1"/>
      <c r="E3732" s="56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</row>
    <row r="3733" spans="1:34" x14ac:dyDescent="0.2">
      <c r="A3733" s="1"/>
      <c r="B3733" s="1"/>
      <c r="C3733" s="1"/>
      <c r="D3733" s="1"/>
      <c r="E3733" s="56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</row>
    <row r="3734" spans="1:34" x14ac:dyDescent="0.2">
      <c r="A3734" s="1"/>
      <c r="B3734" s="1"/>
      <c r="C3734" s="1"/>
      <c r="D3734" s="1"/>
      <c r="E3734" s="56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</row>
    <row r="3735" spans="1:34" x14ac:dyDescent="0.2">
      <c r="A3735" s="1"/>
      <c r="B3735" s="1"/>
      <c r="C3735" s="1"/>
      <c r="D3735" s="1"/>
      <c r="E3735" s="56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</row>
    <row r="3736" spans="1:34" x14ac:dyDescent="0.2">
      <c r="A3736" s="1"/>
      <c r="B3736" s="1"/>
      <c r="C3736" s="1"/>
      <c r="D3736" s="1"/>
      <c r="E3736" s="56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</row>
    <row r="3737" spans="1:34" x14ac:dyDescent="0.2">
      <c r="A3737" s="1"/>
      <c r="B3737" s="1"/>
      <c r="C3737" s="1"/>
      <c r="D3737" s="1"/>
      <c r="E3737" s="56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</row>
    <row r="3738" spans="1:34" x14ac:dyDescent="0.2">
      <c r="A3738" s="1"/>
      <c r="B3738" s="1"/>
      <c r="C3738" s="1"/>
      <c r="D3738" s="1"/>
      <c r="E3738" s="56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</row>
    <row r="3739" spans="1:34" x14ac:dyDescent="0.2">
      <c r="A3739" s="1"/>
      <c r="B3739" s="1"/>
      <c r="C3739" s="1"/>
      <c r="D3739" s="1"/>
      <c r="E3739" s="56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</row>
    <row r="3740" spans="1:34" x14ac:dyDescent="0.2">
      <c r="A3740" s="1"/>
      <c r="B3740" s="1"/>
      <c r="C3740" s="1"/>
      <c r="D3740" s="1"/>
      <c r="E3740" s="56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</row>
    <row r="3741" spans="1:34" x14ac:dyDescent="0.2">
      <c r="A3741" s="1"/>
      <c r="B3741" s="1"/>
      <c r="C3741" s="1"/>
      <c r="D3741" s="1"/>
      <c r="E3741" s="56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</row>
    <row r="3742" spans="1:34" x14ac:dyDescent="0.2">
      <c r="A3742" s="1"/>
      <c r="B3742" s="1"/>
      <c r="C3742" s="1"/>
      <c r="D3742" s="1"/>
      <c r="E3742" s="56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</row>
    <row r="3743" spans="1:34" x14ac:dyDescent="0.2">
      <c r="A3743" s="1"/>
      <c r="B3743" s="1"/>
      <c r="C3743" s="1"/>
      <c r="D3743" s="1"/>
      <c r="E3743" s="56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</row>
    <row r="3744" spans="1:34" x14ac:dyDescent="0.2">
      <c r="A3744" s="1"/>
      <c r="B3744" s="1"/>
      <c r="C3744" s="1"/>
      <c r="D3744" s="1"/>
      <c r="E3744" s="56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</row>
    <row r="3745" spans="1:34" x14ac:dyDescent="0.2">
      <c r="A3745" s="1"/>
      <c r="B3745" s="1"/>
      <c r="C3745" s="1"/>
      <c r="D3745" s="1"/>
      <c r="E3745" s="56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</row>
    <row r="3746" spans="1:34" x14ac:dyDescent="0.2">
      <c r="A3746" s="1"/>
      <c r="B3746" s="1"/>
      <c r="C3746" s="1"/>
      <c r="D3746" s="1"/>
      <c r="E3746" s="56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</row>
    <row r="3747" spans="1:34" x14ac:dyDescent="0.2">
      <c r="A3747" s="1"/>
      <c r="B3747" s="1"/>
      <c r="C3747" s="1"/>
      <c r="D3747" s="1"/>
      <c r="E3747" s="56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</row>
    <row r="3748" spans="1:34" x14ac:dyDescent="0.2">
      <c r="A3748" s="1"/>
      <c r="B3748" s="1"/>
      <c r="C3748" s="1"/>
      <c r="D3748" s="1"/>
      <c r="E3748" s="56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</row>
    <row r="3749" spans="1:34" x14ac:dyDescent="0.2">
      <c r="A3749" s="1"/>
      <c r="B3749" s="1"/>
      <c r="C3749" s="1"/>
      <c r="D3749" s="1"/>
      <c r="E3749" s="56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</row>
    <row r="3750" spans="1:34" x14ac:dyDescent="0.2">
      <c r="A3750" s="1"/>
      <c r="B3750" s="1"/>
      <c r="C3750" s="1"/>
      <c r="D3750" s="1"/>
      <c r="E3750" s="56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</row>
    <row r="3751" spans="1:34" x14ac:dyDescent="0.2">
      <c r="A3751" s="1"/>
      <c r="B3751" s="1"/>
      <c r="C3751" s="1"/>
      <c r="D3751" s="1"/>
      <c r="E3751" s="56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</row>
    <row r="3752" spans="1:34" x14ac:dyDescent="0.2">
      <c r="A3752" s="1"/>
      <c r="B3752" s="1"/>
      <c r="C3752" s="1"/>
      <c r="D3752" s="1"/>
      <c r="E3752" s="56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</row>
    <row r="3753" spans="1:34" x14ac:dyDescent="0.2">
      <c r="A3753" s="1"/>
      <c r="B3753" s="1"/>
      <c r="C3753" s="1"/>
      <c r="D3753" s="1"/>
      <c r="E3753" s="56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</row>
    <row r="3754" spans="1:34" x14ac:dyDescent="0.2">
      <c r="A3754" s="1"/>
      <c r="B3754" s="1"/>
      <c r="C3754" s="1"/>
      <c r="D3754" s="1"/>
      <c r="E3754" s="56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</row>
    <row r="3755" spans="1:34" x14ac:dyDescent="0.2">
      <c r="A3755" s="1"/>
      <c r="B3755" s="1"/>
      <c r="C3755" s="1"/>
      <c r="D3755" s="1"/>
      <c r="E3755" s="56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</row>
    <row r="3756" spans="1:34" x14ac:dyDescent="0.2">
      <c r="A3756" s="1"/>
      <c r="B3756" s="1"/>
      <c r="C3756" s="1"/>
      <c r="D3756" s="1"/>
      <c r="E3756" s="56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</row>
    <row r="3757" spans="1:34" x14ac:dyDescent="0.2">
      <c r="A3757" s="1"/>
      <c r="B3757" s="1"/>
      <c r="C3757" s="1"/>
      <c r="D3757" s="1"/>
      <c r="E3757" s="56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</row>
    <row r="3758" spans="1:34" x14ac:dyDescent="0.2">
      <c r="A3758" s="1"/>
      <c r="B3758" s="1"/>
      <c r="C3758" s="1"/>
      <c r="D3758" s="1"/>
      <c r="E3758" s="56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</row>
    <row r="3759" spans="1:34" x14ac:dyDescent="0.2">
      <c r="A3759" s="1"/>
      <c r="B3759" s="1"/>
      <c r="C3759" s="1"/>
      <c r="D3759" s="1"/>
      <c r="E3759" s="56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</row>
    <row r="3760" spans="1:34" x14ac:dyDescent="0.2">
      <c r="A3760" s="1"/>
      <c r="B3760" s="1"/>
      <c r="C3760" s="1"/>
      <c r="D3760" s="1"/>
      <c r="E3760" s="56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</row>
    <row r="3761" spans="1:34" x14ac:dyDescent="0.2">
      <c r="A3761" s="1"/>
      <c r="B3761" s="1"/>
      <c r="C3761" s="1"/>
      <c r="D3761" s="1"/>
      <c r="E3761" s="56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</row>
    <row r="3762" spans="1:34" x14ac:dyDescent="0.2">
      <c r="A3762" s="1"/>
      <c r="B3762" s="1"/>
      <c r="C3762" s="1"/>
      <c r="D3762" s="1"/>
      <c r="E3762" s="56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</row>
    <row r="3763" spans="1:34" x14ac:dyDescent="0.2">
      <c r="A3763" s="1"/>
      <c r="B3763" s="1"/>
      <c r="C3763" s="1"/>
      <c r="D3763" s="1"/>
      <c r="E3763" s="56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</row>
    <row r="3764" spans="1:34" x14ac:dyDescent="0.2">
      <c r="A3764" s="1"/>
      <c r="B3764" s="1"/>
      <c r="C3764" s="1"/>
      <c r="D3764" s="1"/>
      <c r="E3764" s="56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</row>
    <row r="3765" spans="1:34" x14ac:dyDescent="0.2">
      <c r="A3765" s="1"/>
      <c r="B3765" s="1"/>
      <c r="C3765" s="1"/>
      <c r="D3765" s="1"/>
      <c r="E3765" s="56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</row>
    <row r="3766" spans="1:34" x14ac:dyDescent="0.2">
      <c r="A3766" s="1"/>
      <c r="B3766" s="1"/>
      <c r="C3766" s="1"/>
      <c r="D3766" s="1"/>
      <c r="E3766" s="56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</row>
    <row r="3767" spans="1:34" x14ac:dyDescent="0.2">
      <c r="A3767" s="1"/>
      <c r="B3767" s="1"/>
      <c r="C3767" s="1"/>
      <c r="D3767" s="1"/>
      <c r="E3767" s="56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</row>
    <row r="3768" spans="1:34" x14ac:dyDescent="0.2">
      <c r="A3768" s="1"/>
      <c r="B3768" s="1"/>
      <c r="C3768" s="1"/>
      <c r="D3768" s="1"/>
      <c r="E3768" s="56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</row>
    <row r="3769" spans="1:34" x14ac:dyDescent="0.2">
      <c r="A3769" s="1"/>
      <c r="B3769" s="1"/>
      <c r="C3769" s="1"/>
      <c r="D3769" s="1"/>
      <c r="E3769" s="56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</row>
    <row r="3770" spans="1:34" x14ac:dyDescent="0.2">
      <c r="A3770" s="1"/>
      <c r="B3770" s="1"/>
      <c r="C3770" s="1"/>
      <c r="D3770" s="1"/>
      <c r="E3770" s="56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</row>
    <row r="3771" spans="1:34" x14ac:dyDescent="0.2">
      <c r="A3771" s="1"/>
      <c r="B3771" s="1"/>
      <c r="C3771" s="1"/>
      <c r="D3771" s="1"/>
      <c r="E3771" s="56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</row>
    <row r="3772" spans="1:34" x14ac:dyDescent="0.2">
      <c r="A3772" s="1"/>
      <c r="B3772" s="1"/>
      <c r="C3772" s="1"/>
      <c r="D3772" s="1"/>
      <c r="E3772" s="56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</row>
    <row r="3773" spans="1:34" x14ac:dyDescent="0.2">
      <c r="A3773" s="1"/>
      <c r="B3773" s="1"/>
      <c r="C3773" s="1"/>
      <c r="D3773" s="1"/>
      <c r="E3773" s="56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</row>
    <row r="3774" spans="1:34" x14ac:dyDescent="0.2">
      <c r="A3774" s="1"/>
      <c r="B3774" s="1"/>
      <c r="C3774" s="1"/>
      <c r="D3774" s="1"/>
      <c r="E3774" s="56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</row>
    <row r="3775" spans="1:34" x14ac:dyDescent="0.2">
      <c r="A3775" s="1"/>
      <c r="B3775" s="1"/>
      <c r="C3775" s="1"/>
      <c r="D3775" s="1"/>
      <c r="E3775" s="56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</row>
    <row r="3776" spans="1:34" x14ac:dyDescent="0.2">
      <c r="A3776" s="1"/>
      <c r="B3776" s="1"/>
      <c r="C3776" s="1"/>
      <c r="D3776" s="1"/>
      <c r="E3776" s="56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</row>
    <row r="3777" spans="1:34" x14ac:dyDescent="0.2">
      <c r="A3777" s="1"/>
      <c r="B3777" s="1"/>
      <c r="C3777" s="1"/>
      <c r="D3777" s="1"/>
      <c r="E3777" s="56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</row>
    <row r="3778" spans="1:34" x14ac:dyDescent="0.2">
      <c r="A3778" s="1"/>
      <c r="B3778" s="1"/>
      <c r="C3778" s="1"/>
      <c r="D3778" s="1"/>
      <c r="E3778" s="56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</row>
    <row r="3779" spans="1:34" x14ac:dyDescent="0.2">
      <c r="A3779" s="1"/>
      <c r="B3779" s="1"/>
      <c r="C3779" s="1"/>
      <c r="D3779" s="1"/>
      <c r="E3779" s="56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</row>
    <row r="3780" spans="1:34" x14ac:dyDescent="0.2">
      <c r="A3780" s="1"/>
      <c r="B3780" s="1"/>
      <c r="C3780" s="1"/>
      <c r="D3780" s="1"/>
      <c r="E3780" s="56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</row>
    <row r="3781" spans="1:34" x14ac:dyDescent="0.2">
      <c r="A3781" s="1"/>
      <c r="B3781" s="1"/>
      <c r="C3781" s="1"/>
      <c r="D3781" s="1"/>
      <c r="E3781" s="56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</row>
    <row r="3782" spans="1:34" x14ac:dyDescent="0.2">
      <c r="A3782" s="1"/>
      <c r="B3782" s="1"/>
      <c r="C3782" s="1"/>
      <c r="D3782" s="1"/>
      <c r="E3782" s="56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</row>
    <row r="3783" spans="1:34" x14ac:dyDescent="0.2">
      <c r="A3783" s="1"/>
      <c r="B3783" s="1"/>
      <c r="C3783" s="1"/>
      <c r="D3783" s="1"/>
      <c r="E3783" s="56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</row>
    <row r="3784" spans="1:34" x14ac:dyDescent="0.2">
      <c r="A3784" s="1"/>
      <c r="B3784" s="1"/>
      <c r="C3784" s="1"/>
      <c r="D3784" s="1"/>
      <c r="E3784" s="56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</row>
    <row r="3785" spans="1:34" x14ac:dyDescent="0.2">
      <c r="A3785" s="1"/>
      <c r="B3785" s="1"/>
      <c r="C3785" s="1"/>
      <c r="D3785" s="1"/>
      <c r="E3785" s="56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</row>
    <row r="3786" spans="1:34" x14ac:dyDescent="0.2">
      <c r="A3786" s="1"/>
      <c r="B3786" s="1"/>
      <c r="C3786" s="1"/>
      <c r="D3786" s="1"/>
      <c r="E3786" s="56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</row>
    <row r="3787" spans="1:34" x14ac:dyDescent="0.2">
      <c r="A3787" s="1"/>
      <c r="B3787" s="1"/>
      <c r="C3787" s="1"/>
      <c r="D3787" s="1"/>
      <c r="E3787" s="56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</row>
    <row r="3788" spans="1:34" x14ac:dyDescent="0.2">
      <c r="A3788" s="1"/>
      <c r="B3788" s="1"/>
      <c r="C3788" s="1"/>
      <c r="D3788" s="1"/>
      <c r="E3788" s="56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</row>
    <row r="3789" spans="1:34" x14ac:dyDescent="0.2">
      <c r="A3789" s="1"/>
      <c r="B3789" s="1"/>
      <c r="C3789" s="1"/>
      <c r="D3789" s="1"/>
      <c r="E3789" s="56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</row>
    <row r="3790" spans="1:34" x14ac:dyDescent="0.2">
      <c r="A3790" s="1"/>
      <c r="B3790" s="1"/>
      <c r="C3790" s="1"/>
      <c r="D3790" s="1"/>
      <c r="E3790" s="56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</row>
    <row r="3791" spans="1:34" x14ac:dyDescent="0.2">
      <c r="A3791" s="1"/>
      <c r="B3791" s="1"/>
      <c r="C3791" s="1"/>
      <c r="D3791" s="1"/>
      <c r="E3791" s="56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</row>
    <row r="3792" spans="1:34" x14ac:dyDescent="0.2">
      <c r="A3792" s="1"/>
      <c r="B3792" s="1"/>
      <c r="C3792" s="1"/>
      <c r="D3792" s="1"/>
      <c r="E3792" s="56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</row>
    <row r="3793" spans="1:34" x14ac:dyDescent="0.2">
      <c r="A3793" s="1"/>
      <c r="B3793" s="1"/>
      <c r="C3793" s="1"/>
      <c r="D3793" s="1"/>
      <c r="E3793" s="56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</row>
    <row r="3794" spans="1:34" x14ac:dyDescent="0.2">
      <c r="A3794" s="1"/>
      <c r="B3794" s="1"/>
      <c r="C3794" s="1"/>
      <c r="D3794" s="1"/>
      <c r="E3794" s="56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</row>
    <row r="3795" spans="1:34" x14ac:dyDescent="0.2">
      <c r="A3795" s="1"/>
      <c r="B3795" s="1"/>
      <c r="C3795" s="1"/>
      <c r="D3795" s="1"/>
      <c r="E3795" s="56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</row>
    <row r="3796" spans="1:34" x14ac:dyDescent="0.2">
      <c r="A3796" s="1"/>
      <c r="B3796" s="1"/>
      <c r="C3796" s="1"/>
      <c r="D3796" s="1"/>
      <c r="E3796" s="56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</row>
    <row r="3797" spans="1:34" x14ac:dyDescent="0.2">
      <c r="A3797" s="1"/>
      <c r="B3797" s="1"/>
      <c r="C3797" s="1"/>
      <c r="D3797" s="1"/>
      <c r="E3797" s="56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</row>
    <row r="3798" spans="1:34" x14ac:dyDescent="0.2">
      <c r="A3798" s="1"/>
      <c r="B3798" s="1"/>
      <c r="C3798" s="1"/>
      <c r="D3798" s="1"/>
      <c r="E3798" s="56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</row>
    <row r="3799" spans="1:34" x14ac:dyDescent="0.2">
      <c r="A3799" s="1"/>
      <c r="B3799" s="1"/>
      <c r="C3799" s="1"/>
      <c r="D3799" s="1"/>
      <c r="E3799" s="56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</row>
    <row r="3800" spans="1:34" x14ac:dyDescent="0.2">
      <c r="A3800" s="1"/>
      <c r="B3800" s="1"/>
      <c r="C3800" s="1"/>
      <c r="D3800" s="1"/>
      <c r="E3800" s="56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</row>
    <row r="3801" spans="1:34" x14ac:dyDescent="0.2">
      <c r="A3801" s="1"/>
      <c r="B3801" s="1"/>
      <c r="C3801" s="1"/>
      <c r="D3801" s="1"/>
      <c r="E3801" s="56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</row>
    <row r="3802" spans="1:34" x14ac:dyDescent="0.2">
      <c r="A3802" s="1"/>
      <c r="B3802" s="1"/>
      <c r="C3802" s="1"/>
      <c r="D3802" s="1"/>
      <c r="E3802" s="56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</row>
    <row r="3803" spans="1:34" x14ac:dyDescent="0.2">
      <c r="A3803" s="1"/>
      <c r="B3803" s="1"/>
      <c r="C3803" s="1"/>
      <c r="D3803" s="1"/>
      <c r="E3803" s="56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</row>
    <row r="3804" spans="1:34" x14ac:dyDescent="0.2">
      <c r="A3804" s="1"/>
      <c r="B3804" s="1"/>
      <c r="C3804" s="1"/>
      <c r="D3804" s="1"/>
      <c r="E3804" s="56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</row>
    <row r="3805" spans="1:34" x14ac:dyDescent="0.2">
      <c r="A3805" s="1"/>
      <c r="B3805" s="1"/>
      <c r="C3805" s="1"/>
      <c r="D3805" s="1"/>
      <c r="E3805" s="56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</row>
    <row r="3806" spans="1:34" x14ac:dyDescent="0.2">
      <c r="A3806" s="1"/>
      <c r="B3806" s="1"/>
      <c r="C3806" s="1"/>
      <c r="D3806" s="1"/>
      <c r="E3806" s="56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</row>
    <row r="3807" spans="1:34" x14ac:dyDescent="0.2">
      <c r="A3807" s="1"/>
      <c r="B3807" s="1"/>
      <c r="C3807" s="1"/>
      <c r="D3807" s="1"/>
      <c r="E3807" s="56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</row>
    <row r="3808" spans="1:34" x14ac:dyDescent="0.2">
      <c r="A3808" s="1"/>
      <c r="B3808" s="1"/>
      <c r="C3808" s="1"/>
      <c r="D3808" s="1"/>
      <c r="E3808" s="56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</row>
    <row r="3809" spans="1:34" x14ac:dyDescent="0.2">
      <c r="A3809" s="1"/>
      <c r="B3809" s="1"/>
      <c r="C3809" s="1"/>
      <c r="D3809" s="1"/>
      <c r="E3809" s="56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</row>
    <row r="3810" spans="1:34" x14ac:dyDescent="0.2">
      <c r="A3810" s="1"/>
      <c r="B3810" s="1"/>
      <c r="C3810" s="1"/>
      <c r="D3810" s="1"/>
      <c r="E3810" s="56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</row>
    <row r="3811" spans="1:34" x14ac:dyDescent="0.2">
      <c r="A3811" s="1"/>
      <c r="B3811" s="1"/>
      <c r="C3811" s="1"/>
      <c r="D3811" s="1"/>
      <c r="E3811" s="56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</row>
    <row r="3812" spans="1:34" x14ac:dyDescent="0.2">
      <c r="A3812" s="1"/>
      <c r="B3812" s="1"/>
      <c r="C3812" s="1"/>
      <c r="D3812" s="1"/>
      <c r="E3812" s="56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</row>
    <row r="3813" spans="1:34" x14ac:dyDescent="0.2">
      <c r="A3813" s="1"/>
      <c r="B3813" s="1"/>
      <c r="C3813" s="1"/>
      <c r="D3813" s="1"/>
      <c r="E3813" s="56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</row>
    <row r="3814" spans="1:34" x14ac:dyDescent="0.2">
      <c r="A3814" s="1"/>
      <c r="B3814" s="1"/>
      <c r="C3814" s="1"/>
      <c r="D3814" s="1"/>
      <c r="E3814" s="56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</row>
    <row r="3815" spans="1:34" x14ac:dyDescent="0.2">
      <c r="A3815" s="1"/>
      <c r="B3815" s="1"/>
      <c r="C3815" s="1"/>
      <c r="D3815" s="1"/>
      <c r="E3815" s="56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</row>
    <row r="3816" spans="1:34" x14ac:dyDescent="0.2">
      <c r="A3816" s="1"/>
      <c r="B3816" s="1"/>
      <c r="C3816" s="1"/>
      <c r="D3816" s="1"/>
      <c r="E3816" s="56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</row>
    <row r="3817" spans="1:34" x14ac:dyDescent="0.2">
      <c r="A3817" s="1"/>
      <c r="B3817" s="1"/>
      <c r="C3817" s="1"/>
      <c r="D3817" s="1"/>
      <c r="E3817" s="56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</row>
    <row r="3818" spans="1:34" x14ac:dyDescent="0.2">
      <c r="A3818" s="1"/>
      <c r="B3818" s="1"/>
      <c r="C3818" s="1"/>
      <c r="D3818" s="1"/>
      <c r="E3818" s="56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</row>
    <row r="3819" spans="1:34" x14ac:dyDescent="0.2">
      <c r="A3819" s="1"/>
      <c r="B3819" s="1"/>
      <c r="C3819" s="1"/>
      <c r="D3819" s="1"/>
      <c r="E3819" s="56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</row>
    <row r="3820" spans="1:34" x14ac:dyDescent="0.2">
      <c r="A3820" s="1"/>
      <c r="B3820" s="1"/>
      <c r="C3820" s="1"/>
      <c r="D3820" s="1"/>
      <c r="E3820" s="56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</row>
    <row r="3821" spans="1:34" x14ac:dyDescent="0.2">
      <c r="A3821" s="1"/>
      <c r="B3821" s="1"/>
      <c r="C3821" s="1"/>
      <c r="D3821" s="1"/>
      <c r="E3821" s="56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</row>
    <row r="3822" spans="1:34" x14ac:dyDescent="0.2">
      <c r="A3822" s="1"/>
      <c r="B3822" s="1"/>
      <c r="C3822" s="1"/>
      <c r="D3822" s="1"/>
      <c r="E3822" s="56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</row>
    <row r="3823" spans="1:34" x14ac:dyDescent="0.2">
      <c r="A3823" s="1"/>
      <c r="B3823" s="1"/>
      <c r="C3823" s="1"/>
      <c r="D3823" s="1"/>
      <c r="E3823" s="56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</row>
    <row r="3824" spans="1:34" x14ac:dyDescent="0.2">
      <c r="A3824" s="1"/>
      <c r="B3824" s="1"/>
      <c r="C3824" s="1"/>
      <c r="D3824" s="1"/>
      <c r="E3824" s="56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</row>
    <row r="3825" spans="1:34" x14ac:dyDescent="0.2">
      <c r="A3825" s="1"/>
      <c r="B3825" s="1"/>
      <c r="C3825" s="1"/>
      <c r="D3825" s="1"/>
      <c r="E3825" s="56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</row>
    <row r="3826" spans="1:34" x14ac:dyDescent="0.2">
      <c r="A3826" s="1"/>
      <c r="B3826" s="1"/>
      <c r="C3826" s="1"/>
      <c r="D3826" s="1"/>
      <c r="E3826" s="56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</row>
    <row r="3827" spans="1:34" x14ac:dyDescent="0.2">
      <c r="A3827" s="1"/>
      <c r="B3827" s="1"/>
      <c r="C3827" s="1"/>
      <c r="D3827" s="1"/>
      <c r="E3827" s="56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</row>
    <row r="3828" spans="1:34" x14ac:dyDescent="0.2">
      <c r="A3828" s="1"/>
      <c r="B3828" s="1"/>
      <c r="C3828" s="1"/>
      <c r="D3828" s="1"/>
      <c r="E3828" s="56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</row>
    <row r="3829" spans="1:34" x14ac:dyDescent="0.2">
      <c r="A3829" s="1"/>
      <c r="B3829" s="1"/>
      <c r="C3829" s="1"/>
      <c r="D3829" s="1"/>
      <c r="E3829" s="56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</row>
    <row r="3830" spans="1:34" x14ac:dyDescent="0.2">
      <c r="A3830" s="1"/>
      <c r="B3830" s="1"/>
      <c r="C3830" s="1"/>
      <c r="D3830" s="1"/>
      <c r="E3830" s="56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</row>
    <row r="3831" spans="1:34" x14ac:dyDescent="0.2">
      <c r="A3831" s="1"/>
      <c r="B3831" s="1"/>
      <c r="C3831" s="1"/>
      <c r="D3831" s="1"/>
      <c r="E3831" s="56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</row>
    <row r="3832" spans="1:34" x14ac:dyDescent="0.2">
      <c r="A3832" s="1"/>
      <c r="B3832" s="1"/>
      <c r="C3832" s="1"/>
      <c r="D3832" s="1"/>
      <c r="E3832" s="56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</row>
    <row r="3833" spans="1:34" x14ac:dyDescent="0.2">
      <c r="A3833" s="1"/>
      <c r="B3833" s="1"/>
      <c r="C3833" s="1"/>
      <c r="D3833" s="1"/>
      <c r="E3833" s="56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</row>
    <row r="3834" spans="1:34" x14ac:dyDescent="0.2">
      <c r="A3834" s="1"/>
      <c r="B3834" s="1"/>
      <c r="C3834" s="1"/>
      <c r="D3834" s="1"/>
      <c r="E3834" s="56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</row>
    <row r="3835" spans="1:34" x14ac:dyDescent="0.2">
      <c r="A3835" s="1"/>
      <c r="B3835" s="1"/>
      <c r="C3835" s="1"/>
      <c r="D3835" s="1"/>
      <c r="E3835" s="56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</row>
    <row r="3836" spans="1:34" x14ac:dyDescent="0.2">
      <c r="A3836" s="1"/>
      <c r="B3836" s="1"/>
      <c r="C3836" s="1"/>
      <c r="D3836" s="1"/>
      <c r="E3836" s="56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</row>
    <row r="3837" spans="1:34" x14ac:dyDescent="0.2">
      <c r="A3837" s="1"/>
      <c r="B3837" s="1"/>
      <c r="C3837" s="1"/>
      <c r="D3837" s="1"/>
      <c r="E3837" s="56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</row>
    <row r="3838" spans="1:34" x14ac:dyDescent="0.2">
      <c r="A3838" s="1"/>
      <c r="B3838" s="1"/>
      <c r="C3838" s="1"/>
      <c r="D3838" s="1"/>
      <c r="E3838" s="56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</row>
    <row r="3839" spans="1:34" x14ac:dyDescent="0.2">
      <c r="A3839" s="1"/>
      <c r="B3839" s="1"/>
      <c r="C3839" s="1"/>
      <c r="D3839" s="1"/>
      <c r="E3839" s="56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</row>
    <row r="3840" spans="1:34" x14ac:dyDescent="0.2">
      <c r="A3840" s="1"/>
      <c r="B3840" s="1"/>
      <c r="C3840" s="1"/>
      <c r="D3840" s="1"/>
      <c r="E3840" s="56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</row>
    <row r="3841" spans="1:34" x14ac:dyDescent="0.2">
      <c r="A3841" s="1"/>
      <c r="B3841" s="1"/>
      <c r="C3841" s="1"/>
      <c r="D3841" s="1"/>
      <c r="E3841" s="56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</row>
    <row r="3842" spans="1:34" x14ac:dyDescent="0.2">
      <c r="A3842" s="1"/>
      <c r="B3842" s="1"/>
      <c r="C3842" s="1"/>
      <c r="D3842" s="1"/>
      <c r="E3842" s="56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</row>
    <row r="3843" spans="1:34" x14ac:dyDescent="0.2">
      <c r="A3843" s="1"/>
      <c r="B3843" s="1"/>
      <c r="C3843" s="1"/>
      <c r="D3843" s="1"/>
      <c r="E3843" s="56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</row>
    <row r="3844" spans="1:34" x14ac:dyDescent="0.2">
      <c r="A3844" s="1"/>
      <c r="B3844" s="1"/>
      <c r="C3844" s="1"/>
      <c r="D3844" s="1"/>
      <c r="E3844" s="56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</row>
    <row r="3845" spans="1:34" x14ac:dyDescent="0.2">
      <c r="A3845" s="1"/>
      <c r="B3845" s="1"/>
      <c r="C3845" s="1"/>
      <c r="D3845" s="1"/>
      <c r="E3845" s="56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</row>
    <row r="3846" spans="1:34" x14ac:dyDescent="0.2">
      <c r="A3846" s="1"/>
      <c r="B3846" s="1"/>
      <c r="C3846" s="1"/>
      <c r="D3846" s="1"/>
      <c r="E3846" s="56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</row>
    <row r="3847" spans="1:34" x14ac:dyDescent="0.2">
      <c r="A3847" s="1"/>
      <c r="B3847" s="1"/>
      <c r="C3847" s="1"/>
      <c r="D3847" s="1"/>
      <c r="E3847" s="56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</row>
    <row r="3848" spans="1:34" x14ac:dyDescent="0.2">
      <c r="A3848" s="1"/>
      <c r="B3848" s="1"/>
      <c r="C3848" s="1"/>
      <c r="D3848" s="1"/>
      <c r="E3848" s="56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</row>
    <row r="3849" spans="1:34" x14ac:dyDescent="0.2">
      <c r="A3849" s="1"/>
      <c r="B3849" s="1"/>
      <c r="C3849" s="1"/>
      <c r="D3849" s="1"/>
      <c r="E3849" s="56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</row>
    <row r="3850" spans="1:34" x14ac:dyDescent="0.2">
      <c r="A3850" s="1"/>
      <c r="B3850" s="1"/>
      <c r="C3850" s="1"/>
      <c r="D3850" s="1"/>
      <c r="E3850" s="56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</row>
    <row r="3851" spans="1:34" x14ac:dyDescent="0.2">
      <c r="A3851" s="1"/>
      <c r="B3851" s="1"/>
      <c r="C3851" s="1"/>
      <c r="D3851" s="1"/>
      <c r="E3851" s="56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</row>
    <row r="3852" spans="1:34" x14ac:dyDescent="0.2">
      <c r="A3852" s="1"/>
      <c r="B3852" s="1"/>
      <c r="C3852" s="1"/>
      <c r="D3852" s="1"/>
      <c r="E3852" s="56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</row>
    <row r="3853" spans="1:34" x14ac:dyDescent="0.2">
      <c r="A3853" s="1"/>
      <c r="B3853" s="1"/>
      <c r="C3853" s="1"/>
      <c r="D3853" s="1"/>
      <c r="E3853" s="56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</row>
    <row r="3854" spans="1:34" x14ac:dyDescent="0.2">
      <c r="A3854" s="1"/>
      <c r="B3854" s="1"/>
      <c r="C3854" s="1"/>
      <c r="D3854" s="1"/>
      <c r="E3854" s="56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</row>
    <row r="3855" spans="1:34" x14ac:dyDescent="0.2">
      <c r="A3855" s="1"/>
      <c r="B3855" s="1"/>
      <c r="C3855" s="1"/>
      <c r="D3855" s="1"/>
      <c r="E3855" s="56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</row>
    <row r="3856" spans="1:34" x14ac:dyDescent="0.2">
      <c r="A3856" s="1"/>
      <c r="B3856" s="1"/>
      <c r="C3856" s="1"/>
      <c r="D3856" s="1"/>
      <c r="E3856" s="56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</row>
    <row r="3857" spans="1:34" x14ac:dyDescent="0.2">
      <c r="A3857" s="1"/>
      <c r="B3857" s="1"/>
      <c r="C3857" s="1"/>
      <c r="D3857" s="1"/>
      <c r="E3857" s="56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</row>
    <row r="3858" spans="1:34" x14ac:dyDescent="0.2">
      <c r="A3858" s="1"/>
      <c r="B3858" s="1"/>
      <c r="C3858" s="1"/>
      <c r="D3858" s="1"/>
      <c r="E3858" s="56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</row>
    <row r="3859" spans="1:34" x14ac:dyDescent="0.2">
      <c r="A3859" s="1"/>
      <c r="B3859" s="1"/>
      <c r="C3859" s="1"/>
      <c r="D3859" s="1"/>
      <c r="E3859" s="56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</row>
    <row r="3860" spans="1:34" x14ac:dyDescent="0.2">
      <c r="A3860" s="1"/>
      <c r="B3860" s="1"/>
      <c r="C3860" s="1"/>
      <c r="D3860" s="1"/>
      <c r="E3860" s="56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</row>
    <row r="3861" spans="1:34" x14ac:dyDescent="0.2">
      <c r="A3861" s="1"/>
      <c r="B3861" s="1"/>
      <c r="C3861" s="1"/>
      <c r="D3861" s="1"/>
      <c r="E3861" s="56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</row>
    <row r="3862" spans="1:34" x14ac:dyDescent="0.2">
      <c r="A3862" s="1"/>
      <c r="B3862" s="1"/>
      <c r="C3862" s="1"/>
      <c r="D3862" s="1"/>
      <c r="E3862" s="56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</row>
    <row r="3863" spans="1:34" x14ac:dyDescent="0.2">
      <c r="A3863" s="1"/>
      <c r="B3863" s="1"/>
      <c r="C3863" s="1"/>
      <c r="D3863" s="1"/>
      <c r="E3863" s="56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</row>
    <row r="3864" spans="1:34" x14ac:dyDescent="0.2">
      <c r="A3864" s="1"/>
      <c r="B3864" s="1"/>
      <c r="C3864" s="1"/>
      <c r="D3864" s="1"/>
      <c r="E3864" s="56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</row>
    <row r="3865" spans="1:34" x14ac:dyDescent="0.2">
      <c r="A3865" s="1"/>
      <c r="B3865" s="1"/>
      <c r="C3865" s="1"/>
      <c r="D3865" s="1"/>
      <c r="E3865" s="56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</row>
    <row r="3866" spans="1:34" x14ac:dyDescent="0.2">
      <c r="A3866" s="1"/>
      <c r="B3866" s="1"/>
      <c r="C3866" s="1"/>
      <c r="D3866" s="1"/>
      <c r="E3866" s="56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</row>
    <row r="3867" spans="1:34" x14ac:dyDescent="0.2">
      <c r="A3867" s="1"/>
      <c r="B3867" s="1"/>
      <c r="C3867" s="1"/>
      <c r="D3867" s="1"/>
      <c r="E3867" s="56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</row>
    <row r="3868" spans="1:34" x14ac:dyDescent="0.2">
      <c r="A3868" s="1"/>
      <c r="B3868" s="1"/>
      <c r="C3868" s="1"/>
      <c r="D3868" s="1"/>
      <c r="E3868" s="56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</row>
    <row r="3869" spans="1:34" x14ac:dyDescent="0.2">
      <c r="A3869" s="1"/>
      <c r="B3869" s="1"/>
      <c r="C3869" s="1"/>
      <c r="D3869" s="1"/>
      <c r="E3869" s="56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</row>
    <row r="3870" spans="1:34" x14ac:dyDescent="0.2">
      <c r="A3870" s="1"/>
      <c r="B3870" s="1"/>
      <c r="C3870" s="1"/>
      <c r="D3870" s="1"/>
      <c r="E3870" s="56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</row>
    <row r="3871" spans="1:34" x14ac:dyDescent="0.2">
      <c r="A3871" s="1"/>
      <c r="B3871" s="1"/>
      <c r="C3871" s="1"/>
      <c r="D3871" s="1"/>
      <c r="E3871" s="56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</row>
    <row r="3872" spans="1:34" x14ac:dyDescent="0.2">
      <c r="A3872" s="1"/>
      <c r="B3872" s="1"/>
      <c r="C3872" s="1"/>
      <c r="D3872" s="1"/>
      <c r="E3872" s="56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</row>
    <row r="3873" spans="1:34" x14ac:dyDescent="0.2">
      <c r="A3873" s="1"/>
      <c r="B3873" s="1"/>
      <c r="C3873" s="1"/>
      <c r="D3873" s="1"/>
      <c r="E3873" s="56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</row>
    <row r="3874" spans="1:34" x14ac:dyDescent="0.2">
      <c r="A3874" s="1"/>
      <c r="B3874" s="1"/>
      <c r="C3874" s="1"/>
      <c r="D3874" s="1"/>
      <c r="E3874" s="56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</row>
    <row r="3875" spans="1:34" x14ac:dyDescent="0.2">
      <c r="A3875" s="1"/>
      <c r="B3875" s="1"/>
      <c r="C3875" s="1"/>
      <c r="D3875" s="1"/>
      <c r="E3875" s="56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</row>
    <row r="3876" spans="1:34" x14ac:dyDescent="0.2">
      <c r="A3876" s="1"/>
      <c r="B3876" s="1"/>
      <c r="C3876" s="1"/>
      <c r="D3876" s="1"/>
      <c r="E3876" s="56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</row>
    <row r="3877" spans="1:34" x14ac:dyDescent="0.2">
      <c r="A3877" s="1"/>
      <c r="B3877" s="1"/>
      <c r="C3877" s="1"/>
      <c r="D3877" s="1"/>
      <c r="E3877" s="56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</row>
    <row r="3878" spans="1:34" x14ac:dyDescent="0.2">
      <c r="A3878" s="1"/>
      <c r="B3878" s="1"/>
      <c r="C3878" s="1"/>
      <c r="D3878" s="1"/>
      <c r="E3878" s="56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</row>
    <row r="3879" spans="1:34" x14ac:dyDescent="0.2">
      <c r="A3879" s="1"/>
      <c r="B3879" s="1"/>
      <c r="C3879" s="1"/>
      <c r="D3879" s="1"/>
      <c r="E3879" s="56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</row>
    <row r="3880" spans="1:34" x14ac:dyDescent="0.2">
      <c r="A3880" s="1"/>
      <c r="B3880" s="1"/>
      <c r="C3880" s="1"/>
      <c r="D3880" s="1"/>
      <c r="E3880" s="56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</row>
    <row r="3881" spans="1:34" x14ac:dyDescent="0.2">
      <c r="A3881" s="1"/>
      <c r="B3881" s="1"/>
      <c r="C3881" s="1"/>
      <c r="D3881" s="1"/>
      <c r="E3881" s="56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</row>
    <row r="3882" spans="1:34" x14ac:dyDescent="0.2">
      <c r="A3882" s="1"/>
      <c r="B3882" s="1"/>
      <c r="C3882" s="1"/>
      <c r="D3882" s="1"/>
      <c r="E3882" s="56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</row>
    <row r="3883" spans="1:34" x14ac:dyDescent="0.2">
      <c r="A3883" s="1"/>
      <c r="B3883" s="1"/>
      <c r="C3883" s="1"/>
      <c r="D3883" s="1"/>
      <c r="E3883" s="56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</row>
    <row r="3884" spans="1:34" x14ac:dyDescent="0.2">
      <c r="A3884" s="1"/>
      <c r="B3884" s="1"/>
      <c r="C3884" s="1"/>
      <c r="D3884" s="1"/>
      <c r="E3884" s="56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</row>
    <row r="3885" spans="1:34" x14ac:dyDescent="0.2">
      <c r="A3885" s="1"/>
      <c r="B3885" s="1"/>
      <c r="C3885" s="1"/>
      <c r="D3885" s="1"/>
      <c r="E3885" s="56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</row>
    <row r="3886" spans="1:34" x14ac:dyDescent="0.2">
      <c r="A3886" s="1"/>
      <c r="B3886" s="1"/>
      <c r="C3886" s="1"/>
      <c r="D3886" s="1"/>
      <c r="E3886" s="56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</row>
    <row r="3887" spans="1:34" x14ac:dyDescent="0.2">
      <c r="A3887" s="1"/>
      <c r="B3887" s="1"/>
      <c r="C3887" s="1"/>
      <c r="D3887" s="1"/>
      <c r="E3887" s="56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</row>
    <row r="3888" spans="1:34" x14ac:dyDescent="0.2">
      <c r="A3888" s="1"/>
      <c r="B3888" s="1"/>
      <c r="C3888" s="1"/>
      <c r="D3888" s="1"/>
      <c r="E3888" s="56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</row>
    <row r="3889" spans="1:34" x14ac:dyDescent="0.2">
      <c r="A3889" s="1"/>
      <c r="B3889" s="1"/>
      <c r="C3889" s="1"/>
      <c r="D3889" s="1"/>
      <c r="E3889" s="56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</row>
    <row r="3890" spans="1:34" x14ac:dyDescent="0.2">
      <c r="A3890" s="1"/>
      <c r="B3890" s="1"/>
      <c r="C3890" s="1"/>
      <c r="D3890" s="1"/>
      <c r="E3890" s="56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</row>
    <row r="3891" spans="1:34" x14ac:dyDescent="0.2">
      <c r="A3891" s="1"/>
      <c r="B3891" s="1"/>
      <c r="C3891" s="1"/>
      <c r="D3891" s="1"/>
      <c r="E3891" s="56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</row>
    <row r="3892" spans="1:34" x14ac:dyDescent="0.2">
      <c r="A3892" s="1"/>
      <c r="B3892" s="1"/>
      <c r="C3892" s="1"/>
      <c r="D3892" s="1"/>
      <c r="E3892" s="56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</row>
    <row r="3893" spans="1:34" x14ac:dyDescent="0.2">
      <c r="A3893" s="1"/>
      <c r="B3893" s="1"/>
      <c r="C3893" s="1"/>
      <c r="D3893" s="1"/>
      <c r="E3893" s="56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</row>
    <row r="3894" spans="1:34" x14ac:dyDescent="0.2">
      <c r="A3894" s="1"/>
      <c r="B3894" s="1"/>
      <c r="C3894" s="1"/>
      <c r="D3894" s="1"/>
      <c r="E3894" s="56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</row>
    <row r="3895" spans="1:34" x14ac:dyDescent="0.2">
      <c r="A3895" s="1"/>
      <c r="B3895" s="1"/>
      <c r="C3895" s="1"/>
      <c r="D3895" s="1"/>
      <c r="E3895" s="56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</row>
    <row r="3896" spans="1:34" x14ac:dyDescent="0.2">
      <c r="A3896" s="1"/>
      <c r="B3896" s="1"/>
      <c r="C3896" s="1"/>
      <c r="D3896" s="1"/>
      <c r="E3896" s="56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</row>
    <row r="3897" spans="1:34" x14ac:dyDescent="0.2">
      <c r="A3897" s="1"/>
      <c r="B3897" s="1"/>
      <c r="C3897" s="1"/>
      <c r="D3897" s="1"/>
      <c r="E3897" s="56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</row>
    <row r="3898" spans="1:34" x14ac:dyDescent="0.2">
      <c r="A3898" s="1"/>
      <c r="B3898" s="1"/>
      <c r="C3898" s="1"/>
      <c r="D3898" s="1"/>
      <c r="E3898" s="56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</row>
    <row r="3899" spans="1:34" x14ac:dyDescent="0.2">
      <c r="A3899" s="1"/>
      <c r="B3899" s="1"/>
      <c r="C3899" s="1"/>
      <c r="D3899" s="1"/>
      <c r="E3899" s="56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</row>
    <row r="3900" spans="1:34" x14ac:dyDescent="0.2">
      <c r="A3900" s="1"/>
      <c r="B3900" s="1"/>
      <c r="C3900" s="1"/>
      <c r="D3900" s="1"/>
      <c r="E3900" s="56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</row>
    <row r="3901" spans="1:34" x14ac:dyDescent="0.2">
      <c r="A3901" s="1"/>
      <c r="B3901" s="1"/>
      <c r="C3901" s="1"/>
      <c r="D3901" s="1"/>
      <c r="E3901" s="56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</row>
    <row r="3902" spans="1:34" x14ac:dyDescent="0.2">
      <c r="A3902" s="1"/>
      <c r="B3902" s="1"/>
      <c r="C3902" s="1"/>
      <c r="D3902" s="1"/>
      <c r="E3902" s="56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</row>
    <row r="3903" spans="1:34" x14ac:dyDescent="0.2">
      <c r="A3903" s="1"/>
      <c r="B3903" s="1"/>
      <c r="C3903" s="1"/>
      <c r="D3903" s="1"/>
      <c r="E3903" s="56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</row>
    <row r="3904" spans="1:34" x14ac:dyDescent="0.2">
      <c r="A3904" s="1"/>
      <c r="B3904" s="1"/>
      <c r="C3904" s="1"/>
      <c r="D3904" s="1"/>
      <c r="E3904" s="56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</row>
    <row r="3905" spans="1:34" x14ac:dyDescent="0.2">
      <c r="A3905" s="1"/>
      <c r="B3905" s="1"/>
      <c r="C3905" s="1"/>
      <c r="D3905" s="1"/>
      <c r="E3905" s="56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</row>
    <row r="3906" spans="1:34" x14ac:dyDescent="0.2">
      <c r="A3906" s="1"/>
      <c r="B3906" s="1"/>
      <c r="C3906" s="1"/>
      <c r="D3906" s="1"/>
      <c r="E3906" s="56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</row>
    <row r="3907" spans="1:34" x14ac:dyDescent="0.2">
      <c r="A3907" s="1"/>
      <c r="B3907" s="1"/>
      <c r="C3907" s="1"/>
      <c r="D3907" s="1"/>
      <c r="E3907" s="56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</row>
    <row r="3908" spans="1:34" x14ac:dyDescent="0.2">
      <c r="A3908" s="1"/>
      <c r="B3908" s="1"/>
      <c r="C3908" s="1"/>
      <c r="D3908" s="1"/>
      <c r="E3908" s="56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</row>
    <row r="3909" spans="1:34" x14ac:dyDescent="0.2">
      <c r="A3909" s="1"/>
      <c r="B3909" s="1"/>
      <c r="C3909" s="1"/>
      <c r="D3909" s="1"/>
      <c r="E3909" s="56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</row>
    <row r="3910" spans="1:34" x14ac:dyDescent="0.2">
      <c r="A3910" s="1"/>
      <c r="B3910" s="1"/>
      <c r="C3910" s="1"/>
      <c r="D3910" s="1"/>
      <c r="E3910" s="56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</row>
    <row r="3911" spans="1:34" x14ac:dyDescent="0.2">
      <c r="A3911" s="1"/>
      <c r="B3911" s="1"/>
      <c r="C3911" s="1"/>
      <c r="D3911" s="1"/>
      <c r="E3911" s="56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</row>
    <row r="3912" spans="1:34" x14ac:dyDescent="0.2">
      <c r="A3912" s="1"/>
      <c r="B3912" s="1"/>
      <c r="C3912" s="1"/>
      <c r="D3912" s="1"/>
      <c r="E3912" s="56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</row>
    <row r="3913" spans="1:34" x14ac:dyDescent="0.2">
      <c r="A3913" s="1"/>
      <c r="B3913" s="1"/>
      <c r="C3913" s="1"/>
      <c r="D3913" s="1"/>
      <c r="E3913" s="56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</row>
    <row r="3914" spans="1:34" x14ac:dyDescent="0.2">
      <c r="A3914" s="1"/>
      <c r="B3914" s="1"/>
      <c r="C3914" s="1"/>
      <c r="D3914" s="1"/>
      <c r="E3914" s="56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</row>
    <row r="3915" spans="1:34" x14ac:dyDescent="0.2">
      <c r="A3915" s="1"/>
      <c r="B3915" s="1"/>
      <c r="C3915" s="1"/>
      <c r="D3915" s="1"/>
      <c r="E3915" s="56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</row>
    <row r="3916" spans="1:34" x14ac:dyDescent="0.2">
      <c r="A3916" s="1"/>
      <c r="B3916" s="1"/>
      <c r="C3916" s="1"/>
      <c r="D3916" s="1"/>
      <c r="E3916" s="56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</row>
    <row r="3917" spans="1:34" x14ac:dyDescent="0.2">
      <c r="A3917" s="1"/>
      <c r="B3917" s="1"/>
      <c r="C3917" s="1"/>
      <c r="D3917" s="1"/>
      <c r="E3917" s="56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</row>
    <row r="3918" spans="1:34" x14ac:dyDescent="0.2">
      <c r="A3918" s="1"/>
      <c r="B3918" s="1"/>
      <c r="C3918" s="1"/>
      <c r="D3918" s="1"/>
      <c r="E3918" s="56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</row>
    <row r="3919" spans="1:34" x14ac:dyDescent="0.2">
      <c r="A3919" s="1"/>
      <c r="B3919" s="1"/>
      <c r="C3919" s="1"/>
      <c r="D3919" s="1"/>
      <c r="E3919" s="56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</row>
    <row r="3920" spans="1:34" x14ac:dyDescent="0.2">
      <c r="A3920" s="1"/>
      <c r="B3920" s="1"/>
      <c r="C3920" s="1"/>
      <c r="D3920" s="1"/>
      <c r="E3920" s="56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</row>
    <row r="3921" spans="1:34" x14ac:dyDescent="0.2">
      <c r="A3921" s="1"/>
      <c r="B3921" s="1"/>
      <c r="C3921" s="1"/>
      <c r="D3921" s="1"/>
      <c r="E3921" s="56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</row>
    <row r="3922" spans="1:34" x14ac:dyDescent="0.2">
      <c r="A3922" s="1"/>
      <c r="B3922" s="1"/>
      <c r="C3922" s="1"/>
      <c r="D3922" s="1"/>
      <c r="E3922" s="56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</row>
    <row r="3923" spans="1:34" x14ac:dyDescent="0.2">
      <c r="A3923" s="1"/>
      <c r="B3923" s="1"/>
      <c r="C3923" s="1"/>
      <c r="D3923" s="1"/>
      <c r="E3923" s="56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</row>
    <row r="3924" spans="1:34" x14ac:dyDescent="0.2">
      <c r="A3924" s="1"/>
      <c r="B3924" s="1"/>
      <c r="C3924" s="1"/>
      <c r="D3924" s="1"/>
      <c r="E3924" s="56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</row>
    <row r="3925" spans="1:34" x14ac:dyDescent="0.2">
      <c r="A3925" s="1"/>
      <c r="B3925" s="1"/>
      <c r="C3925" s="1"/>
      <c r="D3925" s="1"/>
      <c r="E3925" s="56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</row>
    <row r="3926" spans="1:34" x14ac:dyDescent="0.2">
      <c r="A3926" s="1"/>
      <c r="B3926" s="1"/>
      <c r="C3926" s="1"/>
      <c r="D3926" s="1"/>
      <c r="E3926" s="56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</row>
    <row r="3927" spans="1:34" x14ac:dyDescent="0.2">
      <c r="A3927" s="1"/>
      <c r="B3927" s="1"/>
      <c r="C3927" s="1"/>
      <c r="D3927" s="1"/>
      <c r="E3927" s="56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</row>
    <row r="3928" spans="1:34" x14ac:dyDescent="0.2">
      <c r="A3928" s="1"/>
      <c r="B3928" s="1"/>
      <c r="C3928" s="1"/>
      <c r="D3928" s="1"/>
      <c r="E3928" s="56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</row>
    <row r="3929" spans="1:34" x14ac:dyDescent="0.2">
      <c r="A3929" s="1"/>
      <c r="B3929" s="1"/>
      <c r="C3929" s="1"/>
      <c r="D3929" s="1"/>
      <c r="E3929" s="56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</row>
    <row r="3930" spans="1:34" x14ac:dyDescent="0.2">
      <c r="A3930" s="1"/>
      <c r="B3930" s="1"/>
      <c r="C3930" s="1"/>
      <c r="D3930" s="1"/>
      <c r="E3930" s="56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</row>
    <row r="3931" spans="1:34" x14ac:dyDescent="0.2">
      <c r="A3931" s="1"/>
      <c r="B3931" s="1"/>
      <c r="C3931" s="1"/>
      <c r="D3931" s="1"/>
      <c r="E3931" s="56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</row>
    <row r="3932" spans="1:34" x14ac:dyDescent="0.2">
      <c r="A3932" s="1"/>
      <c r="B3932" s="1"/>
      <c r="C3932" s="1"/>
      <c r="D3932" s="1"/>
      <c r="E3932" s="56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</row>
    <row r="3933" spans="1:34" x14ac:dyDescent="0.2">
      <c r="A3933" s="1"/>
      <c r="B3933" s="1"/>
      <c r="C3933" s="1"/>
      <c r="D3933" s="1"/>
      <c r="E3933" s="56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</row>
    <row r="3934" spans="1:34" x14ac:dyDescent="0.2">
      <c r="A3934" s="1"/>
      <c r="B3934" s="1"/>
      <c r="C3934" s="1"/>
      <c r="D3934" s="1"/>
      <c r="E3934" s="56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</row>
    <row r="3935" spans="1:34" x14ac:dyDescent="0.2">
      <c r="A3935" s="1"/>
      <c r="B3935" s="1"/>
      <c r="C3935" s="1"/>
      <c r="D3935" s="1"/>
      <c r="E3935" s="56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</row>
    <row r="3936" spans="1:34" x14ac:dyDescent="0.2">
      <c r="A3936" s="1"/>
      <c r="B3936" s="1"/>
      <c r="C3936" s="1"/>
      <c r="D3936" s="1"/>
      <c r="E3936" s="56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</row>
    <row r="3937" spans="1:34" x14ac:dyDescent="0.2">
      <c r="A3937" s="1"/>
      <c r="B3937" s="1"/>
      <c r="C3937" s="1"/>
      <c r="D3937" s="1"/>
      <c r="E3937" s="56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</row>
    <row r="3938" spans="1:34" x14ac:dyDescent="0.2">
      <c r="A3938" s="1"/>
      <c r="B3938" s="1"/>
      <c r="C3938" s="1"/>
      <c r="D3938" s="1"/>
      <c r="E3938" s="56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</row>
    <row r="3939" spans="1:34" x14ac:dyDescent="0.2">
      <c r="A3939" s="1"/>
      <c r="B3939" s="1"/>
      <c r="C3939" s="1"/>
      <c r="D3939" s="1"/>
      <c r="E3939" s="56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</row>
    <row r="3940" spans="1:34" x14ac:dyDescent="0.2">
      <c r="A3940" s="1"/>
      <c r="B3940" s="1"/>
      <c r="C3940" s="1"/>
      <c r="D3940" s="1"/>
      <c r="E3940" s="56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</row>
    <row r="3941" spans="1:34" x14ac:dyDescent="0.2">
      <c r="A3941" s="1"/>
      <c r="B3941" s="1"/>
      <c r="C3941" s="1"/>
      <c r="D3941" s="1"/>
      <c r="E3941" s="56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</row>
    <row r="3942" spans="1:34" x14ac:dyDescent="0.2">
      <c r="A3942" s="1"/>
      <c r="B3942" s="1"/>
      <c r="C3942" s="1"/>
      <c r="D3942" s="1"/>
      <c r="E3942" s="56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</row>
    <row r="3943" spans="1:34" x14ac:dyDescent="0.2">
      <c r="A3943" s="1"/>
      <c r="B3943" s="1"/>
      <c r="C3943" s="1"/>
      <c r="D3943" s="1"/>
      <c r="E3943" s="56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</row>
    <row r="3944" spans="1:34" x14ac:dyDescent="0.2">
      <c r="A3944" s="1"/>
      <c r="B3944" s="1"/>
      <c r="C3944" s="1"/>
      <c r="D3944" s="1"/>
      <c r="E3944" s="56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</row>
    <row r="3945" spans="1:34" x14ac:dyDescent="0.2">
      <c r="A3945" s="1"/>
      <c r="B3945" s="1"/>
      <c r="C3945" s="1"/>
      <c r="D3945" s="1"/>
      <c r="E3945" s="56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</row>
    <row r="3946" spans="1:34" x14ac:dyDescent="0.2">
      <c r="A3946" s="1"/>
      <c r="B3946" s="1"/>
      <c r="C3946" s="1"/>
      <c r="D3946" s="1"/>
      <c r="E3946" s="56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</row>
    <row r="3947" spans="1:34" x14ac:dyDescent="0.2">
      <c r="A3947" s="1"/>
      <c r="B3947" s="1"/>
      <c r="C3947" s="1"/>
      <c r="D3947" s="1"/>
      <c r="E3947" s="56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</row>
    <row r="3948" spans="1:34" x14ac:dyDescent="0.2">
      <c r="A3948" s="1"/>
      <c r="B3948" s="1"/>
      <c r="C3948" s="1"/>
      <c r="D3948" s="1"/>
      <c r="E3948" s="56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</row>
    <row r="3949" spans="1:34" x14ac:dyDescent="0.2">
      <c r="A3949" s="1"/>
      <c r="B3949" s="1"/>
      <c r="C3949" s="1"/>
      <c r="D3949" s="1"/>
      <c r="E3949" s="56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</row>
    <row r="3950" spans="1:34" x14ac:dyDescent="0.2">
      <c r="A3950" s="1"/>
      <c r="B3950" s="1"/>
      <c r="C3950" s="1"/>
      <c r="D3950" s="1"/>
      <c r="E3950" s="56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</row>
    <row r="3951" spans="1:34" x14ac:dyDescent="0.2">
      <c r="A3951" s="1"/>
      <c r="B3951" s="1"/>
      <c r="C3951" s="1"/>
      <c r="D3951" s="1"/>
      <c r="E3951" s="56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</row>
    <row r="3952" spans="1:34" x14ac:dyDescent="0.2">
      <c r="A3952" s="1"/>
      <c r="B3952" s="1"/>
      <c r="C3952" s="1"/>
      <c r="D3952" s="1"/>
      <c r="E3952" s="56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</row>
    <row r="3953" spans="1:34" x14ac:dyDescent="0.2">
      <c r="A3953" s="1"/>
      <c r="B3953" s="1"/>
      <c r="C3953" s="1"/>
      <c r="D3953" s="1"/>
      <c r="E3953" s="56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</row>
    <row r="3954" spans="1:34" x14ac:dyDescent="0.2">
      <c r="A3954" s="1"/>
      <c r="B3954" s="1"/>
      <c r="C3954" s="1"/>
      <c r="D3954" s="1"/>
      <c r="E3954" s="56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</row>
    <row r="3955" spans="1:34" x14ac:dyDescent="0.2">
      <c r="A3955" s="1"/>
      <c r="B3955" s="1"/>
      <c r="C3955" s="1"/>
      <c r="D3955" s="1"/>
      <c r="E3955" s="56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</row>
    <row r="3956" spans="1:34" x14ac:dyDescent="0.2">
      <c r="A3956" s="1"/>
      <c r="B3956" s="1"/>
      <c r="C3956" s="1"/>
      <c r="D3956" s="1"/>
      <c r="E3956" s="56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</row>
    <row r="3957" spans="1:34" x14ac:dyDescent="0.2">
      <c r="A3957" s="1"/>
      <c r="B3957" s="1"/>
      <c r="C3957" s="1"/>
      <c r="D3957" s="1"/>
      <c r="E3957" s="56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</row>
    <row r="3958" spans="1:34" x14ac:dyDescent="0.2">
      <c r="A3958" s="1"/>
      <c r="B3958" s="1"/>
      <c r="C3958" s="1"/>
      <c r="D3958" s="1"/>
      <c r="E3958" s="56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</row>
    <row r="3959" spans="1:34" x14ac:dyDescent="0.2">
      <c r="A3959" s="1"/>
      <c r="B3959" s="1"/>
      <c r="C3959" s="1"/>
      <c r="D3959" s="1"/>
      <c r="E3959" s="56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</row>
    <row r="3960" spans="1:34" x14ac:dyDescent="0.2">
      <c r="A3960" s="1"/>
      <c r="B3960" s="1"/>
      <c r="C3960" s="1"/>
      <c r="D3960" s="1"/>
      <c r="E3960" s="56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</row>
    <row r="3961" spans="1:34" x14ac:dyDescent="0.2">
      <c r="A3961" s="1"/>
      <c r="B3961" s="1"/>
      <c r="C3961" s="1"/>
      <c r="D3961" s="1"/>
      <c r="E3961" s="56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</row>
    <row r="3962" spans="1:34" x14ac:dyDescent="0.2">
      <c r="A3962" s="1"/>
      <c r="B3962" s="1"/>
      <c r="C3962" s="1"/>
      <c r="D3962" s="1"/>
      <c r="E3962" s="56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</row>
    <row r="3963" spans="1:34" x14ac:dyDescent="0.2">
      <c r="A3963" s="1"/>
      <c r="B3963" s="1"/>
      <c r="C3963" s="1"/>
      <c r="D3963" s="1"/>
      <c r="E3963" s="56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</row>
    <row r="3964" spans="1:34" x14ac:dyDescent="0.2">
      <c r="A3964" s="1"/>
      <c r="B3964" s="1"/>
      <c r="C3964" s="1"/>
      <c r="D3964" s="1"/>
      <c r="E3964" s="56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</row>
    <row r="3965" spans="1:34" x14ac:dyDescent="0.2">
      <c r="A3965" s="1"/>
      <c r="B3965" s="1"/>
      <c r="C3965" s="1"/>
      <c r="D3965" s="1"/>
      <c r="E3965" s="56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</row>
    <row r="3966" spans="1:34" x14ac:dyDescent="0.2">
      <c r="A3966" s="1"/>
      <c r="B3966" s="1"/>
      <c r="C3966" s="1"/>
      <c r="D3966" s="1"/>
      <c r="E3966" s="56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</row>
    <row r="3967" spans="1:34" x14ac:dyDescent="0.2">
      <c r="A3967" s="1"/>
      <c r="B3967" s="1"/>
      <c r="C3967" s="1"/>
      <c r="D3967" s="1"/>
      <c r="E3967" s="56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</row>
    <row r="3968" spans="1:34" x14ac:dyDescent="0.2">
      <c r="A3968" s="1"/>
      <c r="B3968" s="1"/>
      <c r="C3968" s="1"/>
      <c r="D3968" s="1"/>
      <c r="E3968" s="56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</row>
    <row r="3969" spans="1:34" x14ac:dyDescent="0.2">
      <c r="A3969" s="1"/>
      <c r="B3969" s="1"/>
      <c r="C3969" s="1"/>
      <c r="D3969" s="1"/>
      <c r="E3969" s="56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</row>
    <row r="3970" spans="1:34" x14ac:dyDescent="0.2">
      <c r="A3970" s="1"/>
      <c r="B3970" s="1"/>
      <c r="C3970" s="1"/>
      <c r="D3970" s="1"/>
      <c r="E3970" s="56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</row>
    <row r="3971" spans="1:34" x14ac:dyDescent="0.2">
      <c r="A3971" s="1"/>
      <c r="B3971" s="1"/>
      <c r="C3971" s="1"/>
      <c r="D3971" s="1"/>
      <c r="E3971" s="56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</row>
    <row r="3972" spans="1:34" x14ac:dyDescent="0.2">
      <c r="A3972" s="1"/>
      <c r="B3972" s="1"/>
      <c r="C3972" s="1"/>
      <c r="D3972" s="1"/>
      <c r="E3972" s="56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</row>
    <row r="3973" spans="1:34" x14ac:dyDescent="0.2">
      <c r="A3973" s="1"/>
      <c r="B3973" s="1"/>
      <c r="C3973" s="1"/>
      <c r="D3973" s="1"/>
      <c r="E3973" s="56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</row>
    <row r="3974" spans="1:34" x14ac:dyDescent="0.2">
      <c r="A3974" s="1"/>
      <c r="B3974" s="1"/>
      <c r="C3974" s="1"/>
      <c r="D3974" s="1"/>
      <c r="E3974" s="56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</row>
    <row r="3975" spans="1:34" x14ac:dyDescent="0.2">
      <c r="A3975" s="1"/>
      <c r="B3975" s="1"/>
      <c r="C3975" s="1"/>
      <c r="D3975" s="1"/>
      <c r="E3975" s="56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</row>
    <row r="3976" spans="1:34" x14ac:dyDescent="0.2">
      <c r="A3976" s="1"/>
      <c r="B3976" s="1"/>
      <c r="C3976" s="1"/>
      <c r="D3976" s="1"/>
      <c r="E3976" s="56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</row>
    <row r="3977" spans="1:34" x14ac:dyDescent="0.2">
      <c r="A3977" s="1"/>
      <c r="B3977" s="1"/>
      <c r="C3977" s="1"/>
      <c r="D3977" s="1"/>
      <c r="E3977" s="56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</row>
    <row r="3978" spans="1:34" x14ac:dyDescent="0.2">
      <c r="A3978" s="1"/>
      <c r="B3978" s="1"/>
      <c r="C3978" s="1"/>
      <c r="D3978" s="1"/>
      <c r="E3978" s="56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</row>
    <row r="3979" spans="1:34" x14ac:dyDescent="0.2">
      <c r="A3979" s="1"/>
      <c r="B3979" s="1"/>
      <c r="C3979" s="1"/>
      <c r="D3979" s="1"/>
      <c r="E3979" s="56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</row>
    <row r="3980" spans="1:34" x14ac:dyDescent="0.2">
      <c r="A3980" s="1"/>
      <c r="B3980" s="1"/>
      <c r="C3980" s="1"/>
      <c r="D3980" s="1"/>
      <c r="E3980" s="56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</row>
    <row r="3981" spans="1:34" x14ac:dyDescent="0.2">
      <c r="A3981" s="1"/>
      <c r="B3981" s="1"/>
      <c r="C3981" s="1"/>
      <c r="D3981" s="1"/>
      <c r="E3981" s="56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</row>
    <row r="3982" spans="1:34" x14ac:dyDescent="0.2">
      <c r="A3982" s="1"/>
      <c r="B3982" s="1"/>
      <c r="C3982" s="1"/>
      <c r="D3982" s="1"/>
      <c r="E3982" s="56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</row>
    <row r="3983" spans="1:34" x14ac:dyDescent="0.2">
      <c r="A3983" s="1"/>
      <c r="B3983" s="1"/>
      <c r="C3983" s="1"/>
      <c r="D3983" s="1"/>
      <c r="E3983" s="56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</row>
    <row r="3984" spans="1:34" x14ac:dyDescent="0.2">
      <c r="A3984" s="1"/>
      <c r="B3984" s="1"/>
      <c r="C3984" s="1"/>
      <c r="D3984" s="1"/>
      <c r="E3984" s="56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</row>
    <row r="3985" spans="1:34" x14ac:dyDescent="0.2">
      <c r="A3985" s="1"/>
      <c r="B3985" s="1"/>
      <c r="C3985" s="1"/>
      <c r="D3985" s="1"/>
      <c r="E3985" s="56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</row>
    <row r="3986" spans="1:34" x14ac:dyDescent="0.2">
      <c r="A3986" s="1"/>
      <c r="B3986" s="1"/>
      <c r="C3986" s="1"/>
      <c r="D3986" s="1"/>
      <c r="E3986" s="56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</row>
    <row r="3987" spans="1:34" x14ac:dyDescent="0.2">
      <c r="A3987" s="1"/>
      <c r="B3987" s="1"/>
      <c r="C3987" s="1"/>
      <c r="D3987" s="1"/>
      <c r="E3987" s="56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</row>
    <row r="3988" spans="1:34" x14ac:dyDescent="0.2">
      <c r="A3988" s="1"/>
      <c r="B3988" s="1"/>
      <c r="C3988" s="1"/>
      <c r="D3988" s="1"/>
      <c r="E3988" s="56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</row>
    <row r="3989" spans="1:34" x14ac:dyDescent="0.2">
      <c r="A3989" s="1"/>
      <c r="B3989" s="1"/>
      <c r="C3989" s="1"/>
      <c r="D3989" s="1"/>
      <c r="E3989" s="56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</row>
    <row r="3990" spans="1:34" x14ac:dyDescent="0.2">
      <c r="A3990" s="1"/>
      <c r="B3990" s="1"/>
      <c r="C3990" s="1"/>
      <c r="D3990" s="1"/>
      <c r="E3990" s="56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</row>
    <row r="3991" spans="1:34" x14ac:dyDescent="0.2">
      <c r="A3991" s="1"/>
      <c r="B3991" s="1"/>
      <c r="C3991" s="1"/>
      <c r="D3991" s="1"/>
      <c r="E3991" s="56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</row>
    <row r="3992" spans="1:34" x14ac:dyDescent="0.2">
      <c r="A3992" s="1"/>
      <c r="B3992" s="1"/>
      <c r="C3992" s="1"/>
      <c r="D3992" s="1"/>
      <c r="E3992" s="56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</row>
    <row r="3993" spans="1:34" x14ac:dyDescent="0.2">
      <c r="A3993" s="1"/>
      <c r="B3993" s="1"/>
      <c r="C3993" s="1"/>
      <c r="D3993" s="1"/>
      <c r="E3993" s="56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</row>
    <row r="3994" spans="1:34" x14ac:dyDescent="0.2">
      <c r="A3994" s="1"/>
      <c r="B3994" s="1"/>
      <c r="C3994" s="1"/>
      <c r="D3994" s="1"/>
      <c r="E3994" s="56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</row>
    <row r="3995" spans="1:34" x14ac:dyDescent="0.2">
      <c r="A3995" s="1"/>
      <c r="B3995" s="1"/>
      <c r="C3995" s="1"/>
      <c r="D3995" s="1"/>
      <c r="E3995" s="56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</row>
    <row r="3996" spans="1:34" x14ac:dyDescent="0.2">
      <c r="A3996" s="1"/>
      <c r="B3996" s="1"/>
      <c r="C3996" s="1"/>
      <c r="D3996" s="1"/>
      <c r="E3996" s="56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</row>
    <row r="3997" spans="1:34" x14ac:dyDescent="0.2">
      <c r="A3997" s="1"/>
      <c r="B3997" s="1"/>
      <c r="C3997" s="1"/>
      <c r="D3997" s="1"/>
      <c r="E3997" s="56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</row>
    <row r="3998" spans="1:34" x14ac:dyDescent="0.2">
      <c r="A3998" s="1"/>
      <c r="B3998" s="1"/>
      <c r="C3998" s="1"/>
      <c r="D3998" s="1"/>
      <c r="E3998" s="56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</row>
    <row r="3999" spans="1:34" x14ac:dyDescent="0.2">
      <c r="A3999" s="1"/>
      <c r="B3999" s="1"/>
      <c r="C3999" s="1"/>
      <c r="D3999" s="1"/>
      <c r="E3999" s="56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</row>
    <row r="4000" spans="1:34" x14ac:dyDescent="0.2">
      <c r="A4000" s="1"/>
      <c r="B4000" s="1"/>
      <c r="C4000" s="1"/>
      <c r="D4000" s="1"/>
      <c r="E4000" s="56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</row>
    <row r="4001" spans="1:34" x14ac:dyDescent="0.2">
      <c r="A4001" s="1"/>
      <c r="B4001" s="1"/>
      <c r="C4001" s="1"/>
      <c r="D4001" s="1"/>
      <c r="E4001" s="56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</row>
    <row r="4002" spans="1:34" x14ac:dyDescent="0.2">
      <c r="A4002" s="1"/>
      <c r="B4002" s="1"/>
      <c r="C4002" s="1"/>
      <c r="D4002" s="1"/>
      <c r="E4002" s="56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</row>
    <row r="4003" spans="1:34" x14ac:dyDescent="0.2">
      <c r="A4003" s="1"/>
      <c r="B4003" s="1"/>
      <c r="C4003" s="1"/>
      <c r="D4003" s="1"/>
      <c r="E4003" s="56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</row>
    <row r="4004" spans="1:34" x14ac:dyDescent="0.2">
      <c r="A4004" s="1"/>
      <c r="B4004" s="1"/>
      <c r="C4004" s="1"/>
      <c r="D4004" s="1"/>
      <c r="E4004" s="56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</row>
    <row r="4005" spans="1:34" x14ac:dyDescent="0.2">
      <c r="A4005" s="1"/>
      <c r="B4005" s="1"/>
      <c r="C4005" s="1"/>
      <c r="D4005" s="1"/>
      <c r="E4005" s="56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</row>
    <row r="4006" spans="1:34" x14ac:dyDescent="0.2">
      <c r="A4006" s="1"/>
      <c r="B4006" s="1"/>
      <c r="C4006" s="1"/>
      <c r="D4006" s="1"/>
      <c r="E4006" s="56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</row>
    <row r="4007" spans="1:34" x14ac:dyDescent="0.2">
      <c r="A4007" s="1"/>
      <c r="B4007" s="1"/>
      <c r="C4007" s="1"/>
      <c r="D4007" s="1"/>
      <c r="E4007" s="56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</row>
    <row r="4008" spans="1:34" x14ac:dyDescent="0.2">
      <c r="A4008" s="1"/>
      <c r="B4008" s="1"/>
      <c r="C4008" s="1"/>
      <c r="D4008" s="1"/>
      <c r="E4008" s="56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</row>
    <row r="4009" spans="1:34" x14ac:dyDescent="0.2">
      <c r="A4009" s="1"/>
      <c r="B4009" s="1"/>
      <c r="C4009" s="1"/>
      <c r="D4009" s="1"/>
      <c r="E4009" s="56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</row>
    <row r="4010" spans="1:34" x14ac:dyDescent="0.2">
      <c r="A4010" s="1"/>
      <c r="B4010" s="1"/>
      <c r="C4010" s="1"/>
      <c r="D4010" s="1"/>
      <c r="E4010" s="56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</row>
    <row r="4011" spans="1:34" x14ac:dyDescent="0.2">
      <c r="A4011" s="1"/>
      <c r="B4011" s="1"/>
      <c r="C4011" s="1"/>
      <c r="D4011" s="1"/>
      <c r="E4011" s="56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</row>
    <row r="4012" spans="1:34" x14ac:dyDescent="0.2">
      <c r="A4012" s="1"/>
      <c r="B4012" s="1"/>
      <c r="C4012" s="1"/>
      <c r="D4012" s="1"/>
      <c r="E4012" s="56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</row>
    <row r="4013" spans="1:34" x14ac:dyDescent="0.2">
      <c r="A4013" s="1"/>
      <c r="B4013" s="1"/>
      <c r="C4013" s="1"/>
      <c r="D4013" s="1"/>
      <c r="E4013" s="56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</row>
    <row r="4014" spans="1:34" x14ac:dyDescent="0.2">
      <c r="A4014" s="1"/>
      <c r="B4014" s="1"/>
      <c r="C4014" s="1"/>
      <c r="D4014" s="1"/>
      <c r="E4014" s="56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</row>
    <row r="4015" spans="1:34" x14ac:dyDescent="0.2">
      <c r="A4015" s="1"/>
      <c r="B4015" s="1"/>
      <c r="C4015" s="1"/>
      <c r="D4015" s="1"/>
      <c r="E4015" s="56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</row>
    <row r="4016" spans="1:34" x14ac:dyDescent="0.2">
      <c r="A4016" s="1"/>
      <c r="B4016" s="1"/>
      <c r="C4016" s="1"/>
      <c r="D4016" s="1"/>
      <c r="E4016" s="56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</row>
    <row r="4017" spans="1:34" x14ac:dyDescent="0.2">
      <c r="A4017" s="1"/>
      <c r="B4017" s="1"/>
      <c r="C4017" s="1"/>
      <c r="D4017" s="1"/>
      <c r="E4017" s="56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</row>
    <row r="4018" spans="1:34" x14ac:dyDescent="0.2">
      <c r="A4018" s="1"/>
      <c r="B4018" s="1"/>
      <c r="C4018" s="1"/>
      <c r="D4018" s="1"/>
      <c r="E4018" s="56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</row>
    <row r="4019" spans="1:34" x14ac:dyDescent="0.2">
      <c r="A4019" s="1"/>
      <c r="B4019" s="1"/>
      <c r="C4019" s="1"/>
      <c r="D4019" s="1"/>
      <c r="E4019" s="56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</row>
    <row r="4020" spans="1:34" x14ac:dyDescent="0.2">
      <c r="A4020" s="1"/>
      <c r="B4020" s="1"/>
      <c r="C4020" s="1"/>
      <c r="D4020" s="1"/>
      <c r="E4020" s="56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</row>
    <row r="4021" spans="1:34" x14ac:dyDescent="0.2">
      <c r="A4021" s="1"/>
      <c r="B4021" s="1"/>
      <c r="C4021" s="1"/>
      <c r="D4021" s="1"/>
      <c r="E4021" s="56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</row>
    <row r="4022" spans="1:34" x14ac:dyDescent="0.2">
      <c r="A4022" s="1"/>
      <c r="B4022" s="1"/>
      <c r="C4022" s="1"/>
      <c r="D4022" s="1"/>
      <c r="E4022" s="56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</row>
    <row r="4023" spans="1:34" x14ac:dyDescent="0.2">
      <c r="A4023" s="1"/>
      <c r="B4023" s="1"/>
      <c r="C4023" s="1"/>
      <c r="D4023" s="1"/>
      <c r="E4023" s="56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</row>
    <row r="4024" spans="1:34" x14ac:dyDescent="0.2">
      <c r="A4024" s="1"/>
      <c r="B4024" s="1"/>
      <c r="C4024" s="1"/>
      <c r="D4024" s="1"/>
      <c r="E4024" s="56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</row>
    <row r="4025" spans="1:34" x14ac:dyDescent="0.2">
      <c r="A4025" s="1"/>
      <c r="B4025" s="1"/>
      <c r="C4025" s="1"/>
      <c r="D4025" s="1"/>
      <c r="E4025" s="56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</row>
    <row r="4026" spans="1:34" x14ac:dyDescent="0.2">
      <c r="A4026" s="1"/>
      <c r="B4026" s="1"/>
      <c r="C4026" s="1"/>
      <c r="D4026" s="1"/>
      <c r="E4026" s="56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</row>
    <row r="4027" spans="1:34" x14ac:dyDescent="0.2">
      <c r="A4027" s="1"/>
      <c r="B4027" s="1"/>
      <c r="C4027" s="1"/>
      <c r="D4027" s="1"/>
      <c r="E4027" s="56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</row>
    <row r="4028" spans="1:34" x14ac:dyDescent="0.2">
      <c r="A4028" s="1"/>
      <c r="B4028" s="1"/>
      <c r="C4028" s="1"/>
      <c r="D4028" s="1"/>
      <c r="E4028" s="56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</row>
    <row r="4029" spans="1:34" x14ac:dyDescent="0.2">
      <c r="A4029" s="1"/>
      <c r="B4029" s="1"/>
      <c r="C4029" s="1"/>
      <c r="D4029" s="1"/>
      <c r="E4029" s="56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</row>
    <row r="4030" spans="1:34" x14ac:dyDescent="0.2">
      <c r="A4030" s="1"/>
      <c r="B4030" s="1"/>
      <c r="C4030" s="1"/>
      <c r="D4030" s="1"/>
      <c r="E4030" s="56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</row>
    <row r="4031" spans="1:34" x14ac:dyDescent="0.2">
      <c r="A4031" s="1"/>
      <c r="B4031" s="1"/>
      <c r="C4031" s="1"/>
      <c r="D4031" s="1"/>
      <c r="E4031" s="56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</row>
    <row r="4032" spans="1:34" x14ac:dyDescent="0.2">
      <c r="A4032" s="1"/>
      <c r="B4032" s="1"/>
      <c r="C4032" s="1"/>
      <c r="D4032" s="1"/>
      <c r="E4032" s="56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</row>
    <row r="4033" spans="1:34" x14ac:dyDescent="0.2">
      <c r="A4033" s="1"/>
      <c r="B4033" s="1"/>
      <c r="C4033" s="1"/>
      <c r="D4033" s="1"/>
      <c r="E4033" s="56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</row>
    <row r="4034" spans="1:34" x14ac:dyDescent="0.2">
      <c r="A4034" s="1"/>
      <c r="B4034" s="1"/>
      <c r="C4034" s="1"/>
      <c r="D4034" s="1"/>
      <c r="E4034" s="56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</row>
    <row r="4035" spans="1:34" x14ac:dyDescent="0.2">
      <c r="A4035" s="1"/>
      <c r="B4035" s="1"/>
      <c r="C4035" s="1"/>
      <c r="D4035" s="1"/>
      <c r="E4035" s="56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</row>
    <row r="4036" spans="1:34" x14ac:dyDescent="0.2">
      <c r="A4036" s="1"/>
      <c r="B4036" s="1"/>
      <c r="C4036" s="1"/>
      <c r="D4036" s="1"/>
      <c r="E4036" s="56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</row>
    <row r="4037" spans="1:34" x14ac:dyDescent="0.2">
      <c r="A4037" s="1"/>
      <c r="B4037" s="1"/>
      <c r="C4037" s="1"/>
      <c r="D4037" s="1"/>
      <c r="E4037" s="56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</row>
    <row r="4038" spans="1:34" x14ac:dyDescent="0.2">
      <c r="A4038" s="1"/>
      <c r="B4038" s="1"/>
      <c r="C4038" s="1"/>
      <c r="D4038" s="1"/>
      <c r="E4038" s="56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</row>
    <row r="4039" spans="1:34" x14ac:dyDescent="0.2">
      <c r="A4039" s="1"/>
      <c r="B4039" s="1"/>
      <c r="C4039" s="1"/>
      <c r="D4039" s="1"/>
      <c r="E4039" s="56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</row>
    <row r="4040" spans="1:34" x14ac:dyDescent="0.2">
      <c r="A4040" s="1"/>
      <c r="B4040" s="1"/>
      <c r="C4040" s="1"/>
      <c r="D4040" s="1"/>
      <c r="E4040" s="56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</row>
    <row r="4041" spans="1:34" x14ac:dyDescent="0.2">
      <c r="A4041" s="1"/>
      <c r="B4041" s="1"/>
      <c r="C4041" s="1"/>
      <c r="D4041" s="1"/>
      <c r="E4041" s="56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</row>
    <row r="4042" spans="1:34" x14ac:dyDescent="0.2">
      <c r="A4042" s="1"/>
      <c r="B4042" s="1"/>
      <c r="C4042" s="1"/>
      <c r="D4042" s="1"/>
      <c r="E4042" s="56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</row>
    <row r="4043" spans="1:34" x14ac:dyDescent="0.2">
      <c r="A4043" s="1"/>
      <c r="B4043" s="1"/>
      <c r="C4043" s="1"/>
      <c r="D4043" s="1"/>
      <c r="E4043" s="56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</row>
    <row r="4044" spans="1:34" x14ac:dyDescent="0.2">
      <c r="A4044" s="1"/>
      <c r="B4044" s="1"/>
      <c r="C4044" s="1"/>
      <c r="D4044" s="1"/>
      <c r="E4044" s="56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</row>
    <row r="4045" spans="1:34" x14ac:dyDescent="0.2">
      <c r="A4045" s="1"/>
      <c r="B4045" s="1"/>
      <c r="C4045" s="1"/>
      <c r="D4045" s="1"/>
      <c r="E4045" s="56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</row>
    <row r="4046" spans="1:34" x14ac:dyDescent="0.2">
      <c r="A4046" s="1"/>
      <c r="B4046" s="1"/>
      <c r="C4046" s="1"/>
      <c r="D4046" s="1"/>
      <c r="E4046" s="56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</row>
    <row r="4047" spans="1:34" x14ac:dyDescent="0.2">
      <c r="A4047" s="1"/>
      <c r="B4047" s="1"/>
      <c r="C4047" s="1"/>
      <c r="D4047" s="1"/>
      <c r="E4047" s="56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</row>
    <row r="4048" spans="1:34" x14ac:dyDescent="0.2">
      <c r="A4048" s="1"/>
      <c r="B4048" s="1"/>
      <c r="C4048" s="1"/>
      <c r="D4048" s="1"/>
      <c r="E4048" s="56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</row>
    <row r="4049" spans="1:34" x14ac:dyDescent="0.2">
      <c r="A4049" s="1"/>
      <c r="B4049" s="1"/>
      <c r="C4049" s="1"/>
      <c r="D4049" s="1"/>
      <c r="E4049" s="56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</row>
    <row r="4050" spans="1:34" x14ac:dyDescent="0.2">
      <c r="A4050" s="1"/>
      <c r="B4050" s="1"/>
      <c r="C4050" s="1"/>
      <c r="D4050" s="1"/>
      <c r="E4050" s="56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</row>
    <row r="4051" spans="1:34" x14ac:dyDescent="0.2">
      <c r="A4051" s="1"/>
      <c r="B4051" s="1"/>
      <c r="C4051" s="1"/>
      <c r="D4051" s="1"/>
      <c r="E4051" s="56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</row>
    <row r="4052" spans="1:34" x14ac:dyDescent="0.2">
      <c r="A4052" s="1"/>
      <c r="B4052" s="1"/>
      <c r="C4052" s="1"/>
      <c r="D4052" s="1"/>
      <c r="E4052" s="56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</row>
    <row r="4053" spans="1:34" x14ac:dyDescent="0.2">
      <c r="A4053" s="1"/>
      <c r="B4053" s="1"/>
      <c r="C4053" s="1"/>
      <c r="D4053" s="1"/>
      <c r="E4053" s="56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</row>
    <row r="4054" spans="1:34" x14ac:dyDescent="0.2">
      <c r="A4054" s="1"/>
      <c r="B4054" s="1"/>
      <c r="C4054" s="1"/>
      <c r="D4054" s="1"/>
      <c r="E4054" s="56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</row>
    <row r="4055" spans="1:34" x14ac:dyDescent="0.2">
      <c r="A4055" s="1"/>
      <c r="B4055" s="1"/>
      <c r="C4055" s="1"/>
      <c r="D4055" s="1"/>
      <c r="E4055" s="56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</row>
    <row r="4056" spans="1:34" x14ac:dyDescent="0.2">
      <c r="A4056" s="1"/>
      <c r="B4056" s="1"/>
      <c r="C4056" s="1"/>
      <c r="D4056" s="1"/>
      <c r="E4056" s="56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</row>
    <row r="4057" spans="1:34" x14ac:dyDescent="0.2">
      <c r="A4057" s="1"/>
      <c r="B4057" s="1"/>
      <c r="C4057" s="1"/>
      <c r="D4057" s="1"/>
      <c r="E4057" s="56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</row>
    <row r="4058" spans="1:34" x14ac:dyDescent="0.2">
      <c r="A4058" s="1"/>
      <c r="B4058" s="1"/>
      <c r="C4058" s="1"/>
      <c r="D4058" s="1"/>
      <c r="E4058" s="56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</row>
    <row r="4059" spans="1:34" x14ac:dyDescent="0.2">
      <c r="A4059" s="1"/>
      <c r="B4059" s="1"/>
      <c r="C4059" s="1"/>
      <c r="D4059" s="1"/>
      <c r="E4059" s="56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</row>
    <row r="4060" spans="1:34" x14ac:dyDescent="0.2">
      <c r="A4060" s="1"/>
      <c r="B4060" s="1"/>
      <c r="C4060" s="1"/>
      <c r="D4060" s="1"/>
      <c r="E4060" s="56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</row>
    <row r="4061" spans="1:34" x14ac:dyDescent="0.2">
      <c r="A4061" s="1"/>
      <c r="B4061" s="1"/>
      <c r="C4061" s="1"/>
      <c r="D4061" s="1"/>
      <c r="E4061" s="56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</row>
    <row r="4062" spans="1:34" x14ac:dyDescent="0.2">
      <c r="A4062" s="1"/>
      <c r="B4062" s="1"/>
      <c r="C4062" s="1"/>
      <c r="D4062" s="1"/>
      <c r="E4062" s="56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</row>
    <row r="4063" spans="1:34" x14ac:dyDescent="0.2">
      <c r="A4063" s="1"/>
      <c r="B4063" s="1"/>
      <c r="C4063" s="1"/>
      <c r="D4063" s="1"/>
      <c r="E4063" s="56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</row>
    <row r="4064" spans="1:34" x14ac:dyDescent="0.2">
      <c r="A4064" s="1"/>
      <c r="B4064" s="1"/>
      <c r="C4064" s="1"/>
      <c r="D4064" s="1"/>
      <c r="E4064" s="56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</row>
    <row r="4065" spans="1:34" x14ac:dyDescent="0.2">
      <c r="A4065" s="1"/>
      <c r="B4065" s="1"/>
      <c r="C4065" s="1"/>
      <c r="D4065" s="1"/>
      <c r="E4065" s="56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</row>
    <row r="4066" spans="1:34" x14ac:dyDescent="0.2">
      <c r="A4066" s="1"/>
      <c r="B4066" s="1"/>
      <c r="C4066" s="1"/>
      <c r="D4066" s="1"/>
      <c r="E4066" s="56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</row>
    <row r="4067" spans="1:34" x14ac:dyDescent="0.2">
      <c r="A4067" s="1"/>
      <c r="B4067" s="1"/>
      <c r="C4067" s="1"/>
      <c r="D4067" s="1"/>
      <c r="E4067" s="56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</row>
    <row r="4068" spans="1:34" x14ac:dyDescent="0.2">
      <c r="A4068" s="1"/>
      <c r="B4068" s="1"/>
      <c r="C4068" s="1"/>
      <c r="D4068" s="1"/>
      <c r="E4068" s="56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</row>
    <row r="4069" spans="1:34" x14ac:dyDescent="0.2">
      <c r="A4069" s="1"/>
      <c r="B4069" s="1"/>
      <c r="C4069" s="1"/>
      <c r="D4069" s="1"/>
      <c r="E4069" s="56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</row>
    <row r="4070" spans="1:34" x14ac:dyDescent="0.2">
      <c r="A4070" s="1"/>
      <c r="B4070" s="1"/>
      <c r="C4070" s="1"/>
      <c r="D4070" s="1"/>
      <c r="E4070" s="56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</row>
    <row r="4071" spans="1:34" x14ac:dyDescent="0.2">
      <c r="A4071" s="1"/>
      <c r="B4071" s="1"/>
      <c r="C4071" s="1"/>
      <c r="D4071" s="1"/>
      <c r="E4071" s="56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</row>
    <row r="4072" spans="1:34" x14ac:dyDescent="0.2">
      <c r="A4072" s="1"/>
      <c r="B4072" s="1"/>
      <c r="C4072" s="1"/>
      <c r="D4072" s="1"/>
      <c r="E4072" s="56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</row>
    <row r="4073" spans="1:34" x14ac:dyDescent="0.2">
      <c r="A4073" s="1"/>
      <c r="B4073" s="1"/>
      <c r="C4073" s="1"/>
      <c r="D4073" s="1"/>
      <c r="E4073" s="56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</row>
    <row r="4074" spans="1:34" x14ac:dyDescent="0.2">
      <c r="A4074" s="1"/>
      <c r="B4074" s="1"/>
      <c r="C4074" s="1"/>
      <c r="D4074" s="1"/>
      <c r="E4074" s="56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</row>
    <row r="4075" spans="1:34" x14ac:dyDescent="0.2">
      <c r="A4075" s="1"/>
      <c r="B4075" s="1"/>
      <c r="C4075" s="1"/>
      <c r="D4075" s="1"/>
      <c r="E4075" s="56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</row>
    <row r="4076" spans="1:34" x14ac:dyDescent="0.2">
      <c r="A4076" s="1"/>
      <c r="B4076" s="1"/>
      <c r="C4076" s="1"/>
      <c r="D4076" s="1"/>
      <c r="E4076" s="56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</row>
    <row r="4077" spans="1:34" x14ac:dyDescent="0.2">
      <c r="A4077" s="1"/>
      <c r="B4077" s="1"/>
      <c r="C4077" s="1"/>
      <c r="D4077" s="1"/>
      <c r="E4077" s="56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</row>
    <row r="4078" spans="1:34" x14ac:dyDescent="0.2">
      <c r="A4078" s="1"/>
      <c r="B4078" s="1"/>
      <c r="C4078" s="1"/>
      <c r="D4078" s="1"/>
      <c r="E4078" s="56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</row>
    <row r="4079" spans="1:34" x14ac:dyDescent="0.2">
      <c r="A4079" s="1"/>
      <c r="B4079" s="1"/>
      <c r="C4079" s="1"/>
      <c r="D4079" s="1"/>
      <c r="E4079" s="56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</row>
    <row r="4080" spans="1:34" x14ac:dyDescent="0.2">
      <c r="A4080" s="1"/>
      <c r="B4080" s="1"/>
      <c r="C4080" s="1"/>
      <c r="D4080" s="1"/>
      <c r="E4080" s="56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</row>
    <row r="4081" spans="1:34" x14ac:dyDescent="0.2">
      <c r="A4081" s="1"/>
      <c r="B4081" s="1"/>
      <c r="C4081" s="1"/>
      <c r="D4081" s="1"/>
      <c r="E4081" s="56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</row>
    <row r="4082" spans="1:34" x14ac:dyDescent="0.2">
      <c r="A4082" s="1"/>
      <c r="B4082" s="1"/>
      <c r="C4082" s="1"/>
      <c r="D4082" s="1"/>
      <c r="E4082" s="56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</row>
    <row r="4083" spans="1:34" x14ac:dyDescent="0.2">
      <c r="A4083" s="1"/>
      <c r="B4083" s="1"/>
      <c r="C4083" s="1"/>
      <c r="D4083" s="1"/>
      <c r="E4083" s="56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</row>
    <row r="4084" spans="1:34" x14ac:dyDescent="0.2">
      <c r="A4084" s="1"/>
      <c r="B4084" s="1"/>
      <c r="C4084" s="1"/>
      <c r="D4084" s="1"/>
      <c r="E4084" s="56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</row>
    <row r="4085" spans="1:34" x14ac:dyDescent="0.2">
      <c r="A4085" s="1"/>
      <c r="B4085" s="1"/>
      <c r="C4085" s="1"/>
      <c r="D4085" s="1"/>
      <c r="E4085" s="56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</row>
    <row r="4086" spans="1:34" x14ac:dyDescent="0.2">
      <c r="A4086" s="1"/>
      <c r="B4086" s="1"/>
      <c r="C4086" s="1"/>
      <c r="D4086" s="1"/>
      <c r="E4086" s="56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</row>
    <row r="4087" spans="1:34" x14ac:dyDescent="0.2">
      <c r="A4087" s="1"/>
      <c r="B4087" s="1"/>
      <c r="C4087" s="1"/>
      <c r="D4087" s="1"/>
      <c r="E4087" s="56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</row>
    <row r="4088" spans="1:34" x14ac:dyDescent="0.2">
      <c r="A4088" s="1"/>
      <c r="B4088" s="1"/>
      <c r="C4088" s="1"/>
      <c r="D4088" s="1"/>
      <c r="E4088" s="56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</row>
    <row r="4089" spans="1:34" x14ac:dyDescent="0.2">
      <c r="A4089" s="1"/>
      <c r="B4089" s="1"/>
      <c r="C4089" s="1"/>
      <c r="D4089" s="1"/>
      <c r="E4089" s="56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</row>
    <row r="4090" spans="1:34" x14ac:dyDescent="0.2">
      <c r="A4090" s="1"/>
      <c r="B4090" s="1"/>
      <c r="C4090" s="1"/>
      <c r="D4090" s="1"/>
      <c r="E4090" s="56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</row>
    <row r="4091" spans="1:34" x14ac:dyDescent="0.2">
      <c r="A4091" s="1"/>
      <c r="B4091" s="1"/>
      <c r="C4091" s="1"/>
      <c r="D4091" s="1"/>
      <c r="E4091" s="56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</row>
    <row r="4092" spans="1:34" x14ac:dyDescent="0.2">
      <c r="A4092" s="1"/>
      <c r="B4092" s="1"/>
      <c r="C4092" s="1"/>
      <c r="D4092" s="1"/>
      <c r="E4092" s="56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</row>
    <row r="4093" spans="1:34" x14ac:dyDescent="0.2">
      <c r="A4093" s="1"/>
      <c r="B4093" s="1"/>
      <c r="C4093" s="1"/>
      <c r="D4093" s="1"/>
      <c r="E4093" s="56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</row>
    <row r="4094" spans="1:34" x14ac:dyDescent="0.2">
      <c r="A4094" s="1"/>
      <c r="B4094" s="1"/>
      <c r="C4094" s="1"/>
      <c r="D4094" s="1"/>
      <c r="E4094" s="56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</row>
    <row r="4095" spans="1:34" x14ac:dyDescent="0.2">
      <c r="A4095" s="1"/>
      <c r="B4095" s="1"/>
      <c r="C4095" s="1"/>
      <c r="D4095" s="1"/>
      <c r="E4095" s="56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</row>
    <row r="4096" spans="1:34" x14ac:dyDescent="0.2">
      <c r="A4096" s="1"/>
      <c r="B4096" s="1"/>
      <c r="C4096" s="1"/>
      <c r="D4096" s="1"/>
      <c r="E4096" s="56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</row>
    <row r="4097" spans="1:34" x14ac:dyDescent="0.2">
      <c r="A4097" s="1"/>
      <c r="B4097" s="1"/>
      <c r="C4097" s="1"/>
      <c r="D4097" s="1"/>
      <c r="E4097" s="56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</row>
    <row r="4098" spans="1:34" x14ac:dyDescent="0.2">
      <c r="A4098" s="1"/>
      <c r="B4098" s="1"/>
      <c r="C4098" s="1"/>
      <c r="D4098" s="1"/>
      <c r="E4098" s="56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</row>
    <row r="4099" spans="1:34" x14ac:dyDescent="0.2">
      <c r="A4099" s="1"/>
      <c r="B4099" s="1"/>
      <c r="C4099" s="1"/>
      <c r="D4099" s="1"/>
      <c r="E4099" s="56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</row>
    <row r="4100" spans="1:34" x14ac:dyDescent="0.2">
      <c r="A4100" s="1"/>
      <c r="B4100" s="1"/>
      <c r="C4100" s="1"/>
      <c r="D4100" s="1"/>
      <c r="E4100" s="56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</row>
    <row r="4101" spans="1:34" x14ac:dyDescent="0.2">
      <c r="A4101" s="1"/>
      <c r="B4101" s="1"/>
      <c r="C4101" s="1"/>
      <c r="D4101" s="1"/>
      <c r="E4101" s="56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</row>
    <row r="4102" spans="1:34" x14ac:dyDescent="0.2">
      <c r="A4102" s="1"/>
      <c r="B4102" s="1"/>
      <c r="C4102" s="1"/>
      <c r="D4102" s="1"/>
      <c r="E4102" s="56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</row>
    <row r="4103" spans="1:34" x14ac:dyDescent="0.2">
      <c r="A4103" s="1"/>
      <c r="B4103" s="1"/>
      <c r="C4103" s="1"/>
      <c r="D4103" s="1"/>
      <c r="E4103" s="56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</row>
    <row r="4104" spans="1:34" x14ac:dyDescent="0.2">
      <c r="A4104" s="1"/>
      <c r="B4104" s="1"/>
      <c r="C4104" s="1"/>
      <c r="D4104" s="1"/>
      <c r="E4104" s="56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</row>
    <row r="4105" spans="1:34" x14ac:dyDescent="0.2">
      <c r="A4105" s="1"/>
      <c r="B4105" s="1"/>
      <c r="C4105" s="1"/>
      <c r="D4105" s="1"/>
      <c r="E4105" s="56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</row>
    <row r="4106" spans="1:34" x14ac:dyDescent="0.2">
      <c r="A4106" s="1"/>
      <c r="B4106" s="1"/>
      <c r="C4106" s="1"/>
      <c r="D4106" s="1"/>
      <c r="E4106" s="56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</row>
    <row r="4107" spans="1:34" x14ac:dyDescent="0.2">
      <c r="A4107" s="1"/>
      <c r="B4107" s="1"/>
      <c r="C4107" s="1"/>
      <c r="D4107" s="1"/>
      <c r="E4107" s="56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</row>
    <row r="4108" spans="1:34" x14ac:dyDescent="0.2">
      <c r="A4108" s="1"/>
      <c r="B4108" s="1"/>
      <c r="C4108" s="1"/>
      <c r="D4108" s="1"/>
      <c r="E4108" s="56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</row>
    <row r="4109" spans="1:34" x14ac:dyDescent="0.2">
      <c r="A4109" s="1"/>
      <c r="B4109" s="1"/>
      <c r="C4109" s="1"/>
      <c r="D4109" s="1"/>
      <c r="E4109" s="56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</row>
    <row r="4110" spans="1:34" x14ac:dyDescent="0.2">
      <c r="A4110" s="1"/>
      <c r="B4110" s="1"/>
      <c r="C4110" s="1"/>
      <c r="D4110" s="1"/>
      <c r="E4110" s="56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</row>
    <row r="4111" spans="1:34" x14ac:dyDescent="0.2">
      <c r="A4111" s="1"/>
      <c r="B4111" s="1"/>
      <c r="C4111" s="1"/>
      <c r="D4111" s="1"/>
      <c r="E4111" s="56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</row>
    <row r="4112" spans="1:34" x14ac:dyDescent="0.2">
      <c r="A4112" s="1"/>
      <c r="B4112" s="1"/>
      <c r="C4112" s="1"/>
      <c r="D4112" s="1"/>
      <c r="E4112" s="56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</row>
    <row r="4113" spans="1:34" x14ac:dyDescent="0.2">
      <c r="A4113" s="1"/>
      <c r="B4113" s="1"/>
      <c r="C4113" s="1"/>
      <c r="D4113" s="1"/>
      <c r="E4113" s="56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</row>
    <row r="4114" spans="1:34" x14ac:dyDescent="0.2">
      <c r="A4114" s="1"/>
      <c r="B4114" s="1"/>
      <c r="C4114" s="1"/>
      <c r="D4114" s="1"/>
      <c r="E4114" s="56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</row>
    <row r="4115" spans="1:34" x14ac:dyDescent="0.2">
      <c r="A4115" s="1"/>
      <c r="B4115" s="1"/>
      <c r="C4115" s="1"/>
      <c r="D4115" s="1"/>
      <c r="E4115" s="56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</row>
    <row r="4116" spans="1:34" x14ac:dyDescent="0.2">
      <c r="A4116" s="1"/>
      <c r="B4116" s="1"/>
      <c r="C4116" s="1"/>
      <c r="D4116" s="1"/>
      <c r="E4116" s="56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</row>
    <row r="4117" spans="1:34" x14ac:dyDescent="0.2">
      <c r="A4117" s="1"/>
      <c r="B4117" s="1"/>
      <c r="C4117" s="1"/>
      <c r="D4117" s="1"/>
      <c r="E4117" s="56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</row>
    <row r="4118" spans="1:34" x14ac:dyDescent="0.2">
      <c r="A4118" s="1"/>
      <c r="B4118" s="1"/>
      <c r="C4118" s="1"/>
      <c r="D4118" s="1"/>
      <c r="E4118" s="56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</row>
    <row r="4119" spans="1:34" x14ac:dyDescent="0.2">
      <c r="A4119" s="1"/>
      <c r="B4119" s="1"/>
      <c r="C4119" s="1"/>
      <c r="D4119" s="1"/>
      <c r="E4119" s="56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</row>
    <row r="4120" spans="1:34" x14ac:dyDescent="0.2">
      <c r="A4120" s="1"/>
      <c r="B4120" s="1"/>
      <c r="C4120" s="1"/>
      <c r="D4120" s="1"/>
      <c r="E4120" s="56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</row>
    <row r="4121" spans="1:34" x14ac:dyDescent="0.2">
      <c r="A4121" s="1"/>
      <c r="B4121" s="1"/>
      <c r="C4121" s="1"/>
      <c r="D4121" s="1"/>
      <c r="E4121" s="56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</row>
    <row r="4122" spans="1:34" x14ac:dyDescent="0.2">
      <c r="A4122" s="1"/>
      <c r="B4122" s="1"/>
      <c r="C4122" s="1"/>
      <c r="D4122" s="1"/>
      <c r="E4122" s="56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</row>
    <row r="4123" spans="1:34" x14ac:dyDescent="0.2">
      <c r="A4123" s="1"/>
      <c r="B4123" s="1"/>
      <c r="C4123" s="1"/>
      <c r="D4123" s="1"/>
      <c r="E4123" s="56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</row>
    <row r="4124" spans="1:34" x14ac:dyDescent="0.2">
      <c r="A4124" s="1"/>
      <c r="B4124" s="1"/>
      <c r="C4124" s="1"/>
      <c r="D4124" s="1"/>
      <c r="E4124" s="56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</row>
    <row r="4125" spans="1:34" x14ac:dyDescent="0.2">
      <c r="A4125" s="1"/>
      <c r="B4125" s="1"/>
      <c r="C4125" s="1"/>
      <c r="D4125" s="1"/>
      <c r="E4125" s="56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</row>
    <row r="4126" spans="1:34" x14ac:dyDescent="0.2">
      <c r="A4126" s="1"/>
      <c r="B4126" s="1"/>
      <c r="C4126" s="1"/>
      <c r="D4126" s="1"/>
      <c r="E4126" s="56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</row>
    <row r="4127" spans="1:34" x14ac:dyDescent="0.2">
      <c r="A4127" s="1"/>
      <c r="B4127" s="1"/>
      <c r="C4127" s="1"/>
      <c r="D4127" s="1"/>
      <c r="E4127" s="56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</row>
    <row r="4128" spans="1:34" x14ac:dyDescent="0.2">
      <c r="A4128" s="1"/>
      <c r="B4128" s="1"/>
      <c r="C4128" s="1"/>
      <c r="D4128" s="1"/>
      <c r="E4128" s="56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</row>
    <row r="4129" spans="1:34" x14ac:dyDescent="0.2">
      <c r="A4129" s="1"/>
      <c r="B4129" s="1"/>
      <c r="C4129" s="1"/>
      <c r="D4129" s="1"/>
      <c r="E4129" s="56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</row>
    <row r="4130" spans="1:34" x14ac:dyDescent="0.2">
      <c r="A4130" s="1"/>
      <c r="B4130" s="1"/>
      <c r="C4130" s="1"/>
      <c r="D4130" s="1"/>
      <c r="E4130" s="56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</row>
    <row r="4131" spans="1:34" x14ac:dyDescent="0.2">
      <c r="A4131" s="1"/>
      <c r="B4131" s="1"/>
      <c r="C4131" s="1"/>
      <c r="D4131" s="1"/>
      <c r="E4131" s="56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</row>
    <row r="4132" spans="1:34" x14ac:dyDescent="0.2">
      <c r="A4132" s="1"/>
      <c r="B4132" s="1"/>
      <c r="C4132" s="1"/>
      <c r="D4132" s="1"/>
      <c r="E4132" s="56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</row>
    <row r="4133" spans="1:34" x14ac:dyDescent="0.2">
      <c r="A4133" s="1"/>
      <c r="B4133" s="1"/>
      <c r="C4133" s="1"/>
      <c r="D4133" s="1"/>
      <c r="E4133" s="56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</row>
    <row r="4134" spans="1:34" x14ac:dyDescent="0.2">
      <c r="A4134" s="1"/>
      <c r="B4134" s="1"/>
      <c r="C4134" s="1"/>
      <c r="D4134" s="1"/>
      <c r="E4134" s="56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</row>
    <row r="4135" spans="1:34" x14ac:dyDescent="0.2">
      <c r="A4135" s="1"/>
      <c r="B4135" s="1"/>
      <c r="C4135" s="1"/>
      <c r="D4135" s="1"/>
      <c r="E4135" s="56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</row>
    <row r="4136" spans="1:34" x14ac:dyDescent="0.2">
      <c r="A4136" s="1"/>
      <c r="B4136" s="1"/>
      <c r="C4136" s="1"/>
      <c r="D4136" s="1"/>
      <c r="E4136" s="56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</row>
    <row r="4137" spans="1:34" x14ac:dyDescent="0.2">
      <c r="A4137" s="1"/>
      <c r="B4137" s="1"/>
      <c r="C4137" s="1"/>
      <c r="D4137" s="1"/>
      <c r="E4137" s="56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</row>
    <row r="4138" spans="1:34" x14ac:dyDescent="0.2">
      <c r="A4138" s="1"/>
      <c r="B4138" s="1"/>
      <c r="C4138" s="1"/>
      <c r="D4138" s="1"/>
      <c r="E4138" s="56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</row>
    <row r="4139" spans="1:34" x14ac:dyDescent="0.2">
      <c r="A4139" s="1"/>
      <c r="B4139" s="1"/>
      <c r="C4139" s="1"/>
      <c r="D4139" s="1"/>
      <c r="E4139" s="56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</row>
    <row r="4140" spans="1:34" x14ac:dyDescent="0.2">
      <c r="A4140" s="1"/>
      <c r="B4140" s="1"/>
      <c r="C4140" s="1"/>
      <c r="D4140" s="1"/>
      <c r="E4140" s="56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</row>
    <row r="4141" spans="1:34" x14ac:dyDescent="0.2">
      <c r="A4141" s="1"/>
      <c r="B4141" s="1"/>
      <c r="C4141" s="1"/>
      <c r="D4141" s="1"/>
      <c r="E4141" s="56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</row>
    <row r="4142" spans="1:34" x14ac:dyDescent="0.2">
      <c r="A4142" s="1"/>
      <c r="B4142" s="1"/>
      <c r="C4142" s="1"/>
      <c r="D4142" s="1"/>
      <c r="E4142" s="56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</row>
    <row r="4143" spans="1:34" x14ac:dyDescent="0.2">
      <c r="A4143" s="1"/>
      <c r="B4143" s="1"/>
      <c r="C4143" s="1"/>
      <c r="D4143" s="1"/>
      <c r="E4143" s="56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</row>
    <row r="4144" spans="1:34" x14ac:dyDescent="0.2">
      <c r="A4144" s="1"/>
      <c r="B4144" s="1"/>
      <c r="C4144" s="1"/>
      <c r="D4144" s="1"/>
      <c r="E4144" s="56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</row>
    <row r="4145" spans="1:34" x14ac:dyDescent="0.2">
      <c r="A4145" s="1"/>
      <c r="B4145" s="1"/>
      <c r="C4145" s="1"/>
      <c r="D4145" s="1"/>
      <c r="E4145" s="56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</row>
    <row r="4146" spans="1:34" x14ac:dyDescent="0.2">
      <c r="A4146" s="1"/>
      <c r="B4146" s="1"/>
      <c r="C4146" s="1"/>
      <c r="D4146" s="1"/>
      <c r="E4146" s="56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</row>
    <row r="4147" spans="1:34" x14ac:dyDescent="0.2">
      <c r="A4147" s="1"/>
      <c r="B4147" s="1"/>
      <c r="C4147" s="1"/>
      <c r="D4147" s="1"/>
      <c r="E4147" s="56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</row>
    <row r="4148" spans="1:34" x14ac:dyDescent="0.2">
      <c r="A4148" s="1"/>
      <c r="B4148" s="1"/>
      <c r="C4148" s="1"/>
      <c r="D4148" s="1"/>
      <c r="E4148" s="56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</row>
    <row r="4149" spans="1:34" x14ac:dyDescent="0.2">
      <c r="A4149" s="1"/>
      <c r="B4149" s="1"/>
      <c r="C4149" s="1"/>
      <c r="D4149" s="1"/>
      <c r="E4149" s="56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</row>
    <row r="4150" spans="1:34" x14ac:dyDescent="0.2">
      <c r="A4150" s="1"/>
      <c r="B4150" s="1"/>
      <c r="C4150" s="1"/>
      <c r="D4150" s="1"/>
      <c r="E4150" s="56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</row>
    <row r="4151" spans="1:34" x14ac:dyDescent="0.2">
      <c r="A4151" s="1"/>
      <c r="B4151" s="1"/>
      <c r="C4151" s="1"/>
      <c r="D4151" s="1"/>
      <c r="E4151" s="56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</row>
    <row r="4152" spans="1:34" x14ac:dyDescent="0.2">
      <c r="A4152" s="1"/>
      <c r="B4152" s="1"/>
      <c r="C4152" s="1"/>
      <c r="D4152" s="1"/>
      <c r="E4152" s="56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</row>
    <row r="4153" spans="1:34" x14ac:dyDescent="0.2">
      <c r="A4153" s="1"/>
      <c r="B4153" s="1"/>
      <c r="C4153" s="1"/>
      <c r="D4153" s="1"/>
      <c r="E4153" s="56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</row>
    <row r="4154" spans="1:34" x14ac:dyDescent="0.2">
      <c r="A4154" s="1"/>
      <c r="B4154" s="1"/>
      <c r="C4154" s="1"/>
      <c r="D4154" s="1"/>
      <c r="E4154" s="56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</row>
    <row r="4155" spans="1:34" x14ac:dyDescent="0.2">
      <c r="A4155" s="1"/>
      <c r="B4155" s="1"/>
      <c r="C4155" s="1"/>
      <c r="D4155" s="1"/>
      <c r="E4155" s="56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</row>
    <row r="4156" spans="1:34" x14ac:dyDescent="0.2">
      <c r="A4156" s="1"/>
      <c r="B4156" s="1"/>
      <c r="C4156" s="1"/>
      <c r="D4156" s="1"/>
      <c r="E4156" s="56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</row>
    <row r="4157" spans="1:34" x14ac:dyDescent="0.2">
      <c r="A4157" s="1"/>
      <c r="B4157" s="1"/>
      <c r="C4157" s="1"/>
      <c r="D4157" s="1"/>
      <c r="E4157" s="56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</row>
    <row r="4158" spans="1:34" x14ac:dyDescent="0.2">
      <c r="A4158" s="1"/>
      <c r="B4158" s="1"/>
      <c r="C4158" s="1"/>
      <c r="D4158" s="1"/>
      <c r="E4158" s="56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</row>
    <row r="4159" spans="1:34" x14ac:dyDescent="0.2">
      <c r="A4159" s="1"/>
      <c r="B4159" s="1"/>
      <c r="C4159" s="1"/>
      <c r="D4159" s="1"/>
      <c r="E4159" s="56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</row>
    <row r="4160" spans="1:34" x14ac:dyDescent="0.2">
      <c r="A4160" s="1"/>
      <c r="B4160" s="1"/>
      <c r="C4160" s="1"/>
      <c r="D4160" s="1"/>
      <c r="E4160" s="56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</row>
    <row r="4161" spans="1:34" x14ac:dyDescent="0.2">
      <c r="A4161" s="1"/>
      <c r="B4161" s="1"/>
      <c r="C4161" s="1"/>
      <c r="D4161" s="1"/>
      <c r="E4161" s="56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</row>
    <row r="4162" spans="1:34" x14ac:dyDescent="0.2">
      <c r="A4162" s="1"/>
      <c r="B4162" s="1"/>
      <c r="C4162" s="1"/>
      <c r="D4162" s="1"/>
      <c r="E4162" s="56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</row>
    <row r="4163" spans="1:34" x14ac:dyDescent="0.2">
      <c r="A4163" s="1"/>
      <c r="B4163" s="1"/>
      <c r="C4163" s="1"/>
      <c r="D4163" s="1"/>
      <c r="E4163" s="56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</row>
    <row r="4164" spans="1:34" x14ac:dyDescent="0.2">
      <c r="A4164" s="1"/>
      <c r="B4164" s="1"/>
      <c r="C4164" s="1"/>
      <c r="D4164" s="1"/>
      <c r="E4164" s="56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</row>
    <row r="4165" spans="1:34" x14ac:dyDescent="0.2">
      <c r="A4165" s="1"/>
      <c r="B4165" s="1"/>
      <c r="C4165" s="1"/>
      <c r="D4165" s="1"/>
      <c r="E4165" s="56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</row>
    <row r="4166" spans="1:34" x14ac:dyDescent="0.2">
      <c r="A4166" s="1"/>
      <c r="B4166" s="1"/>
      <c r="C4166" s="1"/>
      <c r="D4166" s="1"/>
      <c r="E4166" s="56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</row>
    <row r="4167" spans="1:34" x14ac:dyDescent="0.2">
      <c r="A4167" s="1"/>
      <c r="B4167" s="1"/>
      <c r="C4167" s="1"/>
      <c r="D4167" s="1"/>
      <c r="E4167" s="56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</row>
    <row r="4168" spans="1:34" x14ac:dyDescent="0.2">
      <c r="A4168" s="1"/>
      <c r="B4168" s="1"/>
      <c r="C4168" s="1"/>
      <c r="D4168" s="1"/>
      <c r="E4168" s="56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</row>
    <row r="4169" spans="1:34" x14ac:dyDescent="0.2">
      <c r="A4169" s="1"/>
      <c r="B4169" s="1"/>
      <c r="C4169" s="1"/>
      <c r="D4169" s="1"/>
      <c r="E4169" s="56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</row>
    <row r="4170" spans="1:34" x14ac:dyDescent="0.2">
      <c r="A4170" s="1"/>
      <c r="B4170" s="1"/>
      <c r="C4170" s="1"/>
      <c r="D4170" s="1"/>
      <c r="E4170" s="56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</row>
    <row r="4171" spans="1:34" x14ac:dyDescent="0.2">
      <c r="A4171" s="1"/>
      <c r="B4171" s="1"/>
      <c r="C4171" s="1"/>
      <c r="D4171" s="1"/>
      <c r="E4171" s="56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</row>
    <row r="4172" spans="1:34" x14ac:dyDescent="0.2">
      <c r="A4172" s="1"/>
      <c r="B4172" s="1"/>
      <c r="C4172" s="1"/>
      <c r="D4172" s="1"/>
      <c r="E4172" s="56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</row>
    <row r="4173" spans="1:34" x14ac:dyDescent="0.2">
      <c r="A4173" s="1"/>
      <c r="B4173" s="1"/>
      <c r="C4173" s="1"/>
      <c r="D4173" s="1"/>
      <c r="E4173" s="56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</row>
    <row r="4174" spans="1:34" x14ac:dyDescent="0.2">
      <c r="A4174" s="1"/>
      <c r="B4174" s="1"/>
      <c r="C4174" s="1"/>
      <c r="D4174" s="1"/>
      <c r="E4174" s="56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</row>
    <row r="4175" spans="1:34" x14ac:dyDescent="0.2">
      <c r="A4175" s="1"/>
      <c r="B4175" s="1"/>
      <c r="C4175" s="1"/>
      <c r="D4175" s="1"/>
      <c r="E4175" s="56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</row>
    <row r="4176" spans="1:34" x14ac:dyDescent="0.2">
      <c r="A4176" s="1"/>
      <c r="B4176" s="1"/>
      <c r="C4176" s="1"/>
      <c r="D4176" s="1"/>
      <c r="E4176" s="56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</row>
    <row r="4177" spans="1:34" x14ac:dyDescent="0.2">
      <c r="A4177" s="1"/>
      <c r="B4177" s="1"/>
      <c r="C4177" s="1"/>
      <c r="D4177" s="1"/>
      <c r="E4177" s="56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</row>
    <row r="4178" spans="1:34" x14ac:dyDescent="0.2">
      <c r="A4178" s="1"/>
      <c r="B4178" s="1"/>
      <c r="C4178" s="1"/>
      <c r="D4178" s="1"/>
      <c r="E4178" s="56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</row>
    <row r="4179" spans="1:34" x14ac:dyDescent="0.2">
      <c r="A4179" s="1"/>
      <c r="B4179" s="1"/>
      <c r="C4179" s="1"/>
      <c r="D4179" s="1"/>
      <c r="E4179" s="56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</row>
    <row r="4180" spans="1:34" x14ac:dyDescent="0.2">
      <c r="A4180" s="1"/>
      <c r="B4180" s="1"/>
      <c r="C4180" s="1"/>
      <c r="D4180" s="1"/>
      <c r="E4180" s="56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</row>
    <row r="4181" spans="1:34" x14ac:dyDescent="0.2">
      <c r="A4181" s="1"/>
      <c r="B4181" s="1"/>
      <c r="C4181" s="1"/>
      <c r="D4181" s="1"/>
      <c r="E4181" s="56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</row>
    <row r="4182" spans="1:34" x14ac:dyDescent="0.2">
      <c r="A4182" s="1"/>
      <c r="B4182" s="1"/>
      <c r="C4182" s="1"/>
      <c r="D4182" s="1"/>
      <c r="E4182" s="56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</row>
    <row r="4183" spans="1:34" x14ac:dyDescent="0.2">
      <c r="A4183" s="1"/>
      <c r="B4183" s="1"/>
      <c r="C4183" s="1"/>
      <c r="D4183" s="1"/>
      <c r="E4183" s="56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</row>
    <row r="4184" spans="1:34" x14ac:dyDescent="0.2">
      <c r="A4184" s="1"/>
      <c r="B4184" s="1"/>
      <c r="C4184" s="1"/>
      <c r="D4184" s="1"/>
      <c r="E4184" s="56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</row>
    <row r="4185" spans="1:34" x14ac:dyDescent="0.2">
      <c r="A4185" s="1"/>
      <c r="B4185" s="1"/>
      <c r="C4185" s="1"/>
      <c r="D4185" s="1"/>
      <c r="E4185" s="56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</row>
    <row r="4186" spans="1:34" x14ac:dyDescent="0.2">
      <c r="A4186" s="1"/>
      <c r="B4186" s="1"/>
      <c r="C4186" s="1"/>
      <c r="D4186" s="1"/>
      <c r="E4186" s="56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</row>
    <row r="4187" spans="1:34" x14ac:dyDescent="0.2">
      <c r="A4187" s="1"/>
      <c r="B4187" s="1"/>
      <c r="C4187" s="1"/>
      <c r="D4187" s="1"/>
      <c r="E4187" s="56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</row>
    <row r="4188" spans="1:34" x14ac:dyDescent="0.2">
      <c r="A4188" s="1"/>
      <c r="B4188" s="1"/>
      <c r="C4188" s="1"/>
      <c r="D4188" s="1"/>
      <c r="E4188" s="56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</row>
    <row r="4189" spans="1:34" x14ac:dyDescent="0.2">
      <c r="A4189" s="1"/>
      <c r="B4189" s="1"/>
      <c r="C4189" s="1"/>
      <c r="D4189" s="1"/>
      <c r="E4189" s="56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</row>
    <row r="4190" spans="1:34" x14ac:dyDescent="0.2">
      <c r="A4190" s="1"/>
      <c r="B4190" s="1"/>
      <c r="C4190" s="1"/>
      <c r="D4190" s="1"/>
      <c r="E4190" s="56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</row>
    <row r="4191" spans="1:34" x14ac:dyDescent="0.2">
      <c r="A4191" s="1"/>
      <c r="B4191" s="1"/>
      <c r="C4191" s="1"/>
      <c r="D4191" s="1"/>
      <c r="E4191" s="56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</row>
    <row r="4192" spans="1:34" x14ac:dyDescent="0.2">
      <c r="A4192" s="1"/>
      <c r="B4192" s="1"/>
      <c r="C4192" s="1"/>
      <c r="D4192" s="1"/>
      <c r="E4192" s="56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</row>
    <row r="4193" spans="1:34" x14ac:dyDescent="0.2">
      <c r="A4193" s="1"/>
      <c r="B4193" s="1"/>
      <c r="C4193" s="1"/>
      <c r="D4193" s="1"/>
      <c r="E4193" s="56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</row>
    <row r="4194" spans="1:34" x14ac:dyDescent="0.2">
      <c r="A4194" s="1"/>
      <c r="B4194" s="1"/>
      <c r="C4194" s="1"/>
      <c r="D4194" s="1"/>
      <c r="E4194" s="56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</row>
    <row r="4195" spans="1:34" x14ac:dyDescent="0.2">
      <c r="A4195" s="1"/>
      <c r="B4195" s="1"/>
      <c r="C4195" s="1"/>
      <c r="D4195" s="1"/>
      <c r="E4195" s="56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</row>
    <row r="4196" spans="1:34" x14ac:dyDescent="0.2">
      <c r="A4196" s="1"/>
      <c r="B4196" s="1"/>
      <c r="C4196" s="1"/>
      <c r="D4196" s="1"/>
      <c r="E4196" s="56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</row>
    <row r="4197" spans="1:34" x14ac:dyDescent="0.2">
      <c r="A4197" s="1"/>
      <c r="B4197" s="1"/>
      <c r="C4197" s="1"/>
      <c r="D4197" s="1"/>
      <c r="E4197" s="56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</row>
    <row r="4198" spans="1:34" x14ac:dyDescent="0.2">
      <c r="A4198" s="1"/>
      <c r="B4198" s="1"/>
      <c r="C4198" s="1"/>
      <c r="D4198" s="1"/>
      <c r="E4198" s="56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</row>
    <row r="4199" spans="1:34" x14ac:dyDescent="0.2">
      <c r="A4199" s="1"/>
      <c r="B4199" s="1"/>
      <c r="C4199" s="1"/>
      <c r="D4199" s="1"/>
      <c r="E4199" s="56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</row>
    <row r="4200" spans="1:34" x14ac:dyDescent="0.2">
      <c r="A4200" s="1"/>
      <c r="B4200" s="1"/>
      <c r="C4200" s="1"/>
      <c r="D4200" s="1"/>
      <c r="E4200" s="56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</row>
    <row r="4201" spans="1:34" x14ac:dyDescent="0.2">
      <c r="A4201" s="1"/>
      <c r="B4201" s="1"/>
      <c r="C4201" s="1"/>
      <c r="D4201" s="1"/>
      <c r="E4201" s="56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</row>
    <row r="4202" spans="1:34" x14ac:dyDescent="0.2">
      <c r="A4202" s="1"/>
      <c r="B4202" s="1"/>
      <c r="C4202" s="1"/>
      <c r="D4202" s="1"/>
      <c r="E4202" s="56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</row>
    <row r="4203" spans="1:34" x14ac:dyDescent="0.2">
      <c r="A4203" s="1"/>
      <c r="B4203" s="1"/>
      <c r="C4203" s="1"/>
      <c r="D4203" s="1"/>
      <c r="E4203" s="56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</row>
    <row r="4204" spans="1:34" x14ac:dyDescent="0.2">
      <c r="A4204" s="1"/>
      <c r="B4204" s="1"/>
      <c r="C4204" s="1"/>
      <c r="D4204" s="1"/>
      <c r="E4204" s="56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</row>
    <row r="4205" spans="1:34" x14ac:dyDescent="0.2">
      <c r="A4205" s="1"/>
      <c r="B4205" s="1"/>
      <c r="C4205" s="1"/>
      <c r="D4205" s="1"/>
      <c r="E4205" s="56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</row>
    <row r="4206" spans="1:34" x14ac:dyDescent="0.2">
      <c r="A4206" s="1"/>
      <c r="B4206" s="1"/>
      <c r="C4206" s="1"/>
      <c r="D4206" s="1"/>
      <c r="E4206" s="56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</row>
    <row r="4207" spans="1:34" x14ac:dyDescent="0.2">
      <c r="A4207" s="1"/>
      <c r="B4207" s="1"/>
      <c r="C4207" s="1"/>
      <c r="D4207" s="1"/>
      <c r="E4207" s="56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</row>
    <row r="4208" spans="1:34" x14ac:dyDescent="0.2">
      <c r="A4208" s="1"/>
      <c r="B4208" s="1"/>
      <c r="C4208" s="1"/>
      <c r="D4208" s="1"/>
      <c r="E4208" s="56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</row>
    <row r="4209" spans="1:34" x14ac:dyDescent="0.2">
      <c r="A4209" s="1"/>
      <c r="B4209" s="1"/>
      <c r="C4209" s="1"/>
      <c r="D4209" s="1"/>
      <c r="E4209" s="56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</row>
    <row r="4210" spans="1:34" x14ac:dyDescent="0.2">
      <c r="A4210" s="1"/>
      <c r="B4210" s="1"/>
      <c r="C4210" s="1"/>
      <c r="D4210" s="1"/>
      <c r="E4210" s="56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</row>
    <row r="4211" spans="1:34" x14ac:dyDescent="0.2">
      <c r="A4211" s="1"/>
      <c r="B4211" s="1"/>
      <c r="C4211" s="1"/>
      <c r="D4211" s="1"/>
      <c r="E4211" s="56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</row>
    <row r="4212" spans="1:34" x14ac:dyDescent="0.2">
      <c r="A4212" s="1"/>
      <c r="B4212" s="1"/>
      <c r="C4212" s="1"/>
      <c r="D4212" s="1"/>
      <c r="E4212" s="56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</row>
    <row r="4213" spans="1:34" x14ac:dyDescent="0.2">
      <c r="A4213" s="1"/>
      <c r="B4213" s="1"/>
      <c r="C4213" s="1"/>
      <c r="D4213" s="1"/>
      <c r="E4213" s="56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</row>
    <row r="4214" spans="1:34" x14ac:dyDescent="0.2">
      <c r="A4214" s="1"/>
      <c r="B4214" s="1"/>
      <c r="C4214" s="1"/>
      <c r="D4214" s="1"/>
      <c r="E4214" s="56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</row>
    <row r="4215" spans="1:34" x14ac:dyDescent="0.2">
      <c r="A4215" s="1"/>
      <c r="B4215" s="1"/>
      <c r="C4215" s="1"/>
      <c r="D4215" s="1"/>
      <c r="E4215" s="56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</row>
    <row r="4216" spans="1:34" x14ac:dyDescent="0.2">
      <c r="A4216" s="1"/>
      <c r="B4216" s="1"/>
      <c r="C4216" s="1"/>
      <c r="D4216" s="1"/>
      <c r="E4216" s="56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</row>
    <row r="4217" spans="1:34" x14ac:dyDescent="0.2">
      <c r="A4217" s="1"/>
      <c r="B4217" s="1"/>
      <c r="C4217" s="1"/>
      <c r="D4217" s="1"/>
      <c r="E4217" s="56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</row>
    <row r="4218" spans="1:34" x14ac:dyDescent="0.2">
      <c r="A4218" s="1"/>
      <c r="B4218" s="1"/>
      <c r="C4218" s="1"/>
      <c r="D4218" s="1"/>
      <c r="E4218" s="56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</row>
    <row r="4219" spans="1:34" x14ac:dyDescent="0.2">
      <c r="A4219" s="1"/>
      <c r="B4219" s="1"/>
      <c r="C4219" s="1"/>
      <c r="D4219" s="1"/>
      <c r="E4219" s="56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</row>
    <row r="4220" spans="1:34" x14ac:dyDescent="0.2">
      <c r="A4220" s="1"/>
      <c r="B4220" s="1"/>
      <c r="C4220" s="1"/>
      <c r="D4220" s="1"/>
      <c r="E4220" s="56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</row>
    <row r="4221" spans="1:34" x14ac:dyDescent="0.2">
      <c r="A4221" s="1"/>
      <c r="B4221" s="1"/>
      <c r="C4221" s="1"/>
      <c r="D4221" s="1"/>
      <c r="E4221" s="56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</row>
    <row r="4222" spans="1:34" x14ac:dyDescent="0.2">
      <c r="A4222" s="1"/>
      <c r="B4222" s="1"/>
      <c r="C4222" s="1"/>
      <c r="D4222" s="1"/>
      <c r="E4222" s="56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</row>
    <row r="4223" spans="1:34" x14ac:dyDescent="0.2">
      <c r="A4223" s="1"/>
      <c r="B4223" s="1"/>
      <c r="C4223" s="1"/>
      <c r="D4223" s="1"/>
      <c r="E4223" s="56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</row>
    <row r="4224" spans="1:34" x14ac:dyDescent="0.2">
      <c r="A4224" s="1"/>
      <c r="B4224" s="1"/>
      <c r="C4224" s="1"/>
      <c r="D4224" s="1"/>
      <c r="E4224" s="56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</row>
    <row r="4225" spans="1:34" x14ac:dyDescent="0.2">
      <c r="A4225" s="1"/>
      <c r="B4225" s="1"/>
      <c r="C4225" s="1"/>
      <c r="D4225" s="1"/>
      <c r="E4225" s="56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</row>
    <row r="4226" spans="1:34" x14ac:dyDescent="0.2">
      <c r="A4226" s="1"/>
      <c r="B4226" s="1"/>
      <c r="C4226" s="1"/>
      <c r="D4226" s="1"/>
      <c r="E4226" s="56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</row>
    <row r="4227" spans="1:34" x14ac:dyDescent="0.2">
      <c r="A4227" s="1"/>
      <c r="B4227" s="1"/>
      <c r="C4227" s="1"/>
      <c r="D4227" s="1"/>
      <c r="E4227" s="56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</row>
    <row r="4228" spans="1:34" x14ac:dyDescent="0.2">
      <c r="A4228" s="1"/>
      <c r="B4228" s="1"/>
      <c r="C4228" s="1"/>
      <c r="D4228" s="1"/>
      <c r="E4228" s="56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</row>
    <row r="4229" spans="1:34" x14ac:dyDescent="0.2">
      <c r="A4229" s="1"/>
      <c r="B4229" s="1"/>
      <c r="C4229" s="1"/>
      <c r="D4229" s="1"/>
      <c r="E4229" s="56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</row>
    <row r="4230" spans="1:34" x14ac:dyDescent="0.2">
      <c r="A4230" s="1"/>
      <c r="B4230" s="1"/>
      <c r="C4230" s="1"/>
      <c r="D4230" s="1"/>
      <c r="E4230" s="56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</row>
    <row r="4231" spans="1:34" x14ac:dyDescent="0.2">
      <c r="A4231" s="1"/>
      <c r="B4231" s="1"/>
      <c r="C4231" s="1"/>
      <c r="D4231" s="1"/>
      <c r="E4231" s="56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</row>
    <row r="4232" spans="1:34" x14ac:dyDescent="0.2">
      <c r="A4232" s="1"/>
      <c r="B4232" s="1"/>
      <c r="C4232" s="1"/>
      <c r="D4232" s="1"/>
      <c r="E4232" s="56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</row>
    <row r="4233" spans="1:34" x14ac:dyDescent="0.2">
      <c r="A4233" s="1"/>
      <c r="B4233" s="1"/>
      <c r="C4233" s="1"/>
      <c r="D4233" s="1"/>
      <c r="E4233" s="56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</row>
    <row r="4234" spans="1:34" x14ac:dyDescent="0.2">
      <c r="A4234" s="1"/>
      <c r="B4234" s="1"/>
      <c r="C4234" s="1"/>
      <c r="D4234" s="1"/>
      <c r="E4234" s="56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</row>
    <row r="4235" spans="1:34" x14ac:dyDescent="0.2">
      <c r="A4235" s="1"/>
      <c r="B4235" s="1"/>
      <c r="C4235" s="1"/>
      <c r="D4235" s="1"/>
      <c r="E4235" s="56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</row>
    <row r="4236" spans="1:34" x14ac:dyDescent="0.2">
      <c r="A4236" s="1"/>
      <c r="B4236" s="1"/>
      <c r="C4236" s="1"/>
      <c r="D4236" s="1"/>
      <c r="E4236" s="56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</row>
    <row r="4237" spans="1:34" x14ac:dyDescent="0.2">
      <c r="A4237" s="1"/>
      <c r="B4237" s="1"/>
      <c r="C4237" s="1"/>
      <c r="D4237" s="1"/>
      <c r="E4237" s="56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</row>
    <row r="4238" spans="1:34" x14ac:dyDescent="0.2">
      <c r="A4238" s="1"/>
      <c r="B4238" s="1"/>
      <c r="C4238" s="1"/>
      <c r="D4238" s="1"/>
      <c r="E4238" s="56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</row>
    <row r="4239" spans="1:34" x14ac:dyDescent="0.2">
      <c r="A4239" s="1"/>
      <c r="B4239" s="1"/>
      <c r="C4239" s="1"/>
      <c r="D4239" s="1"/>
      <c r="E4239" s="56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</row>
    <row r="4240" spans="1:34" x14ac:dyDescent="0.2">
      <c r="A4240" s="1"/>
      <c r="B4240" s="1"/>
      <c r="C4240" s="1"/>
      <c r="D4240" s="1"/>
      <c r="E4240" s="56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</row>
    <row r="4241" spans="1:34" x14ac:dyDescent="0.2">
      <c r="A4241" s="1"/>
      <c r="B4241" s="1"/>
      <c r="C4241" s="1"/>
      <c r="D4241" s="1"/>
      <c r="E4241" s="56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</row>
    <row r="4242" spans="1:34" x14ac:dyDescent="0.2">
      <c r="A4242" s="1"/>
      <c r="B4242" s="1"/>
      <c r="C4242" s="1"/>
      <c r="D4242" s="1"/>
      <c r="E4242" s="56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</row>
    <row r="4243" spans="1:34" x14ac:dyDescent="0.2">
      <c r="A4243" s="1"/>
      <c r="B4243" s="1"/>
      <c r="C4243" s="1"/>
      <c r="D4243" s="1"/>
      <c r="E4243" s="56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</row>
    <row r="4244" spans="1:34" x14ac:dyDescent="0.2">
      <c r="A4244" s="1"/>
      <c r="B4244" s="1"/>
      <c r="C4244" s="1"/>
      <c r="D4244" s="1"/>
      <c r="E4244" s="56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</row>
    <row r="4245" spans="1:34" x14ac:dyDescent="0.2">
      <c r="A4245" s="1"/>
      <c r="B4245" s="1"/>
      <c r="C4245" s="1"/>
      <c r="D4245" s="1"/>
      <c r="E4245" s="56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</row>
    <row r="4246" spans="1:34" x14ac:dyDescent="0.2">
      <c r="A4246" s="1"/>
      <c r="B4246" s="1"/>
      <c r="C4246" s="1"/>
      <c r="D4246" s="1"/>
      <c r="E4246" s="56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</row>
    <row r="4247" spans="1:34" x14ac:dyDescent="0.2">
      <c r="A4247" s="1"/>
      <c r="B4247" s="1"/>
      <c r="C4247" s="1"/>
      <c r="D4247" s="1"/>
      <c r="E4247" s="56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</row>
    <row r="4248" spans="1:34" x14ac:dyDescent="0.2">
      <c r="A4248" s="1"/>
      <c r="B4248" s="1"/>
      <c r="C4248" s="1"/>
      <c r="D4248" s="1"/>
      <c r="E4248" s="56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</row>
    <row r="4249" spans="1:34" x14ac:dyDescent="0.2">
      <c r="A4249" s="1"/>
      <c r="B4249" s="1"/>
      <c r="C4249" s="1"/>
      <c r="D4249" s="1"/>
      <c r="E4249" s="56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</row>
    <row r="4250" spans="1:34" x14ac:dyDescent="0.2">
      <c r="A4250" s="1"/>
      <c r="B4250" s="1"/>
      <c r="C4250" s="1"/>
      <c r="D4250" s="1"/>
      <c r="E4250" s="56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</row>
    <row r="4251" spans="1:34" x14ac:dyDescent="0.2">
      <c r="A4251" s="1"/>
      <c r="B4251" s="1"/>
      <c r="C4251" s="1"/>
      <c r="D4251" s="1"/>
      <c r="E4251" s="56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</row>
    <row r="4252" spans="1:34" x14ac:dyDescent="0.2">
      <c r="A4252" s="1"/>
      <c r="B4252" s="1"/>
      <c r="C4252" s="1"/>
      <c r="D4252" s="1"/>
      <c r="E4252" s="56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</row>
    <row r="4253" spans="1:34" x14ac:dyDescent="0.2">
      <c r="A4253" s="1"/>
      <c r="B4253" s="1"/>
      <c r="C4253" s="1"/>
      <c r="D4253" s="1"/>
      <c r="E4253" s="56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</row>
    <row r="4254" spans="1:34" x14ac:dyDescent="0.2">
      <c r="A4254" s="1"/>
      <c r="B4254" s="1"/>
      <c r="C4254" s="1"/>
      <c r="D4254" s="1"/>
      <c r="E4254" s="56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</row>
    <row r="4255" spans="1:34" x14ac:dyDescent="0.2">
      <c r="A4255" s="1"/>
      <c r="B4255" s="1"/>
      <c r="C4255" s="1"/>
      <c r="D4255" s="1"/>
      <c r="E4255" s="56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</row>
    <row r="4256" spans="1:34" x14ac:dyDescent="0.2">
      <c r="A4256" s="1"/>
      <c r="B4256" s="1"/>
      <c r="C4256" s="1"/>
      <c r="D4256" s="1"/>
      <c r="E4256" s="56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</row>
    <row r="4257" spans="1:34" x14ac:dyDescent="0.2">
      <c r="A4257" s="1"/>
      <c r="B4257" s="1"/>
      <c r="C4257" s="1"/>
      <c r="D4257" s="1"/>
      <c r="E4257" s="56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</row>
    <row r="4258" spans="1:34" x14ac:dyDescent="0.2">
      <c r="A4258" s="1"/>
      <c r="B4258" s="1"/>
      <c r="C4258" s="1"/>
      <c r="D4258" s="1"/>
      <c r="E4258" s="56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</row>
    <row r="4259" spans="1:34" x14ac:dyDescent="0.2">
      <c r="A4259" s="1"/>
      <c r="B4259" s="1"/>
      <c r="C4259" s="1"/>
      <c r="D4259" s="1"/>
      <c r="E4259" s="56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</row>
    <row r="4260" spans="1:34" x14ac:dyDescent="0.2">
      <c r="A4260" s="1"/>
      <c r="B4260" s="1"/>
      <c r="C4260" s="1"/>
      <c r="D4260" s="1"/>
      <c r="E4260" s="56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</row>
    <row r="4261" spans="1:34" x14ac:dyDescent="0.2">
      <c r="A4261" s="1"/>
      <c r="B4261" s="1"/>
      <c r="C4261" s="1"/>
      <c r="D4261" s="1"/>
      <c r="E4261" s="56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</row>
    <row r="4262" spans="1:34" x14ac:dyDescent="0.2">
      <c r="A4262" s="1"/>
      <c r="B4262" s="1"/>
      <c r="C4262" s="1"/>
      <c r="D4262" s="1"/>
      <c r="E4262" s="56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</row>
    <row r="4263" spans="1:34" x14ac:dyDescent="0.2">
      <c r="A4263" s="1"/>
      <c r="B4263" s="1"/>
      <c r="C4263" s="1"/>
      <c r="D4263" s="1"/>
      <c r="E4263" s="56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</row>
    <row r="4264" spans="1:34" x14ac:dyDescent="0.2">
      <c r="A4264" s="1"/>
      <c r="B4264" s="1"/>
      <c r="C4264" s="1"/>
      <c r="D4264" s="1"/>
      <c r="E4264" s="56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</row>
    <row r="4265" spans="1:34" x14ac:dyDescent="0.2">
      <c r="A4265" s="1"/>
      <c r="B4265" s="1"/>
      <c r="C4265" s="1"/>
      <c r="D4265" s="1"/>
      <c r="E4265" s="56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</row>
    <row r="4266" spans="1:34" x14ac:dyDescent="0.2">
      <c r="A4266" s="1"/>
      <c r="B4266" s="1"/>
      <c r="C4266" s="1"/>
      <c r="D4266" s="1"/>
      <c r="E4266" s="56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</row>
    <row r="4267" spans="1:34" x14ac:dyDescent="0.2">
      <c r="A4267" s="1"/>
      <c r="B4267" s="1"/>
      <c r="C4267" s="1"/>
      <c r="D4267" s="1"/>
      <c r="E4267" s="56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</row>
    <row r="4268" spans="1:34" x14ac:dyDescent="0.2">
      <c r="A4268" s="1"/>
      <c r="B4268" s="1"/>
      <c r="C4268" s="1"/>
      <c r="D4268" s="1"/>
      <c r="E4268" s="56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</row>
    <row r="4269" spans="1:34" x14ac:dyDescent="0.2">
      <c r="A4269" s="1"/>
      <c r="B4269" s="1"/>
      <c r="C4269" s="1"/>
      <c r="D4269" s="1"/>
      <c r="E4269" s="56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</row>
    <row r="4270" spans="1:34" x14ac:dyDescent="0.2">
      <c r="A4270" s="1"/>
      <c r="B4270" s="1"/>
      <c r="C4270" s="1"/>
      <c r="D4270" s="1"/>
      <c r="E4270" s="56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</row>
    <row r="4271" spans="1:34" x14ac:dyDescent="0.2">
      <c r="A4271" s="1"/>
      <c r="B4271" s="1"/>
      <c r="C4271" s="1"/>
      <c r="D4271" s="1"/>
      <c r="E4271" s="56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</row>
    <row r="4272" spans="1:34" x14ac:dyDescent="0.2">
      <c r="A4272" s="1"/>
      <c r="B4272" s="1"/>
      <c r="C4272" s="1"/>
      <c r="D4272" s="1"/>
      <c r="E4272" s="56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</row>
    <row r="4273" spans="1:34" x14ac:dyDescent="0.2">
      <c r="A4273" s="1"/>
      <c r="B4273" s="1"/>
      <c r="C4273" s="1"/>
      <c r="D4273" s="1"/>
      <c r="E4273" s="56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</row>
    <row r="4274" spans="1:34" x14ac:dyDescent="0.2">
      <c r="A4274" s="1"/>
      <c r="B4274" s="1"/>
      <c r="C4274" s="1"/>
      <c r="D4274" s="1"/>
      <c r="E4274" s="56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</row>
    <row r="4275" spans="1:34" x14ac:dyDescent="0.2">
      <c r="A4275" s="1"/>
      <c r="B4275" s="1"/>
      <c r="C4275" s="1"/>
      <c r="D4275" s="1"/>
      <c r="E4275" s="56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</row>
    <row r="4276" spans="1:34" x14ac:dyDescent="0.2">
      <c r="A4276" s="1"/>
      <c r="B4276" s="1"/>
      <c r="C4276" s="1"/>
      <c r="D4276" s="1"/>
      <c r="E4276" s="56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</row>
    <row r="4277" spans="1:34" x14ac:dyDescent="0.2">
      <c r="A4277" s="1"/>
      <c r="B4277" s="1"/>
      <c r="C4277" s="1"/>
      <c r="D4277" s="1"/>
      <c r="E4277" s="56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</row>
    <row r="4278" spans="1:34" x14ac:dyDescent="0.2">
      <c r="A4278" s="1"/>
      <c r="B4278" s="1"/>
      <c r="C4278" s="1"/>
      <c r="D4278" s="1"/>
      <c r="E4278" s="56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</row>
    <row r="4279" spans="1:34" x14ac:dyDescent="0.2">
      <c r="A4279" s="1"/>
      <c r="B4279" s="1"/>
      <c r="C4279" s="1"/>
      <c r="D4279" s="1"/>
      <c r="E4279" s="56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</row>
    <row r="4280" spans="1:34" x14ac:dyDescent="0.2">
      <c r="A4280" s="1"/>
      <c r="B4280" s="1"/>
      <c r="C4280" s="1"/>
      <c r="D4280" s="1"/>
      <c r="E4280" s="56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</row>
    <row r="4281" spans="1:34" x14ac:dyDescent="0.2">
      <c r="A4281" s="1"/>
      <c r="B4281" s="1"/>
      <c r="C4281" s="1"/>
      <c r="D4281" s="1"/>
      <c r="E4281" s="56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</row>
    <row r="4282" spans="1:34" x14ac:dyDescent="0.2">
      <c r="A4282" s="1"/>
      <c r="B4282" s="1"/>
      <c r="C4282" s="1"/>
      <c r="D4282" s="1"/>
      <c r="E4282" s="56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</row>
    <row r="4283" spans="1:34" x14ac:dyDescent="0.2">
      <c r="A4283" s="1"/>
      <c r="B4283" s="1"/>
      <c r="C4283" s="1"/>
      <c r="D4283" s="1"/>
      <c r="E4283" s="56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</row>
    <row r="4284" spans="1:34" x14ac:dyDescent="0.2">
      <c r="A4284" s="1"/>
      <c r="B4284" s="1"/>
      <c r="C4284" s="1"/>
      <c r="D4284" s="1"/>
      <c r="E4284" s="56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</row>
    <row r="4285" spans="1:34" x14ac:dyDescent="0.2">
      <c r="A4285" s="1"/>
      <c r="B4285" s="1"/>
      <c r="C4285" s="1"/>
      <c r="D4285" s="1"/>
      <c r="E4285" s="56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</row>
    <row r="4286" spans="1:34" x14ac:dyDescent="0.2">
      <c r="A4286" s="1"/>
      <c r="B4286" s="1"/>
      <c r="C4286" s="1"/>
      <c r="D4286" s="1"/>
      <c r="E4286" s="56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</row>
    <row r="4287" spans="1:34" x14ac:dyDescent="0.2">
      <c r="A4287" s="1"/>
      <c r="B4287" s="1"/>
      <c r="C4287" s="1"/>
      <c r="D4287" s="1"/>
      <c r="E4287" s="56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</row>
    <row r="4288" spans="1:34" x14ac:dyDescent="0.2">
      <c r="A4288" s="1"/>
      <c r="B4288" s="1"/>
      <c r="C4288" s="1"/>
      <c r="D4288" s="1"/>
      <c r="E4288" s="56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</row>
    <row r="4289" spans="1:34" x14ac:dyDescent="0.2">
      <c r="A4289" s="1"/>
      <c r="B4289" s="1"/>
      <c r="C4289" s="1"/>
      <c r="D4289" s="1"/>
      <c r="E4289" s="56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</row>
    <row r="4290" spans="1:34" x14ac:dyDescent="0.2">
      <c r="A4290" s="1"/>
      <c r="B4290" s="1"/>
      <c r="C4290" s="1"/>
      <c r="D4290" s="1"/>
      <c r="E4290" s="56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</row>
    <row r="4291" spans="1:34" x14ac:dyDescent="0.2">
      <c r="A4291" s="1"/>
      <c r="B4291" s="1"/>
      <c r="C4291" s="1"/>
      <c r="D4291" s="1"/>
      <c r="E4291" s="56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</row>
    <row r="4292" spans="1:34" x14ac:dyDescent="0.2">
      <c r="A4292" s="1"/>
      <c r="B4292" s="1"/>
      <c r="C4292" s="1"/>
      <c r="D4292" s="1"/>
      <c r="E4292" s="56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</row>
    <row r="4293" spans="1:34" x14ac:dyDescent="0.2">
      <c r="A4293" s="1"/>
      <c r="B4293" s="1"/>
      <c r="C4293" s="1"/>
      <c r="D4293" s="1"/>
      <c r="E4293" s="56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</row>
    <row r="4294" spans="1:34" x14ac:dyDescent="0.2">
      <c r="A4294" s="1"/>
      <c r="B4294" s="1"/>
      <c r="C4294" s="1"/>
      <c r="D4294" s="1"/>
      <c r="E4294" s="56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</row>
    <row r="4295" spans="1:34" x14ac:dyDescent="0.2">
      <c r="A4295" s="1"/>
      <c r="B4295" s="1"/>
      <c r="C4295" s="1"/>
      <c r="D4295" s="1"/>
      <c r="E4295" s="56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</row>
    <row r="4296" spans="1:34" x14ac:dyDescent="0.2">
      <c r="A4296" s="1"/>
      <c r="B4296" s="1"/>
      <c r="C4296" s="1"/>
      <c r="D4296" s="1"/>
      <c r="E4296" s="56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</row>
    <row r="4297" spans="1:34" x14ac:dyDescent="0.2">
      <c r="A4297" s="1"/>
      <c r="B4297" s="1"/>
      <c r="C4297" s="1"/>
      <c r="D4297" s="1"/>
      <c r="E4297" s="56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</row>
    <row r="4298" spans="1:34" x14ac:dyDescent="0.2">
      <c r="A4298" s="1"/>
      <c r="B4298" s="1"/>
      <c r="C4298" s="1"/>
      <c r="D4298" s="1"/>
      <c r="E4298" s="56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</row>
    <row r="4299" spans="1:34" x14ac:dyDescent="0.2">
      <c r="A4299" s="1"/>
      <c r="B4299" s="1"/>
      <c r="C4299" s="1"/>
      <c r="D4299" s="1"/>
      <c r="E4299" s="56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</row>
    <row r="4300" spans="1:34" x14ac:dyDescent="0.2">
      <c r="A4300" s="1"/>
      <c r="B4300" s="1"/>
      <c r="C4300" s="1"/>
      <c r="D4300" s="1"/>
      <c r="E4300" s="56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</row>
    <row r="4301" spans="1:34" x14ac:dyDescent="0.2">
      <c r="A4301" s="1"/>
      <c r="B4301" s="1"/>
      <c r="C4301" s="1"/>
      <c r="D4301" s="1"/>
      <c r="E4301" s="56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</row>
    <row r="4302" spans="1:34" x14ac:dyDescent="0.2">
      <c r="A4302" s="1"/>
      <c r="B4302" s="1"/>
      <c r="C4302" s="1"/>
      <c r="D4302" s="1"/>
      <c r="E4302" s="56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</row>
    <row r="4303" spans="1:34" x14ac:dyDescent="0.2">
      <c r="A4303" s="1"/>
      <c r="B4303" s="1"/>
      <c r="C4303" s="1"/>
      <c r="D4303" s="1"/>
      <c r="E4303" s="56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</row>
    <row r="4304" spans="1:34" x14ac:dyDescent="0.2">
      <c r="A4304" s="1"/>
      <c r="B4304" s="1"/>
      <c r="C4304" s="1"/>
      <c r="D4304" s="1"/>
      <c r="E4304" s="56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</row>
    <row r="4305" spans="1:34" x14ac:dyDescent="0.2">
      <c r="A4305" s="1"/>
      <c r="B4305" s="1"/>
      <c r="C4305" s="1"/>
      <c r="D4305" s="1"/>
      <c r="E4305" s="56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</row>
    <row r="4306" spans="1:34" x14ac:dyDescent="0.2">
      <c r="A4306" s="1"/>
      <c r="B4306" s="1"/>
      <c r="C4306" s="1"/>
      <c r="D4306" s="1"/>
      <c r="E4306" s="56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</row>
    <row r="4307" spans="1:34" x14ac:dyDescent="0.2">
      <c r="A4307" s="1"/>
      <c r="B4307" s="1"/>
      <c r="C4307" s="1"/>
      <c r="D4307" s="1"/>
      <c r="E4307" s="56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</row>
    <row r="4308" spans="1:34" x14ac:dyDescent="0.2">
      <c r="A4308" s="1"/>
      <c r="B4308" s="1"/>
      <c r="C4308" s="1"/>
      <c r="D4308" s="1"/>
      <c r="E4308" s="56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</row>
    <row r="4309" spans="1:34" x14ac:dyDescent="0.2">
      <c r="A4309" s="1"/>
      <c r="B4309" s="1"/>
      <c r="C4309" s="1"/>
      <c r="D4309" s="1"/>
      <c r="E4309" s="56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</row>
    <row r="4310" spans="1:34" x14ac:dyDescent="0.2">
      <c r="A4310" s="1"/>
      <c r="B4310" s="1"/>
      <c r="C4310" s="1"/>
      <c r="D4310" s="1"/>
      <c r="E4310" s="56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</row>
    <row r="4311" spans="1:34" x14ac:dyDescent="0.2">
      <c r="A4311" s="1"/>
      <c r="B4311" s="1"/>
      <c r="C4311" s="1"/>
      <c r="D4311" s="1"/>
      <c r="E4311" s="56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</row>
    <row r="4312" spans="1:34" x14ac:dyDescent="0.2">
      <c r="A4312" s="1"/>
      <c r="B4312" s="1"/>
      <c r="C4312" s="1"/>
      <c r="D4312" s="1"/>
      <c r="E4312" s="56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</row>
    <row r="4313" spans="1:34" x14ac:dyDescent="0.2">
      <c r="A4313" s="1"/>
      <c r="B4313" s="1"/>
      <c r="C4313" s="1"/>
      <c r="D4313" s="1"/>
      <c r="E4313" s="56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</row>
    <row r="4314" spans="1:34" x14ac:dyDescent="0.2">
      <c r="A4314" s="1"/>
      <c r="B4314" s="1"/>
      <c r="C4314" s="1"/>
      <c r="D4314" s="1"/>
      <c r="E4314" s="56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</row>
    <row r="4315" spans="1:34" x14ac:dyDescent="0.2">
      <c r="A4315" s="1"/>
      <c r="B4315" s="1"/>
      <c r="C4315" s="1"/>
      <c r="D4315" s="1"/>
      <c r="E4315" s="56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</row>
    <row r="4316" spans="1:34" x14ac:dyDescent="0.2">
      <c r="A4316" s="1"/>
      <c r="B4316" s="1"/>
      <c r="C4316" s="1"/>
      <c r="D4316" s="1"/>
      <c r="E4316" s="56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</row>
    <row r="4317" spans="1:34" x14ac:dyDescent="0.2">
      <c r="A4317" s="1"/>
      <c r="B4317" s="1"/>
      <c r="C4317" s="1"/>
      <c r="D4317" s="1"/>
      <c r="E4317" s="56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</row>
    <row r="4318" spans="1:34" x14ac:dyDescent="0.2">
      <c r="A4318" s="1"/>
      <c r="B4318" s="1"/>
      <c r="C4318" s="1"/>
      <c r="D4318" s="1"/>
      <c r="E4318" s="56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</row>
    <row r="4319" spans="1:34" x14ac:dyDescent="0.2">
      <c r="A4319" s="1"/>
      <c r="B4319" s="1"/>
      <c r="C4319" s="1"/>
      <c r="D4319" s="1"/>
      <c r="E4319" s="56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</row>
    <row r="4320" spans="1:34" x14ac:dyDescent="0.2">
      <c r="A4320" s="1"/>
      <c r="B4320" s="1"/>
      <c r="C4320" s="1"/>
      <c r="D4320" s="1"/>
      <c r="E4320" s="56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</row>
    <row r="4321" spans="1:34" x14ac:dyDescent="0.2">
      <c r="A4321" s="1"/>
      <c r="B4321" s="1"/>
      <c r="C4321" s="1"/>
      <c r="D4321" s="1"/>
      <c r="E4321" s="56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</row>
    <row r="4322" spans="1:34" x14ac:dyDescent="0.2">
      <c r="A4322" s="1"/>
      <c r="B4322" s="1"/>
      <c r="C4322" s="1"/>
      <c r="D4322" s="1"/>
      <c r="E4322" s="56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</row>
    <row r="4323" spans="1:34" x14ac:dyDescent="0.2">
      <c r="A4323" s="1"/>
      <c r="B4323" s="1"/>
      <c r="C4323" s="1"/>
      <c r="D4323" s="1"/>
      <c r="E4323" s="56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</row>
    <row r="4324" spans="1:34" x14ac:dyDescent="0.2">
      <c r="A4324" s="1"/>
      <c r="B4324" s="1"/>
      <c r="C4324" s="1"/>
      <c r="D4324" s="1"/>
      <c r="E4324" s="56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</row>
    <row r="4325" spans="1:34" x14ac:dyDescent="0.2">
      <c r="A4325" s="1"/>
      <c r="B4325" s="1"/>
      <c r="C4325" s="1"/>
      <c r="D4325" s="1"/>
      <c r="E4325" s="56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</row>
    <row r="4326" spans="1:34" x14ac:dyDescent="0.2">
      <c r="A4326" s="1"/>
      <c r="B4326" s="1"/>
      <c r="C4326" s="1"/>
      <c r="D4326" s="1"/>
      <c r="E4326" s="56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</row>
    <row r="4327" spans="1:34" x14ac:dyDescent="0.2">
      <c r="A4327" s="1"/>
      <c r="B4327" s="1"/>
      <c r="C4327" s="1"/>
      <c r="D4327" s="1"/>
      <c r="E4327" s="56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</row>
    <row r="4328" spans="1:34" x14ac:dyDescent="0.2">
      <c r="A4328" s="1"/>
      <c r="B4328" s="1"/>
      <c r="C4328" s="1"/>
      <c r="D4328" s="1"/>
      <c r="E4328" s="56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</row>
    <row r="4329" spans="1:34" x14ac:dyDescent="0.2">
      <c r="A4329" s="1"/>
      <c r="B4329" s="1"/>
      <c r="C4329" s="1"/>
      <c r="D4329" s="1"/>
      <c r="E4329" s="56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</row>
    <row r="4330" spans="1:34" x14ac:dyDescent="0.2">
      <c r="A4330" s="1"/>
      <c r="B4330" s="1"/>
      <c r="C4330" s="1"/>
      <c r="D4330" s="1"/>
      <c r="E4330" s="56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</row>
    <row r="4331" spans="1:34" x14ac:dyDescent="0.2">
      <c r="A4331" s="1"/>
      <c r="B4331" s="1"/>
      <c r="C4331" s="1"/>
      <c r="D4331" s="1"/>
      <c r="E4331" s="56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</row>
    <row r="4332" spans="1:34" x14ac:dyDescent="0.2">
      <c r="A4332" s="1"/>
      <c r="B4332" s="1"/>
      <c r="C4332" s="1"/>
      <c r="D4332" s="1"/>
      <c r="E4332" s="56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</row>
    <row r="4333" spans="1:34" x14ac:dyDescent="0.2">
      <c r="A4333" s="1"/>
      <c r="B4333" s="1"/>
      <c r="C4333" s="1"/>
      <c r="D4333" s="1"/>
      <c r="E4333" s="56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</row>
    <row r="4334" spans="1:34" x14ac:dyDescent="0.2">
      <c r="A4334" s="1"/>
      <c r="B4334" s="1"/>
      <c r="C4334" s="1"/>
      <c r="D4334" s="1"/>
      <c r="E4334" s="56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</row>
    <row r="4335" spans="1:34" x14ac:dyDescent="0.2">
      <c r="A4335" s="1"/>
      <c r="B4335" s="1"/>
      <c r="C4335" s="1"/>
      <c r="D4335" s="1"/>
      <c r="E4335" s="56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</row>
    <row r="4336" spans="1:34" x14ac:dyDescent="0.2">
      <c r="A4336" s="1"/>
      <c r="B4336" s="1"/>
      <c r="C4336" s="1"/>
      <c r="D4336" s="1"/>
      <c r="E4336" s="56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</row>
    <row r="4337" spans="1:34" x14ac:dyDescent="0.2">
      <c r="A4337" s="1"/>
      <c r="B4337" s="1"/>
      <c r="C4337" s="1"/>
      <c r="D4337" s="1"/>
      <c r="E4337" s="56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</row>
    <row r="4338" spans="1:34" x14ac:dyDescent="0.2">
      <c r="A4338" s="1"/>
      <c r="B4338" s="1"/>
      <c r="C4338" s="1"/>
      <c r="D4338" s="1"/>
      <c r="E4338" s="56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</row>
    <row r="4339" spans="1:34" x14ac:dyDescent="0.2">
      <c r="A4339" s="1"/>
      <c r="B4339" s="1"/>
      <c r="C4339" s="1"/>
      <c r="D4339" s="1"/>
      <c r="E4339" s="56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</row>
    <row r="4340" spans="1:34" x14ac:dyDescent="0.2">
      <c r="A4340" s="1"/>
      <c r="B4340" s="1"/>
      <c r="C4340" s="1"/>
      <c r="D4340" s="1"/>
      <c r="E4340" s="56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AD4340" s="1"/>
      <c r="AE4340" s="1"/>
      <c r="AF4340" s="1"/>
      <c r="AG4340" s="1"/>
      <c r="AH4340" s="1"/>
    </row>
    <row r="4341" spans="1:34" x14ac:dyDescent="0.2">
      <c r="A4341" s="1"/>
      <c r="B4341" s="1"/>
      <c r="C4341" s="1"/>
      <c r="D4341" s="1"/>
      <c r="E4341" s="56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AD4341" s="1"/>
      <c r="AE4341" s="1"/>
      <c r="AF4341" s="1"/>
      <c r="AG4341" s="1"/>
      <c r="AH4341" s="1"/>
    </row>
    <row r="4342" spans="1:34" x14ac:dyDescent="0.2">
      <c r="A4342" s="1"/>
      <c r="B4342" s="1"/>
      <c r="C4342" s="1"/>
      <c r="D4342" s="1"/>
      <c r="E4342" s="56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AD4342" s="1"/>
      <c r="AE4342" s="1"/>
      <c r="AF4342" s="1"/>
      <c r="AG4342" s="1"/>
      <c r="AH4342" s="1"/>
    </row>
    <row r="4343" spans="1:34" x14ac:dyDescent="0.2">
      <c r="A4343" s="1"/>
      <c r="B4343" s="1"/>
      <c r="C4343" s="1"/>
      <c r="D4343" s="1"/>
      <c r="E4343" s="56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</row>
    <row r="4344" spans="1:34" x14ac:dyDescent="0.2">
      <c r="A4344" s="1"/>
      <c r="B4344" s="1"/>
      <c r="C4344" s="1"/>
      <c r="D4344" s="1"/>
      <c r="E4344" s="56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</row>
    <row r="4345" spans="1:34" x14ac:dyDescent="0.2">
      <c r="A4345" s="1"/>
      <c r="B4345" s="1"/>
      <c r="C4345" s="1"/>
      <c r="D4345" s="1"/>
      <c r="E4345" s="56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</row>
    <row r="4346" spans="1:34" x14ac:dyDescent="0.2">
      <c r="A4346" s="1"/>
      <c r="B4346" s="1"/>
      <c r="C4346" s="1"/>
      <c r="D4346" s="1"/>
      <c r="E4346" s="56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</row>
    <row r="4347" spans="1:34" x14ac:dyDescent="0.2">
      <c r="A4347" s="1"/>
      <c r="B4347" s="1"/>
      <c r="C4347" s="1"/>
      <c r="D4347" s="1"/>
      <c r="E4347" s="56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</row>
    <row r="4348" spans="1:34" x14ac:dyDescent="0.2">
      <c r="A4348" s="1"/>
      <c r="B4348" s="1"/>
      <c r="C4348" s="1"/>
      <c r="D4348" s="1"/>
      <c r="E4348" s="56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</row>
    <row r="4349" spans="1:34" x14ac:dyDescent="0.2">
      <c r="A4349" s="1"/>
      <c r="B4349" s="1"/>
      <c r="C4349" s="1"/>
      <c r="D4349" s="1"/>
      <c r="E4349" s="56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</row>
    <row r="4350" spans="1:34" x14ac:dyDescent="0.2">
      <c r="A4350" s="1"/>
      <c r="B4350" s="1"/>
      <c r="C4350" s="1"/>
      <c r="D4350" s="1"/>
      <c r="E4350" s="56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</row>
    <row r="4351" spans="1:34" x14ac:dyDescent="0.2">
      <c r="A4351" s="1"/>
      <c r="B4351" s="1"/>
      <c r="C4351" s="1"/>
      <c r="D4351" s="1"/>
      <c r="E4351" s="56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</row>
    <row r="4352" spans="1:34" x14ac:dyDescent="0.2">
      <c r="A4352" s="1"/>
      <c r="B4352" s="1"/>
      <c r="C4352" s="1"/>
      <c r="D4352" s="1"/>
      <c r="E4352" s="56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</row>
    <row r="4353" spans="1:34" x14ac:dyDescent="0.2">
      <c r="A4353" s="1"/>
      <c r="B4353" s="1"/>
      <c r="C4353" s="1"/>
      <c r="D4353" s="1"/>
      <c r="E4353" s="56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</row>
    <row r="4354" spans="1:34" x14ac:dyDescent="0.2">
      <c r="A4354" s="1"/>
      <c r="B4354" s="1"/>
      <c r="C4354" s="1"/>
      <c r="D4354" s="1"/>
      <c r="E4354" s="56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</row>
    <row r="4355" spans="1:34" x14ac:dyDescent="0.2">
      <c r="A4355" s="1"/>
      <c r="B4355" s="1"/>
      <c r="C4355" s="1"/>
      <c r="D4355" s="1"/>
      <c r="E4355" s="56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</row>
    <row r="4356" spans="1:34" x14ac:dyDescent="0.2">
      <c r="A4356" s="1"/>
      <c r="B4356" s="1"/>
      <c r="C4356" s="1"/>
      <c r="D4356" s="1"/>
      <c r="E4356" s="56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</row>
    <row r="4357" spans="1:34" x14ac:dyDescent="0.2">
      <c r="A4357" s="1"/>
      <c r="B4357" s="1"/>
      <c r="C4357" s="1"/>
      <c r="D4357" s="1"/>
      <c r="E4357" s="56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</row>
    <row r="4358" spans="1:34" x14ac:dyDescent="0.2">
      <c r="A4358" s="1"/>
      <c r="B4358" s="1"/>
      <c r="C4358" s="1"/>
      <c r="D4358" s="1"/>
      <c r="E4358" s="56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</row>
    <row r="4359" spans="1:34" x14ac:dyDescent="0.2">
      <c r="A4359" s="1"/>
      <c r="B4359" s="1"/>
      <c r="C4359" s="1"/>
      <c r="D4359" s="1"/>
      <c r="E4359" s="56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</row>
    <row r="4360" spans="1:34" x14ac:dyDescent="0.2">
      <c r="A4360" s="1"/>
      <c r="B4360" s="1"/>
      <c r="C4360" s="1"/>
      <c r="D4360" s="1"/>
      <c r="E4360" s="56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</row>
    <row r="4361" spans="1:34" x14ac:dyDescent="0.2">
      <c r="A4361" s="1"/>
      <c r="B4361" s="1"/>
      <c r="C4361" s="1"/>
      <c r="D4361" s="1"/>
      <c r="E4361" s="56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</row>
    <row r="4362" spans="1:34" x14ac:dyDescent="0.2">
      <c r="A4362" s="1"/>
      <c r="B4362" s="1"/>
      <c r="C4362" s="1"/>
      <c r="D4362" s="1"/>
      <c r="E4362" s="56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</row>
    <row r="4363" spans="1:34" x14ac:dyDescent="0.2">
      <c r="A4363" s="1"/>
      <c r="B4363" s="1"/>
      <c r="C4363" s="1"/>
      <c r="D4363" s="1"/>
      <c r="E4363" s="56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</row>
    <row r="4364" spans="1:34" x14ac:dyDescent="0.2">
      <c r="A4364" s="1"/>
      <c r="B4364" s="1"/>
      <c r="C4364" s="1"/>
      <c r="D4364" s="1"/>
      <c r="E4364" s="56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</row>
    <row r="4365" spans="1:34" x14ac:dyDescent="0.2">
      <c r="A4365" s="1"/>
      <c r="B4365" s="1"/>
      <c r="C4365" s="1"/>
      <c r="D4365" s="1"/>
      <c r="E4365" s="56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</row>
    <row r="4366" spans="1:34" x14ac:dyDescent="0.2">
      <c r="A4366" s="1"/>
      <c r="B4366" s="1"/>
      <c r="C4366" s="1"/>
      <c r="D4366" s="1"/>
      <c r="E4366" s="56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</row>
    <row r="4367" spans="1:34" x14ac:dyDescent="0.2">
      <c r="A4367" s="1"/>
      <c r="B4367" s="1"/>
      <c r="C4367" s="1"/>
      <c r="D4367" s="1"/>
      <c r="E4367" s="56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AD4367" s="1"/>
      <c r="AE4367" s="1"/>
      <c r="AF4367" s="1"/>
      <c r="AG4367" s="1"/>
      <c r="AH4367" s="1"/>
    </row>
    <row r="4368" spans="1:34" x14ac:dyDescent="0.2">
      <c r="A4368" s="1"/>
      <c r="B4368" s="1"/>
      <c r="C4368" s="1"/>
      <c r="D4368" s="1"/>
      <c r="E4368" s="56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</row>
    <row r="4369" spans="1:34" x14ac:dyDescent="0.2">
      <c r="A4369" s="1"/>
      <c r="B4369" s="1"/>
      <c r="C4369" s="1"/>
      <c r="D4369" s="1"/>
      <c r="E4369" s="56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</row>
    <row r="4370" spans="1:34" x14ac:dyDescent="0.2">
      <c r="A4370" s="1"/>
      <c r="B4370" s="1"/>
      <c r="C4370" s="1"/>
      <c r="D4370" s="1"/>
      <c r="E4370" s="56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</row>
    <row r="4371" spans="1:34" x14ac:dyDescent="0.2">
      <c r="A4371" s="1"/>
      <c r="B4371" s="1"/>
      <c r="C4371" s="1"/>
      <c r="D4371" s="1"/>
      <c r="E4371" s="56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</row>
    <row r="4372" spans="1:34" x14ac:dyDescent="0.2">
      <c r="A4372" s="1"/>
      <c r="B4372" s="1"/>
      <c r="C4372" s="1"/>
      <c r="D4372" s="1"/>
      <c r="E4372" s="56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</row>
    <row r="4373" spans="1:34" x14ac:dyDescent="0.2">
      <c r="A4373" s="1"/>
      <c r="B4373" s="1"/>
      <c r="C4373" s="1"/>
      <c r="D4373" s="1"/>
      <c r="E4373" s="56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</row>
    <row r="4374" spans="1:34" x14ac:dyDescent="0.2">
      <c r="A4374" s="1"/>
      <c r="B4374" s="1"/>
      <c r="C4374" s="1"/>
      <c r="D4374" s="1"/>
      <c r="E4374" s="56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</row>
    <row r="4375" spans="1:34" x14ac:dyDescent="0.2">
      <c r="A4375" s="1"/>
      <c r="B4375" s="1"/>
      <c r="C4375" s="1"/>
      <c r="D4375" s="1"/>
      <c r="E4375" s="56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</row>
    <row r="4376" spans="1:34" x14ac:dyDescent="0.2">
      <c r="A4376" s="1"/>
      <c r="B4376" s="1"/>
      <c r="C4376" s="1"/>
      <c r="D4376" s="1"/>
      <c r="E4376" s="56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</row>
    <row r="4377" spans="1:34" x14ac:dyDescent="0.2">
      <c r="A4377" s="1"/>
      <c r="B4377" s="1"/>
      <c r="C4377" s="1"/>
      <c r="D4377" s="1"/>
      <c r="E4377" s="56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</row>
    <row r="4378" spans="1:34" x14ac:dyDescent="0.2">
      <c r="A4378" s="1"/>
      <c r="B4378" s="1"/>
      <c r="C4378" s="1"/>
      <c r="D4378" s="1"/>
      <c r="E4378" s="56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</row>
    <row r="4379" spans="1:34" x14ac:dyDescent="0.2">
      <c r="A4379" s="1"/>
      <c r="B4379" s="1"/>
      <c r="C4379" s="1"/>
      <c r="D4379" s="1"/>
      <c r="E4379" s="56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</row>
    <row r="4380" spans="1:34" x14ac:dyDescent="0.2">
      <c r="A4380" s="1"/>
      <c r="B4380" s="1"/>
      <c r="C4380" s="1"/>
      <c r="D4380" s="1"/>
      <c r="E4380" s="56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</row>
    <row r="4381" spans="1:34" x14ac:dyDescent="0.2">
      <c r="A4381" s="1"/>
      <c r="B4381" s="1"/>
      <c r="C4381" s="1"/>
      <c r="D4381" s="1"/>
      <c r="E4381" s="56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AD4381" s="1"/>
      <c r="AE4381" s="1"/>
      <c r="AF4381" s="1"/>
      <c r="AG4381" s="1"/>
      <c r="AH4381" s="1"/>
    </row>
    <row r="4382" spans="1:34" x14ac:dyDescent="0.2">
      <c r="A4382" s="1"/>
      <c r="B4382" s="1"/>
      <c r="C4382" s="1"/>
      <c r="D4382" s="1"/>
      <c r="E4382" s="56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</row>
    <row r="4383" spans="1:34" x14ac:dyDescent="0.2">
      <c r="A4383" s="1"/>
      <c r="B4383" s="1"/>
      <c r="C4383" s="1"/>
      <c r="D4383" s="1"/>
      <c r="E4383" s="56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AD4383" s="1"/>
      <c r="AE4383" s="1"/>
      <c r="AF4383" s="1"/>
      <c r="AG4383" s="1"/>
      <c r="AH4383" s="1"/>
    </row>
    <row r="4384" spans="1:34" x14ac:dyDescent="0.2">
      <c r="A4384" s="1"/>
      <c r="B4384" s="1"/>
      <c r="C4384" s="1"/>
      <c r="D4384" s="1"/>
      <c r="E4384" s="56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AD4384" s="1"/>
      <c r="AE4384" s="1"/>
      <c r="AF4384" s="1"/>
      <c r="AG4384" s="1"/>
      <c r="AH4384" s="1"/>
    </row>
    <row r="4385" spans="1:34" x14ac:dyDescent="0.2">
      <c r="A4385" s="1"/>
      <c r="B4385" s="1"/>
      <c r="C4385" s="1"/>
      <c r="D4385" s="1"/>
      <c r="E4385" s="56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AD4385" s="1"/>
      <c r="AE4385" s="1"/>
      <c r="AF4385" s="1"/>
      <c r="AG4385" s="1"/>
      <c r="AH4385" s="1"/>
    </row>
    <row r="4386" spans="1:34" x14ac:dyDescent="0.2">
      <c r="A4386" s="1"/>
      <c r="B4386" s="1"/>
      <c r="C4386" s="1"/>
      <c r="D4386" s="1"/>
      <c r="E4386" s="56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AD4386" s="1"/>
      <c r="AE4386" s="1"/>
      <c r="AF4386" s="1"/>
      <c r="AG4386" s="1"/>
      <c r="AH4386" s="1"/>
    </row>
    <row r="4387" spans="1:34" x14ac:dyDescent="0.2">
      <c r="A4387" s="1"/>
      <c r="B4387" s="1"/>
      <c r="C4387" s="1"/>
      <c r="D4387" s="1"/>
      <c r="E4387" s="56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AD4387" s="1"/>
      <c r="AE4387" s="1"/>
      <c r="AF4387" s="1"/>
      <c r="AG4387" s="1"/>
      <c r="AH4387" s="1"/>
    </row>
    <row r="4388" spans="1:34" x14ac:dyDescent="0.2">
      <c r="A4388" s="1"/>
      <c r="B4388" s="1"/>
      <c r="C4388" s="1"/>
      <c r="D4388" s="1"/>
      <c r="E4388" s="56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AD4388" s="1"/>
      <c r="AE4388" s="1"/>
      <c r="AF4388" s="1"/>
      <c r="AG4388" s="1"/>
      <c r="AH4388" s="1"/>
    </row>
    <row r="4389" spans="1:34" x14ac:dyDescent="0.2">
      <c r="A4389" s="1"/>
      <c r="B4389" s="1"/>
      <c r="C4389" s="1"/>
      <c r="D4389" s="1"/>
      <c r="E4389" s="56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AD4389" s="1"/>
      <c r="AE4389" s="1"/>
      <c r="AF4389" s="1"/>
      <c r="AG4389" s="1"/>
      <c r="AH4389" s="1"/>
    </row>
    <row r="4390" spans="1:34" x14ac:dyDescent="0.2">
      <c r="A4390" s="1"/>
      <c r="B4390" s="1"/>
      <c r="C4390" s="1"/>
      <c r="D4390" s="1"/>
      <c r="E4390" s="56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AD4390" s="1"/>
      <c r="AE4390" s="1"/>
      <c r="AF4390" s="1"/>
      <c r="AG4390" s="1"/>
      <c r="AH4390" s="1"/>
    </row>
    <row r="4391" spans="1:34" x14ac:dyDescent="0.2">
      <c r="A4391" s="1"/>
      <c r="B4391" s="1"/>
      <c r="C4391" s="1"/>
      <c r="D4391" s="1"/>
      <c r="E4391" s="56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</row>
    <row r="4392" spans="1:34" x14ac:dyDescent="0.2">
      <c r="A4392" s="1"/>
      <c r="B4392" s="1"/>
      <c r="C4392" s="1"/>
      <c r="D4392" s="1"/>
      <c r="E4392" s="56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AD4392" s="1"/>
      <c r="AE4392" s="1"/>
      <c r="AF4392" s="1"/>
      <c r="AG4392" s="1"/>
      <c r="AH4392" s="1"/>
    </row>
    <row r="4393" spans="1:34" x14ac:dyDescent="0.2">
      <c r="A4393" s="1"/>
      <c r="B4393" s="1"/>
      <c r="C4393" s="1"/>
      <c r="D4393" s="1"/>
      <c r="E4393" s="56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AD4393" s="1"/>
      <c r="AE4393" s="1"/>
      <c r="AF4393" s="1"/>
      <c r="AG4393" s="1"/>
      <c r="AH4393" s="1"/>
    </row>
    <row r="4394" spans="1:34" x14ac:dyDescent="0.2">
      <c r="A4394" s="1"/>
      <c r="B4394" s="1"/>
      <c r="C4394" s="1"/>
      <c r="D4394" s="1"/>
      <c r="E4394" s="56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</row>
    <row r="4395" spans="1:34" x14ac:dyDescent="0.2">
      <c r="A4395" s="1"/>
      <c r="B4395" s="1"/>
      <c r="C4395" s="1"/>
      <c r="D4395" s="1"/>
      <c r="E4395" s="56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AD4395" s="1"/>
      <c r="AE4395" s="1"/>
      <c r="AF4395" s="1"/>
      <c r="AG4395" s="1"/>
      <c r="AH4395" s="1"/>
    </row>
    <row r="4396" spans="1:34" x14ac:dyDescent="0.2">
      <c r="A4396" s="1"/>
      <c r="B4396" s="1"/>
      <c r="C4396" s="1"/>
      <c r="D4396" s="1"/>
      <c r="E4396" s="56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</row>
    <row r="4397" spans="1:34" x14ac:dyDescent="0.2">
      <c r="A4397" s="1"/>
      <c r="B4397" s="1"/>
      <c r="C4397" s="1"/>
      <c r="D4397" s="1"/>
      <c r="E4397" s="56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</row>
    <row r="4398" spans="1:34" x14ac:dyDescent="0.2">
      <c r="A4398" s="1"/>
      <c r="B4398" s="1"/>
      <c r="C4398" s="1"/>
      <c r="D4398" s="1"/>
      <c r="E4398" s="56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AD4398" s="1"/>
      <c r="AE4398" s="1"/>
      <c r="AF4398" s="1"/>
      <c r="AG4398" s="1"/>
      <c r="AH4398" s="1"/>
    </row>
    <row r="4399" spans="1:34" x14ac:dyDescent="0.2">
      <c r="A4399" s="1"/>
      <c r="B4399" s="1"/>
      <c r="C4399" s="1"/>
      <c r="D4399" s="1"/>
      <c r="E4399" s="56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AD4399" s="1"/>
      <c r="AE4399" s="1"/>
      <c r="AF4399" s="1"/>
      <c r="AG4399" s="1"/>
      <c r="AH4399" s="1"/>
    </row>
    <row r="4400" spans="1:34" x14ac:dyDescent="0.2">
      <c r="A4400" s="1"/>
      <c r="B4400" s="1"/>
      <c r="C4400" s="1"/>
      <c r="D4400" s="1"/>
      <c r="E4400" s="56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AD4400" s="1"/>
      <c r="AE4400" s="1"/>
      <c r="AF4400" s="1"/>
      <c r="AG4400" s="1"/>
      <c r="AH4400" s="1"/>
    </row>
    <row r="4401" spans="1:34" x14ac:dyDescent="0.2">
      <c r="A4401" s="1"/>
      <c r="B4401" s="1"/>
      <c r="C4401" s="1"/>
      <c r="D4401" s="1"/>
      <c r="E4401" s="56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</row>
    <row r="4402" spans="1:34" x14ac:dyDescent="0.2">
      <c r="A4402" s="1"/>
      <c r="B4402" s="1"/>
      <c r="C4402" s="1"/>
      <c r="D4402" s="1"/>
      <c r="E4402" s="56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</row>
    <row r="4403" spans="1:34" x14ac:dyDescent="0.2">
      <c r="A4403" s="1"/>
      <c r="B4403" s="1"/>
      <c r="C4403" s="1"/>
      <c r="D4403" s="1"/>
      <c r="E4403" s="56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AD4403" s="1"/>
      <c r="AE4403" s="1"/>
      <c r="AF4403" s="1"/>
      <c r="AG4403" s="1"/>
      <c r="AH4403" s="1"/>
    </row>
    <row r="4404" spans="1:34" x14ac:dyDescent="0.2">
      <c r="A4404" s="1"/>
      <c r="B4404" s="1"/>
      <c r="C4404" s="1"/>
      <c r="D4404" s="1"/>
      <c r="E4404" s="56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AD4404" s="1"/>
      <c r="AE4404" s="1"/>
      <c r="AF4404" s="1"/>
      <c r="AG4404" s="1"/>
      <c r="AH4404" s="1"/>
    </row>
    <row r="4405" spans="1:34" x14ac:dyDescent="0.2">
      <c r="A4405" s="1"/>
      <c r="B4405" s="1"/>
      <c r="C4405" s="1"/>
      <c r="D4405" s="1"/>
      <c r="E4405" s="56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AD4405" s="1"/>
      <c r="AE4405" s="1"/>
      <c r="AF4405" s="1"/>
      <c r="AG4405" s="1"/>
      <c r="AH4405" s="1"/>
    </row>
    <row r="4406" spans="1:34" x14ac:dyDescent="0.2">
      <c r="A4406" s="1"/>
      <c r="B4406" s="1"/>
      <c r="C4406" s="1"/>
      <c r="D4406" s="1"/>
      <c r="E4406" s="56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AD4406" s="1"/>
      <c r="AE4406" s="1"/>
      <c r="AF4406" s="1"/>
      <c r="AG4406" s="1"/>
      <c r="AH4406" s="1"/>
    </row>
    <row r="4407" spans="1:34" x14ac:dyDescent="0.2">
      <c r="A4407" s="1"/>
      <c r="B4407" s="1"/>
      <c r="C4407" s="1"/>
      <c r="D4407" s="1"/>
      <c r="E4407" s="56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AD4407" s="1"/>
      <c r="AE4407" s="1"/>
      <c r="AF4407" s="1"/>
      <c r="AG4407" s="1"/>
      <c r="AH4407" s="1"/>
    </row>
    <row r="4408" spans="1:34" x14ac:dyDescent="0.2">
      <c r="A4408" s="1"/>
      <c r="B4408" s="1"/>
      <c r="C4408" s="1"/>
      <c r="D4408" s="1"/>
      <c r="E4408" s="56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AD4408" s="1"/>
      <c r="AE4408" s="1"/>
      <c r="AF4408" s="1"/>
      <c r="AG4408" s="1"/>
      <c r="AH4408" s="1"/>
    </row>
    <row r="4409" spans="1:34" x14ac:dyDescent="0.2">
      <c r="A4409" s="1"/>
      <c r="B4409" s="1"/>
      <c r="C4409" s="1"/>
      <c r="D4409" s="1"/>
      <c r="E4409" s="56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AD4409" s="1"/>
      <c r="AE4409" s="1"/>
      <c r="AF4409" s="1"/>
      <c r="AG4409" s="1"/>
      <c r="AH4409" s="1"/>
    </row>
    <row r="4410" spans="1:34" x14ac:dyDescent="0.2">
      <c r="A4410" s="1"/>
      <c r="B4410" s="1"/>
      <c r="C4410" s="1"/>
      <c r="D4410" s="1"/>
      <c r="E4410" s="56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AD4410" s="1"/>
      <c r="AE4410" s="1"/>
      <c r="AF4410" s="1"/>
      <c r="AG4410" s="1"/>
      <c r="AH4410" s="1"/>
    </row>
    <row r="4411" spans="1:34" x14ac:dyDescent="0.2">
      <c r="A4411" s="1"/>
      <c r="B4411" s="1"/>
      <c r="C4411" s="1"/>
      <c r="D4411" s="1"/>
      <c r="E4411" s="56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AD4411" s="1"/>
      <c r="AE4411" s="1"/>
      <c r="AF4411" s="1"/>
      <c r="AG4411" s="1"/>
      <c r="AH4411" s="1"/>
    </row>
    <row r="4412" spans="1:34" x14ac:dyDescent="0.2">
      <c r="A4412" s="1"/>
      <c r="B4412" s="1"/>
      <c r="C4412" s="1"/>
      <c r="D4412" s="1"/>
      <c r="E4412" s="56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AD4412" s="1"/>
      <c r="AE4412" s="1"/>
      <c r="AF4412" s="1"/>
      <c r="AG4412" s="1"/>
      <c r="AH4412" s="1"/>
    </row>
    <row r="4413" spans="1:34" x14ac:dyDescent="0.2">
      <c r="A4413" s="1"/>
      <c r="B4413" s="1"/>
      <c r="C4413" s="1"/>
      <c r="D4413" s="1"/>
      <c r="E4413" s="56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AD4413" s="1"/>
      <c r="AE4413" s="1"/>
      <c r="AF4413" s="1"/>
      <c r="AG4413" s="1"/>
      <c r="AH4413" s="1"/>
    </row>
    <row r="4414" spans="1:34" x14ac:dyDescent="0.2">
      <c r="A4414" s="1"/>
      <c r="B4414" s="1"/>
      <c r="C4414" s="1"/>
      <c r="D4414" s="1"/>
      <c r="E4414" s="56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</row>
    <row r="4415" spans="1:34" x14ac:dyDescent="0.2">
      <c r="A4415" s="1"/>
      <c r="B4415" s="1"/>
      <c r="C4415" s="1"/>
      <c r="D4415" s="1"/>
      <c r="E4415" s="56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AD4415" s="1"/>
      <c r="AE4415" s="1"/>
      <c r="AF4415" s="1"/>
      <c r="AG4415" s="1"/>
      <c r="AH4415" s="1"/>
    </row>
    <row r="4416" spans="1:34" x14ac:dyDescent="0.2">
      <c r="A4416" s="1"/>
      <c r="B4416" s="1"/>
      <c r="C4416" s="1"/>
      <c r="D4416" s="1"/>
      <c r="E4416" s="56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</row>
    <row r="4417" spans="1:34" x14ac:dyDescent="0.2">
      <c r="A4417" s="1"/>
      <c r="B4417" s="1"/>
      <c r="C4417" s="1"/>
      <c r="D4417" s="1"/>
      <c r="E4417" s="56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AD4417" s="1"/>
      <c r="AE4417" s="1"/>
      <c r="AF4417" s="1"/>
      <c r="AG4417" s="1"/>
      <c r="AH4417" s="1"/>
    </row>
    <row r="4418" spans="1:34" x14ac:dyDescent="0.2">
      <c r="A4418" s="1"/>
      <c r="B4418" s="1"/>
      <c r="C4418" s="1"/>
      <c r="D4418" s="1"/>
      <c r="E4418" s="56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AD4418" s="1"/>
      <c r="AE4418" s="1"/>
      <c r="AF4418" s="1"/>
      <c r="AG4418" s="1"/>
      <c r="AH4418" s="1"/>
    </row>
    <row r="4419" spans="1:34" x14ac:dyDescent="0.2">
      <c r="A4419" s="1"/>
      <c r="B4419" s="1"/>
      <c r="C4419" s="1"/>
      <c r="D4419" s="1"/>
      <c r="E4419" s="56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AD4419" s="1"/>
      <c r="AE4419" s="1"/>
      <c r="AF4419" s="1"/>
      <c r="AG4419" s="1"/>
      <c r="AH4419" s="1"/>
    </row>
    <row r="4420" spans="1:34" x14ac:dyDescent="0.2">
      <c r="A4420" s="1"/>
      <c r="B4420" s="1"/>
      <c r="C4420" s="1"/>
      <c r="D4420" s="1"/>
      <c r="E4420" s="56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AD4420" s="1"/>
      <c r="AE4420" s="1"/>
      <c r="AF4420" s="1"/>
      <c r="AG4420" s="1"/>
      <c r="AH4420" s="1"/>
    </row>
    <row r="4421" spans="1:34" x14ac:dyDescent="0.2">
      <c r="A4421" s="1"/>
      <c r="B4421" s="1"/>
      <c r="C4421" s="1"/>
      <c r="D4421" s="1"/>
      <c r="E4421" s="56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AD4421" s="1"/>
      <c r="AE4421" s="1"/>
      <c r="AF4421" s="1"/>
      <c r="AG4421" s="1"/>
      <c r="AH4421" s="1"/>
    </row>
    <row r="4422" spans="1:34" x14ac:dyDescent="0.2">
      <c r="A4422" s="1"/>
      <c r="B4422" s="1"/>
      <c r="C4422" s="1"/>
      <c r="D4422" s="1"/>
      <c r="E4422" s="56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AD4422" s="1"/>
      <c r="AE4422" s="1"/>
      <c r="AF4422" s="1"/>
      <c r="AG4422" s="1"/>
      <c r="AH4422" s="1"/>
    </row>
    <row r="4423" spans="1:34" x14ac:dyDescent="0.2">
      <c r="A4423" s="1"/>
      <c r="B4423" s="1"/>
      <c r="C4423" s="1"/>
      <c r="D4423" s="1"/>
      <c r="E4423" s="56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</row>
    <row r="4424" spans="1:34" x14ac:dyDescent="0.2">
      <c r="A4424" s="1"/>
      <c r="B4424" s="1"/>
      <c r="C4424" s="1"/>
      <c r="D4424" s="1"/>
      <c r="E4424" s="56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</row>
    <row r="4425" spans="1:34" x14ac:dyDescent="0.2">
      <c r="A4425" s="1"/>
      <c r="B4425" s="1"/>
      <c r="C4425" s="1"/>
      <c r="D4425" s="1"/>
      <c r="E4425" s="56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</row>
    <row r="4426" spans="1:34" x14ac:dyDescent="0.2">
      <c r="A4426" s="1"/>
      <c r="B4426" s="1"/>
      <c r="C4426" s="1"/>
      <c r="D4426" s="1"/>
      <c r="E4426" s="56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</row>
    <row r="4427" spans="1:34" x14ac:dyDescent="0.2">
      <c r="A4427" s="1"/>
      <c r="B4427" s="1"/>
      <c r="C4427" s="1"/>
      <c r="D4427" s="1"/>
      <c r="E4427" s="56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</row>
    <row r="4428" spans="1:34" x14ac:dyDescent="0.2">
      <c r="A4428" s="1"/>
      <c r="B4428" s="1"/>
      <c r="C4428" s="1"/>
      <c r="D4428" s="1"/>
      <c r="E4428" s="56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</row>
    <row r="4429" spans="1:34" x14ac:dyDescent="0.2">
      <c r="A4429" s="1"/>
      <c r="B4429" s="1"/>
      <c r="C4429" s="1"/>
      <c r="D4429" s="1"/>
      <c r="E4429" s="56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</row>
    <row r="4430" spans="1:34" x14ac:dyDescent="0.2">
      <c r="A4430" s="1"/>
      <c r="B4430" s="1"/>
      <c r="C4430" s="1"/>
      <c r="D4430" s="1"/>
      <c r="E4430" s="56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</row>
    <row r="4431" spans="1:34" x14ac:dyDescent="0.2">
      <c r="A4431" s="1"/>
      <c r="B4431" s="1"/>
      <c r="C4431" s="1"/>
      <c r="D4431" s="1"/>
      <c r="E4431" s="56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</row>
    <row r="4432" spans="1:34" x14ac:dyDescent="0.2">
      <c r="A4432" s="1"/>
      <c r="B4432" s="1"/>
      <c r="C4432" s="1"/>
      <c r="D4432" s="1"/>
      <c r="E4432" s="56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</row>
    <row r="4433" spans="1:34" x14ac:dyDescent="0.2">
      <c r="A4433" s="1"/>
      <c r="B4433" s="1"/>
      <c r="C4433" s="1"/>
      <c r="D4433" s="1"/>
      <c r="E4433" s="56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</row>
    <row r="4434" spans="1:34" x14ac:dyDescent="0.2">
      <c r="A4434" s="1"/>
      <c r="B4434" s="1"/>
      <c r="C4434" s="1"/>
      <c r="D4434" s="1"/>
      <c r="E4434" s="56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</row>
    <row r="4435" spans="1:34" x14ac:dyDescent="0.2">
      <c r="A4435" s="1"/>
      <c r="B4435" s="1"/>
      <c r="C4435" s="1"/>
      <c r="D4435" s="1"/>
      <c r="E4435" s="56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</row>
    <row r="4436" spans="1:34" x14ac:dyDescent="0.2">
      <c r="A4436" s="1"/>
      <c r="B4436" s="1"/>
      <c r="C4436" s="1"/>
      <c r="D4436" s="1"/>
      <c r="E4436" s="56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</row>
    <row r="4437" spans="1:34" x14ac:dyDescent="0.2">
      <c r="A4437" s="1"/>
      <c r="B4437" s="1"/>
      <c r="C4437" s="1"/>
      <c r="D4437" s="1"/>
      <c r="E4437" s="56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</row>
    <row r="4438" spans="1:34" x14ac:dyDescent="0.2">
      <c r="A4438" s="1"/>
      <c r="B4438" s="1"/>
      <c r="C4438" s="1"/>
      <c r="D4438" s="1"/>
      <c r="E4438" s="56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</row>
    <row r="4439" spans="1:34" x14ac:dyDescent="0.2">
      <c r="A4439" s="1"/>
      <c r="B4439" s="1"/>
      <c r="C4439" s="1"/>
      <c r="D4439" s="1"/>
      <c r="E4439" s="56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</row>
    <row r="4440" spans="1:34" x14ac:dyDescent="0.2">
      <c r="A4440" s="1"/>
      <c r="B4440" s="1"/>
      <c r="C4440" s="1"/>
      <c r="D4440" s="1"/>
      <c r="E4440" s="56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</row>
    <row r="4441" spans="1:34" x14ac:dyDescent="0.2">
      <c r="A4441" s="1"/>
      <c r="B4441" s="1"/>
      <c r="C4441" s="1"/>
      <c r="D4441" s="1"/>
      <c r="E4441" s="56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</row>
    <row r="4442" spans="1:34" x14ac:dyDescent="0.2">
      <c r="A4442" s="1"/>
      <c r="B4442" s="1"/>
      <c r="C4442" s="1"/>
      <c r="D4442" s="1"/>
      <c r="E4442" s="56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</row>
    <row r="4443" spans="1:34" x14ac:dyDescent="0.2">
      <c r="A4443" s="1"/>
      <c r="B4443" s="1"/>
      <c r="C4443" s="1"/>
      <c r="D4443" s="1"/>
      <c r="E4443" s="56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</row>
    <row r="4444" spans="1:34" x14ac:dyDescent="0.2">
      <c r="A4444" s="1"/>
      <c r="B4444" s="1"/>
      <c r="C4444" s="1"/>
      <c r="D4444" s="1"/>
      <c r="E4444" s="56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</row>
    <row r="4445" spans="1:34" x14ac:dyDescent="0.2">
      <c r="A4445" s="1"/>
      <c r="B4445" s="1"/>
      <c r="C4445" s="1"/>
      <c r="D4445" s="1"/>
      <c r="E4445" s="56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</row>
    <row r="4446" spans="1:34" x14ac:dyDescent="0.2">
      <c r="A4446" s="1"/>
      <c r="B4446" s="1"/>
      <c r="C4446" s="1"/>
      <c r="D4446" s="1"/>
      <c r="E4446" s="56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</row>
    <row r="4447" spans="1:34" x14ac:dyDescent="0.2">
      <c r="A4447" s="1"/>
      <c r="B4447" s="1"/>
      <c r="C4447" s="1"/>
      <c r="D4447" s="1"/>
      <c r="E4447" s="56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</row>
    <row r="4448" spans="1:34" x14ac:dyDescent="0.2">
      <c r="A4448" s="1"/>
      <c r="B4448" s="1"/>
      <c r="C4448" s="1"/>
      <c r="D4448" s="1"/>
      <c r="E4448" s="56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</row>
    <row r="4449" spans="1:34" x14ac:dyDescent="0.2">
      <c r="A4449" s="1"/>
      <c r="B4449" s="1"/>
      <c r="C4449" s="1"/>
      <c r="D4449" s="1"/>
      <c r="E4449" s="56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AD4449" s="1"/>
      <c r="AE4449" s="1"/>
      <c r="AF4449" s="1"/>
      <c r="AG4449" s="1"/>
      <c r="AH4449" s="1"/>
    </row>
    <row r="4450" spans="1:34" x14ac:dyDescent="0.2">
      <c r="A4450" s="1"/>
      <c r="B4450" s="1"/>
      <c r="C4450" s="1"/>
      <c r="D4450" s="1"/>
      <c r="E4450" s="56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</row>
    <row r="4451" spans="1:34" x14ac:dyDescent="0.2">
      <c r="A4451" s="1"/>
      <c r="B4451" s="1"/>
      <c r="C4451" s="1"/>
      <c r="D4451" s="1"/>
      <c r="E4451" s="56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</row>
    <row r="4452" spans="1:34" x14ac:dyDescent="0.2">
      <c r="A4452" s="1"/>
      <c r="B4452" s="1"/>
      <c r="C4452" s="1"/>
      <c r="D4452" s="1"/>
      <c r="E4452" s="56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</row>
    <row r="4453" spans="1:34" x14ac:dyDescent="0.2">
      <c r="A4453" s="1"/>
      <c r="B4453" s="1"/>
      <c r="C4453" s="1"/>
      <c r="D4453" s="1"/>
      <c r="E4453" s="56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</row>
    <row r="4454" spans="1:34" x14ac:dyDescent="0.2">
      <c r="A4454" s="1"/>
      <c r="B4454" s="1"/>
      <c r="C4454" s="1"/>
      <c r="D4454" s="1"/>
      <c r="E4454" s="56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</row>
    <row r="4455" spans="1:34" x14ac:dyDescent="0.2">
      <c r="A4455" s="1"/>
      <c r="B4455" s="1"/>
      <c r="C4455" s="1"/>
      <c r="D4455" s="1"/>
      <c r="E4455" s="56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</row>
    <row r="4456" spans="1:34" x14ac:dyDescent="0.2">
      <c r="A4456" s="1"/>
      <c r="B4456" s="1"/>
      <c r="C4456" s="1"/>
      <c r="D4456" s="1"/>
      <c r="E4456" s="56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</row>
    <row r="4457" spans="1:34" x14ac:dyDescent="0.2">
      <c r="A4457" s="1"/>
      <c r="B4457" s="1"/>
      <c r="C4457" s="1"/>
      <c r="D4457" s="1"/>
      <c r="E4457" s="56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</row>
    <row r="4458" spans="1:34" x14ac:dyDescent="0.2">
      <c r="A4458" s="1"/>
      <c r="B4458" s="1"/>
      <c r="C4458" s="1"/>
      <c r="D4458" s="1"/>
      <c r="E4458" s="56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AD4458" s="1"/>
      <c r="AE4458" s="1"/>
      <c r="AF4458" s="1"/>
      <c r="AG4458" s="1"/>
      <c r="AH4458" s="1"/>
    </row>
    <row r="4459" spans="1:34" x14ac:dyDescent="0.2">
      <c r="A4459" s="1"/>
      <c r="B4459" s="1"/>
      <c r="C4459" s="1"/>
      <c r="D4459" s="1"/>
      <c r="E4459" s="56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AD4459" s="1"/>
      <c r="AE4459" s="1"/>
      <c r="AF4459" s="1"/>
      <c r="AG4459" s="1"/>
      <c r="AH4459" s="1"/>
    </row>
    <row r="4460" spans="1:34" x14ac:dyDescent="0.2">
      <c r="A4460" s="1"/>
      <c r="B4460" s="1"/>
      <c r="C4460" s="1"/>
      <c r="D4460" s="1"/>
      <c r="E4460" s="56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</row>
    <row r="4461" spans="1:34" x14ac:dyDescent="0.2">
      <c r="A4461" s="1"/>
      <c r="B4461" s="1"/>
      <c r="C4461" s="1"/>
      <c r="D4461" s="1"/>
      <c r="E4461" s="56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AD4461" s="1"/>
      <c r="AE4461" s="1"/>
      <c r="AF4461" s="1"/>
      <c r="AG4461" s="1"/>
      <c r="AH4461" s="1"/>
    </row>
    <row r="4462" spans="1:34" x14ac:dyDescent="0.2">
      <c r="A4462" s="1"/>
      <c r="B4462" s="1"/>
      <c r="C4462" s="1"/>
      <c r="D4462" s="1"/>
      <c r="E4462" s="56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</row>
    <row r="4463" spans="1:34" x14ac:dyDescent="0.2">
      <c r="A4463" s="1"/>
      <c r="B4463" s="1"/>
      <c r="C4463" s="1"/>
      <c r="D4463" s="1"/>
      <c r="E4463" s="56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</row>
    <row r="4464" spans="1:34" x14ac:dyDescent="0.2">
      <c r="A4464" s="1"/>
      <c r="B4464" s="1"/>
      <c r="C4464" s="1"/>
      <c r="D4464" s="1"/>
      <c r="E4464" s="56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</row>
    <row r="4465" spans="1:34" x14ac:dyDescent="0.2">
      <c r="A4465" s="1"/>
      <c r="B4465" s="1"/>
      <c r="C4465" s="1"/>
      <c r="D4465" s="1"/>
      <c r="E4465" s="56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</row>
    <row r="4466" spans="1:34" x14ac:dyDescent="0.2">
      <c r="A4466" s="1"/>
      <c r="B4466" s="1"/>
      <c r="C4466" s="1"/>
      <c r="D4466" s="1"/>
      <c r="E4466" s="56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AD4466" s="1"/>
      <c r="AE4466" s="1"/>
      <c r="AF4466" s="1"/>
      <c r="AG4466" s="1"/>
      <c r="AH4466" s="1"/>
    </row>
    <row r="4467" spans="1:34" x14ac:dyDescent="0.2">
      <c r="A4467" s="1"/>
      <c r="B4467" s="1"/>
      <c r="C4467" s="1"/>
      <c r="D4467" s="1"/>
      <c r="E4467" s="56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AD4467" s="1"/>
      <c r="AE4467" s="1"/>
      <c r="AF4467" s="1"/>
      <c r="AG4467" s="1"/>
      <c r="AH4467" s="1"/>
    </row>
    <row r="4468" spans="1:34" x14ac:dyDescent="0.2">
      <c r="A4468" s="1"/>
      <c r="B4468" s="1"/>
      <c r="C4468" s="1"/>
      <c r="D4468" s="1"/>
      <c r="E4468" s="56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AD4468" s="1"/>
      <c r="AE4468" s="1"/>
      <c r="AF4468" s="1"/>
      <c r="AG4468" s="1"/>
      <c r="AH4468" s="1"/>
    </row>
    <row r="4469" spans="1:34" x14ac:dyDescent="0.2">
      <c r="A4469" s="1"/>
      <c r="B4469" s="1"/>
      <c r="C4469" s="1"/>
      <c r="D4469" s="1"/>
      <c r="E4469" s="56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AD4469" s="1"/>
      <c r="AE4469" s="1"/>
      <c r="AF4469" s="1"/>
      <c r="AG4469" s="1"/>
      <c r="AH4469" s="1"/>
    </row>
    <row r="4470" spans="1:34" x14ac:dyDescent="0.2">
      <c r="A4470" s="1"/>
      <c r="B4470" s="1"/>
      <c r="C4470" s="1"/>
      <c r="D4470" s="1"/>
      <c r="E4470" s="56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AD4470" s="1"/>
      <c r="AE4470" s="1"/>
      <c r="AF4470" s="1"/>
      <c r="AG4470" s="1"/>
      <c r="AH4470" s="1"/>
    </row>
    <row r="4471" spans="1:34" x14ac:dyDescent="0.2">
      <c r="A4471" s="1"/>
      <c r="B4471" s="1"/>
      <c r="C4471" s="1"/>
      <c r="D4471" s="1"/>
      <c r="E4471" s="56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AD4471" s="1"/>
      <c r="AE4471" s="1"/>
      <c r="AF4471" s="1"/>
      <c r="AG4471" s="1"/>
      <c r="AH4471" s="1"/>
    </row>
    <row r="4472" spans="1:34" x14ac:dyDescent="0.2">
      <c r="A4472" s="1"/>
      <c r="B4472" s="1"/>
      <c r="C4472" s="1"/>
      <c r="D4472" s="1"/>
      <c r="E4472" s="56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AD4472" s="1"/>
      <c r="AE4472" s="1"/>
      <c r="AF4472" s="1"/>
      <c r="AG4472" s="1"/>
      <c r="AH4472" s="1"/>
    </row>
    <row r="4473" spans="1:34" x14ac:dyDescent="0.2">
      <c r="A4473" s="1"/>
      <c r="B4473" s="1"/>
      <c r="C4473" s="1"/>
      <c r="D4473" s="1"/>
      <c r="E4473" s="56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</row>
    <row r="4474" spans="1:34" x14ac:dyDescent="0.2">
      <c r="A4474" s="1"/>
      <c r="B4474" s="1"/>
      <c r="C4474" s="1"/>
      <c r="D4474" s="1"/>
      <c r="E4474" s="56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AD4474" s="1"/>
      <c r="AE4474" s="1"/>
      <c r="AF4474" s="1"/>
      <c r="AG4474" s="1"/>
      <c r="AH4474" s="1"/>
    </row>
    <row r="4475" spans="1:34" x14ac:dyDescent="0.2">
      <c r="A4475" s="1"/>
      <c r="B4475" s="1"/>
      <c r="C4475" s="1"/>
      <c r="D4475" s="1"/>
      <c r="E4475" s="56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AD4475" s="1"/>
      <c r="AE4475" s="1"/>
      <c r="AF4475" s="1"/>
      <c r="AG4475" s="1"/>
      <c r="AH4475" s="1"/>
    </row>
    <row r="4476" spans="1:34" x14ac:dyDescent="0.2">
      <c r="A4476" s="1"/>
      <c r="B4476" s="1"/>
      <c r="C4476" s="1"/>
      <c r="D4476" s="1"/>
      <c r="E4476" s="56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AD4476" s="1"/>
      <c r="AE4476" s="1"/>
      <c r="AF4476" s="1"/>
      <c r="AG4476" s="1"/>
      <c r="AH4476" s="1"/>
    </row>
    <row r="4477" spans="1:34" x14ac:dyDescent="0.2">
      <c r="A4477" s="1"/>
      <c r="B4477" s="1"/>
      <c r="C4477" s="1"/>
      <c r="D4477" s="1"/>
      <c r="E4477" s="56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AD4477" s="1"/>
      <c r="AE4477" s="1"/>
      <c r="AF4477" s="1"/>
      <c r="AG4477" s="1"/>
      <c r="AH4477" s="1"/>
    </row>
    <row r="4478" spans="1:34" x14ac:dyDescent="0.2">
      <c r="A4478" s="1"/>
      <c r="B4478" s="1"/>
      <c r="C4478" s="1"/>
      <c r="D4478" s="1"/>
      <c r="E4478" s="56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AD4478" s="1"/>
      <c r="AE4478" s="1"/>
      <c r="AF4478" s="1"/>
      <c r="AG4478" s="1"/>
      <c r="AH4478" s="1"/>
    </row>
    <row r="4479" spans="1:34" x14ac:dyDescent="0.2">
      <c r="A4479" s="1"/>
      <c r="B4479" s="1"/>
      <c r="C4479" s="1"/>
      <c r="D4479" s="1"/>
      <c r="E4479" s="56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AD4479" s="1"/>
      <c r="AE4479" s="1"/>
      <c r="AF4479" s="1"/>
      <c r="AG4479" s="1"/>
      <c r="AH4479" s="1"/>
    </row>
    <row r="4480" spans="1:34" x14ac:dyDescent="0.2">
      <c r="A4480" s="1"/>
      <c r="B4480" s="1"/>
      <c r="C4480" s="1"/>
      <c r="D4480" s="1"/>
      <c r="E4480" s="56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AD4480" s="1"/>
      <c r="AE4480" s="1"/>
      <c r="AF4480" s="1"/>
      <c r="AG4480" s="1"/>
      <c r="AH4480" s="1"/>
    </row>
    <row r="4481" spans="1:34" x14ac:dyDescent="0.2">
      <c r="A4481" s="1"/>
      <c r="B4481" s="1"/>
      <c r="C4481" s="1"/>
      <c r="D4481" s="1"/>
      <c r="E4481" s="56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AD4481" s="1"/>
      <c r="AE4481" s="1"/>
      <c r="AF4481" s="1"/>
      <c r="AG4481" s="1"/>
      <c r="AH4481" s="1"/>
    </row>
    <row r="4482" spans="1:34" x14ac:dyDescent="0.2">
      <c r="A4482" s="1"/>
      <c r="B4482" s="1"/>
      <c r="C4482" s="1"/>
      <c r="D4482" s="1"/>
      <c r="E4482" s="56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AD4482" s="1"/>
      <c r="AE4482" s="1"/>
      <c r="AF4482" s="1"/>
      <c r="AG4482" s="1"/>
      <c r="AH4482" s="1"/>
    </row>
    <row r="4483" spans="1:34" x14ac:dyDescent="0.2">
      <c r="A4483" s="1"/>
      <c r="B4483" s="1"/>
      <c r="C4483" s="1"/>
      <c r="D4483" s="1"/>
      <c r="E4483" s="56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AD4483" s="1"/>
      <c r="AE4483" s="1"/>
      <c r="AF4483" s="1"/>
      <c r="AG4483" s="1"/>
      <c r="AH4483" s="1"/>
    </row>
    <row r="4484" spans="1:34" x14ac:dyDescent="0.2">
      <c r="A4484" s="1"/>
      <c r="B4484" s="1"/>
      <c r="C4484" s="1"/>
      <c r="D4484" s="1"/>
      <c r="E4484" s="56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AD4484" s="1"/>
      <c r="AE4484" s="1"/>
      <c r="AF4484" s="1"/>
      <c r="AG4484" s="1"/>
      <c r="AH4484" s="1"/>
    </row>
    <row r="4485" spans="1:34" x14ac:dyDescent="0.2">
      <c r="A4485" s="1"/>
      <c r="B4485" s="1"/>
      <c r="C4485" s="1"/>
      <c r="D4485" s="1"/>
      <c r="E4485" s="56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AD4485" s="1"/>
      <c r="AE4485" s="1"/>
      <c r="AF4485" s="1"/>
      <c r="AG4485" s="1"/>
      <c r="AH4485" s="1"/>
    </row>
    <row r="4486" spans="1:34" x14ac:dyDescent="0.2">
      <c r="A4486" s="1"/>
      <c r="B4486" s="1"/>
      <c r="C4486" s="1"/>
      <c r="D4486" s="1"/>
      <c r="E4486" s="56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AD4486" s="1"/>
      <c r="AE4486" s="1"/>
      <c r="AF4486" s="1"/>
      <c r="AG4486" s="1"/>
      <c r="AH4486" s="1"/>
    </row>
    <row r="4487" spans="1:34" x14ac:dyDescent="0.2">
      <c r="A4487" s="1"/>
      <c r="B4487" s="1"/>
      <c r="C4487" s="1"/>
      <c r="D4487" s="1"/>
      <c r="E4487" s="56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AD4487" s="1"/>
      <c r="AE4487" s="1"/>
      <c r="AF4487" s="1"/>
      <c r="AG4487" s="1"/>
      <c r="AH4487" s="1"/>
    </row>
    <row r="4488" spans="1:34" x14ac:dyDescent="0.2">
      <c r="A4488" s="1"/>
      <c r="B4488" s="1"/>
      <c r="C4488" s="1"/>
      <c r="D4488" s="1"/>
      <c r="E4488" s="56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AD4488" s="1"/>
      <c r="AE4488" s="1"/>
      <c r="AF4488" s="1"/>
      <c r="AG4488" s="1"/>
      <c r="AH4488" s="1"/>
    </row>
    <row r="4489" spans="1:34" x14ac:dyDescent="0.2">
      <c r="A4489" s="1"/>
      <c r="B4489" s="1"/>
      <c r="C4489" s="1"/>
      <c r="D4489" s="1"/>
      <c r="E4489" s="56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AD4489" s="1"/>
      <c r="AE4489" s="1"/>
      <c r="AF4489" s="1"/>
      <c r="AG4489" s="1"/>
      <c r="AH4489" s="1"/>
    </row>
    <row r="4490" spans="1:34" x14ac:dyDescent="0.2">
      <c r="A4490" s="1"/>
      <c r="B4490" s="1"/>
      <c r="C4490" s="1"/>
      <c r="D4490" s="1"/>
      <c r="E4490" s="56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AD4490" s="1"/>
      <c r="AE4490" s="1"/>
      <c r="AF4490" s="1"/>
      <c r="AG4490" s="1"/>
      <c r="AH4490" s="1"/>
    </row>
    <row r="4491" spans="1:34" x14ac:dyDescent="0.2">
      <c r="A4491" s="1"/>
      <c r="B4491" s="1"/>
      <c r="C4491" s="1"/>
      <c r="D4491" s="1"/>
      <c r="E4491" s="56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AD4491" s="1"/>
      <c r="AE4491" s="1"/>
      <c r="AF4491" s="1"/>
      <c r="AG4491" s="1"/>
      <c r="AH4491" s="1"/>
    </row>
    <row r="4492" spans="1:34" x14ac:dyDescent="0.2">
      <c r="A4492" s="1"/>
      <c r="B4492" s="1"/>
      <c r="C4492" s="1"/>
      <c r="D4492" s="1"/>
      <c r="E4492" s="56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</row>
    <row r="4493" spans="1:34" x14ac:dyDescent="0.2">
      <c r="A4493" s="1"/>
      <c r="B4493" s="1"/>
      <c r="C4493" s="1"/>
      <c r="D4493" s="1"/>
      <c r="E4493" s="56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</row>
    <row r="4494" spans="1:34" x14ac:dyDescent="0.2">
      <c r="A4494" s="1"/>
      <c r="B4494" s="1"/>
      <c r="C4494" s="1"/>
      <c r="D4494" s="1"/>
      <c r="E4494" s="56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</row>
    <row r="4495" spans="1:34" x14ac:dyDescent="0.2">
      <c r="A4495" s="1"/>
      <c r="B4495" s="1"/>
      <c r="C4495" s="1"/>
      <c r="D4495" s="1"/>
      <c r="E4495" s="56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AD4495" s="1"/>
      <c r="AE4495" s="1"/>
      <c r="AF4495" s="1"/>
      <c r="AG4495" s="1"/>
      <c r="AH4495" s="1"/>
    </row>
    <row r="4496" spans="1:34" x14ac:dyDescent="0.2">
      <c r="A4496" s="1"/>
      <c r="B4496" s="1"/>
      <c r="C4496" s="1"/>
      <c r="D4496" s="1"/>
      <c r="E4496" s="56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AD4496" s="1"/>
      <c r="AE4496" s="1"/>
      <c r="AF4496" s="1"/>
      <c r="AG4496" s="1"/>
      <c r="AH4496" s="1"/>
    </row>
    <row r="4497" spans="1:34" x14ac:dyDescent="0.2">
      <c r="A4497" s="1"/>
      <c r="B4497" s="1"/>
      <c r="C4497" s="1"/>
      <c r="D4497" s="1"/>
      <c r="E4497" s="56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AD4497" s="1"/>
      <c r="AE4497" s="1"/>
      <c r="AF4497" s="1"/>
      <c r="AG4497" s="1"/>
      <c r="AH4497" s="1"/>
    </row>
    <row r="4498" spans="1:34" x14ac:dyDescent="0.2">
      <c r="A4498" s="1"/>
      <c r="B4498" s="1"/>
      <c r="C4498" s="1"/>
      <c r="D4498" s="1"/>
      <c r="E4498" s="56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AD4498" s="1"/>
      <c r="AE4498" s="1"/>
      <c r="AF4498" s="1"/>
      <c r="AG4498" s="1"/>
      <c r="AH4498" s="1"/>
    </row>
    <row r="4499" spans="1:34" x14ac:dyDescent="0.2">
      <c r="A4499" s="1"/>
      <c r="B4499" s="1"/>
      <c r="C4499" s="1"/>
      <c r="D4499" s="1"/>
      <c r="E4499" s="56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AD4499" s="1"/>
      <c r="AE4499" s="1"/>
      <c r="AF4499" s="1"/>
      <c r="AG4499" s="1"/>
      <c r="AH4499" s="1"/>
    </row>
    <row r="4500" spans="1:34" x14ac:dyDescent="0.2">
      <c r="A4500" s="1"/>
      <c r="B4500" s="1"/>
      <c r="C4500" s="1"/>
      <c r="D4500" s="1"/>
      <c r="E4500" s="56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AD4500" s="1"/>
      <c r="AE4500" s="1"/>
      <c r="AF4500" s="1"/>
      <c r="AG4500" s="1"/>
      <c r="AH4500" s="1"/>
    </row>
    <row r="4501" spans="1:34" x14ac:dyDescent="0.2">
      <c r="A4501" s="1"/>
      <c r="B4501" s="1"/>
      <c r="C4501" s="1"/>
      <c r="D4501" s="1"/>
      <c r="E4501" s="56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AD4501" s="1"/>
      <c r="AE4501" s="1"/>
      <c r="AF4501" s="1"/>
      <c r="AG4501" s="1"/>
      <c r="AH4501" s="1"/>
    </row>
    <row r="4502" spans="1:34" x14ac:dyDescent="0.2">
      <c r="A4502" s="1"/>
      <c r="B4502" s="1"/>
      <c r="C4502" s="1"/>
      <c r="D4502" s="1"/>
      <c r="E4502" s="56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AD4502" s="1"/>
      <c r="AE4502" s="1"/>
      <c r="AF4502" s="1"/>
      <c r="AG4502" s="1"/>
      <c r="AH4502" s="1"/>
    </row>
    <row r="4503" spans="1:34" x14ac:dyDescent="0.2">
      <c r="A4503" s="1"/>
      <c r="B4503" s="1"/>
      <c r="C4503" s="1"/>
      <c r="D4503" s="1"/>
      <c r="E4503" s="56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</row>
    <row r="4504" spans="1:34" x14ac:dyDescent="0.2">
      <c r="A4504" s="1"/>
      <c r="B4504" s="1"/>
      <c r="C4504" s="1"/>
      <c r="D4504" s="1"/>
      <c r="E4504" s="56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</row>
    <row r="4505" spans="1:34" x14ac:dyDescent="0.2">
      <c r="A4505" s="1"/>
      <c r="B4505" s="1"/>
      <c r="C4505" s="1"/>
      <c r="D4505" s="1"/>
      <c r="E4505" s="56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</row>
    <row r="4506" spans="1:34" x14ac:dyDescent="0.2">
      <c r="A4506" s="1"/>
      <c r="B4506" s="1"/>
      <c r="C4506" s="1"/>
      <c r="D4506" s="1"/>
      <c r="E4506" s="56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</row>
    <row r="4507" spans="1:34" x14ac:dyDescent="0.2">
      <c r="A4507" s="1"/>
      <c r="B4507" s="1"/>
      <c r="C4507" s="1"/>
      <c r="D4507" s="1"/>
      <c r="E4507" s="56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</row>
    <row r="4508" spans="1:34" x14ac:dyDescent="0.2">
      <c r="A4508" s="1"/>
      <c r="B4508" s="1"/>
      <c r="C4508" s="1"/>
      <c r="D4508" s="1"/>
      <c r="E4508" s="56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</row>
    <row r="4509" spans="1:34" x14ac:dyDescent="0.2">
      <c r="A4509" s="1"/>
      <c r="B4509" s="1"/>
      <c r="C4509" s="1"/>
      <c r="D4509" s="1"/>
      <c r="E4509" s="56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</row>
    <row r="4510" spans="1:34" x14ac:dyDescent="0.2">
      <c r="A4510" s="1"/>
      <c r="B4510" s="1"/>
      <c r="C4510" s="1"/>
      <c r="D4510" s="1"/>
      <c r="E4510" s="56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</row>
    <row r="4511" spans="1:34" x14ac:dyDescent="0.2">
      <c r="A4511" s="1"/>
      <c r="B4511" s="1"/>
      <c r="C4511" s="1"/>
      <c r="D4511" s="1"/>
      <c r="E4511" s="56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</row>
    <row r="4512" spans="1:34" x14ac:dyDescent="0.2">
      <c r="A4512" s="1"/>
      <c r="B4512" s="1"/>
      <c r="C4512" s="1"/>
      <c r="D4512" s="1"/>
      <c r="E4512" s="56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</row>
    <row r="4513" spans="1:34" x14ac:dyDescent="0.2">
      <c r="A4513" s="1"/>
      <c r="B4513" s="1"/>
      <c r="C4513" s="1"/>
      <c r="D4513" s="1"/>
      <c r="E4513" s="56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</row>
    <row r="4514" spans="1:34" x14ac:dyDescent="0.2">
      <c r="A4514" s="1"/>
      <c r="B4514" s="1"/>
      <c r="C4514" s="1"/>
      <c r="D4514" s="1"/>
      <c r="E4514" s="56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</row>
    <row r="4515" spans="1:34" x14ac:dyDescent="0.2">
      <c r="A4515" s="1"/>
      <c r="B4515" s="1"/>
      <c r="C4515" s="1"/>
      <c r="D4515" s="1"/>
      <c r="E4515" s="56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</row>
    <row r="4516" spans="1:34" x14ac:dyDescent="0.2">
      <c r="A4516" s="1"/>
      <c r="B4516" s="1"/>
      <c r="C4516" s="1"/>
      <c r="D4516" s="1"/>
      <c r="E4516" s="56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</row>
    <row r="4517" spans="1:34" x14ac:dyDescent="0.2">
      <c r="A4517" s="1"/>
      <c r="B4517" s="1"/>
      <c r="C4517" s="1"/>
      <c r="D4517" s="1"/>
      <c r="E4517" s="56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</row>
    <row r="4518" spans="1:34" x14ac:dyDescent="0.2">
      <c r="A4518" s="1"/>
      <c r="B4518" s="1"/>
      <c r="C4518" s="1"/>
      <c r="D4518" s="1"/>
      <c r="E4518" s="56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</row>
    <row r="4519" spans="1:34" x14ac:dyDescent="0.2">
      <c r="A4519" s="1"/>
      <c r="B4519" s="1"/>
      <c r="C4519" s="1"/>
      <c r="D4519" s="1"/>
      <c r="E4519" s="56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</row>
    <row r="4520" spans="1:34" x14ac:dyDescent="0.2">
      <c r="A4520" s="1"/>
      <c r="B4520" s="1"/>
      <c r="C4520" s="1"/>
      <c r="D4520" s="1"/>
      <c r="E4520" s="56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</row>
    <row r="4521" spans="1:34" x14ac:dyDescent="0.2">
      <c r="A4521" s="1"/>
      <c r="B4521" s="1"/>
      <c r="C4521" s="1"/>
      <c r="D4521" s="1"/>
      <c r="E4521" s="56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</row>
    <row r="4522" spans="1:34" x14ac:dyDescent="0.2">
      <c r="A4522" s="1"/>
      <c r="B4522" s="1"/>
      <c r="C4522" s="1"/>
      <c r="D4522" s="1"/>
      <c r="E4522" s="56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</row>
    <row r="4523" spans="1:34" x14ac:dyDescent="0.2">
      <c r="A4523" s="1"/>
      <c r="B4523" s="1"/>
      <c r="C4523" s="1"/>
      <c r="D4523" s="1"/>
      <c r="E4523" s="56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</row>
    <row r="4524" spans="1:34" x14ac:dyDescent="0.2">
      <c r="A4524" s="1"/>
      <c r="B4524" s="1"/>
      <c r="C4524" s="1"/>
      <c r="D4524" s="1"/>
      <c r="E4524" s="56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</row>
    <row r="4525" spans="1:34" x14ac:dyDescent="0.2">
      <c r="A4525" s="1"/>
      <c r="B4525" s="1"/>
      <c r="C4525" s="1"/>
      <c r="D4525" s="1"/>
      <c r="E4525" s="56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</row>
    <row r="4526" spans="1:34" x14ac:dyDescent="0.2">
      <c r="A4526" s="1"/>
      <c r="B4526" s="1"/>
      <c r="C4526" s="1"/>
      <c r="D4526" s="1"/>
      <c r="E4526" s="56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</row>
    <row r="4527" spans="1:34" x14ac:dyDescent="0.2">
      <c r="A4527" s="1"/>
      <c r="B4527" s="1"/>
      <c r="C4527" s="1"/>
      <c r="D4527" s="1"/>
      <c r="E4527" s="56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</row>
    <row r="4528" spans="1:34" x14ac:dyDescent="0.2">
      <c r="A4528" s="1"/>
      <c r="B4528" s="1"/>
      <c r="C4528" s="1"/>
      <c r="D4528" s="1"/>
      <c r="E4528" s="56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</row>
    <row r="4529" spans="1:34" x14ac:dyDescent="0.2">
      <c r="A4529" s="1"/>
      <c r="B4529" s="1"/>
      <c r="C4529" s="1"/>
      <c r="D4529" s="1"/>
      <c r="E4529" s="56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</row>
    <row r="4530" spans="1:34" x14ac:dyDescent="0.2">
      <c r="A4530" s="1"/>
      <c r="B4530" s="1"/>
      <c r="C4530" s="1"/>
      <c r="D4530" s="1"/>
      <c r="E4530" s="56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</row>
    <row r="4531" spans="1:34" x14ac:dyDescent="0.2">
      <c r="A4531" s="1"/>
      <c r="B4531" s="1"/>
      <c r="C4531" s="1"/>
      <c r="D4531" s="1"/>
      <c r="E4531" s="56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  <c r="AE4531" s="1"/>
      <c r="AF4531" s="1"/>
      <c r="AG4531" s="1"/>
      <c r="AH4531" s="1"/>
    </row>
    <row r="4532" spans="1:34" x14ac:dyDescent="0.2">
      <c r="A4532" s="1"/>
      <c r="B4532" s="1"/>
      <c r="C4532" s="1"/>
      <c r="D4532" s="1"/>
      <c r="E4532" s="56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</row>
    <row r="4533" spans="1:34" x14ac:dyDescent="0.2">
      <c r="A4533" s="1"/>
      <c r="B4533" s="1"/>
      <c r="C4533" s="1"/>
      <c r="D4533" s="1"/>
      <c r="E4533" s="56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</row>
    <row r="4534" spans="1:34" x14ac:dyDescent="0.2">
      <c r="A4534" s="1"/>
      <c r="B4534" s="1"/>
      <c r="C4534" s="1"/>
      <c r="D4534" s="1"/>
      <c r="E4534" s="56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</row>
    <row r="4535" spans="1:34" x14ac:dyDescent="0.2">
      <c r="A4535" s="1"/>
      <c r="B4535" s="1"/>
      <c r="C4535" s="1"/>
      <c r="D4535" s="1"/>
      <c r="E4535" s="56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</row>
    <row r="4536" spans="1:34" x14ac:dyDescent="0.2">
      <c r="A4536" s="1"/>
      <c r="B4536" s="1"/>
      <c r="C4536" s="1"/>
      <c r="D4536" s="1"/>
      <c r="E4536" s="56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</row>
    <row r="4537" spans="1:34" x14ac:dyDescent="0.2">
      <c r="A4537" s="1"/>
      <c r="B4537" s="1"/>
      <c r="C4537" s="1"/>
      <c r="D4537" s="1"/>
      <c r="E4537" s="56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</row>
    <row r="4538" spans="1:34" x14ac:dyDescent="0.2">
      <c r="A4538" s="1"/>
      <c r="B4538" s="1"/>
      <c r="C4538" s="1"/>
      <c r="D4538" s="1"/>
      <c r="E4538" s="56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</row>
    <row r="4539" spans="1:34" x14ac:dyDescent="0.2">
      <c r="A4539" s="1"/>
      <c r="B4539" s="1"/>
      <c r="C4539" s="1"/>
      <c r="D4539" s="1"/>
      <c r="E4539" s="56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  <c r="AE4539" s="1"/>
      <c r="AF4539" s="1"/>
      <c r="AG4539" s="1"/>
      <c r="AH4539" s="1"/>
    </row>
    <row r="4540" spans="1:34" x14ac:dyDescent="0.2">
      <c r="A4540" s="1"/>
      <c r="B4540" s="1"/>
      <c r="C4540" s="1"/>
      <c r="D4540" s="1"/>
      <c r="E4540" s="56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  <c r="AE4540" s="1"/>
      <c r="AF4540" s="1"/>
      <c r="AG4540" s="1"/>
      <c r="AH4540" s="1"/>
    </row>
    <row r="4541" spans="1:34" x14ac:dyDescent="0.2">
      <c r="A4541" s="1"/>
      <c r="B4541" s="1"/>
      <c r="C4541" s="1"/>
      <c r="D4541" s="1"/>
      <c r="E4541" s="56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  <c r="AE4541" s="1"/>
      <c r="AF4541" s="1"/>
      <c r="AG4541" s="1"/>
      <c r="AH4541" s="1"/>
    </row>
    <row r="4542" spans="1:34" x14ac:dyDescent="0.2">
      <c r="A4542" s="1"/>
      <c r="B4542" s="1"/>
      <c r="C4542" s="1"/>
      <c r="D4542" s="1"/>
      <c r="E4542" s="56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  <c r="AE4542" s="1"/>
      <c r="AF4542" s="1"/>
      <c r="AG4542" s="1"/>
      <c r="AH4542" s="1"/>
    </row>
    <row r="4543" spans="1:34" x14ac:dyDescent="0.2">
      <c r="A4543" s="1"/>
      <c r="B4543" s="1"/>
      <c r="C4543" s="1"/>
      <c r="D4543" s="1"/>
      <c r="E4543" s="56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</row>
    <row r="4544" spans="1:34" x14ac:dyDescent="0.2">
      <c r="A4544" s="1"/>
      <c r="B4544" s="1"/>
      <c r="C4544" s="1"/>
      <c r="D4544" s="1"/>
      <c r="E4544" s="56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  <c r="AE4544" s="1"/>
      <c r="AF4544" s="1"/>
      <c r="AG4544" s="1"/>
      <c r="AH4544" s="1"/>
    </row>
    <row r="4545" spans="1:34" x14ac:dyDescent="0.2">
      <c r="A4545" s="1"/>
      <c r="B4545" s="1"/>
      <c r="C4545" s="1"/>
      <c r="D4545" s="1"/>
      <c r="E4545" s="56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</row>
    <row r="4546" spans="1:34" x14ac:dyDescent="0.2">
      <c r="A4546" s="1"/>
      <c r="B4546" s="1"/>
      <c r="C4546" s="1"/>
      <c r="D4546" s="1"/>
      <c r="E4546" s="56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</row>
    <row r="4547" spans="1:34" x14ac:dyDescent="0.2">
      <c r="A4547" s="1"/>
      <c r="B4547" s="1"/>
      <c r="C4547" s="1"/>
      <c r="D4547" s="1"/>
      <c r="E4547" s="56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</row>
    <row r="4548" spans="1:34" x14ac:dyDescent="0.2">
      <c r="A4548" s="1"/>
      <c r="B4548" s="1"/>
      <c r="C4548" s="1"/>
      <c r="D4548" s="1"/>
      <c r="E4548" s="56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</row>
    <row r="4549" spans="1:34" x14ac:dyDescent="0.2">
      <c r="A4549" s="1"/>
      <c r="B4549" s="1"/>
      <c r="C4549" s="1"/>
      <c r="D4549" s="1"/>
      <c r="E4549" s="56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  <c r="AE4549" s="1"/>
      <c r="AF4549" s="1"/>
      <c r="AG4549" s="1"/>
      <c r="AH4549" s="1"/>
    </row>
    <row r="4550" spans="1:34" x14ac:dyDescent="0.2">
      <c r="A4550" s="1"/>
      <c r="B4550" s="1"/>
      <c r="C4550" s="1"/>
      <c r="D4550" s="1"/>
      <c r="E4550" s="56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  <c r="AE4550" s="1"/>
      <c r="AF4550" s="1"/>
      <c r="AG4550" s="1"/>
      <c r="AH4550" s="1"/>
    </row>
    <row r="4551" spans="1:34" x14ac:dyDescent="0.2">
      <c r="A4551" s="1"/>
      <c r="B4551" s="1"/>
      <c r="C4551" s="1"/>
      <c r="D4551" s="1"/>
      <c r="E4551" s="56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  <c r="AE4551" s="1"/>
      <c r="AF4551" s="1"/>
      <c r="AG4551" s="1"/>
      <c r="AH4551" s="1"/>
    </row>
    <row r="4552" spans="1:34" x14ac:dyDescent="0.2">
      <c r="A4552" s="1"/>
      <c r="B4552" s="1"/>
      <c r="C4552" s="1"/>
      <c r="D4552" s="1"/>
      <c r="E4552" s="56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  <c r="AE4552" s="1"/>
      <c r="AF4552" s="1"/>
      <c r="AG4552" s="1"/>
      <c r="AH4552" s="1"/>
    </row>
    <row r="4553" spans="1:34" x14ac:dyDescent="0.2">
      <c r="A4553" s="1"/>
      <c r="B4553" s="1"/>
      <c r="C4553" s="1"/>
      <c r="D4553" s="1"/>
      <c r="E4553" s="56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</row>
    <row r="4554" spans="1:34" x14ac:dyDescent="0.2">
      <c r="A4554" s="1"/>
      <c r="B4554" s="1"/>
      <c r="C4554" s="1"/>
      <c r="D4554" s="1"/>
      <c r="E4554" s="56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  <c r="AE4554" s="1"/>
      <c r="AF4554" s="1"/>
      <c r="AG4554" s="1"/>
      <c r="AH4554" s="1"/>
    </row>
    <row r="4555" spans="1:34" x14ac:dyDescent="0.2">
      <c r="A4555" s="1"/>
      <c r="B4555" s="1"/>
      <c r="C4555" s="1"/>
      <c r="D4555" s="1"/>
      <c r="E4555" s="56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  <c r="AE4555" s="1"/>
      <c r="AF4555" s="1"/>
      <c r="AG4555" s="1"/>
      <c r="AH4555" s="1"/>
    </row>
    <row r="4556" spans="1:34" x14ac:dyDescent="0.2">
      <c r="A4556" s="1"/>
      <c r="B4556" s="1"/>
      <c r="C4556" s="1"/>
      <c r="D4556" s="1"/>
      <c r="E4556" s="56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  <c r="AE4556" s="1"/>
      <c r="AF4556" s="1"/>
      <c r="AG4556" s="1"/>
      <c r="AH4556" s="1"/>
    </row>
    <row r="4557" spans="1:34" x14ac:dyDescent="0.2">
      <c r="A4557" s="1"/>
      <c r="B4557" s="1"/>
      <c r="C4557" s="1"/>
      <c r="D4557" s="1"/>
      <c r="E4557" s="56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  <c r="AE4557" s="1"/>
      <c r="AF4557" s="1"/>
      <c r="AG4557" s="1"/>
      <c r="AH4557" s="1"/>
    </row>
    <row r="4558" spans="1:34" x14ac:dyDescent="0.2">
      <c r="A4558" s="1"/>
      <c r="B4558" s="1"/>
      <c r="C4558" s="1"/>
      <c r="D4558" s="1"/>
      <c r="E4558" s="56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  <c r="AE4558" s="1"/>
      <c r="AF4558" s="1"/>
      <c r="AG4558" s="1"/>
      <c r="AH4558" s="1"/>
    </row>
    <row r="4559" spans="1:34" x14ac:dyDescent="0.2">
      <c r="A4559" s="1"/>
      <c r="B4559" s="1"/>
      <c r="C4559" s="1"/>
      <c r="D4559" s="1"/>
      <c r="E4559" s="56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  <c r="AE4559" s="1"/>
      <c r="AF4559" s="1"/>
      <c r="AG4559" s="1"/>
      <c r="AH4559" s="1"/>
    </row>
    <row r="4560" spans="1:34" x14ac:dyDescent="0.2">
      <c r="A4560" s="1"/>
      <c r="B4560" s="1"/>
      <c r="C4560" s="1"/>
      <c r="D4560" s="1"/>
      <c r="E4560" s="56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  <c r="AE4560" s="1"/>
      <c r="AF4560" s="1"/>
      <c r="AG4560" s="1"/>
      <c r="AH4560" s="1"/>
    </row>
    <row r="4561" spans="1:34" x14ac:dyDescent="0.2">
      <c r="A4561" s="1"/>
      <c r="B4561" s="1"/>
      <c r="C4561" s="1"/>
      <c r="D4561" s="1"/>
      <c r="E4561" s="56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  <c r="AE4561" s="1"/>
      <c r="AF4561" s="1"/>
      <c r="AG4561" s="1"/>
      <c r="AH4561" s="1"/>
    </row>
    <row r="4562" spans="1:34" x14ac:dyDescent="0.2">
      <c r="A4562" s="1"/>
      <c r="B4562" s="1"/>
      <c r="C4562" s="1"/>
      <c r="D4562" s="1"/>
      <c r="E4562" s="56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  <c r="AE4562" s="1"/>
      <c r="AF4562" s="1"/>
      <c r="AG4562" s="1"/>
      <c r="AH4562" s="1"/>
    </row>
    <row r="4563" spans="1:34" x14ac:dyDescent="0.2">
      <c r="A4563" s="1"/>
      <c r="B4563" s="1"/>
      <c r="C4563" s="1"/>
      <c r="D4563" s="1"/>
      <c r="E4563" s="56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  <c r="AE4563" s="1"/>
      <c r="AF4563" s="1"/>
      <c r="AG4563" s="1"/>
      <c r="AH4563" s="1"/>
    </row>
    <row r="4564" spans="1:34" x14ac:dyDescent="0.2">
      <c r="A4564" s="1"/>
      <c r="B4564" s="1"/>
      <c r="C4564" s="1"/>
      <c r="D4564" s="1"/>
      <c r="E4564" s="56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</row>
    <row r="4565" spans="1:34" x14ac:dyDescent="0.2">
      <c r="A4565" s="1"/>
      <c r="B4565" s="1"/>
      <c r="C4565" s="1"/>
      <c r="D4565" s="1"/>
      <c r="E4565" s="56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</row>
    <row r="4566" spans="1:34" x14ac:dyDescent="0.2">
      <c r="A4566" s="1"/>
      <c r="B4566" s="1"/>
      <c r="C4566" s="1"/>
      <c r="D4566" s="1"/>
      <c r="E4566" s="56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  <c r="AE4566" s="1"/>
      <c r="AF4566" s="1"/>
      <c r="AG4566" s="1"/>
      <c r="AH4566" s="1"/>
    </row>
    <row r="4567" spans="1:34" x14ac:dyDescent="0.2">
      <c r="A4567" s="1"/>
      <c r="B4567" s="1"/>
      <c r="C4567" s="1"/>
      <c r="D4567" s="1"/>
      <c r="E4567" s="56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  <c r="AE4567" s="1"/>
      <c r="AF4567" s="1"/>
      <c r="AG4567" s="1"/>
      <c r="AH4567" s="1"/>
    </row>
    <row r="4568" spans="1:34" x14ac:dyDescent="0.2">
      <c r="A4568" s="1"/>
      <c r="B4568" s="1"/>
      <c r="C4568" s="1"/>
      <c r="D4568" s="1"/>
      <c r="E4568" s="56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  <c r="AE4568" s="1"/>
      <c r="AF4568" s="1"/>
      <c r="AG4568" s="1"/>
      <c r="AH4568" s="1"/>
    </row>
    <row r="4569" spans="1:34" x14ac:dyDescent="0.2">
      <c r="A4569" s="1"/>
      <c r="B4569" s="1"/>
      <c r="C4569" s="1"/>
      <c r="D4569" s="1"/>
      <c r="E4569" s="56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  <c r="AE4569" s="1"/>
      <c r="AF4569" s="1"/>
      <c r="AG4569" s="1"/>
      <c r="AH4569" s="1"/>
    </row>
    <row r="4570" spans="1:34" x14ac:dyDescent="0.2">
      <c r="A4570" s="1"/>
      <c r="B4570" s="1"/>
      <c r="C4570" s="1"/>
      <c r="D4570" s="1"/>
      <c r="E4570" s="56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  <c r="AE4570" s="1"/>
      <c r="AF4570" s="1"/>
      <c r="AG4570" s="1"/>
      <c r="AH4570" s="1"/>
    </row>
    <row r="4571" spans="1:34" x14ac:dyDescent="0.2">
      <c r="A4571" s="1"/>
      <c r="B4571" s="1"/>
      <c r="C4571" s="1"/>
      <c r="D4571" s="1"/>
      <c r="E4571" s="56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  <c r="AE4571" s="1"/>
      <c r="AF4571" s="1"/>
      <c r="AG4571" s="1"/>
      <c r="AH4571" s="1"/>
    </row>
    <row r="4572" spans="1:34" x14ac:dyDescent="0.2">
      <c r="A4572" s="1"/>
      <c r="B4572" s="1"/>
      <c r="C4572" s="1"/>
      <c r="D4572" s="1"/>
      <c r="E4572" s="56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  <c r="AE4572" s="1"/>
      <c r="AF4572" s="1"/>
      <c r="AG4572" s="1"/>
      <c r="AH4572" s="1"/>
    </row>
    <row r="4573" spans="1:34" x14ac:dyDescent="0.2">
      <c r="A4573" s="1"/>
      <c r="B4573" s="1"/>
      <c r="C4573" s="1"/>
      <c r="D4573" s="1"/>
      <c r="E4573" s="56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  <c r="AE4573" s="1"/>
      <c r="AF4573" s="1"/>
      <c r="AG4573" s="1"/>
      <c r="AH4573" s="1"/>
    </row>
    <row r="4574" spans="1:34" x14ac:dyDescent="0.2">
      <c r="A4574" s="1"/>
      <c r="B4574" s="1"/>
      <c r="C4574" s="1"/>
      <c r="D4574" s="1"/>
      <c r="E4574" s="56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  <c r="AE4574" s="1"/>
      <c r="AF4574" s="1"/>
      <c r="AG4574" s="1"/>
      <c r="AH4574" s="1"/>
    </row>
    <row r="4575" spans="1:34" x14ac:dyDescent="0.2">
      <c r="A4575" s="1"/>
      <c r="B4575" s="1"/>
      <c r="C4575" s="1"/>
      <c r="D4575" s="1"/>
      <c r="E4575" s="56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  <c r="AE4575" s="1"/>
      <c r="AF4575" s="1"/>
      <c r="AG4575" s="1"/>
      <c r="AH4575" s="1"/>
    </row>
    <row r="4576" spans="1:34" x14ac:dyDescent="0.2">
      <c r="A4576" s="1"/>
      <c r="B4576" s="1"/>
      <c r="C4576" s="1"/>
      <c r="D4576" s="1"/>
      <c r="E4576" s="56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  <c r="AE4576" s="1"/>
      <c r="AF4576" s="1"/>
      <c r="AG4576" s="1"/>
      <c r="AH4576" s="1"/>
    </row>
    <row r="4577" spans="1:34" x14ac:dyDescent="0.2">
      <c r="A4577" s="1"/>
      <c r="B4577" s="1"/>
      <c r="C4577" s="1"/>
      <c r="D4577" s="1"/>
      <c r="E4577" s="56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  <c r="AE4577" s="1"/>
      <c r="AF4577" s="1"/>
      <c r="AG4577" s="1"/>
      <c r="AH4577" s="1"/>
    </row>
    <row r="4578" spans="1:34" x14ac:dyDescent="0.2">
      <c r="A4578" s="1"/>
      <c r="B4578" s="1"/>
      <c r="C4578" s="1"/>
      <c r="D4578" s="1"/>
      <c r="E4578" s="56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  <c r="AE4578" s="1"/>
      <c r="AF4578" s="1"/>
      <c r="AG4578" s="1"/>
      <c r="AH4578" s="1"/>
    </row>
    <row r="4579" spans="1:34" x14ac:dyDescent="0.2">
      <c r="A4579" s="1"/>
      <c r="B4579" s="1"/>
      <c r="C4579" s="1"/>
      <c r="D4579" s="1"/>
      <c r="E4579" s="56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  <c r="AE4579" s="1"/>
      <c r="AF4579" s="1"/>
      <c r="AG4579" s="1"/>
      <c r="AH4579" s="1"/>
    </row>
    <row r="4580" spans="1:34" x14ac:dyDescent="0.2">
      <c r="A4580" s="1"/>
      <c r="B4580" s="1"/>
      <c r="C4580" s="1"/>
      <c r="D4580" s="1"/>
      <c r="E4580" s="56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  <c r="AE4580" s="1"/>
      <c r="AF4580" s="1"/>
      <c r="AG4580" s="1"/>
      <c r="AH4580" s="1"/>
    </row>
    <row r="4581" spans="1:34" x14ac:dyDescent="0.2">
      <c r="A4581" s="1"/>
      <c r="B4581" s="1"/>
      <c r="C4581" s="1"/>
      <c r="D4581" s="1"/>
      <c r="E4581" s="56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  <c r="AE4581" s="1"/>
      <c r="AF4581" s="1"/>
      <c r="AG4581" s="1"/>
      <c r="AH4581" s="1"/>
    </row>
    <row r="4582" spans="1:34" x14ac:dyDescent="0.2">
      <c r="A4582" s="1"/>
      <c r="B4582" s="1"/>
      <c r="C4582" s="1"/>
      <c r="D4582" s="1"/>
      <c r="E4582" s="56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</row>
    <row r="4583" spans="1:34" x14ac:dyDescent="0.2">
      <c r="A4583" s="1"/>
      <c r="B4583" s="1"/>
      <c r="C4583" s="1"/>
      <c r="D4583" s="1"/>
      <c r="E4583" s="56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</row>
    <row r="4584" spans="1:34" x14ac:dyDescent="0.2">
      <c r="A4584" s="1"/>
      <c r="B4584" s="1"/>
      <c r="C4584" s="1"/>
      <c r="D4584" s="1"/>
      <c r="E4584" s="56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</row>
    <row r="4585" spans="1:34" x14ac:dyDescent="0.2">
      <c r="A4585" s="1"/>
      <c r="B4585" s="1"/>
      <c r="C4585" s="1"/>
      <c r="D4585" s="1"/>
      <c r="E4585" s="56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</row>
    <row r="4586" spans="1:34" x14ac:dyDescent="0.2">
      <c r="A4586" s="1"/>
      <c r="B4586" s="1"/>
      <c r="C4586" s="1"/>
      <c r="D4586" s="1"/>
      <c r="E4586" s="56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</row>
    <row r="4587" spans="1:34" x14ac:dyDescent="0.2">
      <c r="A4587" s="1"/>
      <c r="B4587" s="1"/>
      <c r="C4587" s="1"/>
      <c r="D4587" s="1"/>
      <c r="E4587" s="56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</row>
    <row r="4588" spans="1:34" x14ac:dyDescent="0.2">
      <c r="A4588" s="1"/>
      <c r="B4588" s="1"/>
      <c r="C4588" s="1"/>
      <c r="D4588" s="1"/>
      <c r="E4588" s="56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</row>
    <row r="4589" spans="1:34" x14ac:dyDescent="0.2">
      <c r="A4589" s="1"/>
      <c r="B4589" s="1"/>
      <c r="C4589" s="1"/>
      <c r="D4589" s="1"/>
      <c r="E4589" s="56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</row>
    <row r="4590" spans="1:34" x14ac:dyDescent="0.2">
      <c r="A4590" s="1"/>
      <c r="B4590" s="1"/>
      <c r="C4590" s="1"/>
      <c r="D4590" s="1"/>
      <c r="E4590" s="56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</row>
    <row r="4591" spans="1:34" x14ac:dyDescent="0.2">
      <c r="A4591" s="1"/>
      <c r="B4591" s="1"/>
      <c r="C4591" s="1"/>
      <c r="D4591" s="1"/>
      <c r="E4591" s="56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</row>
    <row r="4592" spans="1:34" x14ac:dyDescent="0.2">
      <c r="A4592" s="1"/>
      <c r="B4592" s="1"/>
      <c r="C4592" s="1"/>
      <c r="D4592" s="1"/>
      <c r="E4592" s="56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</row>
    <row r="4593" spans="1:34" x14ac:dyDescent="0.2">
      <c r="A4593" s="1"/>
      <c r="B4593" s="1"/>
      <c r="C4593" s="1"/>
      <c r="D4593" s="1"/>
      <c r="E4593" s="56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</row>
    <row r="4594" spans="1:34" x14ac:dyDescent="0.2">
      <c r="A4594" s="1"/>
      <c r="B4594" s="1"/>
      <c r="C4594" s="1"/>
      <c r="D4594" s="1"/>
      <c r="E4594" s="56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</row>
    <row r="4595" spans="1:34" x14ac:dyDescent="0.2">
      <c r="A4595" s="1"/>
      <c r="B4595" s="1"/>
      <c r="C4595" s="1"/>
      <c r="D4595" s="1"/>
      <c r="E4595" s="56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</row>
    <row r="4596" spans="1:34" x14ac:dyDescent="0.2">
      <c r="A4596" s="1"/>
      <c r="B4596" s="1"/>
      <c r="C4596" s="1"/>
      <c r="D4596" s="1"/>
      <c r="E4596" s="56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  <c r="AE4596" s="1"/>
      <c r="AF4596" s="1"/>
      <c r="AG4596" s="1"/>
      <c r="AH4596" s="1"/>
    </row>
    <row r="4597" spans="1:34" x14ac:dyDescent="0.2">
      <c r="A4597" s="1"/>
      <c r="B4597" s="1"/>
      <c r="C4597" s="1"/>
      <c r="D4597" s="1"/>
      <c r="E4597" s="56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</row>
    <row r="4598" spans="1:34" x14ac:dyDescent="0.2">
      <c r="A4598" s="1"/>
      <c r="B4598" s="1"/>
      <c r="C4598" s="1"/>
      <c r="D4598" s="1"/>
      <c r="E4598" s="56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  <c r="AE4598" s="1"/>
      <c r="AF4598" s="1"/>
      <c r="AG4598" s="1"/>
      <c r="AH4598" s="1"/>
    </row>
    <row r="4599" spans="1:34" x14ac:dyDescent="0.2">
      <c r="A4599" s="1"/>
      <c r="B4599" s="1"/>
      <c r="C4599" s="1"/>
      <c r="D4599" s="1"/>
      <c r="E4599" s="56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  <c r="AE4599" s="1"/>
      <c r="AF4599" s="1"/>
      <c r="AG4599" s="1"/>
      <c r="AH4599" s="1"/>
    </row>
    <row r="4600" spans="1:34" x14ac:dyDescent="0.2">
      <c r="A4600" s="1"/>
      <c r="B4600" s="1"/>
      <c r="C4600" s="1"/>
      <c r="D4600" s="1"/>
      <c r="E4600" s="56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  <c r="AE4600" s="1"/>
      <c r="AF4600" s="1"/>
      <c r="AG4600" s="1"/>
      <c r="AH4600" s="1"/>
    </row>
    <row r="4601" spans="1:34" x14ac:dyDescent="0.2">
      <c r="A4601" s="1"/>
      <c r="B4601" s="1"/>
      <c r="C4601" s="1"/>
      <c r="D4601" s="1"/>
      <c r="E4601" s="56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  <c r="AE4601" s="1"/>
      <c r="AF4601" s="1"/>
      <c r="AG4601" s="1"/>
      <c r="AH4601" s="1"/>
    </row>
    <row r="4602" spans="1:34" x14ac:dyDescent="0.2">
      <c r="A4602" s="1"/>
      <c r="B4602" s="1"/>
      <c r="C4602" s="1"/>
      <c r="D4602" s="1"/>
      <c r="E4602" s="56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  <c r="AE4602" s="1"/>
      <c r="AF4602" s="1"/>
      <c r="AG4602" s="1"/>
      <c r="AH4602" s="1"/>
    </row>
    <row r="4603" spans="1:34" x14ac:dyDescent="0.2">
      <c r="A4603" s="1"/>
      <c r="B4603" s="1"/>
      <c r="C4603" s="1"/>
      <c r="D4603" s="1"/>
      <c r="E4603" s="56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  <c r="AE4603" s="1"/>
      <c r="AF4603" s="1"/>
      <c r="AG4603" s="1"/>
      <c r="AH4603" s="1"/>
    </row>
    <row r="4604" spans="1:34" x14ac:dyDescent="0.2">
      <c r="A4604" s="1"/>
      <c r="B4604" s="1"/>
      <c r="C4604" s="1"/>
      <c r="D4604" s="1"/>
      <c r="E4604" s="56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  <c r="AE4604" s="1"/>
      <c r="AF4604" s="1"/>
      <c r="AG4604" s="1"/>
      <c r="AH4604" s="1"/>
    </row>
    <row r="4605" spans="1:34" x14ac:dyDescent="0.2">
      <c r="A4605" s="1"/>
      <c r="B4605" s="1"/>
      <c r="C4605" s="1"/>
      <c r="D4605" s="1"/>
      <c r="E4605" s="56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  <c r="AE4605" s="1"/>
      <c r="AF4605" s="1"/>
      <c r="AG4605" s="1"/>
      <c r="AH4605" s="1"/>
    </row>
    <row r="4606" spans="1:34" x14ac:dyDescent="0.2">
      <c r="A4606" s="1"/>
      <c r="B4606" s="1"/>
      <c r="C4606" s="1"/>
      <c r="D4606" s="1"/>
      <c r="E4606" s="56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  <c r="AE4606" s="1"/>
      <c r="AF4606" s="1"/>
      <c r="AG4606" s="1"/>
      <c r="AH4606" s="1"/>
    </row>
    <row r="4607" spans="1:34" x14ac:dyDescent="0.2">
      <c r="A4607" s="1"/>
      <c r="B4607" s="1"/>
      <c r="C4607" s="1"/>
      <c r="D4607" s="1"/>
      <c r="E4607" s="56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  <c r="AE4607" s="1"/>
      <c r="AF4607" s="1"/>
      <c r="AG4607" s="1"/>
      <c r="AH4607" s="1"/>
    </row>
    <row r="4608" spans="1:34" x14ac:dyDescent="0.2">
      <c r="A4608" s="1"/>
      <c r="B4608" s="1"/>
      <c r="C4608" s="1"/>
      <c r="D4608" s="1"/>
      <c r="E4608" s="56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</row>
    <row r="4609" spans="1:34" x14ac:dyDescent="0.2">
      <c r="A4609" s="1"/>
      <c r="B4609" s="1"/>
      <c r="C4609" s="1"/>
      <c r="D4609" s="1"/>
      <c r="E4609" s="56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</row>
    <row r="4610" spans="1:34" x14ac:dyDescent="0.2">
      <c r="A4610" s="1"/>
      <c r="B4610" s="1"/>
      <c r="C4610" s="1"/>
      <c r="D4610" s="1"/>
      <c r="E4610" s="56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</row>
    <row r="4611" spans="1:34" x14ac:dyDescent="0.2">
      <c r="A4611" s="1"/>
      <c r="B4611" s="1"/>
      <c r="C4611" s="1"/>
      <c r="D4611" s="1"/>
      <c r="E4611" s="56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</row>
    <row r="4612" spans="1:34" x14ac:dyDescent="0.2">
      <c r="A4612" s="1"/>
      <c r="B4612" s="1"/>
      <c r="C4612" s="1"/>
      <c r="D4612" s="1"/>
      <c r="E4612" s="56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  <c r="AE4612" s="1"/>
      <c r="AF4612" s="1"/>
      <c r="AG4612" s="1"/>
      <c r="AH4612" s="1"/>
    </row>
    <row r="4613" spans="1:34" x14ac:dyDescent="0.2">
      <c r="A4613" s="1"/>
      <c r="B4613" s="1"/>
      <c r="C4613" s="1"/>
      <c r="D4613" s="1"/>
      <c r="E4613" s="56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  <c r="AE4613" s="1"/>
      <c r="AF4613" s="1"/>
      <c r="AG4613" s="1"/>
      <c r="AH4613" s="1"/>
    </row>
    <row r="4614" spans="1:34" x14ac:dyDescent="0.2">
      <c r="A4614" s="1"/>
      <c r="B4614" s="1"/>
      <c r="C4614" s="1"/>
      <c r="D4614" s="1"/>
      <c r="E4614" s="56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  <c r="AE4614" s="1"/>
      <c r="AF4614" s="1"/>
      <c r="AG4614" s="1"/>
      <c r="AH4614" s="1"/>
    </row>
    <row r="4615" spans="1:34" x14ac:dyDescent="0.2">
      <c r="A4615" s="1"/>
      <c r="B4615" s="1"/>
      <c r="C4615" s="1"/>
      <c r="D4615" s="1"/>
      <c r="E4615" s="56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  <c r="AE4615" s="1"/>
      <c r="AF4615" s="1"/>
      <c r="AG4615" s="1"/>
      <c r="AH4615" s="1"/>
    </row>
    <row r="4616" spans="1:34" x14ac:dyDescent="0.2">
      <c r="A4616" s="1"/>
      <c r="B4616" s="1"/>
      <c r="C4616" s="1"/>
      <c r="D4616" s="1"/>
      <c r="E4616" s="56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  <c r="AE4616" s="1"/>
      <c r="AF4616" s="1"/>
      <c r="AG4616" s="1"/>
      <c r="AH4616" s="1"/>
    </row>
    <row r="4617" spans="1:34" x14ac:dyDescent="0.2">
      <c r="A4617" s="1"/>
      <c r="B4617" s="1"/>
      <c r="C4617" s="1"/>
      <c r="D4617" s="1"/>
      <c r="E4617" s="56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  <c r="AE4617" s="1"/>
      <c r="AF4617" s="1"/>
      <c r="AG4617" s="1"/>
      <c r="AH4617" s="1"/>
    </row>
    <row r="4618" spans="1:34" x14ac:dyDescent="0.2">
      <c r="A4618" s="1"/>
      <c r="B4618" s="1"/>
      <c r="C4618" s="1"/>
      <c r="D4618" s="1"/>
      <c r="E4618" s="56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  <c r="AE4618" s="1"/>
      <c r="AF4618" s="1"/>
      <c r="AG4618" s="1"/>
      <c r="AH4618" s="1"/>
    </row>
    <row r="4619" spans="1:34" x14ac:dyDescent="0.2">
      <c r="A4619" s="1"/>
      <c r="B4619" s="1"/>
      <c r="C4619" s="1"/>
      <c r="D4619" s="1"/>
      <c r="E4619" s="56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  <c r="AE4619" s="1"/>
      <c r="AF4619" s="1"/>
      <c r="AG4619" s="1"/>
      <c r="AH4619" s="1"/>
    </row>
    <row r="4620" spans="1:34" x14ac:dyDescent="0.2">
      <c r="A4620" s="1"/>
      <c r="B4620" s="1"/>
      <c r="C4620" s="1"/>
      <c r="D4620" s="1"/>
      <c r="E4620" s="56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  <c r="AE4620" s="1"/>
      <c r="AF4620" s="1"/>
      <c r="AG4620" s="1"/>
      <c r="AH4620" s="1"/>
    </row>
    <row r="4621" spans="1:34" x14ac:dyDescent="0.2">
      <c r="A4621" s="1"/>
      <c r="B4621" s="1"/>
      <c r="C4621" s="1"/>
      <c r="D4621" s="1"/>
      <c r="E4621" s="56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  <c r="AE4621" s="1"/>
      <c r="AF4621" s="1"/>
      <c r="AG4621" s="1"/>
      <c r="AH4621" s="1"/>
    </row>
    <row r="4622" spans="1:34" x14ac:dyDescent="0.2">
      <c r="A4622" s="1"/>
      <c r="B4622" s="1"/>
      <c r="C4622" s="1"/>
      <c r="D4622" s="1"/>
      <c r="E4622" s="56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</row>
    <row r="4623" spans="1:34" x14ac:dyDescent="0.2">
      <c r="A4623" s="1"/>
      <c r="B4623" s="1"/>
      <c r="C4623" s="1"/>
      <c r="D4623" s="1"/>
      <c r="E4623" s="56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  <c r="AE4623" s="1"/>
      <c r="AF4623" s="1"/>
      <c r="AG4623" s="1"/>
      <c r="AH4623" s="1"/>
    </row>
    <row r="4624" spans="1:34" x14ac:dyDescent="0.2">
      <c r="A4624" s="1"/>
      <c r="B4624" s="1"/>
      <c r="C4624" s="1"/>
      <c r="D4624" s="1"/>
      <c r="E4624" s="56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</row>
    <row r="4625" spans="1:34" x14ac:dyDescent="0.2">
      <c r="A4625" s="1"/>
      <c r="B4625" s="1"/>
      <c r="C4625" s="1"/>
      <c r="D4625" s="1"/>
      <c r="E4625" s="56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  <c r="AE4625" s="1"/>
      <c r="AF4625" s="1"/>
      <c r="AG4625" s="1"/>
      <c r="AH4625" s="1"/>
    </row>
    <row r="4626" spans="1:34" x14ac:dyDescent="0.2">
      <c r="A4626" s="1"/>
      <c r="B4626" s="1"/>
      <c r="C4626" s="1"/>
      <c r="D4626" s="1"/>
      <c r="E4626" s="56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  <c r="AE4626" s="1"/>
      <c r="AF4626" s="1"/>
      <c r="AG4626" s="1"/>
      <c r="AH4626" s="1"/>
    </row>
    <row r="4627" spans="1:34" x14ac:dyDescent="0.2">
      <c r="A4627" s="1"/>
      <c r="B4627" s="1"/>
      <c r="C4627" s="1"/>
      <c r="D4627" s="1"/>
      <c r="E4627" s="56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  <c r="AE4627" s="1"/>
      <c r="AF4627" s="1"/>
      <c r="AG4627" s="1"/>
      <c r="AH4627" s="1"/>
    </row>
    <row r="4628" spans="1:34" x14ac:dyDescent="0.2">
      <c r="A4628" s="1"/>
      <c r="B4628" s="1"/>
      <c r="C4628" s="1"/>
      <c r="D4628" s="1"/>
      <c r="E4628" s="56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  <c r="AE4628" s="1"/>
      <c r="AF4628" s="1"/>
      <c r="AG4628" s="1"/>
      <c r="AH4628" s="1"/>
    </row>
    <row r="4629" spans="1:34" x14ac:dyDescent="0.2">
      <c r="A4629" s="1"/>
      <c r="B4629" s="1"/>
      <c r="C4629" s="1"/>
      <c r="D4629" s="1"/>
      <c r="E4629" s="56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  <c r="AE4629" s="1"/>
      <c r="AF4629" s="1"/>
      <c r="AG4629" s="1"/>
      <c r="AH4629" s="1"/>
    </row>
    <row r="4630" spans="1:34" x14ac:dyDescent="0.2">
      <c r="A4630" s="1"/>
      <c r="B4630" s="1"/>
      <c r="C4630" s="1"/>
      <c r="D4630" s="1"/>
      <c r="E4630" s="56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  <c r="AE4630" s="1"/>
      <c r="AF4630" s="1"/>
      <c r="AG4630" s="1"/>
      <c r="AH4630" s="1"/>
    </row>
    <row r="4631" spans="1:34" x14ac:dyDescent="0.2">
      <c r="A4631" s="1"/>
      <c r="B4631" s="1"/>
      <c r="C4631" s="1"/>
      <c r="D4631" s="1"/>
      <c r="E4631" s="56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  <c r="AE4631" s="1"/>
      <c r="AF4631" s="1"/>
      <c r="AG4631" s="1"/>
      <c r="AH4631" s="1"/>
    </row>
    <row r="4632" spans="1:34" x14ac:dyDescent="0.2">
      <c r="A4632" s="1"/>
      <c r="B4632" s="1"/>
      <c r="C4632" s="1"/>
      <c r="D4632" s="1"/>
      <c r="E4632" s="56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  <c r="AE4632" s="1"/>
      <c r="AF4632" s="1"/>
      <c r="AG4632" s="1"/>
      <c r="AH4632" s="1"/>
    </row>
    <row r="4633" spans="1:34" x14ac:dyDescent="0.2">
      <c r="A4633" s="1"/>
      <c r="B4633" s="1"/>
      <c r="C4633" s="1"/>
      <c r="D4633" s="1"/>
      <c r="E4633" s="56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  <c r="AE4633" s="1"/>
      <c r="AF4633" s="1"/>
      <c r="AG4633" s="1"/>
      <c r="AH4633" s="1"/>
    </row>
    <row r="4634" spans="1:34" x14ac:dyDescent="0.2">
      <c r="A4634" s="1"/>
      <c r="B4634" s="1"/>
      <c r="C4634" s="1"/>
      <c r="D4634" s="1"/>
      <c r="E4634" s="56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  <c r="AE4634" s="1"/>
      <c r="AF4634" s="1"/>
      <c r="AG4634" s="1"/>
      <c r="AH4634" s="1"/>
    </row>
    <row r="4635" spans="1:34" x14ac:dyDescent="0.2">
      <c r="A4635" s="1"/>
      <c r="B4635" s="1"/>
      <c r="C4635" s="1"/>
      <c r="D4635" s="1"/>
      <c r="E4635" s="56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  <c r="AE4635" s="1"/>
      <c r="AF4635" s="1"/>
      <c r="AG4635" s="1"/>
      <c r="AH4635" s="1"/>
    </row>
    <row r="4636" spans="1:34" x14ac:dyDescent="0.2">
      <c r="A4636" s="1"/>
      <c r="B4636" s="1"/>
      <c r="C4636" s="1"/>
      <c r="D4636" s="1"/>
      <c r="E4636" s="56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  <c r="AE4636" s="1"/>
      <c r="AF4636" s="1"/>
      <c r="AG4636" s="1"/>
      <c r="AH4636" s="1"/>
    </row>
    <row r="4637" spans="1:34" x14ac:dyDescent="0.2">
      <c r="A4637" s="1"/>
      <c r="B4637" s="1"/>
      <c r="C4637" s="1"/>
      <c r="D4637" s="1"/>
      <c r="E4637" s="56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  <c r="AE4637" s="1"/>
      <c r="AF4637" s="1"/>
      <c r="AG4637" s="1"/>
      <c r="AH4637" s="1"/>
    </row>
    <row r="4638" spans="1:34" x14ac:dyDescent="0.2">
      <c r="A4638" s="1"/>
      <c r="B4638" s="1"/>
      <c r="C4638" s="1"/>
      <c r="D4638" s="1"/>
      <c r="E4638" s="56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</row>
    <row r="4639" spans="1:34" x14ac:dyDescent="0.2">
      <c r="A4639" s="1"/>
      <c r="B4639" s="1"/>
      <c r="C4639" s="1"/>
      <c r="D4639" s="1"/>
      <c r="E4639" s="56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</row>
    <row r="4640" spans="1:34" x14ac:dyDescent="0.2">
      <c r="A4640" s="1"/>
      <c r="B4640" s="1"/>
      <c r="C4640" s="1"/>
      <c r="D4640" s="1"/>
      <c r="E4640" s="56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  <c r="AE4640" s="1"/>
      <c r="AF4640" s="1"/>
      <c r="AG4640" s="1"/>
      <c r="AH4640" s="1"/>
    </row>
    <row r="4641" spans="1:34" x14ac:dyDescent="0.2">
      <c r="A4641" s="1"/>
      <c r="B4641" s="1"/>
      <c r="C4641" s="1"/>
      <c r="D4641" s="1"/>
      <c r="E4641" s="56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</row>
    <row r="4642" spans="1:34" x14ac:dyDescent="0.2">
      <c r="A4642" s="1"/>
      <c r="B4642" s="1"/>
      <c r="C4642" s="1"/>
      <c r="D4642" s="1"/>
      <c r="E4642" s="56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  <c r="AE4642" s="1"/>
      <c r="AF4642" s="1"/>
      <c r="AG4642" s="1"/>
      <c r="AH4642" s="1"/>
    </row>
    <row r="4643" spans="1:34" x14ac:dyDescent="0.2">
      <c r="A4643" s="1"/>
      <c r="B4643" s="1"/>
      <c r="C4643" s="1"/>
      <c r="D4643" s="1"/>
      <c r="E4643" s="56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  <c r="AE4643" s="1"/>
      <c r="AF4643" s="1"/>
      <c r="AG4643" s="1"/>
      <c r="AH4643" s="1"/>
    </row>
    <row r="4644" spans="1:34" x14ac:dyDescent="0.2">
      <c r="A4644" s="1"/>
      <c r="B4644" s="1"/>
      <c r="C4644" s="1"/>
      <c r="D4644" s="1"/>
      <c r="E4644" s="56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  <c r="AE4644" s="1"/>
      <c r="AF4644" s="1"/>
      <c r="AG4644" s="1"/>
      <c r="AH4644" s="1"/>
    </row>
    <row r="4645" spans="1:34" x14ac:dyDescent="0.2">
      <c r="A4645" s="1"/>
      <c r="B4645" s="1"/>
      <c r="C4645" s="1"/>
      <c r="D4645" s="1"/>
      <c r="E4645" s="56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  <c r="AE4645" s="1"/>
      <c r="AF4645" s="1"/>
      <c r="AG4645" s="1"/>
      <c r="AH4645" s="1"/>
    </row>
    <row r="4646" spans="1:34" x14ac:dyDescent="0.2">
      <c r="A4646" s="1"/>
      <c r="B4646" s="1"/>
      <c r="C4646" s="1"/>
      <c r="D4646" s="1"/>
      <c r="E4646" s="56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</row>
    <row r="4647" spans="1:34" x14ac:dyDescent="0.2">
      <c r="A4647" s="1"/>
      <c r="B4647" s="1"/>
      <c r="C4647" s="1"/>
      <c r="D4647" s="1"/>
      <c r="E4647" s="56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  <c r="AE4647" s="1"/>
      <c r="AF4647" s="1"/>
      <c r="AG4647" s="1"/>
      <c r="AH4647" s="1"/>
    </row>
    <row r="4648" spans="1:34" x14ac:dyDescent="0.2">
      <c r="A4648" s="1"/>
      <c r="B4648" s="1"/>
      <c r="C4648" s="1"/>
      <c r="D4648" s="1"/>
      <c r="E4648" s="56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  <c r="AE4648" s="1"/>
      <c r="AF4648" s="1"/>
      <c r="AG4648" s="1"/>
      <c r="AH4648" s="1"/>
    </row>
    <row r="4649" spans="1:34" x14ac:dyDescent="0.2">
      <c r="A4649" s="1"/>
      <c r="B4649" s="1"/>
      <c r="C4649" s="1"/>
      <c r="D4649" s="1"/>
      <c r="E4649" s="56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</row>
    <row r="4650" spans="1:34" x14ac:dyDescent="0.2">
      <c r="A4650" s="1"/>
      <c r="B4650" s="1"/>
      <c r="C4650" s="1"/>
      <c r="D4650" s="1"/>
      <c r="E4650" s="56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</row>
    <row r="4651" spans="1:34" x14ac:dyDescent="0.2">
      <c r="A4651" s="1"/>
      <c r="B4651" s="1"/>
      <c r="C4651" s="1"/>
      <c r="D4651" s="1"/>
      <c r="E4651" s="56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  <c r="AE4651" s="1"/>
      <c r="AF4651" s="1"/>
      <c r="AG4651" s="1"/>
      <c r="AH4651" s="1"/>
    </row>
    <row r="4652" spans="1:34" x14ac:dyDescent="0.2">
      <c r="A4652" s="1"/>
      <c r="B4652" s="1"/>
      <c r="C4652" s="1"/>
      <c r="D4652" s="1"/>
      <c r="E4652" s="56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  <c r="AE4652" s="1"/>
      <c r="AF4652" s="1"/>
      <c r="AG4652" s="1"/>
      <c r="AH4652" s="1"/>
    </row>
    <row r="4653" spans="1:34" x14ac:dyDescent="0.2">
      <c r="A4653" s="1"/>
      <c r="B4653" s="1"/>
      <c r="C4653" s="1"/>
      <c r="D4653" s="1"/>
      <c r="E4653" s="56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  <c r="AE4653" s="1"/>
      <c r="AF4653" s="1"/>
      <c r="AG4653" s="1"/>
      <c r="AH4653" s="1"/>
    </row>
    <row r="4654" spans="1:34" x14ac:dyDescent="0.2">
      <c r="A4654" s="1"/>
      <c r="B4654" s="1"/>
      <c r="C4654" s="1"/>
      <c r="D4654" s="1"/>
      <c r="E4654" s="56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  <c r="AE4654" s="1"/>
      <c r="AF4654" s="1"/>
      <c r="AG4654" s="1"/>
      <c r="AH4654" s="1"/>
    </row>
    <row r="4655" spans="1:34" x14ac:dyDescent="0.2">
      <c r="A4655" s="1"/>
      <c r="B4655" s="1"/>
      <c r="C4655" s="1"/>
      <c r="D4655" s="1"/>
      <c r="E4655" s="56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  <c r="AE4655" s="1"/>
      <c r="AF4655" s="1"/>
      <c r="AG4655" s="1"/>
      <c r="AH4655" s="1"/>
    </row>
    <row r="4656" spans="1:34" x14ac:dyDescent="0.2">
      <c r="A4656" s="1"/>
      <c r="B4656" s="1"/>
      <c r="C4656" s="1"/>
      <c r="D4656" s="1"/>
      <c r="E4656" s="56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  <c r="AE4656" s="1"/>
      <c r="AF4656" s="1"/>
      <c r="AG4656" s="1"/>
      <c r="AH4656" s="1"/>
    </row>
    <row r="4657" spans="1:34" x14ac:dyDescent="0.2">
      <c r="A4657" s="1"/>
      <c r="B4657" s="1"/>
      <c r="C4657" s="1"/>
      <c r="D4657" s="1"/>
      <c r="E4657" s="56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  <c r="AE4657" s="1"/>
      <c r="AF4657" s="1"/>
      <c r="AG4657" s="1"/>
      <c r="AH4657" s="1"/>
    </row>
    <row r="4658" spans="1:34" x14ac:dyDescent="0.2">
      <c r="A4658" s="1"/>
      <c r="B4658" s="1"/>
      <c r="C4658" s="1"/>
      <c r="D4658" s="1"/>
      <c r="E4658" s="56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  <c r="AE4658" s="1"/>
      <c r="AF4658" s="1"/>
      <c r="AG4658" s="1"/>
      <c r="AH4658" s="1"/>
    </row>
    <row r="4659" spans="1:34" x14ac:dyDescent="0.2">
      <c r="A4659" s="1"/>
      <c r="B4659" s="1"/>
      <c r="C4659" s="1"/>
      <c r="D4659" s="1"/>
      <c r="E4659" s="56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  <c r="AE4659" s="1"/>
      <c r="AF4659" s="1"/>
      <c r="AG4659" s="1"/>
      <c r="AH4659" s="1"/>
    </row>
    <row r="4660" spans="1:34" x14ac:dyDescent="0.2">
      <c r="A4660" s="1"/>
      <c r="B4660" s="1"/>
      <c r="C4660" s="1"/>
      <c r="D4660" s="1"/>
      <c r="E4660" s="56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  <c r="AE4660" s="1"/>
      <c r="AF4660" s="1"/>
      <c r="AG4660" s="1"/>
      <c r="AH4660" s="1"/>
    </row>
    <row r="4661" spans="1:34" x14ac:dyDescent="0.2">
      <c r="A4661" s="1"/>
      <c r="B4661" s="1"/>
      <c r="C4661" s="1"/>
      <c r="D4661" s="1"/>
      <c r="E4661" s="56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  <c r="AE4661" s="1"/>
      <c r="AF4661" s="1"/>
      <c r="AG4661" s="1"/>
      <c r="AH4661" s="1"/>
    </row>
    <row r="4662" spans="1:34" x14ac:dyDescent="0.2">
      <c r="A4662" s="1"/>
      <c r="B4662" s="1"/>
      <c r="C4662" s="1"/>
      <c r="D4662" s="1"/>
      <c r="E4662" s="56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  <c r="AE4662" s="1"/>
      <c r="AF4662" s="1"/>
      <c r="AG4662" s="1"/>
      <c r="AH4662" s="1"/>
    </row>
    <row r="4663" spans="1:34" x14ac:dyDescent="0.2">
      <c r="A4663" s="1"/>
      <c r="B4663" s="1"/>
      <c r="C4663" s="1"/>
      <c r="D4663" s="1"/>
      <c r="E4663" s="56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  <c r="AE4663" s="1"/>
      <c r="AF4663" s="1"/>
      <c r="AG4663" s="1"/>
      <c r="AH4663" s="1"/>
    </row>
    <row r="4664" spans="1:34" x14ac:dyDescent="0.2">
      <c r="A4664" s="1"/>
      <c r="B4664" s="1"/>
      <c r="C4664" s="1"/>
      <c r="D4664" s="1"/>
      <c r="E4664" s="56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  <c r="AE4664" s="1"/>
      <c r="AF4664" s="1"/>
      <c r="AG4664" s="1"/>
      <c r="AH4664" s="1"/>
    </row>
    <row r="4665" spans="1:34" x14ac:dyDescent="0.2">
      <c r="A4665" s="1"/>
      <c r="B4665" s="1"/>
      <c r="C4665" s="1"/>
      <c r="D4665" s="1"/>
      <c r="E4665" s="56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</row>
    <row r="4666" spans="1:34" x14ac:dyDescent="0.2">
      <c r="A4666" s="1"/>
      <c r="B4666" s="1"/>
      <c r="C4666" s="1"/>
      <c r="D4666" s="1"/>
      <c r="E4666" s="56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</row>
    <row r="4667" spans="1:34" x14ac:dyDescent="0.2">
      <c r="A4667" s="1"/>
      <c r="B4667" s="1"/>
      <c r="C4667" s="1"/>
      <c r="D4667" s="1"/>
      <c r="E4667" s="56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  <c r="AE4667" s="1"/>
      <c r="AF4667" s="1"/>
      <c r="AG4667" s="1"/>
      <c r="AH4667" s="1"/>
    </row>
    <row r="4668" spans="1:34" x14ac:dyDescent="0.2">
      <c r="A4668" s="1"/>
      <c r="B4668" s="1"/>
      <c r="C4668" s="1"/>
      <c r="D4668" s="1"/>
      <c r="E4668" s="56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</row>
    <row r="4669" spans="1:34" x14ac:dyDescent="0.2">
      <c r="A4669" s="1"/>
      <c r="B4669" s="1"/>
      <c r="C4669" s="1"/>
      <c r="D4669" s="1"/>
      <c r="E4669" s="56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</row>
    <row r="4670" spans="1:34" x14ac:dyDescent="0.2">
      <c r="A4670" s="1"/>
      <c r="B4670" s="1"/>
      <c r="C4670" s="1"/>
      <c r="D4670" s="1"/>
      <c r="E4670" s="56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  <c r="AE4670" s="1"/>
      <c r="AF4670" s="1"/>
      <c r="AG4670" s="1"/>
      <c r="AH4670" s="1"/>
    </row>
    <row r="4671" spans="1:34" x14ac:dyDescent="0.2">
      <c r="A4671" s="1"/>
      <c r="B4671" s="1"/>
      <c r="C4671" s="1"/>
      <c r="D4671" s="1"/>
      <c r="E4671" s="56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  <c r="AE4671" s="1"/>
      <c r="AF4671" s="1"/>
      <c r="AG4671" s="1"/>
      <c r="AH4671" s="1"/>
    </row>
    <row r="4672" spans="1:34" x14ac:dyDescent="0.2">
      <c r="A4672" s="1"/>
      <c r="B4672" s="1"/>
      <c r="C4672" s="1"/>
      <c r="D4672" s="1"/>
      <c r="E4672" s="56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  <c r="AE4672" s="1"/>
      <c r="AF4672" s="1"/>
      <c r="AG4672" s="1"/>
      <c r="AH4672" s="1"/>
    </row>
    <row r="4673" spans="1:34" x14ac:dyDescent="0.2">
      <c r="A4673" s="1"/>
      <c r="B4673" s="1"/>
      <c r="C4673" s="1"/>
      <c r="D4673" s="1"/>
      <c r="E4673" s="56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  <c r="AE4673" s="1"/>
      <c r="AF4673" s="1"/>
      <c r="AG4673" s="1"/>
      <c r="AH4673" s="1"/>
    </row>
    <row r="4674" spans="1:34" x14ac:dyDescent="0.2">
      <c r="A4674" s="1"/>
      <c r="B4674" s="1"/>
      <c r="C4674" s="1"/>
      <c r="D4674" s="1"/>
      <c r="E4674" s="56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</row>
    <row r="4675" spans="1:34" x14ac:dyDescent="0.2">
      <c r="A4675" s="1"/>
      <c r="B4675" s="1"/>
      <c r="C4675" s="1"/>
      <c r="D4675" s="1"/>
      <c r="E4675" s="56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</row>
    <row r="4676" spans="1:34" x14ac:dyDescent="0.2">
      <c r="A4676" s="1"/>
      <c r="B4676" s="1"/>
      <c r="C4676" s="1"/>
      <c r="D4676" s="1"/>
      <c r="E4676" s="56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</row>
    <row r="4677" spans="1:34" x14ac:dyDescent="0.2">
      <c r="A4677" s="1"/>
      <c r="B4677" s="1"/>
      <c r="C4677" s="1"/>
      <c r="D4677" s="1"/>
      <c r="E4677" s="56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</row>
    <row r="4678" spans="1:34" x14ac:dyDescent="0.2">
      <c r="A4678" s="1"/>
      <c r="B4678" s="1"/>
      <c r="C4678" s="1"/>
      <c r="D4678" s="1"/>
      <c r="E4678" s="56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</row>
    <row r="4679" spans="1:34" x14ac:dyDescent="0.2">
      <c r="A4679" s="1"/>
      <c r="B4679" s="1"/>
      <c r="C4679" s="1"/>
      <c r="D4679" s="1"/>
      <c r="E4679" s="56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</row>
    <row r="4680" spans="1:34" x14ac:dyDescent="0.2">
      <c r="A4680" s="1"/>
      <c r="B4680" s="1"/>
      <c r="C4680" s="1"/>
      <c r="D4680" s="1"/>
      <c r="E4680" s="56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</row>
    <row r="4681" spans="1:34" x14ac:dyDescent="0.2">
      <c r="A4681" s="1"/>
      <c r="B4681" s="1"/>
      <c r="C4681" s="1"/>
      <c r="D4681" s="1"/>
      <c r="E4681" s="56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</row>
    <row r="4682" spans="1:34" x14ac:dyDescent="0.2">
      <c r="A4682" s="1"/>
      <c r="B4682" s="1"/>
      <c r="C4682" s="1"/>
      <c r="D4682" s="1"/>
      <c r="E4682" s="56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</row>
    <row r="4683" spans="1:34" x14ac:dyDescent="0.2">
      <c r="A4683" s="1"/>
      <c r="B4683" s="1"/>
      <c r="C4683" s="1"/>
      <c r="D4683" s="1"/>
      <c r="E4683" s="56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</row>
    <row r="4684" spans="1:34" x14ac:dyDescent="0.2">
      <c r="A4684" s="1"/>
      <c r="B4684" s="1"/>
      <c r="C4684" s="1"/>
      <c r="D4684" s="1"/>
      <c r="E4684" s="56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</row>
    <row r="4685" spans="1:34" x14ac:dyDescent="0.2">
      <c r="A4685" s="1"/>
      <c r="B4685" s="1"/>
      <c r="C4685" s="1"/>
      <c r="D4685" s="1"/>
      <c r="E4685" s="56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</row>
    <row r="4686" spans="1:34" x14ac:dyDescent="0.2">
      <c r="A4686" s="1"/>
      <c r="B4686" s="1"/>
      <c r="C4686" s="1"/>
      <c r="D4686" s="1"/>
      <c r="E4686" s="56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</row>
    <row r="4687" spans="1:34" x14ac:dyDescent="0.2">
      <c r="A4687" s="1"/>
      <c r="B4687" s="1"/>
      <c r="C4687" s="1"/>
      <c r="D4687" s="1"/>
      <c r="E4687" s="56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</row>
    <row r="4688" spans="1:34" x14ac:dyDescent="0.2">
      <c r="A4688" s="1"/>
      <c r="B4688" s="1"/>
      <c r="C4688" s="1"/>
      <c r="D4688" s="1"/>
      <c r="E4688" s="56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</row>
    <row r="4689" spans="1:34" x14ac:dyDescent="0.2">
      <c r="A4689" s="1"/>
      <c r="B4689" s="1"/>
      <c r="C4689" s="1"/>
      <c r="D4689" s="1"/>
      <c r="E4689" s="56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</row>
    <row r="4690" spans="1:34" x14ac:dyDescent="0.2">
      <c r="A4690" s="1"/>
      <c r="B4690" s="1"/>
      <c r="C4690" s="1"/>
      <c r="D4690" s="1"/>
      <c r="E4690" s="56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</row>
    <row r="4691" spans="1:34" x14ac:dyDescent="0.2">
      <c r="A4691" s="1"/>
      <c r="B4691" s="1"/>
      <c r="C4691" s="1"/>
      <c r="D4691" s="1"/>
      <c r="E4691" s="56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</row>
    <row r="4692" spans="1:34" x14ac:dyDescent="0.2">
      <c r="A4692" s="1"/>
      <c r="B4692" s="1"/>
      <c r="C4692" s="1"/>
      <c r="D4692" s="1"/>
      <c r="E4692" s="56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</row>
    <row r="4693" spans="1:34" x14ac:dyDescent="0.2">
      <c r="A4693" s="1"/>
      <c r="B4693" s="1"/>
      <c r="C4693" s="1"/>
      <c r="D4693" s="1"/>
      <c r="E4693" s="56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</row>
    <row r="4694" spans="1:34" x14ac:dyDescent="0.2">
      <c r="A4694" s="1"/>
      <c r="B4694" s="1"/>
      <c r="C4694" s="1"/>
      <c r="D4694" s="1"/>
      <c r="E4694" s="56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</row>
    <row r="4695" spans="1:34" x14ac:dyDescent="0.2">
      <c r="A4695" s="1"/>
      <c r="B4695" s="1"/>
      <c r="C4695" s="1"/>
      <c r="D4695" s="1"/>
      <c r="E4695" s="56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</row>
    <row r="4696" spans="1:34" x14ac:dyDescent="0.2">
      <c r="A4696" s="1"/>
      <c r="B4696" s="1"/>
      <c r="C4696" s="1"/>
      <c r="D4696" s="1"/>
      <c r="E4696" s="56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</row>
    <row r="4697" spans="1:34" x14ac:dyDescent="0.2">
      <c r="A4697" s="1"/>
      <c r="B4697" s="1"/>
      <c r="C4697" s="1"/>
      <c r="D4697" s="1"/>
      <c r="E4697" s="56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</row>
    <row r="4698" spans="1:34" x14ac:dyDescent="0.2">
      <c r="A4698" s="1"/>
      <c r="B4698" s="1"/>
      <c r="C4698" s="1"/>
      <c r="D4698" s="1"/>
      <c r="E4698" s="56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  <c r="AE4698" s="1"/>
      <c r="AF4698" s="1"/>
      <c r="AG4698" s="1"/>
      <c r="AH4698" s="1"/>
    </row>
    <row r="4699" spans="1:34" x14ac:dyDescent="0.2">
      <c r="A4699" s="1"/>
      <c r="B4699" s="1"/>
      <c r="C4699" s="1"/>
      <c r="D4699" s="1"/>
      <c r="E4699" s="56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</row>
    <row r="4700" spans="1:34" x14ac:dyDescent="0.2">
      <c r="A4700" s="1"/>
      <c r="B4700" s="1"/>
      <c r="C4700" s="1"/>
      <c r="D4700" s="1"/>
      <c r="E4700" s="56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  <c r="AE4700" s="1"/>
      <c r="AF4700" s="1"/>
      <c r="AG4700" s="1"/>
      <c r="AH4700" s="1"/>
    </row>
    <row r="4701" spans="1:34" x14ac:dyDescent="0.2">
      <c r="A4701" s="1"/>
      <c r="B4701" s="1"/>
      <c r="C4701" s="1"/>
      <c r="D4701" s="1"/>
      <c r="E4701" s="56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</row>
    <row r="4702" spans="1:34" x14ac:dyDescent="0.2">
      <c r="A4702" s="1"/>
      <c r="B4702" s="1"/>
      <c r="C4702" s="1"/>
      <c r="D4702" s="1"/>
      <c r="E4702" s="56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  <c r="AE4702" s="1"/>
      <c r="AF4702" s="1"/>
      <c r="AG4702" s="1"/>
      <c r="AH4702" s="1"/>
    </row>
    <row r="4703" spans="1:34" x14ac:dyDescent="0.2">
      <c r="A4703" s="1"/>
      <c r="B4703" s="1"/>
      <c r="C4703" s="1"/>
      <c r="D4703" s="1"/>
      <c r="E4703" s="56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  <c r="AE4703" s="1"/>
      <c r="AF4703" s="1"/>
      <c r="AG4703" s="1"/>
      <c r="AH4703" s="1"/>
    </row>
    <row r="4704" spans="1:34" x14ac:dyDescent="0.2">
      <c r="A4704" s="1"/>
      <c r="B4704" s="1"/>
      <c r="C4704" s="1"/>
      <c r="D4704" s="1"/>
      <c r="E4704" s="56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  <c r="AE4704" s="1"/>
      <c r="AF4704" s="1"/>
      <c r="AG4704" s="1"/>
      <c r="AH4704" s="1"/>
    </row>
    <row r="4705" spans="1:34" x14ac:dyDescent="0.2">
      <c r="A4705" s="1"/>
      <c r="B4705" s="1"/>
      <c r="C4705" s="1"/>
      <c r="D4705" s="1"/>
      <c r="E4705" s="56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  <c r="AE4705" s="1"/>
      <c r="AF4705" s="1"/>
      <c r="AG4705" s="1"/>
      <c r="AH4705" s="1"/>
    </row>
    <row r="4706" spans="1:34" x14ac:dyDescent="0.2">
      <c r="A4706" s="1"/>
      <c r="B4706" s="1"/>
      <c r="C4706" s="1"/>
      <c r="D4706" s="1"/>
      <c r="E4706" s="56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  <c r="AE4706" s="1"/>
      <c r="AF4706" s="1"/>
      <c r="AG4706" s="1"/>
      <c r="AH4706" s="1"/>
    </row>
    <row r="4707" spans="1:34" x14ac:dyDescent="0.2">
      <c r="A4707" s="1"/>
      <c r="B4707" s="1"/>
      <c r="C4707" s="1"/>
      <c r="D4707" s="1"/>
      <c r="E4707" s="56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  <c r="AE4707" s="1"/>
      <c r="AF4707" s="1"/>
      <c r="AG4707" s="1"/>
      <c r="AH4707" s="1"/>
    </row>
    <row r="4708" spans="1:34" x14ac:dyDescent="0.2">
      <c r="A4708" s="1"/>
      <c r="B4708" s="1"/>
      <c r="C4708" s="1"/>
      <c r="D4708" s="1"/>
      <c r="E4708" s="56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  <c r="AE4708" s="1"/>
      <c r="AF4708" s="1"/>
      <c r="AG4708" s="1"/>
      <c r="AH4708" s="1"/>
    </row>
    <row r="4709" spans="1:34" x14ac:dyDescent="0.2">
      <c r="A4709" s="1"/>
      <c r="B4709" s="1"/>
      <c r="C4709" s="1"/>
      <c r="D4709" s="1"/>
      <c r="E4709" s="56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  <c r="AE4709" s="1"/>
      <c r="AF4709" s="1"/>
      <c r="AG4709" s="1"/>
      <c r="AH4709" s="1"/>
    </row>
    <row r="4710" spans="1:34" x14ac:dyDescent="0.2">
      <c r="A4710" s="1"/>
      <c r="B4710" s="1"/>
      <c r="C4710" s="1"/>
      <c r="D4710" s="1"/>
      <c r="E4710" s="56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  <c r="AE4710" s="1"/>
      <c r="AF4710" s="1"/>
      <c r="AG4710" s="1"/>
      <c r="AH4710" s="1"/>
    </row>
    <row r="4711" spans="1:34" x14ac:dyDescent="0.2">
      <c r="A4711" s="1"/>
      <c r="B4711" s="1"/>
      <c r="C4711" s="1"/>
      <c r="D4711" s="1"/>
      <c r="E4711" s="56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  <c r="AE4711" s="1"/>
      <c r="AF4711" s="1"/>
      <c r="AG4711" s="1"/>
      <c r="AH4711" s="1"/>
    </row>
    <row r="4712" spans="1:34" x14ac:dyDescent="0.2">
      <c r="A4712" s="1"/>
      <c r="B4712" s="1"/>
      <c r="C4712" s="1"/>
      <c r="D4712" s="1"/>
      <c r="E4712" s="56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  <c r="AE4712" s="1"/>
      <c r="AF4712" s="1"/>
      <c r="AG4712" s="1"/>
      <c r="AH4712" s="1"/>
    </row>
    <row r="4713" spans="1:34" x14ac:dyDescent="0.2">
      <c r="A4713" s="1"/>
      <c r="B4713" s="1"/>
      <c r="C4713" s="1"/>
      <c r="D4713" s="1"/>
      <c r="E4713" s="56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  <c r="AE4713" s="1"/>
      <c r="AF4713" s="1"/>
      <c r="AG4713" s="1"/>
      <c r="AH4713" s="1"/>
    </row>
    <row r="4714" spans="1:34" x14ac:dyDescent="0.2">
      <c r="A4714" s="1"/>
      <c r="B4714" s="1"/>
      <c r="C4714" s="1"/>
      <c r="D4714" s="1"/>
      <c r="E4714" s="56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  <c r="AE4714" s="1"/>
      <c r="AF4714" s="1"/>
      <c r="AG4714" s="1"/>
      <c r="AH4714" s="1"/>
    </row>
    <row r="4715" spans="1:34" x14ac:dyDescent="0.2">
      <c r="A4715" s="1"/>
      <c r="B4715" s="1"/>
      <c r="C4715" s="1"/>
      <c r="D4715" s="1"/>
      <c r="E4715" s="56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  <c r="AE4715" s="1"/>
      <c r="AF4715" s="1"/>
      <c r="AG4715" s="1"/>
      <c r="AH4715" s="1"/>
    </row>
    <row r="4716" spans="1:34" x14ac:dyDescent="0.2">
      <c r="A4716" s="1"/>
      <c r="B4716" s="1"/>
      <c r="C4716" s="1"/>
      <c r="D4716" s="1"/>
      <c r="E4716" s="56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  <c r="AE4716" s="1"/>
      <c r="AF4716" s="1"/>
      <c r="AG4716" s="1"/>
      <c r="AH4716" s="1"/>
    </row>
    <row r="4717" spans="1:34" x14ac:dyDescent="0.2">
      <c r="A4717" s="1"/>
      <c r="B4717" s="1"/>
      <c r="C4717" s="1"/>
      <c r="D4717" s="1"/>
      <c r="E4717" s="56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</row>
    <row r="4718" spans="1:34" x14ac:dyDescent="0.2">
      <c r="A4718" s="1"/>
      <c r="B4718" s="1"/>
      <c r="C4718" s="1"/>
      <c r="D4718" s="1"/>
      <c r="E4718" s="56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  <c r="AE4718" s="1"/>
      <c r="AF4718" s="1"/>
      <c r="AG4718" s="1"/>
      <c r="AH4718" s="1"/>
    </row>
    <row r="4719" spans="1:34" x14ac:dyDescent="0.2">
      <c r="A4719" s="1"/>
      <c r="B4719" s="1"/>
      <c r="C4719" s="1"/>
      <c r="D4719" s="1"/>
      <c r="E4719" s="56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  <c r="AE4719" s="1"/>
      <c r="AF4719" s="1"/>
      <c r="AG4719" s="1"/>
      <c r="AH4719" s="1"/>
    </row>
    <row r="4720" spans="1:34" x14ac:dyDescent="0.2">
      <c r="A4720" s="1"/>
      <c r="B4720" s="1"/>
      <c r="C4720" s="1"/>
      <c r="D4720" s="1"/>
      <c r="E4720" s="56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  <c r="AE4720" s="1"/>
      <c r="AF4720" s="1"/>
      <c r="AG4720" s="1"/>
      <c r="AH4720" s="1"/>
    </row>
    <row r="4721" spans="1:34" x14ac:dyDescent="0.2">
      <c r="A4721" s="1"/>
      <c r="B4721" s="1"/>
      <c r="C4721" s="1"/>
      <c r="D4721" s="1"/>
      <c r="E4721" s="56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  <c r="AE4721" s="1"/>
      <c r="AF4721" s="1"/>
      <c r="AG4721" s="1"/>
      <c r="AH4721" s="1"/>
    </row>
    <row r="4722" spans="1:34" x14ac:dyDescent="0.2">
      <c r="A4722" s="1"/>
      <c r="B4722" s="1"/>
      <c r="C4722" s="1"/>
      <c r="D4722" s="1"/>
      <c r="E4722" s="56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  <c r="AE4722" s="1"/>
      <c r="AF4722" s="1"/>
      <c r="AG4722" s="1"/>
      <c r="AH4722" s="1"/>
    </row>
    <row r="4723" spans="1:34" x14ac:dyDescent="0.2">
      <c r="A4723" s="1"/>
      <c r="B4723" s="1"/>
      <c r="C4723" s="1"/>
      <c r="D4723" s="1"/>
      <c r="E4723" s="56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</row>
    <row r="4724" spans="1:34" x14ac:dyDescent="0.2">
      <c r="A4724" s="1"/>
      <c r="B4724" s="1"/>
      <c r="C4724" s="1"/>
      <c r="D4724" s="1"/>
      <c r="E4724" s="56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  <c r="AE4724" s="1"/>
      <c r="AF4724" s="1"/>
      <c r="AG4724" s="1"/>
      <c r="AH4724" s="1"/>
    </row>
    <row r="4725" spans="1:34" x14ac:dyDescent="0.2">
      <c r="A4725" s="1"/>
      <c r="B4725" s="1"/>
      <c r="C4725" s="1"/>
      <c r="D4725" s="1"/>
      <c r="E4725" s="56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</row>
    <row r="4726" spans="1:34" x14ac:dyDescent="0.2">
      <c r="A4726" s="1"/>
      <c r="B4726" s="1"/>
      <c r="C4726" s="1"/>
      <c r="D4726" s="1"/>
      <c r="E4726" s="56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  <c r="AE4726" s="1"/>
      <c r="AF4726" s="1"/>
      <c r="AG4726" s="1"/>
      <c r="AH4726" s="1"/>
    </row>
    <row r="4727" spans="1:34" x14ac:dyDescent="0.2">
      <c r="A4727" s="1"/>
      <c r="B4727" s="1"/>
      <c r="C4727" s="1"/>
      <c r="D4727" s="1"/>
      <c r="E4727" s="56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</row>
    <row r="4728" spans="1:34" x14ac:dyDescent="0.2">
      <c r="A4728" s="1"/>
      <c r="B4728" s="1"/>
      <c r="C4728" s="1"/>
      <c r="D4728" s="1"/>
      <c r="E4728" s="56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  <c r="AE4728" s="1"/>
      <c r="AF4728" s="1"/>
      <c r="AG4728" s="1"/>
      <c r="AH4728" s="1"/>
    </row>
    <row r="4729" spans="1:34" x14ac:dyDescent="0.2">
      <c r="A4729" s="1"/>
      <c r="B4729" s="1"/>
      <c r="C4729" s="1"/>
      <c r="D4729" s="1"/>
      <c r="E4729" s="56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  <c r="AE4729" s="1"/>
      <c r="AF4729" s="1"/>
      <c r="AG4729" s="1"/>
      <c r="AH4729" s="1"/>
    </row>
    <row r="4730" spans="1:34" x14ac:dyDescent="0.2">
      <c r="A4730" s="1"/>
      <c r="B4730" s="1"/>
      <c r="C4730" s="1"/>
      <c r="D4730" s="1"/>
      <c r="E4730" s="56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  <c r="AE4730" s="1"/>
      <c r="AF4730" s="1"/>
      <c r="AG4730" s="1"/>
      <c r="AH4730" s="1"/>
    </row>
    <row r="4731" spans="1:34" x14ac:dyDescent="0.2">
      <c r="A4731" s="1"/>
      <c r="B4731" s="1"/>
      <c r="C4731" s="1"/>
      <c r="D4731" s="1"/>
      <c r="E4731" s="56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  <c r="AE4731" s="1"/>
      <c r="AF4731" s="1"/>
      <c r="AG4731" s="1"/>
      <c r="AH4731" s="1"/>
    </row>
    <row r="4732" spans="1:34" x14ac:dyDescent="0.2">
      <c r="A4732" s="1"/>
      <c r="B4732" s="1"/>
      <c r="C4732" s="1"/>
      <c r="D4732" s="1"/>
      <c r="E4732" s="56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  <c r="AE4732" s="1"/>
      <c r="AF4732" s="1"/>
      <c r="AG4732" s="1"/>
      <c r="AH4732" s="1"/>
    </row>
    <row r="4733" spans="1:34" x14ac:dyDescent="0.2">
      <c r="A4733" s="1"/>
      <c r="B4733" s="1"/>
      <c r="C4733" s="1"/>
      <c r="D4733" s="1"/>
      <c r="E4733" s="56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  <c r="AE4733" s="1"/>
      <c r="AF4733" s="1"/>
      <c r="AG4733" s="1"/>
      <c r="AH4733" s="1"/>
    </row>
    <row r="4734" spans="1:34" x14ac:dyDescent="0.2">
      <c r="A4734" s="1"/>
      <c r="B4734" s="1"/>
      <c r="C4734" s="1"/>
      <c r="D4734" s="1"/>
      <c r="E4734" s="56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  <c r="AE4734" s="1"/>
      <c r="AF4734" s="1"/>
      <c r="AG4734" s="1"/>
      <c r="AH4734" s="1"/>
    </row>
    <row r="4735" spans="1:34" x14ac:dyDescent="0.2">
      <c r="A4735" s="1"/>
      <c r="B4735" s="1"/>
      <c r="C4735" s="1"/>
      <c r="D4735" s="1"/>
      <c r="E4735" s="56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  <c r="AE4735" s="1"/>
      <c r="AF4735" s="1"/>
      <c r="AG4735" s="1"/>
      <c r="AH4735" s="1"/>
    </row>
    <row r="4736" spans="1:34" x14ac:dyDescent="0.2">
      <c r="A4736" s="1"/>
      <c r="B4736" s="1"/>
      <c r="C4736" s="1"/>
      <c r="D4736" s="1"/>
      <c r="E4736" s="56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  <c r="AE4736" s="1"/>
      <c r="AF4736" s="1"/>
      <c r="AG4736" s="1"/>
      <c r="AH4736" s="1"/>
    </row>
    <row r="4737" spans="1:34" x14ac:dyDescent="0.2">
      <c r="A4737" s="1"/>
      <c r="B4737" s="1"/>
      <c r="C4737" s="1"/>
      <c r="D4737" s="1"/>
      <c r="E4737" s="56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</row>
    <row r="4738" spans="1:34" x14ac:dyDescent="0.2">
      <c r="A4738" s="1"/>
      <c r="B4738" s="1"/>
      <c r="C4738" s="1"/>
      <c r="D4738" s="1"/>
      <c r="E4738" s="56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  <c r="AE4738" s="1"/>
      <c r="AF4738" s="1"/>
      <c r="AG4738" s="1"/>
      <c r="AH4738" s="1"/>
    </row>
    <row r="4739" spans="1:34" x14ac:dyDescent="0.2">
      <c r="A4739" s="1"/>
      <c r="B4739" s="1"/>
      <c r="C4739" s="1"/>
      <c r="D4739" s="1"/>
      <c r="E4739" s="56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</row>
    <row r="4740" spans="1:34" x14ac:dyDescent="0.2">
      <c r="A4740" s="1"/>
      <c r="B4740" s="1"/>
      <c r="C4740" s="1"/>
      <c r="D4740" s="1"/>
      <c r="E4740" s="56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  <c r="AE4740" s="1"/>
      <c r="AF4740" s="1"/>
      <c r="AG4740" s="1"/>
      <c r="AH4740" s="1"/>
    </row>
    <row r="4741" spans="1:34" x14ac:dyDescent="0.2">
      <c r="A4741" s="1"/>
      <c r="B4741" s="1"/>
      <c r="C4741" s="1"/>
      <c r="D4741" s="1"/>
      <c r="E4741" s="56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  <c r="AE4741" s="1"/>
      <c r="AF4741" s="1"/>
      <c r="AG4741" s="1"/>
      <c r="AH4741" s="1"/>
    </row>
    <row r="4742" spans="1:34" x14ac:dyDescent="0.2">
      <c r="A4742" s="1"/>
      <c r="B4742" s="1"/>
      <c r="C4742" s="1"/>
      <c r="D4742" s="1"/>
      <c r="E4742" s="56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  <c r="AE4742" s="1"/>
      <c r="AF4742" s="1"/>
      <c r="AG4742" s="1"/>
      <c r="AH4742" s="1"/>
    </row>
    <row r="4743" spans="1:34" x14ac:dyDescent="0.2">
      <c r="A4743" s="1"/>
      <c r="B4743" s="1"/>
      <c r="C4743" s="1"/>
      <c r="D4743" s="1"/>
      <c r="E4743" s="56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  <c r="AE4743" s="1"/>
      <c r="AF4743" s="1"/>
      <c r="AG4743" s="1"/>
      <c r="AH4743" s="1"/>
    </row>
    <row r="4744" spans="1:34" x14ac:dyDescent="0.2">
      <c r="A4744" s="1"/>
      <c r="B4744" s="1"/>
      <c r="C4744" s="1"/>
      <c r="D4744" s="1"/>
      <c r="E4744" s="56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  <c r="AE4744" s="1"/>
      <c r="AF4744" s="1"/>
      <c r="AG4744" s="1"/>
      <c r="AH4744" s="1"/>
    </row>
    <row r="4745" spans="1:34" x14ac:dyDescent="0.2">
      <c r="A4745" s="1"/>
      <c r="B4745" s="1"/>
      <c r="C4745" s="1"/>
      <c r="D4745" s="1"/>
      <c r="E4745" s="56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  <c r="AE4745" s="1"/>
      <c r="AF4745" s="1"/>
      <c r="AG4745" s="1"/>
      <c r="AH4745" s="1"/>
    </row>
    <row r="4746" spans="1:34" x14ac:dyDescent="0.2">
      <c r="A4746" s="1"/>
      <c r="B4746" s="1"/>
      <c r="C4746" s="1"/>
      <c r="D4746" s="1"/>
      <c r="E4746" s="56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  <c r="AE4746" s="1"/>
      <c r="AF4746" s="1"/>
      <c r="AG4746" s="1"/>
      <c r="AH4746" s="1"/>
    </row>
    <row r="4747" spans="1:34" x14ac:dyDescent="0.2">
      <c r="A4747" s="1"/>
      <c r="B4747" s="1"/>
      <c r="C4747" s="1"/>
      <c r="D4747" s="1"/>
      <c r="E4747" s="56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  <c r="AE4747" s="1"/>
      <c r="AF4747" s="1"/>
      <c r="AG4747" s="1"/>
      <c r="AH4747" s="1"/>
    </row>
    <row r="4748" spans="1:34" x14ac:dyDescent="0.2">
      <c r="A4748" s="1"/>
      <c r="B4748" s="1"/>
      <c r="C4748" s="1"/>
      <c r="D4748" s="1"/>
      <c r="E4748" s="56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  <c r="AE4748" s="1"/>
      <c r="AF4748" s="1"/>
      <c r="AG4748" s="1"/>
      <c r="AH4748" s="1"/>
    </row>
    <row r="4749" spans="1:34" x14ac:dyDescent="0.2">
      <c r="A4749" s="1"/>
      <c r="B4749" s="1"/>
      <c r="C4749" s="1"/>
      <c r="D4749" s="1"/>
      <c r="E4749" s="56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  <c r="AE4749" s="1"/>
      <c r="AF4749" s="1"/>
      <c r="AG4749" s="1"/>
      <c r="AH4749" s="1"/>
    </row>
    <row r="4750" spans="1:34" x14ac:dyDescent="0.2">
      <c r="A4750" s="1"/>
      <c r="B4750" s="1"/>
      <c r="C4750" s="1"/>
      <c r="D4750" s="1"/>
      <c r="E4750" s="56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  <c r="AE4750" s="1"/>
      <c r="AF4750" s="1"/>
      <c r="AG4750" s="1"/>
      <c r="AH4750" s="1"/>
    </row>
    <row r="4751" spans="1:34" x14ac:dyDescent="0.2">
      <c r="A4751" s="1"/>
      <c r="B4751" s="1"/>
      <c r="C4751" s="1"/>
      <c r="D4751" s="1"/>
      <c r="E4751" s="56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</row>
    <row r="4752" spans="1:34" x14ac:dyDescent="0.2">
      <c r="A4752" s="1"/>
      <c r="B4752" s="1"/>
      <c r="C4752" s="1"/>
      <c r="D4752" s="1"/>
      <c r="E4752" s="56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  <c r="AE4752" s="1"/>
      <c r="AF4752" s="1"/>
      <c r="AG4752" s="1"/>
      <c r="AH4752" s="1"/>
    </row>
    <row r="4753" spans="1:34" x14ac:dyDescent="0.2">
      <c r="A4753" s="1"/>
      <c r="B4753" s="1"/>
      <c r="C4753" s="1"/>
      <c r="D4753" s="1"/>
      <c r="E4753" s="56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  <c r="AE4753" s="1"/>
      <c r="AF4753" s="1"/>
      <c r="AG4753" s="1"/>
      <c r="AH4753" s="1"/>
    </row>
    <row r="4754" spans="1:34" x14ac:dyDescent="0.2">
      <c r="A4754" s="1"/>
      <c r="B4754" s="1"/>
      <c r="C4754" s="1"/>
      <c r="D4754" s="1"/>
      <c r="E4754" s="56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</row>
    <row r="4755" spans="1:34" x14ac:dyDescent="0.2">
      <c r="A4755" s="1"/>
      <c r="B4755" s="1"/>
      <c r="C4755" s="1"/>
      <c r="D4755" s="1"/>
      <c r="E4755" s="56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  <c r="AE4755" s="1"/>
      <c r="AF4755" s="1"/>
      <c r="AG4755" s="1"/>
      <c r="AH4755" s="1"/>
    </row>
    <row r="4756" spans="1:34" x14ac:dyDescent="0.2">
      <c r="A4756" s="1"/>
      <c r="B4756" s="1"/>
      <c r="C4756" s="1"/>
      <c r="D4756" s="1"/>
      <c r="E4756" s="56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  <c r="AE4756" s="1"/>
      <c r="AF4756" s="1"/>
      <c r="AG4756" s="1"/>
      <c r="AH4756" s="1"/>
    </row>
    <row r="4757" spans="1:34" x14ac:dyDescent="0.2">
      <c r="A4757" s="1"/>
      <c r="B4757" s="1"/>
      <c r="C4757" s="1"/>
      <c r="D4757" s="1"/>
      <c r="E4757" s="56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  <c r="AE4757" s="1"/>
      <c r="AF4757" s="1"/>
      <c r="AG4757" s="1"/>
      <c r="AH4757" s="1"/>
    </row>
    <row r="4758" spans="1:34" x14ac:dyDescent="0.2">
      <c r="A4758" s="1"/>
      <c r="B4758" s="1"/>
      <c r="C4758" s="1"/>
      <c r="D4758" s="1"/>
      <c r="E4758" s="56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  <c r="AE4758" s="1"/>
      <c r="AF4758" s="1"/>
      <c r="AG4758" s="1"/>
      <c r="AH4758" s="1"/>
    </row>
    <row r="4759" spans="1:34" x14ac:dyDescent="0.2">
      <c r="A4759" s="1"/>
      <c r="B4759" s="1"/>
      <c r="C4759" s="1"/>
      <c r="D4759" s="1"/>
      <c r="E4759" s="56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  <c r="AE4759" s="1"/>
      <c r="AF4759" s="1"/>
      <c r="AG4759" s="1"/>
      <c r="AH4759" s="1"/>
    </row>
    <row r="4760" spans="1:34" x14ac:dyDescent="0.2">
      <c r="A4760" s="1"/>
      <c r="B4760" s="1"/>
      <c r="C4760" s="1"/>
      <c r="D4760" s="1"/>
      <c r="E4760" s="56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</row>
    <row r="4761" spans="1:34" x14ac:dyDescent="0.2">
      <c r="A4761" s="1"/>
      <c r="B4761" s="1"/>
      <c r="C4761" s="1"/>
      <c r="D4761" s="1"/>
      <c r="E4761" s="56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  <c r="AE4761" s="1"/>
      <c r="AF4761" s="1"/>
      <c r="AG4761" s="1"/>
      <c r="AH4761" s="1"/>
    </row>
    <row r="4762" spans="1:34" x14ac:dyDescent="0.2">
      <c r="A4762" s="1"/>
      <c r="B4762" s="1"/>
      <c r="C4762" s="1"/>
      <c r="D4762" s="1"/>
      <c r="E4762" s="56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  <c r="AE4762" s="1"/>
      <c r="AF4762" s="1"/>
      <c r="AG4762" s="1"/>
      <c r="AH4762" s="1"/>
    </row>
    <row r="4763" spans="1:34" x14ac:dyDescent="0.2">
      <c r="A4763" s="1"/>
      <c r="B4763" s="1"/>
      <c r="C4763" s="1"/>
      <c r="D4763" s="1"/>
      <c r="E4763" s="56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</row>
    <row r="4764" spans="1:34" x14ac:dyDescent="0.2">
      <c r="A4764" s="1"/>
      <c r="B4764" s="1"/>
      <c r="C4764" s="1"/>
      <c r="D4764" s="1"/>
      <c r="E4764" s="56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</row>
    <row r="4765" spans="1:34" x14ac:dyDescent="0.2">
      <c r="A4765" s="1"/>
      <c r="B4765" s="1"/>
      <c r="C4765" s="1"/>
      <c r="D4765" s="1"/>
      <c r="E4765" s="56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</row>
    <row r="4766" spans="1:34" x14ac:dyDescent="0.2">
      <c r="A4766" s="1"/>
      <c r="B4766" s="1"/>
      <c r="C4766" s="1"/>
      <c r="D4766" s="1"/>
      <c r="E4766" s="56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</row>
    <row r="4767" spans="1:34" x14ac:dyDescent="0.2">
      <c r="A4767" s="1"/>
      <c r="B4767" s="1"/>
      <c r="C4767" s="1"/>
      <c r="D4767" s="1"/>
      <c r="E4767" s="56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</row>
    <row r="4768" spans="1:34" x14ac:dyDescent="0.2">
      <c r="A4768" s="1"/>
      <c r="B4768" s="1"/>
      <c r="C4768" s="1"/>
      <c r="D4768" s="1"/>
      <c r="E4768" s="56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</row>
    <row r="4769" spans="1:34" x14ac:dyDescent="0.2">
      <c r="A4769" s="1"/>
      <c r="B4769" s="1"/>
      <c r="C4769" s="1"/>
      <c r="D4769" s="1"/>
      <c r="E4769" s="56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</row>
    <row r="4770" spans="1:34" x14ac:dyDescent="0.2">
      <c r="A4770" s="1"/>
      <c r="B4770" s="1"/>
      <c r="C4770" s="1"/>
      <c r="D4770" s="1"/>
      <c r="E4770" s="56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</row>
    <row r="4771" spans="1:34" x14ac:dyDescent="0.2">
      <c r="A4771" s="1"/>
      <c r="B4771" s="1"/>
      <c r="C4771" s="1"/>
      <c r="D4771" s="1"/>
      <c r="E4771" s="56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</row>
    <row r="4772" spans="1:34" x14ac:dyDescent="0.2">
      <c r="A4772" s="1"/>
      <c r="B4772" s="1"/>
      <c r="C4772" s="1"/>
      <c r="D4772" s="1"/>
      <c r="E4772" s="56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</row>
    <row r="4773" spans="1:34" x14ac:dyDescent="0.2">
      <c r="A4773" s="1"/>
      <c r="B4773" s="1"/>
      <c r="C4773" s="1"/>
      <c r="D4773" s="1"/>
      <c r="E4773" s="56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</row>
    <row r="4774" spans="1:34" x14ac:dyDescent="0.2">
      <c r="A4774" s="1"/>
      <c r="B4774" s="1"/>
      <c r="C4774" s="1"/>
      <c r="D4774" s="1"/>
      <c r="E4774" s="56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</row>
    <row r="4775" spans="1:34" x14ac:dyDescent="0.2">
      <c r="A4775" s="1"/>
      <c r="B4775" s="1"/>
      <c r="C4775" s="1"/>
      <c r="D4775" s="1"/>
      <c r="E4775" s="56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</row>
    <row r="4776" spans="1:34" x14ac:dyDescent="0.2">
      <c r="A4776" s="1"/>
      <c r="B4776" s="1"/>
      <c r="C4776" s="1"/>
      <c r="D4776" s="1"/>
      <c r="E4776" s="56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</row>
    <row r="4777" spans="1:34" x14ac:dyDescent="0.2">
      <c r="A4777" s="1"/>
      <c r="B4777" s="1"/>
      <c r="C4777" s="1"/>
      <c r="D4777" s="1"/>
      <c r="E4777" s="56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</row>
    <row r="4778" spans="1:34" x14ac:dyDescent="0.2">
      <c r="A4778" s="1"/>
      <c r="B4778" s="1"/>
      <c r="C4778" s="1"/>
      <c r="D4778" s="1"/>
      <c r="E4778" s="56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</row>
    <row r="4779" spans="1:34" x14ac:dyDescent="0.2">
      <c r="A4779" s="1"/>
      <c r="B4779" s="1"/>
      <c r="C4779" s="1"/>
      <c r="D4779" s="1"/>
      <c r="E4779" s="56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</row>
    <row r="4780" spans="1:34" x14ac:dyDescent="0.2">
      <c r="A4780" s="1"/>
      <c r="B4780" s="1"/>
      <c r="C4780" s="1"/>
      <c r="D4780" s="1"/>
      <c r="E4780" s="56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</row>
    <row r="4781" spans="1:34" x14ac:dyDescent="0.2">
      <c r="A4781" s="1"/>
      <c r="B4781" s="1"/>
      <c r="C4781" s="1"/>
      <c r="D4781" s="1"/>
      <c r="E4781" s="56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</row>
    <row r="4782" spans="1:34" x14ac:dyDescent="0.2">
      <c r="A4782" s="1"/>
      <c r="B4782" s="1"/>
      <c r="C4782" s="1"/>
      <c r="D4782" s="1"/>
      <c r="E4782" s="56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</row>
    <row r="4783" spans="1:34" x14ac:dyDescent="0.2">
      <c r="A4783" s="1"/>
      <c r="B4783" s="1"/>
      <c r="C4783" s="1"/>
      <c r="D4783" s="1"/>
      <c r="E4783" s="56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</row>
    <row r="4784" spans="1:34" x14ac:dyDescent="0.2">
      <c r="A4784" s="1"/>
      <c r="B4784" s="1"/>
      <c r="C4784" s="1"/>
      <c r="D4784" s="1"/>
      <c r="E4784" s="56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  <c r="AE4784" s="1"/>
      <c r="AF4784" s="1"/>
      <c r="AG4784" s="1"/>
      <c r="AH4784" s="1"/>
    </row>
    <row r="4785" spans="1:34" x14ac:dyDescent="0.2">
      <c r="A4785" s="1"/>
      <c r="B4785" s="1"/>
      <c r="C4785" s="1"/>
      <c r="D4785" s="1"/>
      <c r="E4785" s="56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  <c r="AE4785" s="1"/>
      <c r="AF4785" s="1"/>
      <c r="AG4785" s="1"/>
      <c r="AH4785" s="1"/>
    </row>
    <row r="4786" spans="1:34" x14ac:dyDescent="0.2">
      <c r="A4786" s="1"/>
      <c r="B4786" s="1"/>
      <c r="C4786" s="1"/>
      <c r="D4786" s="1"/>
      <c r="E4786" s="56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  <c r="AE4786" s="1"/>
      <c r="AF4786" s="1"/>
      <c r="AG4786" s="1"/>
      <c r="AH4786" s="1"/>
    </row>
    <row r="4787" spans="1:34" x14ac:dyDescent="0.2">
      <c r="A4787" s="1"/>
      <c r="B4787" s="1"/>
      <c r="C4787" s="1"/>
      <c r="D4787" s="1"/>
      <c r="E4787" s="56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</row>
    <row r="4788" spans="1:34" x14ac:dyDescent="0.2">
      <c r="A4788" s="1"/>
      <c r="B4788" s="1"/>
      <c r="C4788" s="1"/>
      <c r="D4788" s="1"/>
      <c r="E4788" s="56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  <c r="AE4788" s="1"/>
      <c r="AF4788" s="1"/>
      <c r="AG4788" s="1"/>
      <c r="AH4788" s="1"/>
    </row>
    <row r="4789" spans="1:34" x14ac:dyDescent="0.2">
      <c r="A4789" s="1"/>
      <c r="B4789" s="1"/>
      <c r="C4789" s="1"/>
      <c r="D4789" s="1"/>
      <c r="E4789" s="56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  <c r="AE4789" s="1"/>
      <c r="AF4789" s="1"/>
      <c r="AG4789" s="1"/>
      <c r="AH4789" s="1"/>
    </row>
    <row r="4790" spans="1:34" x14ac:dyDescent="0.2">
      <c r="A4790" s="1"/>
      <c r="B4790" s="1"/>
      <c r="C4790" s="1"/>
      <c r="D4790" s="1"/>
      <c r="E4790" s="56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</row>
    <row r="4791" spans="1:34" x14ac:dyDescent="0.2">
      <c r="A4791" s="1"/>
      <c r="B4791" s="1"/>
      <c r="C4791" s="1"/>
      <c r="D4791" s="1"/>
      <c r="E4791" s="56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  <c r="AE4791" s="1"/>
      <c r="AF4791" s="1"/>
      <c r="AG4791" s="1"/>
      <c r="AH4791" s="1"/>
    </row>
    <row r="4792" spans="1:34" x14ac:dyDescent="0.2">
      <c r="A4792" s="1"/>
      <c r="B4792" s="1"/>
      <c r="C4792" s="1"/>
      <c r="D4792" s="1"/>
      <c r="E4792" s="56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  <c r="AE4792" s="1"/>
      <c r="AF4792" s="1"/>
      <c r="AG4792" s="1"/>
      <c r="AH4792" s="1"/>
    </row>
    <row r="4793" spans="1:34" x14ac:dyDescent="0.2">
      <c r="A4793" s="1"/>
      <c r="B4793" s="1"/>
      <c r="C4793" s="1"/>
      <c r="D4793" s="1"/>
      <c r="E4793" s="56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  <c r="AE4793" s="1"/>
      <c r="AF4793" s="1"/>
      <c r="AG4793" s="1"/>
      <c r="AH4793" s="1"/>
    </row>
    <row r="4794" spans="1:34" x14ac:dyDescent="0.2">
      <c r="A4794" s="1"/>
      <c r="B4794" s="1"/>
      <c r="C4794" s="1"/>
      <c r="D4794" s="1"/>
      <c r="E4794" s="56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  <c r="AE4794" s="1"/>
      <c r="AF4794" s="1"/>
      <c r="AG4794" s="1"/>
      <c r="AH4794" s="1"/>
    </row>
    <row r="4795" spans="1:34" x14ac:dyDescent="0.2">
      <c r="A4795" s="1"/>
      <c r="B4795" s="1"/>
      <c r="C4795" s="1"/>
      <c r="D4795" s="1"/>
      <c r="E4795" s="56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  <c r="AE4795" s="1"/>
      <c r="AF4795" s="1"/>
      <c r="AG4795" s="1"/>
      <c r="AH4795" s="1"/>
    </row>
    <row r="4796" spans="1:34" x14ac:dyDescent="0.2">
      <c r="A4796" s="1"/>
      <c r="B4796" s="1"/>
      <c r="C4796" s="1"/>
      <c r="D4796" s="1"/>
      <c r="E4796" s="56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</row>
    <row r="4797" spans="1:34" x14ac:dyDescent="0.2">
      <c r="A4797" s="1"/>
      <c r="B4797" s="1"/>
      <c r="C4797" s="1"/>
      <c r="D4797" s="1"/>
      <c r="E4797" s="56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</row>
    <row r="4798" spans="1:34" x14ac:dyDescent="0.2">
      <c r="A4798" s="1"/>
      <c r="B4798" s="1"/>
      <c r="C4798" s="1"/>
      <c r="D4798" s="1"/>
      <c r="E4798" s="56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</row>
    <row r="4799" spans="1:34" x14ac:dyDescent="0.2">
      <c r="A4799" s="1"/>
      <c r="B4799" s="1"/>
      <c r="C4799" s="1"/>
      <c r="D4799" s="1"/>
      <c r="E4799" s="56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  <c r="AE4799" s="1"/>
      <c r="AF4799" s="1"/>
      <c r="AG4799" s="1"/>
      <c r="AH4799" s="1"/>
    </row>
    <row r="4800" spans="1:34" x14ac:dyDescent="0.2">
      <c r="A4800" s="1"/>
      <c r="B4800" s="1"/>
      <c r="C4800" s="1"/>
      <c r="D4800" s="1"/>
      <c r="E4800" s="56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  <c r="AE4800" s="1"/>
      <c r="AF4800" s="1"/>
      <c r="AG4800" s="1"/>
      <c r="AH4800" s="1"/>
    </row>
    <row r="4801" spans="1:34" x14ac:dyDescent="0.2">
      <c r="A4801" s="1"/>
      <c r="B4801" s="1"/>
      <c r="C4801" s="1"/>
      <c r="D4801" s="1"/>
      <c r="E4801" s="56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  <c r="AE4801" s="1"/>
      <c r="AF4801" s="1"/>
      <c r="AG4801" s="1"/>
      <c r="AH4801" s="1"/>
    </row>
    <row r="4802" spans="1:34" x14ac:dyDescent="0.2">
      <c r="A4802" s="1"/>
      <c r="B4802" s="1"/>
      <c r="C4802" s="1"/>
      <c r="D4802" s="1"/>
      <c r="E4802" s="56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  <c r="AE4802" s="1"/>
      <c r="AF4802" s="1"/>
      <c r="AG4802" s="1"/>
      <c r="AH4802" s="1"/>
    </row>
    <row r="4803" spans="1:34" x14ac:dyDescent="0.2">
      <c r="A4803" s="1"/>
      <c r="B4803" s="1"/>
      <c r="C4803" s="1"/>
      <c r="D4803" s="1"/>
      <c r="E4803" s="56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</row>
    <row r="4804" spans="1:34" x14ac:dyDescent="0.2">
      <c r="A4804" s="1"/>
      <c r="B4804" s="1"/>
      <c r="C4804" s="1"/>
      <c r="D4804" s="1"/>
      <c r="E4804" s="56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</row>
    <row r="4805" spans="1:34" x14ac:dyDescent="0.2">
      <c r="A4805" s="1"/>
      <c r="B4805" s="1"/>
      <c r="C4805" s="1"/>
      <c r="D4805" s="1"/>
      <c r="E4805" s="56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</row>
    <row r="4806" spans="1:34" x14ac:dyDescent="0.2">
      <c r="A4806" s="1"/>
      <c r="B4806" s="1"/>
      <c r="C4806" s="1"/>
      <c r="D4806" s="1"/>
      <c r="E4806" s="56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</row>
    <row r="4807" spans="1:34" x14ac:dyDescent="0.2">
      <c r="A4807" s="1"/>
      <c r="B4807" s="1"/>
      <c r="C4807" s="1"/>
      <c r="D4807" s="1"/>
      <c r="E4807" s="56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  <c r="AE4807" s="1"/>
      <c r="AF4807" s="1"/>
      <c r="AG4807" s="1"/>
      <c r="AH4807" s="1"/>
    </row>
    <row r="4808" spans="1:34" x14ac:dyDescent="0.2">
      <c r="A4808" s="1"/>
      <c r="B4808" s="1"/>
      <c r="C4808" s="1"/>
      <c r="D4808" s="1"/>
      <c r="E4808" s="56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</row>
    <row r="4809" spans="1:34" x14ac:dyDescent="0.2">
      <c r="A4809" s="1"/>
      <c r="B4809" s="1"/>
      <c r="C4809" s="1"/>
      <c r="D4809" s="1"/>
      <c r="E4809" s="56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</row>
    <row r="4810" spans="1:34" x14ac:dyDescent="0.2">
      <c r="A4810" s="1"/>
      <c r="B4810" s="1"/>
      <c r="C4810" s="1"/>
      <c r="D4810" s="1"/>
      <c r="E4810" s="56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  <c r="AE4810" s="1"/>
      <c r="AF4810" s="1"/>
      <c r="AG4810" s="1"/>
      <c r="AH4810" s="1"/>
    </row>
    <row r="4811" spans="1:34" x14ac:dyDescent="0.2">
      <c r="A4811" s="1"/>
      <c r="B4811" s="1"/>
      <c r="C4811" s="1"/>
      <c r="D4811" s="1"/>
      <c r="E4811" s="56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  <c r="AE4811" s="1"/>
      <c r="AF4811" s="1"/>
      <c r="AG4811" s="1"/>
      <c r="AH4811" s="1"/>
    </row>
    <row r="4812" spans="1:34" x14ac:dyDescent="0.2">
      <c r="A4812" s="1"/>
      <c r="B4812" s="1"/>
      <c r="C4812" s="1"/>
      <c r="D4812" s="1"/>
      <c r="E4812" s="56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</row>
    <row r="4813" spans="1:34" x14ac:dyDescent="0.2">
      <c r="A4813" s="1"/>
      <c r="B4813" s="1"/>
      <c r="C4813" s="1"/>
      <c r="D4813" s="1"/>
      <c r="E4813" s="56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</row>
    <row r="4814" spans="1:34" x14ac:dyDescent="0.2">
      <c r="A4814" s="1"/>
      <c r="B4814" s="1"/>
      <c r="C4814" s="1"/>
      <c r="D4814" s="1"/>
      <c r="E4814" s="56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  <c r="AE4814" s="1"/>
      <c r="AF4814" s="1"/>
      <c r="AG4814" s="1"/>
      <c r="AH4814" s="1"/>
    </row>
    <row r="4815" spans="1:34" x14ac:dyDescent="0.2">
      <c r="A4815" s="1"/>
      <c r="B4815" s="1"/>
      <c r="C4815" s="1"/>
      <c r="D4815" s="1"/>
      <c r="E4815" s="56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</row>
    <row r="4816" spans="1:34" x14ac:dyDescent="0.2">
      <c r="A4816" s="1"/>
      <c r="B4816" s="1"/>
      <c r="C4816" s="1"/>
      <c r="D4816" s="1"/>
      <c r="E4816" s="56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  <c r="AE4816" s="1"/>
      <c r="AF4816" s="1"/>
      <c r="AG4816" s="1"/>
      <c r="AH4816" s="1"/>
    </row>
    <row r="4817" spans="1:34" x14ac:dyDescent="0.2">
      <c r="A4817" s="1"/>
      <c r="B4817" s="1"/>
      <c r="C4817" s="1"/>
      <c r="D4817" s="1"/>
      <c r="E4817" s="56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  <c r="AE4817" s="1"/>
      <c r="AF4817" s="1"/>
      <c r="AG4817" s="1"/>
      <c r="AH4817" s="1"/>
    </row>
    <row r="4818" spans="1:34" x14ac:dyDescent="0.2">
      <c r="A4818" s="1"/>
      <c r="B4818" s="1"/>
      <c r="C4818" s="1"/>
      <c r="D4818" s="1"/>
      <c r="E4818" s="56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  <c r="AE4818" s="1"/>
      <c r="AF4818" s="1"/>
      <c r="AG4818" s="1"/>
      <c r="AH4818" s="1"/>
    </row>
    <row r="4819" spans="1:34" x14ac:dyDescent="0.2">
      <c r="A4819" s="1"/>
      <c r="B4819" s="1"/>
      <c r="C4819" s="1"/>
      <c r="D4819" s="1"/>
      <c r="E4819" s="56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</row>
    <row r="4820" spans="1:34" x14ac:dyDescent="0.2">
      <c r="A4820" s="1"/>
      <c r="B4820" s="1"/>
      <c r="C4820" s="1"/>
      <c r="D4820" s="1"/>
      <c r="E4820" s="56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</row>
    <row r="4821" spans="1:34" x14ac:dyDescent="0.2">
      <c r="A4821" s="1"/>
      <c r="B4821" s="1"/>
      <c r="C4821" s="1"/>
      <c r="D4821" s="1"/>
      <c r="E4821" s="56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  <c r="AE4821" s="1"/>
      <c r="AF4821" s="1"/>
      <c r="AG4821" s="1"/>
      <c r="AH4821" s="1"/>
    </row>
    <row r="4822" spans="1:34" x14ac:dyDescent="0.2">
      <c r="A4822" s="1"/>
      <c r="B4822" s="1"/>
      <c r="C4822" s="1"/>
      <c r="D4822" s="1"/>
      <c r="E4822" s="56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</row>
    <row r="4823" spans="1:34" x14ac:dyDescent="0.2">
      <c r="A4823" s="1"/>
      <c r="B4823" s="1"/>
      <c r="C4823" s="1"/>
      <c r="D4823" s="1"/>
      <c r="E4823" s="56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</row>
    <row r="4824" spans="1:34" x14ac:dyDescent="0.2">
      <c r="A4824" s="1"/>
      <c r="B4824" s="1"/>
      <c r="C4824" s="1"/>
      <c r="D4824" s="1"/>
      <c r="E4824" s="56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  <c r="AE4824" s="1"/>
      <c r="AF4824" s="1"/>
      <c r="AG4824" s="1"/>
      <c r="AH4824" s="1"/>
    </row>
    <row r="4825" spans="1:34" x14ac:dyDescent="0.2">
      <c r="A4825" s="1"/>
      <c r="B4825" s="1"/>
      <c r="C4825" s="1"/>
      <c r="D4825" s="1"/>
      <c r="E4825" s="56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  <c r="AE4825" s="1"/>
      <c r="AF4825" s="1"/>
      <c r="AG4825" s="1"/>
      <c r="AH4825" s="1"/>
    </row>
    <row r="4826" spans="1:34" x14ac:dyDescent="0.2">
      <c r="A4826" s="1"/>
      <c r="B4826" s="1"/>
      <c r="C4826" s="1"/>
      <c r="D4826" s="1"/>
      <c r="E4826" s="56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  <c r="AE4826" s="1"/>
      <c r="AF4826" s="1"/>
      <c r="AG4826" s="1"/>
      <c r="AH4826" s="1"/>
    </row>
    <row r="4827" spans="1:34" x14ac:dyDescent="0.2">
      <c r="A4827" s="1"/>
      <c r="B4827" s="1"/>
      <c r="C4827" s="1"/>
      <c r="D4827" s="1"/>
      <c r="E4827" s="56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  <c r="AE4827" s="1"/>
      <c r="AF4827" s="1"/>
      <c r="AG4827" s="1"/>
      <c r="AH4827" s="1"/>
    </row>
    <row r="4828" spans="1:34" x14ac:dyDescent="0.2">
      <c r="A4828" s="1"/>
      <c r="B4828" s="1"/>
      <c r="C4828" s="1"/>
      <c r="D4828" s="1"/>
      <c r="E4828" s="56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  <c r="AE4828" s="1"/>
      <c r="AF4828" s="1"/>
      <c r="AG4828" s="1"/>
      <c r="AH4828" s="1"/>
    </row>
    <row r="4829" spans="1:34" x14ac:dyDescent="0.2">
      <c r="A4829" s="1"/>
      <c r="B4829" s="1"/>
      <c r="C4829" s="1"/>
      <c r="D4829" s="1"/>
      <c r="E4829" s="56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  <c r="AE4829" s="1"/>
      <c r="AF4829" s="1"/>
      <c r="AG4829" s="1"/>
      <c r="AH4829" s="1"/>
    </row>
    <row r="4830" spans="1:34" x14ac:dyDescent="0.2">
      <c r="A4830" s="1"/>
      <c r="B4830" s="1"/>
      <c r="C4830" s="1"/>
      <c r="D4830" s="1"/>
      <c r="E4830" s="56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  <c r="AE4830" s="1"/>
      <c r="AF4830" s="1"/>
      <c r="AG4830" s="1"/>
      <c r="AH4830" s="1"/>
    </row>
    <row r="4831" spans="1:34" x14ac:dyDescent="0.2">
      <c r="A4831" s="1"/>
      <c r="B4831" s="1"/>
      <c r="C4831" s="1"/>
      <c r="D4831" s="1"/>
      <c r="E4831" s="56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</row>
    <row r="4832" spans="1:34" x14ac:dyDescent="0.2">
      <c r="A4832" s="1"/>
      <c r="B4832" s="1"/>
      <c r="C4832" s="1"/>
      <c r="D4832" s="1"/>
      <c r="E4832" s="56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</row>
    <row r="4833" spans="1:34" x14ac:dyDescent="0.2">
      <c r="A4833" s="1"/>
      <c r="B4833" s="1"/>
      <c r="C4833" s="1"/>
      <c r="D4833" s="1"/>
      <c r="E4833" s="56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  <c r="AE4833" s="1"/>
      <c r="AF4833" s="1"/>
      <c r="AG4833" s="1"/>
      <c r="AH4833" s="1"/>
    </row>
    <row r="4834" spans="1:34" x14ac:dyDescent="0.2">
      <c r="A4834" s="1"/>
      <c r="B4834" s="1"/>
      <c r="C4834" s="1"/>
      <c r="D4834" s="1"/>
      <c r="E4834" s="56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  <c r="AE4834" s="1"/>
      <c r="AF4834" s="1"/>
      <c r="AG4834" s="1"/>
      <c r="AH4834" s="1"/>
    </row>
    <row r="4835" spans="1:34" x14ac:dyDescent="0.2">
      <c r="A4835" s="1"/>
      <c r="B4835" s="1"/>
      <c r="C4835" s="1"/>
      <c r="D4835" s="1"/>
      <c r="E4835" s="56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</row>
    <row r="4836" spans="1:34" x14ac:dyDescent="0.2">
      <c r="A4836" s="1"/>
      <c r="B4836" s="1"/>
      <c r="C4836" s="1"/>
      <c r="D4836" s="1"/>
      <c r="E4836" s="56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</row>
    <row r="4837" spans="1:34" x14ac:dyDescent="0.2">
      <c r="A4837" s="1"/>
      <c r="B4837" s="1"/>
      <c r="C4837" s="1"/>
      <c r="D4837" s="1"/>
      <c r="E4837" s="56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</row>
    <row r="4838" spans="1:34" x14ac:dyDescent="0.2">
      <c r="A4838" s="1"/>
      <c r="B4838" s="1"/>
      <c r="C4838" s="1"/>
      <c r="D4838" s="1"/>
      <c r="E4838" s="56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  <c r="AE4838" s="1"/>
      <c r="AF4838" s="1"/>
      <c r="AG4838" s="1"/>
      <c r="AH4838" s="1"/>
    </row>
    <row r="4839" spans="1:34" x14ac:dyDescent="0.2">
      <c r="A4839" s="1"/>
      <c r="B4839" s="1"/>
      <c r="C4839" s="1"/>
      <c r="D4839" s="1"/>
      <c r="E4839" s="56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  <c r="AE4839" s="1"/>
      <c r="AF4839" s="1"/>
      <c r="AG4839" s="1"/>
      <c r="AH4839" s="1"/>
    </row>
    <row r="4840" spans="1:34" x14ac:dyDescent="0.2">
      <c r="A4840" s="1"/>
      <c r="B4840" s="1"/>
      <c r="C4840" s="1"/>
      <c r="D4840" s="1"/>
      <c r="E4840" s="56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  <c r="AE4840" s="1"/>
      <c r="AF4840" s="1"/>
      <c r="AG4840" s="1"/>
      <c r="AH4840" s="1"/>
    </row>
    <row r="4841" spans="1:34" x14ac:dyDescent="0.2">
      <c r="A4841" s="1"/>
      <c r="B4841" s="1"/>
      <c r="C4841" s="1"/>
      <c r="D4841" s="1"/>
      <c r="E4841" s="56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  <c r="AE4841" s="1"/>
      <c r="AF4841" s="1"/>
      <c r="AG4841" s="1"/>
      <c r="AH4841" s="1"/>
    </row>
    <row r="4842" spans="1:34" x14ac:dyDescent="0.2">
      <c r="A4842" s="1"/>
      <c r="B4842" s="1"/>
      <c r="C4842" s="1"/>
      <c r="D4842" s="1"/>
      <c r="E4842" s="56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  <c r="AE4842" s="1"/>
      <c r="AF4842" s="1"/>
      <c r="AG4842" s="1"/>
      <c r="AH4842" s="1"/>
    </row>
    <row r="4843" spans="1:34" x14ac:dyDescent="0.2">
      <c r="A4843" s="1"/>
      <c r="B4843" s="1"/>
      <c r="C4843" s="1"/>
      <c r="D4843" s="1"/>
      <c r="E4843" s="56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  <c r="AE4843" s="1"/>
      <c r="AF4843" s="1"/>
      <c r="AG4843" s="1"/>
      <c r="AH4843" s="1"/>
    </row>
    <row r="4844" spans="1:34" x14ac:dyDescent="0.2">
      <c r="A4844" s="1"/>
      <c r="B4844" s="1"/>
      <c r="C4844" s="1"/>
      <c r="D4844" s="1"/>
      <c r="E4844" s="56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</row>
    <row r="4845" spans="1:34" x14ac:dyDescent="0.2">
      <c r="A4845" s="1"/>
      <c r="B4845" s="1"/>
      <c r="C4845" s="1"/>
      <c r="D4845" s="1"/>
      <c r="E4845" s="56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</row>
    <row r="4846" spans="1:34" x14ac:dyDescent="0.2">
      <c r="A4846" s="1"/>
      <c r="B4846" s="1"/>
      <c r="C4846" s="1"/>
      <c r="D4846" s="1"/>
      <c r="E4846" s="56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  <c r="AE4846" s="1"/>
      <c r="AF4846" s="1"/>
      <c r="AG4846" s="1"/>
      <c r="AH4846" s="1"/>
    </row>
    <row r="4847" spans="1:34" x14ac:dyDescent="0.2">
      <c r="A4847" s="1"/>
      <c r="B4847" s="1"/>
      <c r="C4847" s="1"/>
      <c r="D4847" s="1"/>
      <c r="E4847" s="56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</row>
    <row r="4848" spans="1:34" x14ac:dyDescent="0.2">
      <c r="A4848" s="1"/>
      <c r="B4848" s="1"/>
      <c r="C4848" s="1"/>
      <c r="D4848" s="1"/>
      <c r="E4848" s="56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</row>
    <row r="4849" spans="1:34" x14ac:dyDescent="0.2">
      <c r="A4849" s="1"/>
      <c r="B4849" s="1"/>
      <c r="C4849" s="1"/>
      <c r="D4849" s="1"/>
      <c r="E4849" s="56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</row>
    <row r="4850" spans="1:34" x14ac:dyDescent="0.2">
      <c r="A4850" s="1"/>
      <c r="B4850" s="1"/>
      <c r="C4850" s="1"/>
      <c r="D4850" s="1"/>
      <c r="E4850" s="56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</row>
    <row r="4851" spans="1:34" x14ac:dyDescent="0.2">
      <c r="A4851" s="1"/>
      <c r="B4851" s="1"/>
      <c r="C4851" s="1"/>
      <c r="D4851" s="1"/>
      <c r="E4851" s="56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</row>
    <row r="4852" spans="1:34" x14ac:dyDescent="0.2">
      <c r="A4852" s="1"/>
      <c r="B4852" s="1"/>
      <c r="C4852" s="1"/>
      <c r="D4852" s="1"/>
      <c r="E4852" s="56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</row>
    <row r="4853" spans="1:34" x14ac:dyDescent="0.2">
      <c r="A4853" s="1"/>
      <c r="B4853" s="1"/>
      <c r="C4853" s="1"/>
      <c r="D4853" s="1"/>
      <c r="E4853" s="56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</row>
    <row r="4854" spans="1:34" x14ac:dyDescent="0.2">
      <c r="A4854" s="1"/>
      <c r="B4854" s="1"/>
      <c r="C4854" s="1"/>
      <c r="D4854" s="1"/>
      <c r="E4854" s="56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</row>
    <row r="4855" spans="1:34" x14ac:dyDescent="0.2">
      <c r="A4855" s="1"/>
      <c r="B4855" s="1"/>
      <c r="C4855" s="1"/>
      <c r="D4855" s="1"/>
      <c r="E4855" s="56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  <c r="AE4855" s="1"/>
      <c r="AF4855" s="1"/>
      <c r="AG4855" s="1"/>
      <c r="AH4855" s="1"/>
    </row>
    <row r="4856" spans="1:34" x14ac:dyDescent="0.2">
      <c r="A4856" s="1"/>
      <c r="B4856" s="1"/>
      <c r="C4856" s="1"/>
      <c r="D4856" s="1"/>
      <c r="E4856" s="56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  <c r="AE4856" s="1"/>
      <c r="AF4856" s="1"/>
      <c r="AG4856" s="1"/>
      <c r="AH4856" s="1"/>
    </row>
    <row r="4857" spans="1:34" x14ac:dyDescent="0.2">
      <c r="A4857" s="1"/>
      <c r="B4857" s="1"/>
      <c r="C4857" s="1"/>
      <c r="D4857" s="1"/>
      <c r="E4857" s="56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</row>
    <row r="4858" spans="1:34" x14ac:dyDescent="0.2">
      <c r="A4858" s="1"/>
      <c r="B4858" s="1"/>
      <c r="C4858" s="1"/>
      <c r="D4858" s="1"/>
      <c r="E4858" s="56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</row>
    <row r="4859" spans="1:34" x14ac:dyDescent="0.2">
      <c r="A4859" s="1"/>
      <c r="B4859" s="1"/>
      <c r="C4859" s="1"/>
      <c r="D4859" s="1"/>
      <c r="E4859" s="56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</row>
    <row r="4860" spans="1:34" x14ac:dyDescent="0.2">
      <c r="A4860" s="1"/>
      <c r="B4860" s="1"/>
      <c r="C4860" s="1"/>
      <c r="D4860" s="1"/>
      <c r="E4860" s="56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  <c r="AE4860" s="1"/>
      <c r="AF4860" s="1"/>
      <c r="AG4860" s="1"/>
      <c r="AH4860" s="1"/>
    </row>
    <row r="4861" spans="1:34" x14ac:dyDescent="0.2">
      <c r="A4861" s="1"/>
      <c r="B4861" s="1"/>
      <c r="C4861" s="1"/>
      <c r="D4861" s="1"/>
      <c r="E4861" s="56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  <c r="AE4861" s="1"/>
      <c r="AF4861" s="1"/>
      <c r="AG4861" s="1"/>
      <c r="AH4861" s="1"/>
    </row>
    <row r="4862" spans="1:34" x14ac:dyDescent="0.2">
      <c r="A4862" s="1"/>
      <c r="B4862" s="1"/>
      <c r="C4862" s="1"/>
      <c r="D4862" s="1"/>
      <c r="E4862" s="56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  <c r="AE4862" s="1"/>
      <c r="AF4862" s="1"/>
      <c r="AG4862" s="1"/>
      <c r="AH4862" s="1"/>
    </row>
    <row r="4863" spans="1:34" x14ac:dyDescent="0.2">
      <c r="A4863" s="1"/>
      <c r="B4863" s="1"/>
      <c r="C4863" s="1"/>
      <c r="D4863" s="1"/>
      <c r="E4863" s="56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  <c r="AE4863" s="1"/>
      <c r="AF4863" s="1"/>
      <c r="AG4863" s="1"/>
      <c r="AH4863" s="1"/>
    </row>
    <row r="4864" spans="1:34" x14ac:dyDescent="0.2">
      <c r="A4864" s="1"/>
      <c r="B4864" s="1"/>
      <c r="C4864" s="1"/>
      <c r="D4864" s="1"/>
      <c r="E4864" s="56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  <c r="AE4864" s="1"/>
      <c r="AF4864" s="1"/>
      <c r="AG4864" s="1"/>
      <c r="AH4864" s="1"/>
    </row>
    <row r="4865" spans="1:34" x14ac:dyDescent="0.2">
      <c r="A4865" s="1"/>
      <c r="B4865" s="1"/>
      <c r="C4865" s="1"/>
      <c r="D4865" s="1"/>
      <c r="E4865" s="56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  <c r="AE4865" s="1"/>
      <c r="AF4865" s="1"/>
      <c r="AG4865" s="1"/>
      <c r="AH4865" s="1"/>
    </row>
    <row r="4866" spans="1:34" x14ac:dyDescent="0.2">
      <c r="A4866" s="1"/>
      <c r="B4866" s="1"/>
      <c r="C4866" s="1"/>
      <c r="D4866" s="1"/>
      <c r="E4866" s="56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  <c r="AE4866" s="1"/>
      <c r="AF4866" s="1"/>
      <c r="AG4866" s="1"/>
      <c r="AH4866" s="1"/>
    </row>
    <row r="4867" spans="1:34" x14ac:dyDescent="0.2">
      <c r="A4867" s="1"/>
      <c r="B4867" s="1"/>
      <c r="C4867" s="1"/>
      <c r="D4867" s="1"/>
      <c r="E4867" s="56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  <c r="AE4867" s="1"/>
      <c r="AF4867" s="1"/>
      <c r="AG4867" s="1"/>
      <c r="AH4867" s="1"/>
    </row>
    <row r="4868" spans="1:34" x14ac:dyDescent="0.2">
      <c r="A4868" s="1"/>
      <c r="B4868" s="1"/>
      <c r="C4868" s="1"/>
      <c r="D4868" s="1"/>
      <c r="E4868" s="56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  <c r="AE4868" s="1"/>
      <c r="AF4868" s="1"/>
      <c r="AG4868" s="1"/>
      <c r="AH4868" s="1"/>
    </row>
    <row r="4869" spans="1:34" x14ac:dyDescent="0.2">
      <c r="A4869" s="1"/>
      <c r="B4869" s="1"/>
      <c r="C4869" s="1"/>
      <c r="D4869" s="1"/>
      <c r="E4869" s="56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  <c r="AE4869" s="1"/>
      <c r="AF4869" s="1"/>
      <c r="AG4869" s="1"/>
      <c r="AH4869" s="1"/>
    </row>
    <row r="4870" spans="1:34" x14ac:dyDescent="0.2">
      <c r="A4870" s="1"/>
      <c r="B4870" s="1"/>
      <c r="C4870" s="1"/>
      <c r="D4870" s="1"/>
      <c r="E4870" s="56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</row>
    <row r="4871" spans="1:34" x14ac:dyDescent="0.2">
      <c r="A4871" s="1"/>
      <c r="B4871" s="1"/>
      <c r="C4871" s="1"/>
      <c r="D4871" s="1"/>
      <c r="E4871" s="56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</row>
    <row r="4872" spans="1:34" x14ac:dyDescent="0.2">
      <c r="A4872" s="1"/>
      <c r="B4872" s="1"/>
      <c r="C4872" s="1"/>
      <c r="D4872" s="1"/>
      <c r="E4872" s="56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  <c r="AE4872" s="1"/>
      <c r="AF4872" s="1"/>
      <c r="AG4872" s="1"/>
      <c r="AH4872" s="1"/>
    </row>
    <row r="4873" spans="1:34" x14ac:dyDescent="0.2">
      <c r="A4873" s="1"/>
      <c r="B4873" s="1"/>
      <c r="C4873" s="1"/>
      <c r="D4873" s="1"/>
      <c r="E4873" s="56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  <c r="AE4873" s="1"/>
      <c r="AF4873" s="1"/>
      <c r="AG4873" s="1"/>
      <c r="AH4873" s="1"/>
    </row>
    <row r="4874" spans="1:34" x14ac:dyDescent="0.2">
      <c r="A4874" s="1"/>
      <c r="B4874" s="1"/>
      <c r="C4874" s="1"/>
      <c r="D4874" s="1"/>
      <c r="E4874" s="56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  <c r="AE4874" s="1"/>
      <c r="AF4874" s="1"/>
      <c r="AG4874" s="1"/>
      <c r="AH4874" s="1"/>
    </row>
    <row r="4875" spans="1:34" x14ac:dyDescent="0.2">
      <c r="A4875" s="1"/>
      <c r="B4875" s="1"/>
      <c r="C4875" s="1"/>
      <c r="D4875" s="1"/>
      <c r="E4875" s="56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  <c r="AE4875" s="1"/>
      <c r="AF4875" s="1"/>
      <c r="AG4875" s="1"/>
      <c r="AH4875" s="1"/>
    </row>
    <row r="4876" spans="1:34" x14ac:dyDescent="0.2">
      <c r="A4876" s="1"/>
      <c r="B4876" s="1"/>
      <c r="C4876" s="1"/>
      <c r="D4876" s="1"/>
      <c r="E4876" s="56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  <c r="AE4876" s="1"/>
      <c r="AF4876" s="1"/>
      <c r="AG4876" s="1"/>
      <c r="AH4876" s="1"/>
    </row>
    <row r="4877" spans="1:34" x14ac:dyDescent="0.2">
      <c r="A4877" s="1"/>
      <c r="B4877" s="1"/>
      <c r="C4877" s="1"/>
      <c r="D4877" s="1"/>
      <c r="E4877" s="56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  <c r="AE4877" s="1"/>
      <c r="AF4877" s="1"/>
      <c r="AG4877" s="1"/>
      <c r="AH4877" s="1"/>
    </row>
    <row r="4878" spans="1:34" x14ac:dyDescent="0.2">
      <c r="A4878" s="1"/>
      <c r="B4878" s="1"/>
      <c r="C4878" s="1"/>
      <c r="D4878" s="1"/>
      <c r="E4878" s="56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  <c r="AE4878" s="1"/>
      <c r="AF4878" s="1"/>
      <c r="AG4878" s="1"/>
      <c r="AH4878" s="1"/>
    </row>
    <row r="4879" spans="1:34" x14ac:dyDescent="0.2">
      <c r="A4879" s="1"/>
      <c r="B4879" s="1"/>
      <c r="C4879" s="1"/>
      <c r="D4879" s="1"/>
      <c r="E4879" s="56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  <c r="AE4879" s="1"/>
      <c r="AF4879" s="1"/>
      <c r="AG4879" s="1"/>
      <c r="AH4879" s="1"/>
    </row>
    <row r="4880" spans="1:34" x14ac:dyDescent="0.2">
      <c r="A4880" s="1"/>
      <c r="B4880" s="1"/>
      <c r="C4880" s="1"/>
      <c r="D4880" s="1"/>
      <c r="E4880" s="56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  <c r="AE4880" s="1"/>
      <c r="AF4880" s="1"/>
      <c r="AG4880" s="1"/>
      <c r="AH4880" s="1"/>
    </row>
    <row r="4881" spans="1:34" x14ac:dyDescent="0.2">
      <c r="A4881" s="1"/>
      <c r="B4881" s="1"/>
      <c r="C4881" s="1"/>
      <c r="D4881" s="1"/>
      <c r="E4881" s="56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  <c r="AE4881" s="1"/>
      <c r="AF4881" s="1"/>
      <c r="AG4881" s="1"/>
      <c r="AH4881" s="1"/>
    </row>
    <row r="4882" spans="1:34" x14ac:dyDescent="0.2">
      <c r="A4882" s="1"/>
      <c r="B4882" s="1"/>
      <c r="C4882" s="1"/>
      <c r="D4882" s="1"/>
      <c r="E4882" s="56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</row>
    <row r="4883" spans="1:34" x14ac:dyDescent="0.2">
      <c r="A4883" s="1"/>
      <c r="B4883" s="1"/>
      <c r="C4883" s="1"/>
      <c r="D4883" s="1"/>
      <c r="E4883" s="56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</row>
    <row r="4884" spans="1:34" x14ac:dyDescent="0.2">
      <c r="A4884" s="1"/>
      <c r="B4884" s="1"/>
      <c r="C4884" s="1"/>
      <c r="D4884" s="1"/>
      <c r="E4884" s="56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</row>
    <row r="4885" spans="1:34" x14ac:dyDescent="0.2">
      <c r="A4885" s="1"/>
      <c r="B4885" s="1"/>
      <c r="C4885" s="1"/>
      <c r="D4885" s="1"/>
      <c r="E4885" s="56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</row>
    <row r="4886" spans="1:34" x14ac:dyDescent="0.2">
      <c r="A4886" s="1"/>
      <c r="B4886" s="1"/>
      <c r="C4886" s="1"/>
      <c r="D4886" s="1"/>
      <c r="E4886" s="56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  <c r="AE4886" s="1"/>
      <c r="AF4886" s="1"/>
      <c r="AG4886" s="1"/>
      <c r="AH4886" s="1"/>
    </row>
    <row r="4887" spans="1:34" x14ac:dyDescent="0.2">
      <c r="A4887" s="1"/>
      <c r="B4887" s="1"/>
      <c r="C4887" s="1"/>
      <c r="D4887" s="1"/>
      <c r="E4887" s="56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</row>
    <row r="4888" spans="1:34" x14ac:dyDescent="0.2">
      <c r="A4888" s="1"/>
      <c r="B4888" s="1"/>
      <c r="C4888" s="1"/>
      <c r="D4888" s="1"/>
      <c r="E4888" s="56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  <c r="AE4888" s="1"/>
      <c r="AF4888" s="1"/>
      <c r="AG4888" s="1"/>
      <c r="AH4888" s="1"/>
    </row>
    <row r="4889" spans="1:34" x14ac:dyDescent="0.2">
      <c r="A4889" s="1"/>
      <c r="B4889" s="1"/>
      <c r="C4889" s="1"/>
      <c r="D4889" s="1"/>
      <c r="E4889" s="56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  <c r="AE4889" s="1"/>
      <c r="AF4889" s="1"/>
      <c r="AG4889" s="1"/>
      <c r="AH4889" s="1"/>
    </row>
    <row r="4890" spans="1:34" x14ac:dyDescent="0.2">
      <c r="A4890" s="1"/>
      <c r="B4890" s="1"/>
      <c r="C4890" s="1"/>
      <c r="D4890" s="1"/>
      <c r="E4890" s="56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  <c r="AE4890" s="1"/>
      <c r="AF4890" s="1"/>
      <c r="AG4890" s="1"/>
      <c r="AH4890" s="1"/>
    </row>
    <row r="4891" spans="1:34" x14ac:dyDescent="0.2">
      <c r="A4891" s="1"/>
      <c r="B4891" s="1"/>
      <c r="C4891" s="1"/>
      <c r="D4891" s="1"/>
      <c r="E4891" s="56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  <c r="AE4891" s="1"/>
      <c r="AF4891" s="1"/>
      <c r="AG4891" s="1"/>
      <c r="AH4891" s="1"/>
    </row>
    <row r="4892" spans="1:34" x14ac:dyDescent="0.2">
      <c r="A4892" s="1"/>
      <c r="B4892" s="1"/>
      <c r="C4892" s="1"/>
      <c r="D4892" s="1"/>
      <c r="E4892" s="56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  <c r="AE4892" s="1"/>
      <c r="AF4892" s="1"/>
      <c r="AG4892" s="1"/>
      <c r="AH4892" s="1"/>
    </row>
    <row r="4893" spans="1:34" x14ac:dyDescent="0.2">
      <c r="A4893" s="1"/>
      <c r="B4893" s="1"/>
      <c r="C4893" s="1"/>
      <c r="D4893" s="1"/>
      <c r="E4893" s="56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</row>
    <row r="4894" spans="1:34" x14ac:dyDescent="0.2">
      <c r="A4894" s="1"/>
      <c r="B4894" s="1"/>
      <c r="C4894" s="1"/>
      <c r="D4894" s="1"/>
      <c r="E4894" s="56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  <c r="AE4894" s="1"/>
      <c r="AF4894" s="1"/>
      <c r="AG4894" s="1"/>
      <c r="AH4894" s="1"/>
    </row>
    <row r="4895" spans="1:34" x14ac:dyDescent="0.2">
      <c r="A4895" s="1"/>
      <c r="B4895" s="1"/>
      <c r="C4895" s="1"/>
      <c r="D4895" s="1"/>
      <c r="E4895" s="56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  <c r="AE4895" s="1"/>
      <c r="AF4895" s="1"/>
      <c r="AG4895" s="1"/>
      <c r="AH4895" s="1"/>
    </row>
    <row r="4896" spans="1:34" x14ac:dyDescent="0.2">
      <c r="A4896" s="1"/>
      <c r="B4896" s="1"/>
      <c r="C4896" s="1"/>
      <c r="D4896" s="1"/>
      <c r="E4896" s="56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  <c r="AE4896" s="1"/>
      <c r="AF4896" s="1"/>
      <c r="AG4896" s="1"/>
      <c r="AH4896" s="1"/>
    </row>
    <row r="4897" spans="1:34" x14ac:dyDescent="0.2">
      <c r="A4897" s="1"/>
      <c r="B4897" s="1"/>
      <c r="C4897" s="1"/>
      <c r="D4897" s="1"/>
      <c r="E4897" s="56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  <c r="AE4897" s="1"/>
      <c r="AF4897" s="1"/>
      <c r="AG4897" s="1"/>
      <c r="AH4897" s="1"/>
    </row>
    <row r="4898" spans="1:34" x14ac:dyDescent="0.2">
      <c r="A4898" s="1"/>
      <c r="B4898" s="1"/>
      <c r="C4898" s="1"/>
      <c r="D4898" s="1"/>
      <c r="E4898" s="56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  <c r="AE4898" s="1"/>
      <c r="AF4898" s="1"/>
      <c r="AG4898" s="1"/>
      <c r="AH4898" s="1"/>
    </row>
    <row r="4899" spans="1:34" x14ac:dyDescent="0.2">
      <c r="A4899" s="1"/>
      <c r="B4899" s="1"/>
      <c r="C4899" s="1"/>
      <c r="D4899" s="1"/>
      <c r="E4899" s="56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  <c r="AE4899" s="1"/>
      <c r="AF4899" s="1"/>
      <c r="AG4899" s="1"/>
      <c r="AH4899" s="1"/>
    </row>
    <row r="4900" spans="1:34" x14ac:dyDescent="0.2">
      <c r="A4900" s="1"/>
      <c r="B4900" s="1"/>
      <c r="C4900" s="1"/>
      <c r="D4900" s="1"/>
      <c r="E4900" s="56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  <c r="AE4900" s="1"/>
      <c r="AF4900" s="1"/>
      <c r="AG4900" s="1"/>
      <c r="AH4900" s="1"/>
    </row>
    <row r="4901" spans="1:34" x14ac:dyDescent="0.2">
      <c r="A4901" s="1"/>
      <c r="B4901" s="1"/>
      <c r="C4901" s="1"/>
      <c r="D4901" s="1"/>
      <c r="E4901" s="56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  <c r="AE4901" s="1"/>
      <c r="AF4901" s="1"/>
      <c r="AG4901" s="1"/>
      <c r="AH4901" s="1"/>
    </row>
    <row r="4902" spans="1:34" x14ac:dyDescent="0.2">
      <c r="A4902" s="1"/>
      <c r="B4902" s="1"/>
      <c r="C4902" s="1"/>
      <c r="D4902" s="1"/>
      <c r="E4902" s="56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  <c r="AE4902" s="1"/>
      <c r="AF4902" s="1"/>
      <c r="AG4902" s="1"/>
      <c r="AH4902" s="1"/>
    </row>
    <row r="4903" spans="1:34" x14ac:dyDescent="0.2">
      <c r="A4903" s="1"/>
      <c r="B4903" s="1"/>
      <c r="C4903" s="1"/>
      <c r="D4903" s="1"/>
      <c r="E4903" s="56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  <c r="AE4903" s="1"/>
      <c r="AF4903" s="1"/>
      <c r="AG4903" s="1"/>
      <c r="AH4903" s="1"/>
    </row>
    <row r="4904" spans="1:34" x14ac:dyDescent="0.2">
      <c r="A4904" s="1"/>
      <c r="B4904" s="1"/>
      <c r="C4904" s="1"/>
      <c r="D4904" s="1"/>
      <c r="E4904" s="56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  <c r="AE4904" s="1"/>
      <c r="AF4904" s="1"/>
      <c r="AG4904" s="1"/>
      <c r="AH4904" s="1"/>
    </row>
    <row r="4905" spans="1:34" x14ac:dyDescent="0.2">
      <c r="A4905" s="1"/>
      <c r="B4905" s="1"/>
      <c r="C4905" s="1"/>
      <c r="D4905" s="1"/>
      <c r="E4905" s="56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  <c r="AE4905" s="1"/>
      <c r="AF4905" s="1"/>
      <c r="AG4905" s="1"/>
      <c r="AH4905" s="1"/>
    </row>
    <row r="4906" spans="1:34" x14ac:dyDescent="0.2">
      <c r="A4906" s="1"/>
      <c r="B4906" s="1"/>
      <c r="C4906" s="1"/>
      <c r="D4906" s="1"/>
      <c r="E4906" s="56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  <c r="AE4906" s="1"/>
      <c r="AF4906" s="1"/>
      <c r="AG4906" s="1"/>
      <c r="AH4906" s="1"/>
    </row>
    <row r="4907" spans="1:34" x14ac:dyDescent="0.2">
      <c r="A4907" s="1"/>
      <c r="B4907" s="1"/>
      <c r="C4907" s="1"/>
      <c r="D4907" s="1"/>
      <c r="E4907" s="56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  <c r="AE4907" s="1"/>
      <c r="AF4907" s="1"/>
      <c r="AG4907" s="1"/>
      <c r="AH4907" s="1"/>
    </row>
    <row r="4908" spans="1:34" x14ac:dyDescent="0.2">
      <c r="A4908" s="1"/>
      <c r="B4908" s="1"/>
      <c r="C4908" s="1"/>
      <c r="D4908" s="1"/>
      <c r="E4908" s="56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</row>
    <row r="4909" spans="1:34" x14ac:dyDescent="0.2">
      <c r="A4909" s="1"/>
      <c r="B4909" s="1"/>
      <c r="C4909" s="1"/>
      <c r="D4909" s="1"/>
      <c r="E4909" s="56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</row>
    <row r="4910" spans="1:34" x14ac:dyDescent="0.2">
      <c r="A4910" s="1"/>
      <c r="B4910" s="1"/>
      <c r="C4910" s="1"/>
      <c r="D4910" s="1"/>
      <c r="E4910" s="56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  <c r="AE4910" s="1"/>
      <c r="AF4910" s="1"/>
      <c r="AG4910" s="1"/>
      <c r="AH4910" s="1"/>
    </row>
    <row r="4911" spans="1:34" x14ac:dyDescent="0.2">
      <c r="A4911" s="1"/>
      <c r="B4911" s="1"/>
      <c r="C4911" s="1"/>
      <c r="D4911" s="1"/>
      <c r="E4911" s="56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</row>
    <row r="4912" spans="1:34" x14ac:dyDescent="0.2">
      <c r="A4912" s="1"/>
      <c r="B4912" s="1"/>
      <c r="C4912" s="1"/>
      <c r="D4912" s="1"/>
      <c r="E4912" s="56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  <c r="AE4912" s="1"/>
      <c r="AF4912" s="1"/>
      <c r="AG4912" s="1"/>
      <c r="AH4912" s="1"/>
    </row>
    <row r="4913" spans="1:34" x14ac:dyDescent="0.2">
      <c r="A4913" s="1"/>
      <c r="B4913" s="1"/>
      <c r="C4913" s="1"/>
      <c r="D4913" s="1"/>
      <c r="E4913" s="56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</row>
    <row r="4914" spans="1:34" x14ac:dyDescent="0.2">
      <c r="A4914" s="1"/>
      <c r="B4914" s="1"/>
      <c r="C4914" s="1"/>
      <c r="D4914" s="1"/>
      <c r="E4914" s="56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</row>
    <row r="4915" spans="1:34" x14ac:dyDescent="0.2">
      <c r="A4915" s="1"/>
      <c r="B4915" s="1"/>
      <c r="C4915" s="1"/>
      <c r="D4915" s="1"/>
      <c r="E4915" s="56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</row>
    <row r="4916" spans="1:34" x14ac:dyDescent="0.2">
      <c r="A4916" s="1"/>
      <c r="B4916" s="1"/>
      <c r="C4916" s="1"/>
      <c r="D4916" s="1"/>
      <c r="E4916" s="56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  <c r="AE4916" s="1"/>
      <c r="AF4916" s="1"/>
      <c r="AG4916" s="1"/>
      <c r="AH4916" s="1"/>
    </row>
    <row r="4917" spans="1:34" x14ac:dyDescent="0.2">
      <c r="A4917" s="1"/>
      <c r="B4917" s="1"/>
      <c r="C4917" s="1"/>
      <c r="D4917" s="1"/>
      <c r="E4917" s="56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  <c r="AE4917" s="1"/>
      <c r="AF4917" s="1"/>
      <c r="AG4917" s="1"/>
      <c r="AH4917" s="1"/>
    </row>
    <row r="4918" spans="1:34" x14ac:dyDescent="0.2">
      <c r="A4918" s="1"/>
      <c r="B4918" s="1"/>
      <c r="C4918" s="1"/>
      <c r="D4918" s="1"/>
      <c r="E4918" s="56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  <c r="AE4918" s="1"/>
      <c r="AF4918" s="1"/>
      <c r="AG4918" s="1"/>
      <c r="AH4918" s="1"/>
    </row>
    <row r="4919" spans="1:34" x14ac:dyDescent="0.2">
      <c r="A4919" s="1"/>
      <c r="B4919" s="1"/>
      <c r="C4919" s="1"/>
      <c r="D4919" s="1"/>
      <c r="E4919" s="56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  <c r="AE4919" s="1"/>
      <c r="AF4919" s="1"/>
      <c r="AG4919" s="1"/>
      <c r="AH4919" s="1"/>
    </row>
    <row r="4920" spans="1:34" x14ac:dyDescent="0.2">
      <c r="A4920" s="1"/>
      <c r="B4920" s="1"/>
      <c r="C4920" s="1"/>
      <c r="D4920" s="1"/>
      <c r="E4920" s="56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</row>
    <row r="4921" spans="1:34" x14ac:dyDescent="0.2">
      <c r="A4921" s="1"/>
      <c r="B4921" s="1"/>
      <c r="C4921" s="1"/>
      <c r="D4921" s="1"/>
      <c r="E4921" s="56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  <c r="AE4921" s="1"/>
      <c r="AF4921" s="1"/>
      <c r="AG4921" s="1"/>
      <c r="AH4921" s="1"/>
    </row>
    <row r="4922" spans="1:34" x14ac:dyDescent="0.2">
      <c r="A4922" s="1"/>
      <c r="B4922" s="1"/>
      <c r="C4922" s="1"/>
      <c r="D4922" s="1"/>
      <c r="E4922" s="56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  <c r="AE4922" s="1"/>
      <c r="AF4922" s="1"/>
      <c r="AG4922" s="1"/>
      <c r="AH4922" s="1"/>
    </row>
    <row r="4923" spans="1:34" x14ac:dyDescent="0.2">
      <c r="A4923" s="1"/>
      <c r="B4923" s="1"/>
      <c r="C4923" s="1"/>
      <c r="D4923" s="1"/>
      <c r="E4923" s="56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  <c r="AE4923" s="1"/>
      <c r="AF4923" s="1"/>
      <c r="AG4923" s="1"/>
      <c r="AH4923" s="1"/>
    </row>
    <row r="4924" spans="1:34" x14ac:dyDescent="0.2">
      <c r="A4924" s="1"/>
      <c r="B4924" s="1"/>
      <c r="C4924" s="1"/>
      <c r="D4924" s="1"/>
      <c r="E4924" s="56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  <c r="AE4924" s="1"/>
      <c r="AF4924" s="1"/>
      <c r="AG4924" s="1"/>
      <c r="AH4924" s="1"/>
    </row>
    <row r="4925" spans="1:34" x14ac:dyDescent="0.2">
      <c r="A4925" s="1"/>
      <c r="B4925" s="1"/>
      <c r="C4925" s="1"/>
      <c r="D4925" s="1"/>
      <c r="E4925" s="56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  <c r="AE4925" s="1"/>
      <c r="AF4925" s="1"/>
      <c r="AG4925" s="1"/>
      <c r="AH4925" s="1"/>
    </row>
    <row r="4926" spans="1:34" x14ac:dyDescent="0.2">
      <c r="A4926" s="1"/>
      <c r="B4926" s="1"/>
      <c r="C4926" s="1"/>
      <c r="D4926" s="1"/>
      <c r="E4926" s="56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  <c r="AE4926" s="1"/>
      <c r="AF4926" s="1"/>
      <c r="AG4926" s="1"/>
      <c r="AH4926" s="1"/>
    </row>
    <row r="4927" spans="1:34" x14ac:dyDescent="0.2">
      <c r="A4927" s="1"/>
      <c r="B4927" s="1"/>
      <c r="C4927" s="1"/>
      <c r="D4927" s="1"/>
      <c r="E4927" s="56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  <c r="AE4927" s="1"/>
      <c r="AF4927" s="1"/>
      <c r="AG4927" s="1"/>
      <c r="AH4927" s="1"/>
    </row>
    <row r="4928" spans="1:34" x14ac:dyDescent="0.2">
      <c r="A4928" s="1"/>
      <c r="B4928" s="1"/>
      <c r="C4928" s="1"/>
      <c r="D4928" s="1"/>
      <c r="E4928" s="56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</row>
    <row r="4929" spans="1:34" x14ac:dyDescent="0.2">
      <c r="A4929" s="1"/>
      <c r="B4929" s="1"/>
      <c r="C4929" s="1"/>
      <c r="D4929" s="1"/>
      <c r="E4929" s="56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</row>
    <row r="4930" spans="1:34" x14ac:dyDescent="0.2">
      <c r="A4930" s="1"/>
      <c r="B4930" s="1"/>
      <c r="C4930" s="1"/>
      <c r="D4930" s="1"/>
      <c r="E4930" s="56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</row>
    <row r="4931" spans="1:34" x14ac:dyDescent="0.2">
      <c r="A4931" s="1"/>
      <c r="B4931" s="1"/>
      <c r="C4931" s="1"/>
      <c r="D4931" s="1"/>
      <c r="E4931" s="56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  <c r="AE4931" s="1"/>
      <c r="AF4931" s="1"/>
      <c r="AG4931" s="1"/>
      <c r="AH4931" s="1"/>
    </row>
    <row r="4932" spans="1:34" x14ac:dyDescent="0.2">
      <c r="A4932" s="1"/>
      <c r="B4932" s="1"/>
      <c r="C4932" s="1"/>
      <c r="D4932" s="1"/>
      <c r="E4932" s="56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</row>
    <row r="4933" spans="1:34" x14ac:dyDescent="0.2">
      <c r="A4933" s="1"/>
      <c r="B4933" s="1"/>
      <c r="C4933" s="1"/>
      <c r="D4933" s="1"/>
      <c r="E4933" s="56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  <c r="AE4933" s="1"/>
      <c r="AF4933" s="1"/>
      <c r="AG4933" s="1"/>
      <c r="AH4933" s="1"/>
    </row>
    <row r="4934" spans="1:34" x14ac:dyDescent="0.2">
      <c r="A4934" s="1"/>
      <c r="B4934" s="1"/>
      <c r="C4934" s="1"/>
      <c r="D4934" s="1"/>
      <c r="E4934" s="56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  <c r="AE4934" s="1"/>
      <c r="AF4934" s="1"/>
      <c r="AG4934" s="1"/>
      <c r="AH4934" s="1"/>
    </row>
    <row r="4935" spans="1:34" x14ac:dyDescent="0.2">
      <c r="A4935" s="1"/>
      <c r="B4935" s="1"/>
      <c r="C4935" s="1"/>
      <c r="D4935" s="1"/>
      <c r="E4935" s="56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</row>
    <row r="4936" spans="1:34" x14ac:dyDescent="0.2">
      <c r="A4936" s="1"/>
      <c r="B4936" s="1"/>
      <c r="C4936" s="1"/>
      <c r="D4936" s="1"/>
      <c r="E4936" s="56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  <c r="AE4936" s="1"/>
      <c r="AF4936" s="1"/>
      <c r="AG4936" s="1"/>
      <c r="AH4936" s="1"/>
    </row>
    <row r="4937" spans="1:34" x14ac:dyDescent="0.2">
      <c r="A4937" s="1"/>
      <c r="B4937" s="1"/>
      <c r="C4937" s="1"/>
      <c r="D4937" s="1"/>
      <c r="E4937" s="56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  <c r="AE4937" s="1"/>
      <c r="AF4937" s="1"/>
      <c r="AG4937" s="1"/>
      <c r="AH4937" s="1"/>
    </row>
    <row r="4938" spans="1:34" x14ac:dyDescent="0.2">
      <c r="A4938" s="1"/>
      <c r="B4938" s="1"/>
      <c r="C4938" s="1"/>
      <c r="D4938" s="1"/>
      <c r="E4938" s="56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  <c r="AE4938" s="1"/>
      <c r="AF4938" s="1"/>
      <c r="AG4938" s="1"/>
      <c r="AH4938" s="1"/>
    </row>
    <row r="4939" spans="1:34" x14ac:dyDescent="0.2">
      <c r="A4939" s="1"/>
      <c r="B4939" s="1"/>
      <c r="C4939" s="1"/>
      <c r="D4939" s="1"/>
      <c r="E4939" s="56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  <c r="AE4939" s="1"/>
      <c r="AF4939" s="1"/>
      <c r="AG4939" s="1"/>
      <c r="AH4939" s="1"/>
    </row>
    <row r="4940" spans="1:34" x14ac:dyDescent="0.2">
      <c r="A4940" s="1"/>
      <c r="B4940" s="1"/>
      <c r="C4940" s="1"/>
      <c r="D4940" s="1"/>
      <c r="E4940" s="56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  <c r="AE4940" s="1"/>
      <c r="AF4940" s="1"/>
      <c r="AG4940" s="1"/>
      <c r="AH4940" s="1"/>
    </row>
    <row r="4941" spans="1:34" x14ac:dyDescent="0.2">
      <c r="A4941" s="1"/>
      <c r="B4941" s="1"/>
      <c r="C4941" s="1"/>
      <c r="D4941" s="1"/>
      <c r="E4941" s="56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  <c r="AE4941" s="1"/>
      <c r="AF4941" s="1"/>
      <c r="AG4941" s="1"/>
      <c r="AH4941" s="1"/>
    </row>
    <row r="4942" spans="1:34" x14ac:dyDescent="0.2">
      <c r="A4942" s="1"/>
      <c r="B4942" s="1"/>
      <c r="C4942" s="1"/>
      <c r="D4942" s="1"/>
      <c r="E4942" s="56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  <c r="AE4942" s="1"/>
      <c r="AF4942" s="1"/>
      <c r="AG4942" s="1"/>
      <c r="AH4942" s="1"/>
    </row>
    <row r="4943" spans="1:34" x14ac:dyDescent="0.2">
      <c r="A4943" s="1"/>
      <c r="B4943" s="1"/>
      <c r="C4943" s="1"/>
      <c r="D4943" s="1"/>
      <c r="E4943" s="56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  <c r="AE4943" s="1"/>
      <c r="AF4943" s="1"/>
      <c r="AG4943" s="1"/>
      <c r="AH4943" s="1"/>
    </row>
    <row r="4944" spans="1:34" x14ac:dyDescent="0.2">
      <c r="A4944" s="1"/>
      <c r="B4944" s="1"/>
      <c r="C4944" s="1"/>
      <c r="D4944" s="1"/>
      <c r="E4944" s="56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  <c r="AE4944" s="1"/>
      <c r="AF4944" s="1"/>
      <c r="AG4944" s="1"/>
      <c r="AH4944" s="1"/>
    </row>
    <row r="4945" spans="1:34" x14ac:dyDescent="0.2">
      <c r="A4945" s="1"/>
      <c r="B4945" s="1"/>
      <c r="C4945" s="1"/>
      <c r="D4945" s="1"/>
      <c r="E4945" s="56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</row>
    <row r="4946" spans="1:34" x14ac:dyDescent="0.2">
      <c r="A4946" s="1"/>
      <c r="B4946" s="1"/>
      <c r="C4946" s="1"/>
      <c r="D4946" s="1"/>
      <c r="E4946" s="56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  <c r="AE4946" s="1"/>
      <c r="AF4946" s="1"/>
      <c r="AG4946" s="1"/>
      <c r="AH4946" s="1"/>
    </row>
    <row r="4947" spans="1:34" x14ac:dyDescent="0.2">
      <c r="A4947" s="1"/>
      <c r="B4947" s="1"/>
      <c r="C4947" s="1"/>
      <c r="D4947" s="1"/>
      <c r="E4947" s="56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  <c r="AE4947" s="1"/>
      <c r="AF4947" s="1"/>
      <c r="AG4947" s="1"/>
      <c r="AH4947" s="1"/>
    </row>
    <row r="4948" spans="1:34" x14ac:dyDescent="0.2">
      <c r="A4948" s="1"/>
      <c r="B4948" s="1"/>
      <c r="C4948" s="1"/>
      <c r="D4948" s="1"/>
      <c r="E4948" s="56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  <c r="AE4948" s="1"/>
      <c r="AF4948" s="1"/>
      <c r="AG4948" s="1"/>
      <c r="AH4948" s="1"/>
    </row>
    <row r="4949" spans="1:34" x14ac:dyDescent="0.2">
      <c r="A4949" s="1"/>
      <c r="B4949" s="1"/>
      <c r="C4949" s="1"/>
      <c r="D4949" s="1"/>
      <c r="E4949" s="56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</row>
    <row r="4950" spans="1:34" x14ac:dyDescent="0.2">
      <c r="A4950" s="1"/>
      <c r="B4950" s="1"/>
      <c r="C4950" s="1"/>
      <c r="D4950" s="1"/>
      <c r="E4950" s="56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</row>
    <row r="4951" spans="1:34" x14ac:dyDescent="0.2">
      <c r="A4951" s="1"/>
      <c r="B4951" s="1"/>
      <c r="C4951" s="1"/>
      <c r="D4951" s="1"/>
      <c r="E4951" s="56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  <c r="AE4951" s="1"/>
      <c r="AF4951" s="1"/>
      <c r="AG4951" s="1"/>
      <c r="AH4951" s="1"/>
    </row>
    <row r="4952" spans="1:34" x14ac:dyDescent="0.2">
      <c r="A4952" s="1"/>
      <c r="B4952" s="1"/>
      <c r="C4952" s="1"/>
      <c r="D4952" s="1"/>
      <c r="E4952" s="56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</row>
    <row r="4953" spans="1:34" x14ac:dyDescent="0.2">
      <c r="A4953" s="1"/>
      <c r="B4953" s="1"/>
      <c r="C4953" s="1"/>
      <c r="D4953" s="1"/>
      <c r="E4953" s="56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  <c r="AE4953" s="1"/>
      <c r="AF4953" s="1"/>
      <c r="AG4953" s="1"/>
      <c r="AH4953" s="1"/>
    </row>
    <row r="4954" spans="1:34" x14ac:dyDescent="0.2">
      <c r="A4954" s="1"/>
      <c r="B4954" s="1"/>
      <c r="C4954" s="1"/>
      <c r="D4954" s="1"/>
      <c r="E4954" s="56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  <c r="AE4954" s="1"/>
      <c r="AF4954" s="1"/>
      <c r="AG4954" s="1"/>
      <c r="AH4954" s="1"/>
    </row>
    <row r="4955" spans="1:34" x14ac:dyDescent="0.2">
      <c r="A4955" s="1"/>
      <c r="B4955" s="1"/>
      <c r="C4955" s="1"/>
      <c r="D4955" s="1"/>
      <c r="E4955" s="56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  <c r="AE4955" s="1"/>
      <c r="AF4955" s="1"/>
      <c r="AG4955" s="1"/>
      <c r="AH4955" s="1"/>
    </row>
    <row r="4956" spans="1:34" x14ac:dyDescent="0.2">
      <c r="A4956" s="1"/>
      <c r="B4956" s="1"/>
      <c r="C4956" s="1"/>
      <c r="D4956" s="1"/>
      <c r="E4956" s="56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  <c r="AE4956" s="1"/>
      <c r="AF4956" s="1"/>
      <c r="AG4956" s="1"/>
      <c r="AH4956" s="1"/>
    </row>
    <row r="4957" spans="1:34" x14ac:dyDescent="0.2">
      <c r="A4957" s="1"/>
      <c r="B4957" s="1"/>
      <c r="C4957" s="1"/>
      <c r="D4957" s="1"/>
      <c r="E4957" s="56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  <c r="AE4957" s="1"/>
      <c r="AF4957" s="1"/>
      <c r="AG4957" s="1"/>
      <c r="AH4957" s="1"/>
    </row>
    <row r="4958" spans="1:34" x14ac:dyDescent="0.2">
      <c r="A4958" s="1"/>
      <c r="B4958" s="1"/>
      <c r="C4958" s="1"/>
      <c r="D4958" s="1"/>
      <c r="E4958" s="56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  <c r="AE4958" s="1"/>
      <c r="AF4958" s="1"/>
      <c r="AG4958" s="1"/>
      <c r="AH4958" s="1"/>
    </row>
    <row r="4959" spans="1:34" x14ac:dyDescent="0.2">
      <c r="A4959" s="1"/>
      <c r="B4959" s="1"/>
      <c r="C4959" s="1"/>
      <c r="D4959" s="1"/>
      <c r="E4959" s="56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  <c r="AE4959" s="1"/>
      <c r="AF4959" s="1"/>
      <c r="AG4959" s="1"/>
      <c r="AH4959" s="1"/>
    </row>
    <row r="4960" spans="1:34" x14ac:dyDescent="0.2">
      <c r="A4960" s="1"/>
      <c r="B4960" s="1"/>
      <c r="C4960" s="1"/>
      <c r="D4960" s="1"/>
      <c r="E4960" s="56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</row>
    <row r="4961" spans="1:34" x14ac:dyDescent="0.2">
      <c r="A4961" s="1"/>
      <c r="B4961" s="1"/>
      <c r="C4961" s="1"/>
      <c r="D4961" s="1"/>
      <c r="E4961" s="56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</row>
    <row r="4962" spans="1:34" x14ac:dyDescent="0.2">
      <c r="A4962" s="1"/>
      <c r="B4962" s="1"/>
      <c r="C4962" s="1"/>
      <c r="D4962" s="1"/>
      <c r="E4962" s="56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</row>
    <row r="4963" spans="1:34" x14ac:dyDescent="0.2">
      <c r="A4963" s="1"/>
      <c r="B4963" s="1"/>
      <c r="C4963" s="1"/>
      <c r="D4963" s="1"/>
      <c r="E4963" s="56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  <c r="AE4963" s="1"/>
      <c r="AF4963" s="1"/>
      <c r="AG4963" s="1"/>
      <c r="AH4963" s="1"/>
    </row>
    <row r="4964" spans="1:34" x14ac:dyDescent="0.2">
      <c r="A4964" s="1"/>
      <c r="B4964" s="1"/>
      <c r="C4964" s="1"/>
      <c r="D4964" s="1"/>
      <c r="E4964" s="56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  <c r="AE4964" s="1"/>
      <c r="AF4964" s="1"/>
      <c r="AG4964" s="1"/>
      <c r="AH4964" s="1"/>
    </row>
    <row r="4965" spans="1:34" x14ac:dyDescent="0.2">
      <c r="A4965" s="1"/>
      <c r="B4965" s="1"/>
      <c r="C4965" s="1"/>
      <c r="D4965" s="1"/>
      <c r="E4965" s="56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  <c r="AE4965" s="1"/>
      <c r="AF4965" s="1"/>
      <c r="AG4965" s="1"/>
      <c r="AH4965" s="1"/>
    </row>
    <row r="4966" spans="1:34" x14ac:dyDescent="0.2">
      <c r="A4966" s="1"/>
      <c r="B4966" s="1"/>
      <c r="C4966" s="1"/>
      <c r="D4966" s="1"/>
      <c r="E4966" s="56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</row>
    <row r="4967" spans="1:34" x14ac:dyDescent="0.2">
      <c r="A4967" s="1"/>
      <c r="B4967" s="1"/>
      <c r="C4967" s="1"/>
      <c r="D4967" s="1"/>
      <c r="E4967" s="56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  <c r="AE4967" s="1"/>
      <c r="AF4967" s="1"/>
      <c r="AG4967" s="1"/>
      <c r="AH4967" s="1"/>
    </row>
    <row r="4968" spans="1:34" x14ac:dyDescent="0.2">
      <c r="A4968" s="1"/>
      <c r="B4968" s="1"/>
      <c r="C4968" s="1"/>
      <c r="D4968" s="1"/>
      <c r="E4968" s="56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</row>
    <row r="4969" spans="1:34" x14ac:dyDescent="0.2">
      <c r="A4969" s="1"/>
      <c r="B4969" s="1"/>
      <c r="C4969" s="1"/>
      <c r="D4969" s="1"/>
      <c r="E4969" s="56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  <c r="AE4969" s="1"/>
      <c r="AF4969" s="1"/>
      <c r="AG4969" s="1"/>
      <c r="AH4969" s="1"/>
    </row>
    <row r="4970" spans="1:34" x14ac:dyDescent="0.2">
      <c r="A4970" s="1"/>
      <c r="B4970" s="1"/>
      <c r="C4970" s="1"/>
      <c r="D4970" s="1"/>
      <c r="E4970" s="56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  <c r="AE4970" s="1"/>
      <c r="AF4970" s="1"/>
      <c r="AG4970" s="1"/>
      <c r="AH4970" s="1"/>
    </row>
    <row r="4971" spans="1:34" x14ac:dyDescent="0.2">
      <c r="A4971" s="1"/>
      <c r="B4971" s="1"/>
      <c r="C4971" s="1"/>
      <c r="D4971" s="1"/>
      <c r="E4971" s="56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</row>
    <row r="4972" spans="1:34" x14ac:dyDescent="0.2">
      <c r="A4972" s="1"/>
      <c r="B4972" s="1"/>
      <c r="C4972" s="1"/>
      <c r="D4972" s="1"/>
      <c r="E4972" s="56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  <c r="AE4972" s="1"/>
      <c r="AF4972" s="1"/>
      <c r="AG4972" s="1"/>
      <c r="AH4972" s="1"/>
    </row>
    <row r="4973" spans="1:34" x14ac:dyDescent="0.2">
      <c r="A4973" s="1"/>
      <c r="B4973" s="1"/>
      <c r="C4973" s="1"/>
      <c r="D4973" s="1"/>
      <c r="E4973" s="56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  <c r="AE4973" s="1"/>
      <c r="AF4973" s="1"/>
      <c r="AG4973" s="1"/>
      <c r="AH4973" s="1"/>
    </row>
    <row r="4974" spans="1:34" x14ac:dyDescent="0.2">
      <c r="A4974" s="1"/>
      <c r="B4974" s="1"/>
      <c r="C4974" s="1"/>
      <c r="D4974" s="1"/>
      <c r="E4974" s="56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  <c r="AE4974" s="1"/>
      <c r="AF4974" s="1"/>
      <c r="AG4974" s="1"/>
      <c r="AH4974" s="1"/>
    </row>
    <row r="4975" spans="1:34" x14ac:dyDescent="0.2">
      <c r="A4975" s="1"/>
      <c r="B4975" s="1"/>
      <c r="C4975" s="1"/>
      <c r="D4975" s="1"/>
      <c r="E4975" s="56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  <c r="AE4975" s="1"/>
      <c r="AF4975" s="1"/>
      <c r="AG4975" s="1"/>
      <c r="AH4975" s="1"/>
    </row>
    <row r="4976" spans="1:34" x14ac:dyDescent="0.2">
      <c r="A4976" s="1"/>
      <c r="B4976" s="1"/>
      <c r="C4976" s="1"/>
      <c r="D4976" s="1"/>
      <c r="E4976" s="56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  <c r="AE4976" s="1"/>
      <c r="AF4976" s="1"/>
      <c r="AG4976" s="1"/>
      <c r="AH4976" s="1"/>
    </row>
    <row r="4977" spans="1:34" x14ac:dyDescent="0.2">
      <c r="A4977" s="1"/>
      <c r="B4977" s="1"/>
      <c r="C4977" s="1"/>
      <c r="D4977" s="1"/>
      <c r="E4977" s="56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</row>
    <row r="4978" spans="1:34" x14ac:dyDescent="0.2">
      <c r="A4978" s="1"/>
      <c r="B4978" s="1"/>
      <c r="C4978" s="1"/>
      <c r="D4978" s="1"/>
      <c r="E4978" s="56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</row>
    <row r="4979" spans="1:34" x14ac:dyDescent="0.2">
      <c r="A4979" s="1"/>
      <c r="B4979" s="1"/>
      <c r="C4979" s="1"/>
      <c r="D4979" s="1"/>
      <c r="E4979" s="56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</row>
    <row r="4980" spans="1:34" x14ac:dyDescent="0.2">
      <c r="A4980" s="1"/>
      <c r="B4980" s="1"/>
      <c r="C4980" s="1"/>
      <c r="D4980" s="1"/>
      <c r="E4980" s="56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  <c r="AE4980" s="1"/>
      <c r="AF4980" s="1"/>
      <c r="AG4980" s="1"/>
      <c r="AH4980" s="1"/>
    </row>
    <row r="4981" spans="1:34" x14ac:dyDescent="0.2">
      <c r="A4981" s="1"/>
      <c r="B4981" s="1"/>
      <c r="C4981" s="1"/>
      <c r="D4981" s="1"/>
      <c r="E4981" s="56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</row>
    <row r="4982" spans="1:34" x14ac:dyDescent="0.2">
      <c r="A4982" s="1"/>
      <c r="B4982" s="1"/>
      <c r="C4982" s="1"/>
      <c r="D4982" s="1"/>
      <c r="E4982" s="56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</row>
    <row r="4983" spans="1:34" x14ac:dyDescent="0.2">
      <c r="A4983" s="1"/>
      <c r="B4983" s="1"/>
      <c r="C4983" s="1"/>
      <c r="D4983" s="1"/>
      <c r="E4983" s="56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</row>
    <row r="4984" spans="1:34" x14ac:dyDescent="0.2">
      <c r="A4984" s="1"/>
      <c r="B4984" s="1"/>
      <c r="C4984" s="1"/>
      <c r="D4984" s="1"/>
      <c r="E4984" s="56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</row>
    <row r="4985" spans="1:34" x14ac:dyDescent="0.2">
      <c r="A4985" s="1"/>
      <c r="B4985" s="1"/>
      <c r="C4985" s="1"/>
      <c r="D4985" s="1"/>
      <c r="E4985" s="56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  <c r="AE4985" s="1"/>
      <c r="AF4985" s="1"/>
      <c r="AG4985" s="1"/>
      <c r="AH4985" s="1"/>
    </row>
    <row r="4986" spans="1:34" x14ac:dyDescent="0.2">
      <c r="A4986" s="1"/>
      <c r="B4986" s="1"/>
      <c r="C4986" s="1"/>
      <c r="D4986" s="1"/>
      <c r="E4986" s="56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</row>
    <row r="4987" spans="1:34" x14ac:dyDescent="0.2">
      <c r="A4987" s="1"/>
      <c r="B4987" s="1"/>
      <c r="C4987" s="1"/>
      <c r="D4987" s="1"/>
      <c r="E4987" s="56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  <c r="AE4987" s="1"/>
      <c r="AF4987" s="1"/>
      <c r="AG4987" s="1"/>
      <c r="AH4987" s="1"/>
    </row>
    <row r="4988" spans="1:34" x14ac:dyDescent="0.2">
      <c r="A4988" s="1"/>
      <c r="B4988" s="1"/>
      <c r="C4988" s="1"/>
      <c r="D4988" s="1"/>
      <c r="E4988" s="56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</row>
    <row r="4989" spans="1:34" x14ac:dyDescent="0.2">
      <c r="A4989" s="1"/>
      <c r="B4989" s="1"/>
      <c r="C4989" s="1"/>
      <c r="D4989" s="1"/>
      <c r="E4989" s="56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</row>
    <row r="4990" spans="1:34" x14ac:dyDescent="0.2">
      <c r="A4990" s="1"/>
      <c r="B4990" s="1"/>
      <c r="C4990" s="1"/>
      <c r="D4990" s="1"/>
      <c r="E4990" s="56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</row>
    <row r="4991" spans="1:34" x14ac:dyDescent="0.2">
      <c r="A4991" s="1"/>
      <c r="B4991" s="1"/>
      <c r="C4991" s="1"/>
      <c r="D4991" s="1"/>
      <c r="E4991" s="56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</row>
    <row r="4992" spans="1:34" x14ac:dyDescent="0.2">
      <c r="A4992" s="1"/>
      <c r="B4992" s="1"/>
      <c r="C4992" s="1"/>
      <c r="D4992" s="1"/>
      <c r="E4992" s="56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</row>
    <row r="4993" spans="1:34" x14ac:dyDescent="0.2">
      <c r="A4993" s="1"/>
      <c r="B4993" s="1"/>
      <c r="C4993" s="1"/>
      <c r="D4993" s="1"/>
      <c r="E4993" s="56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  <c r="AE4993" s="1"/>
      <c r="AF4993" s="1"/>
      <c r="AG4993" s="1"/>
      <c r="AH4993" s="1"/>
    </row>
    <row r="4994" spans="1:34" x14ac:dyDescent="0.2">
      <c r="A4994" s="1"/>
      <c r="B4994" s="1"/>
      <c r="C4994" s="1"/>
      <c r="D4994" s="1"/>
      <c r="E4994" s="56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  <c r="AE4994" s="1"/>
      <c r="AF4994" s="1"/>
      <c r="AG4994" s="1"/>
      <c r="AH4994" s="1"/>
    </row>
    <row r="4995" spans="1:34" x14ac:dyDescent="0.2">
      <c r="A4995" s="1"/>
      <c r="B4995" s="1"/>
      <c r="C4995" s="1"/>
      <c r="D4995" s="1"/>
      <c r="E4995" s="56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  <c r="AE4995" s="1"/>
      <c r="AF4995" s="1"/>
      <c r="AG4995" s="1"/>
      <c r="AH4995" s="1"/>
    </row>
    <row r="4996" spans="1:34" x14ac:dyDescent="0.2">
      <c r="A4996" s="1"/>
      <c r="B4996" s="1"/>
      <c r="C4996" s="1"/>
      <c r="D4996" s="1"/>
      <c r="E4996" s="56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</row>
    <row r="4997" spans="1:34" x14ac:dyDescent="0.2">
      <c r="A4997" s="1"/>
      <c r="B4997" s="1"/>
      <c r="C4997" s="1"/>
      <c r="D4997" s="1"/>
      <c r="E4997" s="56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  <c r="AE4997" s="1"/>
      <c r="AF4997" s="1"/>
      <c r="AG4997" s="1"/>
      <c r="AH4997" s="1"/>
    </row>
    <row r="4998" spans="1:34" x14ac:dyDescent="0.2">
      <c r="A4998" s="1"/>
      <c r="B4998" s="1"/>
      <c r="C4998" s="1"/>
      <c r="D4998" s="1"/>
      <c r="E4998" s="56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  <c r="AE4998" s="1"/>
      <c r="AF4998" s="1"/>
      <c r="AG4998" s="1"/>
      <c r="AH4998" s="1"/>
    </row>
    <row r="4999" spans="1:34" x14ac:dyDescent="0.2">
      <c r="A4999" s="1"/>
      <c r="B4999" s="1"/>
      <c r="C4999" s="1"/>
      <c r="D4999" s="1"/>
      <c r="E4999" s="56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  <c r="AE4999" s="1"/>
      <c r="AF4999" s="1"/>
      <c r="AG4999" s="1"/>
      <c r="AH4999" s="1"/>
    </row>
    <row r="5000" spans="1:34" x14ac:dyDescent="0.2">
      <c r="A5000" s="1"/>
      <c r="B5000" s="1"/>
      <c r="C5000" s="1"/>
      <c r="D5000" s="1"/>
      <c r="E5000" s="56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  <c r="AE5000" s="1"/>
      <c r="AF5000" s="1"/>
      <c r="AG5000" s="1"/>
      <c r="AH5000" s="1"/>
    </row>
    <row r="5001" spans="1:34" x14ac:dyDescent="0.2">
      <c r="A5001" s="1"/>
      <c r="B5001" s="1"/>
      <c r="C5001" s="1"/>
      <c r="D5001" s="1"/>
      <c r="E5001" s="56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</row>
    <row r="5002" spans="1:34" x14ac:dyDescent="0.2">
      <c r="A5002" s="1"/>
      <c r="B5002" s="1"/>
      <c r="C5002" s="1"/>
      <c r="D5002" s="1"/>
      <c r="E5002" s="56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</row>
    <row r="5003" spans="1:34" x14ac:dyDescent="0.2">
      <c r="A5003" s="1"/>
      <c r="B5003" s="1"/>
      <c r="C5003" s="1"/>
      <c r="D5003" s="1"/>
      <c r="E5003" s="56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  <c r="AE5003" s="1"/>
      <c r="AF5003" s="1"/>
      <c r="AG5003" s="1"/>
      <c r="AH5003" s="1"/>
    </row>
    <row r="5004" spans="1:34" x14ac:dyDescent="0.2">
      <c r="A5004" s="1"/>
      <c r="B5004" s="1"/>
      <c r="C5004" s="1"/>
      <c r="D5004" s="1"/>
      <c r="E5004" s="56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</row>
    <row r="5005" spans="1:34" x14ac:dyDescent="0.2">
      <c r="A5005" s="1"/>
      <c r="B5005" s="1"/>
      <c r="C5005" s="1"/>
      <c r="D5005" s="1"/>
      <c r="E5005" s="56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  <c r="AE5005" s="1"/>
      <c r="AF5005" s="1"/>
      <c r="AG5005" s="1"/>
      <c r="AH5005" s="1"/>
    </row>
    <row r="5006" spans="1:34" x14ac:dyDescent="0.2">
      <c r="A5006" s="1"/>
      <c r="B5006" s="1"/>
      <c r="C5006" s="1"/>
      <c r="D5006" s="1"/>
      <c r="E5006" s="56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</row>
    <row r="5007" spans="1:34" x14ac:dyDescent="0.2">
      <c r="A5007" s="1"/>
      <c r="B5007" s="1"/>
      <c r="C5007" s="1"/>
      <c r="D5007" s="1"/>
      <c r="E5007" s="56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</row>
    <row r="5008" spans="1:34" x14ac:dyDescent="0.2">
      <c r="A5008" s="1"/>
      <c r="B5008" s="1"/>
      <c r="C5008" s="1"/>
      <c r="D5008" s="1"/>
      <c r="E5008" s="56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</row>
    <row r="5009" spans="1:34" x14ac:dyDescent="0.2">
      <c r="A5009" s="1"/>
      <c r="B5009" s="1"/>
      <c r="C5009" s="1"/>
      <c r="D5009" s="1"/>
      <c r="E5009" s="56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</row>
    <row r="5010" spans="1:34" x14ac:dyDescent="0.2">
      <c r="A5010" s="1"/>
      <c r="B5010" s="1"/>
      <c r="C5010" s="1"/>
      <c r="D5010" s="1"/>
      <c r="E5010" s="56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</row>
    <row r="5011" spans="1:34" x14ac:dyDescent="0.2">
      <c r="A5011" s="1"/>
      <c r="B5011" s="1"/>
      <c r="C5011" s="1"/>
      <c r="D5011" s="1"/>
      <c r="E5011" s="56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  <c r="AE5011" s="1"/>
      <c r="AF5011" s="1"/>
      <c r="AG5011" s="1"/>
      <c r="AH5011" s="1"/>
    </row>
    <row r="5012" spans="1:34" x14ac:dyDescent="0.2">
      <c r="A5012" s="1"/>
      <c r="B5012" s="1"/>
      <c r="C5012" s="1"/>
      <c r="D5012" s="1"/>
      <c r="E5012" s="56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</row>
    <row r="5013" spans="1:34" x14ac:dyDescent="0.2">
      <c r="A5013" s="1"/>
      <c r="B5013" s="1"/>
      <c r="C5013" s="1"/>
      <c r="D5013" s="1"/>
      <c r="E5013" s="56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  <c r="AE5013" s="1"/>
      <c r="AF5013" s="1"/>
      <c r="AG5013" s="1"/>
      <c r="AH5013" s="1"/>
    </row>
    <row r="5014" spans="1:34" x14ac:dyDescent="0.2">
      <c r="A5014" s="1"/>
      <c r="B5014" s="1"/>
      <c r="C5014" s="1"/>
      <c r="D5014" s="1"/>
      <c r="E5014" s="56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  <c r="AE5014" s="1"/>
      <c r="AF5014" s="1"/>
      <c r="AG5014" s="1"/>
      <c r="AH5014" s="1"/>
    </row>
    <row r="5015" spans="1:34" x14ac:dyDescent="0.2">
      <c r="A5015" s="1"/>
      <c r="B5015" s="1"/>
      <c r="C5015" s="1"/>
      <c r="D5015" s="1"/>
      <c r="E5015" s="56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</row>
    <row r="5016" spans="1:34" x14ac:dyDescent="0.2">
      <c r="A5016" s="1"/>
      <c r="B5016" s="1"/>
      <c r="C5016" s="1"/>
      <c r="D5016" s="1"/>
      <c r="E5016" s="56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</row>
    <row r="5017" spans="1:34" x14ac:dyDescent="0.2">
      <c r="A5017" s="1"/>
      <c r="B5017" s="1"/>
      <c r="C5017" s="1"/>
      <c r="D5017" s="1"/>
      <c r="E5017" s="56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</row>
    <row r="5018" spans="1:34" x14ac:dyDescent="0.2">
      <c r="A5018" s="1"/>
      <c r="B5018" s="1"/>
      <c r="C5018" s="1"/>
      <c r="D5018" s="1"/>
      <c r="E5018" s="56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</row>
    <row r="5019" spans="1:34" x14ac:dyDescent="0.2">
      <c r="A5019" s="1"/>
      <c r="B5019" s="1"/>
      <c r="C5019" s="1"/>
      <c r="D5019" s="1"/>
      <c r="E5019" s="56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  <c r="AE5019" s="1"/>
      <c r="AF5019" s="1"/>
      <c r="AG5019" s="1"/>
      <c r="AH5019" s="1"/>
    </row>
    <row r="5020" spans="1:34" x14ac:dyDescent="0.2">
      <c r="A5020" s="1"/>
      <c r="B5020" s="1"/>
      <c r="C5020" s="1"/>
      <c r="D5020" s="1"/>
      <c r="E5020" s="56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</row>
    <row r="5021" spans="1:34" x14ac:dyDescent="0.2">
      <c r="A5021" s="1"/>
      <c r="B5021" s="1"/>
      <c r="C5021" s="1"/>
      <c r="D5021" s="1"/>
      <c r="E5021" s="56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</row>
    <row r="5022" spans="1:34" x14ac:dyDescent="0.2">
      <c r="A5022" s="1"/>
      <c r="B5022" s="1"/>
      <c r="C5022" s="1"/>
      <c r="D5022" s="1"/>
      <c r="E5022" s="56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  <c r="AE5022" s="1"/>
      <c r="AF5022" s="1"/>
      <c r="AG5022" s="1"/>
      <c r="AH5022" s="1"/>
    </row>
    <row r="5023" spans="1:34" x14ac:dyDescent="0.2">
      <c r="A5023" s="1"/>
      <c r="B5023" s="1"/>
      <c r="C5023" s="1"/>
      <c r="D5023" s="1"/>
      <c r="E5023" s="56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</row>
    <row r="5024" spans="1:34" x14ac:dyDescent="0.2">
      <c r="A5024" s="1"/>
      <c r="B5024" s="1"/>
      <c r="C5024" s="1"/>
      <c r="D5024" s="1"/>
      <c r="E5024" s="56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</row>
    <row r="5025" spans="1:34" x14ac:dyDescent="0.2">
      <c r="A5025" s="1"/>
      <c r="B5025" s="1"/>
      <c r="C5025" s="1"/>
      <c r="D5025" s="1"/>
      <c r="E5025" s="56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</row>
    <row r="5026" spans="1:34" x14ac:dyDescent="0.2">
      <c r="A5026" s="1"/>
      <c r="B5026" s="1"/>
      <c r="C5026" s="1"/>
      <c r="D5026" s="1"/>
      <c r="E5026" s="56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</row>
    <row r="5027" spans="1:34" x14ac:dyDescent="0.2">
      <c r="A5027" s="1"/>
      <c r="B5027" s="1"/>
      <c r="C5027" s="1"/>
      <c r="D5027" s="1"/>
      <c r="E5027" s="56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  <c r="AE5027" s="1"/>
      <c r="AF5027" s="1"/>
      <c r="AG5027" s="1"/>
      <c r="AH5027" s="1"/>
    </row>
    <row r="5028" spans="1:34" x14ac:dyDescent="0.2">
      <c r="A5028" s="1"/>
      <c r="B5028" s="1"/>
      <c r="C5028" s="1"/>
      <c r="D5028" s="1"/>
      <c r="E5028" s="56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</row>
    <row r="5029" spans="1:34" x14ac:dyDescent="0.2">
      <c r="A5029" s="1"/>
      <c r="B5029" s="1"/>
      <c r="C5029" s="1"/>
      <c r="D5029" s="1"/>
      <c r="E5029" s="56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</row>
    <row r="5030" spans="1:34" x14ac:dyDescent="0.2">
      <c r="A5030" s="1"/>
      <c r="B5030" s="1"/>
      <c r="C5030" s="1"/>
      <c r="D5030" s="1"/>
      <c r="E5030" s="56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</row>
    <row r="5031" spans="1:34" x14ac:dyDescent="0.2">
      <c r="A5031" s="1"/>
      <c r="B5031" s="1"/>
      <c r="C5031" s="1"/>
      <c r="D5031" s="1"/>
      <c r="E5031" s="56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</row>
    <row r="5032" spans="1:34" x14ac:dyDescent="0.2">
      <c r="A5032" s="1"/>
      <c r="B5032" s="1"/>
      <c r="C5032" s="1"/>
      <c r="D5032" s="1"/>
      <c r="E5032" s="56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</row>
    <row r="5033" spans="1:34" x14ac:dyDescent="0.2">
      <c r="A5033" s="1"/>
      <c r="B5033" s="1"/>
      <c r="C5033" s="1"/>
      <c r="D5033" s="1"/>
      <c r="E5033" s="56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  <c r="AE5033" s="1"/>
      <c r="AF5033" s="1"/>
      <c r="AG5033" s="1"/>
      <c r="AH5033" s="1"/>
    </row>
    <row r="5034" spans="1:34" x14ac:dyDescent="0.2">
      <c r="A5034" s="1"/>
      <c r="B5034" s="1"/>
      <c r="C5034" s="1"/>
      <c r="D5034" s="1"/>
      <c r="E5034" s="56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  <c r="AE5034" s="1"/>
      <c r="AF5034" s="1"/>
      <c r="AG5034" s="1"/>
      <c r="AH5034" s="1"/>
    </row>
    <row r="5035" spans="1:34" x14ac:dyDescent="0.2">
      <c r="A5035" s="1"/>
      <c r="B5035" s="1"/>
      <c r="C5035" s="1"/>
      <c r="D5035" s="1"/>
      <c r="E5035" s="56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</row>
    <row r="5036" spans="1:34" x14ac:dyDescent="0.2">
      <c r="A5036" s="1"/>
      <c r="B5036" s="1"/>
      <c r="C5036" s="1"/>
      <c r="D5036" s="1"/>
      <c r="E5036" s="56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  <c r="AE5036" s="1"/>
      <c r="AF5036" s="1"/>
      <c r="AG5036" s="1"/>
      <c r="AH5036" s="1"/>
    </row>
    <row r="5037" spans="1:34" x14ac:dyDescent="0.2">
      <c r="A5037" s="1"/>
      <c r="B5037" s="1"/>
      <c r="C5037" s="1"/>
      <c r="D5037" s="1"/>
      <c r="E5037" s="56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  <c r="AE5037" s="1"/>
      <c r="AF5037" s="1"/>
      <c r="AG5037" s="1"/>
      <c r="AH5037" s="1"/>
    </row>
    <row r="5038" spans="1:34" x14ac:dyDescent="0.2">
      <c r="A5038" s="1"/>
      <c r="B5038" s="1"/>
      <c r="C5038" s="1"/>
      <c r="D5038" s="1"/>
      <c r="E5038" s="56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  <c r="AE5038" s="1"/>
      <c r="AF5038" s="1"/>
      <c r="AG5038" s="1"/>
      <c r="AH5038" s="1"/>
    </row>
    <row r="5039" spans="1:34" x14ac:dyDescent="0.2">
      <c r="A5039" s="1"/>
      <c r="B5039" s="1"/>
      <c r="C5039" s="1"/>
      <c r="D5039" s="1"/>
      <c r="E5039" s="56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  <c r="AE5039" s="1"/>
      <c r="AF5039" s="1"/>
      <c r="AG5039" s="1"/>
      <c r="AH5039" s="1"/>
    </row>
    <row r="5040" spans="1:34" x14ac:dyDescent="0.2">
      <c r="A5040" s="1"/>
      <c r="B5040" s="1"/>
      <c r="C5040" s="1"/>
      <c r="D5040" s="1"/>
      <c r="E5040" s="56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  <c r="AE5040" s="1"/>
      <c r="AF5040" s="1"/>
      <c r="AG5040" s="1"/>
      <c r="AH5040" s="1"/>
    </row>
    <row r="5041" spans="1:34" x14ac:dyDescent="0.2">
      <c r="A5041" s="1"/>
      <c r="B5041" s="1"/>
      <c r="C5041" s="1"/>
      <c r="D5041" s="1"/>
      <c r="E5041" s="56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  <c r="AE5041" s="1"/>
      <c r="AF5041" s="1"/>
      <c r="AG5041" s="1"/>
      <c r="AH5041" s="1"/>
    </row>
    <row r="5042" spans="1:34" x14ac:dyDescent="0.2">
      <c r="A5042" s="1"/>
      <c r="B5042" s="1"/>
      <c r="C5042" s="1"/>
      <c r="D5042" s="1"/>
      <c r="E5042" s="56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</row>
    <row r="5043" spans="1:34" x14ac:dyDescent="0.2">
      <c r="A5043" s="1"/>
      <c r="B5043" s="1"/>
      <c r="C5043" s="1"/>
      <c r="D5043" s="1"/>
      <c r="E5043" s="56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  <c r="AE5043" s="1"/>
      <c r="AF5043" s="1"/>
      <c r="AG5043" s="1"/>
      <c r="AH5043" s="1"/>
    </row>
    <row r="5044" spans="1:34" x14ac:dyDescent="0.2">
      <c r="A5044" s="1"/>
      <c r="B5044" s="1"/>
      <c r="C5044" s="1"/>
      <c r="D5044" s="1"/>
      <c r="E5044" s="56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  <c r="AE5044" s="1"/>
      <c r="AF5044" s="1"/>
      <c r="AG5044" s="1"/>
      <c r="AH5044" s="1"/>
    </row>
    <row r="5045" spans="1:34" x14ac:dyDescent="0.2">
      <c r="A5045" s="1"/>
      <c r="B5045" s="1"/>
      <c r="C5045" s="1"/>
      <c r="D5045" s="1"/>
      <c r="E5045" s="56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  <c r="AE5045" s="1"/>
      <c r="AF5045" s="1"/>
      <c r="AG5045" s="1"/>
      <c r="AH5045" s="1"/>
    </row>
    <row r="5046" spans="1:34" x14ac:dyDescent="0.2">
      <c r="A5046" s="1"/>
      <c r="B5046" s="1"/>
      <c r="C5046" s="1"/>
      <c r="D5046" s="1"/>
      <c r="E5046" s="56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</row>
    <row r="5047" spans="1:34" x14ac:dyDescent="0.2">
      <c r="A5047" s="1"/>
      <c r="B5047" s="1"/>
      <c r="C5047" s="1"/>
      <c r="D5047" s="1"/>
      <c r="E5047" s="56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</row>
    <row r="5048" spans="1:34" x14ac:dyDescent="0.2">
      <c r="A5048" s="1"/>
      <c r="B5048" s="1"/>
      <c r="C5048" s="1"/>
      <c r="D5048" s="1"/>
      <c r="E5048" s="56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  <c r="AE5048" s="1"/>
      <c r="AF5048" s="1"/>
      <c r="AG5048" s="1"/>
      <c r="AH5048" s="1"/>
    </row>
    <row r="5049" spans="1:34" x14ac:dyDescent="0.2">
      <c r="A5049" s="1"/>
      <c r="B5049" s="1"/>
      <c r="C5049" s="1"/>
      <c r="D5049" s="1"/>
      <c r="E5049" s="56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</row>
    <row r="5050" spans="1:34" x14ac:dyDescent="0.2">
      <c r="A5050" s="1"/>
      <c r="B5050" s="1"/>
      <c r="C5050" s="1"/>
      <c r="D5050" s="1"/>
      <c r="E5050" s="56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  <c r="AE5050" s="1"/>
      <c r="AF5050" s="1"/>
      <c r="AG5050" s="1"/>
      <c r="AH5050" s="1"/>
    </row>
    <row r="5051" spans="1:34" x14ac:dyDescent="0.2">
      <c r="A5051" s="1"/>
      <c r="B5051" s="1"/>
      <c r="C5051" s="1"/>
      <c r="D5051" s="1"/>
      <c r="E5051" s="56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  <c r="AE5051" s="1"/>
      <c r="AF5051" s="1"/>
      <c r="AG5051" s="1"/>
      <c r="AH5051" s="1"/>
    </row>
    <row r="5052" spans="1:34" x14ac:dyDescent="0.2">
      <c r="A5052" s="1"/>
      <c r="B5052" s="1"/>
      <c r="C5052" s="1"/>
      <c r="D5052" s="1"/>
      <c r="E5052" s="56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</row>
    <row r="5053" spans="1:34" x14ac:dyDescent="0.2">
      <c r="A5053" s="1"/>
      <c r="B5053" s="1"/>
      <c r="C5053" s="1"/>
      <c r="D5053" s="1"/>
      <c r="E5053" s="56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</row>
    <row r="5054" spans="1:34" x14ac:dyDescent="0.2">
      <c r="A5054" s="1"/>
      <c r="B5054" s="1"/>
      <c r="C5054" s="1"/>
      <c r="D5054" s="1"/>
      <c r="E5054" s="56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  <c r="AE5054" s="1"/>
      <c r="AF5054" s="1"/>
      <c r="AG5054" s="1"/>
      <c r="AH5054" s="1"/>
    </row>
    <row r="5055" spans="1:34" x14ac:dyDescent="0.2">
      <c r="A5055" s="1"/>
      <c r="B5055" s="1"/>
      <c r="C5055" s="1"/>
      <c r="D5055" s="1"/>
      <c r="E5055" s="56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  <c r="AE5055" s="1"/>
      <c r="AF5055" s="1"/>
      <c r="AG5055" s="1"/>
      <c r="AH5055" s="1"/>
    </row>
    <row r="5056" spans="1:34" x14ac:dyDescent="0.2">
      <c r="A5056" s="1"/>
      <c r="B5056" s="1"/>
      <c r="C5056" s="1"/>
      <c r="D5056" s="1"/>
      <c r="E5056" s="56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</row>
    <row r="5057" spans="1:34" x14ac:dyDescent="0.2">
      <c r="A5057" s="1"/>
      <c r="B5057" s="1"/>
      <c r="C5057" s="1"/>
      <c r="D5057" s="1"/>
      <c r="E5057" s="56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  <c r="AE5057" s="1"/>
      <c r="AF5057" s="1"/>
      <c r="AG5057" s="1"/>
      <c r="AH5057" s="1"/>
    </row>
    <row r="5058" spans="1:34" x14ac:dyDescent="0.2">
      <c r="A5058" s="1"/>
      <c r="B5058" s="1"/>
      <c r="C5058" s="1"/>
      <c r="D5058" s="1"/>
      <c r="E5058" s="56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  <c r="AE5058" s="1"/>
      <c r="AF5058" s="1"/>
      <c r="AG5058" s="1"/>
      <c r="AH5058" s="1"/>
    </row>
    <row r="5059" spans="1:34" x14ac:dyDescent="0.2">
      <c r="A5059" s="1"/>
      <c r="B5059" s="1"/>
      <c r="C5059" s="1"/>
      <c r="D5059" s="1"/>
      <c r="E5059" s="56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  <c r="AE5059" s="1"/>
      <c r="AF5059" s="1"/>
      <c r="AG5059" s="1"/>
      <c r="AH5059" s="1"/>
    </row>
    <row r="5060" spans="1:34" x14ac:dyDescent="0.2">
      <c r="A5060" s="1"/>
      <c r="B5060" s="1"/>
      <c r="C5060" s="1"/>
      <c r="D5060" s="1"/>
      <c r="E5060" s="56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</row>
    <row r="5061" spans="1:34" x14ac:dyDescent="0.2">
      <c r="A5061" s="1"/>
      <c r="B5061" s="1"/>
      <c r="C5061" s="1"/>
      <c r="D5061" s="1"/>
      <c r="E5061" s="56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</row>
    <row r="5062" spans="1:34" x14ac:dyDescent="0.2">
      <c r="A5062" s="1"/>
      <c r="B5062" s="1"/>
      <c r="C5062" s="1"/>
      <c r="D5062" s="1"/>
      <c r="E5062" s="56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  <c r="AE5062" s="1"/>
      <c r="AF5062" s="1"/>
      <c r="AG5062" s="1"/>
      <c r="AH5062" s="1"/>
    </row>
    <row r="5063" spans="1:34" x14ac:dyDescent="0.2">
      <c r="A5063" s="1"/>
      <c r="B5063" s="1"/>
      <c r="C5063" s="1"/>
      <c r="D5063" s="1"/>
      <c r="E5063" s="56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  <c r="AE5063" s="1"/>
      <c r="AF5063" s="1"/>
      <c r="AG5063" s="1"/>
      <c r="AH5063" s="1"/>
    </row>
    <row r="5064" spans="1:34" x14ac:dyDescent="0.2">
      <c r="A5064" s="1"/>
      <c r="B5064" s="1"/>
      <c r="C5064" s="1"/>
      <c r="D5064" s="1"/>
      <c r="E5064" s="56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</row>
    <row r="5065" spans="1:34" x14ac:dyDescent="0.2">
      <c r="A5065" s="1"/>
      <c r="B5065" s="1"/>
      <c r="C5065" s="1"/>
      <c r="D5065" s="1"/>
      <c r="E5065" s="56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</row>
    <row r="5066" spans="1:34" x14ac:dyDescent="0.2">
      <c r="A5066" s="1"/>
      <c r="B5066" s="1"/>
      <c r="C5066" s="1"/>
      <c r="D5066" s="1"/>
      <c r="E5066" s="56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  <c r="AE5066" s="1"/>
      <c r="AF5066" s="1"/>
      <c r="AG5066" s="1"/>
      <c r="AH5066" s="1"/>
    </row>
    <row r="5067" spans="1:34" x14ac:dyDescent="0.2">
      <c r="A5067" s="1"/>
      <c r="B5067" s="1"/>
      <c r="C5067" s="1"/>
      <c r="D5067" s="1"/>
      <c r="E5067" s="56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  <c r="AE5067" s="1"/>
      <c r="AF5067" s="1"/>
      <c r="AG5067" s="1"/>
      <c r="AH5067" s="1"/>
    </row>
    <row r="5068" spans="1:34" x14ac:dyDescent="0.2">
      <c r="A5068" s="1"/>
      <c r="B5068" s="1"/>
      <c r="C5068" s="1"/>
      <c r="D5068" s="1"/>
      <c r="E5068" s="56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</row>
    <row r="5069" spans="1:34" x14ac:dyDescent="0.2">
      <c r="A5069" s="1"/>
      <c r="B5069" s="1"/>
      <c r="C5069" s="1"/>
      <c r="D5069" s="1"/>
      <c r="E5069" s="56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</row>
    <row r="5070" spans="1:34" x14ac:dyDescent="0.2">
      <c r="A5070" s="1"/>
      <c r="B5070" s="1"/>
      <c r="C5070" s="1"/>
      <c r="D5070" s="1"/>
      <c r="E5070" s="56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</row>
    <row r="5071" spans="1:34" x14ac:dyDescent="0.2">
      <c r="A5071" s="1"/>
      <c r="B5071" s="1"/>
      <c r="C5071" s="1"/>
      <c r="D5071" s="1"/>
      <c r="E5071" s="56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  <c r="AE5071" s="1"/>
      <c r="AF5071" s="1"/>
      <c r="AG5071" s="1"/>
      <c r="AH5071" s="1"/>
    </row>
    <row r="5072" spans="1:34" x14ac:dyDescent="0.2">
      <c r="A5072" s="1"/>
      <c r="B5072" s="1"/>
      <c r="C5072" s="1"/>
      <c r="D5072" s="1"/>
      <c r="E5072" s="56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  <c r="AE5072" s="1"/>
      <c r="AF5072" s="1"/>
      <c r="AG5072" s="1"/>
      <c r="AH5072" s="1"/>
    </row>
    <row r="5073" spans="1:34" x14ac:dyDescent="0.2">
      <c r="A5073" s="1"/>
      <c r="B5073" s="1"/>
      <c r="C5073" s="1"/>
      <c r="D5073" s="1"/>
      <c r="E5073" s="56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</row>
    <row r="5074" spans="1:34" x14ac:dyDescent="0.2">
      <c r="A5074" s="1"/>
      <c r="B5074" s="1"/>
      <c r="C5074" s="1"/>
      <c r="D5074" s="1"/>
      <c r="E5074" s="56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</row>
    <row r="5075" spans="1:34" x14ac:dyDescent="0.2">
      <c r="A5075" s="1"/>
      <c r="B5075" s="1"/>
      <c r="C5075" s="1"/>
      <c r="D5075" s="1"/>
      <c r="E5075" s="56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</row>
    <row r="5076" spans="1:34" x14ac:dyDescent="0.2">
      <c r="A5076" s="1"/>
      <c r="B5076" s="1"/>
      <c r="C5076" s="1"/>
      <c r="D5076" s="1"/>
      <c r="E5076" s="56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  <c r="AE5076" s="1"/>
      <c r="AF5076" s="1"/>
      <c r="AG5076" s="1"/>
      <c r="AH5076" s="1"/>
    </row>
    <row r="5077" spans="1:34" x14ac:dyDescent="0.2">
      <c r="A5077" s="1"/>
      <c r="B5077" s="1"/>
      <c r="C5077" s="1"/>
      <c r="D5077" s="1"/>
      <c r="E5077" s="56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</row>
    <row r="5078" spans="1:34" x14ac:dyDescent="0.2">
      <c r="A5078" s="1"/>
      <c r="B5078" s="1"/>
      <c r="C5078" s="1"/>
      <c r="D5078" s="1"/>
      <c r="E5078" s="56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  <c r="AE5078" s="1"/>
      <c r="AF5078" s="1"/>
      <c r="AG5078" s="1"/>
      <c r="AH5078" s="1"/>
    </row>
    <row r="5079" spans="1:34" x14ac:dyDescent="0.2">
      <c r="A5079" s="1"/>
      <c r="B5079" s="1"/>
      <c r="C5079" s="1"/>
      <c r="D5079" s="1"/>
      <c r="E5079" s="56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</row>
    <row r="5080" spans="1:34" x14ac:dyDescent="0.2">
      <c r="A5080" s="1"/>
      <c r="B5080" s="1"/>
      <c r="C5080" s="1"/>
      <c r="D5080" s="1"/>
      <c r="E5080" s="56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</row>
    <row r="5081" spans="1:34" x14ac:dyDescent="0.2">
      <c r="A5081" s="1"/>
      <c r="B5081" s="1"/>
      <c r="C5081" s="1"/>
      <c r="D5081" s="1"/>
      <c r="E5081" s="56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</row>
    <row r="5082" spans="1:34" x14ac:dyDescent="0.2">
      <c r="A5082" s="1"/>
      <c r="B5082" s="1"/>
      <c r="C5082" s="1"/>
      <c r="D5082" s="1"/>
      <c r="E5082" s="56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</row>
    <row r="5083" spans="1:34" x14ac:dyDescent="0.2">
      <c r="A5083" s="1"/>
      <c r="B5083" s="1"/>
      <c r="C5083" s="1"/>
      <c r="D5083" s="1"/>
      <c r="E5083" s="56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</row>
    <row r="5084" spans="1:34" x14ac:dyDescent="0.2">
      <c r="A5084" s="1"/>
      <c r="B5084" s="1"/>
      <c r="C5084" s="1"/>
      <c r="D5084" s="1"/>
      <c r="E5084" s="56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  <c r="AE5084" s="1"/>
      <c r="AF5084" s="1"/>
      <c r="AG5084" s="1"/>
      <c r="AH5084" s="1"/>
    </row>
    <row r="5085" spans="1:34" x14ac:dyDescent="0.2">
      <c r="A5085" s="1"/>
      <c r="B5085" s="1"/>
      <c r="C5085" s="1"/>
      <c r="D5085" s="1"/>
      <c r="E5085" s="56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</row>
    <row r="5086" spans="1:34" x14ac:dyDescent="0.2">
      <c r="A5086" s="1"/>
      <c r="B5086" s="1"/>
      <c r="C5086" s="1"/>
      <c r="D5086" s="1"/>
      <c r="E5086" s="56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</row>
    <row r="5087" spans="1:34" x14ac:dyDescent="0.2">
      <c r="A5087" s="1"/>
      <c r="B5087" s="1"/>
      <c r="C5087" s="1"/>
      <c r="D5087" s="1"/>
      <c r="E5087" s="56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  <c r="AE5087" s="1"/>
      <c r="AF5087" s="1"/>
      <c r="AG5087" s="1"/>
      <c r="AH5087" s="1"/>
    </row>
    <row r="5088" spans="1:34" x14ac:dyDescent="0.2">
      <c r="A5088" s="1"/>
      <c r="B5088" s="1"/>
      <c r="C5088" s="1"/>
      <c r="D5088" s="1"/>
      <c r="E5088" s="56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  <c r="AE5088" s="1"/>
      <c r="AF5088" s="1"/>
      <c r="AG5088" s="1"/>
      <c r="AH5088" s="1"/>
    </row>
    <row r="5089" spans="1:34" x14ac:dyDescent="0.2">
      <c r="A5089" s="1"/>
      <c r="B5089" s="1"/>
      <c r="C5089" s="1"/>
      <c r="D5089" s="1"/>
      <c r="E5089" s="56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</row>
    <row r="5090" spans="1:34" x14ac:dyDescent="0.2">
      <c r="A5090" s="1"/>
      <c r="B5090" s="1"/>
      <c r="C5090" s="1"/>
      <c r="D5090" s="1"/>
      <c r="E5090" s="56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</row>
    <row r="5091" spans="1:34" x14ac:dyDescent="0.2">
      <c r="A5091" s="1"/>
      <c r="B5091" s="1"/>
      <c r="C5091" s="1"/>
      <c r="D5091" s="1"/>
      <c r="E5091" s="56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</row>
    <row r="5092" spans="1:34" x14ac:dyDescent="0.2">
      <c r="A5092" s="1"/>
      <c r="B5092" s="1"/>
      <c r="C5092" s="1"/>
      <c r="D5092" s="1"/>
      <c r="E5092" s="56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</row>
    <row r="5093" spans="1:34" x14ac:dyDescent="0.2">
      <c r="A5093" s="1"/>
      <c r="B5093" s="1"/>
      <c r="C5093" s="1"/>
      <c r="D5093" s="1"/>
      <c r="E5093" s="56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</row>
    <row r="5094" spans="1:34" x14ac:dyDescent="0.2">
      <c r="A5094" s="1"/>
      <c r="B5094" s="1"/>
      <c r="C5094" s="1"/>
      <c r="D5094" s="1"/>
      <c r="E5094" s="56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</row>
    <row r="5095" spans="1:34" x14ac:dyDescent="0.2">
      <c r="A5095" s="1"/>
      <c r="B5095" s="1"/>
      <c r="C5095" s="1"/>
      <c r="D5095" s="1"/>
      <c r="E5095" s="56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  <c r="AE5095" s="1"/>
      <c r="AF5095" s="1"/>
      <c r="AG5095" s="1"/>
      <c r="AH5095" s="1"/>
    </row>
    <row r="5096" spans="1:34" x14ac:dyDescent="0.2">
      <c r="A5096" s="1"/>
      <c r="B5096" s="1"/>
      <c r="C5096" s="1"/>
      <c r="D5096" s="1"/>
      <c r="E5096" s="56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  <c r="AE5096" s="1"/>
      <c r="AF5096" s="1"/>
      <c r="AG5096" s="1"/>
      <c r="AH5096" s="1"/>
    </row>
    <row r="5097" spans="1:34" x14ac:dyDescent="0.2">
      <c r="A5097" s="1"/>
      <c r="B5097" s="1"/>
      <c r="C5097" s="1"/>
      <c r="D5097" s="1"/>
      <c r="E5097" s="56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  <c r="AE5097" s="1"/>
      <c r="AF5097" s="1"/>
      <c r="AG5097" s="1"/>
      <c r="AH5097" s="1"/>
    </row>
    <row r="5098" spans="1:34" x14ac:dyDescent="0.2">
      <c r="A5098" s="1"/>
      <c r="B5098" s="1"/>
      <c r="C5098" s="1"/>
      <c r="D5098" s="1"/>
      <c r="E5098" s="56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  <c r="AE5098" s="1"/>
      <c r="AF5098" s="1"/>
      <c r="AG5098" s="1"/>
      <c r="AH5098" s="1"/>
    </row>
    <row r="5099" spans="1:34" x14ac:dyDescent="0.2">
      <c r="A5099" s="1"/>
      <c r="B5099" s="1"/>
      <c r="C5099" s="1"/>
      <c r="D5099" s="1"/>
      <c r="E5099" s="56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</row>
    <row r="5100" spans="1:34" x14ac:dyDescent="0.2">
      <c r="A5100" s="1"/>
      <c r="B5100" s="1"/>
      <c r="C5100" s="1"/>
      <c r="D5100" s="1"/>
      <c r="E5100" s="56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  <c r="AE5100" s="1"/>
      <c r="AF5100" s="1"/>
      <c r="AG5100" s="1"/>
      <c r="AH5100" s="1"/>
    </row>
    <row r="5101" spans="1:34" x14ac:dyDescent="0.2">
      <c r="A5101" s="1"/>
      <c r="B5101" s="1"/>
      <c r="C5101" s="1"/>
      <c r="D5101" s="1"/>
      <c r="E5101" s="56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</row>
    <row r="5102" spans="1:34" x14ac:dyDescent="0.2">
      <c r="A5102" s="1"/>
      <c r="B5102" s="1"/>
      <c r="C5102" s="1"/>
      <c r="D5102" s="1"/>
      <c r="E5102" s="56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</row>
    <row r="5103" spans="1:34" x14ac:dyDescent="0.2">
      <c r="A5103" s="1"/>
      <c r="B5103" s="1"/>
      <c r="C5103" s="1"/>
      <c r="D5103" s="1"/>
      <c r="E5103" s="56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</row>
    <row r="5104" spans="1:34" x14ac:dyDescent="0.2">
      <c r="A5104" s="1"/>
      <c r="B5104" s="1"/>
      <c r="C5104" s="1"/>
      <c r="D5104" s="1"/>
      <c r="E5104" s="56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  <c r="AE5104" s="1"/>
      <c r="AF5104" s="1"/>
      <c r="AG5104" s="1"/>
      <c r="AH5104" s="1"/>
    </row>
    <row r="5105" spans="1:34" x14ac:dyDescent="0.2">
      <c r="A5105" s="1"/>
      <c r="B5105" s="1"/>
      <c r="C5105" s="1"/>
      <c r="D5105" s="1"/>
      <c r="E5105" s="56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  <c r="AE5105" s="1"/>
      <c r="AF5105" s="1"/>
      <c r="AG5105" s="1"/>
      <c r="AH5105" s="1"/>
    </row>
    <row r="5106" spans="1:34" x14ac:dyDescent="0.2">
      <c r="A5106" s="1"/>
      <c r="B5106" s="1"/>
      <c r="C5106" s="1"/>
      <c r="D5106" s="1"/>
      <c r="E5106" s="56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  <c r="AE5106" s="1"/>
      <c r="AF5106" s="1"/>
      <c r="AG5106" s="1"/>
      <c r="AH5106" s="1"/>
    </row>
    <row r="5107" spans="1:34" x14ac:dyDescent="0.2">
      <c r="A5107" s="1"/>
      <c r="B5107" s="1"/>
      <c r="C5107" s="1"/>
      <c r="D5107" s="1"/>
      <c r="E5107" s="56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  <c r="AE5107" s="1"/>
      <c r="AF5107" s="1"/>
      <c r="AG5107" s="1"/>
      <c r="AH5107" s="1"/>
    </row>
    <row r="5108" spans="1:34" x14ac:dyDescent="0.2">
      <c r="A5108" s="1"/>
      <c r="B5108" s="1"/>
      <c r="C5108" s="1"/>
      <c r="D5108" s="1"/>
      <c r="E5108" s="56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  <c r="AE5108" s="1"/>
      <c r="AF5108" s="1"/>
      <c r="AG5108" s="1"/>
      <c r="AH5108" s="1"/>
    </row>
    <row r="5109" spans="1:34" x14ac:dyDescent="0.2">
      <c r="A5109" s="1"/>
      <c r="B5109" s="1"/>
      <c r="C5109" s="1"/>
      <c r="D5109" s="1"/>
      <c r="E5109" s="56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  <c r="AE5109" s="1"/>
      <c r="AF5109" s="1"/>
      <c r="AG5109" s="1"/>
      <c r="AH5109" s="1"/>
    </row>
    <row r="5110" spans="1:34" x14ac:dyDescent="0.2">
      <c r="A5110" s="1"/>
      <c r="B5110" s="1"/>
      <c r="C5110" s="1"/>
      <c r="D5110" s="1"/>
      <c r="E5110" s="56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  <c r="AE5110" s="1"/>
      <c r="AF5110" s="1"/>
      <c r="AG5110" s="1"/>
      <c r="AH5110" s="1"/>
    </row>
    <row r="5111" spans="1:34" x14ac:dyDescent="0.2">
      <c r="A5111" s="1"/>
      <c r="B5111" s="1"/>
      <c r="C5111" s="1"/>
      <c r="D5111" s="1"/>
      <c r="E5111" s="56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  <c r="AE5111" s="1"/>
      <c r="AF5111" s="1"/>
      <c r="AG5111" s="1"/>
      <c r="AH5111" s="1"/>
    </row>
    <row r="5112" spans="1:34" x14ac:dyDescent="0.2">
      <c r="A5112" s="1"/>
      <c r="B5112" s="1"/>
      <c r="C5112" s="1"/>
      <c r="D5112" s="1"/>
      <c r="E5112" s="56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</row>
    <row r="5113" spans="1:34" x14ac:dyDescent="0.2">
      <c r="A5113" s="1"/>
      <c r="B5113" s="1"/>
      <c r="C5113" s="1"/>
      <c r="D5113" s="1"/>
      <c r="E5113" s="56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</row>
    <row r="5114" spans="1:34" x14ac:dyDescent="0.2">
      <c r="A5114" s="1"/>
      <c r="B5114" s="1"/>
      <c r="C5114" s="1"/>
      <c r="D5114" s="1"/>
      <c r="E5114" s="56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</row>
    <row r="5115" spans="1:34" x14ac:dyDescent="0.2">
      <c r="A5115" s="1"/>
      <c r="B5115" s="1"/>
      <c r="C5115" s="1"/>
      <c r="D5115" s="1"/>
      <c r="E5115" s="56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  <c r="AE5115" s="1"/>
      <c r="AF5115" s="1"/>
      <c r="AG5115" s="1"/>
      <c r="AH5115" s="1"/>
    </row>
    <row r="5116" spans="1:34" x14ac:dyDescent="0.2">
      <c r="A5116" s="1"/>
      <c r="B5116" s="1"/>
      <c r="C5116" s="1"/>
      <c r="D5116" s="1"/>
      <c r="E5116" s="56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  <c r="AE5116" s="1"/>
      <c r="AF5116" s="1"/>
      <c r="AG5116" s="1"/>
      <c r="AH5116" s="1"/>
    </row>
    <row r="5117" spans="1:34" x14ac:dyDescent="0.2">
      <c r="A5117" s="1"/>
      <c r="B5117" s="1"/>
      <c r="C5117" s="1"/>
      <c r="D5117" s="1"/>
      <c r="E5117" s="56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  <c r="AE5117" s="1"/>
      <c r="AF5117" s="1"/>
      <c r="AG5117" s="1"/>
      <c r="AH5117" s="1"/>
    </row>
    <row r="5118" spans="1:34" x14ac:dyDescent="0.2">
      <c r="A5118" s="1"/>
      <c r="B5118" s="1"/>
      <c r="C5118" s="1"/>
      <c r="D5118" s="1"/>
      <c r="E5118" s="56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  <c r="AE5118" s="1"/>
      <c r="AF5118" s="1"/>
      <c r="AG5118" s="1"/>
      <c r="AH5118" s="1"/>
    </row>
    <row r="5119" spans="1:34" x14ac:dyDescent="0.2">
      <c r="A5119" s="1"/>
      <c r="B5119" s="1"/>
      <c r="C5119" s="1"/>
      <c r="D5119" s="1"/>
      <c r="E5119" s="56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  <c r="AE5119" s="1"/>
      <c r="AF5119" s="1"/>
      <c r="AG5119" s="1"/>
      <c r="AH5119" s="1"/>
    </row>
    <row r="5120" spans="1:34" x14ac:dyDescent="0.2">
      <c r="A5120" s="1"/>
      <c r="B5120" s="1"/>
      <c r="C5120" s="1"/>
      <c r="D5120" s="1"/>
      <c r="E5120" s="56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  <c r="AE5120" s="1"/>
      <c r="AF5120" s="1"/>
      <c r="AG5120" s="1"/>
      <c r="AH5120" s="1"/>
    </row>
    <row r="5121" spans="1:34" x14ac:dyDescent="0.2">
      <c r="A5121" s="1"/>
      <c r="B5121" s="1"/>
      <c r="C5121" s="1"/>
      <c r="D5121" s="1"/>
      <c r="E5121" s="56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  <c r="AE5121" s="1"/>
      <c r="AF5121" s="1"/>
      <c r="AG5121" s="1"/>
      <c r="AH5121" s="1"/>
    </row>
    <row r="5122" spans="1:34" x14ac:dyDescent="0.2">
      <c r="A5122" s="1"/>
      <c r="B5122" s="1"/>
      <c r="C5122" s="1"/>
      <c r="D5122" s="1"/>
      <c r="E5122" s="56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  <c r="AE5122" s="1"/>
      <c r="AF5122" s="1"/>
      <c r="AG5122" s="1"/>
      <c r="AH5122" s="1"/>
    </row>
    <row r="5123" spans="1:34" x14ac:dyDescent="0.2">
      <c r="A5123" s="1"/>
      <c r="B5123" s="1"/>
      <c r="C5123" s="1"/>
      <c r="D5123" s="1"/>
      <c r="E5123" s="56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  <c r="AE5123" s="1"/>
      <c r="AF5123" s="1"/>
      <c r="AG5123" s="1"/>
      <c r="AH5123" s="1"/>
    </row>
    <row r="5124" spans="1:34" x14ac:dyDescent="0.2">
      <c r="A5124" s="1"/>
      <c r="B5124" s="1"/>
      <c r="C5124" s="1"/>
      <c r="D5124" s="1"/>
      <c r="E5124" s="56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  <c r="AE5124" s="1"/>
      <c r="AF5124" s="1"/>
      <c r="AG5124" s="1"/>
      <c r="AH5124" s="1"/>
    </row>
    <row r="5125" spans="1:34" x14ac:dyDescent="0.2">
      <c r="A5125" s="1"/>
      <c r="B5125" s="1"/>
      <c r="C5125" s="1"/>
      <c r="D5125" s="1"/>
      <c r="E5125" s="56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</row>
    <row r="5126" spans="1:34" x14ac:dyDescent="0.2">
      <c r="A5126" s="1"/>
      <c r="B5126" s="1"/>
      <c r="C5126" s="1"/>
      <c r="D5126" s="1"/>
      <c r="E5126" s="56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  <c r="AE5126" s="1"/>
      <c r="AF5126" s="1"/>
      <c r="AG5126" s="1"/>
      <c r="AH5126" s="1"/>
    </row>
    <row r="5127" spans="1:34" x14ac:dyDescent="0.2">
      <c r="A5127" s="1"/>
      <c r="B5127" s="1"/>
      <c r="C5127" s="1"/>
      <c r="D5127" s="1"/>
      <c r="E5127" s="56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</row>
    <row r="5128" spans="1:34" x14ac:dyDescent="0.2">
      <c r="A5128" s="1"/>
      <c r="B5128" s="1"/>
      <c r="C5128" s="1"/>
      <c r="D5128" s="1"/>
      <c r="E5128" s="56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  <c r="AE5128" s="1"/>
      <c r="AF5128" s="1"/>
      <c r="AG5128" s="1"/>
      <c r="AH5128" s="1"/>
    </row>
    <row r="5129" spans="1:34" x14ac:dyDescent="0.2">
      <c r="A5129" s="1"/>
      <c r="B5129" s="1"/>
      <c r="C5129" s="1"/>
      <c r="D5129" s="1"/>
      <c r="E5129" s="56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</row>
    <row r="5130" spans="1:34" x14ac:dyDescent="0.2">
      <c r="A5130" s="1"/>
      <c r="B5130" s="1"/>
      <c r="C5130" s="1"/>
      <c r="D5130" s="1"/>
      <c r="E5130" s="56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  <c r="AE5130" s="1"/>
      <c r="AF5130" s="1"/>
      <c r="AG5130" s="1"/>
      <c r="AH5130" s="1"/>
    </row>
    <row r="5131" spans="1:34" x14ac:dyDescent="0.2">
      <c r="A5131" s="1"/>
      <c r="B5131" s="1"/>
      <c r="C5131" s="1"/>
      <c r="D5131" s="1"/>
      <c r="E5131" s="56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</row>
    <row r="5132" spans="1:34" x14ac:dyDescent="0.2">
      <c r="A5132" s="1"/>
      <c r="B5132" s="1"/>
      <c r="C5132" s="1"/>
      <c r="D5132" s="1"/>
      <c r="E5132" s="56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</row>
    <row r="5133" spans="1:34" x14ac:dyDescent="0.2">
      <c r="A5133" s="1"/>
      <c r="B5133" s="1"/>
      <c r="C5133" s="1"/>
      <c r="D5133" s="1"/>
      <c r="E5133" s="56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  <c r="AE5133" s="1"/>
      <c r="AF5133" s="1"/>
      <c r="AG5133" s="1"/>
      <c r="AH5133" s="1"/>
    </row>
    <row r="5134" spans="1:34" x14ac:dyDescent="0.2">
      <c r="A5134" s="1"/>
      <c r="B5134" s="1"/>
      <c r="C5134" s="1"/>
      <c r="D5134" s="1"/>
      <c r="E5134" s="56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</row>
    <row r="5135" spans="1:34" x14ac:dyDescent="0.2">
      <c r="A5135" s="1"/>
      <c r="B5135" s="1"/>
      <c r="C5135" s="1"/>
      <c r="D5135" s="1"/>
      <c r="E5135" s="56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</row>
    <row r="5136" spans="1:34" x14ac:dyDescent="0.2">
      <c r="A5136" s="1"/>
      <c r="B5136" s="1"/>
      <c r="C5136" s="1"/>
      <c r="D5136" s="1"/>
      <c r="E5136" s="56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  <c r="AE5136" s="1"/>
      <c r="AF5136" s="1"/>
      <c r="AG5136" s="1"/>
      <c r="AH5136" s="1"/>
    </row>
    <row r="5137" spans="1:34" x14ac:dyDescent="0.2">
      <c r="A5137" s="1"/>
      <c r="B5137" s="1"/>
      <c r="C5137" s="1"/>
      <c r="D5137" s="1"/>
      <c r="E5137" s="56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  <c r="AE5137" s="1"/>
      <c r="AF5137" s="1"/>
      <c r="AG5137" s="1"/>
      <c r="AH5137" s="1"/>
    </row>
    <row r="5138" spans="1:34" x14ac:dyDescent="0.2">
      <c r="A5138" s="1"/>
      <c r="B5138" s="1"/>
      <c r="C5138" s="1"/>
      <c r="D5138" s="1"/>
      <c r="E5138" s="56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</row>
    <row r="5139" spans="1:34" x14ac:dyDescent="0.2">
      <c r="A5139" s="1"/>
      <c r="B5139" s="1"/>
      <c r="C5139" s="1"/>
      <c r="D5139" s="1"/>
      <c r="E5139" s="56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  <c r="AE5139" s="1"/>
      <c r="AF5139" s="1"/>
      <c r="AG5139" s="1"/>
      <c r="AH5139" s="1"/>
    </row>
    <row r="5140" spans="1:34" x14ac:dyDescent="0.2">
      <c r="A5140" s="1"/>
      <c r="B5140" s="1"/>
      <c r="C5140" s="1"/>
      <c r="D5140" s="1"/>
      <c r="E5140" s="56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  <c r="AE5140" s="1"/>
      <c r="AF5140" s="1"/>
      <c r="AG5140" s="1"/>
      <c r="AH5140" s="1"/>
    </row>
    <row r="5141" spans="1:34" x14ac:dyDescent="0.2">
      <c r="A5141" s="1"/>
      <c r="B5141" s="1"/>
      <c r="C5141" s="1"/>
      <c r="D5141" s="1"/>
      <c r="E5141" s="56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  <c r="AE5141" s="1"/>
      <c r="AF5141" s="1"/>
      <c r="AG5141" s="1"/>
      <c r="AH5141" s="1"/>
    </row>
    <row r="5142" spans="1:34" x14ac:dyDescent="0.2">
      <c r="A5142" s="1"/>
      <c r="B5142" s="1"/>
      <c r="C5142" s="1"/>
      <c r="D5142" s="1"/>
      <c r="E5142" s="56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</row>
    <row r="5143" spans="1:34" x14ac:dyDescent="0.2">
      <c r="A5143" s="1"/>
      <c r="B5143" s="1"/>
      <c r="C5143" s="1"/>
      <c r="D5143" s="1"/>
      <c r="E5143" s="56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  <c r="AE5143" s="1"/>
      <c r="AF5143" s="1"/>
      <c r="AG5143" s="1"/>
      <c r="AH5143" s="1"/>
    </row>
    <row r="5144" spans="1:34" x14ac:dyDescent="0.2">
      <c r="A5144" s="1"/>
      <c r="B5144" s="1"/>
      <c r="C5144" s="1"/>
      <c r="D5144" s="1"/>
      <c r="E5144" s="56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</row>
    <row r="5145" spans="1:34" x14ac:dyDescent="0.2">
      <c r="A5145" s="1"/>
      <c r="B5145" s="1"/>
      <c r="C5145" s="1"/>
      <c r="D5145" s="1"/>
      <c r="E5145" s="56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</row>
    <row r="5146" spans="1:34" x14ac:dyDescent="0.2">
      <c r="A5146" s="1"/>
      <c r="B5146" s="1"/>
      <c r="C5146" s="1"/>
      <c r="D5146" s="1"/>
      <c r="E5146" s="56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</row>
    <row r="5147" spans="1:34" x14ac:dyDescent="0.2">
      <c r="A5147" s="1"/>
      <c r="B5147" s="1"/>
      <c r="C5147" s="1"/>
      <c r="D5147" s="1"/>
      <c r="E5147" s="56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  <c r="AE5147" s="1"/>
      <c r="AF5147" s="1"/>
      <c r="AG5147" s="1"/>
      <c r="AH5147" s="1"/>
    </row>
    <row r="5148" spans="1:34" x14ac:dyDescent="0.2">
      <c r="A5148" s="1"/>
      <c r="B5148" s="1"/>
      <c r="C5148" s="1"/>
      <c r="D5148" s="1"/>
      <c r="E5148" s="56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  <c r="AE5148" s="1"/>
      <c r="AF5148" s="1"/>
      <c r="AG5148" s="1"/>
      <c r="AH5148" s="1"/>
    </row>
    <row r="5149" spans="1:34" x14ac:dyDescent="0.2">
      <c r="A5149" s="1"/>
      <c r="B5149" s="1"/>
      <c r="C5149" s="1"/>
      <c r="D5149" s="1"/>
      <c r="E5149" s="56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  <c r="AE5149" s="1"/>
      <c r="AF5149" s="1"/>
      <c r="AG5149" s="1"/>
      <c r="AH5149" s="1"/>
    </row>
    <row r="5150" spans="1:34" x14ac:dyDescent="0.2">
      <c r="A5150" s="1"/>
      <c r="B5150" s="1"/>
      <c r="C5150" s="1"/>
      <c r="D5150" s="1"/>
      <c r="E5150" s="56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</row>
    <row r="5151" spans="1:34" x14ac:dyDescent="0.2">
      <c r="A5151" s="1"/>
      <c r="B5151" s="1"/>
      <c r="C5151" s="1"/>
      <c r="D5151" s="1"/>
      <c r="E5151" s="56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</row>
    <row r="5152" spans="1:34" x14ac:dyDescent="0.2">
      <c r="A5152" s="1"/>
      <c r="B5152" s="1"/>
      <c r="C5152" s="1"/>
      <c r="D5152" s="1"/>
      <c r="E5152" s="56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</row>
    <row r="5153" spans="1:34" x14ac:dyDescent="0.2">
      <c r="A5153" s="1"/>
      <c r="B5153" s="1"/>
      <c r="C5153" s="1"/>
      <c r="D5153" s="1"/>
      <c r="E5153" s="56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</row>
    <row r="5154" spans="1:34" x14ac:dyDescent="0.2">
      <c r="A5154" s="1"/>
      <c r="B5154" s="1"/>
      <c r="C5154" s="1"/>
      <c r="D5154" s="1"/>
      <c r="E5154" s="56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</row>
    <row r="5155" spans="1:34" x14ac:dyDescent="0.2">
      <c r="A5155" s="1"/>
      <c r="B5155" s="1"/>
      <c r="C5155" s="1"/>
      <c r="D5155" s="1"/>
      <c r="E5155" s="56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</row>
    <row r="5156" spans="1:34" x14ac:dyDescent="0.2">
      <c r="A5156" s="1"/>
      <c r="B5156" s="1"/>
      <c r="C5156" s="1"/>
      <c r="D5156" s="1"/>
      <c r="E5156" s="56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</row>
    <row r="5157" spans="1:34" x14ac:dyDescent="0.2">
      <c r="A5157" s="1"/>
      <c r="B5157" s="1"/>
      <c r="C5157" s="1"/>
      <c r="D5157" s="1"/>
      <c r="E5157" s="56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</row>
    <row r="5158" spans="1:34" x14ac:dyDescent="0.2">
      <c r="A5158" s="1"/>
      <c r="B5158" s="1"/>
      <c r="C5158" s="1"/>
      <c r="D5158" s="1"/>
      <c r="E5158" s="56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</row>
    <row r="5159" spans="1:34" x14ac:dyDescent="0.2">
      <c r="A5159" s="1"/>
      <c r="B5159" s="1"/>
      <c r="C5159" s="1"/>
      <c r="D5159" s="1"/>
      <c r="E5159" s="56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</row>
    <row r="5160" spans="1:34" x14ac:dyDescent="0.2">
      <c r="A5160" s="1"/>
      <c r="B5160" s="1"/>
      <c r="C5160" s="1"/>
      <c r="D5160" s="1"/>
      <c r="E5160" s="56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</row>
    <row r="5161" spans="1:34" x14ac:dyDescent="0.2">
      <c r="A5161" s="1"/>
      <c r="B5161" s="1"/>
      <c r="C5161" s="1"/>
      <c r="D5161" s="1"/>
      <c r="E5161" s="56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</row>
    <row r="5162" spans="1:34" x14ac:dyDescent="0.2">
      <c r="A5162" s="1"/>
      <c r="B5162" s="1"/>
      <c r="C5162" s="1"/>
      <c r="D5162" s="1"/>
      <c r="E5162" s="56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</row>
    <row r="5163" spans="1:34" x14ac:dyDescent="0.2">
      <c r="A5163" s="1"/>
      <c r="B5163" s="1"/>
      <c r="C5163" s="1"/>
      <c r="D5163" s="1"/>
      <c r="E5163" s="56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</row>
    <row r="5164" spans="1:34" x14ac:dyDescent="0.2">
      <c r="A5164" s="1"/>
      <c r="B5164" s="1"/>
      <c r="C5164" s="1"/>
      <c r="D5164" s="1"/>
      <c r="E5164" s="56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</row>
    <row r="5165" spans="1:34" x14ac:dyDescent="0.2">
      <c r="A5165" s="1"/>
      <c r="B5165" s="1"/>
      <c r="C5165" s="1"/>
      <c r="D5165" s="1"/>
      <c r="E5165" s="56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</row>
    <row r="5166" spans="1:34" x14ac:dyDescent="0.2">
      <c r="A5166" s="1"/>
      <c r="B5166" s="1"/>
      <c r="C5166" s="1"/>
      <c r="D5166" s="1"/>
      <c r="E5166" s="56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</row>
    <row r="5167" spans="1:34" x14ac:dyDescent="0.2">
      <c r="A5167" s="1"/>
      <c r="B5167" s="1"/>
      <c r="C5167" s="1"/>
      <c r="D5167" s="1"/>
      <c r="E5167" s="56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</row>
    <row r="5168" spans="1:34" x14ac:dyDescent="0.2">
      <c r="A5168" s="1"/>
      <c r="B5168" s="1"/>
      <c r="C5168" s="1"/>
      <c r="D5168" s="1"/>
      <c r="E5168" s="56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</row>
    <row r="5169" spans="1:34" x14ac:dyDescent="0.2">
      <c r="A5169" s="1"/>
      <c r="B5169" s="1"/>
      <c r="C5169" s="1"/>
      <c r="D5169" s="1"/>
      <c r="E5169" s="56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</row>
    <row r="5170" spans="1:34" x14ac:dyDescent="0.2">
      <c r="A5170" s="1"/>
      <c r="B5170" s="1"/>
      <c r="C5170" s="1"/>
      <c r="D5170" s="1"/>
      <c r="E5170" s="56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</row>
    <row r="5171" spans="1:34" x14ac:dyDescent="0.2">
      <c r="A5171" s="1"/>
      <c r="B5171" s="1"/>
      <c r="C5171" s="1"/>
      <c r="D5171" s="1"/>
      <c r="E5171" s="56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</row>
    <row r="5172" spans="1:34" x14ac:dyDescent="0.2">
      <c r="A5172" s="1"/>
      <c r="B5172" s="1"/>
      <c r="C5172" s="1"/>
      <c r="D5172" s="1"/>
      <c r="E5172" s="56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</row>
    <row r="5173" spans="1:34" x14ac:dyDescent="0.2">
      <c r="A5173" s="1"/>
      <c r="B5173" s="1"/>
      <c r="C5173" s="1"/>
      <c r="D5173" s="1"/>
      <c r="E5173" s="56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</row>
    <row r="5174" spans="1:34" x14ac:dyDescent="0.2">
      <c r="A5174" s="1"/>
      <c r="B5174" s="1"/>
      <c r="C5174" s="1"/>
      <c r="D5174" s="1"/>
      <c r="E5174" s="56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</row>
    <row r="5175" spans="1:34" x14ac:dyDescent="0.2">
      <c r="A5175" s="1"/>
      <c r="B5175" s="1"/>
      <c r="C5175" s="1"/>
      <c r="D5175" s="1"/>
      <c r="E5175" s="56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</row>
    <row r="5176" spans="1:34" x14ac:dyDescent="0.2">
      <c r="A5176" s="1"/>
      <c r="B5176" s="1"/>
      <c r="C5176" s="1"/>
      <c r="D5176" s="1"/>
      <c r="E5176" s="56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</row>
    <row r="5177" spans="1:34" x14ac:dyDescent="0.2">
      <c r="A5177" s="1"/>
      <c r="B5177" s="1"/>
      <c r="C5177" s="1"/>
      <c r="D5177" s="1"/>
      <c r="E5177" s="56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</row>
    <row r="5178" spans="1:34" x14ac:dyDescent="0.2">
      <c r="A5178" s="1"/>
      <c r="B5178" s="1"/>
      <c r="C5178" s="1"/>
      <c r="D5178" s="1"/>
      <c r="E5178" s="56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</row>
    <row r="5179" spans="1:34" x14ac:dyDescent="0.2">
      <c r="A5179" s="1"/>
      <c r="B5179" s="1"/>
      <c r="C5179" s="1"/>
      <c r="D5179" s="1"/>
      <c r="E5179" s="56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</row>
    <row r="5180" spans="1:34" x14ac:dyDescent="0.2">
      <c r="A5180" s="1"/>
      <c r="B5180" s="1"/>
      <c r="C5180" s="1"/>
      <c r="D5180" s="1"/>
      <c r="E5180" s="56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</row>
    <row r="5181" spans="1:34" x14ac:dyDescent="0.2">
      <c r="A5181" s="1"/>
      <c r="B5181" s="1"/>
      <c r="C5181" s="1"/>
      <c r="D5181" s="1"/>
      <c r="E5181" s="56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</row>
    <row r="5182" spans="1:34" x14ac:dyDescent="0.2">
      <c r="A5182" s="1"/>
      <c r="B5182" s="1"/>
      <c r="C5182" s="1"/>
      <c r="D5182" s="1"/>
      <c r="E5182" s="56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</row>
    <row r="5183" spans="1:34" x14ac:dyDescent="0.2">
      <c r="A5183" s="1"/>
      <c r="B5183" s="1"/>
      <c r="C5183" s="1"/>
      <c r="D5183" s="1"/>
      <c r="E5183" s="56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</row>
    <row r="5184" spans="1:34" x14ac:dyDescent="0.2">
      <c r="A5184" s="1"/>
      <c r="B5184" s="1"/>
      <c r="C5184" s="1"/>
      <c r="D5184" s="1"/>
      <c r="E5184" s="56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</row>
    <row r="5185" spans="1:34" x14ac:dyDescent="0.2">
      <c r="A5185" s="1"/>
      <c r="B5185" s="1"/>
      <c r="C5185" s="1"/>
      <c r="D5185" s="1"/>
      <c r="E5185" s="56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</row>
    <row r="5186" spans="1:34" x14ac:dyDescent="0.2">
      <c r="A5186" s="1"/>
      <c r="B5186" s="1"/>
      <c r="C5186" s="1"/>
      <c r="D5186" s="1"/>
      <c r="E5186" s="56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</row>
    <row r="5187" spans="1:34" x14ac:dyDescent="0.2">
      <c r="A5187" s="1"/>
      <c r="B5187" s="1"/>
      <c r="C5187" s="1"/>
      <c r="D5187" s="1"/>
      <c r="E5187" s="56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</row>
    <row r="5188" spans="1:34" x14ac:dyDescent="0.2">
      <c r="A5188" s="1"/>
      <c r="B5188" s="1"/>
      <c r="C5188" s="1"/>
      <c r="D5188" s="1"/>
      <c r="E5188" s="56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</row>
    <row r="5189" spans="1:34" x14ac:dyDescent="0.2">
      <c r="A5189" s="1"/>
      <c r="B5189" s="1"/>
      <c r="C5189" s="1"/>
      <c r="D5189" s="1"/>
      <c r="E5189" s="56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</row>
    <row r="5190" spans="1:34" x14ac:dyDescent="0.2">
      <c r="A5190" s="1"/>
      <c r="B5190" s="1"/>
      <c r="C5190" s="1"/>
      <c r="D5190" s="1"/>
      <c r="E5190" s="56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</row>
    <row r="5191" spans="1:34" x14ac:dyDescent="0.2">
      <c r="A5191" s="1"/>
      <c r="B5191" s="1"/>
      <c r="C5191" s="1"/>
      <c r="D5191" s="1"/>
      <c r="E5191" s="56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</row>
    <row r="5192" spans="1:34" x14ac:dyDescent="0.2">
      <c r="A5192" s="1"/>
      <c r="B5192" s="1"/>
      <c r="C5192" s="1"/>
      <c r="D5192" s="1"/>
      <c r="E5192" s="56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</row>
    <row r="5193" spans="1:34" x14ac:dyDescent="0.2">
      <c r="A5193" s="1"/>
      <c r="B5193" s="1"/>
      <c r="C5193" s="1"/>
      <c r="D5193" s="1"/>
      <c r="E5193" s="56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</row>
    <row r="5194" spans="1:34" x14ac:dyDescent="0.2">
      <c r="A5194" s="1"/>
      <c r="B5194" s="1"/>
      <c r="C5194" s="1"/>
      <c r="D5194" s="1"/>
      <c r="E5194" s="56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</row>
    <row r="5195" spans="1:34" x14ac:dyDescent="0.2">
      <c r="A5195" s="1"/>
      <c r="B5195" s="1"/>
      <c r="C5195" s="1"/>
      <c r="D5195" s="1"/>
      <c r="E5195" s="56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</row>
    <row r="5196" spans="1:34" x14ac:dyDescent="0.2">
      <c r="A5196" s="1"/>
      <c r="B5196" s="1"/>
      <c r="C5196" s="1"/>
      <c r="D5196" s="1"/>
      <c r="E5196" s="56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</row>
    <row r="5197" spans="1:34" x14ac:dyDescent="0.2">
      <c r="A5197" s="1"/>
      <c r="B5197" s="1"/>
      <c r="C5197" s="1"/>
      <c r="D5197" s="1"/>
      <c r="E5197" s="56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</row>
    <row r="5198" spans="1:34" x14ac:dyDescent="0.2">
      <c r="A5198" s="1"/>
      <c r="B5198" s="1"/>
      <c r="C5198" s="1"/>
      <c r="D5198" s="1"/>
      <c r="E5198" s="56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</row>
    <row r="5199" spans="1:34" x14ac:dyDescent="0.2">
      <c r="A5199" s="1"/>
      <c r="B5199" s="1"/>
      <c r="C5199" s="1"/>
      <c r="D5199" s="1"/>
      <c r="E5199" s="56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</row>
    <row r="5200" spans="1:34" x14ac:dyDescent="0.2">
      <c r="A5200" s="1"/>
      <c r="B5200" s="1"/>
      <c r="C5200" s="1"/>
      <c r="D5200" s="1"/>
      <c r="E5200" s="56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</row>
    <row r="5201" spans="1:34" x14ac:dyDescent="0.2">
      <c r="A5201" s="1"/>
      <c r="B5201" s="1"/>
      <c r="C5201" s="1"/>
      <c r="D5201" s="1"/>
      <c r="E5201" s="56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</row>
    <row r="5202" spans="1:34" x14ac:dyDescent="0.2">
      <c r="A5202" s="1"/>
      <c r="B5202" s="1"/>
      <c r="C5202" s="1"/>
      <c r="D5202" s="1"/>
      <c r="E5202" s="56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</row>
    <row r="5203" spans="1:34" x14ac:dyDescent="0.2">
      <c r="A5203" s="1"/>
      <c r="B5203" s="1"/>
      <c r="C5203" s="1"/>
      <c r="D5203" s="1"/>
      <c r="E5203" s="56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</row>
    <row r="5204" spans="1:34" x14ac:dyDescent="0.2">
      <c r="A5204" s="1"/>
      <c r="B5204" s="1"/>
      <c r="C5204" s="1"/>
      <c r="D5204" s="1"/>
      <c r="E5204" s="56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</row>
    <row r="5205" spans="1:34" x14ac:dyDescent="0.2">
      <c r="A5205" s="1"/>
      <c r="B5205" s="1"/>
      <c r="C5205" s="1"/>
      <c r="D5205" s="1"/>
      <c r="E5205" s="56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</row>
    <row r="5206" spans="1:34" x14ac:dyDescent="0.2">
      <c r="A5206" s="1"/>
      <c r="B5206" s="1"/>
      <c r="C5206" s="1"/>
      <c r="D5206" s="1"/>
      <c r="E5206" s="56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</row>
    <row r="5207" spans="1:34" x14ac:dyDescent="0.2">
      <c r="A5207" s="1"/>
      <c r="B5207" s="1"/>
      <c r="C5207" s="1"/>
      <c r="D5207" s="1"/>
      <c r="E5207" s="56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</row>
    <row r="5208" spans="1:34" x14ac:dyDescent="0.2">
      <c r="A5208" s="1"/>
      <c r="B5208" s="1"/>
      <c r="C5208" s="1"/>
      <c r="D5208" s="1"/>
      <c r="E5208" s="56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</row>
    <row r="5209" spans="1:34" x14ac:dyDescent="0.2">
      <c r="A5209" s="1"/>
      <c r="B5209" s="1"/>
      <c r="C5209" s="1"/>
      <c r="D5209" s="1"/>
      <c r="E5209" s="56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</row>
    <row r="5210" spans="1:34" x14ac:dyDescent="0.2">
      <c r="A5210" s="1"/>
      <c r="B5210" s="1"/>
      <c r="C5210" s="1"/>
      <c r="D5210" s="1"/>
      <c r="E5210" s="56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</row>
    <row r="5211" spans="1:34" x14ac:dyDescent="0.2">
      <c r="A5211" s="1"/>
      <c r="B5211" s="1"/>
      <c r="C5211" s="1"/>
      <c r="D5211" s="1"/>
      <c r="E5211" s="56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</row>
    <row r="5212" spans="1:34" x14ac:dyDescent="0.2">
      <c r="A5212" s="1"/>
      <c r="B5212" s="1"/>
      <c r="C5212" s="1"/>
      <c r="D5212" s="1"/>
      <c r="E5212" s="56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</row>
    <row r="5213" spans="1:34" x14ac:dyDescent="0.2">
      <c r="A5213" s="1"/>
      <c r="B5213" s="1"/>
      <c r="C5213" s="1"/>
      <c r="D5213" s="1"/>
      <c r="E5213" s="56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</row>
    <row r="5214" spans="1:34" x14ac:dyDescent="0.2">
      <c r="A5214" s="1"/>
      <c r="B5214" s="1"/>
      <c r="C5214" s="1"/>
      <c r="D5214" s="1"/>
      <c r="E5214" s="56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</row>
    <row r="5215" spans="1:34" x14ac:dyDescent="0.2">
      <c r="A5215" s="1"/>
      <c r="B5215" s="1"/>
      <c r="C5215" s="1"/>
      <c r="D5215" s="1"/>
      <c r="E5215" s="56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</row>
    <row r="5216" spans="1:34" x14ac:dyDescent="0.2">
      <c r="A5216" s="1"/>
      <c r="B5216" s="1"/>
      <c r="C5216" s="1"/>
      <c r="D5216" s="1"/>
      <c r="E5216" s="56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</row>
    <row r="5217" spans="1:34" x14ac:dyDescent="0.2">
      <c r="A5217" s="1"/>
      <c r="B5217" s="1"/>
      <c r="C5217" s="1"/>
      <c r="D5217" s="1"/>
      <c r="E5217" s="56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</row>
    <row r="5218" spans="1:34" x14ac:dyDescent="0.2">
      <c r="A5218" s="1"/>
      <c r="B5218" s="1"/>
      <c r="C5218" s="1"/>
      <c r="D5218" s="1"/>
      <c r="E5218" s="56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</row>
    <row r="5219" spans="1:34" x14ac:dyDescent="0.2">
      <c r="A5219" s="1"/>
      <c r="B5219" s="1"/>
      <c r="C5219" s="1"/>
      <c r="D5219" s="1"/>
      <c r="E5219" s="56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</row>
    <row r="5220" spans="1:34" x14ac:dyDescent="0.2">
      <c r="A5220" s="1"/>
      <c r="B5220" s="1"/>
      <c r="C5220" s="1"/>
      <c r="D5220" s="1"/>
      <c r="E5220" s="56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</row>
    <row r="5221" spans="1:34" x14ac:dyDescent="0.2">
      <c r="A5221" s="1"/>
      <c r="B5221" s="1"/>
      <c r="C5221" s="1"/>
      <c r="D5221" s="1"/>
      <c r="E5221" s="56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</row>
    <row r="5222" spans="1:34" x14ac:dyDescent="0.2">
      <c r="A5222" s="1"/>
      <c r="B5222" s="1"/>
      <c r="C5222" s="1"/>
      <c r="D5222" s="1"/>
      <c r="E5222" s="56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</row>
    <row r="5223" spans="1:34" x14ac:dyDescent="0.2">
      <c r="A5223" s="1"/>
      <c r="B5223" s="1"/>
      <c r="C5223" s="1"/>
      <c r="D5223" s="1"/>
      <c r="E5223" s="56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</row>
    <row r="5224" spans="1:34" x14ac:dyDescent="0.2">
      <c r="A5224" s="1"/>
      <c r="B5224" s="1"/>
      <c r="C5224" s="1"/>
      <c r="D5224" s="1"/>
      <c r="E5224" s="56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</row>
    <row r="5225" spans="1:34" x14ac:dyDescent="0.2">
      <c r="A5225" s="1"/>
      <c r="B5225" s="1"/>
      <c r="C5225" s="1"/>
      <c r="D5225" s="1"/>
      <c r="E5225" s="56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</row>
    <row r="5226" spans="1:34" x14ac:dyDescent="0.2">
      <c r="A5226" s="1"/>
      <c r="B5226" s="1"/>
      <c r="C5226" s="1"/>
      <c r="D5226" s="1"/>
      <c r="E5226" s="56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</row>
    <row r="5227" spans="1:34" x14ac:dyDescent="0.2">
      <c r="A5227" s="1"/>
      <c r="B5227" s="1"/>
      <c r="C5227" s="1"/>
      <c r="D5227" s="1"/>
      <c r="E5227" s="56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</row>
    <row r="5228" spans="1:34" x14ac:dyDescent="0.2">
      <c r="A5228" s="1"/>
      <c r="B5228" s="1"/>
      <c r="C5228" s="1"/>
      <c r="D5228" s="1"/>
      <c r="E5228" s="56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</row>
    <row r="5229" spans="1:34" x14ac:dyDescent="0.2">
      <c r="A5229" s="1"/>
      <c r="B5229" s="1"/>
      <c r="C5229" s="1"/>
      <c r="D5229" s="1"/>
      <c r="E5229" s="56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</row>
    <row r="5230" spans="1:34" x14ac:dyDescent="0.2">
      <c r="A5230" s="1"/>
      <c r="B5230" s="1"/>
      <c r="C5230" s="1"/>
      <c r="D5230" s="1"/>
      <c r="E5230" s="56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</row>
    <row r="5231" spans="1:34" x14ac:dyDescent="0.2">
      <c r="A5231" s="1"/>
      <c r="B5231" s="1"/>
      <c r="C5231" s="1"/>
      <c r="D5231" s="1"/>
      <c r="E5231" s="56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</row>
    <row r="5232" spans="1:34" x14ac:dyDescent="0.2">
      <c r="A5232" s="1"/>
      <c r="B5232" s="1"/>
      <c r="C5232" s="1"/>
      <c r="D5232" s="1"/>
      <c r="E5232" s="56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</row>
    <row r="5233" spans="1:34" x14ac:dyDescent="0.2">
      <c r="A5233" s="1"/>
      <c r="B5233" s="1"/>
      <c r="C5233" s="1"/>
      <c r="D5233" s="1"/>
      <c r="E5233" s="56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</row>
    <row r="5234" spans="1:34" x14ac:dyDescent="0.2">
      <c r="A5234" s="1"/>
      <c r="B5234" s="1"/>
      <c r="C5234" s="1"/>
      <c r="D5234" s="1"/>
      <c r="E5234" s="56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</row>
    <row r="5235" spans="1:34" x14ac:dyDescent="0.2">
      <c r="A5235" s="1"/>
      <c r="B5235" s="1"/>
      <c r="C5235" s="1"/>
      <c r="D5235" s="1"/>
      <c r="E5235" s="56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</row>
    <row r="5236" spans="1:34" x14ac:dyDescent="0.2">
      <c r="A5236" s="1"/>
      <c r="B5236" s="1"/>
      <c r="C5236" s="1"/>
      <c r="D5236" s="1"/>
      <c r="E5236" s="56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</row>
    <row r="5237" spans="1:34" x14ac:dyDescent="0.2">
      <c r="A5237" s="1"/>
      <c r="B5237" s="1"/>
      <c r="C5237" s="1"/>
      <c r="D5237" s="1"/>
      <c r="E5237" s="56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</row>
    <row r="5238" spans="1:34" x14ac:dyDescent="0.2">
      <c r="A5238" s="1"/>
      <c r="B5238" s="1"/>
      <c r="C5238" s="1"/>
      <c r="D5238" s="1"/>
      <c r="E5238" s="56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</row>
    <row r="5239" spans="1:34" x14ac:dyDescent="0.2">
      <c r="A5239" s="1"/>
      <c r="B5239" s="1"/>
      <c r="C5239" s="1"/>
      <c r="D5239" s="1"/>
      <c r="E5239" s="56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</row>
    <row r="5240" spans="1:34" x14ac:dyDescent="0.2">
      <c r="A5240" s="1"/>
      <c r="B5240" s="1"/>
      <c r="C5240" s="1"/>
      <c r="D5240" s="1"/>
      <c r="E5240" s="56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</row>
    <row r="5241" spans="1:34" x14ac:dyDescent="0.2">
      <c r="A5241" s="1"/>
      <c r="B5241" s="1"/>
      <c r="C5241" s="1"/>
      <c r="D5241" s="1"/>
      <c r="E5241" s="56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</row>
    <row r="5242" spans="1:34" x14ac:dyDescent="0.2">
      <c r="A5242" s="1"/>
      <c r="B5242" s="1"/>
      <c r="C5242" s="1"/>
      <c r="D5242" s="1"/>
      <c r="E5242" s="56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</row>
    <row r="5243" spans="1:34" x14ac:dyDescent="0.2">
      <c r="A5243" s="1"/>
      <c r="B5243" s="1"/>
      <c r="C5243" s="1"/>
      <c r="D5243" s="1"/>
      <c r="E5243" s="56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</row>
    <row r="5244" spans="1:34" x14ac:dyDescent="0.2">
      <c r="A5244" s="1"/>
      <c r="B5244" s="1"/>
      <c r="C5244" s="1"/>
      <c r="D5244" s="1"/>
      <c r="E5244" s="56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</row>
    <row r="5245" spans="1:34" x14ac:dyDescent="0.2">
      <c r="A5245" s="1"/>
      <c r="B5245" s="1"/>
      <c r="C5245" s="1"/>
      <c r="D5245" s="1"/>
      <c r="E5245" s="56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</row>
    <row r="5246" spans="1:34" x14ac:dyDescent="0.2">
      <c r="A5246" s="1"/>
      <c r="B5246" s="1"/>
      <c r="C5246" s="1"/>
      <c r="D5246" s="1"/>
      <c r="E5246" s="56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</row>
    <row r="5247" spans="1:34" x14ac:dyDescent="0.2">
      <c r="A5247" s="1"/>
      <c r="B5247" s="1"/>
      <c r="C5247" s="1"/>
      <c r="D5247" s="1"/>
      <c r="E5247" s="56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</row>
    <row r="5248" spans="1:34" x14ac:dyDescent="0.2">
      <c r="A5248" s="1"/>
      <c r="B5248" s="1"/>
      <c r="C5248" s="1"/>
      <c r="D5248" s="1"/>
      <c r="E5248" s="56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</row>
    <row r="5249" spans="1:34" x14ac:dyDescent="0.2">
      <c r="A5249" s="1"/>
      <c r="B5249" s="1"/>
      <c r="C5249" s="1"/>
      <c r="D5249" s="1"/>
      <c r="E5249" s="56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</row>
    <row r="5250" spans="1:34" x14ac:dyDescent="0.2">
      <c r="A5250" s="1"/>
      <c r="B5250" s="1"/>
      <c r="C5250" s="1"/>
      <c r="D5250" s="1"/>
      <c r="E5250" s="56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</row>
    <row r="5251" spans="1:34" x14ac:dyDescent="0.2">
      <c r="A5251" s="1"/>
      <c r="B5251" s="1"/>
      <c r="C5251" s="1"/>
      <c r="D5251" s="1"/>
      <c r="E5251" s="56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</row>
    <row r="5252" spans="1:34" x14ac:dyDescent="0.2">
      <c r="A5252" s="1"/>
      <c r="B5252" s="1"/>
      <c r="C5252" s="1"/>
      <c r="D5252" s="1"/>
      <c r="E5252" s="56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</row>
    <row r="5253" spans="1:34" x14ac:dyDescent="0.2">
      <c r="A5253" s="1"/>
      <c r="B5253" s="1"/>
      <c r="C5253" s="1"/>
      <c r="D5253" s="1"/>
      <c r="E5253" s="56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</row>
    <row r="5254" spans="1:34" x14ac:dyDescent="0.2">
      <c r="A5254" s="1"/>
      <c r="B5254" s="1"/>
      <c r="C5254" s="1"/>
      <c r="D5254" s="1"/>
      <c r="E5254" s="56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</row>
    <row r="5255" spans="1:34" x14ac:dyDescent="0.2">
      <c r="A5255" s="1"/>
      <c r="B5255" s="1"/>
      <c r="C5255" s="1"/>
      <c r="D5255" s="1"/>
      <c r="E5255" s="56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</row>
    <row r="5256" spans="1:34" x14ac:dyDescent="0.2">
      <c r="A5256" s="1"/>
      <c r="B5256" s="1"/>
      <c r="C5256" s="1"/>
      <c r="D5256" s="1"/>
      <c r="E5256" s="56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</row>
    <row r="5257" spans="1:34" x14ac:dyDescent="0.2">
      <c r="A5257" s="1"/>
      <c r="B5257" s="1"/>
      <c r="C5257" s="1"/>
      <c r="D5257" s="1"/>
      <c r="E5257" s="56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</row>
    <row r="5258" spans="1:34" x14ac:dyDescent="0.2">
      <c r="A5258" s="1"/>
      <c r="B5258" s="1"/>
      <c r="C5258" s="1"/>
      <c r="D5258" s="1"/>
      <c r="E5258" s="56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</row>
    <row r="5259" spans="1:34" x14ac:dyDescent="0.2">
      <c r="A5259" s="1"/>
      <c r="B5259" s="1"/>
      <c r="C5259" s="1"/>
      <c r="D5259" s="1"/>
      <c r="E5259" s="56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</row>
    <row r="5260" spans="1:34" x14ac:dyDescent="0.2">
      <c r="A5260" s="1"/>
      <c r="B5260" s="1"/>
      <c r="C5260" s="1"/>
      <c r="D5260" s="1"/>
      <c r="E5260" s="56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</row>
    <row r="5261" spans="1:34" x14ac:dyDescent="0.2">
      <c r="A5261" s="1"/>
      <c r="B5261" s="1"/>
      <c r="C5261" s="1"/>
      <c r="D5261" s="1"/>
      <c r="E5261" s="56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</row>
    <row r="5262" spans="1:34" x14ac:dyDescent="0.2">
      <c r="A5262" s="1"/>
      <c r="B5262" s="1"/>
      <c r="C5262" s="1"/>
      <c r="D5262" s="1"/>
      <c r="E5262" s="56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</row>
    <row r="5263" spans="1:34" x14ac:dyDescent="0.2">
      <c r="A5263" s="1"/>
      <c r="B5263" s="1"/>
      <c r="C5263" s="1"/>
      <c r="D5263" s="1"/>
      <c r="E5263" s="56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</row>
    <row r="5264" spans="1:34" x14ac:dyDescent="0.2">
      <c r="A5264" s="1"/>
      <c r="B5264" s="1"/>
      <c r="C5264" s="1"/>
      <c r="D5264" s="1"/>
      <c r="E5264" s="56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</row>
    <row r="5265" spans="1:34" x14ac:dyDescent="0.2">
      <c r="A5265" s="1"/>
      <c r="B5265" s="1"/>
      <c r="C5265" s="1"/>
      <c r="D5265" s="1"/>
      <c r="E5265" s="56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</row>
    <row r="5266" spans="1:34" x14ac:dyDescent="0.2">
      <c r="A5266" s="1"/>
      <c r="B5266" s="1"/>
      <c r="C5266" s="1"/>
      <c r="D5266" s="1"/>
      <c r="E5266" s="56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</row>
    <row r="5267" spans="1:34" x14ac:dyDescent="0.2">
      <c r="A5267" s="1"/>
      <c r="B5267" s="1"/>
      <c r="C5267" s="1"/>
      <c r="D5267" s="1"/>
      <c r="E5267" s="56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</row>
    <row r="5268" spans="1:34" x14ac:dyDescent="0.2">
      <c r="A5268" s="1"/>
      <c r="B5268" s="1"/>
      <c r="C5268" s="1"/>
      <c r="D5268" s="1"/>
      <c r="E5268" s="56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</row>
    <row r="5269" spans="1:34" x14ac:dyDescent="0.2">
      <c r="A5269" s="1"/>
      <c r="B5269" s="1"/>
      <c r="C5269" s="1"/>
      <c r="D5269" s="1"/>
      <c r="E5269" s="56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</row>
    <row r="5270" spans="1:34" x14ac:dyDescent="0.2">
      <c r="A5270" s="1"/>
      <c r="B5270" s="1"/>
      <c r="C5270" s="1"/>
      <c r="D5270" s="1"/>
      <c r="E5270" s="56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</row>
    <row r="5271" spans="1:34" x14ac:dyDescent="0.2">
      <c r="A5271" s="1"/>
      <c r="B5271" s="1"/>
      <c r="C5271" s="1"/>
      <c r="D5271" s="1"/>
      <c r="E5271" s="56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</row>
    <row r="5272" spans="1:34" x14ac:dyDescent="0.2">
      <c r="A5272" s="1"/>
      <c r="B5272" s="1"/>
      <c r="C5272" s="1"/>
      <c r="D5272" s="1"/>
      <c r="E5272" s="56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</row>
    <row r="5273" spans="1:34" x14ac:dyDescent="0.2">
      <c r="A5273" s="1"/>
      <c r="B5273" s="1"/>
      <c r="C5273" s="1"/>
      <c r="D5273" s="1"/>
      <c r="E5273" s="56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</row>
    <row r="5274" spans="1:34" x14ac:dyDescent="0.2">
      <c r="A5274" s="1"/>
      <c r="B5274" s="1"/>
      <c r="C5274" s="1"/>
      <c r="D5274" s="1"/>
      <c r="E5274" s="56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</row>
    <row r="5275" spans="1:34" x14ac:dyDescent="0.2">
      <c r="A5275" s="1"/>
      <c r="B5275" s="1"/>
      <c r="C5275" s="1"/>
      <c r="D5275" s="1"/>
      <c r="E5275" s="56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</row>
    <row r="5276" spans="1:34" x14ac:dyDescent="0.2">
      <c r="A5276" s="1"/>
      <c r="B5276" s="1"/>
      <c r="C5276" s="1"/>
      <c r="D5276" s="1"/>
      <c r="E5276" s="56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</row>
    <row r="5277" spans="1:34" x14ac:dyDescent="0.2">
      <c r="A5277" s="1"/>
      <c r="B5277" s="1"/>
      <c r="C5277" s="1"/>
      <c r="D5277" s="1"/>
      <c r="E5277" s="56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</row>
    <row r="5278" spans="1:34" x14ac:dyDescent="0.2">
      <c r="A5278" s="1"/>
      <c r="B5278" s="1"/>
      <c r="C5278" s="1"/>
      <c r="D5278" s="1"/>
      <c r="E5278" s="56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</row>
    <row r="5279" spans="1:34" x14ac:dyDescent="0.2">
      <c r="A5279" s="1"/>
      <c r="B5279" s="1"/>
      <c r="C5279" s="1"/>
      <c r="D5279" s="1"/>
      <c r="E5279" s="56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</row>
    <row r="5280" spans="1:34" x14ac:dyDescent="0.2">
      <c r="A5280" s="1"/>
      <c r="B5280" s="1"/>
      <c r="C5280" s="1"/>
      <c r="D5280" s="1"/>
      <c r="E5280" s="56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</row>
    <row r="5281" spans="1:34" x14ac:dyDescent="0.2">
      <c r="A5281" s="1"/>
      <c r="B5281" s="1"/>
      <c r="C5281" s="1"/>
      <c r="D5281" s="1"/>
      <c r="E5281" s="56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</row>
    <row r="5282" spans="1:34" x14ac:dyDescent="0.2">
      <c r="A5282" s="1"/>
      <c r="B5282" s="1"/>
      <c r="C5282" s="1"/>
      <c r="D5282" s="1"/>
      <c r="E5282" s="56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</row>
    <row r="5283" spans="1:34" x14ac:dyDescent="0.2">
      <c r="A5283" s="1"/>
      <c r="B5283" s="1"/>
      <c r="C5283" s="1"/>
      <c r="D5283" s="1"/>
      <c r="E5283" s="56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</row>
    <row r="5284" spans="1:34" x14ac:dyDescent="0.2">
      <c r="A5284" s="1"/>
      <c r="B5284" s="1"/>
      <c r="C5284" s="1"/>
      <c r="D5284" s="1"/>
      <c r="E5284" s="56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</row>
    <row r="5285" spans="1:34" x14ac:dyDescent="0.2">
      <c r="A5285" s="1"/>
      <c r="B5285" s="1"/>
      <c r="C5285" s="1"/>
      <c r="D5285" s="1"/>
      <c r="E5285" s="56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</row>
    <row r="5286" spans="1:34" x14ac:dyDescent="0.2">
      <c r="A5286" s="1"/>
      <c r="B5286" s="1"/>
      <c r="C5286" s="1"/>
      <c r="D5286" s="1"/>
      <c r="E5286" s="56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</row>
    <row r="5287" spans="1:34" x14ac:dyDescent="0.2">
      <c r="A5287" s="1"/>
      <c r="B5287" s="1"/>
      <c r="C5287" s="1"/>
      <c r="D5287" s="1"/>
      <c r="E5287" s="56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</row>
    <row r="5288" spans="1:34" x14ac:dyDescent="0.2">
      <c r="A5288" s="1"/>
      <c r="B5288" s="1"/>
      <c r="C5288" s="1"/>
      <c r="D5288" s="1"/>
      <c r="E5288" s="56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</row>
    <row r="5289" spans="1:34" x14ac:dyDescent="0.2">
      <c r="A5289" s="1"/>
      <c r="B5289" s="1"/>
      <c r="C5289" s="1"/>
      <c r="D5289" s="1"/>
      <c r="E5289" s="56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</row>
    <row r="5290" spans="1:34" x14ac:dyDescent="0.2">
      <c r="A5290" s="1"/>
      <c r="B5290" s="1"/>
      <c r="C5290" s="1"/>
      <c r="D5290" s="1"/>
      <c r="E5290" s="56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</row>
    <row r="5291" spans="1:34" x14ac:dyDescent="0.2">
      <c r="A5291" s="1"/>
      <c r="B5291" s="1"/>
      <c r="C5291" s="1"/>
      <c r="D5291" s="1"/>
      <c r="E5291" s="56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</row>
    <row r="5292" spans="1:34" x14ac:dyDescent="0.2">
      <c r="A5292" s="1"/>
      <c r="B5292" s="1"/>
      <c r="C5292" s="1"/>
      <c r="D5292" s="1"/>
      <c r="E5292" s="56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</row>
    <row r="5293" spans="1:34" x14ac:dyDescent="0.2">
      <c r="A5293" s="1"/>
      <c r="B5293" s="1"/>
      <c r="C5293" s="1"/>
      <c r="D5293" s="1"/>
      <c r="E5293" s="56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</row>
    <row r="5294" spans="1:34" x14ac:dyDescent="0.2">
      <c r="A5294" s="1"/>
      <c r="B5294" s="1"/>
      <c r="C5294" s="1"/>
      <c r="D5294" s="1"/>
      <c r="E5294" s="56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</row>
    <row r="5295" spans="1:34" x14ac:dyDescent="0.2">
      <c r="A5295" s="1"/>
      <c r="B5295" s="1"/>
      <c r="C5295" s="1"/>
      <c r="D5295" s="1"/>
      <c r="E5295" s="56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3"/>
    </row>
    <row r="5296" spans="1:34" x14ac:dyDescent="0.2">
      <c r="A5296" s="1"/>
      <c r="B5296" s="1"/>
      <c r="C5296" s="1"/>
      <c r="D5296" s="1"/>
      <c r="E5296" s="56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3"/>
    </row>
    <row r="5297" spans="1:34" x14ac:dyDescent="0.2">
      <c r="A5297" s="1"/>
      <c r="B5297" s="1"/>
      <c r="C5297" s="1"/>
      <c r="D5297" s="1"/>
      <c r="E5297" s="56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3"/>
    </row>
    <row r="5298" spans="1:34" x14ac:dyDescent="0.2">
      <c r="A5298" s="1"/>
      <c r="B5298" s="1"/>
      <c r="C5298" s="1"/>
      <c r="D5298" s="1"/>
      <c r="E5298" s="56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3"/>
    </row>
    <row r="5299" spans="1:34" x14ac:dyDescent="0.2">
      <c r="A5299" s="1"/>
      <c r="B5299" s="1"/>
      <c r="C5299" s="1"/>
      <c r="D5299" s="1"/>
      <c r="E5299" s="56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3"/>
    </row>
    <row r="5300" spans="1:34" x14ac:dyDescent="0.2">
      <c r="A5300" s="1"/>
      <c r="B5300" s="1"/>
      <c r="C5300" s="1"/>
      <c r="D5300" s="1"/>
      <c r="E5300" s="56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3"/>
    </row>
    <row r="5301" spans="1:34" x14ac:dyDescent="0.2">
      <c r="A5301" s="1"/>
      <c r="B5301" s="1"/>
      <c r="C5301" s="1"/>
      <c r="D5301" s="1"/>
      <c r="E5301" s="56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3"/>
    </row>
    <row r="5302" spans="1:34" x14ac:dyDescent="0.2">
      <c r="A5302" s="1"/>
      <c r="B5302" s="1"/>
      <c r="C5302" s="1"/>
      <c r="D5302" s="1"/>
      <c r="E5302" s="56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3"/>
    </row>
    <row r="5303" spans="1:34" x14ac:dyDescent="0.2">
      <c r="A5303" s="1"/>
      <c r="B5303" s="1"/>
      <c r="C5303" s="1"/>
      <c r="D5303" s="1"/>
      <c r="E5303" s="56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3"/>
    </row>
    <row r="5304" spans="1:34" x14ac:dyDescent="0.2">
      <c r="A5304" s="1"/>
      <c r="B5304" s="1"/>
      <c r="C5304" s="1"/>
      <c r="D5304" s="1"/>
      <c r="E5304" s="56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3"/>
    </row>
    <row r="5305" spans="1:34" x14ac:dyDescent="0.2">
      <c r="A5305" s="1"/>
      <c r="B5305" s="1"/>
      <c r="C5305" s="1"/>
      <c r="D5305" s="1"/>
      <c r="E5305" s="56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3"/>
    </row>
    <row r="5306" spans="1:34" x14ac:dyDescent="0.2">
      <c r="A5306" s="1"/>
      <c r="B5306" s="1"/>
      <c r="C5306" s="1"/>
      <c r="D5306" s="1"/>
      <c r="E5306" s="56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3"/>
    </row>
    <row r="5307" spans="1:34" x14ac:dyDescent="0.2">
      <c r="A5307" s="1"/>
      <c r="B5307" s="1"/>
      <c r="C5307" s="1"/>
      <c r="D5307" s="1"/>
      <c r="E5307" s="56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3"/>
    </row>
    <row r="5308" spans="1:34" x14ac:dyDescent="0.2">
      <c r="A5308" s="1"/>
      <c r="B5308" s="1"/>
      <c r="C5308" s="1"/>
      <c r="D5308" s="1"/>
      <c r="E5308" s="56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3"/>
    </row>
    <row r="5309" spans="1:34" x14ac:dyDescent="0.2">
      <c r="A5309" s="1"/>
      <c r="B5309" s="1"/>
      <c r="C5309" s="1"/>
      <c r="D5309" s="1"/>
      <c r="E5309" s="56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  <c r="AH5309" s="3"/>
    </row>
    <row r="5310" spans="1:34" x14ac:dyDescent="0.2">
      <c r="A5310" s="1"/>
      <c r="B5310" s="1"/>
      <c r="C5310" s="1"/>
      <c r="D5310" s="1"/>
      <c r="E5310" s="56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3"/>
    </row>
    <row r="5311" spans="1:34" x14ac:dyDescent="0.2">
      <c r="A5311" s="1"/>
      <c r="B5311" s="1"/>
      <c r="C5311" s="1"/>
      <c r="D5311" s="1"/>
      <c r="E5311" s="56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3"/>
    </row>
    <row r="5312" spans="1:34" x14ac:dyDescent="0.2">
      <c r="A5312" s="1"/>
      <c r="B5312" s="1"/>
      <c r="C5312" s="1"/>
      <c r="D5312" s="1"/>
      <c r="E5312" s="56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3"/>
    </row>
    <row r="5313" spans="1:34" x14ac:dyDescent="0.2">
      <c r="A5313" s="1"/>
      <c r="B5313" s="1"/>
      <c r="C5313" s="1"/>
      <c r="D5313" s="1"/>
      <c r="E5313" s="56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3"/>
    </row>
    <row r="5314" spans="1:34" x14ac:dyDescent="0.2">
      <c r="A5314" s="1"/>
      <c r="B5314" s="1"/>
      <c r="C5314" s="1"/>
      <c r="D5314" s="1"/>
      <c r="E5314" s="56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3"/>
    </row>
    <row r="5315" spans="1:34" x14ac:dyDescent="0.2">
      <c r="A5315" s="1"/>
      <c r="B5315" s="1"/>
      <c r="C5315" s="1"/>
      <c r="D5315" s="1"/>
      <c r="E5315" s="56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3"/>
    </row>
    <row r="5316" spans="1:34" x14ac:dyDescent="0.2">
      <c r="A5316" s="1"/>
      <c r="B5316" s="1"/>
      <c r="C5316" s="1"/>
      <c r="D5316" s="1"/>
      <c r="E5316" s="56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3"/>
    </row>
    <row r="5317" spans="1:34" x14ac:dyDescent="0.2">
      <c r="A5317" s="1"/>
      <c r="B5317" s="1"/>
      <c r="C5317" s="1"/>
      <c r="D5317" s="1"/>
      <c r="E5317" s="56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3"/>
    </row>
    <row r="5318" spans="1:34" x14ac:dyDescent="0.2">
      <c r="A5318" s="1"/>
      <c r="B5318" s="1"/>
      <c r="C5318" s="1"/>
      <c r="D5318" s="1"/>
      <c r="E5318" s="56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3"/>
    </row>
    <row r="5319" spans="1:34" x14ac:dyDescent="0.2">
      <c r="A5319" s="1"/>
      <c r="B5319" s="1"/>
      <c r="C5319" s="1"/>
      <c r="D5319" s="1"/>
      <c r="E5319" s="56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3"/>
    </row>
    <row r="5320" spans="1:34" x14ac:dyDescent="0.2">
      <c r="A5320" s="1"/>
      <c r="B5320" s="1"/>
      <c r="C5320" s="1"/>
      <c r="D5320" s="1"/>
      <c r="E5320" s="56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3"/>
    </row>
    <row r="5321" spans="1:34" x14ac:dyDescent="0.2">
      <c r="A5321" s="1"/>
      <c r="B5321" s="1"/>
      <c r="C5321" s="1"/>
      <c r="D5321" s="1"/>
      <c r="E5321" s="56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3"/>
    </row>
    <row r="5322" spans="1:34" x14ac:dyDescent="0.2">
      <c r="A5322" s="1"/>
      <c r="B5322" s="1"/>
      <c r="C5322" s="1"/>
      <c r="D5322" s="1"/>
      <c r="E5322" s="56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3"/>
    </row>
    <row r="5323" spans="1:34" x14ac:dyDescent="0.2">
      <c r="A5323" s="1"/>
      <c r="B5323" s="1"/>
      <c r="C5323" s="1"/>
      <c r="D5323" s="1"/>
      <c r="E5323" s="56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3"/>
    </row>
    <row r="5324" spans="1:34" x14ac:dyDescent="0.2">
      <c r="A5324" s="1"/>
      <c r="B5324" s="1"/>
      <c r="C5324" s="1"/>
      <c r="D5324" s="1"/>
      <c r="E5324" s="56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3"/>
    </row>
    <row r="5325" spans="1:34" x14ac:dyDescent="0.2">
      <c r="A5325" s="1"/>
      <c r="B5325" s="1"/>
      <c r="C5325" s="1"/>
      <c r="D5325" s="1"/>
      <c r="E5325" s="56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3"/>
    </row>
    <row r="5326" spans="1:34" x14ac:dyDescent="0.2">
      <c r="A5326" s="1"/>
      <c r="B5326" s="1"/>
      <c r="C5326" s="1"/>
      <c r="D5326" s="1"/>
      <c r="E5326" s="56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3"/>
    </row>
    <row r="5327" spans="1:34" x14ac:dyDescent="0.2">
      <c r="A5327" s="1"/>
      <c r="B5327" s="1"/>
      <c r="C5327" s="1"/>
      <c r="D5327" s="1"/>
      <c r="E5327" s="56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3"/>
    </row>
    <row r="5328" spans="1:34" x14ac:dyDescent="0.2">
      <c r="A5328" s="1"/>
      <c r="B5328" s="1"/>
      <c r="C5328" s="1"/>
      <c r="D5328" s="1"/>
      <c r="E5328" s="56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3"/>
    </row>
    <row r="5329" spans="1:34" x14ac:dyDescent="0.2">
      <c r="A5329" s="1"/>
      <c r="B5329" s="1"/>
      <c r="C5329" s="1"/>
      <c r="D5329" s="1"/>
      <c r="E5329" s="56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3"/>
    </row>
    <row r="5330" spans="1:34" x14ac:dyDescent="0.2">
      <c r="A5330" s="1"/>
      <c r="B5330" s="1"/>
      <c r="C5330" s="1"/>
      <c r="D5330" s="1"/>
      <c r="E5330" s="56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3"/>
    </row>
    <row r="5331" spans="1:34" x14ac:dyDescent="0.2">
      <c r="A5331" s="1"/>
      <c r="B5331" s="1"/>
      <c r="C5331" s="1"/>
      <c r="D5331" s="1"/>
      <c r="E5331" s="56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3"/>
    </row>
    <row r="5332" spans="1:34" x14ac:dyDescent="0.2">
      <c r="A5332" s="1"/>
      <c r="B5332" s="1"/>
      <c r="C5332" s="1"/>
      <c r="D5332" s="1"/>
      <c r="E5332" s="56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3"/>
    </row>
    <row r="5333" spans="1:34" x14ac:dyDescent="0.2">
      <c r="A5333" s="1"/>
      <c r="B5333" s="1"/>
      <c r="C5333" s="1"/>
      <c r="D5333" s="1"/>
      <c r="E5333" s="56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3"/>
    </row>
    <row r="5334" spans="1:34" x14ac:dyDescent="0.2">
      <c r="A5334" s="1"/>
      <c r="B5334" s="1"/>
      <c r="C5334" s="1"/>
      <c r="D5334" s="1"/>
      <c r="E5334" s="56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3"/>
    </row>
    <row r="5335" spans="1:34" x14ac:dyDescent="0.2">
      <c r="A5335" s="1"/>
      <c r="B5335" s="1"/>
      <c r="C5335" s="1"/>
      <c r="D5335" s="1"/>
      <c r="E5335" s="56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3"/>
    </row>
    <row r="5336" spans="1:34" x14ac:dyDescent="0.2">
      <c r="A5336" s="1"/>
      <c r="B5336" s="1"/>
      <c r="C5336" s="1"/>
      <c r="D5336" s="1"/>
      <c r="E5336" s="56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3"/>
    </row>
    <row r="5337" spans="1:34" x14ac:dyDescent="0.2">
      <c r="A5337" s="1"/>
      <c r="B5337" s="1"/>
      <c r="C5337" s="1"/>
      <c r="D5337" s="1"/>
      <c r="E5337" s="56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3"/>
    </row>
    <row r="5338" spans="1:34" x14ac:dyDescent="0.2">
      <c r="A5338" s="1"/>
      <c r="B5338" s="1"/>
      <c r="C5338" s="1"/>
      <c r="D5338" s="1"/>
      <c r="E5338" s="56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3"/>
    </row>
    <row r="5339" spans="1:34" x14ac:dyDescent="0.2">
      <c r="A5339" s="1"/>
      <c r="B5339" s="1"/>
      <c r="C5339" s="1"/>
      <c r="D5339" s="1"/>
      <c r="E5339" s="56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3"/>
    </row>
    <row r="5340" spans="1:34" x14ac:dyDescent="0.2">
      <c r="A5340" s="1"/>
      <c r="B5340" s="1"/>
      <c r="C5340" s="1"/>
      <c r="D5340" s="1"/>
      <c r="E5340" s="56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3"/>
    </row>
    <row r="5341" spans="1:34" x14ac:dyDescent="0.2">
      <c r="A5341" s="1"/>
      <c r="B5341" s="1"/>
      <c r="C5341" s="1"/>
      <c r="D5341" s="1"/>
      <c r="E5341" s="56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3"/>
    </row>
    <row r="5342" spans="1:34" x14ac:dyDescent="0.2">
      <c r="A5342" s="1"/>
      <c r="B5342" s="1"/>
      <c r="C5342" s="1"/>
      <c r="D5342" s="1"/>
      <c r="E5342" s="56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3"/>
    </row>
    <row r="5343" spans="1:34" x14ac:dyDescent="0.2">
      <c r="A5343" s="1"/>
      <c r="B5343" s="1"/>
      <c r="C5343" s="1"/>
      <c r="D5343" s="1"/>
      <c r="E5343" s="56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3"/>
    </row>
    <row r="5344" spans="1:34" x14ac:dyDescent="0.2">
      <c r="A5344" s="1"/>
      <c r="B5344" s="1"/>
      <c r="C5344" s="1"/>
      <c r="D5344" s="1"/>
      <c r="E5344" s="56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3"/>
    </row>
    <row r="5345" spans="1:34" x14ac:dyDescent="0.2">
      <c r="A5345" s="1"/>
      <c r="B5345" s="1"/>
      <c r="C5345" s="1"/>
      <c r="D5345" s="1"/>
      <c r="E5345" s="56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3"/>
    </row>
    <row r="5346" spans="1:34" x14ac:dyDescent="0.2">
      <c r="A5346" s="1"/>
      <c r="B5346" s="1"/>
      <c r="C5346" s="1"/>
      <c r="D5346" s="1"/>
      <c r="E5346" s="56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3"/>
    </row>
    <row r="5347" spans="1:34" x14ac:dyDescent="0.2">
      <c r="A5347" s="1"/>
      <c r="B5347" s="1"/>
      <c r="C5347" s="1"/>
      <c r="D5347" s="1"/>
      <c r="E5347" s="56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3"/>
    </row>
    <row r="5348" spans="1:34" x14ac:dyDescent="0.2">
      <c r="A5348" s="1"/>
      <c r="B5348" s="1"/>
      <c r="C5348" s="1"/>
      <c r="D5348" s="1"/>
      <c r="E5348" s="56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3"/>
    </row>
    <row r="5349" spans="1:34" x14ac:dyDescent="0.2">
      <c r="A5349" s="1"/>
      <c r="B5349" s="1"/>
      <c r="C5349" s="1"/>
      <c r="D5349" s="1"/>
      <c r="E5349" s="56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3"/>
    </row>
    <row r="5350" spans="1:34" x14ac:dyDescent="0.2">
      <c r="A5350" s="1"/>
      <c r="B5350" s="1"/>
      <c r="C5350" s="1"/>
      <c r="D5350" s="1"/>
      <c r="E5350" s="56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3"/>
    </row>
    <row r="5351" spans="1:34" x14ac:dyDescent="0.2">
      <c r="A5351" s="1"/>
      <c r="B5351" s="1"/>
      <c r="C5351" s="1"/>
      <c r="D5351" s="1"/>
      <c r="E5351" s="56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3"/>
    </row>
    <row r="5352" spans="1:34" x14ac:dyDescent="0.2">
      <c r="A5352" s="1"/>
      <c r="B5352" s="1"/>
      <c r="C5352" s="1"/>
      <c r="D5352" s="1"/>
      <c r="E5352" s="56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3"/>
    </row>
    <row r="5353" spans="1:34" x14ac:dyDescent="0.2">
      <c r="A5353" s="1"/>
      <c r="B5353" s="1"/>
      <c r="C5353" s="1"/>
      <c r="D5353" s="1"/>
      <c r="E5353" s="56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3"/>
    </row>
    <row r="5354" spans="1:34" x14ac:dyDescent="0.2">
      <c r="A5354" s="1"/>
      <c r="B5354" s="1"/>
      <c r="C5354" s="1"/>
      <c r="D5354" s="1"/>
      <c r="E5354" s="56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3"/>
    </row>
    <row r="5355" spans="1:34" x14ac:dyDescent="0.2">
      <c r="A5355" s="1"/>
      <c r="B5355" s="1"/>
      <c r="C5355" s="1"/>
      <c r="D5355" s="1"/>
      <c r="E5355" s="56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3"/>
    </row>
    <row r="5356" spans="1:34" x14ac:dyDescent="0.2">
      <c r="A5356" s="1"/>
      <c r="B5356" s="1"/>
      <c r="C5356" s="1"/>
      <c r="D5356" s="1"/>
      <c r="E5356" s="56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3"/>
    </row>
    <row r="5357" spans="1:34" x14ac:dyDescent="0.2">
      <c r="A5357" s="1"/>
      <c r="B5357" s="1"/>
      <c r="C5357" s="1"/>
      <c r="D5357" s="1"/>
      <c r="E5357" s="56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3"/>
    </row>
    <row r="5358" spans="1:34" x14ac:dyDescent="0.2">
      <c r="A5358" s="1"/>
      <c r="B5358" s="1"/>
      <c r="C5358" s="1"/>
      <c r="D5358" s="1"/>
      <c r="E5358" s="56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3"/>
    </row>
    <row r="5359" spans="1:34" x14ac:dyDescent="0.2">
      <c r="A5359" s="1"/>
      <c r="B5359" s="1"/>
      <c r="C5359" s="1"/>
      <c r="D5359" s="1"/>
      <c r="E5359" s="56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3"/>
    </row>
    <row r="5360" spans="1:34" x14ac:dyDescent="0.2">
      <c r="A5360" s="1"/>
      <c r="B5360" s="1"/>
      <c r="C5360" s="1"/>
      <c r="D5360" s="1"/>
      <c r="E5360" s="56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3"/>
    </row>
    <row r="5361" spans="1:34" x14ac:dyDescent="0.2">
      <c r="A5361" s="1"/>
      <c r="B5361" s="1"/>
      <c r="C5361" s="1"/>
      <c r="D5361" s="1"/>
      <c r="E5361" s="56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3"/>
    </row>
    <row r="5362" spans="1:34" x14ac:dyDescent="0.2">
      <c r="A5362" s="1"/>
      <c r="B5362" s="1"/>
      <c r="C5362" s="1"/>
      <c r="D5362" s="1"/>
      <c r="E5362" s="56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3"/>
    </row>
    <row r="5363" spans="1:34" x14ac:dyDescent="0.2">
      <c r="A5363" s="1"/>
      <c r="B5363" s="1"/>
      <c r="C5363" s="1"/>
      <c r="D5363" s="1"/>
      <c r="E5363" s="56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3"/>
    </row>
    <row r="5364" spans="1:34" x14ac:dyDescent="0.2">
      <c r="A5364" s="1"/>
      <c r="B5364" s="1"/>
      <c r="C5364" s="1"/>
      <c r="D5364" s="1"/>
      <c r="E5364" s="56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3"/>
    </row>
    <row r="5365" spans="1:34" x14ac:dyDescent="0.2">
      <c r="A5365" s="1"/>
      <c r="B5365" s="1"/>
      <c r="C5365" s="1"/>
      <c r="D5365" s="1"/>
      <c r="E5365" s="56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3"/>
    </row>
    <row r="5366" spans="1:34" x14ac:dyDescent="0.2">
      <c r="A5366" s="1"/>
      <c r="B5366" s="1"/>
      <c r="C5366" s="1"/>
      <c r="D5366" s="1"/>
      <c r="E5366" s="56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3"/>
    </row>
    <row r="5367" spans="1:34" x14ac:dyDescent="0.2">
      <c r="A5367" s="1"/>
      <c r="B5367" s="1"/>
      <c r="C5367" s="1"/>
      <c r="D5367" s="1"/>
      <c r="E5367" s="56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3"/>
    </row>
    <row r="5368" spans="1:34" x14ac:dyDescent="0.2">
      <c r="A5368" s="1"/>
      <c r="B5368" s="1"/>
      <c r="C5368" s="1"/>
      <c r="D5368" s="1"/>
      <c r="E5368" s="56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3"/>
    </row>
    <row r="5369" spans="1:34" x14ac:dyDescent="0.2">
      <c r="A5369" s="1"/>
      <c r="B5369" s="1"/>
      <c r="C5369" s="1"/>
      <c r="D5369" s="1"/>
      <c r="E5369" s="56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3"/>
    </row>
    <row r="5370" spans="1:34" x14ac:dyDescent="0.2">
      <c r="A5370" s="1"/>
      <c r="B5370" s="1"/>
      <c r="C5370" s="1"/>
      <c r="D5370" s="1"/>
      <c r="E5370" s="56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3"/>
    </row>
    <row r="5371" spans="1:34" x14ac:dyDescent="0.2">
      <c r="A5371" s="1"/>
      <c r="B5371" s="1"/>
      <c r="C5371" s="1"/>
      <c r="D5371" s="1"/>
      <c r="E5371" s="56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3"/>
    </row>
    <row r="5372" spans="1:34" x14ac:dyDescent="0.2">
      <c r="A5372" s="1"/>
      <c r="B5372" s="1"/>
      <c r="C5372" s="1"/>
      <c r="D5372" s="1"/>
      <c r="E5372" s="56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3"/>
    </row>
    <row r="5373" spans="1:34" x14ac:dyDescent="0.2">
      <c r="A5373" s="1"/>
      <c r="B5373" s="1"/>
      <c r="C5373" s="1"/>
      <c r="D5373" s="1"/>
      <c r="E5373" s="56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3"/>
    </row>
    <row r="5374" spans="1:34" x14ac:dyDescent="0.2">
      <c r="A5374" s="1"/>
      <c r="B5374" s="1"/>
      <c r="C5374" s="1"/>
      <c r="D5374" s="1"/>
      <c r="E5374" s="56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3"/>
    </row>
    <row r="5375" spans="1:34" x14ac:dyDescent="0.2">
      <c r="A5375" s="1"/>
      <c r="B5375" s="1"/>
      <c r="C5375" s="1"/>
      <c r="D5375" s="1"/>
      <c r="E5375" s="56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3"/>
    </row>
    <row r="5376" spans="1:34" x14ac:dyDescent="0.2">
      <c r="A5376" s="1"/>
      <c r="B5376" s="1"/>
      <c r="C5376" s="1"/>
      <c r="D5376" s="1"/>
      <c r="E5376" s="56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3"/>
    </row>
    <row r="5377" spans="1:34" x14ac:dyDescent="0.2">
      <c r="A5377" s="1"/>
      <c r="B5377" s="1"/>
      <c r="C5377" s="1"/>
      <c r="D5377" s="1"/>
      <c r="E5377" s="56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3"/>
    </row>
    <row r="5378" spans="1:34" x14ac:dyDescent="0.2">
      <c r="A5378" s="1"/>
      <c r="B5378" s="1"/>
      <c r="C5378" s="1"/>
      <c r="D5378" s="1"/>
      <c r="E5378" s="56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3"/>
    </row>
    <row r="5379" spans="1:34" x14ac:dyDescent="0.2">
      <c r="A5379" s="1"/>
      <c r="B5379" s="1"/>
      <c r="C5379" s="1"/>
      <c r="D5379" s="1"/>
      <c r="E5379" s="56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3"/>
    </row>
    <row r="5380" spans="1:34" x14ac:dyDescent="0.2">
      <c r="A5380" s="1"/>
      <c r="B5380" s="1"/>
      <c r="C5380" s="1"/>
      <c r="D5380" s="1"/>
      <c r="E5380" s="56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3"/>
    </row>
    <row r="5381" spans="1:34" x14ac:dyDescent="0.2">
      <c r="A5381" s="1"/>
      <c r="B5381" s="1"/>
      <c r="C5381" s="1"/>
      <c r="D5381" s="1"/>
      <c r="E5381" s="56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3"/>
    </row>
    <row r="5382" spans="1:34" x14ac:dyDescent="0.2">
      <c r="A5382" s="1"/>
      <c r="B5382" s="1"/>
      <c r="C5382" s="1"/>
      <c r="D5382" s="1"/>
      <c r="E5382" s="56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3"/>
    </row>
    <row r="5383" spans="1:34" x14ac:dyDescent="0.2">
      <c r="A5383" s="1"/>
      <c r="B5383" s="1"/>
      <c r="C5383" s="1"/>
      <c r="D5383" s="1"/>
      <c r="E5383" s="56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3"/>
    </row>
    <row r="5384" spans="1:34" x14ac:dyDescent="0.2">
      <c r="A5384" s="1"/>
      <c r="B5384" s="1"/>
      <c r="C5384" s="1"/>
      <c r="D5384" s="1"/>
      <c r="E5384" s="56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3"/>
    </row>
    <row r="5385" spans="1:34" x14ac:dyDescent="0.2">
      <c r="A5385" s="1"/>
      <c r="B5385" s="1"/>
      <c r="C5385" s="1"/>
      <c r="D5385" s="1"/>
      <c r="E5385" s="56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3"/>
    </row>
    <row r="5386" spans="1:34" x14ac:dyDescent="0.2">
      <c r="A5386" s="1"/>
      <c r="B5386" s="1"/>
      <c r="C5386" s="1"/>
      <c r="D5386" s="1"/>
      <c r="E5386" s="56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3"/>
    </row>
    <row r="5387" spans="1:34" x14ac:dyDescent="0.2">
      <c r="A5387" s="1"/>
      <c r="B5387" s="1"/>
      <c r="C5387" s="1"/>
      <c r="D5387" s="1"/>
      <c r="E5387" s="56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3"/>
    </row>
    <row r="5388" spans="1:34" x14ac:dyDescent="0.2">
      <c r="A5388" s="1"/>
      <c r="B5388" s="1"/>
      <c r="C5388" s="1"/>
      <c r="D5388" s="1"/>
      <c r="E5388" s="56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3"/>
    </row>
    <row r="5389" spans="1:34" x14ac:dyDescent="0.2">
      <c r="A5389" s="1"/>
      <c r="B5389" s="1"/>
      <c r="C5389" s="1"/>
      <c r="D5389" s="1"/>
      <c r="E5389" s="56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3"/>
    </row>
    <row r="5390" spans="1:34" x14ac:dyDescent="0.2">
      <c r="A5390" s="1"/>
      <c r="B5390" s="1"/>
      <c r="C5390" s="1"/>
      <c r="D5390" s="1"/>
      <c r="E5390" s="56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3"/>
    </row>
    <row r="5391" spans="1:34" x14ac:dyDescent="0.2">
      <c r="A5391" s="1"/>
      <c r="B5391" s="1"/>
      <c r="C5391" s="1"/>
      <c r="D5391" s="1"/>
      <c r="E5391" s="56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3"/>
    </row>
    <row r="5392" spans="1:34" x14ac:dyDescent="0.2">
      <c r="A5392" s="1"/>
      <c r="B5392" s="1"/>
      <c r="C5392" s="1"/>
      <c r="D5392" s="1"/>
      <c r="E5392" s="56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3"/>
    </row>
    <row r="5393" spans="1:34" x14ac:dyDescent="0.2">
      <c r="A5393" s="1"/>
      <c r="B5393" s="1"/>
      <c r="C5393" s="1"/>
      <c r="D5393" s="1"/>
      <c r="E5393" s="56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3"/>
    </row>
    <row r="5394" spans="1:34" x14ac:dyDescent="0.2">
      <c r="A5394" s="1"/>
      <c r="B5394" s="1"/>
      <c r="C5394" s="1"/>
      <c r="D5394" s="1"/>
      <c r="E5394" s="56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3"/>
    </row>
    <row r="5395" spans="1:34" x14ac:dyDescent="0.2">
      <c r="A5395" s="1"/>
      <c r="B5395" s="1"/>
      <c r="C5395" s="1"/>
      <c r="D5395" s="1"/>
      <c r="E5395" s="56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3"/>
    </row>
    <row r="5396" spans="1:34" x14ac:dyDescent="0.2">
      <c r="A5396" s="1"/>
      <c r="B5396" s="1"/>
      <c r="C5396" s="1"/>
      <c r="D5396" s="1"/>
      <c r="E5396" s="56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3"/>
    </row>
    <row r="5397" spans="1:34" x14ac:dyDescent="0.2">
      <c r="A5397" s="1"/>
      <c r="B5397" s="1"/>
      <c r="C5397" s="1"/>
      <c r="D5397" s="1"/>
      <c r="E5397" s="56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3"/>
    </row>
    <row r="5398" spans="1:34" x14ac:dyDescent="0.2">
      <c r="A5398" s="1"/>
      <c r="B5398" s="1"/>
      <c r="C5398" s="1"/>
      <c r="D5398" s="1"/>
      <c r="E5398" s="56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3"/>
    </row>
    <row r="5399" spans="1:34" x14ac:dyDescent="0.2">
      <c r="A5399" s="1"/>
      <c r="B5399" s="1"/>
      <c r="C5399" s="1"/>
      <c r="D5399" s="1"/>
      <c r="E5399" s="56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3"/>
    </row>
    <row r="5400" spans="1:34" x14ac:dyDescent="0.2">
      <c r="A5400" s="1"/>
      <c r="B5400" s="1"/>
      <c r="C5400" s="1"/>
      <c r="D5400" s="1"/>
      <c r="E5400" s="56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3"/>
    </row>
    <row r="5401" spans="1:34" x14ac:dyDescent="0.2">
      <c r="A5401" s="1"/>
      <c r="B5401" s="1"/>
      <c r="C5401" s="1"/>
      <c r="D5401" s="1"/>
      <c r="E5401" s="56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3"/>
    </row>
    <row r="5402" spans="1:34" x14ac:dyDescent="0.2">
      <c r="A5402" s="1"/>
      <c r="B5402" s="1"/>
      <c r="C5402" s="1"/>
      <c r="D5402" s="1"/>
      <c r="E5402" s="56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3"/>
    </row>
    <row r="5403" spans="1:34" x14ac:dyDescent="0.2">
      <c r="A5403" s="1"/>
      <c r="B5403" s="1"/>
      <c r="C5403" s="1"/>
      <c r="D5403" s="1"/>
      <c r="E5403" s="56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3"/>
    </row>
    <row r="5404" spans="1:34" x14ac:dyDescent="0.2">
      <c r="A5404" s="1"/>
      <c r="B5404" s="1"/>
      <c r="C5404" s="1"/>
      <c r="D5404" s="1"/>
      <c r="E5404" s="56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3"/>
    </row>
    <row r="5405" spans="1:34" x14ac:dyDescent="0.2">
      <c r="A5405" s="1"/>
      <c r="B5405" s="1"/>
      <c r="C5405" s="1"/>
      <c r="D5405" s="1"/>
      <c r="E5405" s="56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3"/>
    </row>
    <row r="5406" spans="1:34" x14ac:dyDescent="0.2">
      <c r="A5406" s="1"/>
      <c r="B5406" s="1"/>
      <c r="C5406" s="1"/>
      <c r="D5406" s="1"/>
      <c r="E5406" s="56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3"/>
    </row>
    <row r="5407" spans="1:34" x14ac:dyDescent="0.2">
      <c r="A5407" s="1"/>
      <c r="B5407" s="1"/>
      <c r="C5407" s="1"/>
      <c r="D5407" s="1"/>
      <c r="E5407" s="56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3"/>
    </row>
    <row r="5408" spans="1:34" x14ac:dyDescent="0.2">
      <c r="A5408" s="1"/>
      <c r="B5408" s="1"/>
      <c r="C5408" s="1"/>
      <c r="D5408" s="1"/>
      <c r="E5408" s="56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3"/>
    </row>
    <row r="5409" spans="1:34" x14ac:dyDescent="0.2">
      <c r="A5409" s="1"/>
      <c r="B5409" s="1"/>
      <c r="C5409" s="1"/>
      <c r="D5409" s="1"/>
      <c r="E5409" s="56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3"/>
    </row>
    <row r="5410" spans="1:34" x14ac:dyDescent="0.2">
      <c r="A5410" s="1"/>
      <c r="B5410" s="1"/>
      <c r="C5410" s="1"/>
      <c r="D5410" s="1"/>
      <c r="E5410" s="56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3"/>
    </row>
    <row r="5411" spans="1:34" x14ac:dyDescent="0.2">
      <c r="A5411" s="1"/>
      <c r="B5411" s="1"/>
      <c r="C5411" s="1"/>
      <c r="D5411" s="1"/>
      <c r="E5411" s="56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3"/>
    </row>
    <row r="5412" spans="1:34" x14ac:dyDescent="0.2">
      <c r="A5412" s="1"/>
      <c r="B5412" s="1"/>
      <c r="C5412" s="1"/>
      <c r="D5412" s="1"/>
      <c r="E5412" s="56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3"/>
    </row>
    <row r="5413" spans="1:34" x14ac:dyDescent="0.2">
      <c r="A5413" s="1"/>
      <c r="B5413" s="1"/>
      <c r="C5413" s="1"/>
      <c r="D5413" s="1"/>
      <c r="E5413" s="56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3"/>
    </row>
    <row r="5414" spans="1:34" x14ac:dyDescent="0.2">
      <c r="A5414" s="1"/>
      <c r="B5414" s="1"/>
      <c r="C5414" s="1"/>
      <c r="D5414" s="1"/>
      <c r="E5414" s="56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3"/>
    </row>
    <row r="5415" spans="1:34" x14ac:dyDescent="0.2">
      <c r="A5415" s="1"/>
      <c r="B5415" s="1"/>
      <c r="C5415" s="1"/>
      <c r="D5415" s="1"/>
      <c r="E5415" s="56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3"/>
    </row>
    <row r="5416" spans="1:34" x14ac:dyDescent="0.2">
      <c r="A5416" s="1"/>
      <c r="B5416" s="1"/>
      <c r="C5416" s="1"/>
      <c r="D5416" s="1"/>
      <c r="E5416" s="56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3"/>
    </row>
    <row r="5417" spans="1:34" x14ac:dyDescent="0.2">
      <c r="A5417" s="1"/>
      <c r="B5417" s="1"/>
      <c r="C5417" s="1"/>
      <c r="D5417" s="1"/>
      <c r="E5417" s="56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3"/>
    </row>
    <row r="5418" spans="1:34" x14ac:dyDescent="0.2">
      <c r="A5418" s="1"/>
      <c r="B5418" s="1"/>
      <c r="C5418" s="1"/>
      <c r="D5418" s="1"/>
      <c r="E5418" s="56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3"/>
    </row>
    <row r="5419" spans="1:34" x14ac:dyDescent="0.2">
      <c r="A5419" s="1"/>
      <c r="B5419" s="1"/>
      <c r="C5419" s="1"/>
      <c r="D5419" s="1"/>
      <c r="E5419" s="56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3"/>
    </row>
    <row r="5420" spans="1:34" x14ac:dyDescent="0.2">
      <c r="A5420" s="1"/>
      <c r="B5420" s="1"/>
      <c r="C5420" s="1"/>
      <c r="D5420" s="1"/>
      <c r="E5420" s="56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3"/>
    </row>
    <row r="5421" spans="1:34" x14ac:dyDescent="0.2">
      <c r="A5421" s="1"/>
      <c r="B5421" s="1"/>
      <c r="C5421" s="1"/>
      <c r="D5421" s="1"/>
      <c r="E5421" s="56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3"/>
    </row>
    <row r="5422" spans="1:34" x14ac:dyDescent="0.2">
      <c r="A5422" s="1"/>
      <c r="B5422" s="1"/>
      <c r="C5422" s="1"/>
      <c r="D5422" s="1"/>
      <c r="E5422" s="56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3"/>
    </row>
    <row r="5423" spans="1:34" x14ac:dyDescent="0.2">
      <c r="A5423" s="1"/>
      <c r="B5423" s="1"/>
      <c r="C5423" s="1"/>
      <c r="D5423" s="1"/>
      <c r="E5423" s="56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3"/>
    </row>
    <row r="5424" spans="1:34" x14ac:dyDescent="0.2">
      <c r="A5424" s="1"/>
      <c r="B5424" s="1"/>
      <c r="C5424" s="1"/>
      <c r="D5424" s="1"/>
      <c r="E5424" s="56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3"/>
    </row>
    <row r="5425" spans="1:34" x14ac:dyDescent="0.2">
      <c r="A5425" s="1"/>
      <c r="B5425" s="1"/>
      <c r="C5425" s="1"/>
      <c r="D5425" s="1"/>
      <c r="E5425" s="56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3"/>
    </row>
    <row r="5426" spans="1:34" x14ac:dyDescent="0.2">
      <c r="A5426" s="1"/>
      <c r="B5426" s="1"/>
      <c r="C5426" s="1"/>
      <c r="D5426" s="1"/>
      <c r="E5426" s="56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3"/>
    </row>
    <row r="5427" spans="1:34" x14ac:dyDescent="0.2">
      <c r="A5427" s="1"/>
      <c r="B5427" s="1"/>
      <c r="C5427" s="1"/>
      <c r="D5427" s="1"/>
      <c r="E5427" s="56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3"/>
    </row>
    <row r="5428" spans="1:34" x14ac:dyDescent="0.2">
      <c r="A5428" s="1"/>
      <c r="B5428" s="1"/>
      <c r="C5428" s="1"/>
      <c r="D5428" s="1"/>
      <c r="E5428" s="56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3"/>
    </row>
    <row r="5429" spans="1:34" x14ac:dyDescent="0.2">
      <c r="A5429" s="1"/>
      <c r="B5429" s="1"/>
      <c r="C5429" s="1"/>
      <c r="D5429" s="1"/>
      <c r="E5429" s="56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3"/>
    </row>
    <row r="5430" spans="1:34" x14ac:dyDescent="0.2">
      <c r="A5430" s="1"/>
      <c r="B5430" s="1"/>
      <c r="C5430" s="1"/>
      <c r="D5430" s="1"/>
      <c r="E5430" s="56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3"/>
    </row>
    <row r="5431" spans="1:34" x14ac:dyDescent="0.2">
      <c r="A5431" s="1"/>
      <c r="B5431" s="1"/>
      <c r="C5431" s="1"/>
      <c r="D5431" s="1"/>
      <c r="E5431" s="56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3"/>
    </row>
    <row r="5432" spans="1:34" x14ac:dyDescent="0.2">
      <c r="A5432" s="1"/>
      <c r="B5432" s="1"/>
      <c r="C5432" s="1"/>
      <c r="D5432" s="1"/>
      <c r="E5432" s="56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3"/>
    </row>
    <row r="5433" spans="1:34" x14ac:dyDescent="0.2">
      <c r="A5433" s="1"/>
      <c r="B5433" s="1"/>
      <c r="C5433" s="1"/>
      <c r="D5433" s="1"/>
      <c r="E5433" s="56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3"/>
    </row>
    <row r="5434" spans="1:34" x14ac:dyDescent="0.2">
      <c r="A5434" s="1"/>
      <c r="B5434" s="1"/>
      <c r="C5434" s="1"/>
      <c r="D5434" s="1"/>
      <c r="E5434" s="56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3"/>
    </row>
    <row r="5435" spans="1:34" x14ac:dyDescent="0.2">
      <c r="A5435" s="1"/>
      <c r="B5435" s="1"/>
      <c r="C5435" s="1"/>
      <c r="D5435" s="1"/>
      <c r="E5435" s="56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3"/>
    </row>
    <row r="5436" spans="1:34" x14ac:dyDescent="0.2">
      <c r="A5436" s="1"/>
      <c r="B5436" s="1"/>
      <c r="C5436" s="1"/>
      <c r="D5436" s="1"/>
      <c r="E5436" s="56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3"/>
    </row>
    <row r="5437" spans="1:34" x14ac:dyDescent="0.2">
      <c r="A5437" s="1"/>
      <c r="B5437" s="1"/>
      <c r="C5437" s="1"/>
      <c r="D5437" s="1"/>
      <c r="E5437" s="56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3"/>
    </row>
    <row r="5438" spans="1:34" x14ac:dyDescent="0.2">
      <c r="A5438" s="1"/>
      <c r="B5438" s="1"/>
      <c r="C5438" s="1"/>
      <c r="D5438" s="1"/>
      <c r="E5438" s="56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3"/>
    </row>
    <row r="5439" spans="1:34" x14ac:dyDescent="0.2">
      <c r="A5439" s="1"/>
      <c r="B5439" s="1"/>
      <c r="C5439" s="1"/>
      <c r="D5439" s="1"/>
      <c r="E5439" s="56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3"/>
    </row>
    <row r="5440" spans="1:34" x14ac:dyDescent="0.2">
      <c r="A5440" s="1"/>
      <c r="B5440" s="1"/>
      <c r="C5440" s="1"/>
      <c r="D5440" s="1"/>
      <c r="E5440" s="56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3"/>
    </row>
    <row r="5441" spans="1:34" x14ac:dyDescent="0.2">
      <c r="A5441" s="1"/>
      <c r="B5441" s="1"/>
      <c r="C5441" s="1"/>
      <c r="D5441" s="1"/>
      <c r="E5441" s="56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3"/>
    </row>
    <row r="5442" spans="1:34" x14ac:dyDescent="0.2">
      <c r="A5442" s="1"/>
      <c r="B5442" s="1"/>
      <c r="C5442" s="1"/>
      <c r="D5442" s="1"/>
      <c r="E5442" s="56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3"/>
    </row>
    <row r="5443" spans="1:34" x14ac:dyDescent="0.2">
      <c r="A5443" s="1"/>
      <c r="B5443" s="1"/>
      <c r="C5443" s="1"/>
      <c r="D5443" s="1"/>
      <c r="E5443" s="56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3"/>
    </row>
    <row r="5444" spans="1:34" x14ac:dyDescent="0.2">
      <c r="A5444" s="1"/>
      <c r="B5444" s="1"/>
      <c r="C5444" s="1"/>
      <c r="D5444" s="1"/>
      <c r="E5444" s="56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3"/>
    </row>
    <row r="5445" spans="1:34" x14ac:dyDescent="0.2">
      <c r="A5445" s="1"/>
      <c r="B5445" s="1"/>
      <c r="C5445" s="1"/>
      <c r="D5445" s="1"/>
      <c r="E5445" s="56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3"/>
    </row>
    <row r="5446" spans="1:34" x14ac:dyDescent="0.2">
      <c r="A5446" s="1"/>
      <c r="B5446" s="1"/>
      <c r="C5446" s="1"/>
      <c r="D5446" s="1"/>
      <c r="E5446" s="56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3"/>
    </row>
    <row r="5447" spans="1:34" x14ac:dyDescent="0.2">
      <c r="A5447" s="1"/>
      <c r="B5447" s="1"/>
      <c r="C5447" s="1"/>
      <c r="D5447" s="1"/>
      <c r="E5447" s="56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3"/>
    </row>
    <row r="5448" spans="1:34" x14ac:dyDescent="0.2">
      <c r="A5448" s="1"/>
      <c r="B5448" s="1"/>
      <c r="C5448" s="1"/>
      <c r="D5448" s="1"/>
      <c r="E5448" s="56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3"/>
    </row>
    <row r="5449" spans="1:34" x14ac:dyDescent="0.2">
      <c r="A5449" s="1"/>
      <c r="B5449" s="1"/>
      <c r="C5449" s="1"/>
      <c r="D5449" s="1"/>
      <c r="E5449" s="56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3"/>
    </row>
    <row r="5450" spans="1:34" x14ac:dyDescent="0.2">
      <c r="A5450" s="1"/>
      <c r="B5450" s="1"/>
      <c r="C5450" s="1"/>
      <c r="D5450" s="1"/>
      <c r="E5450" s="56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3"/>
    </row>
    <row r="5451" spans="1:34" x14ac:dyDescent="0.2">
      <c r="A5451" s="1"/>
      <c r="B5451" s="1"/>
      <c r="C5451" s="1"/>
      <c r="D5451" s="1"/>
      <c r="E5451" s="56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3"/>
    </row>
    <row r="5452" spans="1:34" x14ac:dyDescent="0.2">
      <c r="A5452" s="1"/>
      <c r="B5452" s="1"/>
      <c r="C5452" s="1"/>
      <c r="D5452" s="1"/>
      <c r="E5452" s="56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3"/>
    </row>
    <row r="5453" spans="1:34" x14ac:dyDescent="0.2">
      <c r="A5453" s="1"/>
      <c r="B5453" s="1"/>
      <c r="C5453" s="1"/>
      <c r="D5453" s="1"/>
      <c r="E5453" s="56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3"/>
    </row>
    <row r="5454" spans="1:34" x14ac:dyDescent="0.2">
      <c r="A5454" s="1"/>
      <c r="B5454" s="1"/>
      <c r="C5454" s="1"/>
      <c r="D5454" s="1"/>
      <c r="E5454" s="56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3"/>
    </row>
    <row r="5455" spans="1:34" x14ac:dyDescent="0.2">
      <c r="A5455" s="1"/>
      <c r="B5455" s="1"/>
      <c r="C5455" s="1"/>
      <c r="D5455" s="1"/>
      <c r="E5455" s="56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3"/>
    </row>
    <row r="5456" spans="1:34" x14ac:dyDescent="0.2">
      <c r="A5456" s="1"/>
      <c r="B5456" s="1"/>
      <c r="C5456" s="1"/>
      <c r="D5456" s="1"/>
      <c r="E5456" s="56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3"/>
    </row>
    <row r="5457" spans="1:34" x14ac:dyDescent="0.2">
      <c r="A5457" s="1"/>
      <c r="B5457" s="1"/>
      <c r="C5457" s="1"/>
      <c r="D5457" s="1"/>
      <c r="E5457" s="56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3"/>
    </row>
    <row r="5458" spans="1:34" x14ac:dyDescent="0.2">
      <c r="A5458" s="1"/>
      <c r="B5458" s="1"/>
      <c r="C5458" s="1"/>
      <c r="D5458" s="1"/>
      <c r="E5458" s="56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3"/>
    </row>
    <row r="5459" spans="1:34" x14ac:dyDescent="0.2">
      <c r="A5459" s="1"/>
      <c r="B5459" s="1"/>
      <c r="C5459" s="1"/>
      <c r="D5459" s="1"/>
      <c r="E5459" s="56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3"/>
    </row>
    <row r="5460" spans="1:34" x14ac:dyDescent="0.2">
      <c r="A5460" s="1"/>
      <c r="B5460" s="1"/>
      <c r="C5460" s="1"/>
      <c r="D5460" s="1"/>
      <c r="E5460" s="56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3"/>
    </row>
    <row r="5461" spans="1:34" x14ac:dyDescent="0.2">
      <c r="A5461" s="1"/>
      <c r="B5461" s="1"/>
      <c r="C5461" s="1"/>
      <c r="D5461" s="1"/>
      <c r="E5461" s="56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3"/>
    </row>
    <row r="5462" spans="1:34" x14ac:dyDescent="0.2">
      <c r="A5462" s="1"/>
      <c r="B5462" s="1"/>
      <c r="C5462" s="1"/>
      <c r="D5462" s="1"/>
      <c r="E5462" s="56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3"/>
    </row>
    <row r="5463" spans="1:34" x14ac:dyDescent="0.2">
      <c r="A5463" s="1"/>
      <c r="B5463" s="1"/>
      <c r="C5463" s="1"/>
      <c r="D5463" s="1"/>
      <c r="E5463" s="56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3"/>
    </row>
    <row r="5464" spans="1:34" x14ac:dyDescent="0.2">
      <c r="A5464" s="1"/>
      <c r="B5464" s="1"/>
      <c r="C5464" s="1"/>
      <c r="D5464" s="1"/>
      <c r="E5464" s="56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3"/>
    </row>
    <row r="5465" spans="1:34" x14ac:dyDescent="0.2">
      <c r="A5465" s="1"/>
      <c r="B5465" s="1"/>
      <c r="C5465" s="1"/>
      <c r="D5465" s="1"/>
      <c r="E5465" s="56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3"/>
    </row>
    <row r="5466" spans="1:34" x14ac:dyDescent="0.2">
      <c r="A5466" s="1"/>
      <c r="B5466" s="1"/>
      <c r="C5466" s="1"/>
      <c r="D5466" s="1"/>
      <c r="E5466" s="56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3"/>
    </row>
    <row r="5467" spans="1:34" x14ac:dyDescent="0.2">
      <c r="A5467" s="1"/>
      <c r="B5467" s="1"/>
      <c r="C5467" s="1"/>
      <c r="D5467" s="1"/>
      <c r="E5467" s="56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3"/>
    </row>
    <row r="5468" spans="1:34" x14ac:dyDescent="0.2">
      <c r="A5468" s="1"/>
      <c r="B5468" s="1"/>
      <c r="C5468" s="1"/>
      <c r="D5468" s="1"/>
      <c r="E5468" s="56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3"/>
    </row>
    <row r="5469" spans="1:34" x14ac:dyDescent="0.2">
      <c r="A5469" s="1"/>
      <c r="B5469" s="1"/>
      <c r="C5469" s="1"/>
      <c r="D5469" s="1"/>
      <c r="E5469" s="56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3"/>
    </row>
    <row r="5470" spans="1:34" x14ac:dyDescent="0.2">
      <c r="A5470" s="1"/>
      <c r="B5470" s="1"/>
      <c r="C5470" s="1"/>
      <c r="D5470" s="1"/>
      <c r="E5470" s="56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3"/>
    </row>
    <row r="5471" spans="1:34" x14ac:dyDescent="0.2">
      <c r="A5471" s="1"/>
      <c r="B5471" s="1"/>
      <c r="C5471" s="1"/>
      <c r="D5471" s="1"/>
      <c r="E5471" s="56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3"/>
    </row>
    <row r="5472" spans="1:34" x14ac:dyDescent="0.2">
      <c r="A5472" s="1"/>
      <c r="B5472" s="1"/>
      <c r="C5472" s="1"/>
      <c r="D5472" s="1"/>
      <c r="E5472" s="56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3"/>
    </row>
    <row r="5473" spans="1:34" x14ac:dyDescent="0.2">
      <c r="A5473" s="1"/>
      <c r="B5473" s="1"/>
      <c r="C5473" s="1"/>
      <c r="D5473" s="1"/>
      <c r="E5473" s="56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3"/>
    </row>
    <row r="5474" spans="1:34" x14ac:dyDescent="0.2">
      <c r="A5474" s="1"/>
      <c r="B5474" s="1"/>
      <c r="C5474" s="1"/>
      <c r="D5474" s="1"/>
      <c r="E5474" s="56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3"/>
    </row>
    <row r="5475" spans="1:34" x14ac:dyDescent="0.2">
      <c r="A5475" s="1"/>
      <c r="B5475" s="1"/>
      <c r="C5475" s="1"/>
      <c r="D5475" s="1"/>
      <c r="E5475" s="56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3"/>
    </row>
    <row r="5476" spans="1:34" x14ac:dyDescent="0.2">
      <c r="A5476" s="1"/>
      <c r="B5476" s="1"/>
      <c r="C5476" s="1"/>
      <c r="D5476" s="1"/>
      <c r="E5476" s="56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3"/>
    </row>
    <row r="5477" spans="1:34" x14ac:dyDescent="0.2">
      <c r="A5477" s="1"/>
      <c r="B5477" s="1"/>
      <c r="C5477" s="1"/>
      <c r="D5477" s="1"/>
      <c r="E5477" s="56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3"/>
    </row>
    <row r="5478" spans="1:34" x14ac:dyDescent="0.2">
      <c r="A5478" s="1"/>
      <c r="B5478" s="1"/>
      <c r="C5478" s="1"/>
      <c r="D5478" s="1"/>
      <c r="E5478" s="56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3"/>
    </row>
    <row r="5479" spans="1:34" x14ac:dyDescent="0.2">
      <c r="A5479" s="1"/>
      <c r="B5479" s="1"/>
      <c r="C5479" s="1"/>
      <c r="D5479" s="1"/>
      <c r="E5479" s="56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3"/>
    </row>
    <row r="5480" spans="1:34" x14ac:dyDescent="0.2">
      <c r="A5480" s="1"/>
      <c r="B5480" s="1"/>
      <c r="C5480" s="1"/>
      <c r="D5480" s="1"/>
      <c r="E5480" s="56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3"/>
    </row>
    <row r="5481" spans="1:34" x14ac:dyDescent="0.2">
      <c r="A5481" s="1"/>
      <c r="B5481" s="1"/>
      <c r="C5481" s="1"/>
      <c r="D5481" s="1"/>
      <c r="E5481" s="56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3"/>
    </row>
    <row r="5482" spans="1:34" x14ac:dyDescent="0.2">
      <c r="A5482" s="1"/>
      <c r="B5482" s="1"/>
      <c r="C5482" s="1"/>
      <c r="D5482" s="1"/>
      <c r="E5482" s="56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3"/>
    </row>
    <row r="5483" spans="1:34" x14ac:dyDescent="0.2">
      <c r="A5483" s="1"/>
      <c r="B5483" s="1"/>
      <c r="C5483" s="1"/>
      <c r="D5483" s="1"/>
      <c r="E5483" s="56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  <c r="AE5483" s="1"/>
      <c r="AF5483" s="1"/>
      <c r="AG5483" s="1"/>
      <c r="AH5483" s="3"/>
    </row>
    <row r="5484" spans="1:34" x14ac:dyDescent="0.2">
      <c r="A5484" s="1"/>
      <c r="B5484" s="1"/>
      <c r="C5484" s="1"/>
      <c r="D5484" s="1"/>
      <c r="E5484" s="56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3"/>
    </row>
    <row r="5485" spans="1:34" x14ac:dyDescent="0.2">
      <c r="A5485" s="1"/>
      <c r="B5485" s="1"/>
      <c r="C5485" s="1"/>
      <c r="D5485" s="1"/>
      <c r="E5485" s="56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3"/>
    </row>
    <row r="5486" spans="1:34" x14ac:dyDescent="0.2">
      <c r="A5486" s="1"/>
      <c r="B5486" s="1"/>
      <c r="C5486" s="1"/>
      <c r="D5486" s="1"/>
      <c r="E5486" s="56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3"/>
    </row>
    <row r="5487" spans="1:34" x14ac:dyDescent="0.2">
      <c r="A5487" s="1"/>
      <c r="B5487" s="1"/>
      <c r="C5487" s="1"/>
      <c r="D5487" s="1"/>
      <c r="E5487" s="56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3"/>
    </row>
    <row r="5488" spans="1:34" x14ac:dyDescent="0.2">
      <c r="A5488" s="1"/>
      <c r="B5488" s="1"/>
      <c r="C5488" s="1"/>
      <c r="D5488" s="1"/>
      <c r="E5488" s="56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3"/>
    </row>
    <row r="5489" spans="1:34" x14ac:dyDescent="0.2">
      <c r="A5489" s="1"/>
      <c r="B5489" s="1"/>
      <c r="C5489" s="1"/>
      <c r="D5489" s="1"/>
      <c r="E5489" s="56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3"/>
    </row>
    <row r="5490" spans="1:34" x14ac:dyDescent="0.2">
      <c r="A5490" s="1"/>
      <c r="B5490" s="1"/>
      <c r="C5490" s="1"/>
      <c r="D5490" s="1"/>
      <c r="E5490" s="56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3"/>
    </row>
    <row r="5491" spans="1:34" x14ac:dyDescent="0.2">
      <c r="A5491" s="1"/>
      <c r="B5491" s="1"/>
      <c r="C5491" s="1"/>
      <c r="D5491" s="1"/>
      <c r="E5491" s="56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3"/>
    </row>
    <row r="5492" spans="1:34" x14ac:dyDescent="0.2">
      <c r="A5492" s="1"/>
      <c r="B5492" s="1"/>
      <c r="C5492" s="1"/>
      <c r="D5492" s="1"/>
      <c r="E5492" s="56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3"/>
    </row>
    <row r="5493" spans="1:34" x14ac:dyDescent="0.2">
      <c r="A5493" s="1"/>
      <c r="B5493" s="1"/>
      <c r="C5493" s="1"/>
      <c r="D5493" s="1"/>
      <c r="E5493" s="56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3"/>
    </row>
    <row r="5494" spans="1:34" x14ac:dyDescent="0.2">
      <c r="A5494" s="1"/>
      <c r="B5494" s="1"/>
      <c r="C5494" s="1"/>
      <c r="D5494" s="1"/>
      <c r="E5494" s="56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3"/>
    </row>
    <row r="5495" spans="1:34" x14ac:dyDescent="0.2">
      <c r="A5495" s="1"/>
      <c r="B5495" s="1"/>
      <c r="C5495" s="1"/>
      <c r="D5495" s="1"/>
      <c r="E5495" s="56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3"/>
    </row>
    <row r="5496" spans="1:34" x14ac:dyDescent="0.2">
      <c r="A5496" s="1"/>
      <c r="B5496" s="1"/>
      <c r="C5496" s="1"/>
      <c r="D5496" s="1"/>
      <c r="E5496" s="56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3"/>
    </row>
    <row r="5497" spans="1:34" x14ac:dyDescent="0.2">
      <c r="A5497" s="1"/>
      <c r="B5497" s="1"/>
      <c r="C5497" s="1"/>
      <c r="D5497" s="1"/>
      <c r="E5497" s="56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3"/>
    </row>
    <row r="5498" spans="1:34" x14ac:dyDescent="0.2">
      <c r="A5498" s="1"/>
      <c r="B5498" s="1"/>
      <c r="C5498" s="1"/>
      <c r="D5498" s="1"/>
      <c r="E5498" s="56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3"/>
    </row>
    <row r="5499" spans="1:34" x14ac:dyDescent="0.2">
      <c r="A5499" s="1"/>
      <c r="B5499" s="1"/>
      <c r="C5499" s="1"/>
      <c r="D5499" s="1"/>
      <c r="E5499" s="56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3"/>
    </row>
    <row r="5500" spans="1:34" x14ac:dyDescent="0.2">
      <c r="A5500" s="1"/>
      <c r="B5500" s="1"/>
      <c r="C5500" s="1"/>
      <c r="D5500" s="1"/>
      <c r="E5500" s="56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3"/>
    </row>
    <row r="5501" spans="1:34" x14ac:dyDescent="0.2">
      <c r="A5501" s="1"/>
      <c r="B5501" s="1"/>
      <c r="C5501" s="1"/>
      <c r="D5501" s="1"/>
      <c r="E5501" s="56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3"/>
    </row>
    <row r="5502" spans="1:34" x14ac:dyDescent="0.2">
      <c r="A5502" s="1"/>
      <c r="B5502" s="1"/>
      <c r="C5502" s="1"/>
      <c r="D5502" s="1"/>
      <c r="E5502" s="56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3"/>
    </row>
    <row r="5503" spans="1:34" x14ac:dyDescent="0.2">
      <c r="A5503" s="1"/>
      <c r="B5503" s="1"/>
      <c r="C5503" s="1"/>
      <c r="D5503" s="1"/>
      <c r="E5503" s="56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3"/>
    </row>
    <row r="5504" spans="1:34" x14ac:dyDescent="0.2">
      <c r="A5504" s="1"/>
      <c r="B5504" s="1"/>
      <c r="C5504" s="1"/>
      <c r="D5504" s="1"/>
      <c r="E5504" s="56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  <c r="AE5504" s="1"/>
      <c r="AF5504" s="1"/>
      <c r="AG5504" s="1"/>
      <c r="AH5504" s="3"/>
    </row>
    <row r="5505" spans="1:34" x14ac:dyDescent="0.2">
      <c r="A5505" s="1"/>
      <c r="B5505" s="1"/>
      <c r="C5505" s="1"/>
      <c r="D5505" s="1"/>
      <c r="E5505" s="56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3"/>
    </row>
    <row r="5506" spans="1:34" x14ac:dyDescent="0.2">
      <c r="A5506" s="1"/>
      <c r="B5506" s="1"/>
      <c r="C5506" s="1"/>
      <c r="D5506" s="1"/>
      <c r="E5506" s="56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3"/>
    </row>
    <row r="5507" spans="1:34" x14ac:dyDescent="0.2">
      <c r="A5507" s="1"/>
      <c r="B5507" s="1"/>
      <c r="C5507" s="1"/>
      <c r="D5507" s="1"/>
      <c r="E5507" s="56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3"/>
    </row>
    <row r="5508" spans="1:34" x14ac:dyDescent="0.2">
      <c r="A5508" s="1"/>
      <c r="B5508" s="1"/>
      <c r="C5508" s="1"/>
      <c r="D5508" s="1"/>
      <c r="E5508" s="56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3"/>
    </row>
    <row r="5509" spans="1:34" x14ac:dyDescent="0.2">
      <c r="A5509" s="1"/>
      <c r="B5509" s="1"/>
      <c r="C5509" s="1"/>
      <c r="D5509" s="1"/>
      <c r="E5509" s="56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3"/>
    </row>
    <row r="5510" spans="1:34" x14ac:dyDescent="0.2">
      <c r="A5510" s="1"/>
      <c r="B5510" s="1"/>
      <c r="C5510" s="1"/>
      <c r="D5510" s="1"/>
      <c r="E5510" s="56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3"/>
    </row>
    <row r="5511" spans="1:34" x14ac:dyDescent="0.2">
      <c r="A5511" s="1"/>
      <c r="B5511" s="1"/>
      <c r="C5511" s="1"/>
      <c r="D5511" s="1"/>
      <c r="E5511" s="56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3"/>
    </row>
    <row r="5512" spans="1:34" x14ac:dyDescent="0.2">
      <c r="A5512" s="1"/>
      <c r="B5512" s="1"/>
      <c r="C5512" s="1"/>
      <c r="D5512" s="1"/>
      <c r="E5512" s="56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3"/>
    </row>
    <row r="5513" spans="1:34" x14ac:dyDescent="0.2">
      <c r="A5513" s="1"/>
      <c r="B5513" s="1"/>
      <c r="C5513" s="1"/>
      <c r="D5513" s="1"/>
      <c r="E5513" s="56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3"/>
    </row>
    <row r="5514" spans="1:34" x14ac:dyDescent="0.2">
      <c r="A5514" s="1"/>
      <c r="B5514" s="1"/>
      <c r="C5514" s="1"/>
      <c r="D5514" s="1"/>
      <c r="E5514" s="56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3"/>
    </row>
    <row r="5515" spans="1:34" x14ac:dyDescent="0.2">
      <c r="A5515" s="1"/>
      <c r="B5515" s="1"/>
      <c r="C5515" s="1"/>
      <c r="D5515" s="1"/>
      <c r="E5515" s="56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3"/>
    </row>
    <row r="5516" spans="1:34" x14ac:dyDescent="0.2">
      <c r="A5516" s="1"/>
      <c r="B5516" s="1"/>
      <c r="C5516" s="1"/>
      <c r="D5516" s="1"/>
      <c r="E5516" s="56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  <c r="AE5516" s="1"/>
      <c r="AF5516" s="1"/>
      <c r="AG5516" s="1"/>
      <c r="AH5516" s="3"/>
    </row>
    <row r="5517" spans="1:34" x14ac:dyDescent="0.2">
      <c r="A5517" s="1"/>
      <c r="B5517" s="1"/>
      <c r="C5517" s="1"/>
      <c r="D5517" s="1"/>
      <c r="E5517" s="56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3"/>
    </row>
    <row r="5518" spans="1:34" x14ac:dyDescent="0.2">
      <c r="A5518" s="1"/>
      <c r="B5518" s="1"/>
      <c r="C5518" s="1"/>
      <c r="D5518" s="1"/>
      <c r="E5518" s="56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3"/>
    </row>
    <row r="5519" spans="1:34" x14ac:dyDescent="0.2">
      <c r="A5519" s="1"/>
      <c r="B5519" s="1"/>
      <c r="C5519" s="1"/>
      <c r="D5519" s="1"/>
      <c r="E5519" s="56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3"/>
    </row>
    <row r="5520" spans="1:34" x14ac:dyDescent="0.2">
      <c r="A5520" s="1"/>
      <c r="B5520" s="1"/>
      <c r="C5520" s="1"/>
      <c r="D5520" s="1"/>
      <c r="E5520" s="56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3"/>
    </row>
    <row r="5521" spans="1:34" x14ac:dyDescent="0.2">
      <c r="A5521" s="1"/>
      <c r="B5521" s="1"/>
      <c r="C5521" s="1"/>
      <c r="D5521" s="1"/>
      <c r="E5521" s="56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  <c r="AE5521" s="1"/>
      <c r="AF5521" s="1"/>
      <c r="AG5521" s="1"/>
      <c r="AH5521" s="3"/>
    </row>
    <row r="5522" spans="1:34" x14ac:dyDescent="0.2">
      <c r="A5522" s="1"/>
      <c r="B5522" s="1"/>
      <c r="C5522" s="1"/>
      <c r="D5522" s="1"/>
      <c r="E5522" s="56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3"/>
    </row>
    <row r="5523" spans="1:34" x14ac:dyDescent="0.2">
      <c r="A5523" s="1"/>
      <c r="B5523" s="1"/>
      <c r="C5523" s="1"/>
      <c r="D5523" s="1"/>
      <c r="E5523" s="56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3"/>
    </row>
    <row r="5524" spans="1:34" x14ac:dyDescent="0.2">
      <c r="A5524" s="1"/>
      <c r="B5524" s="1"/>
      <c r="C5524" s="1"/>
      <c r="D5524" s="1"/>
      <c r="E5524" s="56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  <c r="AE5524" s="1"/>
      <c r="AF5524" s="1"/>
      <c r="AG5524" s="1"/>
      <c r="AH5524" s="3"/>
    </row>
    <row r="5525" spans="1:34" x14ac:dyDescent="0.2">
      <c r="A5525" s="1"/>
      <c r="B5525" s="1"/>
      <c r="C5525" s="1"/>
      <c r="D5525" s="1"/>
      <c r="E5525" s="56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  <c r="AE5525" s="1"/>
      <c r="AF5525" s="1"/>
      <c r="AG5525" s="1"/>
      <c r="AH5525" s="3"/>
    </row>
    <row r="5526" spans="1:34" x14ac:dyDescent="0.2">
      <c r="A5526" s="1"/>
      <c r="B5526" s="1"/>
      <c r="C5526" s="1"/>
      <c r="D5526" s="1"/>
      <c r="E5526" s="56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3"/>
    </row>
    <row r="5527" spans="1:34" x14ac:dyDescent="0.2">
      <c r="A5527" s="1"/>
      <c r="B5527" s="1"/>
      <c r="C5527" s="1"/>
      <c r="D5527" s="1"/>
      <c r="E5527" s="56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3"/>
    </row>
    <row r="5528" spans="1:34" x14ac:dyDescent="0.2">
      <c r="A5528" s="1"/>
      <c r="B5528" s="1"/>
      <c r="C5528" s="1"/>
      <c r="D5528" s="1"/>
      <c r="E5528" s="56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3"/>
    </row>
    <row r="5529" spans="1:34" x14ac:dyDescent="0.2">
      <c r="A5529" s="1"/>
      <c r="B5529" s="1"/>
      <c r="C5529" s="1"/>
      <c r="D5529" s="1"/>
      <c r="E5529" s="56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3"/>
    </row>
    <row r="5530" spans="1:34" x14ac:dyDescent="0.2">
      <c r="A5530" s="1"/>
      <c r="B5530" s="1"/>
      <c r="C5530" s="1"/>
      <c r="D5530" s="1"/>
      <c r="E5530" s="56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3"/>
    </row>
    <row r="5531" spans="1:34" x14ac:dyDescent="0.2">
      <c r="A5531" s="1"/>
      <c r="B5531" s="1"/>
      <c r="C5531" s="1"/>
      <c r="D5531" s="1"/>
      <c r="E5531" s="56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3"/>
    </row>
    <row r="5532" spans="1:34" x14ac:dyDescent="0.2">
      <c r="A5532" s="1"/>
      <c r="B5532" s="1"/>
      <c r="C5532" s="1"/>
      <c r="D5532" s="1"/>
      <c r="E5532" s="56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3"/>
    </row>
    <row r="5533" spans="1:34" x14ac:dyDescent="0.2">
      <c r="A5533" s="1"/>
      <c r="B5533" s="1"/>
      <c r="C5533" s="1"/>
      <c r="D5533" s="1"/>
      <c r="E5533" s="56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3"/>
    </row>
    <row r="5534" spans="1:34" x14ac:dyDescent="0.2">
      <c r="A5534" s="1"/>
      <c r="B5534" s="1"/>
      <c r="C5534" s="1"/>
      <c r="D5534" s="1"/>
      <c r="E5534" s="56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  <c r="AE5534" s="1"/>
      <c r="AF5534" s="1"/>
      <c r="AG5534" s="1"/>
      <c r="AH5534" s="3"/>
    </row>
    <row r="5535" spans="1:34" x14ac:dyDescent="0.2">
      <c r="A5535" s="1"/>
      <c r="B5535" s="1"/>
      <c r="C5535" s="1"/>
      <c r="D5535" s="1"/>
      <c r="E5535" s="56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  <c r="AE5535" s="1"/>
      <c r="AF5535" s="1"/>
      <c r="AG5535" s="1"/>
      <c r="AH5535" s="3"/>
    </row>
    <row r="5536" spans="1:34" x14ac:dyDescent="0.2">
      <c r="A5536" s="1"/>
      <c r="B5536" s="1"/>
      <c r="C5536" s="1"/>
      <c r="D5536" s="1"/>
      <c r="E5536" s="56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3"/>
    </row>
    <row r="5537" spans="1:34" x14ac:dyDescent="0.2">
      <c r="A5537" s="1"/>
      <c r="B5537" s="1"/>
      <c r="C5537" s="1"/>
      <c r="D5537" s="1"/>
      <c r="E5537" s="56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  <c r="AE5537" s="1"/>
      <c r="AF5537" s="1"/>
      <c r="AG5537" s="1"/>
      <c r="AH5537" s="3"/>
    </row>
    <row r="5538" spans="1:34" x14ac:dyDescent="0.2">
      <c r="A5538" s="1"/>
      <c r="B5538" s="1"/>
      <c r="C5538" s="1"/>
      <c r="D5538" s="1"/>
      <c r="E5538" s="56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  <c r="AE5538" s="1"/>
      <c r="AF5538" s="1"/>
      <c r="AG5538" s="1"/>
      <c r="AH5538" s="3"/>
    </row>
    <row r="5539" spans="1:34" x14ac:dyDescent="0.2">
      <c r="A5539" s="1"/>
      <c r="B5539" s="1"/>
      <c r="C5539" s="1"/>
      <c r="D5539" s="1"/>
      <c r="E5539" s="56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3"/>
    </row>
    <row r="5540" spans="1:34" x14ac:dyDescent="0.2">
      <c r="A5540" s="1"/>
      <c r="B5540" s="1"/>
      <c r="C5540" s="1"/>
      <c r="D5540" s="1"/>
      <c r="E5540" s="56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  <c r="AE5540" s="1"/>
      <c r="AF5540" s="1"/>
      <c r="AG5540" s="1"/>
      <c r="AH5540" s="3"/>
    </row>
    <row r="5541" spans="1:34" x14ac:dyDescent="0.2">
      <c r="A5541" s="1"/>
      <c r="B5541" s="1"/>
      <c r="C5541" s="1"/>
      <c r="D5541" s="1"/>
      <c r="E5541" s="56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3"/>
    </row>
    <row r="5542" spans="1:34" x14ac:dyDescent="0.2">
      <c r="A5542" s="1"/>
      <c r="B5542" s="1"/>
      <c r="C5542" s="1"/>
      <c r="D5542" s="1"/>
      <c r="E5542" s="56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3"/>
    </row>
    <row r="5543" spans="1:34" x14ac:dyDescent="0.2">
      <c r="A5543" s="1"/>
      <c r="B5543" s="1"/>
      <c r="C5543" s="1"/>
      <c r="D5543" s="1"/>
      <c r="E5543" s="56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3"/>
    </row>
    <row r="5544" spans="1:34" x14ac:dyDescent="0.2">
      <c r="A5544" s="1"/>
      <c r="B5544" s="1"/>
      <c r="C5544" s="1"/>
      <c r="D5544" s="1"/>
      <c r="E5544" s="56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  <c r="AE5544" s="1"/>
      <c r="AF5544" s="1"/>
      <c r="AG5544" s="1"/>
      <c r="AH5544" s="3"/>
    </row>
    <row r="5545" spans="1:34" x14ac:dyDescent="0.2">
      <c r="A5545" s="1"/>
      <c r="B5545" s="1"/>
      <c r="C5545" s="1"/>
      <c r="D5545" s="1"/>
      <c r="E5545" s="56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3"/>
    </row>
    <row r="5546" spans="1:34" x14ac:dyDescent="0.2">
      <c r="A5546" s="1"/>
      <c r="B5546" s="1"/>
      <c r="C5546" s="1"/>
      <c r="D5546" s="1"/>
      <c r="E5546" s="56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3"/>
    </row>
    <row r="5547" spans="1:34" x14ac:dyDescent="0.2">
      <c r="A5547" s="1"/>
      <c r="B5547" s="1"/>
      <c r="C5547" s="1"/>
      <c r="D5547" s="1"/>
      <c r="E5547" s="56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3"/>
    </row>
    <row r="5548" spans="1:34" x14ac:dyDescent="0.2">
      <c r="A5548" s="1"/>
      <c r="B5548" s="1"/>
      <c r="C5548" s="1"/>
      <c r="D5548" s="1"/>
      <c r="E5548" s="56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  <c r="AE5548" s="1"/>
      <c r="AF5548" s="1"/>
      <c r="AG5548" s="1"/>
      <c r="AH5548" s="3"/>
    </row>
    <row r="5549" spans="1:34" x14ac:dyDescent="0.2">
      <c r="A5549" s="1"/>
      <c r="B5549" s="1"/>
      <c r="C5549" s="1"/>
      <c r="D5549" s="1"/>
      <c r="E5549" s="56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  <c r="AE5549" s="1"/>
      <c r="AF5549" s="1"/>
      <c r="AG5549" s="1"/>
      <c r="AH5549" s="3"/>
    </row>
    <row r="5550" spans="1:34" x14ac:dyDescent="0.2">
      <c r="A5550" s="1"/>
      <c r="B5550" s="1"/>
      <c r="C5550" s="1"/>
      <c r="D5550" s="1"/>
      <c r="E5550" s="56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  <c r="AE5550" s="1"/>
      <c r="AF5550" s="1"/>
      <c r="AG5550" s="1"/>
      <c r="AH5550" s="3"/>
    </row>
    <row r="5551" spans="1:34" x14ac:dyDescent="0.2">
      <c r="A5551" s="1"/>
      <c r="B5551" s="1"/>
      <c r="C5551" s="1"/>
      <c r="D5551" s="1"/>
      <c r="E5551" s="56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  <c r="AE5551" s="1"/>
      <c r="AF5551" s="1"/>
      <c r="AG5551" s="1"/>
      <c r="AH5551" s="3"/>
    </row>
    <row r="5552" spans="1:34" x14ac:dyDescent="0.2">
      <c r="A5552" s="1"/>
      <c r="B5552" s="1"/>
      <c r="C5552" s="1"/>
      <c r="D5552" s="1"/>
      <c r="E5552" s="56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  <c r="AE5552" s="1"/>
      <c r="AF5552" s="1"/>
      <c r="AG5552" s="1"/>
      <c r="AH5552" s="3"/>
    </row>
    <row r="5553" spans="1:34" x14ac:dyDescent="0.2">
      <c r="A5553" s="1"/>
      <c r="B5553" s="1"/>
      <c r="C5553" s="1"/>
      <c r="D5553" s="1"/>
      <c r="E5553" s="56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  <c r="AE5553" s="1"/>
      <c r="AF5553" s="1"/>
      <c r="AG5553" s="1"/>
      <c r="AH5553" s="3"/>
    </row>
    <row r="5554" spans="1:34" x14ac:dyDescent="0.2">
      <c r="A5554" s="1"/>
      <c r="B5554" s="1"/>
      <c r="C5554" s="1"/>
      <c r="D5554" s="1"/>
      <c r="E5554" s="56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  <c r="AE5554" s="1"/>
      <c r="AF5554" s="1"/>
      <c r="AG5554" s="1"/>
      <c r="AH5554" s="3"/>
    </row>
    <row r="5555" spans="1:34" x14ac:dyDescent="0.2">
      <c r="A5555" s="1"/>
      <c r="B5555" s="1"/>
      <c r="C5555" s="1"/>
      <c r="D5555" s="1"/>
      <c r="E5555" s="56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  <c r="AE5555" s="1"/>
      <c r="AF5555" s="1"/>
      <c r="AG5555" s="1"/>
      <c r="AH5555" s="3"/>
    </row>
    <row r="5556" spans="1:34" x14ac:dyDescent="0.2">
      <c r="A5556" s="1"/>
      <c r="B5556" s="1"/>
      <c r="C5556" s="1"/>
      <c r="D5556" s="1"/>
      <c r="E5556" s="56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  <c r="AE5556" s="1"/>
      <c r="AF5556" s="1"/>
      <c r="AG5556" s="1"/>
      <c r="AH5556" s="3"/>
    </row>
    <row r="5557" spans="1:34" x14ac:dyDescent="0.2">
      <c r="A5557" s="1"/>
      <c r="B5557" s="1"/>
      <c r="C5557" s="1"/>
      <c r="D5557" s="1"/>
      <c r="E5557" s="56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  <c r="AE5557" s="1"/>
      <c r="AF5557" s="1"/>
      <c r="AG5557" s="1"/>
      <c r="AH5557" s="3"/>
    </row>
    <row r="5558" spans="1:34" x14ac:dyDescent="0.2">
      <c r="A5558" s="1"/>
      <c r="B5558" s="1"/>
      <c r="C5558" s="1"/>
      <c r="D5558" s="1"/>
      <c r="E5558" s="56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  <c r="AE5558" s="1"/>
      <c r="AF5558" s="1"/>
      <c r="AG5558" s="1"/>
      <c r="AH5558" s="3"/>
    </row>
    <row r="5559" spans="1:34" x14ac:dyDescent="0.2">
      <c r="A5559" s="1"/>
      <c r="B5559" s="1"/>
      <c r="C5559" s="1"/>
      <c r="D5559" s="1"/>
      <c r="E5559" s="56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  <c r="AE5559" s="1"/>
      <c r="AF5559" s="1"/>
      <c r="AG5559" s="1"/>
      <c r="AH5559" s="3"/>
    </row>
    <row r="5560" spans="1:34" x14ac:dyDescent="0.2">
      <c r="A5560" s="1"/>
      <c r="B5560" s="1"/>
      <c r="C5560" s="1"/>
      <c r="D5560" s="1"/>
      <c r="E5560" s="56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  <c r="AE5560" s="1"/>
      <c r="AF5560" s="1"/>
      <c r="AG5560" s="1"/>
      <c r="AH5560" s="3"/>
    </row>
    <row r="5561" spans="1:34" x14ac:dyDescent="0.2">
      <c r="A5561" s="1"/>
      <c r="B5561" s="1"/>
      <c r="C5561" s="1"/>
      <c r="D5561" s="1"/>
      <c r="E5561" s="56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  <c r="AE5561" s="1"/>
      <c r="AF5561" s="1"/>
      <c r="AG5561" s="1"/>
      <c r="AH5561" s="3"/>
    </row>
    <row r="5562" spans="1:34" x14ac:dyDescent="0.2">
      <c r="A5562" s="1"/>
      <c r="B5562" s="1"/>
      <c r="C5562" s="1"/>
      <c r="D5562" s="1"/>
      <c r="E5562" s="56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  <c r="AE5562" s="1"/>
      <c r="AF5562" s="1"/>
      <c r="AG5562" s="1"/>
      <c r="AH5562" s="3"/>
    </row>
    <row r="5563" spans="1:34" x14ac:dyDescent="0.2">
      <c r="A5563" s="1"/>
      <c r="B5563" s="1"/>
      <c r="C5563" s="1"/>
      <c r="D5563" s="1"/>
      <c r="E5563" s="56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  <c r="AE5563" s="1"/>
      <c r="AF5563" s="1"/>
      <c r="AG5563" s="1"/>
      <c r="AH5563" s="3"/>
    </row>
    <row r="5564" spans="1:34" x14ac:dyDescent="0.2">
      <c r="A5564" s="1"/>
      <c r="B5564" s="1"/>
      <c r="C5564" s="1"/>
      <c r="D5564" s="1"/>
      <c r="E5564" s="56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  <c r="AE5564" s="1"/>
      <c r="AF5564" s="1"/>
      <c r="AG5564" s="1"/>
      <c r="AH5564" s="3"/>
    </row>
    <row r="5565" spans="1:34" x14ac:dyDescent="0.2">
      <c r="A5565" s="1"/>
      <c r="B5565" s="1"/>
      <c r="C5565" s="1"/>
      <c r="D5565" s="1"/>
      <c r="E5565" s="56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  <c r="AE5565" s="1"/>
      <c r="AF5565" s="1"/>
      <c r="AG5565" s="1"/>
      <c r="AH5565" s="3"/>
    </row>
    <row r="5566" spans="1:34" x14ac:dyDescent="0.2">
      <c r="A5566" s="1"/>
      <c r="B5566" s="1"/>
      <c r="C5566" s="1"/>
      <c r="D5566" s="1"/>
      <c r="E5566" s="56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  <c r="AE5566" s="1"/>
      <c r="AF5566" s="1"/>
      <c r="AG5566" s="1"/>
      <c r="AH5566" s="3"/>
    </row>
    <row r="5567" spans="1:34" x14ac:dyDescent="0.2">
      <c r="A5567" s="1"/>
      <c r="B5567" s="1"/>
      <c r="C5567" s="1"/>
      <c r="D5567" s="1"/>
      <c r="E5567" s="56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  <c r="AE5567" s="1"/>
      <c r="AF5567" s="1"/>
      <c r="AG5567" s="1"/>
      <c r="AH5567" s="3"/>
    </row>
    <row r="5568" spans="1:34" x14ac:dyDescent="0.2">
      <c r="A5568" s="1"/>
      <c r="B5568" s="1"/>
      <c r="C5568" s="1"/>
      <c r="D5568" s="1"/>
      <c r="E5568" s="56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  <c r="AE5568" s="1"/>
      <c r="AF5568" s="1"/>
      <c r="AG5568" s="1"/>
      <c r="AH5568" s="3"/>
    </row>
    <row r="5569" spans="1:34" x14ac:dyDescent="0.2">
      <c r="A5569" s="1"/>
      <c r="B5569" s="1"/>
      <c r="C5569" s="1"/>
      <c r="D5569" s="1"/>
      <c r="E5569" s="56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  <c r="AE5569" s="1"/>
      <c r="AF5569" s="1"/>
      <c r="AG5569" s="1"/>
      <c r="AH5569" s="3"/>
    </row>
    <row r="5570" spans="1:34" x14ac:dyDescent="0.2">
      <c r="A5570" s="1"/>
      <c r="B5570" s="1"/>
      <c r="C5570" s="1"/>
      <c r="D5570" s="1"/>
      <c r="E5570" s="56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  <c r="AE5570" s="1"/>
      <c r="AF5570" s="1"/>
      <c r="AG5570" s="1"/>
      <c r="AH5570" s="3"/>
    </row>
    <row r="5571" spans="1:34" x14ac:dyDescent="0.2">
      <c r="A5571" s="1"/>
      <c r="B5571" s="1"/>
      <c r="C5571" s="1"/>
      <c r="D5571" s="1"/>
      <c r="E5571" s="56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  <c r="AE5571" s="1"/>
      <c r="AF5571" s="1"/>
      <c r="AG5571" s="1"/>
      <c r="AH5571" s="3"/>
    </row>
    <row r="5572" spans="1:34" x14ac:dyDescent="0.2">
      <c r="A5572" s="1"/>
      <c r="B5572" s="1"/>
      <c r="C5572" s="1"/>
      <c r="D5572" s="1"/>
      <c r="E5572" s="56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  <c r="AE5572" s="1"/>
      <c r="AF5572" s="1"/>
      <c r="AG5572" s="1"/>
      <c r="AH5572" s="3"/>
    </row>
    <row r="5573" spans="1:34" x14ac:dyDescent="0.2">
      <c r="A5573" s="1"/>
      <c r="B5573" s="1"/>
      <c r="C5573" s="1"/>
      <c r="D5573" s="1"/>
      <c r="E5573" s="56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  <c r="AE5573" s="1"/>
      <c r="AF5573" s="1"/>
      <c r="AG5573" s="1"/>
      <c r="AH5573" s="3"/>
    </row>
    <row r="5574" spans="1:34" x14ac:dyDescent="0.2">
      <c r="A5574" s="1"/>
      <c r="B5574" s="1"/>
      <c r="C5574" s="1"/>
      <c r="D5574" s="1"/>
      <c r="E5574" s="56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3"/>
    </row>
    <row r="5575" spans="1:34" x14ac:dyDescent="0.2">
      <c r="A5575" s="1"/>
      <c r="B5575" s="1"/>
      <c r="C5575" s="1"/>
      <c r="D5575" s="1"/>
      <c r="E5575" s="56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  <c r="AE5575" s="1"/>
      <c r="AF5575" s="1"/>
      <c r="AG5575" s="1"/>
      <c r="AH5575" s="3"/>
    </row>
    <row r="5576" spans="1:34" x14ac:dyDescent="0.2">
      <c r="A5576" s="1"/>
      <c r="B5576" s="1"/>
      <c r="C5576" s="1"/>
      <c r="D5576" s="1"/>
      <c r="E5576" s="56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  <c r="AE5576" s="1"/>
      <c r="AF5576" s="1"/>
      <c r="AG5576" s="1"/>
      <c r="AH5576" s="3"/>
    </row>
    <row r="5577" spans="1:34" x14ac:dyDescent="0.2">
      <c r="A5577" s="1"/>
      <c r="B5577" s="1"/>
      <c r="C5577" s="1"/>
      <c r="D5577" s="1"/>
      <c r="E5577" s="56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  <c r="AE5577" s="1"/>
      <c r="AF5577" s="1"/>
      <c r="AG5577" s="1"/>
      <c r="AH5577" s="3"/>
    </row>
    <row r="5578" spans="1:34" x14ac:dyDescent="0.2">
      <c r="A5578" s="1"/>
      <c r="B5578" s="1"/>
      <c r="C5578" s="1"/>
      <c r="D5578" s="1"/>
      <c r="E5578" s="56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  <c r="AE5578" s="1"/>
      <c r="AF5578" s="1"/>
      <c r="AG5578" s="1"/>
      <c r="AH5578" s="3"/>
    </row>
    <row r="5579" spans="1:34" x14ac:dyDescent="0.2">
      <c r="A5579" s="1"/>
      <c r="B5579" s="1"/>
      <c r="C5579" s="1"/>
      <c r="D5579" s="1"/>
      <c r="E5579" s="56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  <c r="AE5579" s="1"/>
      <c r="AF5579" s="1"/>
      <c r="AG5579" s="1"/>
      <c r="AH5579" s="3"/>
    </row>
    <row r="5580" spans="1:34" x14ac:dyDescent="0.2">
      <c r="A5580" s="1"/>
      <c r="B5580" s="1"/>
      <c r="C5580" s="1"/>
      <c r="D5580" s="1"/>
      <c r="E5580" s="56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  <c r="AE5580" s="1"/>
      <c r="AF5580" s="1"/>
      <c r="AG5580" s="1"/>
      <c r="AH5580" s="3"/>
    </row>
    <row r="5581" spans="1:34" x14ac:dyDescent="0.2">
      <c r="A5581" s="1"/>
      <c r="B5581" s="1"/>
      <c r="C5581" s="1"/>
      <c r="D5581" s="1"/>
      <c r="E5581" s="56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  <c r="AE5581" s="1"/>
      <c r="AF5581" s="1"/>
      <c r="AG5581" s="1"/>
      <c r="AH5581" s="3"/>
    </row>
    <row r="5582" spans="1:34" x14ac:dyDescent="0.2">
      <c r="A5582" s="1"/>
      <c r="B5582" s="1"/>
      <c r="C5582" s="1"/>
      <c r="D5582" s="1"/>
      <c r="E5582" s="56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  <c r="AE5582" s="1"/>
      <c r="AF5582" s="1"/>
      <c r="AG5582" s="1"/>
      <c r="AH5582" s="3"/>
    </row>
    <row r="5583" spans="1:34" x14ac:dyDescent="0.2">
      <c r="A5583" s="1"/>
      <c r="B5583" s="1"/>
      <c r="C5583" s="1"/>
      <c r="D5583" s="1"/>
      <c r="E5583" s="56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  <c r="AE5583" s="1"/>
      <c r="AF5583" s="1"/>
      <c r="AG5583" s="1"/>
      <c r="AH5583" s="3"/>
    </row>
    <row r="5584" spans="1:34" x14ac:dyDescent="0.2">
      <c r="A5584" s="1"/>
      <c r="B5584" s="1"/>
      <c r="C5584" s="1"/>
      <c r="D5584" s="1"/>
      <c r="E5584" s="56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3"/>
    </row>
    <row r="5585" spans="1:34" x14ac:dyDescent="0.2">
      <c r="A5585" s="1"/>
      <c r="B5585" s="1"/>
      <c r="C5585" s="1"/>
      <c r="D5585" s="1"/>
      <c r="E5585" s="56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  <c r="AE5585" s="1"/>
      <c r="AF5585" s="1"/>
      <c r="AG5585" s="1"/>
      <c r="AH5585" s="3"/>
    </row>
    <row r="5586" spans="1:34" x14ac:dyDescent="0.2">
      <c r="A5586" s="1"/>
      <c r="B5586" s="1"/>
      <c r="C5586" s="1"/>
      <c r="D5586" s="1"/>
      <c r="E5586" s="56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  <c r="AE5586" s="1"/>
      <c r="AF5586" s="1"/>
      <c r="AG5586" s="1"/>
      <c r="AH5586" s="3"/>
    </row>
    <row r="5587" spans="1:34" x14ac:dyDescent="0.2">
      <c r="A5587" s="1"/>
      <c r="B5587" s="1"/>
      <c r="C5587" s="1"/>
      <c r="D5587" s="1"/>
      <c r="E5587" s="56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  <c r="AE5587" s="1"/>
      <c r="AF5587" s="1"/>
      <c r="AG5587" s="1"/>
      <c r="AH5587" s="3"/>
    </row>
    <row r="5588" spans="1:34" x14ac:dyDescent="0.2">
      <c r="A5588" s="1"/>
      <c r="B5588" s="1"/>
      <c r="C5588" s="1"/>
      <c r="D5588" s="1"/>
      <c r="E5588" s="56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  <c r="AE5588" s="1"/>
      <c r="AF5588" s="1"/>
      <c r="AG5588" s="1"/>
      <c r="AH5588" s="3"/>
    </row>
    <row r="5589" spans="1:34" x14ac:dyDescent="0.2">
      <c r="A5589" s="1"/>
      <c r="B5589" s="1"/>
      <c r="C5589" s="1"/>
      <c r="D5589" s="1"/>
      <c r="E5589" s="56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  <c r="AE5589" s="1"/>
      <c r="AF5589" s="1"/>
      <c r="AG5589" s="1"/>
      <c r="AH5589" s="3"/>
    </row>
    <row r="5590" spans="1:34" x14ac:dyDescent="0.2">
      <c r="A5590" s="1"/>
      <c r="B5590" s="1"/>
      <c r="C5590" s="1"/>
      <c r="D5590" s="1"/>
      <c r="E5590" s="56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  <c r="AE5590" s="1"/>
      <c r="AF5590" s="1"/>
      <c r="AG5590" s="1"/>
      <c r="AH5590" s="3"/>
    </row>
    <row r="5591" spans="1:34" x14ac:dyDescent="0.2">
      <c r="A5591" s="1"/>
      <c r="B5591" s="1"/>
      <c r="C5591" s="1"/>
      <c r="D5591" s="1"/>
      <c r="E5591" s="56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  <c r="AE5591" s="1"/>
      <c r="AF5591" s="1"/>
      <c r="AG5591" s="1"/>
      <c r="AH5591" s="3"/>
    </row>
    <row r="5592" spans="1:34" x14ac:dyDescent="0.2">
      <c r="A5592" s="1"/>
      <c r="B5592" s="1"/>
      <c r="C5592" s="1"/>
      <c r="D5592" s="1"/>
      <c r="E5592" s="56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  <c r="AE5592" s="1"/>
      <c r="AF5592" s="1"/>
      <c r="AG5592" s="1"/>
      <c r="AH5592" s="3"/>
    </row>
    <row r="5593" spans="1:34" x14ac:dyDescent="0.2">
      <c r="A5593" s="1"/>
      <c r="B5593" s="1"/>
      <c r="C5593" s="1"/>
      <c r="D5593" s="1"/>
      <c r="E5593" s="56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  <c r="AE5593" s="1"/>
      <c r="AF5593" s="1"/>
      <c r="AG5593" s="1"/>
      <c r="AH5593" s="3"/>
    </row>
    <row r="5594" spans="1:34" x14ac:dyDescent="0.2">
      <c r="A5594" s="1"/>
      <c r="B5594" s="1"/>
      <c r="C5594" s="1"/>
      <c r="D5594" s="1"/>
      <c r="E5594" s="56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  <c r="AE5594" s="1"/>
      <c r="AF5594" s="1"/>
      <c r="AG5594" s="1"/>
      <c r="AH5594" s="3"/>
    </row>
    <row r="5595" spans="1:34" x14ac:dyDescent="0.2">
      <c r="A5595" s="1"/>
      <c r="B5595" s="1"/>
      <c r="C5595" s="1"/>
      <c r="D5595" s="1"/>
      <c r="E5595" s="56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3"/>
    </row>
    <row r="5596" spans="1:34" x14ac:dyDescent="0.2">
      <c r="A5596" s="1"/>
      <c r="B5596" s="1"/>
      <c r="C5596" s="1"/>
      <c r="D5596" s="1"/>
      <c r="E5596" s="56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3"/>
    </row>
    <row r="5597" spans="1:34" x14ac:dyDescent="0.2">
      <c r="A5597" s="1"/>
      <c r="B5597" s="1"/>
      <c r="C5597" s="1"/>
      <c r="D5597" s="1"/>
      <c r="E5597" s="56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3"/>
    </row>
    <row r="5598" spans="1:34" x14ac:dyDescent="0.2">
      <c r="A5598" s="1"/>
      <c r="B5598" s="1"/>
      <c r="C5598" s="1"/>
      <c r="D5598" s="1"/>
      <c r="E5598" s="56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3"/>
    </row>
    <row r="5599" spans="1:34" x14ac:dyDescent="0.2">
      <c r="A5599" s="1"/>
      <c r="B5599" s="1"/>
      <c r="C5599" s="1"/>
      <c r="D5599" s="1"/>
      <c r="E5599" s="56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3"/>
    </row>
    <row r="5600" spans="1:34" x14ac:dyDescent="0.2">
      <c r="A5600" s="1"/>
      <c r="B5600" s="1"/>
      <c r="C5600" s="1"/>
      <c r="D5600" s="1"/>
      <c r="E5600" s="56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  <c r="AE5600" s="1"/>
      <c r="AF5600" s="1"/>
      <c r="AG5600" s="1"/>
      <c r="AH5600" s="3"/>
    </row>
    <row r="5601" spans="1:34" x14ac:dyDescent="0.2">
      <c r="A5601" s="1"/>
      <c r="B5601" s="1"/>
      <c r="C5601" s="1"/>
      <c r="D5601" s="1"/>
      <c r="E5601" s="56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  <c r="AE5601" s="1"/>
      <c r="AF5601" s="1"/>
      <c r="AG5601" s="1"/>
      <c r="AH5601" s="3"/>
    </row>
    <row r="5602" spans="1:34" x14ac:dyDescent="0.2"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  <c r="AE5602" s="1"/>
      <c r="AF5602" s="1"/>
      <c r="AG5602" s="1"/>
      <c r="AH5602" s="3"/>
    </row>
    <row r="5603" spans="1:34" x14ac:dyDescent="0.2"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  <c r="AE5603" s="1"/>
      <c r="AF5603" s="1"/>
      <c r="AG5603" s="1"/>
      <c r="AH5603" s="3"/>
    </row>
    <row r="5604" spans="1:34" x14ac:dyDescent="0.2"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  <c r="AE5604" s="1"/>
      <c r="AF5604" s="1"/>
      <c r="AG5604" s="1"/>
      <c r="AH5604" s="3"/>
    </row>
    <row r="5605" spans="1:34" x14ac:dyDescent="0.2"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  <c r="AE5605" s="1"/>
      <c r="AF5605" s="1"/>
      <c r="AG5605" s="1"/>
      <c r="AH5605" s="3"/>
    </row>
    <row r="5606" spans="1:34" x14ac:dyDescent="0.2"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  <c r="AE5606" s="1"/>
      <c r="AF5606" s="1"/>
      <c r="AG5606" s="1"/>
      <c r="AH5606" s="3"/>
    </row>
    <row r="5607" spans="1:34" x14ac:dyDescent="0.2"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  <c r="AE5607" s="1"/>
      <c r="AF5607" s="1"/>
      <c r="AG5607" s="1"/>
      <c r="AH5607" s="3"/>
    </row>
    <row r="5608" spans="1:34" x14ac:dyDescent="0.2"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  <c r="AE5608" s="1"/>
      <c r="AF5608" s="1"/>
      <c r="AG5608" s="1"/>
      <c r="AH5608" s="3"/>
    </row>
    <row r="5609" spans="1:34" x14ac:dyDescent="0.2"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  <c r="AE5609" s="1"/>
      <c r="AF5609" s="1"/>
      <c r="AG5609" s="1"/>
      <c r="AH5609" s="3"/>
    </row>
    <row r="5610" spans="1:34" x14ac:dyDescent="0.2"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  <c r="AE5610" s="1"/>
      <c r="AF5610" s="1"/>
      <c r="AG5610" s="1"/>
      <c r="AH5610" s="3"/>
    </row>
    <row r="5611" spans="1:34" x14ac:dyDescent="0.2"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  <c r="AE5611" s="1"/>
      <c r="AF5611" s="1"/>
      <c r="AG5611" s="1"/>
      <c r="AH5611" s="3"/>
    </row>
    <row r="5612" spans="1:34" x14ac:dyDescent="0.2"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  <c r="AE5612" s="1"/>
      <c r="AF5612" s="1"/>
      <c r="AG5612" s="1"/>
      <c r="AH5612" s="3"/>
    </row>
    <row r="5613" spans="1:34" x14ac:dyDescent="0.2"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  <c r="AE5613" s="1"/>
      <c r="AF5613" s="1"/>
      <c r="AG5613" s="1"/>
      <c r="AH5613" s="3"/>
    </row>
    <row r="5614" spans="1:34" x14ac:dyDescent="0.2"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  <c r="AE5614" s="1"/>
      <c r="AF5614" s="1"/>
      <c r="AG5614" s="1"/>
      <c r="AH5614" s="3"/>
    </row>
    <row r="5615" spans="1:34" x14ac:dyDescent="0.2">
      <c r="A5615" s="3"/>
      <c r="B5615" s="3"/>
      <c r="C5615" s="3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  <c r="AE5615" s="1"/>
      <c r="AF5615" s="1"/>
      <c r="AG5615" s="1"/>
      <c r="AH5615" s="3"/>
    </row>
    <row r="5616" spans="1:34" x14ac:dyDescent="0.2">
      <c r="A5616" s="3"/>
      <c r="B5616" s="3"/>
      <c r="C5616" s="3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  <c r="AE5616" s="1"/>
      <c r="AF5616" s="1"/>
      <c r="AG5616" s="1"/>
      <c r="AH5616" s="3"/>
    </row>
    <row r="5617" spans="1:34" x14ac:dyDescent="0.2">
      <c r="A5617" s="3"/>
      <c r="B5617" s="3"/>
      <c r="C5617" s="3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  <c r="AE5617" s="1"/>
      <c r="AF5617" s="1"/>
      <c r="AG5617" s="1"/>
      <c r="AH5617" s="3"/>
    </row>
    <row r="5618" spans="1:34" x14ac:dyDescent="0.2">
      <c r="A5618" s="3"/>
      <c r="B5618" s="3"/>
      <c r="C5618" s="3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  <c r="AE5618" s="1"/>
      <c r="AF5618" s="1"/>
      <c r="AG5618" s="1"/>
      <c r="AH5618" s="3"/>
    </row>
    <row r="5619" spans="1:34" x14ac:dyDescent="0.2">
      <c r="A5619" s="3"/>
      <c r="B5619" s="3"/>
      <c r="C5619" s="3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  <c r="AE5619" s="1"/>
      <c r="AF5619" s="1"/>
      <c r="AG5619" s="1"/>
      <c r="AH5619" s="3"/>
    </row>
    <row r="5620" spans="1:34" x14ac:dyDescent="0.2">
      <c r="A5620" s="3"/>
      <c r="B5620" s="3"/>
      <c r="C5620" s="3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  <c r="AE5620" s="1"/>
      <c r="AF5620" s="1"/>
      <c r="AG5620" s="1"/>
      <c r="AH5620" s="3"/>
    </row>
    <row r="5621" spans="1:34" x14ac:dyDescent="0.2">
      <c r="A5621" s="3"/>
      <c r="B5621" s="3"/>
      <c r="C5621" s="3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  <c r="AE5621" s="1"/>
      <c r="AF5621" s="1"/>
      <c r="AG5621" s="1"/>
      <c r="AH5621" s="3"/>
    </row>
    <row r="5622" spans="1:34" x14ac:dyDescent="0.2">
      <c r="A5622" s="3"/>
      <c r="B5622" s="3"/>
      <c r="C5622" s="3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  <c r="AE5622" s="1"/>
      <c r="AF5622" s="1"/>
      <c r="AG5622" s="1"/>
      <c r="AH5622" s="3"/>
    </row>
    <row r="5623" spans="1:34" x14ac:dyDescent="0.2">
      <c r="A5623" s="3"/>
      <c r="B5623" s="3"/>
      <c r="C5623" s="3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  <c r="AE5623" s="1"/>
      <c r="AF5623" s="1"/>
      <c r="AG5623" s="1"/>
      <c r="AH5623" s="3"/>
    </row>
    <row r="5624" spans="1:34" x14ac:dyDescent="0.2">
      <c r="A5624" s="3"/>
      <c r="B5624" s="3"/>
      <c r="C5624" s="3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  <c r="AE5624" s="1"/>
      <c r="AF5624" s="1"/>
      <c r="AG5624" s="1"/>
      <c r="AH5624" s="3"/>
    </row>
    <row r="5625" spans="1:34" x14ac:dyDescent="0.2">
      <c r="A5625" s="3"/>
      <c r="B5625" s="3"/>
      <c r="C5625" s="3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  <c r="AE5625" s="1"/>
      <c r="AF5625" s="1"/>
      <c r="AG5625" s="1"/>
      <c r="AH5625" s="3"/>
    </row>
    <row r="5626" spans="1:34" x14ac:dyDescent="0.2">
      <c r="A5626" s="3"/>
      <c r="B5626" s="3"/>
      <c r="C5626" s="3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  <c r="AE5626" s="1"/>
      <c r="AF5626" s="1"/>
      <c r="AG5626" s="1"/>
      <c r="AH5626" s="3"/>
    </row>
    <row r="5627" spans="1:34" x14ac:dyDescent="0.2">
      <c r="A5627" s="3"/>
      <c r="B5627" s="3"/>
      <c r="C5627" s="3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  <c r="AE5627" s="1"/>
      <c r="AF5627" s="1"/>
      <c r="AG5627" s="1"/>
      <c r="AH5627" s="3"/>
    </row>
    <row r="5628" spans="1:34" x14ac:dyDescent="0.2">
      <c r="A5628" s="3"/>
      <c r="B5628" s="3"/>
      <c r="C5628" s="3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  <c r="AE5628" s="1"/>
      <c r="AF5628" s="1"/>
      <c r="AG5628" s="1"/>
      <c r="AH5628" s="3"/>
    </row>
    <row r="5629" spans="1:34" x14ac:dyDescent="0.2">
      <c r="A5629" s="3"/>
      <c r="B5629" s="3"/>
      <c r="C5629" s="3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  <c r="AE5629" s="1"/>
      <c r="AF5629" s="1"/>
      <c r="AG5629" s="1"/>
      <c r="AH5629" s="3"/>
    </row>
    <row r="5630" spans="1:34" x14ac:dyDescent="0.2">
      <c r="A5630" s="3"/>
      <c r="B5630" s="3"/>
      <c r="C5630" s="3"/>
      <c r="D5630" s="57">
        <f>SUM(D5:D460)</f>
        <v>2299875</v>
      </c>
      <c r="E5630" s="58">
        <f>SUM(E5:E460)</f>
        <v>140251</v>
      </c>
      <c r="F5630" s="57">
        <f>SUM(F5:F460)</f>
        <v>977846</v>
      </c>
      <c r="G5630" s="57">
        <f>SUM(G5:G460)</f>
        <v>808395</v>
      </c>
      <c r="AH5630" s="3"/>
    </row>
    <row r="5631" spans="1:34" s="3" customFormat="1" x14ac:dyDescent="0.2">
      <c r="D5631" s="11">
        <f>SUBTOTAL(9,D5630)</f>
        <v>2299875</v>
      </c>
    </row>
  </sheetData>
  <mergeCells count="2">
    <mergeCell ref="I1:J1"/>
    <mergeCell ref="W1:AE1"/>
  </mergeCells>
  <printOptions gridLines="1"/>
  <pageMargins left="0.7" right="0.7" top="0.75" bottom="0.75" header="0.3" footer="0.3"/>
  <pageSetup paperSize="5" scale="90" orientation="landscape" r:id="rId1"/>
  <headerFoot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35C2-FB37-41F7-9733-F0015C060434}">
  <sheetPr>
    <tabColor rgb="FFFF0000"/>
  </sheetPr>
  <dimension ref="A1:AJ57"/>
  <sheetViews>
    <sheetView topLeftCell="A24" workbookViewId="0">
      <selection activeCell="D59" sqref="D59"/>
    </sheetView>
  </sheetViews>
  <sheetFormatPr defaultRowHeight="15" x14ac:dyDescent="0.25"/>
  <cols>
    <col min="1" max="1" width="15.140625" bestFit="1" customWidth="1"/>
    <col min="2" max="2" width="12.7109375" hidden="1" customWidth="1"/>
    <col min="3" max="3" width="12" customWidth="1"/>
    <col min="4" max="4" width="15.7109375" bestFit="1" customWidth="1"/>
    <col min="5" max="5" width="13.140625" bestFit="1" customWidth="1"/>
    <col min="6" max="6" width="11.42578125" bestFit="1" customWidth="1"/>
    <col min="7" max="7" width="13" bestFit="1" customWidth="1"/>
    <col min="8" max="8" width="30.85546875" bestFit="1" customWidth="1"/>
    <col min="9" max="9" width="28" bestFit="1" customWidth="1"/>
    <col min="10" max="10" width="17.28515625" bestFit="1" customWidth="1"/>
    <col min="11" max="11" width="21.85546875" bestFit="1" customWidth="1"/>
    <col min="12" max="12" width="17.7109375" bestFit="1" customWidth="1"/>
    <col min="13" max="13" width="16.7109375" bestFit="1" customWidth="1"/>
    <col min="14" max="14" width="12.140625" bestFit="1" customWidth="1"/>
    <col min="15" max="15" width="14.7109375" bestFit="1" customWidth="1"/>
    <col min="16" max="16" width="14" bestFit="1" customWidth="1"/>
    <col min="17" max="17" width="14.85546875" bestFit="1" customWidth="1"/>
    <col min="18" max="18" width="14.7109375" bestFit="1" customWidth="1"/>
    <col min="19" max="19" width="14.28515625" bestFit="1" customWidth="1"/>
    <col min="20" max="20" width="13.140625" bestFit="1" customWidth="1"/>
    <col min="21" max="21" width="13.7109375" bestFit="1" customWidth="1"/>
    <col min="22" max="22" width="13.85546875" bestFit="1" customWidth="1"/>
    <col min="23" max="23" width="15" bestFit="1" customWidth="1"/>
    <col min="24" max="24" width="14.85546875" bestFit="1" customWidth="1"/>
    <col min="25" max="25" width="14" bestFit="1" customWidth="1"/>
    <col min="26" max="26" width="14.7109375" bestFit="1" customWidth="1"/>
    <col min="27" max="29" width="14.85546875" bestFit="1" customWidth="1"/>
    <col min="30" max="30" width="12.7109375" bestFit="1" customWidth="1"/>
    <col min="31" max="31" width="14.140625" bestFit="1" customWidth="1"/>
    <col min="32" max="32" width="12.85546875" bestFit="1" customWidth="1"/>
    <col min="33" max="33" width="15" bestFit="1" customWidth="1"/>
    <col min="34" max="34" width="30.42578125" bestFit="1" customWidth="1"/>
    <col min="35" max="35" width="14" customWidth="1"/>
    <col min="36" max="36" width="46.5703125" customWidth="1"/>
  </cols>
  <sheetData>
    <row r="1" spans="1:36" ht="36" x14ac:dyDescent="0.55000000000000004">
      <c r="A1" s="83" t="s">
        <v>431</v>
      </c>
      <c r="B1" s="83"/>
      <c r="C1" s="83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</row>
    <row r="2" spans="1:36" ht="90" x14ac:dyDescent="0.25">
      <c r="A2" s="66" t="s">
        <v>175</v>
      </c>
      <c r="B2" s="62" t="s">
        <v>176</v>
      </c>
      <c r="C2" s="62" t="s">
        <v>177</v>
      </c>
      <c r="D2" s="62" t="s">
        <v>178</v>
      </c>
      <c r="E2" s="62" t="s">
        <v>179</v>
      </c>
      <c r="F2" s="62" t="s">
        <v>180</v>
      </c>
      <c r="G2" s="62" t="s">
        <v>181</v>
      </c>
      <c r="H2" s="62" t="s">
        <v>182</v>
      </c>
      <c r="I2" s="62" t="s">
        <v>183</v>
      </c>
      <c r="J2" s="62" t="s">
        <v>184</v>
      </c>
      <c r="K2" s="62" t="s">
        <v>185</v>
      </c>
      <c r="L2" s="62" t="s">
        <v>432</v>
      </c>
      <c r="M2" s="62" t="s">
        <v>187</v>
      </c>
      <c r="N2" s="62" t="s">
        <v>188</v>
      </c>
      <c r="O2" s="62" t="s">
        <v>189</v>
      </c>
      <c r="P2" s="62" t="s">
        <v>190</v>
      </c>
      <c r="Q2" s="62" t="s">
        <v>191</v>
      </c>
      <c r="R2" s="62" t="s">
        <v>192</v>
      </c>
      <c r="S2" s="62" t="s">
        <v>193</v>
      </c>
      <c r="T2" s="62" t="s">
        <v>194</v>
      </c>
      <c r="U2" s="62" t="s">
        <v>195</v>
      </c>
      <c r="V2" s="62" t="s">
        <v>196</v>
      </c>
      <c r="W2" s="62" t="s">
        <v>197</v>
      </c>
      <c r="X2" s="62" t="s">
        <v>198</v>
      </c>
      <c r="Y2" s="62" t="s">
        <v>335</v>
      </c>
      <c r="Z2" s="62" t="s">
        <v>336</v>
      </c>
      <c r="AA2" s="62" t="s">
        <v>199</v>
      </c>
      <c r="AB2" s="62" t="s">
        <v>200</v>
      </c>
      <c r="AC2" s="62" t="s">
        <v>201</v>
      </c>
      <c r="AD2" s="62" t="s">
        <v>202</v>
      </c>
      <c r="AE2" s="62" t="s">
        <v>203</v>
      </c>
      <c r="AF2" s="62" t="s">
        <v>204</v>
      </c>
      <c r="AG2" s="62" t="s">
        <v>205</v>
      </c>
      <c r="AH2" s="54" t="s">
        <v>206</v>
      </c>
      <c r="AI2" s="54" t="s">
        <v>207</v>
      </c>
      <c r="AJ2" s="54" t="s">
        <v>208</v>
      </c>
    </row>
    <row r="3" spans="1:36" x14ac:dyDescent="0.25">
      <c r="A3" s="67">
        <v>720</v>
      </c>
      <c r="B3" s="71" t="s">
        <v>45</v>
      </c>
      <c r="C3" s="71">
        <f t="shared" ref="C3:C4" si="0">E3+F3+G3+I3</f>
        <v>2875</v>
      </c>
      <c r="D3" s="71">
        <v>152</v>
      </c>
      <c r="E3" s="71">
        <v>2875</v>
      </c>
      <c r="F3" s="71">
        <v>0</v>
      </c>
      <c r="G3" s="71">
        <v>0</v>
      </c>
      <c r="H3" s="71" t="s">
        <v>50</v>
      </c>
      <c r="I3" s="71">
        <v>0</v>
      </c>
      <c r="J3" s="71"/>
      <c r="K3" s="71" t="s">
        <v>47</v>
      </c>
      <c r="L3" s="72">
        <v>1</v>
      </c>
      <c r="M3" s="71">
        <v>4</v>
      </c>
      <c r="N3" s="71">
        <v>84</v>
      </c>
      <c r="O3" s="71">
        <f t="shared" ref="O3:O5" si="1">N3*2</f>
        <v>168</v>
      </c>
      <c r="P3" s="71">
        <v>1</v>
      </c>
      <c r="Q3" s="71">
        <v>21</v>
      </c>
      <c r="R3" s="71">
        <f t="shared" ref="R3:R5" si="2">Q3*2</f>
        <v>42</v>
      </c>
      <c r="S3" s="71">
        <v>4</v>
      </c>
      <c r="T3" s="71">
        <v>61</v>
      </c>
      <c r="U3" s="71">
        <v>60</v>
      </c>
      <c r="V3" s="71">
        <v>2</v>
      </c>
      <c r="W3" s="71">
        <v>4</v>
      </c>
      <c r="X3" s="71">
        <v>0</v>
      </c>
      <c r="Y3" s="71">
        <v>0</v>
      </c>
      <c r="Z3" s="71">
        <v>0</v>
      </c>
      <c r="AA3" s="71">
        <v>2</v>
      </c>
      <c r="AB3" s="71">
        <v>4</v>
      </c>
      <c r="AC3" s="71">
        <v>2</v>
      </c>
      <c r="AD3" s="71">
        <v>0</v>
      </c>
      <c r="AE3" s="71">
        <v>1</v>
      </c>
      <c r="AF3" s="71">
        <v>0</v>
      </c>
      <c r="AG3" s="71">
        <v>1</v>
      </c>
      <c r="AH3" s="73"/>
      <c r="AI3" s="73"/>
      <c r="AJ3" s="76" t="s">
        <v>344</v>
      </c>
    </row>
    <row r="4" spans="1:36" x14ac:dyDescent="0.25">
      <c r="A4" s="67">
        <v>729</v>
      </c>
      <c r="B4" s="71" t="s">
        <v>45</v>
      </c>
      <c r="C4" s="71">
        <f t="shared" si="0"/>
        <v>1220</v>
      </c>
      <c r="D4" s="71">
        <v>330</v>
      </c>
      <c r="E4" s="71">
        <v>351</v>
      </c>
      <c r="F4" s="71">
        <v>0</v>
      </c>
      <c r="G4" s="71">
        <v>539</v>
      </c>
      <c r="H4" s="71" t="s">
        <v>59</v>
      </c>
      <c r="I4" s="71">
        <v>330</v>
      </c>
      <c r="J4" s="71"/>
      <c r="K4" s="71" t="s">
        <v>47</v>
      </c>
      <c r="L4" s="72">
        <v>1</v>
      </c>
      <c r="M4" s="71">
        <v>3</v>
      </c>
      <c r="N4" s="71">
        <v>53</v>
      </c>
      <c r="O4" s="71">
        <f t="shared" si="1"/>
        <v>106</v>
      </c>
      <c r="P4" s="71">
        <v>3</v>
      </c>
      <c r="Q4" s="71">
        <v>12</v>
      </c>
      <c r="R4" s="71">
        <f t="shared" si="2"/>
        <v>24</v>
      </c>
      <c r="S4" s="71">
        <v>3</v>
      </c>
      <c r="T4" s="71">
        <v>19</v>
      </c>
      <c r="U4" s="71">
        <v>0</v>
      </c>
      <c r="V4" s="71">
        <v>2</v>
      </c>
      <c r="W4" s="71">
        <v>3</v>
      </c>
      <c r="X4" s="71">
        <v>1</v>
      </c>
      <c r="Y4" s="71">
        <v>0</v>
      </c>
      <c r="Z4" s="71">
        <v>0</v>
      </c>
      <c r="AA4" s="71">
        <v>2</v>
      </c>
      <c r="AB4" s="71">
        <v>3</v>
      </c>
      <c r="AC4" s="71">
        <v>2</v>
      </c>
      <c r="AD4" s="71">
        <v>0</v>
      </c>
      <c r="AE4" s="71">
        <v>0</v>
      </c>
      <c r="AF4" s="71">
        <v>1</v>
      </c>
      <c r="AG4" s="71">
        <v>1</v>
      </c>
      <c r="AH4" s="73"/>
      <c r="AI4" s="73"/>
      <c r="AJ4" s="76" t="s">
        <v>344</v>
      </c>
    </row>
    <row r="5" spans="1:36" x14ac:dyDescent="0.25">
      <c r="A5" s="67">
        <v>15064</v>
      </c>
      <c r="B5" s="71" t="s">
        <v>49</v>
      </c>
      <c r="C5" s="71">
        <v>195</v>
      </c>
      <c r="D5" s="71">
        <v>0</v>
      </c>
      <c r="E5" s="71">
        <v>0</v>
      </c>
      <c r="F5" s="71">
        <v>0</v>
      </c>
      <c r="G5" s="71">
        <v>195</v>
      </c>
      <c r="H5" s="71" t="s">
        <v>50</v>
      </c>
      <c r="I5" s="71">
        <v>0</v>
      </c>
      <c r="J5" s="71"/>
      <c r="K5" s="71" t="s">
        <v>47</v>
      </c>
      <c r="L5" s="72">
        <v>1</v>
      </c>
      <c r="M5" s="71">
        <v>1</v>
      </c>
      <c r="N5" s="71">
        <v>24</v>
      </c>
      <c r="O5" s="71">
        <f t="shared" si="1"/>
        <v>48</v>
      </c>
      <c r="P5" s="71">
        <v>1</v>
      </c>
      <c r="Q5" s="71">
        <v>12</v>
      </c>
      <c r="R5" s="71">
        <f t="shared" si="2"/>
        <v>24</v>
      </c>
      <c r="S5" s="71">
        <v>0</v>
      </c>
      <c r="T5" s="71">
        <v>2</v>
      </c>
      <c r="U5" s="71">
        <v>1</v>
      </c>
      <c r="V5" s="71">
        <v>0</v>
      </c>
      <c r="W5" s="71">
        <v>0</v>
      </c>
      <c r="X5" s="71">
        <v>0</v>
      </c>
      <c r="Y5" s="71">
        <v>0</v>
      </c>
      <c r="Z5" s="71">
        <v>0</v>
      </c>
      <c r="AA5" s="71">
        <v>0</v>
      </c>
      <c r="AB5" s="71">
        <v>0</v>
      </c>
      <c r="AC5" s="71">
        <v>0</v>
      </c>
      <c r="AD5" s="71">
        <v>0</v>
      </c>
      <c r="AE5" s="71">
        <v>0</v>
      </c>
      <c r="AF5" s="71">
        <v>0</v>
      </c>
      <c r="AG5" s="71">
        <v>1</v>
      </c>
      <c r="AH5" s="73" t="s">
        <v>433</v>
      </c>
      <c r="AI5" s="73"/>
      <c r="AJ5" s="76" t="s">
        <v>344</v>
      </c>
    </row>
    <row r="6" spans="1:36" x14ac:dyDescent="0.25">
      <c r="A6" s="67">
        <v>1951</v>
      </c>
      <c r="B6" s="71" t="s">
        <v>49</v>
      </c>
      <c r="C6" s="71">
        <f t="shared" ref="C6:C19" si="3">E6+F6+G6+I6</f>
        <v>4311</v>
      </c>
      <c r="D6" s="71">
        <v>122</v>
      </c>
      <c r="E6" s="71">
        <v>3750</v>
      </c>
      <c r="F6" s="71">
        <v>561</v>
      </c>
      <c r="G6" s="71">
        <v>0</v>
      </c>
      <c r="H6" s="71" t="s">
        <v>59</v>
      </c>
      <c r="I6" s="71">
        <v>0</v>
      </c>
      <c r="J6" s="71"/>
      <c r="K6" s="71" t="s">
        <v>47</v>
      </c>
      <c r="L6" s="72">
        <v>1</v>
      </c>
      <c r="M6" s="71">
        <v>96</v>
      </c>
      <c r="N6" s="71">
        <v>384</v>
      </c>
      <c r="O6" s="71">
        <v>768</v>
      </c>
      <c r="P6" s="71">
        <v>0</v>
      </c>
      <c r="Q6" s="71">
        <v>0</v>
      </c>
      <c r="R6" s="71">
        <v>0</v>
      </c>
      <c r="S6" s="71">
        <v>3</v>
      </c>
      <c r="T6" s="71">
        <v>52</v>
      </c>
      <c r="U6" s="71">
        <v>40</v>
      </c>
      <c r="V6" s="71">
        <v>3</v>
      </c>
      <c r="W6" s="71">
        <v>2</v>
      </c>
      <c r="X6" s="71">
        <v>0</v>
      </c>
      <c r="Y6" s="71">
        <v>0</v>
      </c>
      <c r="Z6" s="71">
        <v>0</v>
      </c>
      <c r="AA6" s="71">
        <v>2</v>
      </c>
      <c r="AB6" s="71">
        <v>2</v>
      </c>
      <c r="AC6" s="71">
        <v>2</v>
      </c>
      <c r="AD6" s="71">
        <v>0</v>
      </c>
      <c r="AE6" s="71">
        <v>2</v>
      </c>
      <c r="AF6" s="71">
        <v>1</v>
      </c>
      <c r="AG6" s="71">
        <v>1</v>
      </c>
      <c r="AH6" s="73"/>
      <c r="AI6" s="73"/>
      <c r="AJ6" s="76" t="s">
        <v>344</v>
      </c>
    </row>
    <row r="7" spans="1:36" x14ac:dyDescent="0.25">
      <c r="A7" s="67">
        <v>2805</v>
      </c>
      <c r="B7" s="71" t="s">
        <v>49</v>
      </c>
      <c r="C7" s="71">
        <f t="shared" si="3"/>
        <v>17247</v>
      </c>
      <c r="D7" s="71">
        <v>666</v>
      </c>
      <c r="E7" s="71">
        <v>324</v>
      </c>
      <c r="F7" s="71">
        <v>14241</v>
      </c>
      <c r="G7" s="71">
        <v>2036</v>
      </c>
      <c r="H7" s="71" t="s">
        <v>72</v>
      </c>
      <c r="I7" s="71">
        <v>646</v>
      </c>
      <c r="J7" s="71"/>
      <c r="K7" s="71" t="s">
        <v>47</v>
      </c>
      <c r="L7" s="72">
        <v>1</v>
      </c>
      <c r="M7" s="71">
        <v>104</v>
      </c>
      <c r="N7" s="71">
        <v>1001</v>
      </c>
      <c r="O7" s="71">
        <f t="shared" ref="O7:O12" si="4">N7*2</f>
        <v>2002</v>
      </c>
      <c r="P7" s="71">
        <v>14</v>
      </c>
      <c r="Q7" s="71">
        <v>1091</v>
      </c>
      <c r="R7" s="71">
        <f t="shared" ref="R7:R12" si="5">Q7*2</f>
        <v>2182</v>
      </c>
      <c r="S7" s="71">
        <v>25</v>
      </c>
      <c r="T7" s="71">
        <v>341</v>
      </c>
      <c r="U7" s="71">
        <v>0</v>
      </c>
      <c r="V7" s="71">
        <v>13</v>
      </c>
      <c r="W7" s="71">
        <v>11</v>
      </c>
      <c r="X7" s="71">
        <v>6</v>
      </c>
      <c r="Y7" s="71">
        <v>0</v>
      </c>
      <c r="Z7" s="71">
        <v>0</v>
      </c>
      <c r="AA7" s="71">
        <v>11</v>
      </c>
      <c r="AB7" s="71">
        <v>12</v>
      </c>
      <c r="AC7" s="71">
        <v>7</v>
      </c>
      <c r="AD7" s="71">
        <v>0</v>
      </c>
      <c r="AE7" s="71">
        <v>4</v>
      </c>
      <c r="AF7" s="71">
        <v>0</v>
      </c>
      <c r="AG7" s="71">
        <v>1</v>
      </c>
      <c r="AH7" s="73" t="s">
        <v>434</v>
      </c>
      <c r="AI7" s="73"/>
      <c r="AJ7" s="76" t="s">
        <v>344</v>
      </c>
    </row>
    <row r="8" spans="1:36" x14ac:dyDescent="0.25">
      <c r="A8" s="67">
        <v>4926</v>
      </c>
      <c r="B8" s="71" t="s">
        <v>45</v>
      </c>
      <c r="C8" s="71">
        <f t="shared" si="3"/>
        <v>11668</v>
      </c>
      <c r="D8" s="71">
        <v>436</v>
      </c>
      <c r="E8" s="71">
        <v>10523</v>
      </c>
      <c r="F8" s="71">
        <v>1145</v>
      </c>
      <c r="G8" s="71">
        <v>0</v>
      </c>
      <c r="H8" s="71" t="s">
        <v>50</v>
      </c>
      <c r="I8" s="71">
        <v>0</v>
      </c>
      <c r="J8" s="71"/>
      <c r="K8" s="71" t="s">
        <v>47</v>
      </c>
      <c r="L8" s="72">
        <v>1</v>
      </c>
      <c r="M8" s="71">
        <v>6</v>
      </c>
      <c r="N8" s="71">
        <v>74</v>
      </c>
      <c r="O8" s="71">
        <f t="shared" si="4"/>
        <v>148</v>
      </c>
      <c r="P8" s="71">
        <v>1</v>
      </c>
      <c r="Q8" s="71">
        <v>21</v>
      </c>
      <c r="R8" s="71">
        <f t="shared" si="5"/>
        <v>42</v>
      </c>
      <c r="S8" s="71">
        <v>0</v>
      </c>
      <c r="T8" s="71">
        <v>3</v>
      </c>
      <c r="U8" s="71">
        <v>0</v>
      </c>
      <c r="V8" s="71">
        <v>1</v>
      </c>
      <c r="W8" s="71">
        <v>1</v>
      </c>
      <c r="X8" s="71">
        <v>0</v>
      </c>
      <c r="Y8" s="71">
        <v>0</v>
      </c>
      <c r="Z8" s="71">
        <v>0</v>
      </c>
      <c r="AA8" s="71">
        <v>0</v>
      </c>
      <c r="AB8" s="71">
        <v>1</v>
      </c>
      <c r="AC8" s="71">
        <v>1</v>
      </c>
      <c r="AD8" s="71">
        <v>0</v>
      </c>
      <c r="AE8" s="71">
        <v>1</v>
      </c>
      <c r="AF8" s="71">
        <v>0</v>
      </c>
      <c r="AG8" s="71">
        <v>1</v>
      </c>
      <c r="AH8" s="73"/>
      <c r="AI8" s="73"/>
      <c r="AJ8" s="76" t="s">
        <v>344</v>
      </c>
    </row>
    <row r="9" spans="1:36" x14ac:dyDescent="0.25">
      <c r="A9" s="67">
        <v>5596</v>
      </c>
      <c r="B9" s="71" t="s">
        <v>45</v>
      </c>
      <c r="C9" s="71">
        <f t="shared" si="3"/>
        <v>144</v>
      </c>
      <c r="D9" s="71">
        <v>24</v>
      </c>
      <c r="E9" s="71">
        <v>0</v>
      </c>
      <c r="F9" s="71">
        <v>0</v>
      </c>
      <c r="G9" s="71">
        <v>0</v>
      </c>
      <c r="H9" s="71" t="s">
        <v>56</v>
      </c>
      <c r="I9" s="71">
        <v>144</v>
      </c>
      <c r="J9" s="71"/>
      <c r="K9" s="71" t="s">
        <v>78</v>
      </c>
      <c r="L9" s="72">
        <v>1</v>
      </c>
      <c r="M9" s="71">
        <v>6</v>
      </c>
      <c r="N9" s="71">
        <v>74</v>
      </c>
      <c r="O9" s="71">
        <f t="shared" si="4"/>
        <v>148</v>
      </c>
      <c r="P9" s="71">
        <v>1</v>
      </c>
      <c r="Q9" s="71">
        <v>21</v>
      </c>
      <c r="R9" s="71">
        <f t="shared" si="5"/>
        <v>42</v>
      </c>
      <c r="S9" s="71">
        <v>0</v>
      </c>
      <c r="T9" s="71">
        <v>3</v>
      </c>
      <c r="U9" s="71">
        <v>0</v>
      </c>
      <c r="V9" s="71">
        <v>1</v>
      </c>
      <c r="W9" s="71">
        <v>1</v>
      </c>
      <c r="X9" s="71">
        <v>0</v>
      </c>
      <c r="Y9" s="71">
        <v>0</v>
      </c>
      <c r="Z9" s="71">
        <v>0</v>
      </c>
      <c r="AA9" s="71">
        <v>0</v>
      </c>
      <c r="AB9" s="71">
        <v>1</v>
      </c>
      <c r="AC9" s="71">
        <v>1</v>
      </c>
      <c r="AD9" s="71">
        <v>0</v>
      </c>
      <c r="AE9" s="71">
        <v>1</v>
      </c>
      <c r="AF9" s="71">
        <v>0</v>
      </c>
      <c r="AG9" s="71">
        <v>1</v>
      </c>
      <c r="AH9" s="73" t="s">
        <v>242</v>
      </c>
      <c r="AI9" s="73"/>
      <c r="AJ9" s="76" t="s">
        <v>344</v>
      </c>
    </row>
    <row r="10" spans="1:36" x14ac:dyDescent="0.25">
      <c r="A10" s="67">
        <v>7046</v>
      </c>
      <c r="B10" s="71" t="s">
        <v>49</v>
      </c>
      <c r="C10" s="71">
        <f t="shared" si="3"/>
        <v>2490</v>
      </c>
      <c r="D10" s="71">
        <v>125</v>
      </c>
      <c r="E10" s="71">
        <v>1633</v>
      </c>
      <c r="F10" s="71">
        <v>0</v>
      </c>
      <c r="G10" s="71">
        <v>857</v>
      </c>
      <c r="H10" s="71" t="s">
        <v>50</v>
      </c>
      <c r="I10" s="71">
        <v>0</v>
      </c>
      <c r="J10" s="71"/>
      <c r="K10" s="71" t="s">
        <v>47</v>
      </c>
      <c r="L10" s="72">
        <v>1</v>
      </c>
      <c r="M10" s="71">
        <v>5</v>
      </c>
      <c r="N10" s="71">
        <v>95</v>
      </c>
      <c r="O10" s="71">
        <f t="shared" si="4"/>
        <v>190</v>
      </c>
      <c r="P10" s="71">
        <v>2</v>
      </c>
      <c r="Q10" s="71">
        <v>42</v>
      </c>
      <c r="R10" s="71">
        <f t="shared" si="5"/>
        <v>84</v>
      </c>
      <c r="S10" s="71">
        <v>5</v>
      </c>
      <c r="T10" s="71">
        <v>41</v>
      </c>
      <c r="U10" s="71">
        <v>63</v>
      </c>
      <c r="V10" s="71">
        <v>5</v>
      </c>
      <c r="W10" s="71">
        <v>2</v>
      </c>
      <c r="X10" s="71">
        <v>0</v>
      </c>
      <c r="Y10" s="71">
        <v>0</v>
      </c>
      <c r="Z10" s="71">
        <v>0</v>
      </c>
      <c r="AA10" s="71">
        <v>2</v>
      </c>
      <c r="AB10" s="71">
        <v>2</v>
      </c>
      <c r="AC10" s="71">
        <v>2</v>
      </c>
      <c r="AD10" s="71">
        <v>0</v>
      </c>
      <c r="AE10" s="71">
        <v>1</v>
      </c>
      <c r="AF10" s="71">
        <v>0</v>
      </c>
      <c r="AG10" s="71">
        <v>1</v>
      </c>
      <c r="AH10" s="73" t="s">
        <v>302</v>
      </c>
      <c r="AI10" s="73"/>
      <c r="AJ10" s="76" t="s">
        <v>344</v>
      </c>
    </row>
    <row r="11" spans="1:36" x14ac:dyDescent="0.25">
      <c r="A11" s="67">
        <v>7049</v>
      </c>
      <c r="B11" s="71" t="s">
        <v>45</v>
      </c>
      <c r="C11" s="71">
        <f t="shared" si="3"/>
        <v>2013</v>
      </c>
      <c r="D11" s="71">
        <v>265</v>
      </c>
      <c r="E11" s="71">
        <v>1733</v>
      </c>
      <c r="F11" s="71">
        <v>0</v>
      </c>
      <c r="G11" s="71">
        <v>280</v>
      </c>
      <c r="H11" s="71" t="s">
        <v>50</v>
      </c>
      <c r="I11" s="71">
        <v>0</v>
      </c>
      <c r="J11" s="71"/>
      <c r="K11" s="71" t="s">
        <v>47</v>
      </c>
      <c r="L11" s="72">
        <v>1</v>
      </c>
      <c r="M11" s="71">
        <v>4</v>
      </c>
      <c r="N11" s="71">
        <v>60</v>
      </c>
      <c r="O11" s="71">
        <f t="shared" si="4"/>
        <v>120</v>
      </c>
      <c r="P11" s="71">
        <v>0</v>
      </c>
      <c r="Q11" s="71">
        <v>0</v>
      </c>
      <c r="R11" s="71">
        <f t="shared" si="5"/>
        <v>0</v>
      </c>
      <c r="S11" s="71">
        <v>3</v>
      </c>
      <c r="T11" s="71">
        <v>35</v>
      </c>
      <c r="U11" s="71">
        <v>22</v>
      </c>
      <c r="V11" s="71">
        <v>7</v>
      </c>
      <c r="W11" s="71">
        <v>6</v>
      </c>
      <c r="X11" s="71">
        <v>3</v>
      </c>
      <c r="Y11" s="71">
        <v>0</v>
      </c>
      <c r="Z11" s="71">
        <v>0</v>
      </c>
      <c r="AA11" s="71">
        <v>2</v>
      </c>
      <c r="AB11" s="71">
        <v>6</v>
      </c>
      <c r="AC11" s="71">
        <v>2</v>
      </c>
      <c r="AD11" s="71">
        <v>0</v>
      </c>
      <c r="AE11" s="71">
        <v>0</v>
      </c>
      <c r="AF11" s="71">
        <v>0</v>
      </c>
      <c r="AG11" s="71">
        <v>1</v>
      </c>
      <c r="AH11" s="73"/>
      <c r="AI11" s="73"/>
      <c r="AJ11" s="76" t="s">
        <v>344</v>
      </c>
    </row>
    <row r="12" spans="1:36" x14ac:dyDescent="0.25">
      <c r="A12" s="67">
        <v>8670</v>
      </c>
      <c r="B12" s="71" t="s">
        <v>49</v>
      </c>
      <c r="C12" s="71">
        <f t="shared" si="3"/>
        <v>384</v>
      </c>
      <c r="D12" s="71">
        <v>21</v>
      </c>
      <c r="E12" s="71">
        <v>192</v>
      </c>
      <c r="F12" s="71">
        <v>0</v>
      </c>
      <c r="G12" s="71">
        <v>0</v>
      </c>
      <c r="H12" s="71" t="s">
        <v>56</v>
      </c>
      <c r="I12" s="71">
        <v>192</v>
      </c>
      <c r="J12" s="71"/>
      <c r="K12" s="71" t="s">
        <v>78</v>
      </c>
      <c r="L12" s="72">
        <v>1</v>
      </c>
      <c r="M12" s="71">
        <v>6</v>
      </c>
      <c r="N12" s="71">
        <v>74</v>
      </c>
      <c r="O12" s="71">
        <f t="shared" si="4"/>
        <v>148</v>
      </c>
      <c r="P12" s="71">
        <v>1</v>
      </c>
      <c r="Q12" s="71">
        <v>21</v>
      </c>
      <c r="R12" s="71">
        <f t="shared" si="5"/>
        <v>42</v>
      </c>
      <c r="S12" s="71">
        <v>0</v>
      </c>
      <c r="T12" s="71">
        <v>3</v>
      </c>
      <c r="U12" s="71">
        <v>0</v>
      </c>
      <c r="V12" s="71">
        <v>1</v>
      </c>
      <c r="W12" s="71">
        <v>1</v>
      </c>
      <c r="X12" s="71">
        <v>0</v>
      </c>
      <c r="Y12" s="71">
        <v>0</v>
      </c>
      <c r="Z12" s="71">
        <v>0</v>
      </c>
      <c r="AA12" s="71">
        <v>0</v>
      </c>
      <c r="AB12" s="71">
        <v>1</v>
      </c>
      <c r="AC12" s="71">
        <v>1</v>
      </c>
      <c r="AD12" s="71">
        <v>0</v>
      </c>
      <c r="AE12" s="71">
        <v>1</v>
      </c>
      <c r="AF12" s="71">
        <v>0</v>
      </c>
      <c r="AG12" s="71">
        <v>1</v>
      </c>
      <c r="AH12" s="73" t="s">
        <v>242</v>
      </c>
      <c r="AI12" s="73"/>
      <c r="AJ12" s="76" t="s">
        <v>344</v>
      </c>
    </row>
    <row r="13" spans="1:36" x14ac:dyDescent="0.25">
      <c r="A13" s="67">
        <v>9001</v>
      </c>
      <c r="B13" s="71" t="s">
        <v>45</v>
      </c>
      <c r="C13" s="71">
        <f t="shared" si="3"/>
        <v>29604</v>
      </c>
      <c r="D13" s="71">
        <v>883</v>
      </c>
      <c r="E13" s="71">
        <v>0</v>
      </c>
      <c r="F13" s="71">
        <v>22935</v>
      </c>
      <c r="G13" s="71">
        <v>406</v>
      </c>
      <c r="H13" s="71" t="s">
        <v>59</v>
      </c>
      <c r="I13" s="71">
        <v>6263</v>
      </c>
      <c r="J13" s="71"/>
      <c r="K13" s="71" t="s">
        <v>47</v>
      </c>
      <c r="L13" s="72">
        <v>1</v>
      </c>
      <c r="M13" s="71">
        <v>20</v>
      </c>
      <c r="N13" s="71">
        <v>310</v>
      </c>
      <c r="O13" s="71">
        <v>610</v>
      </c>
      <c r="P13" s="71">
        <v>14</v>
      </c>
      <c r="Q13" s="71">
        <v>404</v>
      </c>
      <c r="R13" s="71">
        <v>808</v>
      </c>
      <c r="S13" s="71">
        <v>20</v>
      </c>
      <c r="T13" s="71">
        <v>349</v>
      </c>
      <c r="U13" s="71">
        <v>2</v>
      </c>
      <c r="V13" s="71">
        <v>14</v>
      </c>
      <c r="W13" s="71">
        <v>9</v>
      </c>
      <c r="X13" s="71">
        <v>3</v>
      </c>
      <c r="Y13" s="71">
        <v>0</v>
      </c>
      <c r="Z13" s="71">
        <v>0</v>
      </c>
      <c r="AA13" s="71">
        <v>5</v>
      </c>
      <c r="AB13" s="71">
        <v>9</v>
      </c>
      <c r="AC13" s="71">
        <v>5</v>
      </c>
      <c r="AD13" s="71">
        <v>3</v>
      </c>
      <c r="AE13" s="71">
        <v>3</v>
      </c>
      <c r="AF13" s="71">
        <v>1</v>
      </c>
      <c r="AG13" s="71">
        <v>1</v>
      </c>
      <c r="AH13" s="73"/>
      <c r="AI13" s="73"/>
      <c r="AJ13" s="76" t="s">
        <v>344</v>
      </c>
    </row>
    <row r="14" spans="1:36" x14ac:dyDescent="0.25">
      <c r="A14" s="67">
        <v>10032</v>
      </c>
      <c r="B14" s="71" t="s">
        <v>49</v>
      </c>
      <c r="C14" s="71">
        <f t="shared" si="3"/>
        <v>2124</v>
      </c>
      <c r="D14" s="71">
        <v>187</v>
      </c>
      <c r="E14" s="71">
        <v>0</v>
      </c>
      <c r="F14" s="71">
        <v>1937</v>
      </c>
      <c r="G14" s="71">
        <v>0</v>
      </c>
      <c r="H14" s="71" t="s">
        <v>59</v>
      </c>
      <c r="I14" s="71">
        <v>187</v>
      </c>
      <c r="J14" s="71"/>
      <c r="K14" s="71" t="s">
        <v>47</v>
      </c>
      <c r="L14" s="72">
        <v>1</v>
      </c>
      <c r="M14" s="71">
        <v>6</v>
      </c>
      <c r="N14" s="71">
        <v>78</v>
      </c>
      <c r="O14" s="71">
        <f t="shared" ref="O14:O17" si="6">N14*2</f>
        <v>156</v>
      </c>
      <c r="P14" s="71">
        <v>0</v>
      </c>
      <c r="Q14" s="71">
        <v>0</v>
      </c>
      <c r="R14" s="71">
        <f t="shared" ref="R14:R17" si="7">Q14*2</f>
        <v>0</v>
      </c>
      <c r="S14" s="71">
        <v>4</v>
      </c>
      <c r="T14" s="71">
        <v>24</v>
      </c>
      <c r="U14" s="71">
        <v>0</v>
      </c>
      <c r="V14" s="71">
        <v>3</v>
      </c>
      <c r="W14" s="71">
        <v>3</v>
      </c>
      <c r="X14" s="71">
        <v>1</v>
      </c>
      <c r="Y14" s="71">
        <v>0</v>
      </c>
      <c r="Z14" s="71">
        <v>0</v>
      </c>
      <c r="AA14" s="71">
        <v>2</v>
      </c>
      <c r="AB14" s="71">
        <v>3</v>
      </c>
      <c r="AC14" s="71">
        <v>2</v>
      </c>
      <c r="AD14" s="71">
        <v>0</v>
      </c>
      <c r="AE14" s="71">
        <v>1</v>
      </c>
      <c r="AF14" s="71">
        <v>0</v>
      </c>
      <c r="AG14" s="71">
        <v>1</v>
      </c>
      <c r="AH14" s="73"/>
      <c r="AI14" s="73"/>
      <c r="AJ14" s="76" t="s">
        <v>344</v>
      </c>
    </row>
    <row r="15" spans="1:36" x14ac:dyDescent="0.25">
      <c r="A15" s="67">
        <v>10045</v>
      </c>
      <c r="B15" s="71" t="s">
        <v>49</v>
      </c>
      <c r="C15" s="71">
        <f t="shared" si="3"/>
        <v>2719</v>
      </c>
      <c r="D15" s="71">
        <v>151</v>
      </c>
      <c r="E15" s="71">
        <v>1867</v>
      </c>
      <c r="F15" s="71">
        <v>0</v>
      </c>
      <c r="G15" s="71">
        <v>0</v>
      </c>
      <c r="H15" s="77" t="s">
        <v>435</v>
      </c>
      <c r="I15" s="71">
        <v>852</v>
      </c>
      <c r="J15" s="71"/>
      <c r="K15" s="71" t="s">
        <v>47</v>
      </c>
      <c r="L15" s="72">
        <v>1</v>
      </c>
      <c r="M15" s="71">
        <v>28</v>
      </c>
      <c r="N15" s="71">
        <v>476</v>
      </c>
      <c r="O15" s="71">
        <f t="shared" si="6"/>
        <v>952</v>
      </c>
      <c r="P15" s="71">
        <v>5</v>
      </c>
      <c r="Q15" s="71">
        <v>105</v>
      </c>
      <c r="R15" s="71">
        <f t="shared" si="7"/>
        <v>210</v>
      </c>
      <c r="S15" s="71">
        <v>28</v>
      </c>
      <c r="T15" s="71">
        <v>30</v>
      </c>
      <c r="U15" s="71">
        <v>0</v>
      </c>
      <c r="V15" s="71">
        <v>4</v>
      </c>
      <c r="W15" s="71">
        <v>3</v>
      </c>
      <c r="X15" s="71">
        <v>4</v>
      </c>
      <c r="Y15" s="71">
        <v>0</v>
      </c>
      <c r="Z15" s="71">
        <v>0</v>
      </c>
      <c r="AA15" s="71">
        <v>2</v>
      </c>
      <c r="AB15" s="71">
        <v>2</v>
      </c>
      <c r="AC15" s="71">
        <v>2</v>
      </c>
      <c r="AD15" s="71">
        <v>2</v>
      </c>
      <c r="AE15" s="71">
        <v>1</v>
      </c>
      <c r="AF15" s="71">
        <v>0</v>
      </c>
      <c r="AG15" s="71">
        <v>1</v>
      </c>
      <c r="AH15" s="73"/>
      <c r="AI15" s="73"/>
      <c r="AJ15" s="76" t="s">
        <v>344</v>
      </c>
    </row>
    <row r="16" spans="1:36" x14ac:dyDescent="0.25">
      <c r="A16" s="67">
        <v>12003</v>
      </c>
      <c r="B16" s="71" t="s">
        <v>49</v>
      </c>
      <c r="C16" s="71">
        <f t="shared" si="3"/>
        <v>9276</v>
      </c>
      <c r="D16" s="71">
        <v>455</v>
      </c>
      <c r="E16" s="71">
        <v>162</v>
      </c>
      <c r="F16" s="71">
        <v>5788</v>
      </c>
      <c r="G16" s="71">
        <v>0</v>
      </c>
      <c r="H16" s="71" t="s">
        <v>59</v>
      </c>
      <c r="I16" s="71">
        <v>3326</v>
      </c>
      <c r="J16" s="71"/>
      <c r="K16" s="71" t="s">
        <v>47</v>
      </c>
      <c r="L16" s="72">
        <v>1</v>
      </c>
      <c r="M16" s="71">
        <v>83</v>
      </c>
      <c r="N16" s="71">
        <v>2490</v>
      </c>
      <c r="O16" s="71">
        <f t="shared" si="6"/>
        <v>4980</v>
      </c>
      <c r="P16" s="71">
        <v>3</v>
      </c>
      <c r="Q16" s="71">
        <v>63</v>
      </c>
      <c r="R16" s="71">
        <f t="shared" si="7"/>
        <v>126</v>
      </c>
      <c r="S16" s="71">
        <v>46</v>
      </c>
      <c r="T16" s="71">
        <v>121</v>
      </c>
      <c r="U16" s="71">
        <v>58</v>
      </c>
      <c r="V16" s="71">
        <v>13</v>
      </c>
      <c r="W16" s="71">
        <v>6</v>
      </c>
      <c r="X16" s="71">
        <v>3</v>
      </c>
      <c r="Y16" s="71">
        <v>0</v>
      </c>
      <c r="Z16" s="71">
        <v>0</v>
      </c>
      <c r="AA16" s="71">
        <v>2</v>
      </c>
      <c r="AB16" s="71">
        <v>6</v>
      </c>
      <c r="AC16" s="71">
        <v>4</v>
      </c>
      <c r="AD16" s="71">
        <v>0</v>
      </c>
      <c r="AE16" s="71">
        <v>3</v>
      </c>
      <c r="AF16" s="71">
        <v>0</v>
      </c>
      <c r="AG16" s="71">
        <v>1</v>
      </c>
      <c r="AH16" s="73"/>
      <c r="AI16" s="73"/>
      <c r="AJ16" s="76" t="s">
        <v>344</v>
      </c>
    </row>
    <row r="17" spans="1:36" x14ac:dyDescent="0.25">
      <c r="A17" s="67">
        <v>12006</v>
      </c>
      <c r="B17" s="71" t="s">
        <v>49</v>
      </c>
      <c r="C17" s="71">
        <f t="shared" si="3"/>
        <v>9276</v>
      </c>
      <c r="D17" s="71">
        <v>455</v>
      </c>
      <c r="E17" s="71">
        <v>162</v>
      </c>
      <c r="F17" s="71">
        <v>5788</v>
      </c>
      <c r="G17" s="71">
        <v>0</v>
      </c>
      <c r="H17" s="71" t="s">
        <v>59</v>
      </c>
      <c r="I17" s="71">
        <v>3326</v>
      </c>
      <c r="J17" s="71"/>
      <c r="K17" s="71" t="s">
        <v>47</v>
      </c>
      <c r="L17" s="72">
        <v>1</v>
      </c>
      <c r="M17" s="71">
        <v>83</v>
      </c>
      <c r="N17" s="71">
        <v>2490</v>
      </c>
      <c r="O17" s="71">
        <f t="shared" si="6"/>
        <v>4980</v>
      </c>
      <c r="P17" s="71">
        <v>3</v>
      </c>
      <c r="Q17" s="71">
        <v>63</v>
      </c>
      <c r="R17" s="71">
        <f t="shared" si="7"/>
        <v>126</v>
      </c>
      <c r="S17" s="71">
        <v>46</v>
      </c>
      <c r="T17" s="71">
        <v>121</v>
      </c>
      <c r="U17" s="71">
        <v>58</v>
      </c>
      <c r="V17" s="71">
        <v>13</v>
      </c>
      <c r="W17" s="71">
        <v>6</v>
      </c>
      <c r="X17" s="71">
        <v>3</v>
      </c>
      <c r="Y17" s="71">
        <v>0</v>
      </c>
      <c r="Z17" s="71">
        <v>0</v>
      </c>
      <c r="AA17" s="71">
        <v>2</v>
      </c>
      <c r="AB17" s="71">
        <v>6</v>
      </c>
      <c r="AC17" s="71">
        <v>4</v>
      </c>
      <c r="AD17" s="71">
        <v>0</v>
      </c>
      <c r="AE17" s="71">
        <v>3</v>
      </c>
      <c r="AF17" s="71">
        <v>0</v>
      </c>
      <c r="AG17" s="71">
        <v>1</v>
      </c>
      <c r="AH17" s="73"/>
      <c r="AI17" s="73"/>
      <c r="AJ17" s="76" t="s">
        <v>344</v>
      </c>
    </row>
    <row r="18" spans="1:36" x14ac:dyDescent="0.25">
      <c r="A18" s="67">
        <v>12008</v>
      </c>
      <c r="B18" s="71" t="s">
        <v>49</v>
      </c>
      <c r="C18" s="71">
        <f t="shared" si="3"/>
        <v>28721</v>
      </c>
      <c r="D18" s="71">
        <v>883</v>
      </c>
      <c r="E18" s="71">
        <v>0</v>
      </c>
      <c r="F18" s="71">
        <v>22935</v>
      </c>
      <c r="G18" s="71">
        <v>406</v>
      </c>
      <c r="H18" s="71" t="s">
        <v>59</v>
      </c>
      <c r="I18" s="71">
        <v>5380</v>
      </c>
      <c r="J18" s="71"/>
      <c r="K18" s="71" t="s">
        <v>47</v>
      </c>
      <c r="L18" s="72">
        <v>1</v>
      </c>
      <c r="M18" s="71">
        <v>20</v>
      </c>
      <c r="N18" s="71">
        <v>310</v>
      </c>
      <c r="O18" s="71">
        <v>610</v>
      </c>
      <c r="P18" s="71">
        <v>14</v>
      </c>
      <c r="Q18" s="71">
        <v>404</v>
      </c>
      <c r="R18" s="71">
        <v>808</v>
      </c>
      <c r="S18" s="71">
        <v>20</v>
      </c>
      <c r="T18" s="71">
        <v>349</v>
      </c>
      <c r="U18" s="71">
        <v>2</v>
      </c>
      <c r="V18" s="71">
        <v>14</v>
      </c>
      <c r="W18" s="71">
        <v>9</v>
      </c>
      <c r="X18" s="71">
        <v>3</v>
      </c>
      <c r="Y18" s="71">
        <v>0</v>
      </c>
      <c r="Z18" s="71">
        <v>0</v>
      </c>
      <c r="AA18" s="71">
        <v>5</v>
      </c>
      <c r="AB18" s="71">
        <v>9</v>
      </c>
      <c r="AC18" s="71">
        <v>5</v>
      </c>
      <c r="AD18" s="71">
        <v>3</v>
      </c>
      <c r="AE18" s="71">
        <v>3</v>
      </c>
      <c r="AF18" s="71">
        <v>1</v>
      </c>
      <c r="AG18" s="71">
        <v>1</v>
      </c>
      <c r="AH18" s="73"/>
      <c r="AI18" s="73"/>
      <c r="AJ18" s="76" t="s">
        <v>344</v>
      </c>
    </row>
    <row r="19" spans="1:36" x14ac:dyDescent="0.25">
      <c r="A19" s="67">
        <v>12009</v>
      </c>
      <c r="B19" s="71" t="s">
        <v>49</v>
      </c>
      <c r="C19" s="71">
        <f t="shared" si="3"/>
        <v>9276</v>
      </c>
      <c r="D19" s="71">
        <v>455</v>
      </c>
      <c r="E19" s="71">
        <v>162</v>
      </c>
      <c r="F19" s="71">
        <v>5788</v>
      </c>
      <c r="G19" s="71">
        <v>0</v>
      </c>
      <c r="H19" s="71" t="s">
        <v>59</v>
      </c>
      <c r="I19" s="71">
        <v>3326</v>
      </c>
      <c r="J19" s="71"/>
      <c r="K19" s="71" t="s">
        <v>47</v>
      </c>
      <c r="L19" s="72">
        <v>1</v>
      </c>
      <c r="M19" s="71">
        <v>83</v>
      </c>
      <c r="N19" s="71">
        <v>2490</v>
      </c>
      <c r="O19" s="71">
        <f>N19*2</f>
        <v>4980</v>
      </c>
      <c r="P19" s="71">
        <v>3</v>
      </c>
      <c r="Q19" s="71">
        <v>63</v>
      </c>
      <c r="R19" s="71">
        <f>Q19*2</f>
        <v>126</v>
      </c>
      <c r="S19" s="71">
        <v>46</v>
      </c>
      <c r="T19" s="71">
        <v>121</v>
      </c>
      <c r="U19" s="71">
        <v>58</v>
      </c>
      <c r="V19" s="71">
        <v>13</v>
      </c>
      <c r="W19" s="71">
        <v>6</v>
      </c>
      <c r="X19" s="71">
        <v>3</v>
      </c>
      <c r="Y19" s="71">
        <v>0</v>
      </c>
      <c r="Z19" s="71">
        <v>0</v>
      </c>
      <c r="AA19" s="71">
        <v>2</v>
      </c>
      <c r="AB19" s="71">
        <v>6</v>
      </c>
      <c r="AC19" s="71">
        <v>4</v>
      </c>
      <c r="AD19" s="71">
        <v>0</v>
      </c>
      <c r="AE19" s="71">
        <v>3</v>
      </c>
      <c r="AF19" s="71">
        <v>0</v>
      </c>
      <c r="AG19" s="71">
        <v>1</v>
      </c>
      <c r="AH19" s="73"/>
      <c r="AI19" s="73"/>
      <c r="AJ19" s="76" t="s">
        <v>344</v>
      </c>
    </row>
    <row r="20" spans="1:36" x14ac:dyDescent="0.25">
      <c r="A20" s="67">
        <v>12019</v>
      </c>
      <c r="B20" s="71" t="s">
        <v>49</v>
      </c>
      <c r="C20" s="71">
        <f t="shared" ref="C20:C33" si="8">E20+F20+G20+I20</f>
        <v>6476</v>
      </c>
      <c r="D20" s="71">
        <f>41*4</f>
        <v>164</v>
      </c>
      <c r="E20" s="71">
        <f>616*4</f>
        <v>2464</v>
      </c>
      <c r="F20" s="71">
        <v>0</v>
      </c>
      <c r="G20" s="71">
        <v>3848</v>
      </c>
      <c r="H20" s="71" t="s">
        <v>59</v>
      </c>
      <c r="I20" s="71">
        <v>164</v>
      </c>
      <c r="J20" s="71"/>
      <c r="K20" s="71" t="s">
        <v>47</v>
      </c>
      <c r="L20" s="72">
        <v>1</v>
      </c>
      <c r="M20" s="71">
        <f>6*4</f>
        <v>24</v>
      </c>
      <c r="N20" s="71">
        <v>131</v>
      </c>
      <c r="O20" s="71">
        <f t="shared" ref="O20:O22" si="9">N20*2</f>
        <v>262</v>
      </c>
      <c r="P20" s="71">
        <v>0</v>
      </c>
      <c r="Q20" s="71">
        <v>0</v>
      </c>
      <c r="R20" s="71">
        <f t="shared" ref="R20:R22" si="10">Q20*2</f>
        <v>0</v>
      </c>
      <c r="S20" s="71">
        <v>24</v>
      </c>
      <c r="T20" s="71">
        <f>23*4</f>
        <v>92</v>
      </c>
      <c r="U20" s="71">
        <v>0</v>
      </c>
      <c r="V20" s="71">
        <v>4</v>
      </c>
      <c r="W20" s="71">
        <v>4</v>
      </c>
      <c r="X20" s="71">
        <v>4</v>
      </c>
      <c r="Y20" s="71">
        <v>0</v>
      </c>
      <c r="Z20" s="71">
        <v>0</v>
      </c>
      <c r="AA20" s="71">
        <v>4</v>
      </c>
      <c r="AB20" s="71">
        <v>4</v>
      </c>
      <c r="AC20" s="71">
        <v>4</v>
      </c>
      <c r="AD20" s="71">
        <v>0</v>
      </c>
      <c r="AE20" s="71">
        <v>4</v>
      </c>
      <c r="AF20" s="71">
        <v>0</v>
      </c>
      <c r="AG20" s="71">
        <v>1</v>
      </c>
      <c r="AH20" s="73" t="s">
        <v>253</v>
      </c>
      <c r="AI20" s="73"/>
      <c r="AJ20" s="76" t="s">
        <v>344</v>
      </c>
    </row>
    <row r="21" spans="1:36" x14ac:dyDescent="0.25">
      <c r="A21" s="67">
        <v>12020</v>
      </c>
      <c r="B21" s="71" t="s">
        <v>49</v>
      </c>
      <c r="C21" s="71">
        <f t="shared" si="8"/>
        <v>24423</v>
      </c>
      <c r="D21" s="71">
        <v>350</v>
      </c>
      <c r="E21" s="71">
        <v>12238</v>
      </c>
      <c r="F21" s="71">
        <v>0</v>
      </c>
      <c r="G21" s="71">
        <v>12185</v>
      </c>
      <c r="H21" s="71" t="s">
        <v>82</v>
      </c>
      <c r="I21" s="71">
        <v>0</v>
      </c>
      <c r="J21" s="71"/>
      <c r="K21" s="71" t="s">
        <v>47</v>
      </c>
      <c r="L21" s="72">
        <v>1</v>
      </c>
      <c r="M21" s="71">
        <v>55</v>
      </c>
      <c r="N21" s="71">
        <v>695</v>
      </c>
      <c r="O21" s="71">
        <f t="shared" si="9"/>
        <v>1390</v>
      </c>
      <c r="P21" s="71">
        <v>0</v>
      </c>
      <c r="Q21" s="71">
        <v>0</v>
      </c>
      <c r="R21" s="71">
        <f t="shared" si="10"/>
        <v>0</v>
      </c>
      <c r="S21" s="71">
        <v>55</v>
      </c>
      <c r="T21" s="71">
        <v>200</v>
      </c>
      <c r="U21" s="71">
        <v>0</v>
      </c>
      <c r="V21" s="71">
        <v>10</v>
      </c>
      <c r="W21" s="71">
        <v>10</v>
      </c>
      <c r="X21" s="71">
        <v>10</v>
      </c>
      <c r="Y21" s="71">
        <v>0</v>
      </c>
      <c r="Z21" s="71">
        <v>0</v>
      </c>
      <c r="AA21" s="71">
        <v>10</v>
      </c>
      <c r="AB21" s="71">
        <v>10</v>
      </c>
      <c r="AC21" s="71">
        <v>10</v>
      </c>
      <c r="AD21" s="71">
        <v>0</v>
      </c>
      <c r="AE21" s="71">
        <v>5</v>
      </c>
      <c r="AF21" s="71">
        <v>0</v>
      </c>
      <c r="AG21" s="71">
        <v>1</v>
      </c>
      <c r="AH21" s="73" t="s">
        <v>253</v>
      </c>
      <c r="AI21" s="73"/>
      <c r="AJ21" s="76" t="s">
        <v>344</v>
      </c>
    </row>
    <row r="22" spans="1:36" x14ac:dyDescent="0.25">
      <c r="A22" s="67">
        <v>12022</v>
      </c>
      <c r="B22" s="71" t="s">
        <v>49</v>
      </c>
      <c r="C22" s="71">
        <f t="shared" si="8"/>
        <v>1645</v>
      </c>
      <c r="D22" s="71">
        <v>198</v>
      </c>
      <c r="E22" s="71">
        <v>0</v>
      </c>
      <c r="F22" s="71">
        <v>1447</v>
      </c>
      <c r="G22" s="71">
        <v>0</v>
      </c>
      <c r="H22" s="71" t="s">
        <v>59</v>
      </c>
      <c r="I22" s="71">
        <v>198</v>
      </c>
      <c r="J22" s="71"/>
      <c r="K22" s="71" t="s">
        <v>47</v>
      </c>
      <c r="L22" s="72">
        <v>1</v>
      </c>
      <c r="M22" s="71">
        <v>13</v>
      </c>
      <c r="N22" s="71">
        <v>238</v>
      </c>
      <c r="O22" s="71">
        <f t="shared" si="9"/>
        <v>476</v>
      </c>
      <c r="P22" s="71">
        <v>0</v>
      </c>
      <c r="Q22" s="71">
        <v>0</v>
      </c>
      <c r="R22" s="71">
        <f t="shared" si="10"/>
        <v>0</v>
      </c>
      <c r="S22" s="71">
        <v>10</v>
      </c>
      <c r="T22" s="71">
        <v>22</v>
      </c>
      <c r="U22" s="71">
        <v>0</v>
      </c>
      <c r="V22" s="71">
        <v>3</v>
      </c>
      <c r="W22" s="71">
        <v>3</v>
      </c>
      <c r="X22" s="71">
        <v>1</v>
      </c>
      <c r="Y22" s="71">
        <v>0</v>
      </c>
      <c r="Z22" s="71">
        <v>0</v>
      </c>
      <c r="AA22" s="71">
        <v>2</v>
      </c>
      <c r="AB22" s="71">
        <v>3</v>
      </c>
      <c r="AC22" s="71">
        <v>2</v>
      </c>
      <c r="AD22" s="71">
        <v>0</v>
      </c>
      <c r="AE22" s="71">
        <v>1</v>
      </c>
      <c r="AF22" s="71">
        <v>0</v>
      </c>
      <c r="AG22" s="71">
        <v>1</v>
      </c>
      <c r="AH22" s="73" t="s">
        <v>253</v>
      </c>
      <c r="AI22" s="73"/>
      <c r="AJ22" s="76" t="s">
        <v>344</v>
      </c>
    </row>
    <row r="23" spans="1:36" x14ac:dyDescent="0.25">
      <c r="A23" s="67">
        <v>18000</v>
      </c>
      <c r="B23" s="71" t="s">
        <v>49</v>
      </c>
      <c r="C23" s="71">
        <f t="shared" si="8"/>
        <v>11906</v>
      </c>
      <c r="D23" s="71">
        <v>672</v>
      </c>
      <c r="E23" s="71">
        <v>10127</v>
      </c>
      <c r="F23" s="71">
        <v>713</v>
      </c>
      <c r="G23" s="71">
        <v>0</v>
      </c>
      <c r="H23" s="71" t="s">
        <v>50</v>
      </c>
      <c r="I23" s="71">
        <v>1066</v>
      </c>
      <c r="J23" s="71"/>
      <c r="K23" s="71" t="s">
        <v>47</v>
      </c>
      <c r="L23" s="74">
        <v>5</v>
      </c>
      <c r="M23" s="71">
        <v>18</v>
      </c>
      <c r="N23" s="71">
        <v>356</v>
      </c>
      <c r="O23" s="71">
        <f>N23*2</f>
        <v>712</v>
      </c>
      <c r="P23" s="71">
        <v>7</v>
      </c>
      <c r="Q23" s="71">
        <v>271</v>
      </c>
      <c r="R23" s="71">
        <f>Q23*2</f>
        <v>542</v>
      </c>
      <c r="S23" s="71">
        <v>18</v>
      </c>
      <c r="T23" s="71">
        <v>75</v>
      </c>
      <c r="U23" s="71">
        <v>0</v>
      </c>
      <c r="V23" s="71">
        <v>10</v>
      </c>
      <c r="W23" s="71">
        <v>8</v>
      </c>
      <c r="X23" s="71">
        <v>3</v>
      </c>
      <c r="Y23" s="71">
        <v>0</v>
      </c>
      <c r="Z23" s="71">
        <v>0</v>
      </c>
      <c r="AA23" s="71">
        <v>4</v>
      </c>
      <c r="AB23" s="71">
        <v>8</v>
      </c>
      <c r="AC23" s="71">
        <v>4</v>
      </c>
      <c r="AD23" s="71">
        <v>0</v>
      </c>
      <c r="AE23" s="71">
        <v>0</v>
      </c>
      <c r="AF23" s="71">
        <v>0</v>
      </c>
      <c r="AG23" s="71">
        <v>0</v>
      </c>
      <c r="AH23" s="73" t="s">
        <v>253</v>
      </c>
      <c r="AI23" s="73"/>
      <c r="AJ23" s="76" t="s">
        <v>344</v>
      </c>
    </row>
    <row r="24" spans="1:36" x14ac:dyDescent="0.25">
      <c r="A24" s="67">
        <v>19037</v>
      </c>
      <c r="B24" s="71" t="s">
        <v>45</v>
      </c>
      <c r="C24" s="71">
        <f t="shared" si="8"/>
        <v>2440</v>
      </c>
      <c r="D24" s="71">
        <v>700</v>
      </c>
      <c r="E24" s="71">
        <v>1740</v>
      </c>
      <c r="F24" s="71">
        <v>0</v>
      </c>
      <c r="G24" s="71">
        <v>0</v>
      </c>
      <c r="H24" s="71" t="s">
        <v>59</v>
      </c>
      <c r="I24" s="71">
        <v>700</v>
      </c>
      <c r="J24" s="71"/>
      <c r="K24" s="71" t="s">
        <v>47</v>
      </c>
      <c r="L24" s="72">
        <v>1</v>
      </c>
      <c r="M24" s="71">
        <v>0</v>
      </c>
      <c r="N24" s="71">
        <v>0</v>
      </c>
      <c r="O24" s="71">
        <f t="shared" ref="O24:O32" si="11">N24*2</f>
        <v>0</v>
      </c>
      <c r="P24" s="71">
        <v>1</v>
      </c>
      <c r="Q24" s="71">
        <v>7</v>
      </c>
      <c r="R24" s="71">
        <f t="shared" ref="R24:R26" si="12">Q24*2</f>
        <v>14</v>
      </c>
      <c r="S24" s="71">
        <v>0</v>
      </c>
      <c r="T24" s="71">
        <v>45</v>
      </c>
      <c r="U24" s="71">
        <v>40</v>
      </c>
      <c r="V24" s="71">
        <v>10</v>
      </c>
      <c r="W24" s="71">
        <v>11</v>
      </c>
      <c r="X24" s="71">
        <v>3</v>
      </c>
      <c r="Y24" s="71">
        <v>0</v>
      </c>
      <c r="Z24" s="71">
        <v>0</v>
      </c>
      <c r="AA24" s="71">
        <v>11</v>
      </c>
      <c r="AB24" s="71">
        <v>11</v>
      </c>
      <c r="AC24" s="71">
        <v>7</v>
      </c>
      <c r="AD24" s="71">
        <v>0</v>
      </c>
      <c r="AE24" s="71">
        <v>4</v>
      </c>
      <c r="AF24" s="71">
        <v>1</v>
      </c>
      <c r="AG24" s="71">
        <v>1</v>
      </c>
      <c r="AH24" s="73"/>
      <c r="AI24" s="73"/>
      <c r="AJ24" s="76" t="s">
        <v>344</v>
      </c>
    </row>
    <row r="25" spans="1:36" x14ac:dyDescent="0.25">
      <c r="A25" s="67">
        <v>19040</v>
      </c>
      <c r="B25" s="71" t="s">
        <v>45</v>
      </c>
      <c r="C25" s="71">
        <f t="shared" si="8"/>
        <v>2440</v>
      </c>
      <c r="D25" s="71">
        <v>700</v>
      </c>
      <c r="E25" s="71">
        <v>1740</v>
      </c>
      <c r="F25" s="71">
        <v>0</v>
      </c>
      <c r="G25" s="71">
        <v>0</v>
      </c>
      <c r="H25" s="71" t="s">
        <v>59</v>
      </c>
      <c r="I25" s="71">
        <v>700</v>
      </c>
      <c r="J25" s="71"/>
      <c r="K25" s="71" t="s">
        <v>47</v>
      </c>
      <c r="L25" s="72">
        <v>1</v>
      </c>
      <c r="M25" s="71">
        <v>0</v>
      </c>
      <c r="N25" s="71">
        <v>0</v>
      </c>
      <c r="O25" s="71">
        <f t="shared" si="11"/>
        <v>0</v>
      </c>
      <c r="P25" s="71">
        <v>1</v>
      </c>
      <c r="Q25" s="71">
        <v>7</v>
      </c>
      <c r="R25" s="71">
        <f t="shared" si="12"/>
        <v>14</v>
      </c>
      <c r="S25" s="71">
        <v>0</v>
      </c>
      <c r="T25" s="71">
        <v>45</v>
      </c>
      <c r="U25" s="71">
        <v>40</v>
      </c>
      <c r="V25" s="71">
        <v>10</v>
      </c>
      <c r="W25" s="71">
        <v>11</v>
      </c>
      <c r="X25" s="71">
        <v>3</v>
      </c>
      <c r="Y25" s="71">
        <v>0</v>
      </c>
      <c r="Z25" s="71">
        <v>0</v>
      </c>
      <c r="AA25" s="71">
        <v>11</v>
      </c>
      <c r="AB25" s="71">
        <v>11</v>
      </c>
      <c r="AC25" s="71">
        <v>7</v>
      </c>
      <c r="AD25" s="71">
        <v>0</v>
      </c>
      <c r="AE25" s="71">
        <v>4</v>
      </c>
      <c r="AF25" s="71">
        <v>1</v>
      </c>
      <c r="AG25" s="71">
        <v>1</v>
      </c>
      <c r="AH25" s="73"/>
      <c r="AI25" s="73"/>
      <c r="AJ25" s="76" t="s">
        <v>344</v>
      </c>
    </row>
    <row r="26" spans="1:36" x14ac:dyDescent="0.25">
      <c r="A26" s="67">
        <v>19041</v>
      </c>
      <c r="B26" s="71" t="s">
        <v>45</v>
      </c>
      <c r="C26" s="71">
        <f t="shared" si="8"/>
        <v>2440</v>
      </c>
      <c r="D26" s="71">
        <v>700</v>
      </c>
      <c r="E26" s="71">
        <v>1740</v>
      </c>
      <c r="F26" s="71">
        <v>0</v>
      </c>
      <c r="G26" s="71">
        <v>0</v>
      </c>
      <c r="H26" s="71" t="s">
        <v>59</v>
      </c>
      <c r="I26" s="71">
        <v>700</v>
      </c>
      <c r="J26" s="71"/>
      <c r="K26" s="71" t="s">
        <v>47</v>
      </c>
      <c r="L26" s="72">
        <v>1</v>
      </c>
      <c r="M26" s="71">
        <v>0</v>
      </c>
      <c r="N26" s="71">
        <v>0</v>
      </c>
      <c r="O26" s="71">
        <f t="shared" si="11"/>
        <v>0</v>
      </c>
      <c r="P26" s="71">
        <v>0</v>
      </c>
      <c r="Q26" s="71">
        <v>0</v>
      </c>
      <c r="R26" s="71">
        <f t="shared" si="12"/>
        <v>0</v>
      </c>
      <c r="S26" s="71">
        <v>0</v>
      </c>
      <c r="T26" s="71">
        <v>2</v>
      </c>
      <c r="U26" s="71">
        <v>1</v>
      </c>
      <c r="V26" s="71">
        <v>1</v>
      </c>
      <c r="W26" s="71">
        <v>1</v>
      </c>
      <c r="X26" s="71">
        <v>1</v>
      </c>
      <c r="Y26" s="71">
        <v>0</v>
      </c>
      <c r="Z26" s="71">
        <v>0</v>
      </c>
      <c r="AA26" s="71">
        <v>1</v>
      </c>
      <c r="AB26" s="71">
        <v>1</v>
      </c>
      <c r="AC26" s="71">
        <v>1</v>
      </c>
      <c r="AD26" s="71">
        <v>0</v>
      </c>
      <c r="AE26" s="71">
        <v>1</v>
      </c>
      <c r="AF26" s="71">
        <v>1</v>
      </c>
      <c r="AG26" s="71">
        <v>1</v>
      </c>
      <c r="AH26" s="73"/>
      <c r="AI26" s="73"/>
      <c r="AJ26" s="76" t="s">
        <v>344</v>
      </c>
    </row>
    <row r="27" spans="1:36" x14ac:dyDescent="0.25">
      <c r="A27" s="67">
        <v>21007</v>
      </c>
      <c r="B27" s="71" t="s">
        <v>49</v>
      </c>
      <c r="C27" s="71">
        <f t="shared" si="8"/>
        <v>9276</v>
      </c>
      <c r="D27" s="71">
        <v>455</v>
      </c>
      <c r="E27" s="71">
        <v>162</v>
      </c>
      <c r="F27" s="71">
        <v>5788</v>
      </c>
      <c r="G27" s="71">
        <v>0</v>
      </c>
      <c r="H27" s="71" t="s">
        <v>59</v>
      </c>
      <c r="I27" s="71">
        <v>3326</v>
      </c>
      <c r="J27" s="71"/>
      <c r="K27" s="71" t="s">
        <v>47</v>
      </c>
      <c r="L27" s="72">
        <v>1</v>
      </c>
      <c r="M27" s="71">
        <v>83</v>
      </c>
      <c r="N27" s="71">
        <v>2490</v>
      </c>
      <c r="O27" s="71">
        <f t="shared" si="11"/>
        <v>4980</v>
      </c>
      <c r="P27" s="71">
        <v>3</v>
      </c>
      <c r="Q27" s="71">
        <v>63</v>
      </c>
      <c r="R27" s="71">
        <f>Q27*2</f>
        <v>126</v>
      </c>
      <c r="S27" s="71">
        <v>46</v>
      </c>
      <c r="T27" s="71">
        <v>121</v>
      </c>
      <c r="U27" s="71">
        <v>58</v>
      </c>
      <c r="V27" s="71">
        <v>13</v>
      </c>
      <c r="W27" s="71">
        <v>6</v>
      </c>
      <c r="X27" s="71">
        <v>3</v>
      </c>
      <c r="Y27" s="71">
        <v>0</v>
      </c>
      <c r="Z27" s="71">
        <v>0</v>
      </c>
      <c r="AA27" s="71">
        <v>2</v>
      </c>
      <c r="AB27" s="71">
        <v>6</v>
      </c>
      <c r="AC27" s="71">
        <v>4</v>
      </c>
      <c r="AD27" s="71">
        <v>0</v>
      </c>
      <c r="AE27" s="71">
        <v>3</v>
      </c>
      <c r="AF27" s="71">
        <v>0</v>
      </c>
      <c r="AG27" s="71">
        <v>1</v>
      </c>
      <c r="AH27" s="73" t="s">
        <v>253</v>
      </c>
      <c r="AI27" s="73"/>
      <c r="AJ27" s="76" t="s">
        <v>344</v>
      </c>
    </row>
    <row r="28" spans="1:36" x14ac:dyDescent="0.25">
      <c r="A28" s="67">
        <v>22031</v>
      </c>
      <c r="B28" s="71" t="s">
        <v>45</v>
      </c>
      <c r="C28" s="71">
        <f t="shared" si="8"/>
        <v>9927</v>
      </c>
      <c r="D28" s="71">
        <v>440</v>
      </c>
      <c r="E28" s="71">
        <v>7632</v>
      </c>
      <c r="F28" s="71">
        <v>1905</v>
      </c>
      <c r="G28" s="71">
        <v>0</v>
      </c>
      <c r="H28" s="71" t="s">
        <v>59</v>
      </c>
      <c r="I28" s="71">
        <v>390</v>
      </c>
      <c r="J28" s="71"/>
      <c r="K28" s="71" t="s">
        <v>47</v>
      </c>
      <c r="L28" s="72">
        <v>1</v>
      </c>
      <c r="M28" s="71">
        <v>14</v>
      </c>
      <c r="N28" s="71">
        <v>448</v>
      </c>
      <c r="O28" s="71">
        <f t="shared" si="11"/>
        <v>896</v>
      </c>
      <c r="P28" s="71">
        <v>0</v>
      </c>
      <c r="Q28" s="71">
        <v>0</v>
      </c>
      <c r="R28" s="71">
        <f>Q28*2</f>
        <v>0</v>
      </c>
      <c r="S28" s="71">
        <v>0</v>
      </c>
      <c r="T28" s="71">
        <v>137</v>
      </c>
      <c r="U28" s="71">
        <v>125</v>
      </c>
      <c r="V28" s="71">
        <v>11</v>
      </c>
      <c r="W28" s="71">
        <v>10</v>
      </c>
      <c r="X28" s="71">
        <v>0</v>
      </c>
      <c r="Y28" s="71">
        <v>0</v>
      </c>
      <c r="Z28" s="71">
        <v>0</v>
      </c>
      <c r="AA28" s="71">
        <v>2</v>
      </c>
      <c r="AB28" s="71">
        <v>10</v>
      </c>
      <c r="AC28" s="71">
        <v>4</v>
      </c>
      <c r="AD28" s="71">
        <v>0</v>
      </c>
      <c r="AE28" s="71">
        <v>2</v>
      </c>
      <c r="AF28" s="71">
        <v>0</v>
      </c>
      <c r="AG28" s="71">
        <v>1</v>
      </c>
      <c r="AH28" s="73"/>
      <c r="AI28" s="73"/>
      <c r="AJ28" s="76" t="s">
        <v>344</v>
      </c>
    </row>
    <row r="29" spans="1:36" x14ac:dyDescent="0.25">
      <c r="A29" s="67">
        <v>26009</v>
      </c>
      <c r="B29" s="71" t="s">
        <v>49</v>
      </c>
      <c r="C29" s="71">
        <f t="shared" si="8"/>
        <v>3850</v>
      </c>
      <c r="D29" s="71">
        <v>100</v>
      </c>
      <c r="E29" s="71">
        <v>3850</v>
      </c>
      <c r="F29" s="71">
        <v>0</v>
      </c>
      <c r="G29" s="71">
        <v>0</v>
      </c>
      <c r="H29" s="71" t="s">
        <v>50</v>
      </c>
      <c r="I29" s="71">
        <v>0</v>
      </c>
      <c r="J29" s="71"/>
      <c r="K29" s="71" t="s">
        <v>47</v>
      </c>
      <c r="L29" s="72">
        <v>1</v>
      </c>
      <c r="M29" s="71">
        <v>7</v>
      </c>
      <c r="N29" s="71">
        <v>14</v>
      </c>
      <c r="O29" s="71">
        <f t="shared" si="11"/>
        <v>28</v>
      </c>
      <c r="P29" s="71">
        <v>2</v>
      </c>
      <c r="Q29" s="71">
        <v>14</v>
      </c>
      <c r="R29" s="71">
        <f t="shared" ref="R29:R31" si="13">Q29*2</f>
        <v>28</v>
      </c>
      <c r="S29" s="71">
        <v>7</v>
      </c>
      <c r="T29" s="71">
        <v>73</v>
      </c>
      <c r="U29" s="71">
        <v>0</v>
      </c>
      <c r="V29" s="71">
        <v>5</v>
      </c>
      <c r="W29" s="71">
        <v>7</v>
      </c>
      <c r="X29" s="71">
        <v>2</v>
      </c>
      <c r="Y29" s="71">
        <v>0</v>
      </c>
      <c r="Z29" s="71">
        <v>0</v>
      </c>
      <c r="AA29" s="71">
        <v>5</v>
      </c>
      <c r="AB29" s="71">
        <v>7</v>
      </c>
      <c r="AC29" s="71">
        <v>3</v>
      </c>
      <c r="AD29" s="71">
        <v>0</v>
      </c>
      <c r="AE29" s="71">
        <v>2</v>
      </c>
      <c r="AF29" s="71">
        <v>0</v>
      </c>
      <c r="AG29" s="71">
        <v>1</v>
      </c>
      <c r="AH29" s="73" t="s">
        <v>436</v>
      </c>
      <c r="AI29" s="73"/>
      <c r="AJ29" s="76" t="s">
        <v>344</v>
      </c>
    </row>
    <row r="30" spans="1:36" x14ac:dyDescent="0.25">
      <c r="A30" s="67">
        <v>26010</v>
      </c>
      <c r="B30" s="71" t="s">
        <v>49</v>
      </c>
      <c r="C30" s="71">
        <f t="shared" si="8"/>
        <v>3865</v>
      </c>
      <c r="D30" s="71">
        <v>100</v>
      </c>
      <c r="E30" s="71">
        <v>3865</v>
      </c>
      <c r="F30" s="71">
        <v>0</v>
      </c>
      <c r="G30" s="71">
        <v>0</v>
      </c>
      <c r="H30" s="71" t="s">
        <v>50</v>
      </c>
      <c r="I30" s="71">
        <v>0</v>
      </c>
      <c r="J30" s="71"/>
      <c r="K30" s="71" t="s">
        <v>47</v>
      </c>
      <c r="L30" s="72">
        <v>1</v>
      </c>
      <c r="M30" s="71">
        <v>7</v>
      </c>
      <c r="N30" s="71">
        <v>14</v>
      </c>
      <c r="O30" s="71">
        <f t="shared" si="11"/>
        <v>28</v>
      </c>
      <c r="P30" s="71">
        <v>12</v>
      </c>
      <c r="Q30" s="71">
        <v>18</v>
      </c>
      <c r="R30" s="71">
        <f t="shared" si="13"/>
        <v>36</v>
      </c>
      <c r="S30" s="71">
        <v>7</v>
      </c>
      <c r="T30" s="71">
        <v>73</v>
      </c>
      <c r="U30" s="71">
        <v>0</v>
      </c>
      <c r="V30" s="71">
        <v>5</v>
      </c>
      <c r="W30" s="71">
        <v>7</v>
      </c>
      <c r="X30" s="71">
        <v>2</v>
      </c>
      <c r="Y30" s="71">
        <v>0</v>
      </c>
      <c r="Z30" s="71">
        <v>0</v>
      </c>
      <c r="AA30" s="71">
        <v>7</v>
      </c>
      <c r="AB30" s="71">
        <v>7</v>
      </c>
      <c r="AC30" s="71">
        <v>4</v>
      </c>
      <c r="AD30" s="71">
        <v>0</v>
      </c>
      <c r="AE30" s="71">
        <v>2</v>
      </c>
      <c r="AF30" s="71">
        <v>0</v>
      </c>
      <c r="AG30" s="71">
        <v>1</v>
      </c>
      <c r="AH30" s="73" t="s">
        <v>436</v>
      </c>
      <c r="AI30" s="73"/>
      <c r="AJ30" s="76" t="s">
        <v>344</v>
      </c>
    </row>
    <row r="31" spans="1:36" x14ac:dyDescent="0.25">
      <c r="A31" s="67">
        <v>26011</v>
      </c>
      <c r="B31" s="71" t="s">
        <v>49</v>
      </c>
      <c r="C31" s="71">
        <f t="shared" si="8"/>
        <v>3850</v>
      </c>
      <c r="D31" s="71">
        <v>230</v>
      </c>
      <c r="E31" s="71">
        <v>230</v>
      </c>
      <c r="F31" s="71">
        <v>3620</v>
      </c>
      <c r="G31" s="71">
        <v>0</v>
      </c>
      <c r="H31" s="71" t="s">
        <v>50</v>
      </c>
      <c r="I31" s="71">
        <v>0</v>
      </c>
      <c r="J31" s="71"/>
      <c r="K31" s="71" t="s">
        <v>47</v>
      </c>
      <c r="L31" s="72">
        <v>1</v>
      </c>
      <c r="M31" s="71">
        <v>16</v>
      </c>
      <c r="N31" s="71">
        <v>224</v>
      </c>
      <c r="O31" s="71">
        <f t="shared" si="11"/>
        <v>448</v>
      </c>
      <c r="P31" s="71">
        <v>2</v>
      </c>
      <c r="Q31" s="71">
        <v>16</v>
      </c>
      <c r="R31" s="71">
        <f t="shared" si="13"/>
        <v>32</v>
      </c>
      <c r="S31" s="71">
        <v>16</v>
      </c>
      <c r="T31" s="71">
        <v>43</v>
      </c>
      <c r="U31" s="71">
        <v>0</v>
      </c>
      <c r="V31" s="71">
        <v>4</v>
      </c>
      <c r="W31" s="71">
        <v>4</v>
      </c>
      <c r="X31" s="71">
        <v>0</v>
      </c>
      <c r="Y31" s="71">
        <v>0</v>
      </c>
      <c r="Z31" s="71">
        <v>0</v>
      </c>
      <c r="AA31" s="71">
        <v>4</v>
      </c>
      <c r="AB31" s="71">
        <v>4</v>
      </c>
      <c r="AC31" s="71">
        <v>1</v>
      </c>
      <c r="AD31" s="71">
        <v>0</v>
      </c>
      <c r="AE31" s="71">
        <v>1</v>
      </c>
      <c r="AF31" s="71">
        <v>0</v>
      </c>
      <c r="AG31" s="71">
        <v>1</v>
      </c>
      <c r="AH31" s="73" t="s">
        <v>436</v>
      </c>
      <c r="AI31" s="73"/>
      <c r="AJ31" s="76" t="s">
        <v>344</v>
      </c>
    </row>
    <row r="32" spans="1:36" x14ac:dyDescent="0.25">
      <c r="A32" s="67">
        <v>33050</v>
      </c>
      <c r="B32" s="71" t="s">
        <v>49</v>
      </c>
      <c r="C32" s="71">
        <f t="shared" si="8"/>
        <v>5247</v>
      </c>
      <c r="D32" s="71">
        <v>412</v>
      </c>
      <c r="E32" s="71">
        <v>2855</v>
      </c>
      <c r="F32" s="71">
        <v>1619</v>
      </c>
      <c r="G32" s="71">
        <v>120</v>
      </c>
      <c r="H32" s="71" t="s">
        <v>59</v>
      </c>
      <c r="I32" s="71">
        <v>653</v>
      </c>
      <c r="J32" s="71"/>
      <c r="K32" s="71" t="s">
        <v>47</v>
      </c>
      <c r="L32" s="72">
        <v>1</v>
      </c>
      <c r="M32" s="71">
        <v>15</v>
      </c>
      <c r="N32" s="71">
        <v>180</v>
      </c>
      <c r="O32" s="71">
        <f t="shared" si="11"/>
        <v>360</v>
      </c>
      <c r="P32" s="71">
        <v>0</v>
      </c>
      <c r="Q32" s="71">
        <v>0</v>
      </c>
      <c r="R32" s="71">
        <v>0</v>
      </c>
      <c r="S32" s="71">
        <v>7</v>
      </c>
      <c r="T32" s="71">
        <v>26</v>
      </c>
      <c r="U32" s="71">
        <v>0</v>
      </c>
      <c r="V32" s="71">
        <v>4</v>
      </c>
      <c r="W32" s="71">
        <v>4</v>
      </c>
      <c r="X32" s="71">
        <v>0</v>
      </c>
      <c r="Y32" s="71">
        <v>0</v>
      </c>
      <c r="Z32" s="71">
        <v>0</v>
      </c>
      <c r="AA32" s="71">
        <v>5</v>
      </c>
      <c r="AB32" s="71">
        <v>4</v>
      </c>
      <c r="AC32" s="71">
        <v>5</v>
      </c>
      <c r="AD32" s="71">
        <v>4</v>
      </c>
      <c r="AE32" s="71">
        <v>1</v>
      </c>
      <c r="AF32" s="71">
        <v>1</v>
      </c>
      <c r="AG32" s="71">
        <v>2</v>
      </c>
      <c r="AH32" s="73" t="s">
        <v>437</v>
      </c>
      <c r="AI32" s="73"/>
      <c r="AJ32" s="76" t="s">
        <v>344</v>
      </c>
    </row>
    <row r="33" spans="1:36" x14ac:dyDescent="0.25">
      <c r="A33" s="67">
        <v>37004</v>
      </c>
      <c r="B33" s="71" t="s">
        <v>49</v>
      </c>
      <c r="C33" s="71">
        <f t="shared" si="8"/>
        <v>12809</v>
      </c>
      <c r="D33" s="71">
        <v>566</v>
      </c>
      <c r="E33" s="71">
        <v>6140</v>
      </c>
      <c r="F33" s="71">
        <v>2754</v>
      </c>
      <c r="G33" s="71">
        <v>3349</v>
      </c>
      <c r="H33" s="71" t="s">
        <v>59</v>
      </c>
      <c r="I33" s="71">
        <v>566</v>
      </c>
      <c r="J33" s="71"/>
      <c r="K33" s="71" t="s">
        <v>47</v>
      </c>
      <c r="L33" s="72">
        <v>1</v>
      </c>
      <c r="M33" s="71">
        <v>30</v>
      </c>
      <c r="N33" s="71">
        <v>600</v>
      </c>
      <c r="O33" s="71">
        <v>1200</v>
      </c>
      <c r="P33" s="71">
        <v>0</v>
      </c>
      <c r="Q33" s="71">
        <v>0</v>
      </c>
      <c r="R33" s="71">
        <v>0</v>
      </c>
      <c r="S33" s="71">
        <v>30</v>
      </c>
      <c r="T33" s="71">
        <v>100</v>
      </c>
      <c r="U33" s="71">
        <v>0</v>
      </c>
      <c r="V33" s="71">
        <v>4</v>
      </c>
      <c r="W33" s="71">
        <v>4</v>
      </c>
      <c r="X33" s="71">
        <v>2</v>
      </c>
      <c r="Y33" s="71">
        <v>0</v>
      </c>
      <c r="Z33" s="71">
        <v>0</v>
      </c>
      <c r="AA33" s="71">
        <v>2</v>
      </c>
      <c r="AB33" s="71">
        <v>4</v>
      </c>
      <c r="AC33" s="71">
        <v>2</v>
      </c>
      <c r="AD33" s="71">
        <v>3</v>
      </c>
      <c r="AE33" s="71">
        <v>2</v>
      </c>
      <c r="AF33" s="71">
        <v>0</v>
      </c>
      <c r="AG33" s="71">
        <v>2</v>
      </c>
      <c r="AH33" s="73"/>
      <c r="AI33" s="73"/>
      <c r="AJ33" s="76" t="s">
        <v>344</v>
      </c>
    </row>
    <row r="34" spans="1:36" x14ac:dyDescent="0.25">
      <c r="A34" s="67">
        <v>37006</v>
      </c>
      <c r="B34" s="71" t="s">
        <v>49</v>
      </c>
      <c r="C34" s="71">
        <f>E34+F34+G34+I34</f>
        <v>16970</v>
      </c>
      <c r="D34" s="71">
        <v>688</v>
      </c>
      <c r="E34" s="71">
        <v>16282</v>
      </c>
      <c r="F34" s="71">
        <v>0</v>
      </c>
      <c r="G34" s="71">
        <v>0</v>
      </c>
      <c r="H34" s="71" t="s">
        <v>50</v>
      </c>
      <c r="I34" s="71">
        <v>688</v>
      </c>
      <c r="J34" s="71"/>
      <c r="K34" s="71" t="s">
        <v>47</v>
      </c>
      <c r="L34" s="72">
        <v>1</v>
      </c>
      <c r="M34" s="71">
        <v>6</v>
      </c>
      <c r="N34" s="71">
        <v>3105</v>
      </c>
      <c r="O34" s="71">
        <f>N34*2</f>
        <v>6210</v>
      </c>
      <c r="P34" s="71">
        <v>2</v>
      </c>
      <c r="Q34" s="71">
        <v>410</v>
      </c>
      <c r="R34" s="71">
        <f>Q34*2</f>
        <v>820</v>
      </c>
      <c r="S34" s="71">
        <v>6</v>
      </c>
      <c r="T34" s="71">
        <v>110</v>
      </c>
      <c r="U34" s="71">
        <v>0</v>
      </c>
      <c r="V34" s="71">
        <v>9</v>
      </c>
      <c r="W34" s="71">
        <v>9</v>
      </c>
      <c r="X34" s="71">
        <v>2</v>
      </c>
      <c r="Y34" s="71">
        <v>0</v>
      </c>
      <c r="Z34" s="71">
        <v>0</v>
      </c>
      <c r="AA34" s="71">
        <v>3</v>
      </c>
      <c r="AB34" s="71">
        <v>9</v>
      </c>
      <c r="AC34" s="71">
        <v>4</v>
      </c>
      <c r="AD34" s="71">
        <v>0</v>
      </c>
      <c r="AE34" s="71">
        <v>2</v>
      </c>
      <c r="AF34" s="71">
        <v>0</v>
      </c>
      <c r="AG34" s="71">
        <v>1</v>
      </c>
      <c r="AH34" s="73"/>
      <c r="AI34" s="73"/>
      <c r="AJ34" s="76" t="s">
        <v>344</v>
      </c>
    </row>
    <row r="35" spans="1:36" x14ac:dyDescent="0.25">
      <c r="A35" s="67">
        <v>37008</v>
      </c>
      <c r="B35" s="71" t="s">
        <v>49</v>
      </c>
      <c r="C35" s="71">
        <f>E35+F35+G35+I35</f>
        <v>19977</v>
      </c>
      <c r="D35" s="71">
        <v>1287</v>
      </c>
      <c r="E35" s="71">
        <v>4388</v>
      </c>
      <c r="F35" s="71">
        <v>11259</v>
      </c>
      <c r="G35" s="71">
        <v>0</v>
      </c>
      <c r="H35" s="71" t="s">
        <v>59</v>
      </c>
      <c r="I35" s="71">
        <v>4330</v>
      </c>
      <c r="J35" s="71"/>
      <c r="K35" s="71" t="s">
        <v>47</v>
      </c>
      <c r="L35" s="72">
        <v>1</v>
      </c>
      <c r="M35" s="71">
        <v>74</v>
      </c>
      <c r="N35" s="71">
        <v>1182</v>
      </c>
      <c r="O35" s="71">
        <f>N35*2</f>
        <v>2364</v>
      </c>
      <c r="P35" s="71">
        <v>6</v>
      </c>
      <c r="Q35" s="71">
        <v>396</v>
      </c>
      <c r="R35" s="71">
        <f>Q35*2</f>
        <v>792</v>
      </c>
      <c r="S35" s="71">
        <v>66</v>
      </c>
      <c r="T35" s="71">
        <v>233</v>
      </c>
      <c r="U35" s="71">
        <v>0</v>
      </c>
      <c r="V35" s="71">
        <v>16</v>
      </c>
      <c r="W35" s="71">
        <v>14</v>
      </c>
      <c r="X35" s="71">
        <v>4</v>
      </c>
      <c r="Y35" s="71">
        <v>0</v>
      </c>
      <c r="Z35" s="71">
        <v>0</v>
      </c>
      <c r="AA35" s="71">
        <v>8</v>
      </c>
      <c r="AB35" s="71">
        <v>15</v>
      </c>
      <c r="AC35" s="71">
        <v>16</v>
      </c>
      <c r="AD35" s="71">
        <v>6</v>
      </c>
      <c r="AE35" s="71">
        <v>4</v>
      </c>
      <c r="AF35" s="71">
        <v>2</v>
      </c>
      <c r="AG35" s="71">
        <v>2</v>
      </c>
      <c r="AH35" s="73"/>
      <c r="AI35" s="73"/>
      <c r="AJ35" s="76" t="s">
        <v>344</v>
      </c>
    </row>
    <row r="36" spans="1:36" x14ac:dyDescent="0.25">
      <c r="A36" s="67">
        <v>37009</v>
      </c>
      <c r="B36" s="71" t="s">
        <v>49</v>
      </c>
      <c r="C36" s="71">
        <f>E36+F36+G36+I36</f>
        <v>13101</v>
      </c>
      <c r="D36" s="71">
        <v>373</v>
      </c>
      <c r="E36" s="71">
        <v>0</v>
      </c>
      <c r="F36" s="71">
        <v>11977</v>
      </c>
      <c r="G36" s="71">
        <v>0</v>
      </c>
      <c r="H36" s="71" t="s">
        <v>59</v>
      </c>
      <c r="I36" s="71">
        <v>1124</v>
      </c>
      <c r="J36" s="71"/>
      <c r="K36" s="71" t="s">
        <v>47</v>
      </c>
      <c r="L36" s="72">
        <v>1</v>
      </c>
      <c r="M36" s="71">
        <v>20</v>
      </c>
      <c r="N36" s="71">
        <v>1202</v>
      </c>
      <c r="O36" s="71">
        <f>N36*2</f>
        <v>2404</v>
      </c>
      <c r="P36" s="71">
        <v>4</v>
      </c>
      <c r="Q36" s="71">
        <v>120</v>
      </c>
      <c r="R36" s="71">
        <f>Q36*2</f>
        <v>240</v>
      </c>
      <c r="S36" s="71">
        <v>20</v>
      </c>
      <c r="T36" s="71">
        <v>267</v>
      </c>
      <c r="U36" s="71">
        <v>0</v>
      </c>
      <c r="V36" s="71">
        <v>7</v>
      </c>
      <c r="W36" s="71">
        <v>7</v>
      </c>
      <c r="X36" s="71">
        <v>2</v>
      </c>
      <c r="Y36" s="71">
        <v>0</v>
      </c>
      <c r="Z36" s="71">
        <v>0</v>
      </c>
      <c r="AA36" s="71">
        <v>3</v>
      </c>
      <c r="AB36" s="71">
        <v>7</v>
      </c>
      <c r="AC36" s="71">
        <v>4</v>
      </c>
      <c r="AD36" s="71">
        <v>0</v>
      </c>
      <c r="AE36" s="71">
        <v>2</v>
      </c>
      <c r="AF36" s="71">
        <v>0</v>
      </c>
      <c r="AG36" s="71">
        <v>1</v>
      </c>
      <c r="AH36" s="73"/>
      <c r="AI36" s="73"/>
      <c r="AJ36" s="76" t="s">
        <v>344</v>
      </c>
    </row>
    <row r="37" spans="1:36" s="3" customFormat="1" ht="12.75" x14ac:dyDescent="0.2">
      <c r="A37" s="67">
        <v>39009</v>
      </c>
      <c r="B37" s="71" t="s">
        <v>49</v>
      </c>
      <c r="C37" s="71">
        <f>E37+F37+G37+I37</f>
        <v>23408</v>
      </c>
      <c r="D37" s="71">
        <v>1742</v>
      </c>
      <c r="E37" s="71">
        <v>17556</v>
      </c>
      <c r="F37" s="71">
        <v>4111</v>
      </c>
      <c r="G37" s="71">
        <v>0</v>
      </c>
      <c r="H37" s="71" t="s">
        <v>59</v>
      </c>
      <c r="I37" s="71">
        <v>1741</v>
      </c>
      <c r="J37" s="71"/>
      <c r="K37" s="71" t="s">
        <v>47</v>
      </c>
      <c r="L37" s="72">
        <v>1</v>
      </c>
      <c r="M37" s="71">
        <v>51</v>
      </c>
      <c r="N37" s="71">
        <v>1080</v>
      </c>
      <c r="O37" s="71">
        <f>N37*2</f>
        <v>2160</v>
      </c>
      <c r="P37" s="71">
        <v>2</v>
      </c>
      <c r="Q37" s="71">
        <v>214</v>
      </c>
      <c r="R37" s="71">
        <f>Q37*2</f>
        <v>428</v>
      </c>
      <c r="S37" s="71">
        <v>51</v>
      </c>
      <c r="T37" s="71">
        <v>301</v>
      </c>
      <c r="U37" s="71">
        <v>0</v>
      </c>
      <c r="V37" s="71">
        <v>13</v>
      </c>
      <c r="W37" s="71">
        <v>12</v>
      </c>
      <c r="X37" s="71">
        <v>4</v>
      </c>
      <c r="Y37" s="71">
        <v>0</v>
      </c>
      <c r="Z37" s="71">
        <v>0</v>
      </c>
      <c r="AA37" s="71">
        <v>4</v>
      </c>
      <c r="AB37" s="71">
        <v>12</v>
      </c>
      <c r="AC37" s="71">
        <v>6</v>
      </c>
      <c r="AD37" s="71">
        <v>4</v>
      </c>
      <c r="AE37" s="71">
        <v>4</v>
      </c>
      <c r="AF37" s="71">
        <v>0</v>
      </c>
      <c r="AG37" s="71">
        <v>2</v>
      </c>
      <c r="AH37" s="73"/>
      <c r="AI37" s="73"/>
      <c r="AJ37" s="76" t="s">
        <v>344</v>
      </c>
    </row>
    <row r="38" spans="1:36" x14ac:dyDescent="0.25">
      <c r="A38" s="67">
        <v>39016</v>
      </c>
      <c r="B38" s="71" t="s">
        <v>49</v>
      </c>
      <c r="C38" s="71">
        <f t="shared" ref="C38:C53" si="14">E38+F38+G38+I38</f>
        <v>13101</v>
      </c>
      <c r="D38" s="71">
        <v>373</v>
      </c>
      <c r="E38" s="71">
        <v>0</v>
      </c>
      <c r="F38" s="71">
        <v>11977</v>
      </c>
      <c r="G38" s="71">
        <v>0</v>
      </c>
      <c r="H38" s="71" t="s">
        <v>59</v>
      </c>
      <c r="I38" s="71">
        <v>1124</v>
      </c>
      <c r="J38" s="71"/>
      <c r="K38" s="71" t="s">
        <v>47</v>
      </c>
      <c r="L38" s="72">
        <v>1</v>
      </c>
      <c r="M38" s="71">
        <v>20</v>
      </c>
      <c r="N38" s="71">
        <v>1202</v>
      </c>
      <c r="O38" s="71">
        <f t="shared" ref="O38" si="15">N38*2</f>
        <v>2404</v>
      </c>
      <c r="P38" s="71">
        <v>4</v>
      </c>
      <c r="Q38" s="71">
        <v>120</v>
      </c>
      <c r="R38" s="71">
        <f t="shared" ref="R38" si="16">Q38*2</f>
        <v>240</v>
      </c>
      <c r="S38" s="71">
        <v>20</v>
      </c>
      <c r="T38" s="71">
        <v>267</v>
      </c>
      <c r="U38" s="71">
        <v>0</v>
      </c>
      <c r="V38" s="71">
        <v>7</v>
      </c>
      <c r="W38" s="71">
        <v>7</v>
      </c>
      <c r="X38" s="71">
        <v>2</v>
      </c>
      <c r="Y38" s="71">
        <v>0</v>
      </c>
      <c r="Z38" s="71">
        <v>0</v>
      </c>
      <c r="AA38" s="71">
        <v>3</v>
      </c>
      <c r="AB38" s="71">
        <v>7</v>
      </c>
      <c r="AC38" s="71">
        <v>4</v>
      </c>
      <c r="AD38" s="71">
        <v>0</v>
      </c>
      <c r="AE38" s="71">
        <v>2</v>
      </c>
      <c r="AF38" s="71">
        <v>0</v>
      </c>
      <c r="AG38" s="71">
        <v>1</v>
      </c>
      <c r="AH38" s="73"/>
      <c r="AI38" s="73"/>
      <c r="AJ38" s="76" t="s">
        <v>344</v>
      </c>
    </row>
    <row r="39" spans="1:36" x14ac:dyDescent="0.25">
      <c r="A39" s="67">
        <v>41008</v>
      </c>
      <c r="B39" s="71" t="s">
        <v>49</v>
      </c>
      <c r="C39" s="71">
        <f t="shared" si="14"/>
        <v>11762</v>
      </c>
      <c r="D39" s="71">
        <v>600</v>
      </c>
      <c r="E39" s="71">
        <v>308</v>
      </c>
      <c r="F39" s="71">
        <v>8450</v>
      </c>
      <c r="G39" s="71">
        <v>573</v>
      </c>
      <c r="H39" s="71" t="s">
        <v>87</v>
      </c>
      <c r="I39" s="71">
        <v>2431</v>
      </c>
      <c r="J39" s="71">
        <v>2431</v>
      </c>
      <c r="K39" s="71" t="s">
        <v>47</v>
      </c>
      <c r="L39" s="72">
        <v>1</v>
      </c>
      <c r="M39" s="71">
        <v>2</v>
      </c>
      <c r="N39" s="71">
        <v>64</v>
      </c>
      <c r="O39" s="71">
        <f>N39*2</f>
        <v>128</v>
      </c>
      <c r="P39" s="71">
        <v>2</v>
      </c>
      <c r="Q39" s="71">
        <v>100</v>
      </c>
      <c r="R39" s="71">
        <f>Q39*2</f>
        <v>200</v>
      </c>
      <c r="S39" s="71">
        <v>0</v>
      </c>
      <c r="T39" s="71">
        <v>35</v>
      </c>
      <c r="U39" s="71">
        <v>8</v>
      </c>
      <c r="V39" s="71">
        <v>6</v>
      </c>
      <c r="W39" s="71">
        <v>9</v>
      </c>
      <c r="X39" s="71">
        <v>3</v>
      </c>
      <c r="Y39" s="71">
        <v>0</v>
      </c>
      <c r="Z39" s="71">
        <v>0</v>
      </c>
      <c r="AA39" s="71">
        <v>2</v>
      </c>
      <c r="AB39" s="71">
        <v>9</v>
      </c>
      <c r="AC39" s="71">
        <v>3</v>
      </c>
      <c r="AD39" s="71">
        <v>0</v>
      </c>
      <c r="AE39" s="71">
        <v>2</v>
      </c>
      <c r="AF39" s="71">
        <v>0</v>
      </c>
      <c r="AG39" s="71">
        <v>1</v>
      </c>
      <c r="AH39" s="73"/>
      <c r="AI39" s="73"/>
      <c r="AJ39" s="76" t="s">
        <v>344</v>
      </c>
    </row>
    <row r="40" spans="1:36" x14ac:dyDescent="0.25">
      <c r="A40" s="67">
        <v>41009</v>
      </c>
      <c r="B40" s="71" t="s">
        <v>49</v>
      </c>
      <c r="C40" s="71">
        <f t="shared" si="14"/>
        <v>9452</v>
      </c>
      <c r="D40" s="71">
        <v>0</v>
      </c>
      <c r="E40" s="71">
        <v>0</v>
      </c>
      <c r="F40" s="71">
        <v>0</v>
      </c>
      <c r="G40" s="71">
        <v>9452</v>
      </c>
      <c r="H40" s="71" t="s">
        <v>50</v>
      </c>
      <c r="I40" s="71">
        <v>0</v>
      </c>
      <c r="J40" s="71"/>
      <c r="K40" s="71" t="s">
        <v>47</v>
      </c>
      <c r="L40" s="72">
        <v>1</v>
      </c>
      <c r="M40" s="71">
        <v>4</v>
      </c>
      <c r="N40" s="71">
        <v>70</v>
      </c>
      <c r="O40" s="71">
        <f>N40*2</f>
        <v>140</v>
      </c>
      <c r="P40" s="71">
        <v>4</v>
      </c>
      <c r="Q40" s="71">
        <v>72</v>
      </c>
      <c r="R40" s="71">
        <f>Q40*2</f>
        <v>144</v>
      </c>
      <c r="S40" s="71">
        <v>0</v>
      </c>
      <c r="T40" s="71">
        <v>60</v>
      </c>
      <c r="U40" s="71">
        <v>0</v>
      </c>
      <c r="V40" s="71">
        <v>0</v>
      </c>
      <c r="W40" s="71">
        <v>0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0</v>
      </c>
      <c r="AD40" s="71">
        <v>0</v>
      </c>
      <c r="AE40" s="71">
        <v>4</v>
      </c>
      <c r="AF40" s="71">
        <v>0</v>
      </c>
      <c r="AG40" s="71">
        <v>4</v>
      </c>
      <c r="AH40" s="73"/>
      <c r="AI40" s="73"/>
      <c r="AJ40" s="76" t="s">
        <v>344</v>
      </c>
    </row>
    <row r="41" spans="1:36" x14ac:dyDescent="0.25">
      <c r="A41" s="67">
        <v>48082</v>
      </c>
      <c r="B41" s="71" t="s">
        <v>49</v>
      </c>
      <c r="C41" s="71">
        <f t="shared" si="14"/>
        <v>144</v>
      </c>
      <c r="D41" s="71">
        <v>24</v>
      </c>
      <c r="E41" s="71">
        <v>0</v>
      </c>
      <c r="F41" s="71">
        <v>0</v>
      </c>
      <c r="G41" s="71">
        <v>0</v>
      </c>
      <c r="H41" s="71" t="s">
        <v>56</v>
      </c>
      <c r="I41" s="71">
        <v>144</v>
      </c>
      <c r="J41" s="71"/>
      <c r="K41" s="71" t="s">
        <v>78</v>
      </c>
      <c r="L41" s="72">
        <v>1</v>
      </c>
      <c r="M41" s="71">
        <v>6</v>
      </c>
      <c r="N41" s="71">
        <v>74</v>
      </c>
      <c r="O41" s="71">
        <f t="shared" ref="O41:O52" si="17">N41*2</f>
        <v>148</v>
      </c>
      <c r="P41" s="71">
        <v>1</v>
      </c>
      <c r="Q41" s="71">
        <v>21</v>
      </c>
      <c r="R41" s="71">
        <f t="shared" ref="R41:R48" si="18">Q41*2</f>
        <v>42</v>
      </c>
      <c r="S41" s="71">
        <v>0</v>
      </c>
      <c r="T41" s="71">
        <v>3</v>
      </c>
      <c r="U41" s="71">
        <v>0</v>
      </c>
      <c r="V41" s="71">
        <v>1</v>
      </c>
      <c r="W41" s="71">
        <v>1</v>
      </c>
      <c r="X41" s="71">
        <v>0</v>
      </c>
      <c r="Y41" s="71">
        <v>0</v>
      </c>
      <c r="Z41" s="71">
        <v>0</v>
      </c>
      <c r="AA41" s="71">
        <v>0</v>
      </c>
      <c r="AB41" s="71">
        <v>1</v>
      </c>
      <c r="AC41" s="71">
        <v>1</v>
      </c>
      <c r="AD41" s="71">
        <v>0</v>
      </c>
      <c r="AE41" s="71">
        <v>1</v>
      </c>
      <c r="AF41" s="71">
        <v>0</v>
      </c>
      <c r="AG41" s="71">
        <v>1</v>
      </c>
      <c r="AH41" s="73" t="s">
        <v>242</v>
      </c>
      <c r="AI41" s="73"/>
      <c r="AJ41" s="76" t="s">
        <v>344</v>
      </c>
    </row>
    <row r="42" spans="1:36" x14ac:dyDescent="0.25">
      <c r="A42" s="67">
        <v>48304</v>
      </c>
      <c r="B42" s="71" t="s">
        <v>49</v>
      </c>
      <c r="C42" s="71">
        <f t="shared" si="14"/>
        <v>144</v>
      </c>
      <c r="D42" s="71">
        <v>24</v>
      </c>
      <c r="E42" s="71">
        <v>0</v>
      </c>
      <c r="F42" s="71">
        <v>0</v>
      </c>
      <c r="G42" s="71">
        <v>0</v>
      </c>
      <c r="H42" s="71" t="s">
        <v>56</v>
      </c>
      <c r="I42" s="71">
        <v>144</v>
      </c>
      <c r="J42" s="71"/>
      <c r="K42" s="71" t="s">
        <v>78</v>
      </c>
      <c r="L42" s="72">
        <v>1</v>
      </c>
      <c r="M42" s="71">
        <v>6</v>
      </c>
      <c r="N42" s="71">
        <v>74</v>
      </c>
      <c r="O42" s="71">
        <f t="shared" si="17"/>
        <v>148</v>
      </c>
      <c r="P42" s="71">
        <v>1</v>
      </c>
      <c r="Q42" s="71">
        <v>21</v>
      </c>
      <c r="R42" s="71">
        <f t="shared" si="18"/>
        <v>42</v>
      </c>
      <c r="S42" s="71">
        <v>0</v>
      </c>
      <c r="T42" s="71">
        <v>3</v>
      </c>
      <c r="U42" s="71">
        <v>0</v>
      </c>
      <c r="V42" s="71">
        <v>1</v>
      </c>
      <c r="W42" s="71">
        <v>1</v>
      </c>
      <c r="X42" s="71">
        <v>0</v>
      </c>
      <c r="Y42" s="71">
        <v>0</v>
      </c>
      <c r="Z42" s="71">
        <v>0</v>
      </c>
      <c r="AA42" s="71">
        <v>0</v>
      </c>
      <c r="AB42" s="71">
        <v>1</v>
      </c>
      <c r="AC42" s="71">
        <v>1</v>
      </c>
      <c r="AD42" s="71">
        <v>0</v>
      </c>
      <c r="AE42" s="71">
        <v>1</v>
      </c>
      <c r="AF42" s="71">
        <v>0</v>
      </c>
      <c r="AG42" s="71">
        <v>1</v>
      </c>
      <c r="AH42" s="73" t="s">
        <v>242</v>
      </c>
      <c r="AI42" s="73"/>
      <c r="AJ42" s="76" t="s">
        <v>344</v>
      </c>
    </row>
    <row r="43" spans="1:36" x14ac:dyDescent="0.25">
      <c r="A43" s="67">
        <v>56424</v>
      </c>
      <c r="B43" s="71" t="s">
        <v>96</v>
      </c>
      <c r="C43" s="71">
        <f t="shared" si="14"/>
        <v>1983</v>
      </c>
      <c r="D43" s="71">
        <v>83</v>
      </c>
      <c r="E43" s="71">
        <v>94</v>
      </c>
      <c r="F43" s="71">
        <v>1889</v>
      </c>
      <c r="G43" s="71">
        <v>0</v>
      </c>
      <c r="H43" s="71" t="s">
        <v>50</v>
      </c>
      <c r="I43" s="71">
        <v>0</v>
      </c>
      <c r="J43" s="71"/>
      <c r="K43" s="71" t="s">
        <v>47</v>
      </c>
      <c r="L43" s="72">
        <v>1</v>
      </c>
      <c r="M43" s="71">
        <v>14</v>
      </c>
      <c r="N43" s="71">
        <v>294</v>
      </c>
      <c r="O43" s="71">
        <f t="shared" si="17"/>
        <v>588</v>
      </c>
      <c r="P43" s="71">
        <v>0</v>
      </c>
      <c r="Q43" s="71">
        <v>0</v>
      </c>
      <c r="R43" s="71">
        <f t="shared" si="18"/>
        <v>0</v>
      </c>
      <c r="S43" s="71">
        <v>5</v>
      </c>
      <c r="T43" s="71">
        <v>0</v>
      </c>
      <c r="U43" s="71">
        <v>0</v>
      </c>
      <c r="V43" s="71">
        <v>2</v>
      </c>
      <c r="W43" s="71">
        <v>2</v>
      </c>
      <c r="X43" s="71">
        <v>1</v>
      </c>
      <c r="Y43" s="71">
        <v>0</v>
      </c>
      <c r="Z43" s="71">
        <v>0</v>
      </c>
      <c r="AA43" s="71">
        <v>2</v>
      </c>
      <c r="AB43" s="71">
        <v>2</v>
      </c>
      <c r="AC43" s="71">
        <v>2</v>
      </c>
      <c r="AD43" s="71">
        <v>0</v>
      </c>
      <c r="AE43" s="71">
        <v>0</v>
      </c>
      <c r="AF43" s="71">
        <v>0</v>
      </c>
      <c r="AG43" s="71">
        <v>1</v>
      </c>
      <c r="AH43" s="73" t="s">
        <v>292</v>
      </c>
      <c r="AI43" s="73"/>
      <c r="AJ43" s="76" t="s">
        <v>344</v>
      </c>
    </row>
    <row r="44" spans="1:36" x14ac:dyDescent="0.25">
      <c r="A44" s="67">
        <v>56428</v>
      </c>
      <c r="B44" s="71" t="s">
        <v>96</v>
      </c>
      <c r="C44" s="71">
        <f t="shared" si="14"/>
        <v>2609</v>
      </c>
      <c r="D44" s="71">
        <v>209</v>
      </c>
      <c r="E44" s="71">
        <v>2609</v>
      </c>
      <c r="F44" s="71">
        <v>0</v>
      </c>
      <c r="G44" s="71">
        <v>0</v>
      </c>
      <c r="H44" s="71" t="s">
        <v>50</v>
      </c>
      <c r="I44" s="71">
        <v>0</v>
      </c>
      <c r="J44" s="71"/>
      <c r="K44" s="71" t="s">
        <v>47</v>
      </c>
      <c r="L44" s="72">
        <v>1</v>
      </c>
      <c r="M44" s="71">
        <v>3</v>
      </c>
      <c r="N44" s="71">
        <v>18</v>
      </c>
      <c r="O44" s="71">
        <f t="shared" si="17"/>
        <v>36</v>
      </c>
      <c r="P44" s="71">
        <v>0</v>
      </c>
      <c r="Q44" s="71">
        <v>0</v>
      </c>
      <c r="R44" s="71">
        <f t="shared" si="18"/>
        <v>0</v>
      </c>
      <c r="S44" s="71">
        <v>3</v>
      </c>
      <c r="T44" s="71">
        <v>50</v>
      </c>
      <c r="U44" s="71">
        <v>0</v>
      </c>
      <c r="V44" s="71">
        <v>2</v>
      </c>
      <c r="W44" s="71">
        <v>4</v>
      </c>
      <c r="X44" s="71">
        <v>2</v>
      </c>
      <c r="Y44" s="71">
        <v>0</v>
      </c>
      <c r="Z44" s="71">
        <v>0</v>
      </c>
      <c r="AA44" s="71">
        <v>2</v>
      </c>
      <c r="AB44" s="71">
        <v>4</v>
      </c>
      <c r="AC44" s="71">
        <v>2</v>
      </c>
      <c r="AD44" s="71">
        <v>0</v>
      </c>
      <c r="AE44" s="71">
        <v>1</v>
      </c>
      <c r="AF44" s="71">
        <v>0</v>
      </c>
      <c r="AG44" s="71">
        <v>1</v>
      </c>
      <c r="AH44" s="73" t="s">
        <v>287</v>
      </c>
      <c r="AI44" s="73"/>
      <c r="AJ44" s="76" t="s">
        <v>344</v>
      </c>
    </row>
    <row r="45" spans="1:36" x14ac:dyDescent="0.25">
      <c r="A45" s="67">
        <v>56499</v>
      </c>
      <c r="B45" s="71" t="s">
        <v>96</v>
      </c>
      <c r="C45" s="71">
        <f t="shared" si="14"/>
        <v>4054</v>
      </c>
      <c r="D45" s="71">
        <v>336</v>
      </c>
      <c r="E45" s="71">
        <v>2478</v>
      </c>
      <c r="F45" s="71">
        <v>1240</v>
      </c>
      <c r="G45" s="71">
        <v>0</v>
      </c>
      <c r="H45" s="71" t="s">
        <v>50</v>
      </c>
      <c r="I45" s="71">
        <v>336</v>
      </c>
      <c r="J45" s="71"/>
      <c r="K45" s="71" t="s">
        <v>47</v>
      </c>
      <c r="L45" s="72">
        <v>1</v>
      </c>
      <c r="M45" s="71">
        <v>13</v>
      </c>
      <c r="N45" s="71">
        <v>156</v>
      </c>
      <c r="O45" s="71">
        <f t="shared" si="17"/>
        <v>312</v>
      </c>
      <c r="P45" s="71">
        <v>5</v>
      </c>
      <c r="Q45" s="71">
        <v>105</v>
      </c>
      <c r="R45" s="71">
        <f t="shared" si="18"/>
        <v>210</v>
      </c>
      <c r="S45" s="71">
        <v>13</v>
      </c>
      <c r="T45" s="71">
        <v>75</v>
      </c>
      <c r="U45" s="71">
        <v>0</v>
      </c>
      <c r="V45" s="71">
        <v>4</v>
      </c>
      <c r="W45" s="71">
        <v>6</v>
      </c>
      <c r="X45" s="71">
        <v>2</v>
      </c>
      <c r="Y45" s="71">
        <v>0</v>
      </c>
      <c r="Z45" s="71">
        <v>0</v>
      </c>
      <c r="AA45" s="71">
        <v>2</v>
      </c>
      <c r="AB45" s="71">
        <v>6</v>
      </c>
      <c r="AC45" s="71">
        <v>2</v>
      </c>
      <c r="AD45" s="71">
        <v>0</v>
      </c>
      <c r="AE45" s="71">
        <v>4</v>
      </c>
      <c r="AF45" s="71">
        <v>0</v>
      </c>
      <c r="AG45" s="71">
        <v>1</v>
      </c>
      <c r="AH45" s="73" t="s">
        <v>287</v>
      </c>
      <c r="AI45" s="73"/>
      <c r="AJ45" s="76" t="s">
        <v>344</v>
      </c>
    </row>
    <row r="46" spans="1:36" x14ac:dyDescent="0.25">
      <c r="A46" s="67">
        <v>60024</v>
      </c>
      <c r="B46" s="71" t="s">
        <v>49</v>
      </c>
      <c r="C46" s="71">
        <f t="shared" si="14"/>
        <v>144</v>
      </c>
      <c r="D46" s="71">
        <v>24</v>
      </c>
      <c r="E46" s="71">
        <v>0</v>
      </c>
      <c r="F46" s="71">
        <v>0</v>
      </c>
      <c r="G46" s="71">
        <v>0</v>
      </c>
      <c r="H46" s="71" t="s">
        <v>56</v>
      </c>
      <c r="I46" s="71">
        <v>144</v>
      </c>
      <c r="J46" s="71"/>
      <c r="K46" s="71" t="s">
        <v>78</v>
      </c>
      <c r="L46" s="72">
        <v>1</v>
      </c>
      <c r="M46" s="71">
        <v>6</v>
      </c>
      <c r="N46" s="71">
        <v>74</v>
      </c>
      <c r="O46" s="71">
        <f t="shared" si="17"/>
        <v>148</v>
      </c>
      <c r="P46" s="71">
        <v>1</v>
      </c>
      <c r="Q46" s="71">
        <v>21</v>
      </c>
      <c r="R46" s="71">
        <f t="shared" si="18"/>
        <v>42</v>
      </c>
      <c r="S46" s="71">
        <v>0</v>
      </c>
      <c r="T46" s="71">
        <v>3</v>
      </c>
      <c r="U46" s="71">
        <v>0</v>
      </c>
      <c r="V46" s="71">
        <v>1</v>
      </c>
      <c r="W46" s="71">
        <v>1</v>
      </c>
      <c r="X46" s="71">
        <v>0</v>
      </c>
      <c r="Y46" s="71">
        <v>0</v>
      </c>
      <c r="Z46" s="71">
        <v>0</v>
      </c>
      <c r="AA46" s="71">
        <v>0</v>
      </c>
      <c r="AB46" s="71">
        <v>1</v>
      </c>
      <c r="AC46" s="71">
        <v>1</v>
      </c>
      <c r="AD46" s="71">
        <v>0</v>
      </c>
      <c r="AE46" s="71">
        <v>1</v>
      </c>
      <c r="AF46" s="71">
        <v>0</v>
      </c>
      <c r="AG46" s="71">
        <v>1</v>
      </c>
      <c r="AH46" s="73" t="s">
        <v>438</v>
      </c>
      <c r="AI46" s="73"/>
      <c r="AJ46" s="76" t="s">
        <v>344</v>
      </c>
    </row>
    <row r="47" spans="1:36" x14ac:dyDescent="0.25">
      <c r="A47" s="67">
        <v>60165</v>
      </c>
      <c r="B47" s="71" t="s">
        <v>49</v>
      </c>
      <c r="C47" s="71">
        <f t="shared" si="14"/>
        <v>144</v>
      </c>
      <c r="D47" s="71">
        <v>24</v>
      </c>
      <c r="E47" s="71">
        <v>0</v>
      </c>
      <c r="F47" s="71">
        <v>0</v>
      </c>
      <c r="G47" s="71">
        <v>0</v>
      </c>
      <c r="H47" s="71" t="s">
        <v>56</v>
      </c>
      <c r="I47" s="71">
        <v>144</v>
      </c>
      <c r="J47" s="71"/>
      <c r="K47" s="71" t="s">
        <v>78</v>
      </c>
      <c r="L47" s="72">
        <v>1</v>
      </c>
      <c r="M47" s="71">
        <v>6</v>
      </c>
      <c r="N47" s="71">
        <v>74</v>
      </c>
      <c r="O47" s="71">
        <f t="shared" si="17"/>
        <v>148</v>
      </c>
      <c r="P47" s="71">
        <v>1</v>
      </c>
      <c r="Q47" s="71">
        <v>21</v>
      </c>
      <c r="R47" s="71">
        <f t="shared" si="18"/>
        <v>42</v>
      </c>
      <c r="S47" s="71">
        <v>0</v>
      </c>
      <c r="T47" s="71">
        <v>3</v>
      </c>
      <c r="U47" s="71">
        <v>0</v>
      </c>
      <c r="V47" s="71">
        <v>1</v>
      </c>
      <c r="W47" s="71">
        <v>1</v>
      </c>
      <c r="X47" s="71">
        <v>0</v>
      </c>
      <c r="Y47" s="71">
        <v>0</v>
      </c>
      <c r="Z47" s="71">
        <v>0</v>
      </c>
      <c r="AA47" s="71">
        <v>0</v>
      </c>
      <c r="AB47" s="71">
        <v>1</v>
      </c>
      <c r="AC47" s="71">
        <v>1</v>
      </c>
      <c r="AD47" s="71">
        <v>0</v>
      </c>
      <c r="AE47" s="71">
        <v>1</v>
      </c>
      <c r="AF47" s="71">
        <v>0</v>
      </c>
      <c r="AG47" s="71">
        <v>1</v>
      </c>
      <c r="AH47" s="73" t="s">
        <v>242</v>
      </c>
      <c r="AI47" s="73"/>
      <c r="AJ47" s="76" t="s">
        <v>344</v>
      </c>
    </row>
    <row r="48" spans="1:36" x14ac:dyDescent="0.25">
      <c r="A48" s="70">
        <v>88050</v>
      </c>
      <c r="B48" s="71" t="s">
        <v>49</v>
      </c>
      <c r="C48" s="71">
        <f t="shared" si="14"/>
        <v>192</v>
      </c>
      <c r="D48" s="71">
        <v>21</v>
      </c>
      <c r="E48" s="71">
        <v>0</v>
      </c>
      <c r="F48" s="71">
        <v>0</v>
      </c>
      <c r="G48" s="71">
        <v>0</v>
      </c>
      <c r="H48" s="71" t="s">
        <v>56</v>
      </c>
      <c r="I48" s="71">
        <v>192</v>
      </c>
      <c r="J48" s="71"/>
      <c r="K48" s="71" t="s">
        <v>78</v>
      </c>
      <c r="L48" s="72">
        <v>1</v>
      </c>
      <c r="M48" s="71">
        <v>6</v>
      </c>
      <c r="N48" s="71">
        <v>74</v>
      </c>
      <c r="O48" s="71">
        <f t="shared" si="17"/>
        <v>148</v>
      </c>
      <c r="P48" s="71">
        <v>1</v>
      </c>
      <c r="Q48" s="71">
        <v>21</v>
      </c>
      <c r="R48" s="71">
        <f t="shared" si="18"/>
        <v>42</v>
      </c>
      <c r="S48" s="71">
        <v>0</v>
      </c>
      <c r="T48" s="71">
        <v>3</v>
      </c>
      <c r="U48" s="71">
        <v>0</v>
      </c>
      <c r="V48" s="71">
        <v>1</v>
      </c>
      <c r="W48" s="71">
        <v>1</v>
      </c>
      <c r="X48" s="71">
        <v>0</v>
      </c>
      <c r="Y48" s="71">
        <v>0</v>
      </c>
      <c r="Z48" s="71">
        <v>0</v>
      </c>
      <c r="AA48" s="71">
        <v>0</v>
      </c>
      <c r="AB48" s="71">
        <v>1</v>
      </c>
      <c r="AC48" s="71">
        <v>1</v>
      </c>
      <c r="AD48" s="71">
        <v>0</v>
      </c>
      <c r="AE48" s="71">
        <v>1</v>
      </c>
      <c r="AF48" s="71">
        <v>0</v>
      </c>
      <c r="AG48" s="71">
        <v>1</v>
      </c>
      <c r="AH48" s="73" t="s">
        <v>242</v>
      </c>
      <c r="AI48" s="73"/>
      <c r="AJ48" s="76" t="s">
        <v>344</v>
      </c>
    </row>
    <row r="49" spans="1:36" x14ac:dyDescent="0.25">
      <c r="A49" s="70">
        <v>90024</v>
      </c>
      <c r="B49" s="71" t="s">
        <v>102</v>
      </c>
      <c r="C49" s="71">
        <f t="shared" si="14"/>
        <v>140</v>
      </c>
      <c r="D49" s="71">
        <v>20</v>
      </c>
      <c r="E49" s="71">
        <v>140</v>
      </c>
      <c r="F49" s="71">
        <v>0</v>
      </c>
      <c r="G49" s="71">
        <v>0</v>
      </c>
      <c r="H49" s="71" t="s">
        <v>269</v>
      </c>
      <c r="I49" s="71"/>
      <c r="J49" s="71"/>
      <c r="K49" s="71" t="s">
        <v>439</v>
      </c>
      <c r="L49" s="71">
        <v>1</v>
      </c>
      <c r="M49" s="71">
        <v>6</v>
      </c>
      <c r="N49" s="71">
        <v>87</v>
      </c>
      <c r="O49" s="71">
        <f t="shared" si="17"/>
        <v>174</v>
      </c>
      <c r="P49" s="71">
        <v>2</v>
      </c>
      <c r="Q49" s="71">
        <v>26</v>
      </c>
      <c r="R49" s="71">
        <v>52</v>
      </c>
      <c r="S49" s="71">
        <v>0</v>
      </c>
      <c r="T49" s="71">
        <v>5</v>
      </c>
      <c r="U49" s="71">
        <v>0</v>
      </c>
      <c r="V49" s="71">
        <v>1</v>
      </c>
      <c r="W49" s="71">
        <v>1</v>
      </c>
      <c r="X49" s="71">
        <v>0</v>
      </c>
      <c r="Y49" s="71">
        <v>0</v>
      </c>
      <c r="Z49" s="71">
        <v>0</v>
      </c>
      <c r="AA49" s="71">
        <v>1</v>
      </c>
      <c r="AB49" s="71">
        <v>1</v>
      </c>
      <c r="AC49" s="71">
        <v>1</v>
      </c>
      <c r="AD49" s="71">
        <v>0</v>
      </c>
      <c r="AE49" s="71">
        <v>1</v>
      </c>
      <c r="AF49" s="71">
        <v>0</v>
      </c>
      <c r="AG49" s="71">
        <v>1</v>
      </c>
      <c r="AH49" s="73" t="s">
        <v>242</v>
      </c>
      <c r="AI49" s="73"/>
      <c r="AJ49" s="76" t="s">
        <v>344</v>
      </c>
    </row>
    <row r="50" spans="1:36" x14ac:dyDescent="0.25">
      <c r="A50" s="67">
        <v>90075</v>
      </c>
      <c r="B50" s="71" t="s">
        <v>102</v>
      </c>
      <c r="C50" s="71">
        <f t="shared" si="14"/>
        <v>192</v>
      </c>
      <c r="D50" s="71">
        <v>26</v>
      </c>
      <c r="E50" s="71">
        <v>192</v>
      </c>
      <c r="F50" s="71">
        <v>0</v>
      </c>
      <c r="G50" s="71">
        <v>0</v>
      </c>
      <c r="H50" s="71" t="s">
        <v>50</v>
      </c>
      <c r="I50" s="71">
        <v>0</v>
      </c>
      <c r="J50" s="71"/>
      <c r="K50" s="71" t="s">
        <v>78</v>
      </c>
      <c r="L50" s="71">
        <v>1</v>
      </c>
      <c r="M50" s="71">
        <v>6</v>
      </c>
      <c r="N50" s="71">
        <v>74</v>
      </c>
      <c r="O50" s="71">
        <f t="shared" si="17"/>
        <v>148</v>
      </c>
      <c r="P50" s="71">
        <v>1</v>
      </c>
      <c r="Q50" s="71">
        <v>21</v>
      </c>
      <c r="R50" s="71">
        <f t="shared" ref="R50:R52" si="19">Q50*2</f>
        <v>42</v>
      </c>
      <c r="S50" s="71">
        <v>0</v>
      </c>
      <c r="T50" s="71">
        <v>3</v>
      </c>
      <c r="U50" s="71">
        <v>0</v>
      </c>
      <c r="V50" s="71">
        <v>1</v>
      </c>
      <c r="W50" s="71">
        <v>1</v>
      </c>
      <c r="X50" s="71">
        <v>0</v>
      </c>
      <c r="Y50" s="71">
        <v>0</v>
      </c>
      <c r="Z50" s="71">
        <v>0</v>
      </c>
      <c r="AA50" s="71">
        <v>0</v>
      </c>
      <c r="AB50" s="71">
        <v>1</v>
      </c>
      <c r="AC50" s="71">
        <v>1</v>
      </c>
      <c r="AD50" s="71">
        <v>0</v>
      </c>
      <c r="AE50" s="71">
        <v>1</v>
      </c>
      <c r="AF50" s="71">
        <v>0</v>
      </c>
      <c r="AG50" s="71">
        <v>1</v>
      </c>
      <c r="AH50" s="73" t="s">
        <v>242</v>
      </c>
      <c r="AI50" s="73"/>
      <c r="AJ50" s="76" t="s">
        <v>344</v>
      </c>
    </row>
    <row r="51" spans="1:36" x14ac:dyDescent="0.25">
      <c r="A51" s="67">
        <v>90128</v>
      </c>
      <c r="B51" s="71" t="s">
        <v>102</v>
      </c>
      <c r="C51" s="71">
        <f t="shared" si="14"/>
        <v>16487</v>
      </c>
      <c r="D51" s="71">
        <v>811</v>
      </c>
      <c r="E51" s="71">
        <v>1985</v>
      </c>
      <c r="F51" s="71">
        <v>11414</v>
      </c>
      <c r="G51" s="71">
        <v>0</v>
      </c>
      <c r="H51" s="71" t="s">
        <v>59</v>
      </c>
      <c r="I51" s="71">
        <v>3088</v>
      </c>
      <c r="J51" s="71"/>
      <c r="K51" s="71" t="s">
        <v>47</v>
      </c>
      <c r="L51" s="72">
        <v>1</v>
      </c>
      <c r="M51" s="71">
        <v>46</v>
      </c>
      <c r="N51" s="71">
        <v>488</v>
      </c>
      <c r="O51" s="71">
        <f t="shared" si="17"/>
        <v>976</v>
      </c>
      <c r="P51" s="71">
        <v>7</v>
      </c>
      <c r="Q51" s="71">
        <v>96</v>
      </c>
      <c r="R51" s="71">
        <f t="shared" si="19"/>
        <v>192</v>
      </c>
      <c r="S51" s="71">
        <v>38</v>
      </c>
      <c r="T51" s="71">
        <v>206</v>
      </c>
      <c r="U51" s="71">
        <v>0</v>
      </c>
      <c r="V51" s="71">
        <v>9</v>
      </c>
      <c r="W51" s="71">
        <v>7</v>
      </c>
      <c r="X51" s="71">
        <v>2</v>
      </c>
      <c r="Y51" s="71">
        <v>0</v>
      </c>
      <c r="Z51" s="71">
        <v>0</v>
      </c>
      <c r="AA51" s="71">
        <v>5</v>
      </c>
      <c r="AB51" s="71">
        <v>7</v>
      </c>
      <c r="AC51" s="71">
        <v>6</v>
      </c>
      <c r="AD51" s="71">
        <v>4</v>
      </c>
      <c r="AE51" s="71">
        <v>4</v>
      </c>
      <c r="AF51" s="71">
        <v>2</v>
      </c>
      <c r="AG51" s="71">
        <v>2</v>
      </c>
      <c r="AH51" s="73" t="s">
        <v>311</v>
      </c>
      <c r="AI51" s="73"/>
      <c r="AJ51" s="76" t="s">
        <v>344</v>
      </c>
    </row>
    <row r="52" spans="1:36" x14ac:dyDescent="0.25">
      <c r="A52" s="67">
        <v>90129</v>
      </c>
      <c r="B52" s="71" t="s">
        <v>102</v>
      </c>
      <c r="C52" s="71">
        <f t="shared" si="14"/>
        <v>3594</v>
      </c>
      <c r="D52" s="71">
        <v>351</v>
      </c>
      <c r="E52" s="71">
        <v>154</v>
      </c>
      <c r="F52" s="71">
        <v>2673</v>
      </c>
      <c r="G52" s="71">
        <v>0</v>
      </c>
      <c r="H52" s="71" t="s">
        <v>59</v>
      </c>
      <c r="I52" s="71">
        <v>767</v>
      </c>
      <c r="J52" s="71"/>
      <c r="K52" s="71" t="s">
        <v>47</v>
      </c>
      <c r="L52" s="72">
        <v>1</v>
      </c>
      <c r="M52" s="71">
        <v>14</v>
      </c>
      <c r="N52" s="71">
        <v>140</v>
      </c>
      <c r="O52" s="71">
        <f t="shared" si="17"/>
        <v>280</v>
      </c>
      <c r="P52" s="71">
        <v>0</v>
      </c>
      <c r="Q52" s="71">
        <v>0</v>
      </c>
      <c r="R52" s="71">
        <f t="shared" si="19"/>
        <v>0</v>
      </c>
      <c r="S52" s="71">
        <v>14</v>
      </c>
      <c r="T52" s="71">
        <v>33</v>
      </c>
      <c r="U52" s="71">
        <v>0</v>
      </c>
      <c r="V52" s="71">
        <v>5</v>
      </c>
      <c r="W52" s="71">
        <v>5</v>
      </c>
      <c r="X52" s="71">
        <v>2</v>
      </c>
      <c r="Y52" s="71">
        <v>0</v>
      </c>
      <c r="Z52" s="71">
        <v>0</v>
      </c>
      <c r="AA52" s="71">
        <v>2</v>
      </c>
      <c r="AB52" s="71">
        <v>5</v>
      </c>
      <c r="AC52" s="71">
        <v>4</v>
      </c>
      <c r="AD52" s="71">
        <v>0</v>
      </c>
      <c r="AE52" s="71">
        <v>2</v>
      </c>
      <c r="AF52" s="71">
        <v>0</v>
      </c>
      <c r="AG52" s="71">
        <v>1</v>
      </c>
      <c r="AH52" s="73" t="s">
        <v>311</v>
      </c>
      <c r="AI52" s="73"/>
      <c r="AJ52" s="76" t="s">
        <v>344</v>
      </c>
    </row>
    <row r="53" spans="1:36" x14ac:dyDescent="0.25">
      <c r="A53" s="67">
        <v>90157</v>
      </c>
      <c r="B53" s="71" t="s">
        <v>102</v>
      </c>
      <c r="C53" s="71">
        <f t="shared" si="14"/>
        <v>4782</v>
      </c>
      <c r="D53" s="71">
        <v>275</v>
      </c>
      <c r="E53" s="71">
        <v>275</v>
      </c>
      <c r="F53" s="71">
        <v>1111</v>
      </c>
      <c r="G53" s="71">
        <v>3066</v>
      </c>
      <c r="H53" s="71" t="s">
        <v>59</v>
      </c>
      <c r="I53" s="71">
        <v>330</v>
      </c>
      <c r="J53" s="71"/>
      <c r="K53" s="71" t="s">
        <v>47</v>
      </c>
      <c r="L53" s="72">
        <v>1</v>
      </c>
      <c r="M53" s="71">
        <v>24</v>
      </c>
      <c r="N53" s="71">
        <v>336</v>
      </c>
      <c r="O53" s="71">
        <v>672</v>
      </c>
      <c r="P53" s="71">
        <v>0</v>
      </c>
      <c r="Q53" s="71">
        <v>0</v>
      </c>
      <c r="R53" s="71">
        <v>0</v>
      </c>
      <c r="S53" s="71">
        <v>0</v>
      </c>
      <c r="T53" s="71">
        <v>55</v>
      </c>
      <c r="U53" s="71">
        <v>0</v>
      </c>
      <c r="V53" s="71">
        <v>5</v>
      </c>
      <c r="W53" s="71">
        <v>4</v>
      </c>
      <c r="X53" s="71">
        <v>1</v>
      </c>
      <c r="Y53" s="71">
        <v>0</v>
      </c>
      <c r="Z53" s="71">
        <v>0</v>
      </c>
      <c r="AA53" s="71">
        <v>2</v>
      </c>
      <c r="AB53" s="71">
        <v>4</v>
      </c>
      <c r="AC53" s="71">
        <v>4</v>
      </c>
      <c r="AD53" s="71">
        <v>1</v>
      </c>
      <c r="AE53" s="71">
        <v>2</v>
      </c>
      <c r="AF53" s="71">
        <v>0</v>
      </c>
      <c r="AG53" s="71">
        <v>1</v>
      </c>
      <c r="AH53" s="73" t="s">
        <v>311</v>
      </c>
      <c r="AI53" s="73"/>
      <c r="AJ53" s="76" t="s">
        <v>344</v>
      </c>
    </row>
    <row r="54" spans="1:36" x14ac:dyDescent="0.25">
      <c r="A54" s="67">
        <v>91073</v>
      </c>
      <c r="B54" s="71" t="s">
        <v>102</v>
      </c>
      <c r="C54" s="71">
        <f>E54+F54+G54+I54</f>
        <v>23699</v>
      </c>
      <c r="D54" s="71">
        <v>1310</v>
      </c>
      <c r="E54" s="71">
        <v>0</v>
      </c>
      <c r="F54" s="71">
        <v>20848</v>
      </c>
      <c r="G54" s="71">
        <v>2651</v>
      </c>
      <c r="H54" s="71" t="s">
        <v>59</v>
      </c>
      <c r="I54" s="71">
        <v>200</v>
      </c>
      <c r="J54" s="71"/>
      <c r="K54" s="71" t="s">
        <v>47</v>
      </c>
      <c r="L54" s="72">
        <v>1</v>
      </c>
      <c r="M54" s="71">
        <v>130</v>
      </c>
      <c r="N54" s="71">
        <v>2600</v>
      </c>
      <c r="O54" s="71">
        <f>N54*2</f>
        <v>5200</v>
      </c>
      <c r="P54" s="71">
        <v>5</v>
      </c>
      <c r="Q54" s="71">
        <v>250</v>
      </c>
      <c r="R54" s="71">
        <f>Q54*2</f>
        <v>500</v>
      </c>
      <c r="S54" s="71">
        <v>84</v>
      </c>
      <c r="T54" s="71">
        <v>278</v>
      </c>
      <c r="U54" s="71">
        <v>330</v>
      </c>
      <c r="V54" s="71">
        <v>6</v>
      </c>
      <c r="W54" s="71">
        <v>6</v>
      </c>
      <c r="X54" s="71">
        <v>0</v>
      </c>
      <c r="Y54" s="71">
        <v>0</v>
      </c>
      <c r="Z54" s="71">
        <v>0</v>
      </c>
      <c r="AA54" s="71">
        <v>2</v>
      </c>
      <c r="AB54" s="71">
        <v>6</v>
      </c>
      <c r="AC54" s="71">
        <v>2</v>
      </c>
      <c r="AD54" s="71">
        <v>0</v>
      </c>
      <c r="AE54" s="71">
        <v>2</v>
      </c>
      <c r="AF54" s="71">
        <v>0</v>
      </c>
      <c r="AG54" s="71">
        <v>2</v>
      </c>
      <c r="AH54" s="73"/>
      <c r="AI54" s="73"/>
      <c r="AJ54" s="76" t="s">
        <v>344</v>
      </c>
    </row>
    <row r="55" spans="1:36" x14ac:dyDescent="0.25">
      <c r="A55" s="67">
        <v>91083</v>
      </c>
      <c r="B55" s="71" t="s">
        <v>102</v>
      </c>
      <c r="C55" s="71">
        <f t="shared" ref="C55:C57" si="20">E55+F55+G55+I55</f>
        <v>4603</v>
      </c>
      <c r="D55" s="71">
        <v>0</v>
      </c>
      <c r="E55" s="71">
        <v>96</v>
      </c>
      <c r="F55" s="71">
        <v>4507</v>
      </c>
      <c r="G55" s="71">
        <v>0</v>
      </c>
      <c r="H55" s="71" t="s">
        <v>50</v>
      </c>
      <c r="I55" s="71">
        <v>0</v>
      </c>
      <c r="J55" s="71"/>
      <c r="K55" s="71" t="s">
        <v>47</v>
      </c>
      <c r="L55" s="72">
        <v>1</v>
      </c>
      <c r="M55" s="71">
        <v>10</v>
      </c>
      <c r="N55" s="71">
        <v>320</v>
      </c>
      <c r="O55" s="71">
        <f t="shared" ref="O55:O57" si="21">N55*2</f>
        <v>640</v>
      </c>
      <c r="P55" s="71">
        <v>0</v>
      </c>
      <c r="Q55" s="71">
        <v>0</v>
      </c>
      <c r="R55" s="71">
        <f t="shared" ref="R55:R57" si="22">Q55*2</f>
        <v>0</v>
      </c>
      <c r="S55" s="71">
        <v>10</v>
      </c>
      <c r="T55" s="71">
        <v>58</v>
      </c>
      <c r="U55" s="71">
        <v>0</v>
      </c>
      <c r="V55" s="71">
        <v>6</v>
      </c>
      <c r="W55" s="71">
        <v>6</v>
      </c>
      <c r="X55" s="71">
        <v>2</v>
      </c>
      <c r="Y55" s="71">
        <v>0</v>
      </c>
      <c r="Z55" s="71">
        <v>0</v>
      </c>
      <c r="AA55" s="71">
        <v>2</v>
      </c>
      <c r="AB55" s="71">
        <v>6</v>
      </c>
      <c r="AC55" s="71">
        <v>4</v>
      </c>
      <c r="AD55" s="71">
        <v>0</v>
      </c>
      <c r="AE55" s="71">
        <v>2</v>
      </c>
      <c r="AF55" s="71">
        <v>0</v>
      </c>
      <c r="AG55" s="71">
        <v>0</v>
      </c>
      <c r="AH55" s="73"/>
      <c r="AI55" s="73"/>
      <c r="AJ55" s="76" t="s">
        <v>344</v>
      </c>
    </row>
    <row r="56" spans="1:36" x14ac:dyDescent="0.25">
      <c r="A56" s="67">
        <v>94031</v>
      </c>
      <c r="B56" s="71" t="s">
        <v>102</v>
      </c>
      <c r="C56" s="71">
        <f t="shared" si="20"/>
        <v>908</v>
      </c>
      <c r="D56" s="71">
        <v>0</v>
      </c>
      <c r="E56" s="71">
        <v>908</v>
      </c>
      <c r="F56" s="71">
        <v>0</v>
      </c>
      <c r="G56" s="71">
        <v>0</v>
      </c>
      <c r="H56" s="71" t="s">
        <v>50</v>
      </c>
      <c r="I56" s="71">
        <v>0</v>
      </c>
      <c r="J56" s="71"/>
      <c r="K56" s="71" t="s">
        <v>47</v>
      </c>
      <c r="L56" s="72">
        <v>1</v>
      </c>
      <c r="M56" s="71">
        <v>4</v>
      </c>
      <c r="N56" s="71">
        <v>84</v>
      </c>
      <c r="O56" s="71">
        <f t="shared" si="21"/>
        <v>168</v>
      </c>
      <c r="P56" s="71">
        <v>0</v>
      </c>
      <c r="Q56" s="71">
        <v>0</v>
      </c>
      <c r="R56" s="71">
        <f t="shared" si="22"/>
        <v>0</v>
      </c>
      <c r="S56" s="71">
        <v>0</v>
      </c>
      <c r="T56" s="71">
        <v>15</v>
      </c>
      <c r="U56" s="71">
        <v>0</v>
      </c>
      <c r="V56" s="71">
        <v>2</v>
      </c>
      <c r="W56" s="71">
        <v>2</v>
      </c>
      <c r="X56" s="71">
        <v>1</v>
      </c>
      <c r="Y56" s="71">
        <v>0</v>
      </c>
      <c r="Z56" s="71">
        <v>0</v>
      </c>
      <c r="AA56" s="71">
        <v>2</v>
      </c>
      <c r="AB56" s="71">
        <v>1</v>
      </c>
      <c r="AC56" s="71">
        <v>2</v>
      </c>
      <c r="AD56" s="71">
        <v>0</v>
      </c>
      <c r="AE56" s="71">
        <v>0</v>
      </c>
      <c r="AF56" s="71">
        <v>0</v>
      </c>
      <c r="AG56" s="71">
        <v>1</v>
      </c>
      <c r="AH56" s="73" t="s">
        <v>214</v>
      </c>
      <c r="AI56" s="73"/>
      <c r="AJ56" s="76" t="s">
        <v>344</v>
      </c>
    </row>
    <row r="57" spans="1:36" x14ac:dyDescent="0.25">
      <c r="A57" s="67">
        <v>94040</v>
      </c>
      <c r="B57" s="71" t="s">
        <v>102</v>
      </c>
      <c r="C57" s="71">
        <f t="shared" si="20"/>
        <v>192</v>
      </c>
      <c r="D57" s="71">
        <v>21</v>
      </c>
      <c r="E57" s="71">
        <v>0</v>
      </c>
      <c r="F57" s="71">
        <v>0</v>
      </c>
      <c r="G57" s="71">
        <v>0</v>
      </c>
      <c r="H57" s="71" t="s">
        <v>56</v>
      </c>
      <c r="I57" s="71">
        <v>192</v>
      </c>
      <c r="J57" s="71"/>
      <c r="K57" s="71" t="s">
        <v>78</v>
      </c>
      <c r="L57" s="78">
        <v>1</v>
      </c>
      <c r="M57" s="71">
        <v>6</v>
      </c>
      <c r="N57" s="71">
        <v>74</v>
      </c>
      <c r="O57" s="71">
        <f t="shared" si="21"/>
        <v>148</v>
      </c>
      <c r="P57" s="71">
        <v>1</v>
      </c>
      <c r="Q57" s="71">
        <v>21</v>
      </c>
      <c r="R57" s="71">
        <f t="shared" si="22"/>
        <v>42</v>
      </c>
      <c r="S57" s="71">
        <v>0</v>
      </c>
      <c r="T57" s="71">
        <v>3</v>
      </c>
      <c r="U57" s="71">
        <v>0</v>
      </c>
      <c r="V57" s="71">
        <v>1</v>
      </c>
      <c r="W57" s="71">
        <v>1</v>
      </c>
      <c r="X57" s="71">
        <v>0</v>
      </c>
      <c r="Y57" s="71">
        <v>0</v>
      </c>
      <c r="Z57" s="71">
        <v>0</v>
      </c>
      <c r="AA57" s="71">
        <v>0</v>
      </c>
      <c r="AB57" s="71">
        <v>1</v>
      </c>
      <c r="AC57" s="71">
        <v>1</v>
      </c>
      <c r="AD57" s="71">
        <v>0</v>
      </c>
      <c r="AE57" s="71">
        <v>1</v>
      </c>
      <c r="AF57" s="71">
        <v>0</v>
      </c>
      <c r="AG57" s="71">
        <v>1</v>
      </c>
      <c r="AH57" s="73" t="s">
        <v>242</v>
      </c>
      <c r="AI57" s="73"/>
      <c r="AJ57" s="76" t="s">
        <v>344</v>
      </c>
    </row>
  </sheetData>
  <autoFilter ref="A1:AJ57" xr:uid="{D92535C2-FB37-41F7-9733-F0015C060434}"/>
  <conditionalFormatting sqref="L2:L57">
    <cfRule type="cellIs" dxfId="12" priority="1" operator="equal">
      <formula>6</formula>
    </cfRule>
    <cfRule type="cellIs" dxfId="11" priority="2" operator="equal">
      <formula>2</formula>
    </cfRule>
    <cfRule type="cellIs" dxfId="10" priority="3" operator="equal">
      <formula>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6C20-D2D8-4ED9-97B7-CC5FFFAEB398}">
  <sheetPr>
    <tabColor rgb="FFFF0000"/>
  </sheetPr>
  <dimension ref="A1:AG56"/>
  <sheetViews>
    <sheetView topLeftCell="A40" workbookViewId="0">
      <selection activeCell="D65" sqref="D65"/>
    </sheetView>
  </sheetViews>
  <sheetFormatPr defaultColWidth="9.140625" defaultRowHeight="15" x14ac:dyDescent="0.25"/>
  <cols>
    <col min="1" max="1" width="15.140625" bestFit="1" customWidth="1"/>
    <col min="2" max="2" width="12.7109375" hidden="1" customWidth="1"/>
    <col min="3" max="3" width="12" customWidth="1"/>
    <col min="4" max="4" width="15.7109375" bestFit="1" customWidth="1"/>
    <col min="5" max="5" width="13.140625" bestFit="1" customWidth="1"/>
    <col min="6" max="6" width="11.42578125" bestFit="1" customWidth="1"/>
    <col min="7" max="7" width="13" bestFit="1" customWidth="1"/>
    <col min="8" max="8" width="30.85546875" bestFit="1" customWidth="1"/>
    <col min="9" max="9" width="28" bestFit="1" customWidth="1"/>
    <col min="10" max="10" width="21.85546875" bestFit="1" customWidth="1"/>
    <col min="11" max="11" width="17.7109375" bestFit="1" customWidth="1"/>
    <col min="12" max="12" width="16.7109375" bestFit="1" customWidth="1"/>
    <col min="13" max="13" width="12.140625" bestFit="1" customWidth="1"/>
    <col min="14" max="14" width="14.7109375" bestFit="1" customWidth="1"/>
    <col min="15" max="15" width="14" bestFit="1" customWidth="1"/>
    <col min="16" max="16" width="14.85546875" bestFit="1" customWidth="1"/>
    <col min="17" max="17" width="14.7109375" bestFit="1" customWidth="1"/>
    <col min="18" max="18" width="14.28515625" bestFit="1" customWidth="1"/>
    <col min="19" max="19" width="13.140625" bestFit="1" customWidth="1"/>
    <col min="20" max="20" width="13.7109375" bestFit="1" customWidth="1"/>
    <col min="21" max="21" width="13.85546875" bestFit="1" customWidth="1"/>
    <col min="22" max="22" width="15" bestFit="1" customWidth="1"/>
    <col min="23" max="26" width="14.85546875" bestFit="1" customWidth="1"/>
    <col min="27" max="27" width="12.7109375" bestFit="1" customWidth="1"/>
    <col min="28" max="28" width="14.140625" bestFit="1" customWidth="1"/>
    <col min="29" max="29" width="12.85546875" bestFit="1" customWidth="1"/>
    <col min="30" max="30" width="15" bestFit="1" customWidth="1"/>
    <col min="31" max="31" width="30.42578125" bestFit="1" customWidth="1"/>
    <col min="32" max="32" width="14" customWidth="1"/>
    <col min="33" max="33" width="46.5703125" customWidth="1"/>
    <col min="34" max="34" width="0" hidden="1" customWidth="1"/>
    <col min="36" max="36" width="15.140625" bestFit="1" customWidth="1"/>
    <col min="37" max="37" width="29.140625" bestFit="1" customWidth="1"/>
  </cols>
  <sheetData>
    <row r="1" spans="1:33" ht="44.25" x14ac:dyDescent="0.55000000000000004">
      <c r="A1" s="176" t="s">
        <v>440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</row>
    <row r="2" spans="1:33" ht="64.5" x14ac:dyDescent="0.25">
      <c r="A2" s="66" t="s">
        <v>175</v>
      </c>
      <c r="B2" s="62" t="s">
        <v>176</v>
      </c>
      <c r="C2" s="62" t="s">
        <v>177</v>
      </c>
      <c r="D2" s="62" t="s">
        <v>178</v>
      </c>
      <c r="E2" s="62" t="s">
        <v>179</v>
      </c>
      <c r="F2" s="62" t="s">
        <v>180</v>
      </c>
      <c r="G2" s="62" t="s">
        <v>181</v>
      </c>
      <c r="H2" s="62" t="s">
        <v>182</v>
      </c>
      <c r="I2" s="62" t="s">
        <v>183</v>
      </c>
      <c r="J2" s="62" t="s">
        <v>185</v>
      </c>
      <c r="K2" s="62" t="s">
        <v>432</v>
      </c>
      <c r="L2" s="62" t="s">
        <v>187</v>
      </c>
      <c r="M2" s="62" t="s">
        <v>188</v>
      </c>
      <c r="N2" s="62" t="s">
        <v>189</v>
      </c>
      <c r="O2" s="62" t="s">
        <v>190</v>
      </c>
      <c r="P2" s="62" t="s">
        <v>191</v>
      </c>
      <c r="Q2" s="62" t="s">
        <v>192</v>
      </c>
      <c r="R2" s="62" t="s">
        <v>193</v>
      </c>
      <c r="S2" s="62" t="s">
        <v>194</v>
      </c>
      <c r="T2" s="62" t="s">
        <v>195</v>
      </c>
      <c r="U2" s="62" t="s">
        <v>196</v>
      </c>
      <c r="V2" s="62" t="s">
        <v>197</v>
      </c>
      <c r="W2" s="62" t="s">
        <v>198</v>
      </c>
      <c r="X2" s="62" t="s">
        <v>199</v>
      </c>
      <c r="Y2" s="62" t="s">
        <v>200</v>
      </c>
      <c r="Z2" s="62" t="s">
        <v>201</v>
      </c>
      <c r="AA2" s="62" t="s">
        <v>202</v>
      </c>
      <c r="AB2" s="62" t="s">
        <v>203</v>
      </c>
      <c r="AC2" s="62" t="s">
        <v>204</v>
      </c>
      <c r="AD2" s="62" t="s">
        <v>205</v>
      </c>
      <c r="AE2" s="54" t="s">
        <v>206</v>
      </c>
      <c r="AF2" s="54" t="s">
        <v>207</v>
      </c>
      <c r="AG2" s="54" t="s">
        <v>208</v>
      </c>
    </row>
    <row r="3" spans="1:33" x14ac:dyDescent="0.25">
      <c r="A3" s="67">
        <v>33</v>
      </c>
      <c r="B3" s="71" t="s">
        <v>49</v>
      </c>
      <c r="C3" s="71">
        <f t="shared" ref="C3:C15" si="0">E3+F3+G3+I3</f>
        <v>7274</v>
      </c>
      <c r="D3" s="71">
        <v>403</v>
      </c>
      <c r="E3" s="71">
        <v>3304</v>
      </c>
      <c r="F3" s="71">
        <f>4269-299</f>
        <v>3970</v>
      </c>
      <c r="G3" s="71">
        <v>0</v>
      </c>
      <c r="H3" s="71" t="s">
        <v>50</v>
      </c>
      <c r="I3" s="71">
        <v>0</v>
      </c>
      <c r="J3" s="71" t="s">
        <v>47</v>
      </c>
      <c r="K3" s="72">
        <v>1</v>
      </c>
      <c r="L3" s="71">
        <v>17</v>
      </c>
      <c r="M3" s="71">
        <v>204</v>
      </c>
      <c r="N3" s="71">
        <f>M3*2</f>
        <v>408</v>
      </c>
      <c r="O3" s="71">
        <v>0</v>
      </c>
      <c r="P3" s="71">
        <v>0</v>
      </c>
      <c r="Q3" s="71">
        <f>P3*2</f>
        <v>0</v>
      </c>
      <c r="R3" s="71">
        <v>17</v>
      </c>
      <c r="S3" s="71">
        <v>76</v>
      </c>
      <c r="T3" s="71">
        <v>0</v>
      </c>
      <c r="U3" s="71">
        <v>5</v>
      </c>
      <c r="V3" s="71">
        <v>5</v>
      </c>
      <c r="W3" s="71">
        <v>2</v>
      </c>
      <c r="X3" s="71">
        <v>3</v>
      </c>
      <c r="Y3" s="71">
        <v>5</v>
      </c>
      <c r="Z3" s="71">
        <v>3</v>
      </c>
      <c r="AA3" s="71">
        <v>3</v>
      </c>
      <c r="AB3" s="71">
        <v>0</v>
      </c>
      <c r="AC3" s="71">
        <v>1</v>
      </c>
      <c r="AD3" s="71">
        <v>1</v>
      </c>
      <c r="AE3" s="73" t="s">
        <v>339</v>
      </c>
      <c r="AF3" s="73"/>
      <c r="AG3" s="76"/>
    </row>
    <row r="4" spans="1:33" x14ac:dyDescent="0.25">
      <c r="A4" s="67">
        <v>36</v>
      </c>
      <c r="B4" s="71" t="s">
        <v>49</v>
      </c>
      <c r="C4" s="71">
        <f t="shared" si="0"/>
        <v>5905</v>
      </c>
      <c r="D4" s="71">
        <v>276</v>
      </c>
      <c r="E4" s="71">
        <v>5448</v>
      </c>
      <c r="F4" s="71">
        <v>457</v>
      </c>
      <c r="G4" s="71">
        <v>0</v>
      </c>
      <c r="H4" s="71" t="s">
        <v>50</v>
      </c>
      <c r="I4" s="71">
        <v>0</v>
      </c>
      <c r="J4" s="71" t="s">
        <v>47</v>
      </c>
      <c r="K4" s="72">
        <v>1</v>
      </c>
      <c r="L4" s="71">
        <v>9</v>
      </c>
      <c r="M4" s="71">
        <v>108</v>
      </c>
      <c r="N4" s="71">
        <f>M4*2</f>
        <v>216</v>
      </c>
      <c r="O4" s="71">
        <v>0</v>
      </c>
      <c r="P4" s="71">
        <v>0</v>
      </c>
      <c r="Q4" s="71">
        <f>P4*2</f>
        <v>0</v>
      </c>
      <c r="R4" s="71">
        <v>4</v>
      </c>
      <c r="S4" s="71">
        <v>68</v>
      </c>
      <c r="T4" s="71">
        <v>0</v>
      </c>
      <c r="U4" s="71">
        <v>5</v>
      </c>
      <c r="V4" s="71">
        <v>4</v>
      </c>
      <c r="W4" s="71">
        <v>3</v>
      </c>
      <c r="X4" s="71">
        <v>2</v>
      </c>
      <c r="Y4" s="71">
        <v>4</v>
      </c>
      <c r="Z4" s="71">
        <v>2</v>
      </c>
      <c r="AA4" s="71">
        <v>0</v>
      </c>
      <c r="AB4" s="71">
        <v>2</v>
      </c>
      <c r="AC4" s="71">
        <v>1</v>
      </c>
      <c r="AD4" s="71">
        <v>1</v>
      </c>
      <c r="AE4" s="73" t="s">
        <v>339</v>
      </c>
      <c r="AF4" s="73"/>
      <c r="AG4" s="76"/>
    </row>
    <row r="5" spans="1:33" x14ac:dyDescent="0.25">
      <c r="A5" s="67">
        <v>322</v>
      </c>
      <c r="B5" s="71" t="s">
        <v>49</v>
      </c>
      <c r="C5" s="71">
        <f t="shared" si="0"/>
        <v>30000</v>
      </c>
      <c r="D5" s="71">
        <v>1200</v>
      </c>
      <c r="E5" s="71">
        <v>5000</v>
      </c>
      <c r="F5" s="71">
        <v>15000</v>
      </c>
      <c r="G5" s="71">
        <v>0</v>
      </c>
      <c r="H5" s="71" t="s">
        <v>59</v>
      </c>
      <c r="I5" s="71">
        <v>10000</v>
      </c>
      <c r="J5" s="71" t="s">
        <v>98</v>
      </c>
      <c r="K5" s="72">
        <v>1</v>
      </c>
      <c r="L5" s="71">
        <v>40</v>
      </c>
      <c r="M5" s="71">
        <v>1000</v>
      </c>
      <c r="N5" s="71">
        <f>M5*2</f>
        <v>2000</v>
      </c>
      <c r="O5" s="71">
        <v>20</v>
      </c>
      <c r="P5" s="71">
        <v>1000</v>
      </c>
      <c r="Q5" s="71">
        <f>P5*2</f>
        <v>2000</v>
      </c>
      <c r="R5" s="71">
        <v>40</v>
      </c>
      <c r="S5" s="71">
        <v>150</v>
      </c>
      <c r="T5" s="71">
        <v>0</v>
      </c>
      <c r="U5" s="71">
        <v>20</v>
      </c>
      <c r="V5" s="71">
        <v>15</v>
      </c>
      <c r="W5" s="71">
        <v>4</v>
      </c>
      <c r="X5" s="71">
        <v>12</v>
      </c>
      <c r="Y5" s="71">
        <v>15</v>
      </c>
      <c r="Z5" s="71">
        <v>20</v>
      </c>
      <c r="AA5" s="71">
        <v>1</v>
      </c>
      <c r="AB5" s="71">
        <v>4</v>
      </c>
      <c r="AC5" s="71">
        <v>1</v>
      </c>
      <c r="AD5" s="71">
        <v>2</v>
      </c>
      <c r="AE5" s="73"/>
      <c r="AF5" s="73"/>
      <c r="AG5" s="76"/>
    </row>
    <row r="6" spans="1:33" x14ac:dyDescent="0.25">
      <c r="A6" s="67">
        <v>713</v>
      </c>
      <c r="B6" s="71" t="s">
        <v>49</v>
      </c>
      <c r="C6" s="71">
        <f t="shared" si="0"/>
        <v>5714</v>
      </c>
      <c r="D6" s="71">
        <v>200</v>
      </c>
      <c r="E6" s="71">
        <v>2857</v>
      </c>
      <c r="F6" s="71">
        <v>0</v>
      </c>
      <c r="G6" s="71">
        <v>0</v>
      </c>
      <c r="H6" s="71" t="s">
        <v>50</v>
      </c>
      <c r="I6" s="71">
        <v>2857</v>
      </c>
      <c r="J6" s="71" t="s">
        <v>47</v>
      </c>
      <c r="K6" s="72">
        <v>1</v>
      </c>
      <c r="L6" s="71">
        <v>7</v>
      </c>
      <c r="M6" s="71">
        <v>112</v>
      </c>
      <c r="N6" s="71">
        <f>M6*2</f>
        <v>224</v>
      </c>
      <c r="O6" s="71">
        <v>5</v>
      </c>
      <c r="P6" s="71">
        <v>44</v>
      </c>
      <c r="Q6" s="71">
        <f>P6*2</f>
        <v>88</v>
      </c>
      <c r="R6" s="71">
        <v>7</v>
      </c>
      <c r="S6" s="71">
        <v>63</v>
      </c>
      <c r="T6" s="71">
        <v>0</v>
      </c>
      <c r="U6" s="71">
        <v>2</v>
      </c>
      <c r="V6" s="71">
        <v>4</v>
      </c>
      <c r="W6" s="71">
        <v>0</v>
      </c>
      <c r="X6" s="71">
        <v>4</v>
      </c>
      <c r="Y6" s="71">
        <v>4</v>
      </c>
      <c r="Z6" s="71">
        <v>2</v>
      </c>
      <c r="AA6" s="71">
        <v>0</v>
      </c>
      <c r="AB6" s="71">
        <v>1</v>
      </c>
      <c r="AC6" s="71">
        <v>0</v>
      </c>
      <c r="AD6" s="71">
        <v>1</v>
      </c>
      <c r="AE6" s="73"/>
      <c r="AF6" s="73"/>
      <c r="AG6" s="76"/>
    </row>
    <row r="7" spans="1:33" x14ac:dyDescent="0.25">
      <c r="A7" s="67">
        <v>4902</v>
      </c>
      <c r="B7" s="71" t="s">
        <v>49</v>
      </c>
      <c r="C7" s="71">
        <f t="shared" si="0"/>
        <v>4311</v>
      </c>
      <c r="D7" s="71">
        <v>122</v>
      </c>
      <c r="E7" s="71">
        <v>3750</v>
      </c>
      <c r="F7" s="71">
        <v>561</v>
      </c>
      <c r="G7" s="71">
        <v>0</v>
      </c>
      <c r="H7" s="71" t="s">
        <v>59</v>
      </c>
      <c r="I7" s="71">
        <v>0</v>
      </c>
      <c r="J7" s="71" t="s">
        <v>47</v>
      </c>
      <c r="K7" s="72">
        <v>1</v>
      </c>
      <c r="L7" s="71">
        <v>96</v>
      </c>
      <c r="M7" s="71">
        <v>384</v>
      </c>
      <c r="N7" s="71">
        <v>768</v>
      </c>
      <c r="O7" s="71">
        <v>0</v>
      </c>
      <c r="P7" s="71">
        <v>0</v>
      </c>
      <c r="Q7" s="71">
        <v>0</v>
      </c>
      <c r="R7" s="71">
        <v>3</v>
      </c>
      <c r="S7" s="71">
        <v>52</v>
      </c>
      <c r="T7" s="71">
        <v>40</v>
      </c>
      <c r="U7" s="71">
        <v>3</v>
      </c>
      <c r="V7" s="71">
        <v>2</v>
      </c>
      <c r="W7" s="71">
        <v>0</v>
      </c>
      <c r="X7" s="71">
        <v>2</v>
      </c>
      <c r="Y7" s="71">
        <v>2</v>
      </c>
      <c r="Z7" s="71">
        <v>2</v>
      </c>
      <c r="AA7" s="71">
        <v>0</v>
      </c>
      <c r="AB7" s="71">
        <v>2</v>
      </c>
      <c r="AC7" s="71">
        <v>1</v>
      </c>
      <c r="AD7" s="71">
        <v>1</v>
      </c>
      <c r="AE7" s="73" t="s">
        <v>441</v>
      </c>
      <c r="AF7" s="73"/>
      <c r="AG7" s="76"/>
    </row>
    <row r="8" spans="1:33" x14ac:dyDescent="0.25">
      <c r="A8" s="67">
        <v>5312</v>
      </c>
      <c r="B8" s="71" t="s">
        <v>45</v>
      </c>
      <c r="C8" s="71">
        <f t="shared" si="0"/>
        <v>144</v>
      </c>
      <c r="D8" s="71">
        <v>24</v>
      </c>
      <c r="E8" s="71">
        <v>0</v>
      </c>
      <c r="F8" s="71">
        <v>0</v>
      </c>
      <c r="G8" s="71">
        <v>0</v>
      </c>
      <c r="H8" s="71" t="s">
        <v>56</v>
      </c>
      <c r="I8" s="71">
        <v>144</v>
      </c>
      <c r="J8" s="71" t="s">
        <v>78</v>
      </c>
      <c r="K8" s="72">
        <v>1</v>
      </c>
      <c r="L8" s="71">
        <v>6</v>
      </c>
      <c r="M8" s="71">
        <v>74</v>
      </c>
      <c r="N8" s="71">
        <f t="shared" ref="N8:N15" si="1">M8*2</f>
        <v>148</v>
      </c>
      <c r="O8" s="71">
        <v>1</v>
      </c>
      <c r="P8" s="71">
        <v>21</v>
      </c>
      <c r="Q8" s="71">
        <f t="shared" ref="Q8:Q15" si="2">P8*2</f>
        <v>42</v>
      </c>
      <c r="R8" s="71">
        <v>0</v>
      </c>
      <c r="S8" s="71">
        <v>3</v>
      </c>
      <c r="T8" s="71">
        <v>0</v>
      </c>
      <c r="U8" s="71">
        <v>1</v>
      </c>
      <c r="V8" s="71">
        <v>1</v>
      </c>
      <c r="W8" s="71">
        <v>0</v>
      </c>
      <c r="X8" s="71">
        <v>0</v>
      </c>
      <c r="Y8" s="71">
        <v>1</v>
      </c>
      <c r="Z8" s="71">
        <v>1</v>
      </c>
      <c r="AA8" s="71">
        <v>0</v>
      </c>
      <c r="AB8" s="71">
        <v>1</v>
      </c>
      <c r="AC8" s="71">
        <v>0</v>
      </c>
      <c r="AD8" s="71">
        <v>1</v>
      </c>
      <c r="AE8" s="73" t="s">
        <v>242</v>
      </c>
      <c r="AF8" s="73"/>
      <c r="AG8" s="76"/>
    </row>
    <row r="9" spans="1:33" x14ac:dyDescent="0.25">
      <c r="A9" s="67">
        <v>5649</v>
      </c>
      <c r="B9" s="71" t="s">
        <v>45</v>
      </c>
      <c r="C9" s="71">
        <f t="shared" si="0"/>
        <v>2325</v>
      </c>
      <c r="D9" s="71">
        <v>125</v>
      </c>
      <c r="E9" s="71">
        <v>2200</v>
      </c>
      <c r="F9" s="71">
        <v>0</v>
      </c>
      <c r="G9" s="71">
        <v>0</v>
      </c>
      <c r="H9" s="71" t="s">
        <v>50</v>
      </c>
      <c r="I9" s="71">
        <v>125</v>
      </c>
      <c r="J9" s="71" t="s">
        <v>47</v>
      </c>
      <c r="K9" s="72">
        <v>1</v>
      </c>
      <c r="L9" s="71">
        <v>6</v>
      </c>
      <c r="M9" s="71">
        <v>74</v>
      </c>
      <c r="N9" s="71">
        <f t="shared" si="1"/>
        <v>148</v>
      </c>
      <c r="O9" s="71">
        <v>1</v>
      </c>
      <c r="P9" s="71">
        <v>21</v>
      </c>
      <c r="Q9" s="71">
        <f t="shared" si="2"/>
        <v>42</v>
      </c>
      <c r="R9" s="71">
        <v>0</v>
      </c>
      <c r="S9" s="71">
        <v>3</v>
      </c>
      <c r="T9" s="71">
        <v>0</v>
      </c>
      <c r="U9" s="71">
        <v>1</v>
      </c>
      <c r="V9" s="71">
        <v>1</v>
      </c>
      <c r="W9" s="71">
        <v>0</v>
      </c>
      <c r="X9" s="71">
        <v>0</v>
      </c>
      <c r="Y9" s="71">
        <v>1</v>
      </c>
      <c r="Z9" s="71">
        <v>1</v>
      </c>
      <c r="AA9" s="71">
        <v>0</v>
      </c>
      <c r="AB9" s="71">
        <v>1</v>
      </c>
      <c r="AC9" s="71">
        <v>0</v>
      </c>
      <c r="AD9" s="71">
        <v>1</v>
      </c>
      <c r="AE9" s="73"/>
      <c r="AF9" s="73"/>
      <c r="AG9" s="76"/>
    </row>
    <row r="10" spans="1:33" x14ac:dyDescent="0.25">
      <c r="A10" s="67">
        <v>5709</v>
      </c>
      <c r="B10" s="71" t="s">
        <v>45</v>
      </c>
      <c r="C10" s="71">
        <f t="shared" si="0"/>
        <v>2325</v>
      </c>
      <c r="D10" s="71">
        <v>125</v>
      </c>
      <c r="E10" s="71">
        <v>2200</v>
      </c>
      <c r="F10" s="71">
        <v>0</v>
      </c>
      <c r="G10" s="71">
        <v>0</v>
      </c>
      <c r="H10" s="71" t="s">
        <v>50</v>
      </c>
      <c r="I10" s="71">
        <v>125</v>
      </c>
      <c r="J10" s="71" t="s">
        <v>47</v>
      </c>
      <c r="K10" s="72">
        <v>1</v>
      </c>
      <c r="L10" s="71">
        <v>6</v>
      </c>
      <c r="M10" s="71">
        <v>74</v>
      </c>
      <c r="N10" s="71">
        <f t="shared" si="1"/>
        <v>148</v>
      </c>
      <c r="O10" s="71">
        <v>1</v>
      </c>
      <c r="P10" s="71">
        <v>21</v>
      </c>
      <c r="Q10" s="71">
        <f t="shared" si="2"/>
        <v>42</v>
      </c>
      <c r="R10" s="71">
        <v>0</v>
      </c>
      <c r="S10" s="71">
        <v>3</v>
      </c>
      <c r="T10" s="71">
        <v>0</v>
      </c>
      <c r="U10" s="71">
        <v>1</v>
      </c>
      <c r="V10" s="71">
        <v>1</v>
      </c>
      <c r="W10" s="71">
        <v>0</v>
      </c>
      <c r="X10" s="71">
        <v>0</v>
      </c>
      <c r="Y10" s="71">
        <v>1</v>
      </c>
      <c r="Z10" s="71">
        <v>1</v>
      </c>
      <c r="AA10" s="71">
        <v>0</v>
      </c>
      <c r="AB10" s="71">
        <v>1</v>
      </c>
      <c r="AC10" s="71">
        <v>0</v>
      </c>
      <c r="AD10" s="71">
        <v>1</v>
      </c>
      <c r="AE10" s="73"/>
      <c r="AF10" s="73"/>
      <c r="AG10" s="76"/>
    </row>
    <row r="11" spans="1:33" x14ac:dyDescent="0.25">
      <c r="A11" s="67">
        <v>7027</v>
      </c>
      <c r="B11" s="71" t="s">
        <v>49</v>
      </c>
      <c r="C11" s="71">
        <f t="shared" si="0"/>
        <v>6718</v>
      </c>
      <c r="D11" s="71">
        <v>536</v>
      </c>
      <c r="E11" s="71">
        <v>6200</v>
      </c>
      <c r="F11" s="71">
        <v>0</v>
      </c>
      <c r="G11" s="71">
        <v>518</v>
      </c>
      <c r="H11" s="71" t="s">
        <v>50</v>
      </c>
      <c r="I11" s="71">
        <v>0</v>
      </c>
      <c r="J11" s="71" t="s">
        <v>47</v>
      </c>
      <c r="K11" s="72">
        <v>1</v>
      </c>
      <c r="L11" s="71">
        <v>20</v>
      </c>
      <c r="M11" s="71">
        <v>300</v>
      </c>
      <c r="N11" s="71">
        <f t="shared" si="1"/>
        <v>600</v>
      </c>
      <c r="O11" s="71">
        <v>0</v>
      </c>
      <c r="P11" s="71">
        <v>0</v>
      </c>
      <c r="Q11" s="71">
        <f t="shared" si="2"/>
        <v>0</v>
      </c>
      <c r="R11" s="71">
        <v>23</v>
      </c>
      <c r="S11" s="71">
        <v>76</v>
      </c>
      <c r="T11" s="71">
        <v>60</v>
      </c>
      <c r="U11" s="71">
        <v>10</v>
      </c>
      <c r="V11" s="71">
        <v>12</v>
      </c>
      <c r="W11" s="71">
        <v>6</v>
      </c>
      <c r="X11" s="71">
        <v>2</v>
      </c>
      <c r="Y11" s="71">
        <v>12</v>
      </c>
      <c r="Z11" s="71">
        <v>4</v>
      </c>
      <c r="AA11" s="71">
        <v>0</v>
      </c>
      <c r="AB11" s="71">
        <v>1</v>
      </c>
      <c r="AC11" s="71">
        <v>0</v>
      </c>
      <c r="AD11" s="71">
        <v>2</v>
      </c>
      <c r="AE11" s="73" t="s">
        <v>442</v>
      </c>
      <c r="AF11" s="73"/>
      <c r="AG11" s="76"/>
    </row>
    <row r="12" spans="1:33" x14ac:dyDescent="0.25">
      <c r="A12" s="67">
        <v>7053</v>
      </c>
      <c r="B12" s="71" t="s">
        <v>45</v>
      </c>
      <c r="C12" s="71">
        <f t="shared" si="0"/>
        <v>642</v>
      </c>
      <c r="D12" s="71">
        <v>77</v>
      </c>
      <c r="E12" s="71">
        <v>642</v>
      </c>
      <c r="F12" s="71">
        <v>0</v>
      </c>
      <c r="G12" s="71">
        <v>0</v>
      </c>
      <c r="H12" s="71" t="s">
        <v>50</v>
      </c>
      <c r="I12" s="71">
        <v>0</v>
      </c>
      <c r="J12" s="71" t="s">
        <v>47</v>
      </c>
      <c r="K12" s="72">
        <v>1</v>
      </c>
      <c r="L12" s="71">
        <v>2</v>
      </c>
      <c r="M12" s="71">
        <v>30</v>
      </c>
      <c r="N12" s="71">
        <f t="shared" si="1"/>
        <v>60</v>
      </c>
      <c r="O12" s="71">
        <v>0</v>
      </c>
      <c r="P12" s="71">
        <v>0</v>
      </c>
      <c r="Q12" s="71">
        <f t="shared" si="2"/>
        <v>0</v>
      </c>
      <c r="R12" s="71">
        <v>0</v>
      </c>
      <c r="S12" s="71">
        <v>12</v>
      </c>
      <c r="T12" s="71">
        <v>2</v>
      </c>
      <c r="U12" s="71">
        <v>1</v>
      </c>
      <c r="V12" s="71">
        <v>1</v>
      </c>
      <c r="W12" s="71">
        <v>1</v>
      </c>
      <c r="X12" s="71">
        <v>1</v>
      </c>
      <c r="Y12" s="71">
        <v>1</v>
      </c>
      <c r="Z12" s="71">
        <v>1</v>
      </c>
      <c r="AA12" s="71">
        <v>1</v>
      </c>
      <c r="AB12" s="71">
        <v>0</v>
      </c>
      <c r="AC12" s="71">
        <v>0</v>
      </c>
      <c r="AD12" s="71">
        <v>1</v>
      </c>
      <c r="AE12" s="73" t="s">
        <v>443</v>
      </c>
      <c r="AF12" s="73"/>
      <c r="AG12" s="76"/>
    </row>
    <row r="13" spans="1:33" x14ac:dyDescent="0.25">
      <c r="A13" s="67">
        <v>9010</v>
      </c>
      <c r="B13" s="71" t="s">
        <v>45</v>
      </c>
      <c r="C13" s="71">
        <f t="shared" si="0"/>
        <v>2719</v>
      </c>
      <c r="D13" s="71">
        <v>151</v>
      </c>
      <c r="E13" s="71">
        <v>1867</v>
      </c>
      <c r="F13" s="71">
        <v>0</v>
      </c>
      <c r="G13" s="71">
        <v>0</v>
      </c>
      <c r="H13" s="77" t="s">
        <v>435</v>
      </c>
      <c r="I13" s="71">
        <v>852</v>
      </c>
      <c r="J13" s="71" t="s">
        <v>47</v>
      </c>
      <c r="K13" s="72">
        <v>1</v>
      </c>
      <c r="L13" s="71">
        <v>28</v>
      </c>
      <c r="M13" s="71">
        <v>476</v>
      </c>
      <c r="N13" s="71">
        <f t="shared" si="1"/>
        <v>952</v>
      </c>
      <c r="O13" s="71">
        <v>5</v>
      </c>
      <c r="P13" s="71">
        <v>105</v>
      </c>
      <c r="Q13" s="71">
        <f t="shared" si="2"/>
        <v>210</v>
      </c>
      <c r="R13" s="71">
        <v>28</v>
      </c>
      <c r="S13" s="71">
        <v>30</v>
      </c>
      <c r="T13" s="71">
        <v>0</v>
      </c>
      <c r="U13" s="71">
        <v>4</v>
      </c>
      <c r="V13" s="71">
        <v>3</v>
      </c>
      <c r="W13" s="71">
        <v>4</v>
      </c>
      <c r="X13" s="71">
        <v>2</v>
      </c>
      <c r="Y13" s="71">
        <v>2</v>
      </c>
      <c r="Z13" s="71">
        <v>2</v>
      </c>
      <c r="AA13" s="71">
        <v>2</v>
      </c>
      <c r="AB13" s="71">
        <v>1</v>
      </c>
      <c r="AC13" s="71">
        <v>0</v>
      </c>
      <c r="AD13" s="71">
        <v>1</v>
      </c>
      <c r="AE13" s="73"/>
      <c r="AF13" s="73"/>
      <c r="AG13" s="76"/>
    </row>
    <row r="14" spans="1:33" x14ac:dyDescent="0.25">
      <c r="A14" s="67">
        <v>9134</v>
      </c>
      <c r="B14" s="71" t="s">
        <v>45</v>
      </c>
      <c r="C14" s="71">
        <f t="shared" si="0"/>
        <v>2719</v>
      </c>
      <c r="D14" s="71">
        <v>151</v>
      </c>
      <c r="E14" s="71">
        <v>1867</v>
      </c>
      <c r="F14" s="71">
        <v>0</v>
      </c>
      <c r="G14" s="71">
        <v>0</v>
      </c>
      <c r="H14" s="77" t="s">
        <v>435</v>
      </c>
      <c r="I14" s="71">
        <v>852</v>
      </c>
      <c r="J14" s="71" t="s">
        <v>47</v>
      </c>
      <c r="K14" s="72">
        <v>1</v>
      </c>
      <c r="L14" s="71">
        <v>28</v>
      </c>
      <c r="M14" s="71">
        <v>476</v>
      </c>
      <c r="N14" s="71">
        <f t="shared" si="1"/>
        <v>952</v>
      </c>
      <c r="O14" s="71">
        <v>5</v>
      </c>
      <c r="P14" s="71">
        <v>105</v>
      </c>
      <c r="Q14" s="71">
        <f t="shared" si="2"/>
        <v>210</v>
      </c>
      <c r="R14" s="71">
        <v>28</v>
      </c>
      <c r="S14" s="71">
        <v>30</v>
      </c>
      <c r="T14" s="71">
        <v>0</v>
      </c>
      <c r="U14" s="71">
        <v>4</v>
      </c>
      <c r="V14" s="71">
        <v>3</v>
      </c>
      <c r="W14" s="71">
        <v>4</v>
      </c>
      <c r="X14" s="71">
        <v>2</v>
      </c>
      <c r="Y14" s="71">
        <v>2</v>
      </c>
      <c r="Z14" s="71">
        <v>2</v>
      </c>
      <c r="AA14" s="71">
        <v>2</v>
      </c>
      <c r="AB14" s="71">
        <v>1</v>
      </c>
      <c r="AC14" s="71">
        <v>0</v>
      </c>
      <c r="AD14" s="71">
        <v>1</v>
      </c>
      <c r="AE14" s="73"/>
      <c r="AF14" s="73"/>
      <c r="AG14" s="76"/>
    </row>
    <row r="15" spans="1:33" x14ac:dyDescent="0.25">
      <c r="A15" s="67">
        <v>9224</v>
      </c>
      <c r="B15" s="71" t="s">
        <v>45</v>
      </c>
      <c r="C15" s="71">
        <f t="shared" si="0"/>
        <v>1577</v>
      </c>
      <c r="D15" s="71">
        <v>78</v>
      </c>
      <c r="E15" s="71">
        <v>999</v>
      </c>
      <c r="F15" s="71">
        <v>0</v>
      </c>
      <c r="G15" s="71">
        <v>500</v>
      </c>
      <c r="H15" s="71" t="s">
        <v>59</v>
      </c>
      <c r="I15" s="71">
        <v>78</v>
      </c>
      <c r="J15" s="71" t="s">
        <v>47</v>
      </c>
      <c r="K15" s="72">
        <v>1</v>
      </c>
      <c r="L15" s="71">
        <v>6</v>
      </c>
      <c r="M15" s="71">
        <v>60</v>
      </c>
      <c r="N15" s="71">
        <f t="shared" si="1"/>
        <v>120</v>
      </c>
      <c r="O15" s="71">
        <v>0</v>
      </c>
      <c r="P15" s="71">
        <v>0</v>
      </c>
      <c r="Q15" s="71">
        <f t="shared" si="2"/>
        <v>0</v>
      </c>
      <c r="R15" s="71">
        <v>6</v>
      </c>
      <c r="S15" s="71">
        <v>0</v>
      </c>
      <c r="T15" s="71">
        <v>0</v>
      </c>
      <c r="U15" s="71">
        <v>2</v>
      </c>
      <c r="V15" s="71">
        <v>1</v>
      </c>
      <c r="W15" s="71">
        <v>0</v>
      </c>
      <c r="X15" s="71">
        <v>1</v>
      </c>
      <c r="Y15" s="71">
        <v>1</v>
      </c>
      <c r="Z15" s="71">
        <v>1</v>
      </c>
      <c r="AA15" s="71">
        <v>0</v>
      </c>
      <c r="AB15" s="71">
        <v>1</v>
      </c>
      <c r="AC15" s="71">
        <v>0</v>
      </c>
      <c r="AD15" s="71">
        <v>1</v>
      </c>
      <c r="AE15" s="73" t="s">
        <v>256</v>
      </c>
      <c r="AF15" s="73"/>
      <c r="AG15" s="76"/>
    </row>
    <row r="16" spans="1:33" x14ac:dyDescent="0.25">
      <c r="A16" s="67">
        <v>9301</v>
      </c>
      <c r="B16" s="71" t="s">
        <v>49</v>
      </c>
      <c r="C16" s="71">
        <v>20004</v>
      </c>
      <c r="D16" s="71">
        <v>142</v>
      </c>
      <c r="E16" s="71">
        <v>350</v>
      </c>
      <c r="F16" s="71">
        <v>0</v>
      </c>
      <c r="G16" s="71">
        <v>0</v>
      </c>
      <c r="H16" s="71" t="s">
        <v>50</v>
      </c>
      <c r="I16" s="71">
        <v>0</v>
      </c>
      <c r="J16" s="71" t="s">
        <v>254</v>
      </c>
      <c r="K16" s="72">
        <v>1</v>
      </c>
      <c r="L16" s="71">
        <v>20</v>
      </c>
      <c r="M16" s="71">
        <v>788</v>
      </c>
      <c r="N16" s="71">
        <v>1576</v>
      </c>
      <c r="O16" s="71">
        <v>19</v>
      </c>
      <c r="P16" s="71">
        <v>8</v>
      </c>
      <c r="Q16" s="71">
        <v>152</v>
      </c>
      <c r="R16" s="71">
        <v>10</v>
      </c>
      <c r="S16" s="71">
        <v>48</v>
      </c>
      <c r="T16" s="71">
        <v>1</v>
      </c>
      <c r="U16" s="71">
        <v>15</v>
      </c>
      <c r="V16" s="71">
        <v>9</v>
      </c>
      <c r="W16" s="71">
        <v>10</v>
      </c>
      <c r="X16" s="71">
        <v>4</v>
      </c>
      <c r="Y16" s="71">
        <v>9</v>
      </c>
      <c r="Z16" s="71">
        <v>9</v>
      </c>
      <c r="AA16" s="71">
        <v>23</v>
      </c>
      <c r="AB16" s="71">
        <v>3</v>
      </c>
      <c r="AC16" s="71"/>
      <c r="AD16" s="71">
        <v>2</v>
      </c>
      <c r="AE16" s="73" t="s">
        <v>212</v>
      </c>
      <c r="AF16" s="73"/>
      <c r="AG16" s="76"/>
    </row>
    <row r="17" spans="1:33" x14ac:dyDescent="0.25">
      <c r="A17" s="67">
        <v>9427</v>
      </c>
      <c r="B17" s="71" t="s">
        <v>45</v>
      </c>
      <c r="C17" s="71">
        <f t="shared" ref="C17:C25" si="3">E17+F17+G17+I17</f>
        <v>2490</v>
      </c>
      <c r="D17" s="71">
        <v>125</v>
      </c>
      <c r="E17" s="71">
        <v>1633</v>
      </c>
      <c r="F17" s="71">
        <v>0</v>
      </c>
      <c r="G17" s="71">
        <v>857</v>
      </c>
      <c r="H17" s="71" t="s">
        <v>50</v>
      </c>
      <c r="I17" s="71">
        <v>0</v>
      </c>
      <c r="J17" s="71" t="s">
        <v>47</v>
      </c>
      <c r="K17" s="72">
        <v>1</v>
      </c>
      <c r="L17" s="71">
        <v>5</v>
      </c>
      <c r="M17" s="71">
        <v>95</v>
      </c>
      <c r="N17" s="71">
        <f>M17*2</f>
        <v>190</v>
      </c>
      <c r="O17" s="71">
        <v>2</v>
      </c>
      <c r="P17" s="71">
        <v>42</v>
      </c>
      <c r="Q17" s="71">
        <f>P17*2</f>
        <v>84</v>
      </c>
      <c r="R17" s="71">
        <v>5</v>
      </c>
      <c r="S17" s="71">
        <v>41</v>
      </c>
      <c r="T17" s="71">
        <v>63</v>
      </c>
      <c r="U17" s="71">
        <v>5</v>
      </c>
      <c r="V17" s="71">
        <v>2</v>
      </c>
      <c r="W17" s="71">
        <v>0</v>
      </c>
      <c r="X17" s="71">
        <v>2</v>
      </c>
      <c r="Y17" s="71">
        <v>2</v>
      </c>
      <c r="Z17" s="71">
        <v>2</v>
      </c>
      <c r="AA17" s="71">
        <v>0</v>
      </c>
      <c r="AB17" s="71">
        <v>1</v>
      </c>
      <c r="AC17" s="71">
        <v>0</v>
      </c>
      <c r="AD17" s="71">
        <v>1</v>
      </c>
      <c r="AE17" s="73"/>
      <c r="AF17" s="73"/>
      <c r="AG17" s="76"/>
    </row>
    <row r="18" spans="1:33" x14ac:dyDescent="0.25">
      <c r="A18" s="67">
        <v>9542</v>
      </c>
      <c r="B18" s="71" t="s">
        <v>45</v>
      </c>
      <c r="C18" s="71">
        <f t="shared" si="3"/>
        <v>2490</v>
      </c>
      <c r="D18" s="71">
        <v>125</v>
      </c>
      <c r="E18" s="71">
        <v>1633</v>
      </c>
      <c r="F18" s="71">
        <v>0</v>
      </c>
      <c r="G18" s="71">
        <v>857</v>
      </c>
      <c r="H18" s="71" t="s">
        <v>50</v>
      </c>
      <c r="I18" s="71">
        <v>0</v>
      </c>
      <c r="J18" s="71" t="s">
        <v>47</v>
      </c>
      <c r="K18" s="72">
        <v>1</v>
      </c>
      <c r="L18" s="71">
        <v>5</v>
      </c>
      <c r="M18" s="71">
        <v>95</v>
      </c>
      <c r="N18" s="71">
        <f>M18*2</f>
        <v>190</v>
      </c>
      <c r="O18" s="71">
        <v>2</v>
      </c>
      <c r="P18" s="71">
        <v>42</v>
      </c>
      <c r="Q18" s="71">
        <f>P18*2</f>
        <v>84</v>
      </c>
      <c r="R18" s="71">
        <v>5</v>
      </c>
      <c r="S18" s="71">
        <v>41</v>
      </c>
      <c r="T18" s="71">
        <v>63</v>
      </c>
      <c r="U18" s="71">
        <v>5</v>
      </c>
      <c r="V18" s="71">
        <v>2</v>
      </c>
      <c r="W18" s="71">
        <v>0</v>
      </c>
      <c r="X18" s="71">
        <v>2</v>
      </c>
      <c r="Y18" s="71">
        <v>2</v>
      </c>
      <c r="Z18" s="71">
        <v>2</v>
      </c>
      <c r="AA18" s="71">
        <v>0</v>
      </c>
      <c r="AB18" s="71">
        <v>1</v>
      </c>
      <c r="AC18" s="71">
        <v>0</v>
      </c>
      <c r="AD18" s="71">
        <v>1</v>
      </c>
      <c r="AE18" s="73"/>
      <c r="AF18" s="73"/>
      <c r="AG18" s="76"/>
    </row>
    <row r="19" spans="1:33" x14ac:dyDescent="0.25">
      <c r="A19" s="67">
        <v>10029</v>
      </c>
      <c r="B19" s="71" t="s">
        <v>49</v>
      </c>
      <c r="C19" s="71">
        <f t="shared" si="3"/>
        <v>1077</v>
      </c>
      <c r="D19" s="71">
        <v>78</v>
      </c>
      <c r="E19" s="71">
        <v>999</v>
      </c>
      <c r="F19" s="71">
        <v>0</v>
      </c>
      <c r="G19" s="71">
        <v>0</v>
      </c>
      <c r="H19" s="71" t="s">
        <v>59</v>
      </c>
      <c r="I19" s="71">
        <v>78</v>
      </c>
      <c r="J19" s="71" t="s">
        <v>47</v>
      </c>
      <c r="K19" s="72">
        <v>1</v>
      </c>
      <c r="L19" s="71">
        <v>6</v>
      </c>
      <c r="M19" s="71">
        <v>60</v>
      </c>
      <c r="N19" s="71">
        <f>M19*2</f>
        <v>120</v>
      </c>
      <c r="O19" s="71">
        <v>0</v>
      </c>
      <c r="P19" s="71">
        <v>0</v>
      </c>
      <c r="Q19" s="71">
        <f>P19*2</f>
        <v>0</v>
      </c>
      <c r="R19" s="71">
        <v>6</v>
      </c>
      <c r="S19" s="71">
        <v>15</v>
      </c>
      <c r="T19" s="71">
        <v>0</v>
      </c>
      <c r="U19" s="71">
        <v>2</v>
      </c>
      <c r="V19" s="71">
        <v>1</v>
      </c>
      <c r="W19" s="71">
        <v>0</v>
      </c>
      <c r="X19" s="71">
        <v>1</v>
      </c>
      <c r="Y19" s="71">
        <v>1</v>
      </c>
      <c r="Z19" s="71">
        <v>1</v>
      </c>
      <c r="AA19" s="71">
        <v>0</v>
      </c>
      <c r="AB19" s="71">
        <v>1</v>
      </c>
      <c r="AC19" s="71">
        <v>0</v>
      </c>
      <c r="AD19" s="71">
        <v>1</v>
      </c>
      <c r="AE19" s="73" t="s">
        <v>256</v>
      </c>
      <c r="AF19" s="73"/>
      <c r="AG19" s="76"/>
    </row>
    <row r="20" spans="1:33" x14ac:dyDescent="0.25">
      <c r="A20" s="67">
        <v>16005</v>
      </c>
      <c r="B20" s="71" t="s">
        <v>45</v>
      </c>
      <c r="C20" s="71">
        <f t="shared" si="3"/>
        <v>9275</v>
      </c>
      <c r="D20" s="71">
        <v>277</v>
      </c>
      <c r="E20" s="71">
        <v>162</v>
      </c>
      <c r="F20" s="71">
        <v>5787</v>
      </c>
      <c r="G20" s="71">
        <v>0</v>
      </c>
      <c r="H20" s="71" t="s">
        <v>59</v>
      </c>
      <c r="I20" s="71">
        <v>3326</v>
      </c>
      <c r="J20" s="71" t="s">
        <v>47</v>
      </c>
      <c r="K20" s="72">
        <v>1</v>
      </c>
      <c r="L20" s="71">
        <v>175</v>
      </c>
      <c r="M20" s="71">
        <v>5250</v>
      </c>
      <c r="N20" s="71">
        <f>M20*2</f>
        <v>10500</v>
      </c>
      <c r="O20" s="71">
        <v>1</v>
      </c>
      <c r="P20" s="71">
        <v>21</v>
      </c>
      <c r="Q20" s="71">
        <f>P20*2</f>
        <v>42</v>
      </c>
      <c r="R20" s="71">
        <v>60</v>
      </c>
      <c r="S20" s="71">
        <v>93</v>
      </c>
      <c r="T20" s="71">
        <v>52</v>
      </c>
      <c r="U20" s="71">
        <v>8</v>
      </c>
      <c r="V20" s="71">
        <v>7</v>
      </c>
      <c r="W20" s="71">
        <v>3</v>
      </c>
      <c r="X20" s="71">
        <v>2</v>
      </c>
      <c r="Y20" s="71">
        <v>7</v>
      </c>
      <c r="Z20" s="71">
        <v>4</v>
      </c>
      <c r="AA20" s="71">
        <v>0</v>
      </c>
      <c r="AB20" s="71">
        <v>2</v>
      </c>
      <c r="AC20" s="71">
        <v>0</v>
      </c>
      <c r="AD20" s="71">
        <v>1</v>
      </c>
      <c r="AE20" s="73" t="s">
        <v>253</v>
      </c>
      <c r="AF20" s="73"/>
      <c r="AG20" s="76"/>
    </row>
    <row r="21" spans="1:33" x14ac:dyDescent="0.25">
      <c r="A21" s="67">
        <v>28006</v>
      </c>
      <c r="B21" s="71" t="s">
        <v>49</v>
      </c>
      <c r="C21" s="71">
        <f t="shared" si="3"/>
        <v>2885</v>
      </c>
      <c r="D21" s="71">
        <v>150</v>
      </c>
      <c r="E21" s="71">
        <v>2885</v>
      </c>
      <c r="F21" s="71">
        <v>0</v>
      </c>
      <c r="G21" s="71">
        <v>0</v>
      </c>
      <c r="H21" s="71" t="s">
        <v>50</v>
      </c>
      <c r="I21" s="71">
        <v>0</v>
      </c>
      <c r="J21" s="71" t="s">
        <v>47</v>
      </c>
      <c r="K21" s="72">
        <v>1</v>
      </c>
      <c r="L21" s="71">
        <v>11</v>
      </c>
      <c r="M21" s="71">
        <v>222</v>
      </c>
      <c r="N21" s="71">
        <v>444</v>
      </c>
      <c r="O21" s="71">
        <v>1</v>
      </c>
      <c r="P21" s="71">
        <v>2</v>
      </c>
      <c r="Q21" s="71">
        <f>P21*2</f>
        <v>4</v>
      </c>
      <c r="R21" s="71">
        <v>11</v>
      </c>
      <c r="S21" s="71">
        <v>32</v>
      </c>
      <c r="T21" s="71">
        <v>0</v>
      </c>
      <c r="U21" s="71">
        <v>2</v>
      </c>
      <c r="V21" s="71">
        <v>2</v>
      </c>
      <c r="W21" s="71">
        <v>1</v>
      </c>
      <c r="X21" s="71">
        <v>2</v>
      </c>
      <c r="Y21" s="71">
        <v>0</v>
      </c>
      <c r="Z21" s="71">
        <v>2</v>
      </c>
      <c r="AA21" s="71">
        <v>2</v>
      </c>
      <c r="AB21" s="71">
        <v>2</v>
      </c>
      <c r="AC21" s="71">
        <v>0</v>
      </c>
      <c r="AD21" s="71">
        <v>1</v>
      </c>
      <c r="AE21" s="73" t="s">
        <v>213</v>
      </c>
      <c r="AF21" s="73"/>
      <c r="AG21" s="76"/>
    </row>
    <row r="22" spans="1:33" x14ac:dyDescent="0.25">
      <c r="A22" s="67">
        <v>28008</v>
      </c>
      <c r="B22" s="71" t="s">
        <v>49</v>
      </c>
      <c r="C22" s="71">
        <f t="shared" si="3"/>
        <v>2786</v>
      </c>
      <c r="D22" s="71">
        <v>244</v>
      </c>
      <c r="E22" s="71">
        <v>0</v>
      </c>
      <c r="F22" s="71">
        <v>0</v>
      </c>
      <c r="G22" s="71">
        <v>0</v>
      </c>
      <c r="H22" s="71" t="s">
        <v>444</v>
      </c>
      <c r="I22" s="71">
        <v>2786</v>
      </c>
      <c r="J22" s="71" t="s">
        <v>47</v>
      </c>
      <c r="K22" s="72">
        <v>1</v>
      </c>
      <c r="L22" s="71">
        <v>6</v>
      </c>
      <c r="M22" s="71">
        <v>60</v>
      </c>
      <c r="N22" s="71">
        <v>120</v>
      </c>
      <c r="O22" s="71">
        <v>3</v>
      </c>
      <c r="P22" s="71">
        <v>6</v>
      </c>
      <c r="Q22" s="71">
        <v>12</v>
      </c>
      <c r="R22" s="71">
        <v>5</v>
      </c>
      <c r="S22" s="71">
        <v>35</v>
      </c>
      <c r="T22" s="71">
        <v>50</v>
      </c>
      <c r="U22" s="71">
        <v>4</v>
      </c>
      <c r="V22" s="71">
        <v>3</v>
      </c>
      <c r="W22" s="71">
        <v>2</v>
      </c>
      <c r="X22" s="71">
        <v>2</v>
      </c>
      <c r="Y22" s="71">
        <v>3</v>
      </c>
      <c r="Z22" s="71">
        <v>2</v>
      </c>
      <c r="AA22" s="71">
        <v>0</v>
      </c>
      <c r="AB22" s="71">
        <v>2</v>
      </c>
      <c r="AC22" s="71">
        <v>0</v>
      </c>
      <c r="AD22" s="71">
        <v>1</v>
      </c>
      <c r="AE22" s="73" t="s">
        <v>270</v>
      </c>
      <c r="AF22" s="73"/>
      <c r="AG22" s="76"/>
    </row>
    <row r="23" spans="1:33" x14ac:dyDescent="0.25">
      <c r="A23" s="67">
        <v>29024</v>
      </c>
      <c r="B23" s="71" t="s">
        <v>49</v>
      </c>
      <c r="C23" s="71">
        <f t="shared" si="3"/>
        <v>1077</v>
      </c>
      <c r="D23" s="71">
        <v>78</v>
      </c>
      <c r="E23" s="71">
        <v>999</v>
      </c>
      <c r="F23" s="71">
        <v>0</v>
      </c>
      <c r="G23" s="71">
        <v>0</v>
      </c>
      <c r="H23" s="71" t="s">
        <v>59</v>
      </c>
      <c r="I23" s="71">
        <v>78</v>
      </c>
      <c r="J23" s="71" t="s">
        <v>47</v>
      </c>
      <c r="K23" s="72">
        <v>1</v>
      </c>
      <c r="L23" s="71">
        <v>6</v>
      </c>
      <c r="M23" s="71">
        <v>60</v>
      </c>
      <c r="N23" s="71">
        <f>M23*2</f>
        <v>120</v>
      </c>
      <c r="O23" s="71">
        <v>0</v>
      </c>
      <c r="P23" s="71">
        <v>0</v>
      </c>
      <c r="Q23" s="71">
        <f>P23*2</f>
        <v>0</v>
      </c>
      <c r="R23" s="71">
        <v>6</v>
      </c>
      <c r="S23" s="71">
        <v>7</v>
      </c>
      <c r="T23" s="71">
        <v>0</v>
      </c>
      <c r="U23" s="71">
        <v>1</v>
      </c>
      <c r="V23" s="71">
        <v>1</v>
      </c>
      <c r="W23" s="71">
        <v>0</v>
      </c>
      <c r="X23" s="71">
        <v>1</v>
      </c>
      <c r="Y23" s="71">
        <v>1</v>
      </c>
      <c r="Z23" s="71">
        <v>1</v>
      </c>
      <c r="AA23" s="71">
        <v>0</v>
      </c>
      <c r="AB23" s="71">
        <v>1</v>
      </c>
      <c r="AC23" s="71">
        <v>0</v>
      </c>
      <c r="AD23" s="71">
        <v>1</v>
      </c>
      <c r="AE23" s="73" t="s">
        <v>256</v>
      </c>
      <c r="AF23" s="73"/>
      <c r="AG23" s="76"/>
    </row>
    <row r="24" spans="1:33" x14ac:dyDescent="0.25">
      <c r="A24" s="67">
        <v>31013</v>
      </c>
      <c r="B24" s="71" t="s">
        <v>49</v>
      </c>
      <c r="C24" s="71">
        <f t="shared" si="3"/>
        <v>1077</v>
      </c>
      <c r="D24" s="71">
        <v>78</v>
      </c>
      <c r="E24" s="71">
        <v>999</v>
      </c>
      <c r="F24" s="71">
        <v>0</v>
      </c>
      <c r="G24" s="71">
        <v>0</v>
      </c>
      <c r="H24" s="71" t="s">
        <v>59</v>
      </c>
      <c r="I24" s="71">
        <v>78</v>
      </c>
      <c r="J24" s="71" t="s">
        <v>47</v>
      </c>
      <c r="K24" s="72">
        <v>1</v>
      </c>
      <c r="L24" s="71">
        <v>6</v>
      </c>
      <c r="M24" s="71">
        <v>60</v>
      </c>
      <c r="N24" s="71">
        <f>M24*2</f>
        <v>120</v>
      </c>
      <c r="O24" s="71">
        <v>0</v>
      </c>
      <c r="P24" s="71">
        <v>0</v>
      </c>
      <c r="Q24" s="71">
        <f>P24*2</f>
        <v>0</v>
      </c>
      <c r="R24" s="71">
        <v>6</v>
      </c>
      <c r="S24" s="71">
        <v>15</v>
      </c>
      <c r="T24" s="71">
        <v>0</v>
      </c>
      <c r="U24" s="71">
        <v>2</v>
      </c>
      <c r="V24" s="71">
        <v>1</v>
      </c>
      <c r="W24" s="71">
        <v>0</v>
      </c>
      <c r="X24" s="71">
        <v>1</v>
      </c>
      <c r="Y24" s="71">
        <v>1</v>
      </c>
      <c r="Z24" s="71">
        <v>1</v>
      </c>
      <c r="AA24" s="71">
        <v>0</v>
      </c>
      <c r="AB24" s="71">
        <v>1</v>
      </c>
      <c r="AC24" s="71">
        <v>0</v>
      </c>
      <c r="AD24" s="71">
        <v>1</v>
      </c>
      <c r="AE24" s="73" t="s">
        <v>256</v>
      </c>
      <c r="AF24" s="73"/>
      <c r="AG24" s="76"/>
    </row>
    <row r="25" spans="1:33" x14ac:dyDescent="0.25">
      <c r="A25" s="67">
        <v>32045</v>
      </c>
      <c r="B25" s="71" t="s">
        <v>49</v>
      </c>
      <c r="C25" s="71">
        <f t="shared" si="3"/>
        <v>14787</v>
      </c>
      <c r="D25" s="71">
        <v>374</v>
      </c>
      <c r="E25" s="71">
        <v>13454</v>
      </c>
      <c r="F25" s="71">
        <v>900</v>
      </c>
      <c r="G25" s="71">
        <v>0</v>
      </c>
      <c r="H25" s="71" t="s">
        <v>59</v>
      </c>
      <c r="I25" s="71">
        <v>433</v>
      </c>
      <c r="J25" s="71" t="s">
        <v>47</v>
      </c>
      <c r="K25" s="74">
        <v>5</v>
      </c>
      <c r="L25" s="71">
        <v>19</v>
      </c>
      <c r="M25" s="71">
        <v>570</v>
      </c>
      <c r="N25" s="71">
        <f>M25*2</f>
        <v>1140</v>
      </c>
      <c r="O25" s="71">
        <v>5</v>
      </c>
      <c r="P25" s="71">
        <v>105</v>
      </c>
      <c r="Q25" s="71">
        <f>P25*2</f>
        <v>210</v>
      </c>
      <c r="R25" s="71">
        <v>6</v>
      </c>
      <c r="S25" s="71">
        <v>87</v>
      </c>
      <c r="T25" s="71">
        <v>36</v>
      </c>
      <c r="U25" s="71">
        <v>12</v>
      </c>
      <c r="V25" s="71">
        <v>9</v>
      </c>
      <c r="W25" s="71">
        <v>2</v>
      </c>
      <c r="X25" s="71">
        <v>2</v>
      </c>
      <c r="Y25" s="71">
        <v>9</v>
      </c>
      <c r="Z25" s="71">
        <v>4</v>
      </c>
      <c r="AA25" s="71">
        <v>0</v>
      </c>
      <c r="AB25" s="71">
        <v>2</v>
      </c>
      <c r="AC25" s="71">
        <v>1</v>
      </c>
      <c r="AD25" s="71">
        <v>1</v>
      </c>
      <c r="AE25" s="73"/>
      <c r="AF25" s="73"/>
      <c r="AG25" s="76"/>
    </row>
    <row r="26" spans="1:33" x14ac:dyDescent="0.25">
      <c r="A26" s="67">
        <v>31006</v>
      </c>
      <c r="B26" s="71" t="s">
        <v>49</v>
      </c>
      <c r="C26" s="71">
        <v>21528</v>
      </c>
      <c r="D26" s="71">
        <v>203</v>
      </c>
      <c r="E26" s="71">
        <v>426</v>
      </c>
      <c r="F26" s="71">
        <v>0</v>
      </c>
      <c r="G26" s="71">
        <v>0</v>
      </c>
      <c r="H26" s="71" t="s">
        <v>50</v>
      </c>
      <c r="I26" s="71">
        <v>0</v>
      </c>
      <c r="J26" s="71" t="s">
        <v>254</v>
      </c>
      <c r="K26" s="72">
        <v>1</v>
      </c>
      <c r="L26" s="71">
        <v>33</v>
      </c>
      <c r="M26" s="71">
        <v>788</v>
      </c>
      <c r="N26" s="71">
        <v>1576</v>
      </c>
      <c r="O26" s="71">
        <v>22</v>
      </c>
      <c r="P26" s="71">
        <v>8</v>
      </c>
      <c r="Q26" s="71">
        <v>176</v>
      </c>
      <c r="R26" s="71">
        <v>9</v>
      </c>
      <c r="S26" s="71">
        <v>41</v>
      </c>
      <c r="T26" s="71">
        <v>3</v>
      </c>
      <c r="U26" s="71">
        <v>13</v>
      </c>
      <c r="V26" s="71">
        <v>11</v>
      </c>
      <c r="W26" s="71">
        <v>8</v>
      </c>
      <c r="X26" s="71">
        <v>5</v>
      </c>
      <c r="Y26" s="71">
        <v>11</v>
      </c>
      <c r="Z26" s="71">
        <v>12</v>
      </c>
      <c r="AA26" s="71">
        <v>13</v>
      </c>
      <c r="AB26" s="71">
        <v>3</v>
      </c>
      <c r="AC26" s="71">
        <v>0</v>
      </c>
      <c r="AD26" s="71">
        <v>1</v>
      </c>
      <c r="AE26" s="73" t="s">
        <v>212</v>
      </c>
      <c r="AF26" s="73"/>
      <c r="AG26" s="76"/>
    </row>
    <row r="27" spans="1:33" x14ac:dyDescent="0.25">
      <c r="A27" s="67">
        <v>36001</v>
      </c>
      <c r="B27" s="71" t="s">
        <v>49</v>
      </c>
      <c r="C27" s="71">
        <f t="shared" ref="C27:C39" si="4">E27+F27+G27+I27</f>
        <v>44626</v>
      </c>
      <c r="D27" s="71">
        <v>2019</v>
      </c>
      <c r="E27" s="71">
        <v>42607</v>
      </c>
      <c r="F27" s="71">
        <v>0</v>
      </c>
      <c r="G27" s="71">
        <v>0</v>
      </c>
      <c r="H27" s="71" t="s">
        <v>59</v>
      </c>
      <c r="I27" s="71">
        <v>2019</v>
      </c>
      <c r="J27" s="71" t="s">
        <v>47</v>
      </c>
      <c r="K27" s="72">
        <v>1</v>
      </c>
      <c r="L27" s="71">
        <v>285</v>
      </c>
      <c r="M27" s="71">
        <v>6132</v>
      </c>
      <c r="N27" s="71">
        <f t="shared" ref="N27:N39" si="5">M27*2</f>
        <v>12264</v>
      </c>
      <c r="O27" s="71">
        <v>32</v>
      </c>
      <c r="P27" s="71">
        <v>351</v>
      </c>
      <c r="Q27" s="71">
        <v>702</v>
      </c>
      <c r="R27" s="71">
        <v>111</v>
      </c>
      <c r="S27" s="71">
        <v>623</v>
      </c>
      <c r="T27" s="71">
        <v>0</v>
      </c>
      <c r="U27" s="71">
        <v>24</v>
      </c>
      <c r="V27" s="71">
        <v>6</v>
      </c>
      <c r="W27" s="71">
        <v>0</v>
      </c>
      <c r="X27" s="71">
        <v>24</v>
      </c>
      <c r="Y27" s="71">
        <v>12</v>
      </c>
      <c r="Z27" s="71">
        <v>3</v>
      </c>
      <c r="AA27" s="71">
        <v>6</v>
      </c>
      <c r="AB27" s="71">
        <v>3</v>
      </c>
      <c r="AC27" s="71">
        <v>1</v>
      </c>
      <c r="AD27" s="71">
        <v>1</v>
      </c>
      <c r="AE27" s="71" t="s">
        <v>214</v>
      </c>
      <c r="AF27" s="71"/>
      <c r="AG27" s="76"/>
    </row>
    <row r="28" spans="1:33" x14ac:dyDescent="0.25">
      <c r="A28" s="67">
        <v>36003</v>
      </c>
      <c r="B28" s="71" t="s">
        <v>49</v>
      </c>
      <c r="C28" s="71">
        <f t="shared" si="4"/>
        <v>19124</v>
      </c>
      <c r="D28" s="71">
        <v>968</v>
      </c>
      <c r="E28" s="71">
        <v>18156</v>
      </c>
      <c r="F28" s="71">
        <v>0</v>
      </c>
      <c r="G28" s="71">
        <v>0</v>
      </c>
      <c r="H28" s="71" t="s">
        <v>59</v>
      </c>
      <c r="I28" s="71">
        <v>968</v>
      </c>
      <c r="J28" s="71" t="s">
        <v>47</v>
      </c>
      <c r="K28" s="72">
        <v>1</v>
      </c>
      <c r="L28" s="71">
        <v>70</v>
      </c>
      <c r="M28" s="71">
        <v>626</v>
      </c>
      <c r="N28" s="71">
        <f t="shared" si="5"/>
        <v>1252</v>
      </c>
      <c r="O28" s="71">
        <v>12</v>
      </c>
      <c r="P28" s="71">
        <v>35</v>
      </c>
      <c r="Q28" s="71">
        <v>70</v>
      </c>
      <c r="R28" s="71">
        <v>70</v>
      </c>
      <c r="S28" s="71">
        <v>234</v>
      </c>
      <c r="T28" s="71">
        <v>0</v>
      </c>
      <c r="U28" s="71">
        <v>14</v>
      </c>
      <c r="V28" s="71">
        <v>6</v>
      </c>
      <c r="W28" s="71">
        <v>0</v>
      </c>
      <c r="X28" s="71">
        <v>14</v>
      </c>
      <c r="Y28" s="71">
        <v>7</v>
      </c>
      <c r="Z28" s="71">
        <v>5</v>
      </c>
      <c r="AA28" s="71">
        <v>4</v>
      </c>
      <c r="AB28" s="71">
        <v>1</v>
      </c>
      <c r="AC28" s="71">
        <v>1</v>
      </c>
      <c r="AD28" s="71">
        <v>2</v>
      </c>
      <c r="AE28" s="71" t="s">
        <v>214</v>
      </c>
      <c r="AF28" s="71"/>
      <c r="AG28" s="76"/>
    </row>
    <row r="29" spans="1:33" x14ac:dyDescent="0.25">
      <c r="A29" s="67">
        <v>36009</v>
      </c>
      <c r="B29" s="71" t="s">
        <v>49</v>
      </c>
      <c r="C29" s="71">
        <f t="shared" si="4"/>
        <v>7995</v>
      </c>
      <c r="D29" s="71">
        <v>1508</v>
      </c>
      <c r="E29" s="71">
        <v>1508</v>
      </c>
      <c r="F29" s="71">
        <v>6487</v>
      </c>
      <c r="G29" s="71">
        <v>0</v>
      </c>
      <c r="H29" s="71" t="s">
        <v>50</v>
      </c>
      <c r="I29" s="71">
        <v>0</v>
      </c>
      <c r="J29" s="71" t="s">
        <v>47</v>
      </c>
      <c r="K29" s="72">
        <v>1</v>
      </c>
      <c r="L29" s="71">
        <v>9</v>
      </c>
      <c r="M29" s="71">
        <v>210</v>
      </c>
      <c r="N29" s="71">
        <f t="shared" si="5"/>
        <v>420</v>
      </c>
      <c r="O29" s="71">
        <v>64</v>
      </c>
      <c r="P29" s="71">
        <v>128</v>
      </c>
      <c r="Q29" s="71">
        <v>256</v>
      </c>
      <c r="R29" s="71">
        <v>0</v>
      </c>
      <c r="S29" s="71">
        <v>92</v>
      </c>
      <c r="T29" s="71">
        <v>0</v>
      </c>
      <c r="U29" s="71">
        <v>6</v>
      </c>
      <c r="V29" s="71">
        <v>2</v>
      </c>
      <c r="W29" s="71">
        <v>0</v>
      </c>
      <c r="X29" s="71">
        <v>6</v>
      </c>
      <c r="Y29" s="71">
        <v>6</v>
      </c>
      <c r="Z29" s="71">
        <v>0</v>
      </c>
      <c r="AA29" s="71">
        <v>4</v>
      </c>
      <c r="AB29" s="71">
        <v>2</v>
      </c>
      <c r="AC29" s="71">
        <v>1</v>
      </c>
      <c r="AD29" s="71">
        <v>1</v>
      </c>
      <c r="AE29" s="71" t="s">
        <v>214</v>
      </c>
      <c r="AF29" s="71"/>
      <c r="AG29" s="76"/>
    </row>
    <row r="30" spans="1:33" x14ac:dyDescent="0.25">
      <c r="A30" s="67">
        <v>36036</v>
      </c>
      <c r="B30" s="71" t="s">
        <v>49</v>
      </c>
      <c r="C30" s="71">
        <f t="shared" si="4"/>
        <v>4731</v>
      </c>
      <c r="D30" s="71">
        <v>351</v>
      </c>
      <c r="E30" s="71">
        <v>2792</v>
      </c>
      <c r="F30" s="71">
        <v>192</v>
      </c>
      <c r="G30" s="71">
        <v>0</v>
      </c>
      <c r="H30" s="71" t="s">
        <v>59</v>
      </c>
      <c r="I30" s="71">
        <v>1747</v>
      </c>
      <c r="J30" s="71" t="s">
        <v>47</v>
      </c>
      <c r="K30" s="72">
        <v>1</v>
      </c>
      <c r="L30" s="71">
        <v>15</v>
      </c>
      <c r="M30" s="71">
        <v>180</v>
      </c>
      <c r="N30" s="71">
        <f t="shared" si="5"/>
        <v>360</v>
      </c>
      <c r="O30" s="71">
        <v>4</v>
      </c>
      <c r="P30" s="71">
        <v>84</v>
      </c>
      <c r="Q30" s="71">
        <f t="shared" ref="Q30:Q39" si="6">P30*2</f>
        <v>168</v>
      </c>
      <c r="R30" s="71">
        <v>15</v>
      </c>
      <c r="S30" s="71">
        <v>33</v>
      </c>
      <c r="T30" s="71">
        <v>0</v>
      </c>
      <c r="U30" s="71">
        <v>4</v>
      </c>
      <c r="V30" s="71">
        <v>4</v>
      </c>
      <c r="W30" s="71">
        <v>2</v>
      </c>
      <c r="X30" s="71">
        <v>2</v>
      </c>
      <c r="Y30" s="71">
        <v>4</v>
      </c>
      <c r="Z30" s="71">
        <v>2</v>
      </c>
      <c r="AA30" s="71">
        <v>0</v>
      </c>
      <c r="AB30" s="71">
        <v>2</v>
      </c>
      <c r="AC30" s="71">
        <v>0</v>
      </c>
      <c r="AD30" s="71">
        <v>1</v>
      </c>
      <c r="AE30" s="73"/>
      <c r="AF30" s="73"/>
      <c r="AG30" s="76"/>
    </row>
    <row r="31" spans="1:33" x14ac:dyDescent="0.25">
      <c r="A31" s="67">
        <v>36037</v>
      </c>
      <c r="B31" s="71" t="s">
        <v>49</v>
      </c>
      <c r="C31" s="71">
        <f t="shared" si="4"/>
        <v>4817</v>
      </c>
      <c r="D31" s="71">
        <v>342</v>
      </c>
      <c r="E31" s="71">
        <v>1363</v>
      </c>
      <c r="F31" s="71">
        <v>0</v>
      </c>
      <c r="G31" s="71">
        <v>3112</v>
      </c>
      <c r="H31" s="71" t="s">
        <v>59</v>
      </c>
      <c r="I31" s="71">
        <v>342</v>
      </c>
      <c r="J31" s="71" t="s">
        <v>47</v>
      </c>
      <c r="K31" s="72">
        <v>1</v>
      </c>
      <c r="L31" s="71">
        <v>15</v>
      </c>
      <c r="M31" s="71">
        <v>180</v>
      </c>
      <c r="N31" s="71">
        <f t="shared" si="5"/>
        <v>360</v>
      </c>
      <c r="O31" s="71">
        <v>2</v>
      </c>
      <c r="P31" s="71">
        <v>42</v>
      </c>
      <c r="Q31" s="71">
        <f t="shared" si="6"/>
        <v>84</v>
      </c>
      <c r="R31" s="71">
        <v>15</v>
      </c>
      <c r="S31" s="71">
        <v>39</v>
      </c>
      <c r="T31" s="71">
        <v>0</v>
      </c>
      <c r="U31" s="71">
        <v>4</v>
      </c>
      <c r="V31" s="71">
        <v>4</v>
      </c>
      <c r="W31" s="71">
        <v>2</v>
      </c>
      <c r="X31" s="71">
        <v>2</v>
      </c>
      <c r="Y31" s="71">
        <v>4</v>
      </c>
      <c r="Z31" s="71">
        <v>2</v>
      </c>
      <c r="AA31" s="71">
        <v>0</v>
      </c>
      <c r="AB31" s="71">
        <v>2</v>
      </c>
      <c r="AC31" s="71">
        <v>0</v>
      </c>
      <c r="AD31" s="71">
        <v>1</v>
      </c>
      <c r="AE31" s="73"/>
      <c r="AF31" s="73"/>
      <c r="AG31" s="76"/>
    </row>
    <row r="32" spans="1:33" x14ac:dyDescent="0.25">
      <c r="A32" s="67">
        <v>36038</v>
      </c>
      <c r="B32" s="71" t="s">
        <v>49</v>
      </c>
      <c r="C32" s="71">
        <f t="shared" si="4"/>
        <v>4731</v>
      </c>
      <c r="D32" s="71">
        <v>351</v>
      </c>
      <c r="E32" s="71">
        <v>2792</v>
      </c>
      <c r="F32" s="71">
        <v>192</v>
      </c>
      <c r="G32" s="71">
        <v>0</v>
      </c>
      <c r="H32" s="71" t="s">
        <v>59</v>
      </c>
      <c r="I32" s="71">
        <v>1747</v>
      </c>
      <c r="J32" s="71" t="s">
        <v>47</v>
      </c>
      <c r="K32" s="72">
        <v>1</v>
      </c>
      <c r="L32" s="71">
        <v>15</v>
      </c>
      <c r="M32" s="71">
        <v>180</v>
      </c>
      <c r="N32" s="71">
        <f t="shared" si="5"/>
        <v>360</v>
      </c>
      <c r="O32" s="71">
        <v>4</v>
      </c>
      <c r="P32" s="71">
        <v>84</v>
      </c>
      <c r="Q32" s="71">
        <f t="shared" si="6"/>
        <v>168</v>
      </c>
      <c r="R32" s="71">
        <v>15</v>
      </c>
      <c r="S32" s="71">
        <v>33</v>
      </c>
      <c r="T32" s="71">
        <v>0</v>
      </c>
      <c r="U32" s="71">
        <v>4</v>
      </c>
      <c r="V32" s="71">
        <v>4</v>
      </c>
      <c r="W32" s="71">
        <v>2</v>
      </c>
      <c r="X32" s="71">
        <v>2</v>
      </c>
      <c r="Y32" s="71">
        <v>4</v>
      </c>
      <c r="Z32" s="71">
        <v>2</v>
      </c>
      <c r="AA32" s="71">
        <v>0</v>
      </c>
      <c r="AB32" s="71">
        <v>2</v>
      </c>
      <c r="AC32" s="71">
        <v>0</v>
      </c>
      <c r="AD32" s="71">
        <v>1</v>
      </c>
      <c r="AE32" s="73"/>
      <c r="AF32" s="73"/>
      <c r="AG32" s="76"/>
    </row>
    <row r="33" spans="1:33" x14ac:dyDescent="0.25">
      <c r="A33" s="67">
        <v>36039</v>
      </c>
      <c r="B33" s="71" t="s">
        <v>49</v>
      </c>
      <c r="C33" s="71">
        <f t="shared" si="4"/>
        <v>4817</v>
      </c>
      <c r="D33" s="71">
        <v>342</v>
      </c>
      <c r="E33" s="71">
        <v>1363</v>
      </c>
      <c r="F33" s="71">
        <v>0</v>
      </c>
      <c r="G33" s="71">
        <v>3112</v>
      </c>
      <c r="H33" s="71" t="s">
        <v>59</v>
      </c>
      <c r="I33" s="71">
        <v>342</v>
      </c>
      <c r="J33" s="71" t="s">
        <v>47</v>
      </c>
      <c r="K33" s="72">
        <v>1</v>
      </c>
      <c r="L33" s="71">
        <v>15</v>
      </c>
      <c r="M33" s="71">
        <v>180</v>
      </c>
      <c r="N33" s="71">
        <f t="shared" si="5"/>
        <v>360</v>
      </c>
      <c r="O33" s="71">
        <v>2</v>
      </c>
      <c r="P33" s="71">
        <v>42</v>
      </c>
      <c r="Q33" s="71">
        <f t="shared" si="6"/>
        <v>84</v>
      </c>
      <c r="R33" s="71">
        <v>15</v>
      </c>
      <c r="S33" s="71">
        <v>39</v>
      </c>
      <c r="T33" s="71">
        <v>0</v>
      </c>
      <c r="U33" s="71">
        <v>4</v>
      </c>
      <c r="V33" s="71">
        <v>4</v>
      </c>
      <c r="W33" s="71">
        <v>2</v>
      </c>
      <c r="X33" s="71">
        <v>2</v>
      </c>
      <c r="Y33" s="71">
        <v>4</v>
      </c>
      <c r="Z33" s="71">
        <v>2</v>
      </c>
      <c r="AA33" s="71">
        <v>0</v>
      </c>
      <c r="AB33" s="71">
        <v>2</v>
      </c>
      <c r="AC33" s="71">
        <v>0</v>
      </c>
      <c r="AD33" s="71">
        <v>1</v>
      </c>
      <c r="AE33" s="73"/>
      <c r="AF33" s="73"/>
      <c r="AG33" s="76"/>
    </row>
    <row r="34" spans="1:33" x14ac:dyDescent="0.25">
      <c r="A34" s="67">
        <v>37024</v>
      </c>
      <c r="B34" s="71" t="s">
        <v>49</v>
      </c>
      <c r="C34" s="71">
        <f t="shared" si="4"/>
        <v>1077</v>
      </c>
      <c r="D34" s="71">
        <v>78</v>
      </c>
      <c r="E34" s="71">
        <v>999</v>
      </c>
      <c r="F34" s="71">
        <v>0</v>
      </c>
      <c r="G34" s="71">
        <v>0</v>
      </c>
      <c r="H34" s="71" t="s">
        <v>59</v>
      </c>
      <c r="I34" s="71">
        <v>78</v>
      </c>
      <c r="J34" s="71" t="s">
        <v>47</v>
      </c>
      <c r="K34" s="72">
        <v>1</v>
      </c>
      <c r="L34" s="71">
        <v>6</v>
      </c>
      <c r="M34" s="71">
        <v>60</v>
      </c>
      <c r="N34" s="71">
        <f t="shared" si="5"/>
        <v>120</v>
      </c>
      <c r="O34" s="71">
        <v>0</v>
      </c>
      <c r="P34" s="71">
        <v>0</v>
      </c>
      <c r="Q34" s="71">
        <f t="shared" si="6"/>
        <v>0</v>
      </c>
      <c r="R34" s="71">
        <v>6</v>
      </c>
      <c r="S34" s="71">
        <v>15</v>
      </c>
      <c r="T34" s="71">
        <v>0</v>
      </c>
      <c r="U34" s="71">
        <v>2</v>
      </c>
      <c r="V34" s="71">
        <v>1</v>
      </c>
      <c r="W34" s="71">
        <v>0</v>
      </c>
      <c r="X34" s="71">
        <v>1</v>
      </c>
      <c r="Y34" s="71">
        <v>1</v>
      </c>
      <c r="Z34" s="71">
        <v>1</v>
      </c>
      <c r="AA34" s="71">
        <v>0</v>
      </c>
      <c r="AB34" s="71">
        <v>1</v>
      </c>
      <c r="AC34" s="71">
        <v>0</v>
      </c>
      <c r="AD34" s="71">
        <v>1</v>
      </c>
      <c r="AE34" s="73" t="s">
        <v>256</v>
      </c>
      <c r="AF34" s="73"/>
      <c r="AG34" s="76"/>
    </row>
    <row r="35" spans="1:33" x14ac:dyDescent="0.25">
      <c r="A35" s="67">
        <v>37025</v>
      </c>
      <c r="B35" s="71" t="s">
        <v>49</v>
      </c>
      <c r="C35" s="71">
        <f t="shared" si="4"/>
        <v>2057</v>
      </c>
      <c r="D35" s="71">
        <v>0</v>
      </c>
      <c r="E35" s="71">
        <v>876</v>
      </c>
      <c r="F35" s="71">
        <v>1181</v>
      </c>
      <c r="G35" s="71">
        <v>0</v>
      </c>
      <c r="H35" s="71" t="s">
        <v>50</v>
      </c>
      <c r="I35" s="71">
        <v>0</v>
      </c>
      <c r="J35" s="71" t="s">
        <v>81</v>
      </c>
      <c r="K35" s="72">
        <v>1</v>
      </c>
      <c r="L35" s="71">
        <v>1</v>
      </c>
      <c r="M35" s="71">
        <v>12</v>
      </c>
      <c r="N35" s="71">
        <f t="shared" si="5"/>
        <v>24</v>
      </c>
      <c r="O35" s="71">
        <v>0</v>
      </c>
      <c r="P35" s="71">
        <v>0</v>
      </c>
      <c r="Q35" s="71">
        <f t="shared" si="6"/>
        <v>0</v>
      </c>
      <c r="R35" s="71">
        <v>1</v>
      </c>
      <c r="S35" s="71">
        <v>26</v>
      </c>
      <c r="T35" s="71">
        <v>0</v>
      </c>
      <c r="U35" s="71">
        <v>0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1</v>
      </c>
      <c r="AE35" s="73" t="s">
        <v>445</v>
      </c>
      <c r="AF35" s="73"/>
      <c r="AG35" s="76"/>
    </row>
    <row r="36" spans="1:33" x14ac:dyDescent="0.25">
      <c r="A36" s="67">
        <v>39011</v>
      </c>
      <c r="B36" s="71" t="s">
        <v>49</v>
      </c>
      <c r="C36" s="71">
        <f t="shared" si="4"/>
        <v>4028</v>
      </c>
      <c r="D36" s="71">
        <v>102</v>
      </c>
      <c r="E36" s="71">
        <v>2719</v>
      </c>
      <c r="F36" s="71">
        <v>895</v>
      </c>
      <c r="G36" s="71">
        <v>0</v>
      </c>
      <c r="H36" s="71" t="s">
        <v>59</v>
      </c>
      <c r="I36" s="71">
        <v>414</v>
      </c>
      <c r="J36" s="71" t="s">
        <v>47</v>
      </c>
      <c r="K36" s="72">
        <v>1</v>
      </c>
      <c r="L36" s="71">
        <v>21</v>
      </c>
      <c r="M36" s="71">
        <v>536</v>
      </c>
      <c r="N36" s="71">
        <f t="shared" si="5"/>
        <v>1072</v>
      </c>
      <c r="O36" s="71">
        <v>4</v>
      </c>
      <c r="P36" s="71">
        <v>84</v>
      </c>
      <c r="Q36" s="71">
        <f t="shared" si="6"/>
        <v>168</v>
      </c>
      <c r="R36" s="71">
        <v>18</v>
      </c>
      <c r="S36" s="71">
        <v>61</v>
      </c>
      <c r="T36" s="71">
        <v>0</v>
      </c>
      <c r="U36" s="71">
        <v>2</v>
      </c>
      <c r="V36" s="71">
        <v>3</v>
      </c>
      <c r="W36" s="71"/>
      <c r="X36" s="71">
        <v>2</v>
      </c>
      <c r="Y36" s="71">
        <v>3</v>
      </c>
      <c r="Z36" s="71">
        <v>2</v>
      </c>
      <c r="AA36" s="71"/>
      <c r="AB36" s="71">
        <v>1</v>
      </c>
      <c r="AC36" s="71">
        <v>0</v>
      </c>
      <c r="AD36" s="71">
        <v>1</v>
      </c>
      <c r="AE36" s="73"/>
      <c r="AF36" s="73"/>
      <c r="AG36" s="76"/>
    </row>
    <row r="37" spans="1:33" x14ac:dyDescent="0.25">
      <c r="A37" s="67">
        <v>39018</v>
      </c>
      <c r="B37" s="71" t="s">
        <v>49</v>
      </c>
      <c r="C37" s="71">
        <f t="shared" si="4"/>
        <v>1077</v>
      </c>
      <c r="D37" s="71">
        <v>78</v>
      </c>
      <c r="E37" s="71">
        <v>999</v>
      </c>
      <c r="F37" s="71">
        <v>0</v>
      </c>
      <c r="G37" s="71">
        <v>0</v>
      </c>
      <c r="H37" s="71" t="s">
        <v>59</v>
      </c>
      <c r="I37" s="71">
        <v>78</v>
      </c>
      <c r="J37" s="71" t="s">
        <v>47</v>
      </c>
      <c r="K37" s="72">
        <v>1</v>
      </c>
      <c r="L37" s="71">
        <v>6</v>
      </c>
      <c r="M37" s="71">
        <v>60</v>
      </c>
      <c r="N37" s="71">
        <f t="shared" si="5"/>
        <v>120</v>
      </c>
      <c r="O37" s="71">
        <v>0</v>
      </c>
      <c r="P37" s="71">
        <v>0</v>
      </c>
      <c r="Q37" s="71">
        <f t="shared" si="6"/>
        <v>0</v>
      </c>
      <c r="R37" s="71">
        <v>6</v>
      </c>
      <c r="S37" s="71">
        <v>15</v>
      </c>
      <c r="T37" s="71">
        <v>0</v>
      </c>
      <c r="U37" s="71">
        <v>2</v>
      </c>
      <c r="V37" s="71">
        <v>1</v>
      </c>
      <c r="W37" s="71">
        <v>0</v>
      </c>
      <c r="X37" s="71">
        <v>1</v>
      </c>
      <c r="Y37" s="71">
        <v>1</v>
      </c>
      <c r="Z37" s="71">
        <v>1</v>
      </c>
      <c r="AA37" s="71">
        <v>0</v>
      </c>
      <c r="AB37" s="71">
        <v>1</v>
      </c>
      <c r="AC37" s="71">
        <v>0</v>
      </c>
      <c r="AD37" s="71">
        <v>1</v>
      </c>
      <c r="AE37" s="73" t="s">
        <v>256</v>
      </c>
      <c r="AF37" s="73"/>
      <c r="AG37" s="76"/>
    </row>
    <row r="38" spans="1:33" x14ac:dyDescent="0.25">
      <c r="A38" s="67">
        <v>39046</v>
      </c>
      <c r="B38" s="71" t="s">
        <v>49</v>
      </c>
      <c r="C38" s="71">
        <f t="shared" si="4"/>
        <v>1077</v>
      </c>
      <c r="D38" s="71">
        <v>78</v>
      </c>
      <c r="E38" s="71">
        <v>999</v>
      </c>
      <c r="F38" s="71">
        <v>0</v>
      </c>
      <c r="G38" s="71">
        <v>0</v>
      </c>
      <c r="H38" s="71" t="s">
        <v>59</v>
      </c>
      <c r="I38" s="71">
        <v>78</v>
      </c>
      <c r="J38" s="71" t="s">
        <v>47</v>
      </c>
      <c r="K38" s="72">
        <v>1</v>
      </c>
      <c r="L38" s="71">
        <v>6</v>
      </c>
      <c r="M38" s="71">
        <v>60</v>
      </c>
      <c r="N38" s="71">
        <f t="shared" si="5"/>
        <v>120</v>
      </c>
      <c r="O38" s="71">
        <v>0</v>
      </c>
      <c r="P38" s="71">
        <v>0</v>
      </c>
      <c r="Q38" s="71">
        <f t="shared" si="6"/>
        <v>0</v>
      </c>
      <c r="R38" s="71">
        <v>6</v>
      </c>
      <c r="S38" s="71">
        <v>15</v>
      </c>
      <c r="T38" s="71">
        <v>0</v>
      </c>
      <c r="U38" s="71">
        <v>2</v>
      </c>
      <c r="V38" s="71">
        <v>1</v>
      </c>
      <c r="W38" s="71">
        <v>0</v>
      </c>
      <c r="X38" s="71">
        <v>1</v>
      </c>
      <c r="Y38" s="71">
        <v>1</v>
      </c>
      <c r="Z38" s="71">
        <v>1</v>
      </c>
      <c r="AA38" s="71">
        <v>0</v>
      </c>
      <c r="AB38" s="71">
        <v>1</v>
      </c>
      <c r="AC38" s="71">
        <v>0</v>
      </c>
      <c r="AD38" s="71">
        <v>1</v>
      </c>
      <c r="AE38" s="73" t="s">
        <v>256</v>
      </c>
      <c r="AF38" s="73"/>
      <c r="AG38" s="76"/>
    </row>
    <row r="39" spans="1:33" x14ac:dyDescent="0.25">
      <c r="A39" s="67">
        <v>50001</v>
      </c>
      <c r="B39" s="71" t="s">
        <v>49</v>
      </c>
      <c r="C39" s="71">
        <f t="shared" si="4"/>
        <v>10162</v>
      </c>
      <c r="D39" s="71">
        <v>294</v>
      </c>
      <c r="E39" s="71">
        <v>9825</v>
      </c>
      <c r="F39" s="71">
        <v>0</v>
      </c>
      <c r="G39" s="71">
        <v>43</v>
      </c>
      <c r="H39" s="71" t="s">
        <v>50</v>
      </c>
      <c r="I39" s="71">
        <v>294</v>
      </c>
      <c r="J39" s="71" t="s">
        <v>47</v>
      </c>
      <c r="K39" s="72">
        <v>1</v>
      </c>
      <c r="L39" s="71">
        <v>0</v>
      </c>
      <c r="M39" s="71">
        <v>0</v>
      </c>
      <c r="N39" s="71">
        <f t="shared" si="5"/>
        <v>0</v>
      </c>
      <c r="O39" s="71">
        <v>1</v>
      </c>
      <c r="P39" s="71">
        <v>21</v>
      </c>
      <c r="Q39" s="71">
        <f t="shared" si="6"/>
        <v>42</v>
      </c>
      <c r="R39" s="71">
        <v>0</v>
      </c>
      <c r="S39" s="71">
        <v>106</v>
      </c>
      <c r="T39" s="71">
        <v>14</v>
      </c>
      <c r="U39" s="71">
        <v>4</v>
      </c>
      <c r="V39" s="71">
        <v>6</v>
      </c>
      <c r="W39" s="71">
        <v>1</v>
      </c>
      <c r="X39" s="71">
        <v>2</v>
      </c>
      <c r="Y39" s="71">
        <v>6</v>
      </c>
      <c r="Z39" s="71">
        <v>4</v>
      </c>
      <c r="AA39" s="71">
        <v>0</v>
      </c>
      <c r="AB39" s="71">
        <v>2</v>
      </c>
      <c r="AC39" s="71">
        <v>0</v>
      </c>
      <c r="AD39" s="71">
        <v>1</v>
      </c>
      <c r="AE39" s="73" t="s">
        <v>446</v>
      </c>
      <c r="AF39" s="73"/>
      <c r="AG39" s="76"/>
    </row>
    <row r="40" spans="1:33" x14ac:dyDescent="0.25">
      <c r="A40" s="67">
        <v>69007</v>
      </c>
      <c r="B40" s="71" t="s">
        <v>49</v>
      </c>
      <c r="C40" s="71">
        <f>E40+F40+G40+I40</f>
        <v>4714</v>
      </c>
      <c r="D40" s="71">
        <v>507</v>
      </c>
      <c r="E40" s="71">
        <v>2316</v>
      </c>
      <c r="F40" s="71">
        <v>1755</v>
      </c>
      <c r="G40" s="71">
        <v>38</v>
      </c>
      <c r="H40" s="71" t="s">
        <v>59</v>
      </c>
      <c r="I40" s="71">
        <v>605</v>
      </c>
      <c r="J40" s="71" t="s">
        <v>47</v>
      </c>
      <c r="K40" s="72">
        <v>1</v>
      </c>
      <c r="L40" s="71">
        <v>10</v>
      </c>
      <c r="M40" s="71">
        <v>200</v>
      </c>
      <c r="N40" s="71">
        <f>M40*2</f>
        <v>400</v>
      </c>
      <c r="O40" s="71">
        <v>2</v>
      </c>
      <c r="P40" s="71">
        <v>42</v>
      </c>
      <c r="Q40" s="71">
        <f>P40*2</f>
        <v>84</v>
      </c>
      <c r="R40" s="71">
        <v>10</v>
      </c>
      <c r="S40" s="71">
        <v>65</v>
      </c>
      <c r="T40" s="71">
        <v>74</v>
      </c>
      <c r="U40" s="71">
        <v>9</v>
      </c>
      <c r="V40" s="71">
        <v>6</v>
      </c>
      <c r="W40" s="71">
        <v>2</v>
      </c>
      <c r="X40" s="71">
        <v>2</v>
      </c>
      <c r="Y40" s="71">
        <v>6</v>
      </c>
      <c r="Z40" s="71">
        <v>6</v>
      </c>
      <c r="AA40" s="71">
        <v>1</v>
      </c>
      <c r="AB40" s="71">
        <v>1</v>
      </c>
      <c r="AC40" s="71">
        <v>1</v>
      </c>
      <c r="AD40" s="71">
        <v>1</v>
      </c>
      <c r="AE40" s="73"/>
      <c r="AF40" s="73"/>
      <c r="AG40" s="76"/>
    </row>
    <row r="41" spans="1:33" x14ac:dyDescent="0.25">
      <c r="A41" s="67">
        <v>87026</v>
      </c>
      <c r="B41" s="71" t="s">
        <v>49</v>
      </c>
      <c r="C41" s="71">
        <f>E41+F41+G41+I41</f>
        <v>1077</v>
      </c>
      <c r="D41" s="71">
        <v>78</v>
      </c>
      <c r="E41" s="71">
        <v>999</v>
      </c>
      <c r="F41" s="71">
        <v>0</v>
      </c>
      <c r="G41" s="71">
        <v>0</v>
      </c>
      <c r="H41" s="71" t="s">
        <v>59</v>
      </c>
      <c r="I41" s="71">
        <v>78</v>
      </c>
      <c r="J41" s="71" t="s">
        <v>47</v>
      </c>
      <c r="K41" s="72">
        <v>1</v>
      </c>
      <c r="L41" s="71">
        <v>6</v>
      </c>
      <c r="M41" s="71">
        <v>60</v>
      </c>
      <c r="N41" s="71">
        <f>M41*2</f>
        <v>120</v>
      </c>
      <c r="O41" s="71">
        <v>0</v>
      </c>
      <c r="P41" s="71">
        <v>0</v>
      </c>
      <c r="Q41" s="71">
        <f>P41*2</f>
        <v>0</v>
      </c>
      <c r="R41" s="71">
        <v>6</v>
      </c>
      <c r="S41" s="71">
        <v>15</v>
      </c>
      <c r="T41" s="71">
        <v>0</v>
      </c>
      <c r="U41" s="71">
        <v>2</v>
      </c>
      <c r="V41" s="71">
        <v>1</v>
      </c>
      <c r="W41" s="71">
        <v>0</v>
      </c>
      <c r="X41" s="71">
        <v>1</v>
      </c>
      <c r="Y41" s="71">
        <v>1</v>
      </c>
      <c r="Z41" s="71">
        <v>1</v>
      </c>
      <c r="AA41" s="71">
        <v>0</v>
      </c>
      <c r="AB41" s="71">
        <v>1</v>
      </c>
      <c r="AC41" s="71">
        <v>0</v>
      </c>
      <c r="AD41" s="71">
        <v>1</v>
      </c>
      <c r="AE41" s="73" t="s">
        <v>256</v>
      </c>
      <c r="AF41" s="73"/>
      <c r="AG41" s="76"/>
    </row>
    <row r="42" spans="1:33" x14ac:dyDescent="0.25">
      <c r="A42" s="67">
        <v>90038</v>
      </c>
      <c r="B42" s="71" t="s">
        <v>102</v>
      </c>
      <c r="C42" s="71">
        <f>E42+F42+G42+I42</f>
        <v>7583</v>
      </c>
      <c r="D42" s="71">
        <v>2708</v>
      </c>
      <c r="E42" s="71">
        <v>4488</v>
      </c>
      <c r="F42" s="71">
        <v>387</v>
      </c>
      <c r="G42" s="71">
        <v>0</v>
      </c>
      <c r="H42" s="71" t="s">
        <v>59</v>
      </c>
      <c r="I42" s="71">
        <v>2708</v>
      </c>
      <c r="J42" s="71" t="s">
        <v>47</v>
      </c>
      <c r="K42" s="72">
        <v>1</v>
      </c>
      <c r="L42" s="71">
        <v>19</v>
      </c>
      <c r="M42" s="71">
        <v>608</v>
      </c>
      <c r="N42" s="71">
        <f>M42*2</f>
        <v>1216</v>
      </c>
      <c r="O42" s="71">
        <v>2</v>
      </c>
      <c r="P42" s="71">
        <v>100</v>
      </c>
      <c r="Q42" s="71">
        <f>P42*2</f>
        <v>200</v>
      </c>
      <c r="R42" s="71">
        <v>7</v>
      </c>
      <c r="S42" s="71">
        <v>101</v>
      </c>
      <c r="T42" s="71">
        <v>47</v>
      </c>
      <c r="U42" s="71">
        <v>12</v>
      </c>
      <c r="V42" s="71">
        <v>10</v>
      </c>
      <c r="W42" s="71">
        <v>3</v>
      </c>
      <c r="X42" s="71">
        <v>2</v>
      </c>
      <c r="Y42" s="71">
        <v>10</v>
      </c>
      <c r="Z42" s="71">
        <v>4</v>
      </c>
      <c r="AA42" s="71">
        <v>0</v>
      </c>
      <c r="AB42" s="71">
        <v>1</v>
      </c>
      <c r="AC42" s="71">
        <v>1</v>
      </c>
      <c r="AD42" s="71">
        <v>1</v>
      </c>
      <c r="AE42" s="73"/>
      <c r="AF42" s="73"/>
      <c r="AG42" s="76"/>
    </row>
    <row r="43" spans="1:33" x14ac:dyDescent="0.25">
      <c r="A43" s="67">
        <v>91018</v>
      </c>
      <c r="B43" s="71" t="s">
        <v>102</v>
      </c>
      <c r="C43" s="71">
        <f t="shared" ref="C43:C47" si="7">E43+F43+G43+I43</f>
        <v>3816</v>
      </c>
      <c r="D43" s="71">
        <v>224</v>
      </c>
      <c r="E43" s="71">
        <v>3816</v>
      </c>
      <c r="F43" s="71">
        <v>0</v>
      </c>
      <c r="G43" s="71">
        <v>0</v>
      </c>
      <c r="H43" s="71" t="s">
        <v>50</v>
      </c>
      <c r="I43" s="71">
        <v>0</v>
      </c>
      <c r="J43" s="71" t="s">
        <v>47</v>
      </c>
      <c r="K43" s="72">
        <v>1</v>
      </c>
      <c r="L43" s="71">
        <v>12</v>
      </c>
      <c r="M43" s="71">
        <v>252</v>
      </c>
      <c r="N43" s="71">
        <f t="shared" ref="N43:N47" si="8">M43*2</f>
        <v>504</v>
      </c>
      <c r="O43" s="71">
        <v>0</v>
      </c>
      <c r="P43" s="71">
        <v>0</v>
      </c>
      <c r="Q43" s="71">
        <f t="shared" ref="Q43:Q47" si="9">P43*2</f>
        <v>0</v>
      </c>
      <c r="R43" s="71">
        <v>12</v>
      </c>
      <c r="S43" s="71">
        <v>43</v>
      </c>
      <c r="T43" s="71">
        <v>79</v>
      </c>
      <c r="U43" s="71">
        <v>3</v>
      </c>
      <c r="V43" s="71">
        <v>3</v>
      </c>
      <c r="W43" s="71">
        <v>1</v>
      </c>
      <c r="X43" s="71">
        <v>2</v>
      </c>
      <c r="Y43" s="71">
        <v>3</v>
      </c>
      <c r="Z43" s="71">
        <v>2</v>
      </c>
      <c r="AA43" s="71">
        <v>0</v>
      </c>
      <c r="AB43" s="71">
        <v>1</v>
      </c>
      <c r="AC43" s="71">
        <v>0</v>
      </c>
      <c r="AD43" s="71">
        <v>1</v>
      </c>
      <c r="AE43" s="73"/>
      <c r="AF43" s="73"/>
      <c r="AG43" s="76"/>
    </row>
    <row r="44" spans="1:33" x14ac:dyDescent="0.25">
      <c r="A44" s="67">
        <v>94016</v>
      </c>
      <c r="B44" s="71" t="s">
        <v>102</v>
      </c>
      <c r="C44" s="71">
        <f t="shared" si="7"/>
        <v>23699</v>
      </c>
      <c r="D44" s="71">
        <v>1310</v>
      </c>
      <c r="E44" s="71">
        <v>0</v>
      </c>
      <c r="F44" s="71">
        <v>20848</v>
      </c>
      <c r="G44" s="71">
        <v>2651</v>
      </c>
      <c r="H44" s="71" t="s">
        <v>59</v>
      </c>
      <c r="I44" s="71">
        <v>200</v>
      </c>
      <c r="J44" s="71" t="s">
        <v>47</v>
      </c>
      <c r="K44" s="72">
        <v>1</v>
      </c>
      <c r="L44" s="71">
        <v>130</v>
      </c>
      <c r="M44" s="71">
        <v>2600</v>
      </c>
      <c r="N44" s="71">
        <f t="shared" si="8"/>
        <v>5200</v>
      </c>
      <c r="O44" s="71">
        <v>5</v>
      </c>
      <c r="P44" s="71">
        <v>250</v>
      </c>
      <c r="Q44" s="71">
        <f t="shared" si="9"/>
        <v>500</v>
      </c>
      <c r="R44" s="71">
        <v>84</v>
      </c>
      <c r="S44" s="71">
        <v>278</v>
      </c>
      <c r="T44" s="71">
        <v>330</v>
      </c>
      <c r="U44" s="71">
        <v>6</v>
      </c>
      <c r="V44" s="71">
        <v>6</v>
      </c>
      <c r="W44" s="71">
        <v>0</v>
      </c>
      <c r="X44" s="71">
        <v>2</v>
      </c>
      <c r="Y44" s="71">
        <v>6</v>
      </c>
      <c r="Z44" s="71">
        <v>2</v>
      </c>
      <c r="AA44" s="71">
        <v>0</v>
      </c>
      <c r="AB44" s="71">
        <v>2</v>
      </c>
      <c r="AC44" s="71">
        <v>0</v>
      </c>
      <c r="AD44" s="71">
        <v>2</v>
      </c>
      <c r="AE44" s="73"/>
      <c r="AF44" s="73"/>
      <c r="AG44" s="76"/>
    </row>
    <row r="45" spans="1:33" x14ac:dyDescent="0.25">
      <c r="A45" s="70" t="s">
        <v>134</v>
      </c>
      <c r="B45" s="71" t="s">
        <v>96</v>
      </c>
      <c r="C45" s="71">
        <f t="shared" si="7"/>
        <v>110</v>
      </c>
      <c r="D45" s="71">
        <v>0</v>
      </c>
      <c r="E45" s="71">
        <v>0</v>
      </c>
      <c r="F45" s="71">
        <v>0</v>
      </c>
      <c r="G45" s="71">
        <v>0</v>
      </c>
      <c r="H45" s="71" t="s">
        <v>52</v>
      </c>
      <c r="I45" s="71">
        <v>110</v>
      </c>
      <c r="J45" s="71" t="s">
        <v>136</v>
      </c>
      <c r="K45" s="71">
        <v>1</v>
      </c>
      <c r="L45" s="71">
        <v>6</v>
      </c>
      <c r="M45" s="71">
        <v>54</v>
      </c>
      <c r="N45" s="71">
        <f t="shared" si="8"/>
        <v>108</v>
      </c>
      <c r="O45" s="71">
        <v>0</v>
      </c>
      <c r="P45" s="71">
        <v>0</v>
      </c>
      <c r="Q45" s="71">
        <f t="shared" si="9"/>
        <v>0</v>
      </c>
      <c r="R45" s="71">
        <v>0</v>
      </c>
      <c r="S45" s="71">
        <v>1</v>
      </c>
      <c r="T45" s="71">
        <v>2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0</v>
      </c>
      <c r="AD45" s="71">
        <v>1</v>
      </c>
      <c r="AE45" s="73" t="s">
        <v>242</v>
      </c>
      <c r="AF45" s="73"/>
      <c r="AG45" s="76"/>
    </row>
    <row r="46" spans="1:33" x14ac:dyDescent="0.25">
      <c r="A46" s="70" t="s">
        <v>57</v>
      </c>
      <c r="B46" s="71" t="s">
        <v>49</v>
      </c>
      <c r="C46" s="71">
        <f t="shared" si="7"/>
        <v>171</v>
      </c>
      <c r="D46" s="71">
        <v>0</v>
      </c>
      <c r="E46" s="71">
        <v>171</v>
      </c>
      <c r="F46" s="71">
        <v>0</v>
      </c>
      <c r="G46" s="71">
        <v>0</v>
      </c>
      <c r="H46" s="71" t="s">
        <v>50</v>
      </c>
      <c r="I46" s="71">
        <v>0</v>
      </c>
      <c r="J46" s="71" t="s">
        <v>447</v>
      </c>
      <c r="K46" s="71">
        <v>1</v>
      </c>
      <c r="L46" s="71">
        <v>12</v>
      </c>
      <c r="M46" s="71">
        <v>108</v>
      </c>
      <c r="N46" s="71">
        <f t="shared" si="8"/>
        <v>216</v>
      </c>
      <c r="O46" s="71">
        <v>0</v>
      </c>
      <c r="P46" s="71">
        <v>0</v>
      </c>
      <c r="Q46" s="71">
        <f t="shared" si="9"/>
        <v>0</v>
      </c>
      <c r="R46" s="71">
        <v>0</v>
      </c>
      <c r="S46" s="71">
        <v>6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0</v>
      </c>
      <c r="AD46" s="71">
        <v>1</v>
      </c>
      <c r="AE46" s="73" t="s">
        <v>339</v>
      </c>
      <c r="AF46" s="73"/>
      <c r="AG46" s="76"/>
    </row>
    <row r="47" spans="1:33" x14ac:dyDescent="0.25">
      <c r="A47" s="70" t="s">
        <v>137</v>
      </c>
      <c r="B47" s="71" t="s">
        <v>96</v>
      </c>
      <c r="C47" s="71">
        <f t="shared" si="7"/>
        <v>120</v>
      </c>
      <c r="D47" s="71">
        <v>0</v>
      </c>
      <c r="E47" s="71">
        <v>0</v>
      </c>
      <c r="F47" s="71">
        <v>0</v>
      </c>
      <c r="G47" s="71">
        <v>0</v>
      </c>
      <c r="H47" s="71" t="s">
        <v>52</v>
      </c>
      <c r="I47" s="71">
        <v>120</v>
      </c>
      <c r="J47" s="71" t="s">
        <v>78</v>
      </c>
      <c r="K47" s="71">
        <v>1</v>
      </c>
      <c r="L47" s="71">
        <v>1</v>
      </c>
      <c r="M47" s="71">
        <v>16</v>
      </c>
      <c r="N47" s="71">
        <f t="shared" si="8"/>
        <v>32</v>
      </c>
      <c r="O47" s="71">
        <v>0</v>
      </c>
      <c r="P47" s="71">
        <v>0</v>
      </c>
      <c r="Q47" s="71">
        <f t="shared" si="9"/>
        <v>0</v>
      </c>
      <c r="R47" s="71">
        <v>0</v>
      </c>
      <c r="S47" s="71">
        <v>1</v>
      </c>
      <c r="T47" s="71">
        <v>1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1">
        <v>0</v>
      </c>
      <c r="AC47" s="71">
        <v>0</v>
      </c>
      <c r="AD47" s="71">
        <v>1</v>
      </c>
      <c r="AE47" s="73" t="s">
        <v>242</v>
      </c>
      <c r="AF47" s="73"/>
      <c r="AG47" s="76"/>
    </row>
    <row r="48" spans="1:33" s="3" customFormat="1" ht="12.75" x14ac:dyDescent="0.2">
      <c r="A48" s="67">
        <v>19038</v>
      </c>
      <c r="B48" s="71" t="s">
        <v>45</v>
      </c>
      <c r="C48" s="71">
        <f t="shared" ref="C48" si="10">E48+F48+G48+I48</f>
        <v>2691</v>
      </c>
      <c r="D48" s="71">
        <v>318</v>
      </c>
      <c r="E48" s="71">
        <v>2691</v>
      </c>
      <c r="F48" s="71">
        <v>0</v>
      </c>
      <c r="G48" s="71">
        <v>0</v>
      </c>
      <c r="H48" s="71" t="s">
        <v>50</v>
      </c>
      <c r="I48" s="71">
        <v>0</v>
      </c>
      <c r="J48" s="71" t="s">
        <v>85</v>
      </c>
      <c r="K48" s="72">
        <v>1</v>
      </c>
      <c r="L48" s="71">
        <v>11</v>
      </c>
      <c r="M48" s="71">
        <v>121</v>
      </c>
      <c r="N48" s="71">
        <f>M48*2</f>
        <v>242</v>
      </c>
      <c r="O48" s="71">
        <v>0</v>
      </c>
      <c r="P48" s="71">
        <v>0</v>
      </c>
      <c r="Q48" s="71">
        <f t="shared" ref="Q48" si="11">P48*2</f>
        <v>0</v>
      </c>
      <c r="R48" s="71">
        <v>11</v>
      </c>
      <c r="S48" s="71">
        <v>20</v>
      </c>
      <c r="T48" s="71">
        <v>0</v>
      </c>
      <c r="U48" s="71">
        <v>4</v>
      </c>
      <c r="V48" s="71">
        <v>4</v>
      </c>
      <c r="W48" s="71">
        <v>0</v>
      </c>
      <c r="X48" s="71">
        <v>0</v>
      </c>
      <c r="Y48" s="71">
        <v>0</v>
      </c>
      <c r="Z48" s="71">
        <v>0</v>
      </c>
      <c r="AA48" s="71">
        <v>0</v>
      </c>
      <c r="AB48" s="71">
        <v>2</v>
      </c>
      <c r="AC48" s="71">
        <v>0</v>
      </c>
      <c r="AD48" s="71">
        <v>1</v>
      </c>
      <c r="AE48" s="73"/>
      <c r="AF48" s="73"/>
      <c r="AG48" s="76"/>
    </row>
    <row r="49" spans="1:33" s="3" customFormat="1" ht="12.75" x14ac:dyDescent="0.2">
      <c r="A49" s="67">
        <v>418</v>
      </c>
      <c r="B49" s="71" t="s">
        <v>45</v>
      </c>
      <c r="C49" s="71">
        <f t="shared" ref="C49" si="12">E49+F49+G49+I49</f>
        <v>1701</v>
      </c>
      <c r="D49" s="71">
        <v>59</v>
      </c>
      <c r="E49" s="71">
        <v>103</v>
      </c>
      <c r="F49" s="71">
        <v>1598</v>
      </c>
      <c r="G49" s="71">
        <v>0</v>
      </c>
      <c r="H49" s="71" t="s">
        <v>50</v>
      </c>
      <c r="I49" s="71">
        <v>0</v>
      </c>
      <c r="J49" s="71" t="s">
        <v>47</v>
      </c>
      <c r="K49" s="72">
        <v>1</v>
      </c>
      <c r="L49" s="71">
        <v>30</v>
      </c>
      <c r="M49" s="71">
        <v>630</v>
      </c>
      <c r="N49" s="71">
        <f t="shared" ref="N49" si="13">M49*2</f>
        <v>1260</v>
      </c>
      <c r="O49" s="71">
        <v>3</v>
      </c>
      <c r="P49" s="71">
        <v>63</v>
      </c>
      <c r="Q49" s="71">
        <f t="shared" ref="Q49" si="14">P49*2</f>
        <v>126</v>
      </c>
      <c r="R49" s="71">
        <v>0</v>
      </c>
      <c r="S49" s="71">
        <v>22</v>
      </c>
      <c r="T49" s="71">
        <v>21</v>
      </c>
      <c r="U49" s="71">
        <v>3</v>
      </c>
      <c r="V49" s="71">
        <v>3</v>
      </c>
      <c r="W49" s="71">
        <v>0</v>
      </c>
      <c r="X49" s="71">
        <v>2</v>
      </c>
      <c r="Y49" s="71">
        <v>3</v>
      </c>
      <c r="Z49" s="71">
        <v>2</v>
      </c>
      <c r="AA49" s="71">
        <v>0</v>
      </c>
      <c r="AB49" s="71">
        <v>1</v>
      </c>
      <c r="AC49" s="71">
        <v>0</v>
      </c>
      <c r="AD49" s="71">
        <v>1</v>
      </c>
      <c r="AE49" s="73"/>
      <c r="AF49" s="73" t="s">
        <v>210</v>
      </c>
      <c r="AG49" s="76"/>
    </row>
    <row r="50" spans="1:33" s="3" customFormat="1" ht="12.75" x14ac:dyDescent="0.2">
      <c r="A50" s="67" t="s">
        <v>448</v>
      </c>
      <c r="B50" s="71" t="s">
        <v>49</v>
      </c>
      <c r="C50" s="71">
        <f t="shared" ref="C50:C55" si="15">E50+F50+G50+I50</f>
        <v>50000</v>
      </c>
      <c r="D50" s="71">
        <v>1600</v>
      </c>
      <c r="E50" s="71">
        <v>38400</v>
      </c>
      <c r="F50" s="71">
        <v>10000</v>
      </c>
      <c r="G50" s="71">
        <v>0</v>
      </c>
      <c r="H50" s="71" t="s">
        <v>59</v>
      </c>
      <c r="I50" s="71">
        <v>1600</v>
      </c>
      <c r="J50" s="71" t="s">
        <v>47</v>
      </c>
      <c r="K50" s="74">
        <v>5</v>
      </c>
      <c r="L50" s="71">
        <v>86</v>
      </c>
      <c r="M50" s="71">
        <v>368</v>
      </c>
      <c r="N50" s="71">
        <v>736</v>
      </c>
      <c r="O50" s="71">
        <v>49</v>
      </c>
      <c r="P50" s="71">
        <v>49</v>
      </c>
      <c r="Q50" s="71">
        <v>98</v>
      </c>
      <c r="R50" s="71">
        <v>25</v>
      </c>
      <c r="S50" s="71">
        <v>392</v>
      </c>
      <c r="T50" s="71">
        <v>200</v>
      </c>
      <c r="U50" s="71">
        <v>19</v>
      </c>
      <c r="V50" s="71">
        <v>3</v>
      </c>
      <c r="W50" s="71">
        <v>0</v>
      </c>
      <c r="X50" s="71">
        <v>2</v>
      </c>
      <c r="Y50" s="71">
        <v>6</v>
      </c>
      <c r="Z50" s="71">
        <v>1</v>
      </c>
      <c r="AA50" s="71">
        <v>1</v>
      </c>
      <c r="AB50" s="71">
        <v>5</v>
      </c>
      <c r="AC50" s="71" t="s">
        <v>214</v>
      </c>
      <c r="AD50" s="71"/>
      <c r="AE50" s="76"/>
    </row>
    <row r="51" spans="1:33" s="3" customFormat="1" ht="12.75" x14ac:dyDescent="0.2">
      <c r="A51" s="67" t="s">
        <v>449</v>
      </c>
      <c r="B51" s="71" t="s">
        <v>49</v>
      </c>
      <c r="C51" s="71">
        <f t="shared" si="15"/>
        <v>200000</v>
      </c>
      <c r="D51" s="71">
        <v>6100</v>
      </c>
      <c r="E51" s="71">
        <v>171107</v>
      </c>
      <c r="F51" s="71">
        <v>22793</v>
      </c>
      <c r="G51" s="71">
        <v>0</v>
      </c>
      <c r="H51" s="71" t="s">
        <v>59</v>
      </c>
      <c r="I51" s="71">
        <v>6100</v>
      </c>
      <c r="J51" s="71" t="s">
        <v>47</v>
      </c>
      <c r="K51" s="74">
        <v>5</v>
      </c>
      <c r="L51" s="71">
        <v>65</v>
      </c>
      <c r="M51" s="71">
        <v>2102</v>
      </c>
      <c r="N51" s="71">
        <v>4204</v>
      </c>
      <c r="O51" s="71">
        <v>65</v>
      </c>
      <c r="P51" s="71">
        <v>555</v>
      </c>
      <c r="Q51" s="71">
        <v>1110</v>
      </c>
      <c r="R51" s="71">
        <v>30</v>
      </c>
      <c r="S51" s="71">
        <v>2475</v>
      </c>
      <c r="T51" s="71">
        <v>1050</v>
      </c>
      <c r="U51" s="71">
        <v>118</v>
      </c>
      <c r="V51" s="71">
        <v>22</v>
      </c>
      <c r="W51" s="71">
        <v>0</v>
      </c>
      <c r="X51" s="71">
        <v>10</v>
      </c>
      <c r="Y51" s="71">
        <v>15</v>
      </c>
      <c r="Z51" s="71">
        <v>6</v>
      </c>
      <c r="AA51" s="71">
        <v>1</v>
      </c>
      <c r="AB51" s="71">
        <v>5</v>
      </c>
      <c r="AC51" s="71" t="s">
        <v>214</v>
      </c>
      <c r="AD51" s="71"/>
      <c r="AE51" s="76"/>
    </row>
    <row r="52" spans="1:33" s="3" customFormat="1" ht="12.75" x14ac:dyDescent="0.2">
      <c r="A52" s="67" t="s">
        <v>450</v>
      </c>
      <c r="B52" s="71" t="s">
        <v>49</v>
      </c>
      <c r="C52" s="71">
        <f t="shared" si="15"/>
        <v>130000</v>
      </c>
      <c r="D52" s="71">
        <v>5824</v>
      </c>
      <c r="E52" s="71">
        <v>108334</v>
      </c>
      <c r="F52" s="71">
        <v>15388</v>
      </c>
      <c r="G52" s="71">
        <v>0</v>
      </c>
      <c r="H52" s="71" t="s">
        <v>451</v>
      </c>
      <c r="I52" s="71">
        <v>6278</v>
      </c>
      <c r="J52" s="71" t="s">
        <v>47</v>
      </c>
      <c r="K52" s="74">
        <v>5</v>
      </c>
      <c r="L52" s="71">
        <v>207</v>
      </c>
      <c r="M52" s="71">
        <v>3912</v>
      </c>
      <c r="N52" s="71">
        <v>7824</v>
      </c>
      <c r="O52" s="71">
        <v>140</v>
      </c>
      <c r="P52" s="71">
        <v>859</v>
      </c>
      <c r="Q52" s="71">
        <v>1718</v>
      </c>
      <c r="R52" s="71">
        <v>90</v>
      </c>
      <c r="S52" s="71">
        <v>1514</v>
      </c>
      <c r="T52" s="71">
        <v>400</v>
      </c>
      <c r="U52" s="71">
        <v>66</v>
      </c>
      <c r="V52" s="71">
        <v>4</v>
      </c>
      <c r="W52" s="71">
        <v>0</v>
      </c>
      <c r="X52" s="71">
        <v>45</v>
      </c>
      <c r="Y52" s="71">
        <v>6</v>
      </c>
      <c r="Z52" s="71">
        <v>2</v>
      </c>
      <c r="AA52" s="71">
        <v>1</v>
      </c>
      <c r="AB52" s="71">
        <v>5</v>
      </c>
      <c r="AC52" s="71" t="s">
        <v>214</v>
      </c>
      <c r="AD52" s="71"/>
      <c r="AE52" s="76"/>
    </row>
    <row r="53" spans="1:33" s="3" customFormat="1" ht="12.75" x14ac:dyDescent="0.2">
      <c r="A53" s="67" t="s">
        <v>452</v>
      </c>
      <c r="B53" s="71" t="s">
        <v>49</v>
      </c>
      <c r="C53" s="71">
        <f t="shared" si="15"/>
        <v>40000</v>
      </c>
      <c r="D53" s="71">
        <v>2750</v>
      </c>
      <c r="E53" s="71">
        <v>34856</v>
      </c>
      <c r="F53" s="71">
        <v>2394</v>
      </c>
      <c r="G53" s="71">
        <v>0</v>
      </c>
      <c r="H53" s="71" t="s">
        <v>59</v>
      </c>
      <c r="I53" s="71">
        <v>2750</v>
      </c>
      <c r="J53" s="71" t="s">
        <v>47</v>
      </c>
      <c r="K53" s="74">
        <v>5</v>
      </c>
      <c r="L53" s="71">
        <v>88</v>
      </c>
      <c r="M53" s="71">
        <v>2176</v>
      </c>
      <c r="N53" s="71">
        <v>4352</v>
      </c>
      <c r="O53" s="71">
        <v>22</v>
      </c>
      <c r="P53" s="71">
        <v>54</v>
      </c>
      <c r="Q53" s="71">
        <v>108</v>
      </c>
      <c r="R53" s="71">
        <v>0</v>
      </c>
      <c r="S53" s="71">
        <v>512</v>
      </c>
      <c r="T53" s="71">
        <v>0</v>
      </c>
      <c r="U53" s="71">
        <v>64</v>
      </c>
      <c r="V53" s="71">
        <v>0</v>
      </c>
      <c r="W53" s="71">
        <v>0</v>
      </c>
      <c r="X53" s="71">
        <v>7</v>
      </c>
      <c r="Y53" s="71">
        <v>6</v>
      </c>
      <c r="Z53" s="71">
        <v>2</v>
      </c>
      <c r="AA53" s="71">
        <v>1</v>
      </c>
      <c r="AB53" s="71">
        <v>5</v>
      </c>
      <c r="AC53" s="71" t="s">
        <v>214</v>
      </c>
      <c r="AD53" s="71"/>
      <c r="AE53" s="76"/>
    </row>
    <row r="54" spans="1:33" s="3" customFormat="1" ht="12.75" x14ac:dyDescent="0.2">
      <c r="A54" s="67" t="s">
        <v>453</v>
      </c>
      <c r="B54" s="71" t="s">
        <v>49</v>
      </c>
      <c r="C54" s="71">
        <f t="shared" si="15"/>
        <v>35000</v>
      </c>
      <c r="D54" s="71">
        <v>1750</v>
      </c>
      <c r="E54" s="71">
        <v>22114</v>
      </c>
      <c r="F54" s="71">
        <v>11136</v>
      </c>
      <c r="G54" s="71">
        <v>0</v>
      </c>
      <c r="H54" s="71" t="s">
        <v>59</v>
      </c>
      <c r="I54" s="71">
        <v>1750</v>
      </c>
      <c r="J54" s="71" t="s">
        <v>47</v>
      </c>
      <c r="K54" s="74">
        <v>5</v>
      </c>
      <c r="L54" s="71">
        <v>61</v>
      </c>
      <c r="M54" s="71">
        <v>1629</v>
      </c>
      <c r="N54" s="71">
        <v>3258</v>
      </c>
      <c r="O54" s="71">
        <v>15</v>
      </c>
      <c r="P54" s="71">
        <v>61</v>
      </c>
      <c r="Q54" s="71">
        <v>122</v>
      </c>
      <c r="R54" s="71">
        <v>0</v>
      </c>
      <c r="S54" s="71">
        <v>334</v>
      </c>
      <c r="T54" s="71">
        <v>100</v>
      </c>
      <c r="U54" s="71">
        <v>35</v>
      </c>
      <c r="V54" s="71">
        <v>0</v>
      </c>
      <c r="W54" s="71">
        <v>0</v>
      </c>
      <c r="X54" s="71">
        <v>17</v>
      </c>
      <c r="Y54" s="71">
        <v>2</v>
      </c>
      <c r="Z54" s="71">
        <v>2</v>
      </c>
      <c r="AA54" s="71">
        <v>1</v>
      </c>
      <c r="AB54" s="71">
        <v>5</v>
      </c>
      <c r="AC54" s="71" t="s">
        <v>214</v>
      </c>
      <c r="AD54" s="71"/>
      <c r="AE54" s="76"/>
    </row>
    <row r="55" spans="1:33" s="3" customFormat="1" ht="12.75" x14ac:dyDescent="0.2">
      <c r="A55" s="67" t="s">
        <v>454</v>
      </c>
      <c r="B55" s="71" t="s">
        <v>49</v>
      </c>
      <c r="C55" s="71">
        <f t="shared" si="15"/>
        <v>35000</v>
      </c>
      <c r="D55" s="71">
        <v>2493</v>
      </c>
      <c r="E55" s="71">
        <v>21048</v>
      </c>
      <c r="F55" s="71">
        <v>11459</v>
      </c>
      <c r="G55" s="71">
        <v>0</v>
      </c>
      <c r="H55" s="71" t="s">
        <v>59</v>
      </c>
      <c r="I55" s="71">
        <v>2493</v>
      </c>
      <c r="J55" s="71" t="s">
        <v>47</v>
      </c>
      <c r="K55" s="74">
        <v>5</v>
      </c>
      <c r="L55" s="71">
        <v>57</v>
      </c>
      <c r="M55" s="71">
        <v>1396</v>
      </c>
      <c r="N55" s="71">
        <v>2256</v>
      </c>
      <c r="O55" s="71">
        <v>20</v>
      </c>
      <c r="P55" s="71">
        <v>74</v>
      </c>
      <c r="Q55" s="71">
        <v>148</v>
      </c>
      <c r="R55" s="71">
        <v>0</v>
      </c>
      <c r="S55" s="71">
        <v>303</v>
      </c>
      <c r="T55" s="71">
        <v>100</v>
      </c>
      <c r="U55" s="71">
        <v>35</v>
      </c>
      <c r="V55" s="71">
        <v>0</v>
      </c>
      <c r="W55" s="71">
        <v>0</v>
      </c>
      <c r="X55" s="71">
        <v>20</v>
      </c>
      <c r="Y55" s="71">
        <v>2</v>
      </c>
      <c r="Z55" s="71">
        <v>1</v>
      </c>
      <c r="AA55" s="71">
        <v>1</v>
      </c>
      <c r="AB55" s="71">
        <v>5</v>
      </c>
      <c r="AC55" s="71" t="s">
        <v>214</v>
      </c>
      <c r="AD55" s="71"/>
      <c r="AE55" s="73"/>
    </row>
    <row r="56" spans="1:33" s="109" customFormat="1" ht="12.75" x14ac:dyDescent="0.2">
      <c r="A56" s="105">
        <v>20116</v>
      </c>
      <c r="B56" s="68" t="s">
        <v>211</v>
      </c>
      <c r="C56" s="103">
        <v>459</v>
      </c>
      <c r="D56" s="68">
        <v>430</v>
      </c>
      <c r="E56" s="68">
        <v>0</v>
      </c>
      <c r="F56" s="68">
        <v>0</v>
      </c>
      <c r="G56" s="68">
        <v>430</v>
      </c>
      <c r="H56" s="68" t="s">
        <v>50</v>
      </c>
      <c r="I56" s="68">
        <v>0</v>
      </c>
      <c r="J56" s="68" t="s">
        <v>455</v>
      </c>
      <c r="K56" s="106">
        <v>1</v>
      </c>
      <c r="L56" s="68">
        <v>0</v>
      </c>
      <c r="M56" s="68">
        <v>0</v>
      </c>
      <c r="N56" s="68">
        <v>0</v>
      </c>
      <c r="O56" s="68">
        <v>2</v>
      </c>
      <c r="P56" s="68">
        <v>0</v>
      </c>
      <c r="Q56" s="68">
        <v>0</v>
      </c>
      <c r="R56" s="68">
        <v>0</v>
      </c>
      <c r="S56" s="68">
        <v>4</v>
      </c>
      <c r="T56" s="68">
        <v>0</v>
      </c>
      <c r="U56" s="68">
        <v>2</v>
      </c>
      <c r="V56" s="68">
        <v>3</v>
      </c>
      <c r="W56" s="68">
        <v>1</v>
      </c>
      <c r="X56" s="68">
        <v>0</v>
      </c>
      <c r="Y56" s="68">
        <v>3</v>
      </c>
      <c r="Z56" s="68">
        <v>2</v>
      </c>
      <c r="AA56" s="68">
        <v>0</v>
      </c>
      <c r="AB56" s="68">
        <v>2</v>
      </c>
      <c r="AC56" s="68">
        <v>0</v>
      </c>
      <c r="AD56" s="68">
        <v>1</v>
      </c>
      <c r="AE56" s="107" t="s">
        <v>212</v>
      </c>
      <c r="AF56" s="107" t="s">
        <v>210</v>
      </c>
      <c r="AG56" s="108" t="s">
        <v>456</v>
      </c>
    </row>
  </sheetData>
  <autoFilter ref="A2:AX49" xr:uid="{AC2C6C20-D2D8-4ED9-97B7-CC5FFFAEB398}"/>
  <mergeCells count="1">
    <mergeCell ref="A1:AG1"/>
  </mergeCells>
  <conditionalFormatting sqref="K2:K56">
    <cfRule type="cellIs" dxfId="9" priority="1" operator="equal">
      <formula>6</formula>
    </cfRule>
    <cfRule type="cellIs" dxfId="8" priority="2" operator="equal">
      <formula>2</formula>
    </cfRule>
    <cfRule type="cellIs" dxfId="7" priority="3" operator="equal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459D-A7A9-44F9-B034-1E0574C9070D}">
  <sheetPr>
    <tabColor rgb="FFC00000"/>
  </sheetPr>
  <dimension ref="A1:AI11"/>
  <sheetViews>
    <sheetView tabSelected="1" zoomScaleNormal="100" workbookViewId="0">
      <selection activeCell="L16" sqref="L16"/>
    </sheetView>
  </sheetViews>
  <sheetFormatPr defaultRowHeight="15" x14ac:dyDescent="0.25"/>
  <cols>
    <col min="2" max="2" width="0.28515625" customWidth="1"/>
    <col min="3" max="3" width="7.28515625" hidden="1" customWidth="1"/>
    <col min="6" max="6" width="9.7109375" customWidth="1"/>
    <col min="9" max="9" width="7.5703125" customWidth="1"/>
    <col min="10" max="10" width="8.28515625" customWidth="1"/>
    <col min="11" max="11" width="7.28515625" customWidth="1"/>
    <col min="12" max="12" width="7.85546875" customWidth="1"/>
    <col min="13" max="13" width="16.85546875" customWidth="1"/>
    <col min="15" max="35" width="8.85546875" style="136"/>
  </cols>
  <sheetData>
    <row r="1" spans="1:35" s="3" customFormat="1" ht="39.75" customHeight="1" thickBot="1" x14ac:dyDescent="0.6">
      <c r="A1" s="114" t="s">
        <v>174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</row>
    <row r="2" spans="1:35" x14ac:dyDescent="0.25">
      <c r="B2" s="133"/>
      <c r="C2" s="133"/>
      <c r="D2" s="133"/>
      <c r="E2" s="133"/>
      <c r="F2" s="133"/>
    </row>
    <row r="4" spans="1:35" ht="25.5" x14ac:dyDescent="0.35">
      <c r="D4" s="134"/>
      <c r="E4" s="134"/>
      <c r="F4" s="134"/>
      <c r="G4" s="134"/>
    </row>
    <row r="5" spans="1:35" ht="24.6" customHeight="1" x14ac:dyDescent="0.35">
      <c r="D5" s="150" t="s">
        <v>459</v>
      </c>
      <c r="E5" s="151"/>
      <c r="F5" s="151"/>
      <c r="G5" s="151"/>
      <c r="H5" s="151"/>
      <c r="I5" s="151"/>
      <c r="J5" s="151"/>
      <c r="K5" s="152"/>
      <c r="L5" s="162">
        <f>'I Day Basic Services '!C509</f>
        <v>2865857</v>
      </c>
      <c r="M5" s="163"/>
    </row>
    <row r="6" spans="1:35" ht="24.6" customHeight="1" x14ac:dyDescent="0.35">
      <c r="D6" s="153" t="s">
        <v>460</v>
      </c>
      <c r="E6" s="154"/>
      <c r="F6" s="154"/>
      <c r="G6" s="154"/>
      <c r="H6" s="154"/>
      <c r="I6" s="154"/>
      <c r="J6" s="154"/>
      <c r="K6" s="155"/>
      <c r="L6" s="162">
        <f>'3 Day Basic Services'!C497</f>
        <v>62858</v>
      </c>
      <c r="M6" s="163"/>
    </row>
    <row r="7" spans="1:35" ht="24.6" customHeight="1" x14ac:dyDescent="0.35">
      <c r="D7" s="156" t="s">
        <v>461</v>
      </c>
      <c r="E7" s="157"/>
      <c r="F7" s="157"/>
      <c r="G7" s="157"/>
      <c r="H7" s="157"/>
      <c r="I7" s="157"/>
      <c r="J7" s="157"/>
      <c r="K7" s="158"/>
      <c r="L7" s="162">
        <f>'WTU-ADA Rooms - 3 Day Basic'!D22</f>
        <v>3240</v>
      </c>
      <c r="M7" s="163"/>
    </row>
    <row r="8" spans="1:35" ht="24.6" customHeight="1" x14ac:dyDescent="0.35">
      <c r="D8" s="159" t="s">
        <v>462</v>
      </c>
      <c r="E8" s="160"/>
      <c r="F8" s="160"/>
      <c r="G8" s="160"/>
      <c r="H8" s="160"/>
      <c r="I8" s="160"/>
      <c r="J8" s="160"/>
      <c r="K8" s="161"/>
      <c r="L8" s="162">
        <f>'5 Day Basic Services'!C492</f>
        <v>471577</v>
      </c>
      <c r="M8" s="163"/>
    </row>
    <row r="9" spans="1:35" ht="24.6" customHeight="1" x14ac:dyDescent="0.35">
      <c r="D9" s="171" t="s">
        <v>463</v>
      </c>
      <c r="E9" s="172"/>
      <c r="F9" s="172"/>
      <c r="G9" s="172"/>
      <c r="H9" s="172"/>
      <c r="I9" s="172"/>
      <c r="J9" s="172"/>
      <c r="K9" s="173"/>
      <c r="L9" s="162">
        <f>'5 Day Enhanced Services'!C499</f>
        <v>103570</v>
      </c>
      <c r="M9" s="163"/>
    </row>
    <row r="10" spans="1:35" ht="26.25" thickBot="1" x14ac:dyDescent="0.4">
      <c r="D10" s="164" t="s">
        <v>464</v>
      </c>
      <c r="E10" s="165"/>
      <c r="F10" s="165"/>
      <c r="G10" s="165"/>
      <c r="H10" s="165"/>
      <c r="I10" s="165"/>
      <c r="J10" s="166"/>
      <c r="K10" s="167"/>
      <c r="L10" s="168">
        <f>'7 Day Basic Services'!C500</f>
        <v>111895</v>
      </c>
      <c r="M10" s="168"/>
    </row>
    <row r="11" spans="1:35" ht="27" thickBot="1" x14ac:dyDescent="0.45">
      <c r="J11" s="174" t="s">
        <v>457</v>
      </c>
      <c r="K11" s="175"/>
      <c r="L11" s="169">
        <f>SUM(L5:M10)</f>
        <v>3618997</v>
      </c>
      <c r="M11" s="170"/>
    </row>
  </sheetData>
  <mergeCells count="14">
    <mergeCell ref="L9:M9"/>
    <mergeCell ref="D10:K10"/>
    <mergeCell ref="L10:M10"/>
    <mergeCell ref="L11:M11"/>
    <mergeCell ref="D9:K9"/>
    <mergeCell ref="J11:K11"/>
    <mergeCell ref="D5:K5"/>
    <mergeCell ref="D6:K6"/>
    <mergeCell ref="D7:K7"/>
    <mergeCell ref="D8:K8"/>
    <mergeCell ref="L5:M5"/>
    <mergeCell ref="L6:M6"/>
    <mergeCell ref="L7:M7"/>
    <mergeCell ref="L8:M8"/>
  </mergeCells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1BAB-91F4-4611-B3AC-0E620EB8B20F}">
  <sheetPr>
    <tabColor rgb="FFFFFF00"/>
  </sheetPr>
  <dimension ref="A1:XFB512"/>
  <sheetViews>
    <sheetView showGridLines="0" zoomScaleNormal="100" workbookViewId="0">
      <pane ySplit="2" topLeftCell="A491" activePane="bottomLeft" state="frozen"/>
      <selection pane="bottomLeft" activeCell="B512" sqref="B512"/>
    </sheetView>
  </sheetViews>
  <sheetFormatPr defaultColWidth="9.140625" defaultRowHeight="12.75" x14ac:dyDescent="0.2"/>
  <cols>
    <col min="1" max="1" width="47.5703125" style="64" customWidth="1"/>
    <col min="2" max="2" width="23.140625" style="64" bestFit="1" customWidth="1"/>
    <col min="3" max="3" width="12.7109375" style="11" customWidth="1"/>
    <col min="4" max="4" width="12" style="118" customWidth="1"/>
    <col min="5" max="5" width="15.7109375" style="11" bestFit="1" customWidth="1"/>
    <col min="6" max="6" width="13.140625" style="37" bestFit="1" customWidth="1"/>
    <col min="7" max="7" width="11.42578125" style="11" bestFit="1" customWidth="1"/>
    <col min="8" max="8" width="30.28515625" style="11" customWidth="1"/>
    <col min="9" max="9" width="30.85546875" style="11" bestFit="1" customWidth="1"/>
    <col min="10" max="10" width="28" style="11" bestFit="1" customWidth="1"/>
    <col min="11" max="11" width="30" style="11" customWidth="1"/>
    <col min="12" max="12" width="21.85546875" style="11" bestFit="1" customWidth="1"/>
    <col min="13" max="13" width="17.7109375" style="11" bestFit="1" customWidth="1"/>
    <col min="14" max="14" width="16.7109375" style="11" bestFit="1" customWidth="1"/>
    <col min="15" max="15" width="12.140625" style="11" bestFit="1" customWidth="1"/>
    <col min="16" max="16" width="14.7109375" style="11" bestFit="1" customWidth="1"/>
    <col min="17" max="17" width="14" style="11" bestFit="1" customWidth="1"/>
    <col min="18" max="18" width="14.85546875" style="11" bestFit="1" customWidth="1"/>
    <col min="19" max="19" width="14.7109375" style="11" bestFit="1" customWidth="1"/>
    <col min="20" max="20" width="14.28515625" style="11" bestFit="1" customWidth="1"/>
    <col min="21" max="21" width="13.140625" style="11" bestFit="1" customWidth="1"/>
    <col min="22" max="22" width="13.7109375" style="11" bestFit="1" customWidth="1"/>
    <col min="23" max="23" width="13.85546875" style="11" bestFit="1" customWidth="1"/>
    <col min="24" max="24" width="15" style="11" bestFit="1" customWidth="1"/>
    <col min="25" max="25" width="14.85546875" style="11" bestFit="1" customWidth="1"/>
    <col min="26" max="26" width="14" style="11" bestFit="1" customWidth="1"/>
    <col min="27" max="27" width="14.7109375" style="11" bestFit="1" customWidth="1"/>
    <col min="28" max="30" width="14.85546875" style="11" bestFit="1" customWidth="1"/>
    <col min="31" max="31" width="12.7109375" style="11" bestFit="1" customWidth="1"/>
    <col min="32" max="32" width="14.140625" style="11" bestFit="1" customWidth="1"/>
    <col min="33" max="33" width="12.85546875" style="11" bestFit="1" customWidth="1"/>
    <col min="34" max="34" width="25.5703125" style="11" customWidth="1"/>
    <col min="35" max="35" width="50.7109375" style="55" customWidth="1"/>
    <col min="36" max="36" width="54.5703125" style="3" customWidth="1"/>
    <col min="37" max="37" width="0" style="3" hidden="1" customWidth="1"/>
    <col min="38" max="38" width="9.140625" style="3"/>
    <col min="39" max="39" width="15.140625" style="3" bestFit="1" customWidth="1"/>
    <col min="40" max="40" width="29.140625" style="3" bestFit="1" customWidth="1"/>
    <col min="41" max="16384" width="9.140625" style="3"/>
  </cols>
  <sheetData>
    <row r="1" spans="1:35" ht="39.75" customHeight="1" thickBot="1" x14ac:dyDescent="0.6">
      <c r="A1" s="143" t="s">
        <v>174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5"/>
    </row>
    <row r="2" spans="1:35" s="6" customFormat="1" ht="63.75" x14ac:dyDescent="0.2">
      <c r="A2" s="66" t="s">
        <v>175</v>
      </c>
      <c r="B2" s="66" t="s">
        <v>334</v>
      </c>
      <c r="C2" s="66" t="s">
        <v>177</v>
      </c>
      <c r="D2" s="66" t="s">
        <v>178</v>
      </c>
      <c r="E2" s="66" t="s">
        <v>179</v>
      </c>
      <c r="F2" s="66" t="s">
        <v>180</v>
      </c>
      <c r="G2" s="66" t="s">
        <v>181</v>
      </c>
      <c r="H2" s="66" t="s">
        <v>182</v>
      </c>
      <c r="I2" s="66" t="s">
        <v>183</v>
      </c>
      <c r="J2" s="66" t="s">
        <v>185</v>
      </c>
      <c r="K2" s="66" t="s">
        <v>186</v>
      </c>
      <c r="L2" s="66" t="s">
        <v>187</v>
      </c>
      <c r="M2" s="66" t="s">
        <v>188</v>
      </c>
      <c r="N2" s="66" t="s">
        <v>189</v>
      </c>
      <c r="O2" s="66" t="s">
        <v>190</v>
      </c>
      <c r="P2" s="66" t="s">
        <v>191</v>
      </c>
      <c r="Q2" s="66" t="s">
        <v>192</v>
      </c>
      <c r="R2" s="66" t="s">
        <v>193</v>
      </c>
      <c r="S2" s="66" t="s">
        <v>194</v>
      </c>
      <c r="T2" s="66" t="s">
        <v>195</v>
      </c>
      <c r="U2" s="66" t="s">
        <v>196</v>
      </c>
      <c r="V2" s="66" t="s">
        <v>197</v>
      </c>
      <c r="W2" s="66" t="s">
        <v>198</v>
      </c>
      <c r="X2" s="62" t="s">
        <v>335</v>
      </c>
      <c r="Y2" s="62" t="s">
        <v>336</v>
      </c>
      <c r="Z2" s="66" t="s">
        <v>199</v>
      </c>
      <c r="AA2" s="66" t="s">
        <v>200</v>
      </c>
      <c r="AB2" s="66" t="s">
        <v>201</v>
      </c>
      <c r="AC2" s="66" t="s">
        <v>202</v>
      </c>
      <c r="AD2" s="66" t="s">
        <v>203</v>
      </c>
      <c r="AE2" s="66" t="s">
        <v>204</v>
      </c>
      <c r="AF2" s="66" t="s">
        <v>205</v>
      </c>
      <c r="AG2" s="111" t="s">
        <v>206</v>
      </c>
      <c r="AH2" s="111" t="s">
        <v>207</v>
      </c>
      <c r="AI2" s="111" t="s">
        <v>208</v>
      </c>
    </row>
    <row r="3" spans="1:35" x14ac:dyDescent="0.2">
      <c r="A3" s="67">
        <v>13</v>
      </c>
      <c r="B3" s="71" t="s">
        <v>45</v>
      </c>
      <c r="C3" s="130">
        <v>16122</v>
      </c>
      <c r="D3" s="71">
        <v>458</v>
      </c>
      <c r="E3" s="71">
        <v>7134</v>
      </c>
      <c r="F3" s="71">
        <v>7097</v>
      </c>
      <c r="G3" s="71">
        <v>0</v>
      </c>
      <c r="H3" s="71" t="s">
        <v>59</v>
      </c>
      <c r="I3" s="71">
        <v>1891</v>
      </c>
      <c r="J3" s="71" t="s">
        <v>47</v>
      </c>
      <c r="K3" s="120">
        <v>1</v>
      </c>
      <c r="L3" s="71">
        <v>37</v>
      </c>
      <c r="M3" s="71">
        <v>1184</v>
      </c>
      <c r="N3" s="71">
        <f>M3*2</f>
        <v>2368</v>
      </c>
      <c r="O3" s="71">
        <v>2</v>
      </c>
      <c r="P3" s="71">
        <v>100</v>
      </c>
      <c r="Q3" s="71">
        <f>P3*2</f>
        <v>200</v>
      </c>
      <c r="R3" s="71">
        <v>37</v>
      </c>
      <c r="S3" s="71">
        <v>255</v>
      </c>
      <c r="T3" s="71">
        <v>240</v>
      </c>
      <c r="U3" s="71">
        <v>10</v>
      </c>
      <c r="V3" s="71">
        <v>10</v>
      </c>
      <c r="W3" s="71">
        <v>2</v>
      </c>
      <c r="X3" s="71">
        <v>0</v>
      </c>
      <c r="Y3" s="71">
        <v>0</v>
      </c>
      <c r="Z3" s="71">
        <v>2</v>
      </c>
      <c r="AA3" s="71">
        <v>10</v>
      </c>
      <c r="AB3" s="71">
        <v>4</v>
      </c>
      <c r="AC3" s="71">
        <v>0</v>
      </c>
      <c r="AD3" s="71">
        <v>5</v>
      </c>
      <c r="AE3" s="71">
        <v>0</v>
      </c>
      <c r="AF3" s="71">
        <v>2</v>
      </c>
      <c r="AG3" s="73" t="s">
        <v>209</v>
      </c>
      <c r="AH3" s="73" t="s">
        <v>210</v>
      </c>
      <c r="AI3" s="76"/>
    </row>
    <row r="4" spans="1:35" x14ac:dyDescent="0.2">
      <c r="A4" s="67">
        <v>14</v>
      </c>
      <c r="B4" s="71" t="s">
        <v>49</v>
      </c>
      <c r="C4" s="130">
        <f>E4+F4+G4+I4</f>
        <v>2367</v>
      </c>
      <c r="D4" s="71">
        <v>114</v>
      </c>
      <c r="E4" s="71">
        <v>2130</v>
      </c>
      <c r="F4" s="71">
        <v>237</v>
      </c>
      <c r="G4" s="71">
        <v>0</v>
      </c>
      <c r="H4" s="71" t="s">
        <v>50</v>
      </c>
      <c r="I4" s="71">
        <v>0</v>
      </c>
      <c r="J4" s="71" t="s">
        <v>47</v>
      </c>
      <c r="K4" s="120">
        <v>1</v>
      </c>
      <c r="L4" s="71">
        <v>0</v>
      </c>
      <c r="M4" s="71">
        <v>100</v>
      </c>
      <c r="N4" s="71">
        <f>M4*2</f>
        <v>200</v>
      </c>
      <c r="O4" s="71">
        <v>2</v>
      </c>
      <c r="P4" s="71">
        <v>100</v>
      </c>
      <c r="Q4" s="71">
        <f>P4*2</f>
        <v>200</v>
      </c>
      <c r="R4" s="71">
        <v>25</v>
      </c>
      <c r="S4" s="71">
        <v>25</v>
      </c>
      <c r="T4" s="71">
        <v>0</v>
      </c>
      <c r="U4" s="71">
        <v>2</v>
      </c>
      <c r="V4" s="71">
        <v>2</v>
      </c>
      <c r="W4" s="71">
        <v>0</v>
      </c>
      <c r="X4" s="71">
        <v>0</v>
      </c>
      <c r="Y4" s="71">
        <v>0</v>
      </c>
      <c r="Z4" s="71">
        <v>2</v>
      </c>
      <c r="AA4" s="71">
        <v>2</v>
      </c>
      <c r="AB4" s="71">
        <v>2</v>
      </c>
      <c r="AC4" s="71">
        <v>0</v>
      </c>
      <c r="AD4" s="71">
        <v>1</v>
      </c>
      <c r="AE4" s="71">
        <v>0</v>
      </c>
      <c r="AF4" s="71">
        <v>1</v>
      </c>
      <c r="AG4" s="73" t="s">
        <v>337</v>
      </c>
      <c r="AH4" s="73"/>
      <c r="AI4" s="76"/>
    </row>
    <row r="5" spans="1:35" ht="14.25" customHeight="1" x14ac:dyDescent="0.2">
      <c r="A5" s="67" t="s">
        <v>338</v>
      </c>
      <c r="B5" s="71" t="s">
        <v>49</v>
      </c>
      <c r="C5" s="102">
        <v>595</v>
      </c>
      <c r="D5" s="71">
        <v>82</v>
      </c>
      <c r="E5" s="71">
        <v>0</v>
      </c>
      <c r="F5" s="71">
        <v>0</v>
      </c>
      <c r="G5" s="71">
        <v>595</v>
      </c>
      <c r="H5" s="71" t="s">
        <v>50</v>
      </c>
      <c r="I5" s="71">
        <v>0</v>
      </c>
      <c r="J5" s="71" t="s">
        <v>47</v>
      </c>
      <c r="K5" s="72">
        <v>1</v>
      </c>
      <c r="L5" s="71">
        <v>0</v>
      </c>
      <c r="M5" s="71">
        <v>0</v>
      </c>
      <c r="N5" s="71">
        <f>M5*2</f>
        <v>0</v>
      </c>
      <c r="O5" s="71">
        <v>1</v>
      </c>
      <c r="P5" s="71">
        <v>0</v>
      </c>
      <c r="Q5" s="71">
        <f>P5*2</f>
        <v>0</v>
      </c>
      <c r="R5" s="71">
        <v>0</v>
      </c>
      <c r="S5" s="71">
        <v>6</v>
      </c>
      <c r="T5" s="71">
        <v>0</v>
      </c>
      <c r="U5" s="71">
        <v>2</v>
      </c>
      <c r="V5" s="71">
        <v>1</v>
      </c>
      <c r="W5" s="71">
        <v>1</v>
      </c>
      <c r="X5" s="71">
        <v>0</v>
      </c>
      <c r="Y5" s="71">
        <v>0</v>
      </c>
      <c r="Z5" s="71">
        <v>1</v>
      </c>
      <c r="AA5" s="71">
        <v>1</v>
      </c>
      <c r="AB5" s="71">
        <v>1</v>
      </c>
      <c r="AC5" s="71">
        <v>0</v>
      </c>
      <c r="AD5" s="71">
        <v>0</v>
      </c>
      <c r="AE5" s="71">
        <v>0</v>
      </c>
      <c r="AF5" s="71">
        <v>1</v>
      </c>
      <c r="AG5" s="73" t="s">
        <v>339</v>
      </c>
      <c r="AH5" s="73"/>
      <c r="AI5" s="82" t="s">
        <v>470</v>
      </c>
    </row>
    <row r="6" spans="1:35" x14ac:dyDescent="0.2">
      <c r="A6" s="67">
        <v>53</v>
      </c>
      <c r="B6" s="71" t="s">
        <v>49</v>
      </c>
      <c r="C6" s="130">
        <f>E6+F6+G6+I6</f>
        <v>3161</v>
      </c>
      <c r="D6" s="71">
        <v>57</v>
      </c>
      <c r="E6" s="71">
        <v>0</v>
      </c>
      <c r="F6" s="71">
        <v>0</v>
      </c>
      <c r="G6" s="71">
        <v>50</v>
      </c>
      <c r="H6" s="71" t="s">
        <v>52</v>
      </c>
      <c r="I6" s="71">
        <v>3111</v>
      </c>
      <c r="J6" s="71" t="s">
        <v>47</v>
      </c>
      <c r="K6" s="120">
        <v>1</v>
      </c>
      <c r="L6" s="71">
        <v>19</v>
      </c>
      <c r="M6" s="71">
        <v>608</v>
      </c>
      <c r="N6" s="71">
        <f>M6*2</f>
        <v>1216</v>
      </c>
      <c r="O6" s="71">
        <v>0</v>
      </c>
      <c r="P6" s="71">
        <v>0</v>
      </c>
      <c r="Q6" s="71">
        <f>P6*2</f>
        <v>0</v>
      </c>
      <c r="R6" s="71">
        <v>0</v>
      </c>
      <c r="S6" s="71">
        <v>0</v>
      </c>
      <c r="T6" s="71">
        <v>36</v>
      </c>
      <c r="U6" s="71">
        <v>2</v>
      </c>
      <c r="V6" s="71">
        <v>2</v>
      </c>
      <c r="W6" s="71">
        <v>0</v>
      </c>
      <c r="X6" s="71">
        <v>0</v>
      </c>
      <c r="Y6" s="71">
        <v>0</v>
      </c>
      <c r="Z6" s="71">
        <v>2</v>
      </c>
      <c r="AA6" s="71">
        <v>2</v>
      </c>
      <c r="AB6" s="71">
        <v>2</v>
      </c>
      <c r="AC6" s="71">
        <v>0</v>
      </c>
      <c r="AD6" s="71">
        <v>0</v>
      </c>
      <c r="AE6" s="71">
        <v>0</v>
      </c>
      <c r="AF6" s="71">
        <v>1</v>
      </c>
      <c r="AG6" s="73"/>
      <c r="AH6" s="73" t="s">
        <v>210</v>
      </c>
      <c r="AI6" s="76"/>
    </row>
    <row r="7" spans="1:35" x14ac:dyDescent="0.2">
      <c r="A7" s="67">
        <v>121</v>
      </c>
      <c r="B7" s="71" t="s">
        <v>45</v>
      </c>
      <c r="C7" s="130">
        <f>E7+F7+G7+I7</f>
        <v>28132</v>
      </c>
      <c r="D7" s="71">
        <v>1478</v>
      </c>
      <c r="E7" s="71">
        <v>26069</v>
      </c>
      <c r="F7" s="71">
        <v>0</v>
      </c>
      <c r="G7" s="71">
        <v>0</v>
      </c>
      <c r="H7" s="71" t="s">
        <v>59</v>
      </c>
      <c r="I7" s="71">
        <v>2063</v>
      </c>
      <c r="J7" s="71" t="s">
        <v>47</v>
      </c>
      <c r="K7" s="120">
        <v>1</v>
      </c>
      <c r="L7" s="71">
        <v>71</v>
      </c>
      <c r="M7" s="71">
        <v>1162</v>
      </c>
      <c r="N7" s="71">
        <f>M7*2</f>
        <v>2324</v>
      </c>
      <c r="O7" s="71">
        <v>18</v>
      </c>
      <c r="P7" s="71">
        <v>763</v>
      </c>
      <c r="Q7" s="71">
        <f>P7*2</f>
        <v>1526</v>
      </c>
      <c r="R7" s="71">
        <v>71</v>
      </c>
      <c r="S7" s="71">
        <v>26</v>
      </c>
      <c r="T7" s="71">
        <v>5</v>
      </c>
      <c r="U7" s="71">
        <v>8</v>
      </c>
      <c r="V7" s="71">
        <v>13</v>
      </c>
      <c r="W7" s="71">
        <v>5</v>
      </c>
      <c r="X7" s="71">
        <v>0</v>
      </c>
      <c r="Y7" s="71">
        <v>0</v>
      </c>
      <c r="Z7" s="71">
        <v>2</v>
      </c>
      <c r="AA7" s="71">
        <v>2</v>
      </c>
      <c r="AB7" s="71">
        <v>2</v>
      </c>
      <c r="AC7" s="71">
        <v>0</v>
      </c>
      <c r="AD7" s="71">
        <v>1</v>
      </c>
      <c r="AE7" s="71">
        <v>0</v>
      </c>
      <c r="AF7" s="71">
        <v>1</v>
      </c>
      <c r="AG7" s="73" t="s">
        <v>340</v>
      </c>
      <c r="AH7" s="73"/>
      <c r="AI7" s="76"/>
    </row>
    <row r="8" spans="1:35" x14ac:dyDescent="0.2">
      <c r="A8" s="67">
        <v>128</v>
      </c>
      <c r="B8" s="71" t="s">
        <v>211</v>
      </c>
      <c r="C8" s="130">
        <v>1920</v>
      </c>
      <c r="D8" s="71">
        <v>556</v>
      </c>
      <c r="E8" s="71">
        <v>0</v>
      </c>
      <c r="F8" s="71">
        <v>0</v>
      </c>
      <c r="G8" s="71">
        <v>556</v>
      </c>
      <c r="H8" s="71" t="s">
        <v>50</v>
      </c>
      <c r="I8" s="71">
        <v>0</v>
      </c>
      <c r="J8" s="71" t="s">
        <v>47</v>
      </c>
      <c r="K8" s="120">
        <v>1</v>
      </c>
      <c r="L8" s="71">
        <v>6</v>
      </c>
      <c r="M8" s="71">
        <v>133</v>
      </c>
      <c r="N8" s="71">
        <v>266</v>
      </c>
      <c r="O8" s="71">
        <v>7</v>
      </c>
      <c r="P8" s="71">
        <v>1</v>
      </c>
      <c r="Q8" s="71">
        <v>2</v>
      </c>
      <c r="R8" s="71">
        <v>5</v>
      </c>
      <c r="S8" s="71">
        <v>28</v>
      </c>
      <c r="T8" s="71">
        <v>1</v>
      </c>
      <c r="U8" s="71">
        <v>1</v>
      </c>
      <c r="V8" s="71">
        <v>1</v>
      </c>
      <c r="W8" s="71">
        <v>0</v>
      </c>
      <c r="X8" s="71">
        <v>0</v>
      </c>
      <c r="Y8" s="71">
        <v>0</v>
      </c>
      <c r="Z8" s="71">
        <v>1</v>
      </c>
      <c r="AA8" s="71">
        <v>1</v>
      </c>
      <c r="AB8" s="71">
        <v>1</v>
      </c>
      <c r="AC8" s="71">
        <v>0</v>
      </c>
      <c r="AD8" s="71">
        <v>0</v>
      </c>
      <c r="AE8" s="71">
        <v>0</v>
      </c>
      <c r="AF8" s="71">
        <v>1</v>
      </c>
      <c r="AG8" s="73" t="s">
        <v>212</v>
      </c>
      <c r="AH8" s="73" t="s">
        <v>210</v>
      </c>
      <c r="AI8" s="76"/>
    </row>
    <row r="9" spans="1:35" x14ac:dyDescent="0.2">
      <c r="A9" s="67">
        <v>130</v>
      </c>
      <c r="B9" s="71" t="s">
        <v>45</v>
      </c>
      <c r="C9" s="130">
        <v>4539</v>
      </c>
      <c r="D9" s="71">
        <v>271</v>
      </c>
      <c r="E9" s="71">
        <v>0</v>
      </c>
      <c r="F9" s="71">
        <v>210</v>
      </c>
      <c r="G9" s="71">
        <v>0</v>
      </c>
      <c r="H9" s="71" t="s">
        <v>59</v>
      </c>
      <c r="I9" s="71">
        <v>4329</v>
      </c>
      <c r="J9" s="71" t="s">
        <v>47</v>
      </c>
      <c r="K9" s="99">
        <v>5</v>
      </c>
      <c r="L9" s="71">
        <v>19</v>
      </c>
      <c r="M9" s="71">
        <v>608</v>
      </c>
      <c r="N9" s="71">
        <f>M9*2</f>
        <v>1216</v>
      </c>
      <c r="O9" s="71">
        <v>8</v>
      </c>
      <c r="P9" s="71">
        <v>168</v>
      </c>
      <c r="Q9" s="71">
        <f>P9*2</f>
        <v>336</v>
      </c>
      <c r="R9" s="71">
        <v>19</v>
      </c>
      <c r="S9" s="71">
        <v>0</v>
      </c>
      <c r="T9" s="71">
        <v>0</v>
      </c>
      <c r="U9" s="71">
        <v>6</v>
      </c>
      <c r="V9" s="71">
        <v>5</v>
      </c>
      <c r="W9" s="71">
        <v>2</v>
      </c>
      <c r="X9" s="71">
        <v>0</v>
      </c>
      <c r="Y9" s="71">
        <v>0</v>
      </c>
      <c r="Z9" s="71">
        <v>3</v>
      </c>
      <c r="AA9" s="71">
        <v>5</v>
      </c>
      <c r="AB9" s="71">
        <v>2</v>
      </c>
      <c r="AC9" s="71">
        <v>0</v>
      </c>
      <c r="AD9" s="71">
        <v>1</v>
      </c>
      <c r="AE9" s="71">
        <v>1</v>
      </c>
      <c r="AF9" s="71">
        <v>1</v>
      </c>
      <c r="AG9" s="73" t="s">
        <v>213</v>
      </c>
      <c r="AH9" s="73" t="s">
        <v>210</v>
      </c>
      <c r="AI9" s="76"/>
    </row>
    <row r="10" spans="1:35" x14ac:dyDescent="0.2">
      <c r="A10" s="67">
        <v>135</v>
      </c>
      <c r="B10" s="71" t="s">
        <v>49</v>
      </c>
      <c r="C10" s="130">
        <f>E10+F10+G10+I10</f>
        <v>5365</v>
      </c>
      <c r="D10" s="71">
        <v>722</v>
      </c>
      <c r="E10" s="71">
        <v>4272</v>
      </c>
      <c r="F10" s="71">
        <v>371</v>
      </c>
      <c r="G10" s="71">
        <v>0</v>
      </c>
      <c r="H10" s="71" t="s">
        <v>59</v>
      </c>
      <c r="I10" s="71">
        <v>722</v>
      </c>
      <c r="J10" s="71" t="s">
        <v>47</v>
      </c>
      <c r="K10" s="120">
        <v>1</v>
      </c>
      <c r="L10" s="71">
        <v>0</v>
      </c>
      <c r="M10" s="71">
        <v>0</v>
      </c>
      <c r="N10" s="71">
        <v>0</v>
      </c>
      <c r="O10" s="71">
        <v>8</v>
      </c>
      <c r="P10" s="71">
        <v>351</v>
      </c>
      <c r="Q10" s="71">
        <v>702</v>
      </c>
      <c r="R10" s="71">
        <v>0</v>
      </c>
      <c r="S10" s="71">
        <v>86</v>
      </c>
      <c r="T10" s="71">
        <v>0</v>
      </c>
      <c r="U10" s="71">
        <v>11</v>
      </c>
      <c r="V10" s="71">
        <v>10</v>
      </c>
      <c r="W10" s="71">
        <v>4</v>
      </c>
      <c r="X10" s="71">
        <v>4</v>
      </c>
      <c r="Y10" s="71">
        <v>0</v>
      </c>
      <c r="Z10" s="71">
        <v>10</v>
      </c>
      <c r="AA10" s="71">
        <v>6</v>
      </c>
      <c r="AB10" s="71">
        <v>0</v>
      </c>
      <c r="AC10" s="71">
        <v>0</v>
      </c>
      <c r="AD10" s="71">
        <v>2</v>
      </c>
      <c r="AE10" s="71">
        <v>0</v>
      </c>
      <c r="AF10" s="71">
        <v>2</v>
      </c>
      <c r="AG10" s="73" t="s">
        <v>214</v>
      </c>
      <c r="AH10" s="73" t="s">
        <v>210</v>
      </c>
      <c r="AI10" s="76"/>
    </row>
    <row r="11" spans="1:35" x14ac:dyDescent="0.2">
      <c r="A11" s="67">
        <v>137</v>
      </c>
      <c r="B11" s="71" t="s">
        <v>49</v>
      </c>
      <c r="C11" s="130">
        <v>2016</v>
      </c>
      <c r="D11" s="71">
        <v>57</v>
      </c>
      <c r="E11" s="71">
        <v>0</v>
      </c>
      <c r="F11" s="71">
        <v>0</v>
      </c>
      <c r="G11" s="71">
        <v>57</v>
      </c>
      <c r="H11" s="71" t="s">
        <v>50</v>
      </c>
      <c r="I11" s="71">
        <v>0</v>
      </c>
      <c r="J11" s="71" t="s">
        <v>62</v>
      </c>
      <c r="K11" s="120">
        <v>1</v>
      </c>
      <c r="L11" s="71">
        <v>0</v>
      </c>
      <c r="M11" s="71">
        <v>0</v>
      </c>
      <c r="N11" s="71">
        <v>0</v>
      </c>
      <c r="O11" s="71">
        <v>4</v>
      </c>
      <c r="P11" s="71">
        <v>0</v>
      </c>
      <c r="Q11" s="71">
        <v>0</v>
      </c>
      <c r="R11" s="71">
        <v>0</v>
      </c>
      <c r="S11" s="71">
        <v>17</v>
      </c>
      <c r="T11" s="71">
        <v>0</v>
      </c>
      <c r="U11" s="71">
        <v>6</v>
      </c>
      <c r="V11" s="71">
        <v>6</v>
      </c>
      <c r="W11" s="71">
        <v>3</v>
      </c>
      <c r="X11" s="71">
        <v>0</v>
      </c>
      <c r="Y11" s="71">
        <v>0</v>
      </c>
      <c r="Z11" s="71">
        <v>2</v>
      </c>
      <c r="AA11" s="71">
        <v>6</v>
      </c>
      <c r="AB11" s="71">
        <v>2</v>
      </c>
      <c r="AC11" s="71">
        <v>2</v>
      </c>
      <c r="AD11" s="71">
        <v>4</v>
      </c>
      <c r="AE11" s="71">
        <v>0</v>
      </c>
      <c r="AF11" s="71">
        <v>1</v>
      </c>
      <c r="AG11" s="73" t="s">
        <v>212</v>
      </c>
      <c r="AH11" s="73" t="s">
        <v>210</v>
      </c>
      <c r="AI11" s="76"/>
    </row>
    <row r="12" spans="1:35" x14ac:dyDescent="0.2">
      <c r="A12" s="67">
        <v>138</v>
      </c>
      <c r="B12" s="71" t="s">
        <v>49</v>
      </c>
      <c r="C12" s="130">
        <v>2016</v>
      </c>
      <c r="D12" s="71">
        <v>57</v>
      </c>
      <c r="E12" s="71">
        <v>0</v>
      </c>
      <c r="F12" s="71">
        <v>0</v>
      </c>
      <c r="G12" s="71">
        <v>57</v>
      </c>
      <c r="H12" s="71" t="s">
        <v>50</v>
      </c>
      <c r="I12" s="71">
        <v>0</v>
      </c>
      <c r="J12" s="71" t="s">
        <v>62</v>
      </c>
      <c r="K12" s="120">
        <v>1</v>
      </c>
      <c r="L12" s="71">
        <v>0</v>
      </c>
      <c r="M12" s="71">
        <v>0</v>
      </c>
      <c r="N12" s="71">
        <v>0</v>
      </c>
      <c r="O12" s="71">
        <v>4</v>
      </c>
      <c r="P12" s="71">
        <v>0</v>
      </c>
      <c r="Q12" s="71">
        <v>0</v>
      </c>
      <c r="R12" s="71">
        <v>0</v>
      </c>
      <c r="S12" s="71">
        <v>17</v>
      </c>
      <c r="T12" s="71">
        <v>0</v>
      </c>
      <c r="U12" s="71">
        <v>6</v>
      </c>
      <c r="V12" s="71">
        <v>6</v>
      </c>
      <c r="W12" s="71">
        <v>3</v>
      </c>
      <c r="X12" s="71">
        <v>0</v>
      </c>
      <c r="Y12" s="71">
        <v>0</v>
      </c>
      <c r="Z12" s="71">
        <v>2</v>
      </c>
      <c r="AA12" s="71">
        <v>6</v>
      </c>
      <c r="AB12" s="71">
        <v>2</v>
      </c>
      <c r="AC12" s="71">
        <v>2</v>
      </c>
      <c r="AD12" s="71">
        <v>4</v>
      </c>
      <c r="AE12" s="71">
        <v>0</v>
      </c>
      <c r="AF12" s="71">
        <v>1</v>
      </c>
      <c r="AG12" s="73" t="s">
        <v>212</v>
      </c>
      <c r="AH12" s="73" t="s">
        <v>210</v>
      </c>
      <c r="AI12" s="76"/>
    </row>
    <row r="13" spans="1:35" x14ac:dyDescent="0.2">
      <c r="A13" s="67">
        <v>193</v>
      </c>
      <c r="B13" s="71" t="s">
        <v>49</v>
      </c>
      <c r="C13" s="130">
        <v>3135</v>
      </c>
      <c r="D13" s="71">
        <v>57</v>
      </c>
      <c r="E13" s="71">
        <v>0</v>
      </c>
      <c r="F13" s="71">
        <v>0</v>
      </c>
      <c r="G13" s="71">
        <v>57</v>
      </c>
      <c r="H13" s="71" t="s">
        <v>50</v>
      </c>
      <c r="I13" s="71">
        <v>0</v>
      </c>
      <c r="J13" s="71" t="s">
        <v>62</v>
      </c>
      <c r="K13" s="120">
        <v>1</v>
      </c>
      <c r="L13" s="71">
        <v>21</v>
      </c>
      <c r="M13" s="71">
        <v>0</v>
      </c>
      <c r="N13" s="71">
        <v>0</v>
      </c>
      <c r="O13" s="71">
        <v>4</v>
      </c>
      <c r="P13" s="71">
        <v>0</v>
      </c>
      <c r="Q13" s="71">
        <v>0</v>
      </c>
      <c r="R13" s="71">
        <v>0</v>
      </c>
      <c r="S13" s="71">
        <v>17</v>
      </c>
      <c r="T13" s="71">
        <v>0</v>
      </c>
      <c r="U13" s="71">
        <v>4</v>
      </c>
      <c r="V13" s="71">
        <v>6</v>
      </c>
      <c r="W13" s="71">
        <v>3</v>
      </c>
      <c r="X13" s="71">
        <v>0</v>
      </c>
      <c r="Y13" s="71">
        <v>0</v>
      </c>
      <c r="Z13" s="71">
        <v>4</v>
      </c>
      <c r="AA13" s="71">
        <v>6</v>
      </c>
      <c r="AB13" s="71">
        <v>4</v>
      </c>
      <c r="AC13" s="71">
        <v>2</v>
      </c>
      <c r="AD13" s="71">
        <v>0</v>
      </c>
      <c r="AE13" s="71">
        <v>0</v>
      </c>
      <c r="AF13" s="71">
        <v>1</v>
      </c>
      <c r="AG13" s="73" t="s">
        <v>212</v>
      </c>
      <c r="AH13" s="73" t="s">
        <v>210</v>
      </c>
      <c r="AI13" s="76"/>
    </row>
    <row r="14" spans="1:35" x14ac:dyDescent="0.2">
      <c r="A14" s="67">
        <v>194</v>
      </c>
      <c r="B14" s="71" t="s">
        <v>45</v>
      </c>
      <c r="C14" s="130">
        <f t="shared" ref="C14:C20" si="0">E14+F14+G14+I14</f>
        <v>16011</v>
      </c>
      <c r="D14" s="71">
        <v>1338</v>
      </c>
      <c r="E14" s="71">
        <v>2684</v>
      </c>
      <c r="F14" s="71">
        <v>11909</v>
      </c>
      <c r="G14" s="71">
        <v>0</v>
      </c>
      <c r="H14" s="71" t="s">
        <v>59</v>
      </c>
      <c r="I14" s="71">
        <v>1418</v>
      </c>
      <c r="J14" s="71" t="s">
        <v>47</v>
      </c>
      <c r="K14" s="120">
        <v>1</v>
      </c>
      <c r="L14" s="71">
        <v>18</v>
      </c>
      <c r="M14" s="71">
        <v>791</v>
      </c>
      <c r="N14" s="71">
        <f>M14*2</f>
        <v>1582</v>
      </c>
      <c r="O14" s="71">
        <v>18</v>
      </c>
      <c r="P14" s="71">
        <v>486</v>
      </c>
      <c r="Q14" s="71">
        <f t="shared" ref="Q14:Q20" si="1">P14*2</f>
        <v>972</v>
      </c>
      <c r="R14" s="71">
        <v>23</v>
      </c>
      <c r="S14" s="71">
        <v>246</v>
      </c>
      <c r="T14" s="71">
        <v>122</v>
      </c>
      <c r="U14" s="71">
        <v>6</v>
      </c>
      <c r="V14" s="71">
        <v>7</v>
      </c>
      <c r="W14" s="71">
        <v>3</v>
      </c>
      <c r="X14" s="71">
        <v>0</v>
      </c>
      <c r="Y14" s="71">
        <v>0</v>
      </c>
      <c r="Z14" s="71">
        <v>3</v>
      </c>
      <c r="AA14" s="71">
        <v>2</v>
      </c>
      <c r="AB14" s="71">
        <v>6</v>
      </c>
      <c r="AC14" s="71">
        <v>1</v>
      </c>
      <c r="AD14" s="71">
        <v>2</v>
      </c>
      <c r="AE14" s="71">
        <v>1</v>
      </c>
      <c r="AF14" s="71">
        <v>1</v>
      </c>
      <c r="AG14" s="73" t="s">
        <v>212</v>
      </c>
      <c r="AH14" s="73" t="s">
        <v>210</v>
      </c>
      <c r="AI14" s="76"/>
    </row>
    <row r="15" spans="1:35" x14ac:dyDescent="0.2">
      <c r="A15" s="67">
        <v>320</v>
      </c>
      <c r="B15" s="71" t="s">
        <v>49</v>
      </c>
      <c r="C15" s="130">
        <f t="shared" si="0"/>
        <v>28442</v>
      </c>
      <c r="D15" s="71">
        <v>1343</v>
      </c>
      <c r="E15" s="71">
        <v>210</v>
      </c>
      <c r="F15" s="71">
        <v>17461</v>
      </c>
      <c r="G15" s="71">
        <v>0</v>
      </c>
      <c r="H15" s="71" t="s">
        <v>59</v>
      </c>
      <c r="I15" s="71">
        <v>10771</v>
      </c>
      <c r="J15" s="71" t="s">
        <v>47</v>
      </c>
      <c r="K15" s="120">
        <v>1</v>
      </c>
      <c r="L15" s="71">
        <v>25</v>
      </c>
      <c r="M15" s="71">
        <v>560</v>
      </c>
      <c r="N15" s="71">
        <f>M15*2</f>
        <v>1120</v>
      </c>
      <c r="O15" s="71">
        <v>21</v>
      </c>
      <c r="P15" s="71">
        <v>869</v>
      </c>
      <c r="Q15" s="71">
        <f t="shared" si="1"/>
        <v>1738</v>
      </c>
      <c r="R15" s="71">
        <v>25</v>
      </c>
      <c r="S15" s="71">
        <v>157</v>
      </c>
      <c r="T15" s="71">
        <v>0</v>
      </c>
      <c r="U15" s="71">
        <v>27</v>
      </c>
      <c r="V15" s="71">
        <v>19</v>
      </c>
      <c r="W15" s="71">
        <v>0</v>
      </c>
      <c r="X15" s="71">
        <v>0</v>
      </c>
      <c r="Y15" s="71">
        <v>5</v>
      </c>
      <c r="Z15" s="71">
        <v>14</v>
      </c>
      <c r="AA15" s="71">
        <v>19</v>
      </c>
      <c r="AB15" s="71">
        <v>10</v>
      </c>
      <c r="AC15" s="71">
        <v>1</v>
      </c>
      <c r="AD15" s="71">
        <v>4</v>
      </c>
      <c r="AE15" s="71">
        <v>1</v>
      </c>
      <c r="AF15" s="71">
        <v>1</v>
      </c>
      <c r="AG15" s="71" t="s">
        <v>98</v>
      </c>
      <c r="AH15" s="73" t="s">
        <v>210</v>
      </c>
      <c r="AI15" s="76"/>
    </row>
    <row r="16" spans="1:35" x14ac:dyDescent="0.2">
      <c r="A16" s="67">
        <v>321</v>
      </c>
      <c r="B16" s="71" t="s">
        <v>49</v>
      </c>
      <c r="C16" s="130">
        <f t="shared" si="0"/>
        <v>7298</v>
      </c>
      <c r="D16" s="71">
        <v>331</v>
      </c>
      <c r="E16" s="71">
        <v>0</v>
      </c>
      <c r="F16" s="71">
        <v>2908</v>
      </c>
      <c r="G16" s="71">
        <v>0</v>
      </c>
      <c r="H16" s="71" t="s">
        <v>59</v>
      </c>
      <c r="I16" s="71">
        <v>4390</v>
      </c>
      <c r="J16" s="71" t="s">
        <v>47</v>
      </c>
      <c r="K16" s="120">
        <v>1</v>
      </c>
      <c r="L16" s="71">
        <v>14</v>
      </c>
      <c r="M16" s="71">
        <v>648</v>
      </c>
      <c r="N16" s="71">
        <f>M16*2</f>
        <v>1296</v>
      </c>
      <c r="O16" s="71">
        <v>20</v>
      </c>
      <c r="P16" s="71">
        <v>277</v>
      </c>
      <c r="Q16" s="71">
        <f t="shared" si="1"/>
        <v>554</v>
      </c>
      <c r="R16" s="71">
        <v>4</v>
      </c>
      <c r="S16" s="71">
        <v>73</v>
      </c>
      <c r="T16" s="71">
        <v>0</v>
      </c>
      <c r="U16" s="71">
        <v>4</v>
      </c>
      <c r="V16" s="71">
        <v>6</v>
      </c>
      <c r="W16" s="71">
        <v>0</v>
      </c>
      <c r="X16" s="71">
        <v>0</v>
      </c>
      <c r="Y16" s="71">
        <v>4</v>
      </c>
      <c r="Z16" s="71">
        <v>2</v>
      </c>
      <c r="AA16" s="71">
        <v>6</v>
      </c>
      <c r="AB16" s="71">
        <v>2</v>
      </c>
      <c r="AC16" s="71">
        <v>0</v>
      </c>
      <c r="AD16" s="71">
        <v>2</v>
      </c>
      <c r="AE16" s="71">
        <v>1</v>
      </c>
      <c r="AF16" s="71">
        <v>1</v>
      </c>
      <c r="AG16" s="71" t="s">
        <v>98</v>
      </c>
      <c r="AH16" s="73" t="s">
        <v>210</v>
      </c>
      <c r="AI16" s="76"/>
    </row>
    <row r="17" spans="1:16382" x14ac:dyDescent="0.2">
      <c r="A17" s="67">
        <v>328</v>
      </c>
      <c r="B17" s="71" t="s">
        <v>49</v>
      </c>
      <c r="C17" s="130">
        <f t="shared" si="0"/>
        <v>44550</v>
      </c>
      <c r="D17" s="71">
        <v>600</v>
      </c>
      <c r="E17" s="71">
        <v>0</v>
      </c>
      <c r="F17" s="71">
        <v>6411</v>
      </c>
      <c r="G17" s="71">
        <v>15864</v>
      </c>
      <c r="H17" s="71" t="s">
        <v>215</v>
      </c>
      <c r="I17" s="71">
        <v>22275</v>
      </c>
      <c r="J17" s="71" t="s">
        <v>47</v>
      </c>
      <c r="K17" s="120">
        <v>1</v>
      </c>
      <c r="L17" s="71">
        <v>94</v>
      </c>
      <c r="M17" s="71">
        <v>1380</v>
      </c>
      <c r="N17" s="71">
        <f>M17*2</f>
        <v>2760</v>
      </c>
      <c r="O17" s="71">
        <v>25</v>
      </c>
      <c r="P17" s="71">
        <v>300</v>
      </c>
      <c r="Q17" s="71">
        <f t="shared" si="1"/>
        <v>600</v>
      </c>
      <c r="R17" s="71">
        <v>65</v>
      </c>
      <c r="S17" s="71">
        <v>120</v>
      </c>
      <c r="T17" s="71">
        <v>0</v>
      </c>
      <c r="U17" s="71">
        <v>40</v>
      </c>
      <c r="V17" s="71">
        <v>15</v>
      </c>
      <c r="W17" s="71">
        <v>5</v>
      </c>
      <c r="X17" s="71">
        <v>0</v>
      </c>
      <c r="Y17" s="71">
        <v>0</v>
      </c>
      <c r="Z17" s="71">
        <v>20</v>
      </c>
      <c r="AA17" s="71">
        <v>15</v>
      </c>
      <c r="AB17" s="71">
        <v>20</v>
      </c>
      <c r="AC17" s="71">
        <v>2</v>
      </c>
      <c r="AD17" s="71">
        <v>6</v>
      </c>
      <c r="AE17" s="71">
        <v>1</v>
      </c>
      <c r="AF17" s="71">
        <v>2</v>
      </c>
      <c r="AG17" s="71" t="s">
        <v>98</v>
      </c>
      <c r="AH17" s="73" t="s">
        <v>210</v>
      </c>
      <c r="AI17" s="76"/>
    </row>
    <row r="18" spans="1:16382" customFormat="1" ht="15" x14ac:dyDescent="0.25">
      <c r="A18" s="67">
        <v>330</v>
      </c>
      <c r="B18" s="71" t="s">
        <v>49</v>
      </c>
      <c r="C18" s="130">
        <f t="shared" si="0"/>
        <v>5962</v>
      </c>
      <c r="D18" s="71">
        <v>1656</v>
      </c>
      <c r="E18" s="71">
        <v>0</v>
      </c>
      <c r="F18" s="71">
        <v>5218</v>
      </c>
      <c r="G18" s="71">
        <v>0</v>
      </c>
      <c r="H18" s="71" t="s">
        <v>216</v>
      </c>
      <c r="I18" s="71">
        <v>744</v>
      </c>
      <c r="J18" s="71" t="s">
        <v>47</v>
      </c>
      <c r="K18" s="120">
        <v>1</v>
      </c>
      <c r="L18" s="71">
        <v>24</v>
      </c>
      <c r="M18" s="71">
        <v>987</v>
      </c>
      <c r="N18" s="71">
        <f>M18*2</f>
        <v>1974</v>
      </c>
      <c r="O18" s="71">
        <v>4</v>
      </c>
      <c r="P18" s="71">
        <v>291</v>
      </c>
      <c r="Q18" s="71">
        <f t="shared" si="1"/>
        <v>582</v>
      </c>
      <c r="R18" s="71">
        <v>24</v>
      </c>
      <c r="S18" s="71">
        <v>115</v>
      </c>
      <c r="T18" s="71">
        <v>0</v>
      </c>
      <c r="U18" s="71">
        <v>4</v>
      </c>
      <c r="V18" s="71">
        <v>4</v>
      </c>
      <c r="W18" s="71">
        <v>0</v>
      </c>
      <c r="X18" s="71">
        <v>0</v>
      </c>
      <c r="Y18" s="71">
        <v>0</v>
      </c>
      <c r="Z18" s="71">
        <v>4</v>
      </c>
      <c r="AA18" s="71">
        <v>4</v>
      </c>
      <c r="AB18" s="71">
        <v>4</v>
      </c>
      <c r="AC18" s="71">
        <v>0</v>
      </c>
      <c r="AD18" s="71">
        <v>1</v>
      </c>
      <c r="AE18" s="71">
        <v>1</v>
      </c>
      <c r="AF18" s="71">
        <v>1</v>
      </c>
      <c r="AG18" s="71" t="s">
        <v>98</v>
      </c>
      <c r="AH18" s="73" t="s">
        <v>210</v>
      </c>
      <c r="AI18" s="76"/>
    </row>
    <row r="19" spans="1:16382" customFormat="1" ht="15" x14ac:dyDescent="0.25">
      <c r="A19" s="67">
        <v>332</v>
      </c>
      <c r="B19" s="71" t="s">
        <v>49</v>
      </c>
      <c r="C19" s="130">
        <f t="shared" si="0"/>
        <v>3967</v>
      </c>
      <c r="D19" s="71">
        <v>160</v>
      </c>
      <c r="E19" s="71">
        <v>3967</v>
      </c>
      <c r="F19" s="71">
        <v>0</v>
      </c>
      <c r="G19" s="71">
        <v>0</v>
      </c>
      <c r="H19" s="71" t="s">
        <v>50</v>
      </c>
      <c r="I19" s="71">
        <v>0</v>
      </c>
      <c r="J19" s="71" t="s">
        <v>47</v>
      </c>
      <c r="K19" s="120">
        <v>1</v>
      </c>
      <c r="L19" s="71">
        <v>0</v>
      </c>
      <c r="M19" s="71">
        <v>0</v>
      </c>
      <c r="N19" s="71">
        <v>0</v>
      </c>
      <c r="O19" s="71">
        <v>4</v>
      </c>
      <c r="P19" s="71">
        <v>4</v>
      </c>
      <c r="Q19" s="71">
        <f t="shared" si="1"/>
        <v>8</v>
      </c>
      <c r="R19" s="71">
        <v>0</v>
      </c>
      <c r="S19" s="71">
        <v>54</v>
      </c>
      <c r="T19" s="71">
        <v>0</v>
      </c>
      <c r="U19" s="71">
        <v>2</v>
      </c>
      <c r="V19" s="71">
        <v>2</v>
      </c>
      <c r="W19" s="71">
        <v>0</v>
      </c>
      <c r="X19" s="71">
        <v>0</v>
      </c>
      <c r="Y19" s="71">
        <v>0</v>
      </c>
      <c r="Z19" s="71">
        <v>2</v>
      </c>
      <c r="AA19" s="71">
        <v>2</v>
      </c>
      <c r="AB19" s="71">
        <v>2</v>
      </c>
      <c r="AC19" s="71">
        <v>0</v>
      </c>
      <c r="AD19" s="71">
        <v>1</v>
      </c>
      <c r="AE19" s="71">
        <v>0</v>
      </c>
      <c r="AF19" s="71">
        <v>1</v>
      </c>
      <c r="AG19" s="71" t="s">
        <v>98</v>
      </c>
      <c r="AH19" s="73" t="s">
        <v>210</v>
      </c>
      <c r="AI19" s="76"/>
    </row>
    <row r="20" spans="1:16382" customFormat="1" ht="15" x14ac:dyDescent="0.25">
      <c r="A20" s="67">
        <v>334</v>
      </c>
      <c r="B20" s="71" t="s">
        <v>49</v>
      </c>
      <c r="C20" s="130">
        <f t="shared" si="0"/>
        <v>12563</v>
      </c>
      <c r="D20" s="71">
        <v>630</v>
      </c>
      <c r="E20" s="71">
        <v>0</v>
      </c>
      <c r="F20" s="71">
        <v>3518</v>
      </c>
      <c r="G20" s="71">
        <v>5379</v>
      </c>
      <c r="H20" s="71" t="s">
        <v>217</v>
      </c>
      <c r="I20" s="71">
        <v>3666</v>
      </c>
      <c r="J20" s="71" t="s">
        <v>341</v>
      </c>
      <c r="K20" s="120">
        <v>1</v>
      </c>
      <c r="L20" s="71">
        <v>0</v>
      </c>
      <c r="M20" s="71">
        <v>168</v>
      </c>
      <c r="N20" s="71">
        <f>M20*2</f>
        <v>336</v>
      </c>
      <c r="O20" s="71">
        <v>8</v>
      </c>
      <c r="P20" s="71">
        <v>168</v>
      </c>
      <c r="Q20" s="71">
        <f t="shared" si="1"/>
        <v>336</v>
      </c>
      <c r="R20" s="71">
        <v>0</v>
      </c>
      <c r="S20" s="71">
        <v>0</v>
      </c>
      <c r="T20" s="71">
        <v>0</v>
      </c>
      <c r="U20" s="71">
        <v>6</v>
      </c>
      <c r="V20" s="71">
        <v>5</v>
      </c>
      <c r="W20" s="71">
        <v>3</v>
      </c>
      <c r="X20" s="71">
        <v>0</v>
      </c>
      <c r="Y20" s="71">
        <v>0</v>
      </c>
      <c r="Z20" s="71">
        <v>2</v>
      </c>
      <c r="AA20" s="71">
        <v>5</v>
      </c>
      <c r="AB20" s="71">
        <v>2</v>
      </c>
      <c r="AC20" s="71">
        <v>0</v>
      </c>
      <c r="AD20" s="71">
        <v>1</v>
      </c>
      <c r="AE20" s="71">
        <v>0</v>
      </c>
      <c r="AF20" s="71">
        <v>1</v>
      </c>
      <c r="AG20" s="71" t="s">
        <v>98</v>
      </c>
      <c r="AH20" s="73" t="s">
        <v>210</v>
      </c>
      <c r="AI20" s="76"/>
    </row>
    <row r="21" spans="1:16382" x14ac:dyDescent="0.2">
      <c r="A21" s="67">
        <v>409</v>
      </c>
      <c r="B21" s="71" t="s">
        <v>49</v>
      </c>
      <c r="C21" s="130">
        <f>E21+F21+G21+I21</f>
        <v>1334</v>
      </c>
      <c r="D21" s="71">
        <v>0</v>
      </c>
      <c r="E21" s="71">
        <v>0</v>
      </c>
      <c r="F21" s="71">
        <v>1334</v>
      </c>
      <c r="G21" s="71">
        <v>0</v>
      </c>
      <c r="H21" s="71" t="s">
        <v>50</v>
      </c>
      <c r="I21" s="71">
        <v>0</v>
      </c>
      <c r="J21" s="71" t="s">
        <v>218</v>
      </c>
      <c r="K21" s="126">
        <v>3</v>
      </c>
      <c r="L21" s="71">
        <v>2</v>
      </c>
      <c r="M21" s="71">
        <v>23</v>
      </c>
      <c r="N21" s="71">
        <f>M21*2</f>
        <v>46</v>
      </c>
      <c r="O21" s="71">
        <v>2</v>
      </c>
      <c r="P21" s="71">
        <v>44</v>
      </c>
      <c r="Q21" s="71">
        <f>P21*2</f>
        <v>88</v>
      </c>
      <c r="R21" s="71">
        <v>2</v>
      </c>
      <c r="S21" s="71">
        <v>2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1</v>
      </c>
      <c r="AG21" s="73" t="s">
        <v>212</v>
      </c>
      <c r="AH21" s="73" t="s">
        <v>210</v>
      </c>
      <c r="AI21" s="76"/>
    </row>
    <row r="22" spans="1:16382" x14ac:dyDescent="0.2">
      <c r="A22" s="67">
        <v>410</v>
      </c>
      <c r="B22" s="71" t="s">
        <v>49</v>
      </c>
      <c r="C22" s="130">
        <f>E22+F22+G22+I22</f>
        <v>25797</v>
      </c>
      <c r="D22" s="71">
        <v>0</v>
      </c>
      <c r="E22" s="71">
        <v>20729</v>
      </c>
      <c r="F22" s="71">
        <v>0</v>
      </c>
      <c r="G22" s="71">
        <v>0</v>
      </c>
      <c r="H22" s="71" t="s">
        <v>69</v>
      </c>
      <c r="I22" s="71">
        <v>5068</v>
      </c>
      <c r="J22" s="71" t="s">
        <v>47</v>
      </c>
      <c r="K22" s="120">
        <v>1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1</v>
      </c>
      <c r="AG22" s="73" t="s">
        <v>219</v>
      </c>
      <c r="AH22" s="73" t="s">
        <v>210</v>
      </c>
      <c r="AI22" s="73" t="s">
        <v>220</v>
      </c>
    </row>
    <row r="23" spans="1:16382" x14ac:dyDescent="0.2">
      <c r="A23" s="67">
        <v>410</v>
      </c>
      <c r="B23" s="71" t="s">
        <v>49</v>
      </c>
      <c r="C23" s="130">
        <v>7105</v>
      </c>
      <c r="D23" s="71">
        <v>61</v>
      </c>
      <c r="E23" s="71">
        <v>0</v>
      </c>
      <c r="F23" s="71">
        <v>0</v>
      </c>
      <c r="G23" s="71">
        <v>0</v>
      </c>
      <c r="H23" s="71" t="s">
        <v>50</v>
      </c>
      <c r="I23" s="71"/>
      <c r="J23" s="71" t="s">
        <v>47</v>
      </c>
      <c r="K23" s="99">
        <v>5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0</v>
      </c>
      <c r="AE23" s="71">
        <v>0</v>
      </c>
      <c r="AF23" s="71">
        <v>1</v>
      </c>
      <c r="AG23" s="73"/>
      <c r="AH23" s="73" t="s">
        <v>210</v>
      </c>
      <c r="AI23" s="76" t="s">
        <v>221</v>
      </c>
    </row>
    <row r="24" spans="1:16382" x14ac:dyDescent="0.2">
      <c r="A24" s="67">
        <v>410</v>
      </c>
      <c r="B24" s="71" t="s">
        <v>49</v>
      </c>
      <c r="C24" s="130">
        <f t="shared" ref="C24:C39" si="2">E24+F24+G24+I24</f>
        <v>3373</v>
      </c>
      <c r="D24" s="71">
        <v>3373</v>
      </c>
      <c r="E24" s="71">
        <v>0</v>
      </c>
      <c r="F24" s="71">
        <v>0</v>
      </c>
      <c r="G24" s="71">
        <v>0</v>
      </c>
      <c r="H24" s="71" t="s">
        <v>68</v>
      </c>
      <c r="I24" s="71">
        <v>3373</v>
      </c>
      <c r="J24" s="71" t="s">
        <v>47</v>
      </c>
      <c r="K24" s="99">
        <v>5</v>
      </c>
      <c r="L24" s="71">
        <v>14</v>
      </c>
      <c r="M24" s="71">
        <v>3850</v>
      </c>
      <c r="N24" s="71">
        <v>7700</v>
      </c>
      <c r="O24" s="71">
        <v>27</v>
      </c>
      <c r="P24" s="71">
        <v>567</v>
      </c>
      <c r="Q24" s="71">
        <v>1134</v>
      </c>
      <c r="R24" s="71">
        <v>0</v>
      </c>
      <c r="S24" s="71">
        <v>0</v>
      </c>
      <c r="T24" s="71">
        <v>0</v>
      </c>
      <c r="U24" s="71">
        <v>23</v>
      </c>
      <c r="V24" s="71">
        <v>26</v>
      </c>
      <c r="W24" s="71">
        <v>13</v>
      </c>
      <c r="X24" s="71">
        <v>0</v>
      </c>
      <c r="Y24" s="71">
        <v>0</v>
      </c>
      <c r="Z24" s="71">
        <v>17</v>
      </c>
      <c r="AA24" s="71">
        <v>26</v>
      </c>
      <c r="AB24" s="71">
        <v>10</v>
      </c>
      <c r="AC24" s="71">
        <v>4</v>
      </c>
      <c r="AD24" s="71">
        <v>8</v>
      </c>
      <c r="AE24" s="71">
        <v>0</v>
      </c>
      <c r="AF24" s="71">
        <v>1</v>
      </c>
      <c r="AG24" s="73" t="s">
        <v>222</v>
      </c>
      <c r="AH24" s="73" t="s">
        <v>210</v>
      </c>
      <c r="AI24" s="76" t="s">
        <v>223</v>
      </c>
    </row>
    <row r="25" spans="1:16382" x14ac:dyDescent="0.2">
      <c r="A25" s="67">
        <v>419</v>
      </c>
      <c r="B25" s="71" t="s">
        <v>49</v>
      </c>
      <c r="C25" s="130">
        <f t="shared" si="2"/>
        <v>1242</v>
      </c>
      <c r="D25" s="71">
        <v>151</v>
      </c>
      <c r="E25" s="71">
        <v>146</v>
      </c>
      <c r="F25" s="71">
        <v>1096</v>
      </c>
      <c r="G25" s="71">
        <v>0</v>
      </c>
      <c r="H25" s="71" t="s">
        <v>50</v>
      </c>
      <c r="I25" s="71">
        <v>0</v>
      </c>
      <c r="J25" s="71" t="s">
        <v>47</v>
      </c>
      <c r="K25" s="120">
        <v>1</v>
      </c>
      <c r="L25" s="71">
        <v>12</v>
      </c>
      <c r="M25" s="71">
        <v>252</v>
      </c>
      <c r="N25" s="71">
        <f>M25*2</f>
        <v>504</v>
      </c>
      <c r="O25" s="71">
        <v>2</v>
      </c>
      <c r="P25" s="71">
        <v>42</v>
      </c>
      <c r="Q25" s="71">
        <f>P25*2</f>
        <v>84</v>
      </c>
      <c r="R25" s="71">
        <v>0</v>
      </c>
      <c r="S25" s="71">
        <v>5</v>
      </c>
      <c r="T25" s="71">
        <v>5</v>
      </c>
      <c r="U25" s="71">
        <v>3</v>
      </c>
      <c r="V25" s="71">
        <v>3</v>
      </c>
      <c r="W25" s="71">
        <v>1</v>
      </c>
      <c r="X25" s="71">
        <v>0</v>
      </c>
      <c r="Y25" s="71">
        <v>0</v>
      </c>
      <c r="Z25" s="71">
        <v>2</v>
      </c>
      <c r="AA25" s="71">
        <v>3</v>
      </c>
      <c r="AB25" s="71">
        <v>2</v>
      </c>
      <c r="AC25" s="71">
        <v>0</v>
      </c>
      <c r="AD25" s="71">
        <v>0</v>
      </c>
      <c r="AE25" s="71">
        <v>0</v>
      </c>
      <c r="AF25" s="71">
        <v>1</v>
      </c>
      <c r="AG25" s="73"/>
      <c r="AH25" s="73" t="s">
        <v>210</v>
      </c>
      <c r="AI25" s="76"/>
    </row>
    <row r="26" spans="1:16382" x14ac:dyDescent="0.2">
      <c r="A26" s="67">
        <v>422</v>
      </c>
      <c r="B26" s="71" t="s">
        <v>49</v>
      </c>
      <c r="C26" s="130">
        <f t="shared" si="2"/>
        <v>37960</v>
      </c>
      <c r="D26" s="71">
        <v>1565</v>
      </c>
      <c r="E26" s="71">
        <v>29675</v>
      </c>
      <c r="F26" s="71">
        <v>5661</v>
      </c>
      <c r="G26" s="71">
        <v>931</v>
      </c>
      <c r="H26" s="71" t="s">
        <v>59</v>
      </c>
      <c r="I26" s="71">
        <v>1693</v>
      </c>
      <c r="J26" s="71" t="s">
        <v>47</v>
      </c>
      <c r="K26" s="120">
        <v>1</v>
      </c>
      <c r="L26" s="71">
        <v>96</v>
      </c>
      <c r="M26" s="71">
        <v>2182</v>
      </c>
      <c r="N26" s="71">
        <f>M26*2</f>
        <v>4364</v>
      </c>
      <c r="O26" s="71">
        <v>9</v>
      </c>
      <c r="P26" s="71">
        <v>174</v>
      </c>
      <c r="Q26" s="71">
        <f>P26*2</f>
        <v>348</v>
      </c>
      <c r="R26" s="71">
        <v>94</v>
      </c>
      <c r="S26" s="71">
        <v>422</v>
      </c>
      <c r="T26" s="71">
        <v>0</v>
      </c>
      <c r="U26" s="71">
        <v>17</v>
      </c>
      <c r="V26" s="71">
        <v>17</v>
      </c>
      <c r="W26" s="71">
        <v>5</v>
      </c>
      <c r="X26" s="71">
        <v>0</v>
      </c>
      <c r="Y26" s="71">
        <v>0</v>
      </c>
      <c r="Z26" s="71">
        <v>15</v>
      </c>
      <c r="AA26" s="71">
        <v>17</v>
      </c>
      <c r="AB26" s="71">
        <v>9</v>
      </c>
      <c r="AC26" s="71">
        <v>3</v>
      </c>
      <c r="AD26" s="71">
        <v>4</v>
      </c>
      <c r="AE26" s="71">
        <v>3</v>
      </c>
      <c r="AF26" s="71">
        <v>1</v>
      </c>
      <c r="AG26" s="73"/>
      <c r="AH26" s="73" t="s">
        <v>210</v>
      </c>
      <c r="AI26" s="76"/>
    </row>
    <row r="27" spans="1:16382" x14ac:dyDescent="0.2">
      <c r="A27" s="67">
        <v>422</v>
      </c>
      <c r="B27" s="71" t="s">
        <v>49</v>
      </c>
      <c r="C27" s="130">
        <f t="shared" si="2"/>
        <v>10062</v>
      </c>
      <c r="D27" s="71">
        <v>496</v>
      </c>
      <c r="E27" s="71">
        <v>9566</v>
      </c>
      <c r="F27" s="71">
        <v>0</v>
      </c>
      <c r="G27" s="71">
        <v>0</v>
      </c>
      <c r="H27" s="71" t="s">
        <v>59</v>
      </c>
      <c r="I27" s="71">
        <v>496</v>
      </c>
      <c r="J27" s="71" t="s">
        <v>47</v>
      </c>
      <c r="K27" s="120">
        <v>1</v>
      </c>
      <c r="L27" s="71">
        <v>57</v>
      </c>
      <c r="M27" s="71">
        <v>756</v>
      </c>
      <c r="N27" s="71">
        <f>M27*2</f>
        <v>1512</v>
      </c>
      <c r="O27" s="71">
        <v>3</v>
      </c>
      <c r="P27" s="71">
        <v>20</v>
      </c>
      <c r="Q27" s="71">
        <f>P27*2</f>
        <v>40</v>
      </c>
      <c r="R27" s="71">
        <v>57</v>
      </c>
      <c r="S27" s="71">
        <v>127</v>
      </c>
      <c r="T27" s="71">
        <v>0</v>
      </c>
      <c r="U27" s="71">
        <v>4</v>
      </c>
      <c r="V27" s="71">
        <v>5</v>
      </c>
      <c r="W27" s="71">
        <v>1</v>
      </c>
      <c r="X27" s="71">
        <v>0</v>
      </c>
      <c r="Y27" s="71">
        <v>0</v>
      </c>
      <c r="Z27" s="71">
        <v>0</v>
      </c>
      <c r="AA27" s="71">
        <v>0</v>
      </c>
      <c r="AB27" s="71">
        <v>4</v>
      </c>
      <c r="AC27" s="71">
        <v>5</v>
      </c>
      <c r="AD27" s="71">
        <v>2</v>
      </c>
      <c r="AE27" s="71">
        <v>2</v>
      </c>
      <c r="AF27" s="71">
        <v>2</v>
      </c>
      <c r="AG27" s="73" t="s">
        <v>224</v>
      </c>
      <c r="AH27" s="71" t="s">
        <v>210</v>
      </c>
      <c r="AI27" s="73"/>
    </row>
    <row r="28" spans="1:16382" x14ac:dyDescent="0.2">
      <c r="A28" s="67">
        <v>422</v>
      </c>
      <c r="B28" s="71" t="s">
        <v>49</v>
      </c>
      <c r="C28" s="130">
        <f t="shared" si="2"/>
        <v>4905</v>
      </c>
      <c r="D28" s="71">
        <v>216</v>
      </c>
      <c r="E28" s="71">
        <v>4689</v>
      </c>
      <c r="F28" s="71">
        <v>0</v>
      </c>
      <c r="G28" s="71">
        <v>0</v>
      </c>
      <c r="H28" s="71" t="s">
        <v>50</v>
      </c>
      <c r="I28" s="71">
        <v>216</v>
      </c>
      <c r="J28" s="71" t="s">
        <v>47</v>
      </c>
      <c r="K28" s="120">
        <v>1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v>0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  <c r="AB28" s="71">
        <v>0</v>
      </c>
      <c r="AC28" s="71">
        <v>0</v>
      </c>
      <c r="AD28" s="71">
        <v>0</v>
      </c>
      <c r="AE28" s="71">
        <v>0</v>
      </c>
      <c r="AF28" s="71">
        <v>0</v>
      </c>
      <c r="AG28" s="73" t="s">
        <v>225</v>
      </c>
      <c r="AH28" s="76" t="s">
        <v>210</v>
      </c>
      <c r="AI28" s="76" t="s">
        <v>221</v>
      </c>
    </row>
    <row r="29" spans="1:16382" x14ac:dyDescent="0.2">
      <c r="A29" s="67">
        <v>722</v>
      </c>
      <c r="B29" s="71" t="s">
        <v>49</v>
      </c>
      <c r="C29" s="130">
        <f t="shared" si="2"/>
        <v>2039</v>
      </c>
      <c r="D29" s="71">
        <v>144</v>
      </c>
      <c r="E29" s="71">
        <v>1104</v>
      </c>
      <c r="F29" s="71">
        <v>0</v>
      </c>
      <c r="G29" s="71">
        <v>0</v>
      </c>
      <c r="H29" s="71" t="s">
        <v>59</v>
      </c>
      <c r="I29" s="71">
        <v>935</v>
      </c>
      <c r="J29" s="71" t="s">
        <v>47</v>
      </c>
      <c r="K29" s="120">
        <v>1</v>
      </c>
      <c r="L29" s="71">
        <v>6</v>
      </c>
      <c r="M29" s="71">
        <v>112</v>
      </c>
      <c r="N29" s="71">
        <f t="shared" ref="N29:N39" si="3">M29*2</f>
        <v>224</v>
      </c>
      <c r="O29" s="71">
        <v>2</v>
      </c>
      <c r="P29" s="71">
        <v>21</v>
      </c>
      <c r="Q29" s="71">
        <f t="shared" ref="Q29:Q39" si="4">P29*2</f>
        <v>42</v>
      </c>
      <c r="R29" s="71">
        <v>6</v>
      </c>
      <c r="S29" s="71">
        <v>53</v>
      </c>
      <c r="T29" s="71">
        <v>25</v>
      </c>
      <c r="U29" s="71">
        <v>2</v>
      </c>
      <c r="V29" s="71">
        <v>4</v>
      </c>
      <c r="W29" s="71">
        <v>1</v>
      </c>
      <c r="X29" s="71">
        <v>0</v>
      </c>
      <c r="Y29" s="71">
        <v>0</v>
      </c>
      <c r="Z29" s="71">
        <v>4</v>
      </c>
      <c r="AA29" s="71">
        <v>2</v>
      </c>
      <c r="AB29" s="71">
        <v>2</v>
      </c>
      <c r="AC29" s="71">
        <v>0</v>
      </c>
      <c r="AD29" s="71">
        <v>1</v>
      </c>
      <c r="AE29" s="71">
        <v>0</v>
      </c>
      <c r="AF29" s="71">
        <v>1</v>
      </c>
      <c r="AG29" s="73" t="s">
        <v>226</v>
      </c>
      <c r="AH29" s="73" t="s">
        <v>210</v>
      </c>
      <c r="AI29" s="73"/>
    </row>
    <row r="30" spans="1:16382" customFormat="1" ht="15" x14ac:dyDescent="0.25">
      <c r="A30" s="67">
        <v>707</v>
      </c>
      <c r="B30" s="71" t="s">
        <v>49</v>
      </c>
      <c r="C30" s="102">
        <f t="shared" si="2"/>
        <v>2987</v>
      </c>
      <c r="D30" s="71">
        <v>263</v>
      </c>
      <c r="E30" s="71">
        <v>2987</v>
      </c>
      <c r="F30" s="71">
        <v>0</v>
      </c>
      <c r="G30" s="71">
        <v>0</v>
      </c>
      <c r="H30" s="71" t="s">
        <v>50</v>
      </c>
      <c r="I30" s="71">
        <v>0</v>
      </c>
      <c r="J30" s="71" t="s">
        <v>47</v>
      </c>
      <c r="K30" s="94">
        <v>1</v>
      </c>
      <c r="L30" s="71">
        <v>15</v>
      </c>
      <c r="M30" s="71">
        <v>315</v>
      </c>
      <c r="N30" s="71">
        <f>M30*2</f>
        <v>630</v>
      </c>
      <c r="O30" s="71">
        <v>1</v>
      </c>
      <c r="P30" s="71">
        <v>21</v>
      </c>
      <c r="Q30" s="71">
        <f>P30*2</f>
        <v>42</v>
      </c>
      <c r="R30" s="71">
        <v>15</v>
      </c>
      <c r="S30" s="71">
        <v>58</v>
      </c>
      <c r="T30" s="71">
        <v>32</v>
      </c>
      <c r="U30" s="71">
        <v>4</v>
      </c>
      <c r="V30" s="71">
        <v>3</v>
      </c>
      <c r="W30" s="71">
        <v>2</v>
      </c>
      <c r="X30" s="71">
        <v>0</v>
      </c>
      <c r="Y30" s="71">
        <v>0</v>
      </c>
      <c r="Z30" s="71">
        <v>2</v>
      </c>
      <c r="AA30" s="71">
        <v>3</v>
      </c>
      <c r="AB30" s="71">
        <v>2</v>
      </c>
      <c r="AC30" s="71">
        <v>0</v>
      </c>
      <c r="AD30" s="71">
        <v>2</v>
      </c>
      <c r="AE30" s="71">
        <v>1</v>
      </c>
      <c r="AF30" s="71">
        <v>1</v>
      </c>
      <c r="AG30" s="73"/>
      <c r="AH30" s="73"/>
      <c r="AI30" s="76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</row>
    <row r="31" spans="1:16382" customFormat="1" ht="15" x14ac:dyDescent="0.25">
      <c r="A31" s="67">
        <v>708</v>
      </c>
      <c r="B31" s="71" t="s">
        <v>49</v>
      </c>
      <c r="C31" s="102">
        <f t="shared" si="2"/>
        <v>9949</v>
      </c>
      <c r="D31" s="71">
        <v>263</v>
      </c>
      <c r="E31" s="71">
        <v>2987</v>
      </c>
      <c r="F31" s="71">
        <v>0</v>
      </c>
      <c r="G31" s="71">
        <v>0</v>
      </c>
      <c r="H31" s="71"/>
      <c r="I31" s="71">
        <v>6962</v>
      </c>
      <c r="J31" s="71" t="s">
        <v>47</v>
      </c>
      <c r="K31" s="94">
        <v>1</v>
      </c>
      <c r="L31" s="71">
        <v>15</v>
      </c>
      <c r="M31" s="71">
        <v>315</v>
      </c>
      <c r="N31" s="71">
        <f>M31*2</f>
        <v>630</v>
      </c>
      <c r="O31" s="71">
        <v>1</v>
      </c>
      <c r="P31" s="71">
        <v>21</v>
      </c>
      <c r="Q31" s="71">
        <f>P31*2</f>
        <v>42</v>
      </c>
      <c r="R31" s="71">
        <v>15</v>
      </c>
      <c r="S31" s="71">
        <v>58</v>
      </c>
      <c r="T31" s="71">
        <v>32</v>
      </c>
      <c r="U31" s="71">
        <v>4</v>
      </c>
      <c r="V31" s="71">
        <v>3</v>
      </c>
      <c r="W31" s="71">
        <v>2</v>
      </c>
      <c r="X31" s="71">
        <v>0</v>
      </c>
      <c r="Y31" s="71">
        <v>0</v>
      </c>
      <c r="Z31" s="71">
        <v>2</v>
      </c>
      <c r="AA31" s="71">
        <v>3</v>
      </c>
      <c r="AB31" s="71">
        <v>2</v>
      </c>
      <c r="AC31" s="71">
        <v>0</v>
      </c>
      <c r="AD31" s="71">
        <v>2</v>
      </c>
      <c r="AE31" s="71">
        <v>1</v>
      </c>
      <c r="AF31" s="71">
        <v>1</v>
      </c>
      <c r="AG31" s="73"/>
      <c r="AH31" s="73"/>
      <c r="AI31" s="76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</row>
    <row r="32" spans="1:16382" customFormat="1" ht="15" x14ac:dyDescent="0.25">
      <c r="A32" s="67">
        <v>719</v>
      </c>
      <c r="B32" s="71" t="s">
        <v>49</v>
      </c>
      <c r="C32" s="102">
        <v>220</v>
      </c>
      <c r="D32" s="71">
        <v>220</v>
      </c>
      <c r="E32" s="71">
        <v>0</v>
      </c>
      <c r="F32" s="71">
        <v>0</v>
      </c>
      <c r="G32" s="71">
        <v>220</v>
      </c>
      <c r="H32" s="71" t="s">
        <v>50</v>
      </c>
      <c r="I32" s="71">
        <v>0</v>
      </c>
      <c r="J32" s="71" t="s">
        <v>62</v>
      </c>
      <c r="K32" s="94">
        <v>1</v>
      </c>
      <c r="L32" s="71">
        <v>2</v>
      </c>
      <c r="M32" s="71">
        <v>0</v>
      </c>
      <c r="N32" s="71">
        <v>0</v>
      </c>
      <c r="O32" s="71">
        <v>2</v>
      </c>
      <c r="P32" s="71">
        <v>0</v>
      </c>
      <c r="Q32" s="71">
        <v>0</v>
      </c>
      <c r="R32" s="71">
        <v>0</v>
      </c>
      <c r="S32" s="71">
        <v>4</v>
      </c>
      <c r="T32" s="71">
        <v>0</v>
      </c>
      <c r="U32" s="71">
        <v>2</v>
      </c>
      <c r="V32" s="71">
        <v>4</v>
      </c>
      <c r="W32" s="71">
        <v>2</v>
      </c>
      <c r="X32" s="71">
        <v>0</v>
      </c>
      <c r="Y32" s="71">
        <v>0</v>
      </c>
      <c r="Z32" s="71">
        <v>2</v>
      </c>
      <c r="AA32" s="71">
        <v>4</v>
      </c>
      <c r="AB32" s="71">
        <v>1</v>
      </c>
      <c r="AC32" s="71">
        <v>0</v>
      </c>
      <c r="AD32" s="71">
        <v>0</v>
      </c>
      <c r="AE32" s="71">
        <v>0</v>
      </c>
      <c r="AF32" s="71">
        <v>1</v>
      </c>
      <c r="AG32" s="73"/>
      <c r="AH32" s="73" t="s">
        <v>210</v>
      </c>
      <c r="AI32" s="76" t="s">
        <v>471</v>
      </c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</row>
    <row r="33" spans="1:16382" customFormat="1" ht="15" x14ac:dyDescent="0.25">
      <c r="A33" s="67">
        <v>722</v>
      </c>
      <c r="B33" s="71" t="s">
        <v>49</v>
      </c>
      <c r="C33" s="102">
        <f>E33+F33+G33+I33</f>
        <v>2039</v>
      </c>
      <c r="D33" s="71">
        <v>144</v>
      </c>
      <c r="E33" s="71">
        <v>1104</v>
      </c>
      <c r="F33" s="71">
        <v>0</v>
      </c>
      <c r="G33" s="71">
        <v>0</v>
      </c>
      <c r="H33" s="71" t="s">
        <v>59</v>
      </c>
      <c r="I33" s="71">
        <v>935</v>
      </c>
      <c r="J33" s="71" t="s">
        <v>47</v>
      </c>
      <c r="K33" s="94">
        <v>1</v>
      </c>
      <c r="L33" s="71">
        <v>6</v>
      </c>
      <c r="M33" s="71">
        <v>112</v>
      </c>
      <c r="N33" s="71">
        <f>M33*2</f>
        <v>224</v>
      </c>
      <c r="O33" s="71">
        <v>2</v>
      </c>
      <c r="P33" s="71">
        <v>21</v>
      </c>
      <c r="Q33" s="71">
        <f>P33*2</f>
        <v>42</v>
      </c>
      <c r="R33" s="71">
        <v>6</v>
      </c>
      <c r="S33" s="71">
        <v>53</v>
      </c>
      <c r="T33" s="71">
        <v>25</v>
      </c>
      <c r="U33" s="71">
        <v>2</v>
      </c>
      <c r="V33" s="71">
        <v>4</v>
      </c>
      <c r="W33" s="71">
        <v>1</v>
      </c>
      <c r="X33" s="71">
        <v>0</v>
      </c>
      <c r="Y33" s="71">
        <v>0</v>
      </c>
      <c r="Z33" s="71">
        <v>4</v>
      </c>
      <c r="AA33" s="71">
        <v>2</v>
      </c>
      <c r="AB33" s="71">
        <v>2</v>
      </c>
      <c r="AC33" s="71">
        <v>0</v>
      </c>
      <c r="AD33" s="71">
        <v>1</v>
      </c>
      <c r="AE33" s="71">
        <v>0</v>
      </c>
      <c r="AF33" s="71">
        <v>1</v>
      </c>
      <c r="AG33" s="73" t="s">
        <v>226</v>
      </c>
      <c r="AH33" s="73" t="s">
        <v>210</v>
      </c>
      <c r="AI33" s="7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  <c r="XEV33" s="3"/>
      <c r="XEW33" s="3"/>
      <c r="XEX33" s="3"/>
      <c r="XEY33" s="3"/>
      <c r="XEZ33" s="3"/>
      <c r="XFA33" s="3"/>
      <c r="XFB33" s="3"/>
    </row>
    <row r="34" spans="1:16382" ht="15" x14ac:dyDescent="0.25">
      <c r="A34" s="67">
        <v>747</v>
      </c>
      <c r="B34" s="71" t="s">
        <v>49</v>
      </c>
      <c r="C34" s="102">
        <v>1849</v>
      </c>
      <c r="D34" s="71">
        <v>220</v>
      </c>
      <c r="E34" s="71">
        <v>220</v>
      </c>
      <c r="F34" s="71">
        <v>0</v>
      </c>
      <c r="G34" s="71">
        <v>0</v>
      </c>
      <c r="H34" s="71" t="s">
        <v>50</v>
      </c>
      <c r="I34" s="71">
        <v>0</v>
      </c>
      <c r="J34" s="71" t="s">
        <v>47</v>
      </c>
      <c r="K34" s="94">
        <v>1</v>
      </c>
      <c r="L34" s="71">
        <v>10</v>
      </c>
      <c r="M34" s="71">
        <v>60</v>
      </c>
      <c r="N34" s="71">
        <v>120</v>
      </c>
      <c r="O34" s="71">
        <v>2</v>
      </c>
      <c r="P34" s="71">
        <v>0</v>
      </c>
      <c r="Q34" s="71">
        <v>0</v>
      </c>
      <c r="R34" s="71">
        <v>0</v>
      </c>
      <c r="S34" s="71">
        <v>60</v>
      </c>
      <c r="T34" s="71">
        <v>12</v>
      </c>
      <c r="U34" s="71">
        <v>2</v>
      </c>
      <c r="V34" s="71">
        <v>3</v>
      </c>
      <c r="W34" s="71">
        <v>1</v>
      </c>
      <c r="X34" s="71">
        <v>0</v>
      </c>
      <c r="Y34" s="71">
        <v>0</v>
      </c>
      <c r="Z34" s="71">
        <v>2</v>
      </c>
      <c r="AA34" s="71">
        <v>3</v>
      </c>
      <c r="AB34" s="71">
        <v>2</v>
      </c>
      <c r="AC34" s="71">
        <v>0</v>
      </c>
      <c r="AD34" s="71">
        <v>2</v>
      </c>
      <c r="AE34" s="71">
        <v>0</v>
      </c>
      <c r="AF34" s="71">
        <v>1</v>
      </c>
      <c r="AG34" s="73" t="s">
        <v>465</v>
      </c>
      <c r="AH34" s="73" t="s">
        <v>210</v>
      </c>
      <c r="AI34" s="73"/>
      <c r="XFB34"/>
    </row>
    <row r="35" spans="1:16382" ht="15" x14ac:dyDescent="0.25">
      <c r="A35" s="67">
        <v>749</v>
      </c>
      <c r="B35" s="71" t="s">
        <v>49</v>
      </c>
      <c r="C35" s="102">
        <v>483</v>
      </c>
      <c r="D35" s="71">
        <v>0</v>
      </c>
      <c r="E35" s="71">
        <v>483</v>
      </c>
      <c r="F35" s="71">
        <v>0</v>
      </c>
      <c r="G35" s="71">
        <v>0</v>
      </c>
      <c r="H35" s="71" t="s">
        <v>50</v>
      </c>
      <c r="I35" s="71">
        <v>0</v>
      </c>
      <c r="J35" s="71" t="s">
        <v>47</v>
      </c>
      <c r="K35" s="94">
        <v>1</v>
      </c>
      <c r="L35" s="71">
        <v>4</v>
      </c>
      <c r="M35" s="71">
        <v>60</v>
      </c>
      <c r="N35" s="71">
        <v>120</v>
      </c>
      <c r="O35" s="71">
        <v>2</v>
      </c>
      <c r="P35" s="71">
        <v>0</v>
      </c>
      <c r="Q35" s="71">
        <v>0</v>
      </c>
      <c r="R35" s="71">
        <v>0</v>
      </c>
      <c r="S35" s="71">
        <v>80</v>
      </c>
      <c r="T35" s="71">
        <v>7</v>
      </c>
      <c r="U35" s="71">
        <v>0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1</v>
      </c>
      <c r="AG35" s="73" t="s">
        <v>465</v>
      </c>
      <c r="AH35" s="73" t="s">
        <v>210</v>
      </c>
      <c r="AI35" s="73"/>
      <c r="XFB35"/>
    </row>
    <row r="36" spans="1:16382" ht="15" x14ac:dyDescent="0.25">
      <c r="A36" s="67">
        <v>753</v>
      </c>
      <c r="B36" s="71" t="s">
        <v>49</v>
      </c>
      <c r="C36" s="102">
        <v>14716</v>
      </c>
      <c r="D36" s="71">
        <v>962</v>
      </c>
      <c r="E36" s="71">
        <v>12216</v>
      </c>
      <c r="F36" s="71">
        <v>2500</v>
      </c>
      <c r="G36" s="71"/>
      <c r="H36" s="71" t="s">
        <v>466</v>
      </c>
      <c r="I36" s="71">
        <v>0</v>
      </c>
      <c r="J36" s="71" t="s">
        <v>47</v>
      </c>
      <c r="K36" s="94">
        <v>1</v>
      </c>
      <c r="L36" s="71"/>
      <c r="M36" s="71"/>
      <c r="N36" s="71"/>
      <c r="O36" s="71">
        <v>4</v>
      </c>
      <c r="P36" s="71"/>
      <c r="Q36" s="71"/>
      <c r="R36" s="71">
        <v>0</v>
      </c>
      <c r="S36" s="71">
        <v>50</v>
      </c>
      <c r="T36" s="71">
        <v>100</v>
      </c>
      <c r="U36" s="71">
        <v>11</v>
      </c>
      <c r="V36" s="71">
        <v>9</v>
      </c>
      <c r="W36" s="71">
        <v>3</v>
      </c>
      <c r="X36" s="71"/>
      <c r="Y36" s="71"/>
      <c r="Z36" s="71">
        <v>5</v>
      </c>
      <c r="AA36" s="71">
        <v>9</v>
      </c>
      <c r="AB36" s="71">
        <v>9</v>
      </c>
      <c r="AC36" s="71">
        <v>5</v>
      </c>
      <c r="AD36" s="71">
        <v>6</v>
      </c>
      <c r="AE36" s="71">
        <v>1</v>
      </c>
      <c r="AF36" s="71">
        <v>2</v>
      </c>
      <c r="AG36" s="73"/>
      <c r="AH36" s="73" t="s">
        <v>210</v>
      </c>
      <c r="AI36" s="73"/>
      <c r="XFB36"/>
    </row>
    <row r="37" spans="1:16382" x14ac:dyDescent="0.2">
      <c r="A37" s="67">
        <v>1121</v>
      </c>
      <c r="B37" s="71" t="s">
        <v>49</v>
      </c>
      <c r="C37" s="130">
        <f t="shared" si="2"/>
        <v>1282</v>
      </c>
      <c r="D37" s="71">
        <v>276</v>
      </c>
      <c r="E37" s="71">
        <v>1282</v>
      </c>
      <c r="F37" s="71">
        <v>0</v>
      </c>
      <c r="G37" s="71">
        <v>0</v>
      </c>
      <c r="H37" s="71" t="s">
        <v>50</v>
      </c>
      <c r="I37" s="71">
        <v>0</v>
      </c>
      <c r="J37" s="71" t="s">
        <v>47</v>
      </c>
      <c r="K37" s="120">
        <v>1</v>
      </c>
      <c r="L37" s="71">
        <v>0</v>
      </c>
      <c r="M37" s="71">
        <v>0</v>
      </c>
      <c r="N37" s="71">
        <f t="shared" si="3"/>
        <v>0</v>
      </c>
      <c r="O37" s="71">
        <v>0</v>
      </c>
      <c r="P37" s="71">
        <v>0</v>
      </c>
      <c r="Q37" s="71">
        <f t="shared" si="4"/>
        <v>0</v>
      </c>
      <c r="R37" s="71">
        <v>0</v>
      </c>
      <c r="S37" s="71">
        <v>0</v>
      </c>
      <c r="T37" s="71">
        <v>0</v>
      </c>
      <c r="U37" s="71">
        <v>4</v>
      </c>
      <c r="V37" s="71">
        <v>4</v>
      </c>
      <c r="W37" s="71">
        <v>1</v>
      </c>
      <c r="X37" s="71">
        <v>0</v>
      </c>
      <c r="Y37" s="71">
        <v>0</v>
      </c>
      <c r="Z37" s="71">
        <v>2</v>
      </c>
      <c r="AA37" s="71">
        <v>4</v>
      </c>
      <c r="AB37" s="71">
        <v>2</v>
      </c>
      <c r="AC37" s="71">
        <v>0</v>
      </c>
      <c r="AD37" s="71">
        <v>1</v>
      </c>
      <c r="AE37" s="71">
        <v>0</v>
      </c>
      <c r="AF37" s="71">
        <v>1</v>
      </c>
      <c r="AG37" s="73"/>
      <c r="AH37" s="73" t="s">
        <v>210</v>
      </c>
      <c r="AI37" s="76"/>
    </row>
    <row r="38" spans="1:16382" s="109" customFormat="1" x14ac:dyDescent="0.2">
      <c r="A38" s="67">
        <v>1346</v>
      </c>
      <c r="B38" s="71" t="s">
        <v>49</v>
      </c>
      <c r="C38" s="130">
        <f t="shared" si="2"/>
        <v>2579</v>
      </c>
      <c r="D38" s="71">
        <v>151</v>
      </c>
      <c r="E38" s="71">
        <v>2428</v>
      </c>
      <c r="F38" s="71">
        <v>0</v>
      </c>
      <c r="G38" s="71">
        <v>0</v>
      </c>
      <c r="H38" s="71" t="s">
        <v>56</v>
      </c>
      <c r="I38" s="71">
        <v>151</v>
      </c>
      <c r="J38" s="71" t="s">
        <v>47</v>
      </c>
      <c r="K38" s="120">
        <v>1</v>
      </c>
      <c r="L38" s="71">
        <v>10</v>
      </c>
      <c r="M38" s="71">
        <v>120</v>
      </c>
      <c r="N38" s="71">
        <f t="shared" si="3"/>
        <v>240</v>
      </c>
      <c r="O38" s="71">
        <v>0</v>
      </c>
      <c r="P38" s="71">
        <v>0</v>
      </c>
      <c r="Q38" s="71">
        <f t="shared" si="4"/>
        <v>0</v>
      </c>
      <c r="R38" s="71">
        <v>10</v>
      </c>
      <c r="S38" s="71">
        <v>0</v>
      </c>
      <c r="T38" s="71">
        <v>26</v>
      </c>
      <c r="U38" s="71">
        <v>50</v>
      </c>
      <c r="V38" s="71">
        <v>2</v>
      </c>
      <c r="W38" s="71">
        <v>1</v>
      </c>
      <c r="X38" s="71">
        <v>0</v>
      </c>
      <c r="Y38" s="71">
        <v>0</v>
      </c>
      <c r="Z38" s="71">
        <v>2</v>
      </c>
      <c r="AA38" s="71">
        <v>2</v>
      </c>
      <c r="AB38" s="71">
        <v>2</v>
      </c>
      <c r="AC38" s="71">
        <v>2</v>
      </c>
      <c r="AD38" s="71">
        <v>1</v>
      </c>
      <c r="AE38" s="71">
        <v>0</v>
      </c>
      <c r="AF38" s="71">
        <v>1</v>
      </c>
      <c r="AG38" s="73"/>
      <c r="AH38" s="73"/>
      <c r="AI38" s="76"/>
    </row>
    <row r="39" spans="1:16382" x14ac:dyDescent="0.2">
      <c r="A39" s="67">
        <v>1348</v>
      </c>
      <c r="B39" s="71" t="s">
        <v>45</v>
      </c>
      <c r="C39" s="130">
        <f t="shared" si="2"/>
        <v>588</v>
      </c>
      <c r="D39" s="71">
        <v>77</v>
      </c>
      <c r="E39" s="71">
        <v>588</v>
      </c>
      <c r="F39" s="71">
        <v>0</v>
      </c>
      <c r="G39" s="71">
        <v>0</v>
      </c>
      <c r="H39" s="71" t="s">
        <v>50</v>
      </c>
      <c r="I39" s="71">
        <v>0</v>
      </c>
      <c r="J39" s="71" t="s">
        <v>47</v>
      </c>
      <c r="K39" s="120">
        <v>1</v>
      </c>
      <c r="L39" s="71">
        <v>4</v>
      </c>
      <c r="M39" s="71">
        <v>84</v>
      </c>
      <c r="N39" s="71">
        <f t="shared" si="3"/>
        <v>168</v>
      </c>
      <c r="O39" s="71">
        <v>0</v>
      </c>
      <c r="P39" s="71">
        <v>0</v>
      </c>
      <c r="Q39" s="71">
        <f t="shared" si="4"/>
        <v>0</v>
      </c>
      <c r="R39" s="71">
        <v>2</v>
      </c>
      <c r="S39" s="71">
        <v>11</v>
      </c>
      <c r="T39" s="71">
        <v>10</v>
      </c>
      <c r="U39" s="71">
        <v>2</v>
      </c>
      <c r="V39" s="71">
        <v>2</v>
      </c>
      <c r="W39" s="71">
        <v>1</v>
      </c>
      <c r="X39" s="71">
        <v>0</v>
      </c>
      <c r="Y39" s="71">
        <v>0</v>
      </c>
      <c r="Z39" s="71">
        <v>2</v>
      </c>
      <c r="AA39" s="71">
        <v>2</v>
      </c>
      <c r="AB39" s="71">
        <v>2</v>
      </c>
      <c r="AC39" s="71">
        <v>0</v>
      </c>
      <c r="AD39" s="71">
        <v>1</v>
      </c>
      <c r="AE39" s="71">
        <v>1</v>
      </c>
      <c r="AF39" s="71">
        <v>1</v>
      </c>
      <c r="AG39" s="73"/>
      <c r="AH39" s="73" t="s">
        <v>210</v>
      </c>
      <c r="AI39" s="76"/>
    </row>
    <row r="40" spans="1:16382" x14ac:dyDescent="0.2">
      <c r="A40" s="67">
        <v>1676</v>
      </c>
      <c r="B40" s="71" t="s">
        <v>49</v>
      </c>
      <c r="C40" s="130">
        <v>1986</v>
      </c>
      <c r="D40" s="71">
        <v>75</v>
      </c>
      <c r="E40" s="71">
        <v>0</v>
      </c>
      <c r="F40" s="71">
        <v>0</v>
      </c>
      <c r="G40" s="71">
        <v>75</v>
      </c>
      <c r="H40" s="71" t="s">
        <v>50</v>
      </c>
      <c r="I40" s="71">
        <v>0</v>
      </c>
      <c r="J40" s="71" t="s">
        <v>62</v>
      </c>
      <c r="K40" s="120">
        <v>1</v>
      </c>
      <c r="L40" s="71">
        <v>3</v>
      </c>
      <c r="M40" s="71">
        <v>0</v>
      </c>
      <c r="N40" s="71">
        <v>0</v>
      </c>
      <c r="O40" s="71">
        <v>4</v>
      </c>
      <c r="P40" s="71">
        <v>0</v>
      </c>
      <c r="Q40" s="71">
        <v>0</v>
      </c>
      <c r="R40" s="71">
        <v>0</v>
      </c>
      <c r="S40" s="71">
        <v>17</v>
      </c>
      <c r="T40" s="71">
        <v>0</v>
      </c>
      <c r="U40" s="71">
        <v>4</v>
      </c>
      <c r="V40" s="71">
        <v>6</v>
      </c>
      <c r="W40" s="71">
        <v>3</v>
      </c>
      <c r="X40" s="71">
        <v>0</v>
      </c>
      <c r="Y40" s="71">
        <v>0</v>
      </c>
      <c r="Z40" s="71">
        <v>4</v>
      </c>
      <c r="AA40" s="71">
        <v>6</v>
      </c>
      <c r="AB40" s="71">
        <v>4</v>
      </c>
      <c r="AC40" s="71">
        <v>2</v>
      </c>
      <c r="AD40" s="71">
        <v>0</v>
      </c>
      <c r="AE40" s="71">
        <v>0</v>
      </c>
      <c r="AF40" s="71">
        <v>1</v>
      </c>
      <c r="AG40" s="73" t="s">
        <v>212</v>
      </c>
      <c r="AH40" s="73" t="s">
        <v>210</v>
      </c>
      <c r="AI40" s="76"/>
    </row>
    <row r="41" spans="1:16382" x14ac:dyDescent="0.2">
      <c r="A41" s="67">
        <v>1936</v>
      </c>
      <c r="B41" s="71" t="s">
        <v>45</v>
      </c>
      <c r="C41" s="130">
        <f>E41+F41+G41+I41</f>
        <v>1659</v>
      </c>
      <c r="D41" s="71">
        <v>101</v>
      </c>
      <c r="E41" s="71">
        <v>1409</v>
      </c>
      <c r="F41" s="71">
        <v>0</v>
      </c>
      <c r="G41" s="71">
        <v>0</v>
      </c>
      <c r="H41" s="71" t="s">
        <v>50</v>
      </c>
      <c r="I41" s="71">
        <v>250</v>
      </c>
      <c r="J41" s="71" t="s">
        <v>47</v>
      </c>
      <c r="K41" s="120">
        <v>1</v>
      </c>
      <c r="L41" s="71">
        <v>12</v>
      </c>
      <c r="M41" s="71">
        <v>101</v>
      </c>
      <c r="N41" s="71">
        <f>M41*2</f>
        <v>202</v>
      </c>
      <c r="O41" s="71">
        <v>2</v>
      </c>
      <c r="P41" s="71">
        <v>0</v>
      </c>
      <c r="Q41" s="71">
        <f>P41*2</f>
        <v>0</v>
      </c>
      <c r="R41" s="71">
        <v>12</v>
      </c>
      <c r="S41" s="71">
        <v>19</v>
      </c>
      <c r="T41" s="71">
        <v>5</v>
      </c>
      <c r="U41" s="71">
        <v>3</v>
      </c>
      <c r="V41" s="71">
        <v>2</v>
      </c>
      <c r="W41" s="71">
        <v>1</v>
      </c>
      <c r="X41" s="71">
        <v>0</v>
      </c>
      <c r="Y41" s="71">
        <v>0</v>
      </c>
      <c r="Z41" s="71">
        <v>2</v>
      </c>
      <c r="AA41" s="71">
        <v>4</v>
      </c>
      <c r="AB41" s="71">
        <v>4</v>
      </c>
      <c r="AC41" s="71">
        <v>1</v>
      </c>
      <c r="AD41" s="71">
        <v>2</v>
      </c>
      <c r="AE41" s="71"/>
      <c r="AF41" s="71">
        <v>1</v>
      </c>
      <c r="AG41" s="73"/>
      <c r="AH41" s="73" t="s">
        <v>210</v>
      </c>
      <c r="AI41" s="76"/>
    </row>
    <row r="42" spans="1:16382" s="40" customFormat="1" x14ac:dyDescent="0.2">
      <c r="A42" s="142">
        <v>1937</v>
      </c>
      <c r="B42" s="71" t="s">
        <v>49</v>
      </c>
      <c r="C42" s="130">
        <v>5427</v>
      </c>
      <c r="D42" s="71">
        <v>56</v>
      </c>
      <c r="E42" s="71">
        <v>56</v>
      </c>
      <c r="F42" s="71">
        <v>0</v>
      </c>
      <c r="G42" s="71">
        <v>0</v>
      </c>
      <c r="H42" s="71" t="s">
        <v>50</v>
      </c>
      <c r="I42" s="71">
        <v>0</v>
      </c>
      <c r="J42" s="71" t="s">
        <v>342</v>
      </c>
      <c r="K42" s="120">
        <v>1</v>
      </c>
      <c r="L42" s="71">
        <v>10</v>
      </c>
      <c r="M42" s="71">
        <v>426</v>
      </c>
      <c r="N42" s="71">
        <v>852</v>
      </c>
      <c r="O42" s="71">
        <v>18</v>
      </c>
      <c r="P42" s="71">
        <v>1</v>
      </c>
      <c r="Q42" s="71">
        <v>2</v>
      </c>
      <c r="R42" s="71">
        <v>8</v>
      </c>
      <c r="S42" s="71">
        <v>60</v>
      </c>
      <c r="T42" s="71">
        <v>50</v>
      </c>
      <c r="U42" s="71">
        <v>3</v>
      </c>
      <c r="V42" s="71">
        <v>5</v>
      </c>
      <c r="W42" s="71">
        <v>3</v>
      </c>
      <c r="X42" s="71">
        <v>0</v>
      </c>
      <c r="Y42" s="71">
        <v>0</v>
      </c>
      <c r="Z42" s="71">
        <v>0</v>
      </c>
      <c r="AA42" s="71">
        <v>5</v>
      </c>
      <c r="AB42" s="71">
        <v>2</v>
      </c>
      <c r="AC42" s="71">
        <v>0</v>
      </c>
      <c r="AD42" s="71">
        <v>0</v>
      </c>
      <c r="AE42" s="71">
        <v>1</v>
      </c>
      <c r="AF42" s="71">
        <v>1</v>
      </c>
      <c r="AG42" s="73" t="s">
        <v>212</v>
      </c>
      <c r="AH42" s="73"/>
      <c r="AI42" s="76" t="s">
        <v>343</v>
      </c>
    </row>
    <row r="43" spans="1:16382" x14ac:dyDescent="0.2">
      <c r="A43" s="67">
        <v>1938</v>
      </c>
      <c r="B43" s="71" t="s">
        <v>49</v>
      </c>
      <c r="C43" s="130">
        <f t="shared" ref="C43:C57" si="5">E43+F43+G43+I43</f>
        <v>1668</v>
      </c>
      <c r="D43" s="71">
        <v>108</v>
      </c>
      <c r="E43" s="71">
        <v>1596</v>
      </c>
      <c r="F43" s="71">
        <v>0</v>
      </c>
      <c r="G43" s="71">
        <v>0</v>
      </c>
      <c r="H43" s="71" t="s">
        <v>52</v>
      </c>
      <c r="I43" s="71">
        <v>72</v>
      </c>
      <c r="J43" s="71" t="s">
        <v>47</v>
      </c>
      <c r="K43" s="120">
        <v>1</v>
      </c>
      <c r="L43" s="71">
        <v>8</v>
      </c>
      <c r="M43" s="71">
        <v>168</v>
      </c>
      <c r="N43" s="71">
        <f>M43*2</f>
        <v>336</v>
      </c>
      <c r="O43" s="71">
        <v>0</v>
      </c>
      <c r="P43" s="71">
        <v>0</v>
      </c>
      <c r="Q43" s="71">
        <f>P43*2</f>
        <v>0</v>
      </c>
      <c r="R43" s="71">
        <v>8</v>
      </c>
      <c r="S43" s="71">
        <v>19</v>
      </c>
      <c r="T43" s="71">
        <v>12</v>
      </c>
      <c r="U43" s="71">
        <v>1</v>
      </c>
      <c r="V43" s="71">
        <v>1</v>
      </c>
      <c r="W43" s="71">
        <v>0</v>
      </c>
      <c r="X43" s="71">
        <v>0</v>
      </c>
      <c r="Y43" s="71">
        <v>0</v>
      </c>
      <c r="Z43" s="71">
        <v>1</v>
      </c>
      <c r="AA43" s="71">
        <v>1</v>
      </c>
      <c r="AB43" s="71">
        <v>1</v>
      </c>
      <c r="AC43" s="71">
        <v>1</v>
      </c>
      <c r="AD43" s="71">
        <v>0</v>
      </c>
      <c r="AE43" s="71">
        <v>1</v>
      </c>
      <c r="AF43" s="71">
        <v>1</v>
      </c>
      <c r="AG43" s="73"/>
      <c r="AH43" s="73" t="s">
        <v>210</v>
      </c>
      <c r="AI43" s="76"/>
    </row>
    <row r="44" spans="1:16382" x14ac:dyDescent="0.2">
      <c r="A44" s="67">
        <v>1939</v>
      </c>
      <c r="B44" s="71" t="s">
        <v>45</v>
      </c>
      <c r="C44" s="130">
        <f t="shared" si="5"/>
        <v>7174</v>
      </c>
      <c r="D44" s="71">
        <v>264</v>
      </c>
      <c r="E44" s="71">
        <v>6820</v>
      </c>
      <c r="F44" s="71">
        <v>0</v>
      </c>
      <c r="G44" s="71">
        <v>0</v>
      </c>
      <c r="H44" s="71" t="s">
        <v>52</v>
      </c>
      <c r="I44" s="71">
        <v>354</v>
      </c>
      <c r="J44" s="71" t="s">
        <v>47</v>
      </c>
      <c r="K44" s="120">
        <v>1</v>
      </c>
      <c r="L44" s="71">
        <v>37</v>
      </c>
      <c r="M44" s="71">
        <v>370</v>
      </c>
      <c r="N44" s="71">
        <f>M44*2</f>
        <v>740</v>
      </c>
      <c r="O44" s="71">
        <v>1</v>
      </c>
      <c r="P44" s="71">
        <v>21</v>
      </c>
      <c r="Q44" s="71">
        <f>P44*2</f>
        <v>42</v>
      </c>
      <c r="R44" s="71">
        <v>37</v>
      </c>
      <c r="S44" s="71">
        <v>86</v>
      </c>
      <c r="T44" s="71">
        <v>59</v>
      </c>
      <c r="U44" s="71">
        <v>8</v>
      </c>
      <c r="V44" s="71">
        <v>7</v>
      </c>
      <c r="W44" s="71">
        <v>1</v>
      </c>
      <c r="X44" s="71">
        <v>0</v>
      </c>
      <c r="Y44" s="71">
        <v>0</v>
      </c>
      <c r="Z44" s="71">
        <v>2</v>
      </c>
      <c r="AA44" s="71">
        <v>7</v>
      </c>
      <c r="AB44" s="71">
        <v>2</v>
      </c>
      <c r="AC44" s="71">
        <v>0</v>
      </c>
      <c r="AD44" s="71">
        <v>1</v>
      </c>
      <c r="AE44" s="71">
        <v>2</v>
      </c>
      <c r="AF44" s="71">
        <v>1</v>
      </c>
      <c r="AG44" s="73"/>
      <c r="AH44" s="73" t="s">
        <v>210</v>
      </c>
      <c r="AI44" s="76"/>
    </row>
    <row r="45" spans="1:16382" x14ac:dyDescent="0.2">
      <c r="A45" s="67">
        <v>1940</v>
      </c>
      <c r="B45" s="71" t="s">
        <v>49</v>
      </c>
      <c r="C45" s="130">
        <f t="shared" si="5"/>
        <v>2579</v>
      </c>
      <c r="D45" s="71">
        <v>151</v>
      </c>
      <c r="E45" s="71">
        <v>2428</v>
      </c>
      <c r="F45" s="71">
        <v>0</v>
      </c>
      <c r="G45" s="71">
        <v>0</v>
      </c>
      <c r="H45" s="71" t="s">
        <v>56</v>
      </c>
      <c r="I45" s="71">
        <v>151</v>
      </c>
      <c r="J45" s="71" t="s">
        <v>47</v>
      </c>
      <c r="K45" s="120">
        <v>1</v>
      </c>
      <c r="L45" s="71">
        <v>10</v>
      </c>
      <c r="M45" s="71">
        <v>120</v>
      </c>
      <c r="N45" s="71">
        <f>M45*2</f>
        <v>240</v>
      </c>
      <c r="O45" s="71">
        <v>0</v>
      </c>
      <c r="P45" s="71">
        <v>0</v>
      </c>
      <c r="Q45" s="71">
        <f>P45*2</f>
        <v>0</v>
      </c>
      <c r="R45" s="71">
        <v>10</v>
      </c>
      <c r="S45" s="71">
        <v>0</v>
      </c>
      <c r="T45" s="71">
        <v>26</v>
      </c>
      <c r="U45" s="71">
        <v>50</v>
      </c>
      <c r="V45" s="71">
        <v>2</v>
      </c>
      <c r="W45" s="71">
        <v>1</v>
      </c>
      <c r="X45" s="71">
        <v>0</v>
      </c>
      <c r="Y45" s="71">
        <v>0</v>
      </c>
      <c r="Z45" s="71">
        <v>2</v>
      </c>
      <c r="AA45" s="71">
        <v>2</v>
      </c>
      <c r="AB45" s="71">
        <v>2</v>
      </c>
      <c r="AC45" s="71">
        <v>2</v>
      </c>
      <c r="AD45" s="71">
        <v>1</v>
      </c>
      <c r="AE45" s="71">
        <v>0</v>
      </c>
      <c r="AF45" s="71">
        <v>1</v>
      </c>
      <c r="AG45" s="73"/>
      <c r="AH45" s="73"/>
      <c r="AI45" s="76"/>
    </row>
    <row r="46" spans="1:16382" x14ac:dyDescent="0.2">
      <c r="A46" s="67">
        <v>1941</v>
      </c>
      <c r="B46" s="71" t="s">
        <v>49</v>
      </c>
      <c r="C46" s="130">
        <f t="shared" si="5"/>
        <v>1250</v>
      </c>
      <c r="D46" s="71">
        <v>0</v>
      </c>
      <c r="E46" s="71">
        <v>0</v>
      </c>
      <c r="F46" s="71">
        <v>0</v>
      </c>
      <c r="G46" s="71">
        <v>625</v>
      </c>
      <c r="H46" s="71" t="s">
        <v>227</v>
      </c>
      <c r="I46" s="71">
        <v>625</v>
      </c>
      <c r="J46" s="71" t="s">
        <v>47</v>
      </c>
      <c r="K46" s="120">
        <v>1</v>
      </c>
      <c r="L46" s="71">
        <v>6</v>
      </c>
      <c r="M46" s="71">
        <v>54</v>
      </c>
      <c r="N46" s="71">
        <v>108</v>
      </c>
      <c r="O46" s="71">
        <v>1</v>
      </c>
      <c r="P46" s="71">
        <v>42</v>
      </c>
      <c r="Q46" s="71">
        <v>84</v>
      </c>
      <c r="R46" s="71">
        <v>6</v>
      </c>
      <c r="S46" s="71">
        <v>9</v>
      </c>
      <c r="T46" s="71">
        <v>0</v>
      </c>
      <c r="U46" s="71">
        <v>1</v>
      </c>
      <c r="V46" s="71">
        <v>1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0</v>
      </c>
      <c r="AD46" s="71">
        <v>0</v>
      </c>
      <c r="AE46" s="71">
        <v>0</v>
      </c>
      <c r="AF46" s="71">
        <v>1</v>
      </c>
      <c r="AG46" s="73"/>
      <c r="AH46" s="73" t="s">
        <v>210</v>
      </c>
      <c r="AI46" s="76"/>
    </row>
    <row r="47" spans="1:16382" x14ac:dyDescent="0.2">
      <c r="A47" s="67">
        <v>1944</v>
      </c>
      <c r="B47" s="71" t="s">
        <v>49</v>
      </c>
      <c r="C47" s="130">
        <f t="shared" si="5"/>
        <v>199</v>
      </c>
      <c r="D47" s="71">
        <v>100</v>
      </c>
      <c r="E47" s="71">
        <v>0</v>
      </c>
      <c r="F47" s="71">
        <v>0</v>
      </c>
      <c r="G47" s="71">
        <v>48</v>
      </c>
      <c r="H47" s="71" t="s">
        <v>59</v>
      </c>
      <c r="I47" s="71">
        <v>151</v>
      </c>
      <c r="J47" s="71" t="s">
        <v>47</v>
      </c>
      <c r="K47" s="120">
        <v>1</v>
      </c>
      <c r="L47" s="71">
        <v>1</v>
      </c>
      <c r="M47" s="71">
        <v>10</v>
      </c>
      <c r="N47" s="71">
        <f>M47*2</f>
        <v>20</v>
      </c>
      <c r="O47" s="71">
        <v>0</v>
      </c>
      <c r="P47" s="71">
        <v>0</v>
      </c>
      <c r="Q47" s="71">
        <f>P47*2</f>
        <v>0</v>
      </c>
      <c r="R47" s="71">
        <v>0</v>
      </c>
      <c r="S47" s="71">
        <v>4</v>
      </c>
      <c r="T47" s="71">
        <v>0</v>
      </c>
      <c r="U47" s="71">
        <v>2</v>
      </c>
      <c r="V47" s="71">
        <v>2</v>
      </c>
      <c r="W47" s="71">
        <v>0</v>
      </c>
      <c r="X47" s="71">
        <v>0</v>
      </c>
      <c r="Y47" s="71">
        <v>0</v>
      </c>
      <c r="Z47" s="71">
        <v>2</v>
      </c>
      <c r="AA47" s="71">
        <v>2</v>
      </c>
      <c r="AB47" s="71">
        <v>2</v>
      </c>
      <c r="AC47" s="71">
        <v>1</v>
      </c>
      <c r="AD47" s="71">
        <v>0</v>
      </c>
      <c r="AE47" s="71">
        <v>0</v>
      </c>
      <c r="AF47" s="71">
        <v>1</v>
      </c>
      <c r="AG47" s="73"/>
      <c r="AH47" s="73" t="s">
        <v>210</v>
      </c>
      <c r="AI47" s="76"/>
    </row>
    <row r="48" spans="1:16382" x14ac:dyDescent="0.2">
      <c r="A48" s="67">
        <v>1946</v>
      </c>
      <c r="B48" s="71" t="s">
        <v>49</v>
      </c>
      <c r="C48" s="130">
        <f t="shared" si="5"/>
        <v>2579</v>
      </c>
      <c r="D48" s="71">
        <v>151</v>
      </c>
      <c r="E48" s="71">
        <v>2428</v>
      </c>
      <c r="F48" s="71">
        <v>0</v>
      </c>
      <c r="G48" s="71">
        <v>0</v>
      </c>
      <c r="H48" s="71" t="s">
        <v>56</v>
      </c>
      <c r="I48" s="71">
        <v>151</v>
      </c>
      <c r="J48" s="71" t="s">
        <v>47</v>
      </c>
      <c r="K48" s="120">
        <v>1</v>
      </c>
      <c r="L48" s="71">
        <v>10</v>
      </c>
      <c r="M48" s="71">
        <v>120</v>
      </c>
      <c r="N48" s="71">
        <f>M48*2</f>
        <v>240</v>
      </c>
      <c r="O48" s="71">
        <v>0</v>
      </c>
      <c r="P48" s="71">
        <v>0</v>
      </c>
      <c r="Q48" s="71">
        <f>P48*2</f>
        <v>0</v>
      </c>
      <c r="R48" s="71">
        <v>10</v>
      </c>
      <c r="S48" s="71">
        <v>0</v>
      </c>
      <c r="T48" s="71">
        <v>26</v>
      </c>
      <c r="U48" s="71">
        <v>50</v>
      </c>
      <c r="V48" s="71">
        <v>2</v>
      </c>
      <c r="W48" s="71">
        <v>1</v>
      </c>
      <c r="X48" s="71">
        <v>0</v>
      </c>
      <c r="Y48" s="71">
        <v>0</v>
      </c>
      <c r="Z48" s="71">
        <v>2</v>
      </c>
      <c r="AA48" s="71">
        <v>2</v>
      </c>
      <c r="AB48" s="71">
        <v>2</v>
      </c>
      <c r="AC48" s="71">
        <v>2</v>
      </c>
      <c r="AD48" s="71">
        <v>1</v>
      </c>
      <c r="AE48" s="71">
        <v>0</v>
      </c>
      <c r="AF48" s="71">
        <v>1</v>
      </c>
      <c r="AG48" s="73"/>
      <c r="AH48" s="73"/>
      <c r="AI48" s="76"/>
    </row>
    <row r="49" spans="1:35" x14ac:dyDescent="0.2">
      <c r="A49" s="67">
        <v>1949</v>
      </c>
      <c r="B49" s="71" t="s">
        <v>49</v>
      </c>
      <c r="C49" s="130">
        <f t="shared" si="5"/>
        <v>64</v>
      </c>
      <c r="D49" s="71">
        <v>64</v>
      </c>
      <c r="E49" s="71">
        <v>0</v>
      </c>
      <c r="F49" s="71">
        <v>0</v>
      </c>
      <c r="G49" s="71">
        <v>64</v>
      </c>
      <c r="H49" s="71" t="s">
        <v>50</v>
      </c>
      <c r="I49" s="71">
        <v>0</v>
      </c>
      <c r="J49" s="71" t="s">
        <v>62</v>
      </c>
      <c r="K49" s="120">
        <v>1</v>
      </c>
      <c r="L49" s="71">
        <v>0</v>
      </c>
      <c r="M49" s="71">
        <v>0</v>
      </c>
      <c r="N49" s="71">
        <f>M49*2</f>
        <v>0</v>
      </c>
      <c r="O49" s="71">
        <v>0</v>
      </c>
      <c r="P49" s="71">
        <v>0</v>
      </c>
      <c r="Q49" s="71">
        <f>P49*2</f>
        <v>0</v>
      </c>
      <c r="R49" s="71">
        <v>0</v>
      </c>
      <c r="S49" s="71">
        <v>1</v>
      </c>
      <c r="T49" s="71">
        <v>0</v>
      </c>
      <c r="U49" s="71">
        <v>1</v>
      </c>
      <c r="V49" s="71">
        <v>1</v>
      </c>
      <c r="W49" s="71">
        <v>0</v>
      </c>
      <c r="X49" s="71">
        <v>0</v>
      </c>
      <c r="Y49" s="71">
        <v>0</v>
      </c>
      <c r="Z49" s="71">
        <v>1</v>
      </c>
      <c r="AA49" s="71">
        <v>1</v>
      </c>
      <c r="AB49" s="71">
        <v>1</v>
      </c>
      <c r="AC49" s="71">
        <v>0</v>
      </c>
      <c r="AD49" s="71">
        <v>0</v>
      </c>
      <c r="AE49" s="71">
        <v>0</v>
      </c>
      <c r="AF49" s="71">
        <v>1</v>
      </c>
      <c r="AG49" s="73" t="s">
        <v>212</v>
      </c>
      <c r="AH49" s="73" t="s">
        <v>210</v>
      </c>
      <c r="AI49" s="76"/>
    </row>
    <row r="50" spans="1:35" x14ac:dyDescent="0.2">
      <c r="A50" s="67">
        <v>1950</v>
      </c>
      <c r="B50" s="71" t="s">
        <v>49</v>
      </c>
      <c r="C50" s="130">
        <f t="shared" si="5"/>
        <v>501</v>
      </c>
      <c r="D50" s="71">
        <v>501</v>
      </c>
      <c r="E50" s="71">
        <v>0</v>
      </c>
      <c r="F50" s="71">
        <v>0</v>
      </c>
      <c r="G50" s="71">
        <v>0</v>
      </c>
      <c r="H50" s="71" t="s">
        <v>228</v>
      </c>
      <c r="I50" s="71">
        <v>501</v>
      </c>
      <c r="J50" s="71" t="s">
        <v>62</v>
      </c>
      <c r="K50" s="120">
        <v>1</v>
      </c>
      <c r="L50" s="71">
        <v>0</v>
      </c>
      <c r="M50" s="71">
        <v>0</v>
      </c>
      <c r="N50" s="71">
        <v>0</v>
      </c>
      <c r="O50" s="71">
        <v>2</v>
      </c>
      <c r="P50" s="71">
        <v>0</v>
      </c>
      <c r="Q50" s="71">
        <v>0</v>
      </c>
      <c r="R50" s="71">
        <v>0</v>
      </c>
      <c r="S50" s="71">
        <v>4</v>
      </c>
      <c r="T50" s="71">
        <v>0</v>
      </c>
      <c r="U50" s="71">
        <v>4</v>
      </c>
      <c r="V50" s="71">
        <v>6</v>
      </c>
      <c r="W50" s="71">
        <v>4</v>
      </c>
      <c r="X50" s="71">
        <v>0</v>
      </c>
      <c r="Y50" s="71">
        <v>0</v>
      </c>
      <c r="Z50" s="71">
        <v>2</v>
      </c>
      <c r="AA50" s="71">
        <v>6</v>
      </c>
      <c r="AB50" s="71">
        <v>2</v>
      </c>
      <c r="AC50" s="71">
        <v>4</v>
      </c>
      <c r="AD50" s="71">
        <v>1</v>
      </c>
      <c r="AE50" s="71">
        <v>0</v>
      </c>
      <c r="AF50" s="71">
        <v>1</v>
      </c>
      <c r="AG50" s="73" t="s">
        <v>212</v>
      </c>
      <c r="AH50" s="73" t="s">
        <v>210</v>
      </c>
      <c r="AI50" s="76"/>
    </row>
    <row r="51" spans="1:35" customFormat="1" ht="15" x14ac:dyDescent="0.25">
      <c r="A51" s="67">
        <v>1956</v>
      </c>
      <c r="B51" s="71" t="s">
        <v>49</v>
      </c>
      <c r="C51" s="130">
        <f t="shared" si="5"/>
        <v>1986</v>
      </c>
      <c r="D51" s="71">
        <v>187</v>
      </c>
      <c r="E51" s="71">
        <v>0</v>
      </c>
      <c r="F51" s="71">
        <v>1799</v>
      </c>
      <c r="G51" s="71">
        <v>0</v>
      </c>
      <c r="H51" s="71" t="s">
        <v>63</v>
      </c>
      <c r="I51" s="71">
        <v>187</v>
      </c>
      <c r="J51" s="71" t="s">
        <v>47</v>
      </c>
      <c r="K51" s="120">
        <v>1</v>
      </c>
      <c r="L51" s="71">
        <v>11</v>
      </c>
      <c r="M51" s="71">
        <v>110</v>
      </c>
      <c r="N51" s="71">
        <f t="shared" ref="N51:N63" si="6">M51*2</f>
        <v>220</v>
      </c>
      <c r="O51" s="71">
        <v>0</v>
      </c>
      <c r="P51" s="71">
        <v>0</v>
      </c>
      <c r="Q51" s="71">
        <f t="shared" ref="Q51:Q57" si="7">P51*2</f>
        <v>0</v>
      </c>
      <c r="R51" s="71">
        <v>11</v>
      </c>
      <c r="S51" s="71">
        <v>41</v>
      </c>
      <c r="T51" s="71">
        <v>57</v>
      </c>
      <c r="U51" s="71">
        <v>2</v>
      </c>
      <c r="V51" s="71">
        <v>2</v>
      </c>
      <c r="W51" s="71">
        <v>1</v>
      </c>
      <c r="X51" s="71">
        <v>0</v>
      </c>
      <c r="Y51" s="71">
        <v>0</v>
      </c>
      <c r="Z51" s="71">
        <v>2</v>
      </c>
      <c r="AA51" s="71">
        <v>2</v>
      </c>
      <c r="AB51" s="71">
        <v>2</v>
      </c>
      <c r="AC51" s="71">
        <v>0</v>
      </c>
      <c r="AD51" s="71">
        <v>1</v>
      </c>
      <c r="AE51" s="71">
        <v>1</v>
      </c>
      <c r="AF51" s="71">
        <v>1</v>
      </c>
      <c r="AG51" s="73"/>
      <c r="AH51" s="73" t="s">
        <v>210</v>
      </c>
      <c r="AI51" s="76"/>
    </row>
    <row r="52" spans="1:35" x14ac:dyDescent="0.2">
      <c r="A52" s="67">
        <v>1957</v>
      </c>
      <c r="B52" s="71" t="s">
        <v>45</v>
      </c>
      <c r="C52" s="130">
        <f t="shared" si="5"/>
        <v>2327</v>
      </c>
      <c r="D52" s="71">
        <v>159</v>
      </c>
      <c r="E52" s="71">
        <v>67</v>
      </c>
      <c r="F52" s="71">
        <v>2168</v>
      </c>
      <c r="G52" s="71">
        <v>0</v>
      </c>
      <c r="H52" s="71" t="s">
        <v>63</v>
      </c>
      <c r="I52" s="71">
        <v>92</v>
      </c>
      <c r="J52" s="71" t="s">
        <v>47</v>
      </c>
      <c r="K52" s="120">
        <v>1</v>
      </c>
      <c r="L52" s="71">
        <v>7</v>
      </c>
      <c r="M52" s="71">
        <v>70</v>
      </c>
      <c r="N52" s="71">
        <f t="shared" si="6"/>
        <v>140</v>
      </c>
      <c r="O52" s="71">
        <v>0</v>
      </c>
      <c r="P52" s="71">
        <v>0</v>
      </c>
      <c r="Q52" s="71">
        <f t="shared" si="7"/>
        <v>0</v>
      </c>
      <c r="R52" s="71">
        <v>7</v>
      </c>
      <c r="S52" s="71">
        <v>59</v>
      </c>
      <c r="T52" s="71">
        <v>22</v>
      </c>
      <c r="U52" s="71">
        <v>1</v>
      </c>
      <c r="V52" s="71">
        <v>1</v>
      </c>
      <c r="W52" s="71">
        <v>1</v>
      </c>
      <c r="X52" s="71">
        <v>0</v>
      </c>
      <c r="Y52" s="71">
        <v>0</v>
      </c>
      <c r="Z52" s="71">
        <v>1</v>
      </c>
      <c r="AA52" s="71">
        <v>1</v>
      </c>
      <c r="AB52" s="71">
        <v>1</v>
      </c>
      <c r="AC52" s="71">
        <v>0</v>
      </c>
      <c r="AD52" s="71">
        <v>1</v>
      </c>
      <c r="AE52" s="71">
        <v>0</v>
      </c>
      <c r="AF52" s="71">
        <v>1</v>
      </c>
      <c r="AG52" s="73"/>
      <c r="AH52" s="73" t="s">
        <v>210</v>
      </c>
      <c r="AI52" s="76"/>
    </row>
    <row r="53" spans="1:35" x14ac:dyDescent="0.2">
      <c r="A53" s="67">
        <v>1958</v>
      </c>
      <c r="B53" s="71" t="s">
        <v>49</v>
      </c>
      <c r="C53" s="130">
        <f t="shared" si="5"/>
        <v>2425</v>
      </c>
      <c r="D53" s="71">
        <v>174</v>
      </c>
      <c r="E53" s="71">
        <v>82</v>
      </c>
      <c r="F53" s="71">
        <v>2251</v>
      </c>
      <c r="G53" s="71">
        <v>0</v>
      </c>
      <c r="H53" s="71" t="s">
        <v>63</v>
      </c>
      <c r="I53" s="71">
        <v>92</v>
      </c>
      <c r="J53" s="71" t="s">
        <v>47</v>
      </c>
      <c r="K53" s="120">
        <v>1</v>
      </c>
      <c r="L53" s="71">
        <v>14</v>
      </c>
      <c r="M53" s="71">
        <v>140</v>
      </c>
      <c r="N53" s="71">
        <f t="shared" si="6"/>
        <v>280</v>
      </c>
      <c r="O53" s="71">
        <v>0</v>
      </c>
      <c r="P53" s="71">
        <v>0</v>
      </c>
      <c r="Q53" s="71">
        <f t="shared" si="7"/>
        <v>0</v>
      </c>
      <c r="R53" s="71">
        <v>14</v>
      </c>
      <c r="S53" s="71">
        <v>52</v>
      </c>
      <c r="T53" s="71">
        <v>23</v>
      </c>
      <c r="U53" s="71">
        <v>2</v>
      </c>
      <c r="V53" s="71">
        <v>3</v>
      </c>
      <c r="W53" s="71">
        <v>1</v>
      </c>
      <c r="X53" s="71">
        <v>0</v>
      </c>
      <c r="Y53" s="71">
        <v>0</v>
      </c>
      <c r="Z53" s="71">
        <v>1</v>
      </c>
      <c r="AA53" s="71">
        <v>3</v>
      </c>
      <c r="AB53" s="71">
        <v>2</v>
      </c>
      <c r="AC53" s="71">
        <v>0</v>
      </c>
      <c r="AD53" s="71">
        <v>1</v>
      </c>
      <c r="AE53" s="71">
        <v>0</v>
      </c>
      <c r="AF53" s="71">
        <v>1</v>
      </c>
      <c r="AG53" s="73"/>
      <c r="AH53" s="73" t="s">
        <v>210</v>
      </c>
      <c r="AI53" s="76"/>
    </row>
    <row r="54" spans="1:35" x14ac:dyDescent="0.2">
      <c r="A54" s="67">
        <v>1961</v>
      </c>
      <c r="B54" s="71" t="s">
        <v>49</v>
      </c>
      <c r="C54" s="130">
        <f t="shared" si="5"/>
        <v>4915</v>
      </c>
      <c r="D54" s="71">
        <v>299</v>
      </c>
      <c r="E54" s="71">
        <v>831</v>
      </c>
      <c r="F54" s="71">
        <v>4084</v>
      </c>
      <c r="G54" s="71">
        <v>0</v>
      </c>
      <c r="H54" s="71" t="s">
        <v>50</v>
      </c>
      <c r="I54" s="71">
        <v>0</v>
      </c>
      <c r="J54" s="71" t="s">
        <v>47</v>
      </c>
      <c r="K54" s="120">
        <v>1</v>
      </c>
      <c r="L54" s="71">
        <v>11</v>
      </c>
      <c r="M54" s="71">
        <v>154</v>
      </c>
      <c r="N54" s="71">
        <f t="shared" si="6"/>
        <v>308</v>
      </c>
      <c r="O54" s="71">
        <v>2</v>
      </c>
      <c r="P54" s="71">
        <v>46</v>
      </c>
      <c r="Q54" s="71">
        <f t="shared" si="7"/>
        <v>92</v>
      </c>
      <c r="R54" s="71">
        <v>11</v>
      </c>
      <c r="S54" s="71">
        <v>54</v>
      </c>
      <c r="T54" s="71">
        <v>8</v>
      </c>
      <c r="U54" s="71">
        <v>5</v>
      </c>
      <c r="V54" s="71">
        <v>3</v>
      </c>
      <c r="W54" s="71">
        <v>2</v>
      </c>
      <c r="X54" s="71">
        <v>0</v>
      </c>
      <c r="Y54" s="71">
        <v>0</v>
      </c>
      <c r="Z54" s="71">
        <v>2</v>
      </c>
      <c r="AA54" s="71">
        <v>3</v>
      </c>
      <c r="AB54" s="71">
        <v>0</v>
      </c>
      <c r="AC54" s="71">
        <v>0</v>
      </c>
      <c r="AD54" s="71">
        <v>1</v>
      </c>
      <c r="AE54" s="71">
        <v>0</v>
      </c>
      <c r="AF54" s="71">
        <v>1</v>
      </c>
      <c r="AG54" s="73"/>
      <c r="AH54" s="73" t="s">
        <v>210</v>
      </c>
      <c r="AI54" s="76"/>
    </row>
    <row r="55" spans="1:35" x14ac:dyDescent="0.2">
      <c r="A55" s="67">
        <v>2200</v>
      </c>
      <c r="B55" s="71" t="s">
        <v>49</v>
      </c>
      <c r="C55" s="130">
        <f t="shared" si="5"/>
        <v>10689</v>
      </c>
      <c r="D55" s="71">
        <v>366</v>
      </c>
      <c r="E55" s="71">
        <v>5578</v>
      </c>
      <c r="F55" s="71">
        <v>4641</v>
      </c>
      <c r="G55" s="71">
        <v>0</v>
      </c>
      <c r="H55" s="71" t="s">
        <v>59</v>
      </c>
      <c r="I55" s="71">
        <v>470</v>
      </c>
      <c r="J55" s="71" t="s">
        <v>47</v>
      </c>
      <c r="K55" s="120">
        <v>1</v>
      </c>
      <c r="L55" s="71">
        <v>63</v>
      </c>
      <c r="M55" s="71">
        <v>1323</v>
      </c>
      <c r="N55" s="71">
        <f t="shared" si="6"/>
        <v>2646</v>
      </c>
      <c r="O55" s="71">
        <v>8</v>
      </c>
      <c r="P55" s="71">
        <v>168</v>
      </c>
      <c r="Q55" s="71">
        <f t="shared" si="7"/>
        <v>336</v>
      </c>
      <c r="R55" s="71">
        <v>0</v>
      </c>
      <c r="S55" s="71">
        <v>195</v>
      </c>
      <c r="T55" s="71">
        <v>180</v>
      </c>
      <c r="U55" s="71">
        <v>6</v>
      </c>
      <c r="V55" s="71">
        <v>5</v>
      </c>
      <c r="W55" s="71">
        <v>2</v>
      </c>
      <c r="X55" s="71">
        <v>0</v>
      </c>
      <c r="Y55" s="71">
        <v>0</v>
      </c>
      <c r="Z55" s="71">
        <v>2</v>
      </c>
      <c r="AA55" s="71">
        <v>6</v>
      </c>
      <c r="AB55" s="71">
        <v>2</v>
      </c>
      <c r="AC55" s="71">
        <v>1</v>
      </c>
      <c r="AD55" s="71">
        <v>3</v>
      </c>
      <c r="AE55" s="71">
        <v>1</v>
      </c>
      <c r="AF55" s="71">
        <v>1</v>
      </c>
      <c r="AG55" s="73"/>
      <c r="AH55" s="73" t="s">
        <v>210</v>
      </c>
      <c r="AI55" s="76" t="s">
        <v>344</v>
      </c>
    </row>
    <row r="56" spans="1:35" x14ac:dyDescent="0.2">
      <c r="A56" s="67">
        <v>2201</v>
      </c>
      <c r="B56" s="71" t="s">
        <v>45</v>
      </c>
      <c r="C56" s="130">
        <f t="shared" si="5"/>
        <v>3047</v>
      </c>
      <c r="D56" s="71">
        <v>255</v>
      </c>
      <c r="E56" s="71">
        <v>2737</v>
      </c>
      <c r="F56" s="71">
        <v>310</v>
      </c>
      <c r="G56" s="71">
        <v>0</v>
      </c>
      <c r="H56" s="71" t="s">
        <v>50</v>
      </c>
      <c r="I56" s="71"/>
      <c r="J56" s="71" t="s">
        <v>47</v>
      </c>
      <c r="K56" s="120">
        <v>1</v>
      </c>
      <c r="L56" s="71">
        <v>15</v>
      </c>
      <c r="M56" s="71">
        <v>315</v>
      </c>
      <c r="N56" s="71">
        <f t="shared" si="6"/>
        <v>630</v>
      </c>
      <c r="O56" s="71">
        <v>1</v>
      </c>
      <c r="P56" s="71">
        <v>21</v>
      </c>
      <c r="Q56" s="71">
        <f t="shared" si="7"/>
        <v>42</v>
      </c>
      <c r="R56" s="71">
        <v>15</v>
      </c>
      <c r="S56" s="71">
        <v>58</v>
      </c>
      <c r="T56" s="71">
        <v>32</v>
      </c>
      <c r="U56" s="71">
        <v>4</v>
      </c>
      <c r="V56" s="71">
        <v>3</v>
      </c>
      <c r="W56" s="71">
        <v>2</v>
      </c>
      <c r="X56" s="71">
        <v>0</v>
      </c>
      <c r="Y56" s="71">
        <v>0</v>
      </c>
      <c r="Z56" s="71">
        <v>2</v>
      </c>
      <c r="AA56" s="71">
        <v>3</v>
      </c>
      <c r="AB56" s="71">
        <v>2</v>
      </c>
      <c r="AC56" s="71">
        <v>0</v>
      </c>
      <c r="AD56" s="71">
        <v>2</v>
      </c>
      <c r="AE56" s="71">
        <v>1</v>
      </c>
      <c r="AF56" s="71">
        <v>1</v>
      </c>
      <c r="AG56" s="73"/>
      <c r="AH56" s="73" t="s">
        <v>210</v>
      </c>
      <c r="AI56" s="76"/>
    </row>
    <row r="57" spans="1:35" x14ac:dyDescent="0.2">
      <c r="A57" s="67">
        <v>2204</v>
      </c>
      <c r="B57" s="71" t="s">
        <v>49</v>
      </c>
      <c r="C57" s="130">
        <f t="shared" si="5"/>
        <v>4076</v>
      </c>
      <c r="D57" s="71">
        <v>224</v>
      </c>
      <c r="E57" s="71">
        <v>297</v>
      </c>
      <c r="F57" s="71">
        <v>3580</v>
      </c>
      <c r="G57" s="71">
        <v>0</v>
      </c>
      <c r="H57" s="71" t="s">
        <v>59</v>
      </c>
      <c r="I57" s="71">
        <v>199</v>
      </c>
      <c r="J57" s="71" t="s">
        <v>47</v>
      </c>
      <c r="K57" s="120">
        <v>1</v>
      </c>
      <c r="L57" s="71">
        <v>24</v>
      </c>
      <c r="M57" s="71">
        <v>504</v>
      </c>
      <c r="N57" s="71">
        <f t="shared" si="6"/>
        <v>1008</v>
      </c>
      <c r="O57" s="71">
        <v>2</v>
      </c>
      <c r="P57" s="71">
        <v>42</v>
      </c>
      <c r="Q57" s="71">
        <f t="shared" si="7"/>
        <v>84</v>
      </c>
      <c r="R57" s="71">
        <v>22</v>
      </c>
      <c r="S57" s="71">
        <v>0</v>
      </c>
      <c r="T57" s="71">
        <v>0</v>
      </c>
      <c r="U57" s="71">
        <v>2</v>
      </c>
      <c r="V57" s="71">
        <v>2</v>
      </c>
      <c r="W57" s="71">
        <v>1</v>
      </c>
      <c r="X57" s="71">
        <v>0</v>
      </c>
      <c r="Y57" s="71">
        <v>0</v>
      </c>
      <c r="Z57" s="71">
        <v>2</v>
      </c>
      <c r="AA57" s="71">
        <v>2</v>
      </c>
      <c r="AB57" s="71">
        <v>2</v>
      </c>
      <c r="AC57" s="71">
        <v>0</v>
      </c>
      <c r="AD57" s="71">
        <v>2</v>
      </c>
      <c r="AE57" s="71">
        <v>1</v>
      </c>
      <c r="AF57" s="71">
        <v>1</v>
      </c>
      <c r="AG57" s="73"/>
      <c r="AH57" s="73" t="s">
        <v>210</v>
      </c>
      <c r="AI57" s="76"/>
    </row>
    <row r="58" spans="1:35" x14ac:dyDescent="0.2">
      <c r="A58" s="67">
        <v>2239</v>
      </c>
      <c r="B58" s="71" t="s">
        <v>49</v>
      </c>
      <c r="C58" s="130">
        <v>1632</v>
      </c>
      <c r="D58" s="71">
        <v>57</v>
      </c>
      <c r="E58" s="71">
        <v>0</v>
      </c>
      <c r="F58" s="71">
        <v>0</v>
      </c>
      <c r="G58" s="71">
        <v>57</v>
      </c>
      <c r="H58" s="71" t="s">
        <v>50</v>
      </c>
      <c r="I58" s="71">
        <v>0</v>
      </c>
      <c r="J58" s="71" t="s">
        <v>62</v>
      </c>
      <c r="K58" s="120">
        <v>1</v>
      </c>
      <c r="L58" s="71">
        <v>0</v>
      </c>
      <c r="M58" s="71">
        <v>0</v>
      </c>
      <c r="N58" s="71">
        <f t="shared" si="6"/>
        <v>0</v>
      </c>
      <c r="O58" s="71">
        <v>4</v>
      </c>
      <c r="P58" s="71">
        <v>0</v>
      </c>
      <c r="Q58" s="71">
        <v>0</v>
      </c>
      <c r="R58" s="71">
        <v>0</v>
      </c>
      <c r="S58" s="71">
        <v>17</v>
      </c>
      <c r="T58" s="71">
        <v>0</v>
      </c>
      <c r="U58" s="71">
        <v>4</v>
      </c>
      <c r="V58" s="71">
        <v>6</v>
      </c>
      <c r="W58" s="71">
        <v>3</v>
      </c>
      <c r="X58" s="71">
        <v>0</v>
      </c>
      <c r="Y58" s="71">
        <v>0</v>
      </c>
      <c r="Z58" s="71">
        <v>4</v>
      </c>
      <c r="AA58" s="71">
        <v>6</v>
      </c>
      <c r="AB58" s="71">
        <v>4</v>
      </c>
      <c r="AC58" s="71">
        <v>2</v>
      </c>
      <c r="AD58" s="71">
        <v>0</v>
      </c>
      <c r="AE58" s="71">
        <v>0</v>
      </c>
      <c r="AF58" s="71">
        <v>1</v>
      </c>
      <c r="AG58" s="73" t="s">
        <v>212</v>
      </c>
      <c r="AH58" s="73" t="s">
        <v>210</v>
      </c>
      <c r="AI58" s="76"/>
    </row>
    <row r="59" spans="1:35" x14ac:dyDescent="0.2">
      <c r="A59" s="67">
        <v>2241</v>
      </c>
      <c r="B59" s="71" t="s">
        <v>45</v>
      </c>
      <c r="C59" s="130">
        <f>E59+F59+G59+I59</f>
        <v>6237</v>
      </c>
      <c r="D59" s="71">
        <v>303</v>
      </c>
      <c r="E59" s="71">
        <v>1532</v>
      </c>
      <c r="F59" s="71">
        <v>4205</v>
      </c>
      <c r="G59" s="71">
        <v>0</v>
      </c>
      <c r="H59" s="71" t="s">
        <v>59</v>
      </c>
      <c r="I59" s="71">
        <v>500</v>
      </c>
      <c r="J59" s="71" t="s">
        <v>47</v>
      </c>
      <c r="K59" s="120">
        <v>1</v>
      </c>
      <c r="L59" s="71">
        <v>9</v>
      </c>
      <c r="M59" s="71">
        <v>189</v>
      </c>
      <c r="N59" s="71">
        <f t="shared" si="6"/>
        <v>378</v>
      </c>
      <c r="O59" s="71">
        <v>2</v>
      </c>
      <c r="P59" s="71">
        <v>42</v>
      </c>
      <c r="Q59" s="71">
        <f>P59*2</f>
        <v>84</v>
      </c>
      <c r="R59" s="71">
        <v>17</v>
      </c>
      <c r="S59" s="71">
        <v>105</v>
      </c>
      <c r="T59" s="71">
        <v>37</v>
      </c>
      <c r="U59" s="71">
        <v>5</v>
      </c>
      <c r="V59" s="71">
        <v>7</v>
      </c>
      <c r="W59" s="71">
        <v>2</v>
      </c>
      <c r="X59" s="71">
        <v>0</v>
      </c>
      <c r="Y59" s="71">
        <v>0</v>
      </c>
      <c r="Z59" s="71">
        <v>2</v>
      </c>
      <c r="AA59" s="71">
        <v>7</v>
      </c>
      <c r="AB59" s="71">
        <v>2</v>
      </c>
      <c r="AC59" s="71">
        <v>0</v>
      </c>
      <c r="AD59" s="71">
        <v>1</v>
      </c>
      <c r="AE59" s="71">
        <v>0</v>
      </c>
      <c r="AF59" s="71">
        <v>1</v>
      </c>
      <c r="AG59" s="73"/>
      <c r="AH59" s="73" t="s">
        <v>210</v>
      </c>
      <c r="AI59" s="76"/>
    </row>
    <row r="60" spans="1:35" x14ac:dyDescent="0.2">
      <c r="A60" s="67">
        <v>2242</v>
      </c>
      <c r="B60" s="71" t="s">
        <v>49</v>
      </c>
      <c r="C60" s="130">
        <f>E60+F60+G60+I60</f>
        <v>3246</v>
      </c>
      <c r="D60" s="71">
        <v>231</v>
      </c>
      <c r="E60" s="71">
        <v>0</v>
      </c>
      <c r="F60" s="71">
        <v>2466</v>
      </c>
      <c r="G60" s="71">
        <v>0</v>
      </c>
      <c r="H60" s="71" t="s">
        <v>229</v>
      </c>
      <c r="I60" s="71">
        <v>780</v>
      </c>
      <c r="J60" s="71" t="s">
        <v>47</v>
      </c>
      <c r="K60" s="120">
        <v>1</v>
      </c>
      <c r="L60" s="71">
        <v>22</v>
      </c>
      <c r="M60" s="71">
        <v>289</v>
      </c>
      <c r="N60" s="71">
        <f t="shared" si="6"/>
        <v>578</v>
      </c>
      <c r="O60" s="71">
        <v>1</v>
      </c>
      <c r="P60" s="71">
        <v>221</v>
      </c>
      <c r="Q60" s="71">
        <f>P60*2</f>
        <v>442</v>
      </c>
      <c r="R60" s="71">
        <v>21</v>
      </c>
      <c r="S60" s="71">
        <v>46</v>
      </c>
      <c r="T60" s="71">
        <v>0</v>
      </c>
      <c r="U60" s="71">
        <v>2</v>
      </c>
      <c r="V60" s="71">
        <v>3</v>
      </c>
      <c r="W60" s="71">
        <v>1</v>
      </c>
      <c r="X60" s="71">
        <v>0</v>
      </c>
      <c r="Y60" s="71">
        <v>0</v>
      </c>
      <c r="Z60" s="71">
        <v>2</v>
      </c>
      <c r="AA60" s="71">
        <v>3</v>
      </c>
      <c r="AB60" s="71">
        <v>2</v>
      </c>
      <c r="AC60" s="71">
        <v>0</v>
      </c>
      <c r="AD60" s="71">
        <v>1</v>
      </c>
      <c r="AE60" s="71">
        <v>0</v>
      </c>
      <c r="AF60" s="71">
        <v>1</v>
      </c>
      <c r="AG60" s="73"/>
      <c r="AH60" s="73" t="s">
        <v>210</v>
      </c>
      <c r="AI60" s="76"/>
    </row>
    <row r="61" spans="1:35" x14ac:dyDescent="0.2">
      <c r="A61" s="67">
        <v>2310</v>
      </c>
      <c r="B61" s="71" t="s">
        <v>49</v>
      </c>
      <c r="C61" s="130">
        <f>E61+F61+G61+I61</f>
        <v>5217</v>
      </c>
      <c r="D61" s="71">
        <v>274</v>
      </c>
      <c r="E61" s="71">
        <v>2515</v>
      </c>
      <c r="F61" s="71">
        <v>2277</v>
      </c>
      <c r="G61" s="71">
        <v>0</v>
      </c>
      <c r="H61" s="71" t="s">
        <v>230</v>
      </c>
      <c r="I61" s="71">
        <v>425</v>
      </c>
      <c r="J61" s="71" t="s">
        <v>47</v>
      </c>
      <c r="K61" s="120">
        <v>1</v>
      </c>
      <c r="L61" s="71">
        <v>9</v>
      </c>
      <c r="M61" s="71">
        <v>189</v>
      </c>
      <c r="N61" s="71">
        <f t="shared" si="6"/>
        <v>378</v>
      </c>
      <c r="O61" s="71">
        <v>3</v>
      </c>
      <c r="P61" s="71">
        <v>63</v>
      </c>
      <c r="Q61" s="71">
        <f>P61*2</f>
        <v>126</v>
      </c>
      <c r="R61" s="71">
        <v>9</v>
      </c>
      <c r="S61" s="71">
        <v>0</v>
      </c>
      <c r="T61" s="71">
        <v>0</v>
      </c>
      <c r="U61" s="71">
        <v>3</v>
      </c>
      <c r="V61" s="71">
        <v>3</v>
      </c>
      <c r="W61" s="71">
        <v>2</v>
      </c>
      <c r="X61" s="71">
        <v>0</v>
      </c>
      <c r="Y61" s="71">
        <v>0</v>
      </c>
      <c r="Z61" s="71">
        <v>2</v>
      </c>
      <c r="AA61" s="71">
        <v>3</v>
      </c>
      <c r="AB61" s="71">
        <v>2</v>
      </c>
      <c r="AC61" s="71">
        <v>0</v>
      </c>
      <c r="AD61" s="71">
        <v>2</v>
      </c>
      <c r="AE61" s="71">
        <v>1</v>
      </c>
      <c r="AF61" s="71">
        <v>1</v>
      </c>
      <c r="AG61" s="73"/>
      <c r="AH61" s="73" t="s">
        <v>210</v>
      </c>
      <c r="AI61" s="76"/>
    </row>
    <row r="62" spans="1:35" x14ac:dyDescent="0.2">
      <c r="A62" s="67">
        <v>2311</v>
      </c>
      <c r="B62" s="71" t="s">
        <v>45</v>
      </c>
      <c r="C62" s="130">
        <f>E62+F62+G62+I62</f>
        <v>4268</v>
      </c>
      <c r="D62" s="71">
        <v>424</v>
      </c>
      <c r="E62" s="71">
        <v>4268</v>
      </c>
      <c r="F62" s="71">
        <v>0</v>
      </c>
      <c r="G62" s="71">
        <v>0</v>
      </c>
      <c r="H62" s="71" t="s">
        <v>50</v>
      </c>
      <c r="I62" s="71">
        <v>0</v>
      </c>
      <c r="J62" s="71" t="s">
        <v>47</v>
      </c>
      <c r="K62" s="120">
        <v>1</v>
      </c>
      <c r="L62" s="71">
        <v>4</v>
      </c>
      <c r="M62" s="71">
        <v>84</v>
      </c>
      <c r="N62" s="71">
        <f t="shared" si="6"/>
        <v>168</v>
      </c>
      <c r="O62" s="71">
        <v>5</v>
      </c>
      <c r="P62" s="71">
        <v>105</v>
      </c>
      <c r="Q62" s="71">
        <f>P62*2</f>
        <v>210</v>
      </c>
      <c r="R62" s="71">
        <v>4</v>
      </c>
      <c r="S62" s="71">
        <v>40</v>
      </c>
      <c r="T62" s="71">
        <v>0</v>
      </c>
      <c r="U62" s="71">
        <v>3</v>
      </c>
      <c r="V62" s="71">
        <v>5</v>
      </c>
      <c r="W62" s="71">
        <v>2</v>
      </c>
      <c r="X62" s="71">
        <v>0</v>
      </c>
      <c r="Y62" s="71">
        <v>0</v>
      </c>
      <c r="Z62" s="71">
        <v>2</v>
      </c>
      <c r="AA62" s="71">
        <v>3</v>
      </c>
      <c r="AB62" s="71">
        <v>2</v>
      </c>
      <c r="AC62" s="71">
        <v>4</v>
      </c>
      <c r="AD62" s="71">
        <v>2</v>
      </c>
      <c r="AE62" s="71">
        <v>1</v>
      </c>
      <c r="AF62" s="71">
        <v>1</v>
      </c>
      <c r="AG62" s="73"/>
      <c r="AH62" s="73" t="s">
        <v>210</v>
      </c>
      <c r="AI62" s="76"/>
    </row>
    <row r="63" spans="1:35" x14ac:dyDescent="0.2">
      <c r="A63" s="67">
        <v>2337</v>
      </c>
      <c r="B63" s="71" t="s">
        <v>49</v>
      </c>
      <c r="C63" s="130">
        <f>E63+F63+G63+I63</f>
        <v>4646</v>
      </c>
      <c r="D63" s="71">
        <v>340</v>
      </c>
      <c r="E63" s="71">
        <v>1438</v>
      </c>
      <c r="F63" s="71">
        <v>0</v>
      </c>
      <c r="G63" s="71">
        <v>0</v>
      </c>
      <c r="H63" s="71" t="s">
        <v>72</v>
      </c>
      <c r="I63" s="71">
        <v>3208</v>
      </c>
      <c r="J63" s="71" t="s">
        <v>47</v>
      </c>
      <c r="K63" s="120">
        <v>1</v>
      </c>
      <c r="L63" s="71">
        <v>56</v>
      </c>
      <c r="M63" s="71">
        <v>1176</v>
      </c>
      <c r="N63" s="71">
        <f t="shared" si="6"/>
        <v>2352</v>
      </c>
      <c r="O63" s="71">
        <v>2</v>
      </c>
      <c r="P63" s="71">
        <v>42</v>
      </c>
      <c r="Q63" s="71">
        <f>P63*2</f>
        <v>84</v>
      </c>
      <c r="R63" s="71">
        <v>0</v>
      </c>
      <c r="S63" s="71">
        <v>26</v>
      </c>
      <c r="T63" s="71">
        <v>9</v>
      </c>
      <c r="U63" s="71">
        <v>10</v>
      </c>
      <c r="V63" s="71">
        <v>8</v>
      </c>
      <c r="W63" s="71">
        <v>2</v>
      </c>
      <c r="X63" s="71">
        <v>0</v>
      </c>
      <c r="Y63" s="71">
        <v>0</v>
      </c>
      <c r="Z63" s="71">
        <v>2</v>
      </c>
      <c r="AA63" s="71">
        <v>8</v>
      </c>
      <c r="AB63" s="71">
        <v>4</v>
      </c>
      <c r="AC63" s="71">
        <v>0</v>
      </c>
      <c r="AD63" s="71">
        <v>2</v>
      </c>
      <c r="AE63" s="71">
        <v>0</v>
      </c>
      <c r="AF63" s="71">
        <v>1</v>
      </c>
      <c r="AG63" s="73"/>
      <c r="AH63" s="73" t="s">
        <v>210</v>
      </c>
      <c r="AI63" s="76"/>
    </row>
    <row r="64" spans="1:35" x14ac:dyDescent="0.2">
      <c r="A64" s="67">
        <v>2479</v>
      </c>
      <c r="B64" s="71" t="s">
        <v>49</v>
      </c>
      <c r="C64" s="130">
        <v>1986</v>
      </c>
      <c r="D64" s="71">
        <v>57</v>
      </c>
      <c r="E64" s="71">
        <v>0</v>
      </c>
      <c r="F64" s="71">
        <v>0</v>
      </c>
      <c r="G64" s="71">
        <v>57</v>
      </c>
      <c r="H64" s="71" t="s">
        <v>50</v>
      </c>
      <c r="I64" s="71">
        <v>0</v>
      </c>
      <c r="J64" s="71" t="s">
        <v>62</v>
      </c>
      <c r="K64" s="120">
        <v>1</v>
      </c>
      <c r="L64" s="71">
        <v>1</v>
      </c>
      <c r="M64" s="71">
        <v>0</v>
      </c>
      <c r="N64" s="71">
        <v>0</v>
      </c>
      <c r="O64" s="71">
        <v>4</v>
      </c>
      <c r="P64" s="71">
        <v>0</v>
      </c>
      <c r="Q64" s="71">
        <v>0</v>
      </c>
      <c r="R64" s="71">
        <v>0</v>
      </c>
      <c r="S64" s="71">
        <v>17</v>
      </c>
      <c r="T64" s="71">
        <v>0</v>
      </c>
      <c r="U64" s="71">
        <v>4</v>
      </c>
      <c r="V64" s="71">
        <v>6</v>
      </c>
      <c r="W64" s="71">
        <v>3</v>
      </c>
      <c r="X64" s="71">
        <v>0</v>
      </c>
      <c r="Y64" s="71">
        <v>0</v>
      </c>
      <c r="Z64" s="71">
        <v>4</v>
      </c>
      <c r="AA64" s="71">
        <v>6</v>
      </c>
      <c r="AB64" s="71">
        <v>4</v>
      </c>
      <c r="AC64" s="71">
        <v>2</v>
      </c>
      <c r="AD64" s="71">
        <v>0</v>
      </c>
      <c r="AE64" s="71">
        <v>0</v>
      </c>
      <c r="AF64" s="71">
        <v>1</v>
      </c>
      <c r="AG64" s="73" t="s">
        <v>212</v>
      </c>
      <c r="AH64" s="73" t="s">
        <v>210</v>
      </c>
      <c r="AI64" s="76"/>
    </row>
    <row r="65" spans="1:35" x14ac:dyDescent="0.2">
      <c r="A65" s="67">
        <v>2806</v>
      </c>
      <c r="B65" s="71" t="s">
        <v>49</v>
      </c>
      <c r="C65" s="130">
        <f t="shared" ref="C65:C70" si="8">E65+F65+G65+I65</f>
        <v>3192</v>
      </c>
      <c r="D65" s="71">
        <v>172</v>
      </c>
      <c r="E65" s="71">
        <v>3192</v>
      </c>
      <c r="F65" s="71">
        <v>0</v>
      </c>
      <c r="G65" s="71">
        <v>0</v>
      </c>
      <c r="H65" s="71" t="s">
        <v>50</v>
      </c>
      <c r="I65" s="71">
        <v>0</v>
      </c>
      <c r="J65" s="71" t="s">
        <v>47</v>
      </c>
      <c r="K65" s="120">
        <v>1</v>
      </c>
      <c r="L65" s="71">
        <v>11</v>
      </c>
      <c r="M65" s="71">
        <v>121</v>
      </c>
      <c r="N65" s="71">
        <f t="shared" ref="N65:N75" si="9">M65*2</f>
        <v>242</v>
      </c>
      <c r="O65" s="71">
        <v>0</v>
      </c>
      <c r="P65" s="71">
        <v>0</v>
      </c>
      <c r="Q65" s="71">
        <f t="shared" ref="Q65:Q75" si="10">P65*2</f>
        <v>0</v>
      </c>
      <c r="R65" s="71">
        <v>0</v>
      </c>
      <c r="S65" s="71">
        <v>70</v>
      </c>
      <c r="T65" s="71">
        <v>0</v>
      </c>
      <c r="U65" s="71">
        <v>2</v>
      </c>
      <c r="V65" s="71">
        <v>2</v>
      </c>
      <c r="W65" s="71">
        <v>1</v>
      </c>
      <c r="X65" s="71">
        <v>0</v>
      </c>
      <c r="Y65" s="71">
        <v>0</v>
      </c>
      <c r="Z65" s="71">
        <v>2</v>
      </c>
      <c r="AA65" s="71">
        <v>2</v>
      </c>
      <c r="AB65" s="71">
        <v>2</v>
      </c>
      <c r="AC65" s="71">
        <v>0</v>
      </c>
      <c r="AD65" s="71">
        <v>2</v>
      </c>
      <c r="AE65" s="71">
        <v>1</v>
      </c>
      <c r="AF65" s="71">
        <v>1</v>
      </c>
      <c r="AG65" s="73" t="s">
        <v>231</v>
      </c>
      <c r="AH65" s="73" t="s">
        <v>210</v>
      </c>
      <c r="AI65" s="76"/>
    </row>
    <row r="66" spans="1:35" x14ac:dyDescent="0.2">
      <c r="A66" s="67">
        <v>2807</v>
      </c>
      <c r="B66" s="71" t="s">
        <v>49</v>
      </c>
      <c r="C66" s="130">
        <f t="shared" si="8"/>
        <v>3192</v>
      </c>
      <c r="D66" s="71">
        <v>172</v>
      </c>
      <c r="E66" s="71">
        <v>3192</v>
      </c>
      <c r="F66" s="71">
        <v>0</v>
      </c>
      <c r="G66" s="71">
        <v>0</v>
      </c>
      <c r="H66" s="71" t="s">
        <v>50</v>
      </c>
      <c r="I66" s="71">
        <v>0</v>
      </c>
      <c r="J66" s="71" t="s">
        <v>47</v>
      </c>
      <c r="K66" s="120">
        <v>1</v>
      </c>
      <c r="L66" s="71">
        <v>11</v>
      </c>
      <c r="M66" s="71">
        <v>121</v>
      </c>
      <c r="N66" s="71">
        <f t="shared" si="9"/>
        <v>242</v>
      </c>
      <c r="O66" s="71">
        <v>0</v>
      </c>
      <c r="P66" s="71">
        <v>0</v>
      </c>
      <c r="Q66" s="71">
        <f t="shared" si="10"/>
        <v>0</v>
      </c>
      <c r="R66" s="71">
        <v>0</v>
      </c>
      <c r="S66" s="71">
        <v>70</v>
      </c>
      <c r="T66" s="71">
        <v>0</v>
      </c>
      <c r="U66" s="71">
        <v>2</v>
      </c>
      <c r="V66" s="71">
        <v>2</v>
      </c>
      <c r="W66" s="71">
        <v>1</v>
      </c>
      <c r="X66" s="71">
        <v>0</v>
      </c>
      <c r="Y66" s="71">
        <v>0</v>
      </c>
      <c r="Z66" s="71">
        <v>2</v>
      </c>
      <c r="AA66" s="71">
        <v>2</v>
      </c>
      <c r="AB66" s="71">
        <v>2</v>
      </c>
      <c r="AC66" s="71">
        <v>0</v>
      </c>
      <c r="AD66" s="71">
        <v>2</v>
      </c>
      <c r="AE66" s="71">
        <v>1</v>
      </c>
      <c r="AF66" s="71">
        <v>1</v>
      </c>
      <c r="AG66" s="73" t="s">
        <v>231</v>
      </c>
      <c r="AH66" s="73" t="s">
        <v>210</v>
      </c>
      <c r="AI66" s="76"/>
    </row>
    <row r="67" spans="1:35" x14ac:dyDescent="0.2">
      <c r="A67" s="67">
        <v>2809</v>
      </c>
      <c r="B67" s="71" t="s">
        <v>49</v>
      </c>
      <c r="C67" s="130">
        <f t="shared" si="8"/>
        <v>3192</v>
      </c>
      <c r="D67" s="71">
        <v>172</v>
      </c>
      <c r="E67" s="71">
        <v>3192</v>
      </c>
      <c r="F67" s="71">
        <v>0</v>
      </c>
      <c r="G67" s="71">
        <v>0</v>
      </c>
      <c r="H67" s="71" t="s">
        <v>50</v>
      </c>
      <c r="I67" s="71">
        <v>0</v>
      </c>
      <c r="J67" s="71" t="s">
        <v>47</v>
      </c>
      <c r="K67" s="120">
        <v>1</v>
      </c>
      <c r="L67" s="71">
        <v>11</v>
      </c>
      <c r="M67" s="71">
        <v>121</v>
      </c>
      <c r="N67" s="71">
        <f t="shared" si="9"/>
        <v>242</v>
      </c>
      <c r="O67" s="71">
        <v>0</v>
      </c>
      <c r="P67" s="71">
        <v>0</v>
      </c>
      <c r="Q67" s="71">
        <f t="shared" si="10"/>
        <v>0</v>
      </c>
      <c r="R67" s="71">
        <v>0</v>
      </c>
      <c r="S67" s="71">
        <v>70</v>
      </c>
      <c r="T67" s="71">
        <v>0</v>
      </c>
      <c r="U67" s="71">
        <v>2</v>
      </c>
      <c r="V67" s="71">
        <v>2</v>
      </c>
      <c r="W67" s="71">
        <v>1</v>
      </c>
      <c r="X67" s="71">
        <v>0</v>
      </c>
      <c r="Y67" s="71">
        <v>2</v>
      </c>
      <c r="Z67" s="71">
        <v>2</v>
      </c>
      <c r="AA67" s="71">
        <v>2</v>
      </c>
      <c r="AB67" s="71">
        <v>2</v>
      </c>
      <c r="AC67" s="71">
        <v>0</v>
      </c>
      <c r="AD67" s="71">
        <v>2</v>
      </c>
      <c r="AE67" s="71">
        <v>1</v>
      </c>
      <c r="AF67" s="71">
        <v>1</v>
      </c>
      <c r="AG67" s="73" t="s">
        <v>231</v>
      </c>
      <c r="AH67" s="73" t="s">
        <v>210</v>
      </c>
      <c r="AI67" s="76"/>
    </row>
    <row r="68" spans="1:35" x14ac:dyDescent="0.2">
      <c r="A68" s="67">
        <v>2810</v>
      </c>
      <c r="B68" s="71" t="s">
        <v>49</v>
      </c>
      <c r="C68" s="130">
        <f t="shared" si="8"/>
        <v>3192</v>
      </c>
      <c r="D68" s="71">
        <v>172</v>
      </c>
      <c r="E68" s="71">
        <v>3192</v>
      </c>
      <c r="F68" s="71">
        <v>0</v>
      </c>
      <c r="G68" s="71">
        <v>0</v>
      </c>
      <c r="H68" s="71" t="s">
        <v>50</v>
      </c>
      <c r="I68" s="71">
        <v>0</v>
      </c>
      <c r="J68" s="71" t="s">
        <v>47</v>
      </c>
      <c r="K68" s="120">
        <v>1</v>
      </c>
      <c r="L68" s="71">
        <v>11</v>
      </c>
      <c r="M68" s="71">
        <v>121</v>
      </c>
      <c r="N68" s="71">
        <f t="shared" si="9"/>
        <v>242</v>
      </c>
      <c r="O68" s="71">
        <v>0</v>
      </c>
      <c r="P68" s="71">
        <v>0</v>
      </c>
      <c r="Q68" s="71">
        <f t="shared" si="10"/>
        <v>0</v>
      </c>
      <c r="R68" s="71">
        <v>0</v>
      </c>
      <c r="S68" s="71">
        <v>70</v>
      </c>
      <c r="T68" s="71">
        <v>0</v>
      </c>
      <c r="U68" s="71">
        <v>2</v>
      </c>
      <c r="V68" s="71">
        <v>2</v>
      </c>
      <c r="W68" s="71">
        <v>1</v>
      </c>
      <c r="X68" s="71">
        <v>0</v>
      </c>
      <c r="Y68" s="71">
        <v>0</v>
      </c>
      <c r="Z68" s="71">
        <v>2</v>
      </c>
      <c r="AA68" s="71">
        <v>2</v>
      </c>
      <c r="AB68" s="71">
        <v>2</v>
      </c>
      <c r="AC68" s="71">
        <v>0</v>
      </c>
      <c r="AD68" s="71">
        <v>2</v>
      </c>
      <c r="AE68" s="71">
        <v>1</v>
      </c>
      <c r="AF68" s="71">
        <v>1</v>
      </c>
      <c r="AG68" s="73" t="s">
        <v>231</v>
      </c>
      <c r="AH68" s="73" t="s">
        <v>210</v>
      </c>
      <c r="AI68" s="76"/>
    </row>
    <row r="69" spans="1:35" x14ac:dyDescent="0.2">
      <c r="A69" s="67">
        <v>2811</v>
      </c>
      <c r="B69" s="71" t="s">
        <v>49</v>
      </c>
      <c r="C69" s="130">
        <f t="shared" si="8"/>
        <v>3246</v>
      </c>
      <c r="D69" s="71">
        <v>231</v>
      </c>
      <c r="E69" s="71">
        <v>0</v>
      </c>
      <c r="F69" s="71">
        <v>2466</v>
      </c>
      <c r="G69" s="71">
        <v>0</v>
      </c>
      <c r="H69" s="71" t="s">
        <v>229</v>
      </c>
      <c r="I69" s="71">
        <v>780</v>
      </c>
      <c r="J69" s="71" t="s">
        <v>47</v>
      </c>
      <c r="K69" s="120">
        <v>1</v>
      </c>
      <c r="L69" s="71">
        <v>22</v>
      </c>
      <c r="M69" s="71">
        <v>289</v>
      </c>
      <c r="N69" s="71">
        <f t="shared" si="9"/>
        <v>578</v>
      </c>
      <c r="O69" s="71">
        <v>1</v>
      </c>
      <c r="P69" s="71">
        <v>221</v>
      </c>
      <c r="Q69" s="71">
        <f t="shared" si="10"/>
        <v>442</v>
      </c>
      <c r="R69" s="71">
        <v>21</v>
      </c>
      <c r="S69" s="71">
        <v>46</v>
      </c>
      <c r="T69" s="71">
        <v>0</v>
      </c>
      <c r="U69" s="71">
        <v>2</v>
      </c>
      <c r="V69" s="71">
        <v>3</v>
      </c>
      <c r="W69" s="71">
        <v>1</v>
      </c>
      <c r="X69" s="71">
        <v>0</v>
      </c>
      <c r="Y69" s="71">
        <v>0</v>
      </c>
      <c r="Z69" s="71">
        <v>2</v>
      </c>
      <c r="AA69" s="71">
        <v>3</v>
      </c>
      <c r="AB69" s="71">
        <v>2</v>
      </c>
      <c r="AC69" s="71">
        <v>0</v>
      </c>
      <c r="AD69" s="71">
        <v>1</v>
      </c>
      <c r="AE69" s="71">
        <v>0</v>
      </c>
      <c r="AF69" s="71">
        <v>1</v>
      </c>
      <c r="AG69" s="73"/>
      <c r="AH69" s="73"/>
      <c r="AI69" s="76"/>
    </row>
    <row r="70" spans="1:35" x14ac:dyDescent="0.2">
      <c r="A70" s="67">
        <v>3202</v>
      </c>
      <c r="B70" s="71" t="s">
        <v>45</v>
      </c>
      <c r="C70" s="130">
        <f t="shared" si="8"/>
        <v>30212</v>
      </c>
      <c r="D70" s="71">
        <v>454</v>
      </c>
      <c r="E70" s="71">
        <f>3035+2882</f>
        <v>5917</v>
      </c>
      <c r="F70" s="71">
        <v>20956</v>
      </c>
      <c r="G70" s="71">
        <v>0</v>
      </c>
      <c r="H70" s="71" t="s">
        <v>59</v>
      </c>
      <c r="I70" s="71">
        <v>3339</v>
      </c>
      <c r="J70" s="71" t="s">
        <v>232</v>
      </c>
      <c r="K70" s="126">
        <v>3</v>
      </c>
      <c r="L70" s="71">
        <v>128</v>
      </c>
      <c r="M70" s="71">
        <v>2820</v>
      </c>
      <c r="N70" s="71">
        <f t="shared" si="9"/>
        <v>5640</v>
      </c>
      <c r="O70" s="71">
        <v>16</v>
      </c>
      <c r="P70" s="71">
        <v>788</v>
      </c>
      <c r="Q70" s="71">
        <f t="shared" si="10"/>
        <v>1576</v>
      </c>
      <c r="R70" s="71">
        <v>58</v>
      </c>
      <c r="S70" s="71">
        <v>360</v>
      </c>
      <c r="T70" s="71">
        <v>173</v>
      </c>
      <c r="U70" s="71">
        <v>7</v>
      </c>
      <c r="V70" s="71">
        <v>7</v>
      </c>
      <c r="W70" s="71">
        <v>1</v>
      </c>
      <c r="X70" s="71">
        <v>0</v>
      </c>
      <c r="Y70" s="71">
        <v>0</v>
      </c>
      <c r="Z70" s="71">
        <v>2</v>
      </c>
      <c r="AA70" s="71">
        <v>7</v>
      </c>
      <c r="AB70" s="71">
        <v>3</v>
      </c>
      <c r="AC70" s="71">
        <v>0</v>
      </c>
      <c r="AD70" s="71">
        <v>1</v>
      </c>
      <c r="AE70" s="71">
        <v>0</v>
      </c>
      <c r="AF70" s="71">
        <v>1</v>
      </c>
      <c r="AG70" s="73" t="s">
        <v>232</v>
      </c>
      <c r="AH70" s="73" t="s">
        <v>210</v>
      </c>
      <c r="AI70" s="76"/>
    </row>
    <row r="71" spans="1:35" x14ac:dyDescent="0.2">
      <c r="A71" s="67" t="s">
        <v>233</v>
      </c>
      <c r="B71" s="71" t="s">
        <v>49</v>
      </c>
      <c r="C71" s="130">
        <v>8765</v>
      </c>
      <c r="D71" s="71">
        <v>128</v>
      </c>
      <c r="E71" s="71">
        <v>326</v>
      </c>
      <c r="F71" s="71">
        <v>8638</v>
      </c>
      <c r="G71" s="71">
        <v>0</v>
      </c>
      <c r="H71" s="71" t="s">
        <v>50</v>
      </c>
      <c r="I71" s="71">
        <v>0</v>
      </c>
      <c r="J71" s="71" t="s">
        <v>232</v>
      </c>
      <c r="K71" s="126">
        <v>3</v>
      </c>
      <c r="L71" s="71">
        <v>20</v>
      </c>
      <c r="M71" s="71">
        <v>325</v>
      </c>
      <c r="N71" s="71">
        <f t="shared" si="9"/>
        <v>650</v>
      </c>
      <c r="O71" s="71">
        <v>19</v>
      </c>
      <c r="P71" s="71">
        <v>126</v>
      </c>
      <c r="Q71" s="71">
        <f t="shared" si="10"/>
        <v>252</v>
      </c>
      <c r="R71" s="71">
        <v>20</v>
      </c>
      <c r="S71" s="71">
        <v>100</v>
      </c>
      <c r="T71" s="71">
        <v>32</v>
      </c>
      <c r="U71" s="71">
        <v>2</v>
      </c>
      <c r="V71" s="71">
        <v>2</v>
      </c>
      <c r="W71" s="71">
        <v>0</v>
      </c>
      <c r="X71" s="71">
        <v>0</v>
      </c>
      <c r="Y71" s="71">
        <v>0</v>
      </c>
      <c r="Z71" s="71">
        <v>2</v>
      </c>
      <c r="AA71" s="71">
        <v>2</v>
      </c>
      <c r="AB71" s="71">
        <v>2</v>
      </c>
      <c r="AC71" s="71">
        <v>0</v>
      </c>
      <c r="AD71" s="71">
        <v>0</v>
      </c>
      <c r="AE71" s="71">
        <v>0</v>
      </c>
      <c r="AF71" s="71">
        <v>1</v>
      </c>
      <c r="AG71" s="73" t="s">
        <v>234</v>
      </c>
      <c r="AH71" s="73" t="s">
        <v>210</v>
      </c>
      <c r="AI71" s="73"/>
    </row>
    <row r="72" spans="1:35" x14ac:dyDescent="0.2">
      <c r="A72" s="67">
        <v>3820</v>
      </c>
      <c r="B72" s="71" t="s">
        <v>49</v>
      </c>
      <c r="C72" s="130">
        <f>E72+F72+G72+I72</f>
        <v>4646</v>
      </c>
      <c r="D72" s="71">
        <v>340</v>
      </c>
      <c r="E72" s="71">
        <v>1438</v>
      </c>
      <c r="F72" s="71">
        <v>0</v>
      </c>
      <c r="G72" s="71">
        <v>0</v>
      </c>
      <c r="H72" s="71" t="s">
        <v>72</v>
      </c>
      <c r="I72" s="71">
        <v>3208</v>
      </c>
      <c r="J72" s="71" t="s">
        <v>47</v>
      </c>
      <c r="K72" s="120">
        <v>1</v>
      </c>
      <c r="L72" s="71">
        <v>56</v>
      </c>
      <c r="M72" s="71">
        <v>1176</v>
      </c>
      <c r="N72" s="71">
        <f t="shared" si="9"/>
        <v>2352</v>
      </c>
      <c r="O72" s="71">
        <v>2</v>
      </c>
      <c r="P72" s="71">
        <v>42</v>
      </c>
      <c r="Q72" s="71">
        <f t="shared" si="10"/>
        <v>84</v>
      </c>
      <c r="R72" s="71">
        <v>0</v>
      </c>
      <c r="S72" s="71">
        <v>26</v>
      </c>
      <c r="T72" s="71">
        <v>9</v>
      </c>
      <c r="U72" s="71">
        <v>10</v>
      </c>
      <c r="V72" s="71">
        <v>8</v>
      </c>
      <c r="W72" s="71">
        <v>2</v>
      </c>
      <c r="X72" s="71">
        <v>0</v>
      </c>
      <c r="Y72" s="71">
        <v>0</v>
      </c>
      <c r="Z72" s="71">
        <v>2</v>
      </c>
      <c r="AA72" s="71">
        <v>8</v>
      </c>
      <c r="AB72" s="71">
        <v>4</v>
      </c>
      <c r="AC72" s="71">
        <v>0</v>
      </c>
      <c r="AD72" s="71">
        <v>2</v>
      </c>
      <c r="AE72" s="71">
        <v>0</v>
      </c>
      <c r="AF72" s="71">
        <v>1</v>
      </c>
      <c r="AG72" s="73"/>
      <c r="AH72" s="73"/>
      <c r="AI72" s="76"/>
    </row>
    <row r="73" spans="1:35" x14ac:dyDescent="0.2">
      <c r="A73" s="67">
        <v>3821</v>
      </c>
      <c r="B73" s="71" t="s">
        <v>45</v>
      </c>
      <c r="C73" s="130">
        <f>E73+F73+G73+I73</f>
        <v>3510</v>
      </c>
      <c r="D73" s="71">
        <v>0</v>
      </c>
      <c r="E73" s="71">
        <v>449</v>
      </c>
      <c r="F73" s="71">
        <v>3061</v>
      </c>
      <c r="G73" s="71">
        <v>0</v>
      </c>
      <c r="H73" s="71" t="s">
        <v>50</v>
      </c>
      <c r="I73" s="71">
        <v>0</v>
      </c>
      <c r="J73" s="71" t="s">
        <v>47</v>
      </c>
      <c r="K73" s="120">
        <v>1</v>
      </c>
      <c r="L73" s="71">
        <v>18</v>
      </c>
      <c r="M73" s="71">
        <v>378</v>
      </c>
      <c r="N73" s="71">
        <f t="shared" si="9"/>
        <v>756</v>
      </c>
      <c r="O73" s="71">
        <v>3</v>
      </c>
      <c r="P73" s="71">
        <v>63</v>
      </c>
      <c r="Q73" s="71">
        <f t="shared" si="10"/>
        <v>126</v>
      </c>
      <c r="R73" s="71">
        <v>0</v>
      </c>
      <c r="S73" s="71">
        <v>9</v>
      </c>
      <c r="T73" s="71">
        <v>9</v>
      </c>
      <c r="U73" s="71">
        <v>0</v>
      </c>
      <c r="V73" s="71">
        <v>0</v>
      </c>
      <c r="W73" s="71">
        <v>0</v>
      </c>
      <c r="X73" s="71">
        <v>0</v>
      </c>
      <c r="Y73" s="71">
        <v>0</v>
      </c>
      <c r="Z73" s="71">
        <v>0</v>
      </c>
      <c r="AA73" s="71">
        <v>0</v>
      </c>
      <c r="AB73" s="71">
        <v>0</v>
      </c>
      <c r="AC73" s="71">
        <v>0</v>
      </c>
      <c r="AD73" s="71">
        <v>0</v>
      </c>
      <c r="AE73" s="71">
        <v>0</v>
      </c>
      <c r="AF73" s="71">
        <v>1</v>
      </c>
      <c r="AG73" s="73"/>
      <c r="AH73" s="73"/>
      <c r="AI73" s="76"/>
    </row>
    <row r="74" spans="1:35" x14ac:dyDescent="0.2">
      <c r="A74" s="67">
        <v>3822</v>
      </c>
      <c r="B74" s="71" t="s">
        <v>45</v>
      </c>
      <c r="C74" s="130">
        <f>E74+F74+G74+I74</f>
        <v>3510</v>
      </c>
      <c r="D74" s="71">
        <v>0</v>
      </c>
      <c r="E74" s="71">
        <v>449</v>
      </c>
      <c r="F74" s="71">
        <v>3061</v>
      </c>
      <c r="G74" s="71">
        <v>0</v>
      </c>
      <c r="H74" s="71" t="s">
        <v>50</v>
      </c>
      <c r="I74" s="71">
        <v>0</v>
      </c>
      <c r="J74" s="71" t="s">
        <v>47</v>
      </c>
      <c r="K74" s="120">
        <v>1</v>
      </c>
      <c r="L74" s="71">
        <v>18</v>
      </c>
      <c r="M74" s="71">
        <v>378</v>
      </c>
      <c r="N74" s="71">
        <f t="shared" si="9"/>
        <v>756</v>
      </c>
      <c r="O74" s="71">
        <v>3</v>
      </c>
      <c r="P74" s="71">
        <v>63</v>
      </c>
      <c r="Q74" s="71">
        <f t="shared" si="10"/>
        <v>126</v>
      </c>
      <c r="R74" s="71">
        <v>0</v>
      </c>
      <c r="S74" s="71">
        <v>9</v>
      </c>
      <c r="T74" s="71">
        <v>9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1</v>
      </c>
      <c r="AG74" s="73"/>
      <c r="AH74" s="73"/>
      <c r="AI74" s="76"/>
    </row>
    <row r="75" spans="1:35" x14ac:dyDescent="0.2">
      <c r="A75" s="67">
        <v>3824</v>
      </c>
      <c r="B75" s="71" t="s">
        <v>45</v>
      </c>
      <c r="C75" s="130">
        <f>E75+F75+G75+I75</f>
        <v>3510</v>
      </c>
      <c r="D75" s="71">
        <v>0</v>
      </c>
      <c r="E75" s="71">
        <v>449</v>
      </c>
      <c r="F75" s="71">
        <v>3061</v>
      </c>
      <c r="G75" s="71">
        <v>0</v>
      </c>
      <c r="H75" s="71" t="s">
        <v>50</v>
      </c>
      <c r="I75" s="71">
        <v>0</v>
      </c>
      <c r="J75" s="71" t="s">
        <v>47</v>
      </c>
      <c r="K75" s="120">
        <v>1</v>
      </c>
      <c r="L75" s="71">
        <v>18</v>
      </c>
      <c r="M75" s="71">
        <v>378</v>
      </c>
      <c r="N75" s="71">
        <f t="shared" si="9"/>
        <v>756</v>
      </c>
      <c r="O75" s="71">
        <v>3</v>
      </c>
      <c r="P75" s="71">
        <v>63</v>
      </c>
      <c r="Q75" s="71">
        <f t="shared" si="10"/>
        <v>126</v>
      </c>
      <c r="R75" s="71">
        <v>0</v>
      </c>
      <c r="S75" s="71">
        <v>9</v>
      </c>
      <c r="T75" s="71">
        <v>9</v>
      </c>
      <c r="U75" s="71">
        <v>0</v>
      </c>
      <c r="V75" s="71">
        <v>0</v>
      </c>
      <c r="W75" s="71">
        <v>0</v>
      </c>
      <c r="X75" s="71">
        <v>0</v>
      </c>
      <c r="Y75" s="71">
        <v>0</v>
      </c>
      <c r="Z75" s="71">
        <v>0</v>
      </c>
      <c r="AA75" s="71">
        <v>0</v>
      </c>
      <c r="AB75" s="71">
        <v>0</v>
      </c>
      <c r="AC75" s="71">
        <v>0</v>
      </c>
      <c r="AD75" s="71">
        <v>0</v>
      </c>
      <c r="AE75" s="71">
        <v>0</v>
      </c>
      <c r="AF75" s="71">
        <v>1</v>
      </c>
      <c r="AG75" s="73"/>
      <c r="AH75" s="73"/>
      <c r="AI75" s="76"/>
    </row>
    <row r="76" spans="1:35" x14ac:dyDescent="0.2">
      <c r="A76" s="67">
        <v>3850</v>
      </c>
      <c r="B76" s="71" t="s">
        <v>49</v>
      </c>
      <c r="C76" s="130">
        <v>5638</v>
      </c>
      <c r="D76" s="71">
        <v>57</v>
      </c>
      <c r="E76" s="71">
        <v>160</v>
      </c>
      <c r="F76" s="71">
        <v>0</v>
      </c>
      <c r="G76" s="71">
        <v>0</v>
      </c>
      <c r="H76" s="71" t="s">
        <v>50</v>
      </c>
      <c r="I76" s="71">
        <v>0</v>
      </c>
      <c r="J76" s="71" t="s">
        <v>47</v>
      </c>
      <c r="K76" s="120">
        <v>1</v>
      </c>
      <c r="L76" s="71">
        <v>4</v>
      </c>
      <c r="M76" s="71">
        <v>7</v>
      </c>
      <c r="N76" s="71">
        <v>32</v>
      </c>
      <c r="O76" s="71">
        <v>9</v>
      </c>
      <c r="P76" s="71">
        <v>0</v>
      </c>
      <c r="Q76" s="71">
        <v>0</v>
      </c>
      <c r="R76" s="71">
        <v>0</v>
      </c>
      <c r="S76" s="71">
        <v>15</v>
      </c>
      <c r="T76" s="71">
        <v>0</v>
      </c>
      <c r="U76" s="71">
        <v>3</v>
      </c>
      <c r="V76" s="71">
        <v>5</v>
      </c>
      <c r="W76" s="71">
        <v>2</v>
      </c>
      <c r="X76" s="71">
        <v>0</v>
      </c>
      <c r="Y76" s="71">
        <v>0</v>
      </c>
      <c r="Z76" s="71">
        <v>4</v>
      </c>
      <c r="AA76" s="71">
        <v>5</v>
      </c>
      <c r="AB76" s="71">
        <v>3</v>
      </c>
      <c r="AC76" s="71">
        <v>1</v>
      </c>
      <c r="AD76" s="71">
        <v>1</v>
      </c>
      <c r="AE76" s="71">
        <v>0</v>
      </c>
      <c r="AF76" s="71">
        <v>1</v>
      </c>
      <c r="AG76" s="73"/>
      <c r="AH76" s="73" t="s">
        <v>210</v>
      </c>
      <c r="AI76" s="76"/>
    </row>
    <row r="77" spans="1:35" x14ac:dyDescent="0.2">
      <c r="A77" s="67">
        <v>4002</v>
      </c>
      <c r="B77" s="71" t="s">
        <v>49</v>
      </c>
      <c r="C77" s="130">
        <f t="shared" ref="C77:C112" si="11">E77+F77+G77+I77</f>
        <v>2959</v>
      </c>
      <c r="D77" s="71">
        <v>169</v>
      </c>
      <c r="E77" s="71">
        <v>2790</v>
      </c>
      <c r="F77" s="71">
        <v>0</v>
      </c>
      <c r="G77" s="71">
        <v>0</v>
      </c>
      <c r="H77" s="71" t="s">
        <v>50</v>
      </c>
      <c r="I77" s="71">
        <v>169</v>
      </c>
      <c r="J77" s="71" t="s">
        <v>47</v>
      </c>
      <c r="K77" s="120">
        <v>1</v>
      </c>
      <c r="L77" s="71">
        <v>17</v>
      </c>
      <c r="M77" s="71">
        <v>221</v>
      </c>
      <c r="N77" s="71">
        <f t="shared" ref="N77:N112" si="12">M77*2</f>
        <v>442</v>
      </c>
      <c r="O77" s="71">
        <v>2</v>
      </c>
      <c r="P77" s="71">
        <v>126</v>
      </c>
      <c r="Q77" s="71">
        <f t="shared" ref="Q77:Q87" si="13">P77*2</f>
        <v>252</v>
      </c>
      <c r="R77" s="71">
        <v>17</v>
      </c>
      <c r="S77" s="71">
        <v>24</v>
      </c>
      <c r="T77" s="71">
        <v>0</v>
      </c>
      <c r="U77" s="71">
        <v>4</v>
      </c>
      <c r="V77" s="71">
        <v>2</v>
      </c>
      <c r="W77" s="71">
        <v>1</v>
      </c>
      <c r="X77" s="71">
        <v>0</v>
      </c>
      <c r="Y77" s="71">
        <v>0</v>
      </c>
      <c r="Z77" s="71">
        <v>2</v>
      </c>
      <c r="AA77" s="71">
        <v>2</v>
      </c>
      <c r="AB77" s="71">
        <v>2</v>
      </c>
      <c r="AC77" s="71">
        <v>0</v>
      </c>
      <c r="AD77" s="71">
        <v>2</v>
      </c>
      <c r="AE77" s="71">
        <v>1</v>
      </c>
      <c r="AF77" s="71">
        <v>1</v>
      </c>
      <c r="AG77" s="73" t="s">
        <v>231</v>
      </c>
      <c r="AH77" s="73" t="s">
        <v>210</v>
      </c>
      <c r="AI77" s="76"/>
    </row>
    <row r="78" spans="1:35" x14ac:dyDescent="0.2">
      <c r="A78" s="67">
        <v>4312</v>
      </c>
      <c r="B78" s="71" t="s">
        <v>49</v>
      </c>
      <c r="C78" s="130">
        <f t="shared" si="11"/>
        <v>6369</v>
      </c>
      <c r="D78" s="71">
        <v>380</v>
      </c>
      <c r="E78" s="71">
        <v>1118</v>
      </c>
      <c r="F78" s="71">
        <v>4871</v>
      </c>
      <c r="G78" s="71">
        <v>0</v>
      </c>
      <c r="H78" s="71" t="s">
        <v>59</v>
      </c>
      <c r="I78" s="71">
        <v>380</v>
      </c>
      <c r="J78" s="71" t="s">
        <v>47</v>
      </c>
      <c r="K78" s="120">
        <v>1</v>
      </c>
      <c r="L78" s="71">
        <v>18</v>
      </c>
      <c r="M78" s="71">
        <v>398</v>
      </c>
      <c r="N78" s="71">
        <f t="shared" si="12"/>
        <v>796</v>
      </c>
      <c r="O78" s="71">
        <v>0</v>
      </c>
      <c r="P78" s="71">
        <v>82</v>
      </c>
      <c r="Q78" s="71">
        <f t="shared" si="13"/>
        <v>164</v>
      </c>
      <c r="R78" s="71">
        <v>19</v>
      </c>
      <c r="S78" s="71">
        <v>87</v>
      </c>
      <c r="T78" s="71">
        <v>0</v>
      </c>
      <c r="U78" s="71">
        <v>6</v>
      </c>
      <c r="V78" s="71">
        <v>5</v>
      </c>
      <c r="W78" s="71">
        <v>2</v>
      </c>
      <c r="X78" s="71">
        <v>0</v>
      </c>
      <c r="Y78" s="71">
        <v>0</v>
      </c>
      <c r="Z78" s="71">
        <v>2</v>
      </c>
      <c r="AA78" s="71">
        <v>5</v>
      </c>
      <c r="AB78" s="71">
        <v>4</v>
      </c>
      <c r="AC78" s="71">
        <v>0</v>
      </c>
      <c r="AD78" s="71">
        <v>2</v>
      </c>
      <c r="AE78" s="71">
        <v>1</v>
      </c>
      <c r="AF78" s="71">
        <v>1</v>
      </c>
      <c r="AG78" s="73"/>
      <c r="AH78" s="73"/>
      <c r="AI78" s="76"/>
    </row>
    <row r="79" spans="1:35" x14ac:dyDescent="0.2">
      <c r="A79" s="67">
        <v>4318</v>
      </c>
      <c r="B79" s="71" t="s">
        <v>49</v>
      </c>
      <c r="C79" s="130">
        <f t="shared" si="11"/>
        <v>4390</v>
      </c>
      <c r="D79" s="71">
        <v>286</v>
      </c>
      <c r="E79" s="71">
        <v>332</v>
      </c>
      <c r="F79" s="71">
        <v>3987</v>
      </c>
      <c r="G79" s="71">
        <v>0</v>
      </c>
      <c r="H79" s="71" t="s">
        <v>50</v>
      </c>
      <c r="I79" s="71">
        <v>71</v>
      </c>
      <c r="J79" s="71" t="s">
        <v>47</v>
      </c>
      <c r="K79" s="120">
        <v>1</v>
      </c>
      <c r="L79" s="71">
        <v>33</v>
      </c>
      <c r="M79" s="71">
        <v>594</v>
      </c>
      <c r="N79" s="71">
        <f t="shared" si="12"/>
        <v>1188</v>
      </c>
      <c r="O79" s="71">
        <v>1</v>
      </c>
      <c r="P79" s="71">
        <v>221</v>
      </c>
      <c r="Q79" s="71">
        <f t="shared" si="13"/>
        <v>442</v>
      </c>
      <c r="R79" s="71">
        <v>33</v>
      </c>
      <c r="S79" s="71">
        <v>74</v>
      </c>
      <c r="T79" s="71">
        <v>0</v>
      </c>
      <c r="U79" s="71">
        <v>3</v>
      </c>
      <c r="V79" s="71">
        <v>4</v>
      </c>
      <c r="W79" s="71">
        <v>0</v>
      </c>
      <c r="X79" s="71">
        <v>0</v>
      </c>
      <c r="Y79" s="71">
        <v>0</v>
      </c>
      <c r="Z79" s="71">
        <v>1</v>
      </c>
      <c r="AA79" s="71">
        <v>4</v>
      </c>
      <c r="AB79" s="71">
        <v>2</v>
      </c>
      <c r="AC79" s="71">
        <v>0</v>
      </c>
      <c r="AD79" s="71">
        <v>1</v>
      </c>
      <c r="AE79" s="71">
        <v>1</v>
      </c>
      <c r="AF79" s="71"/>
      <c r="AG79" s="73"/>
      <c r="AH79" s="73"/>
      <c r="AI79" s="76"/>
    </row>
    <row r="80" spans="1:35" x14ac:dyDescent="0.2">
      <c r="A80" s="67">
        <v>4319</v>
      </c>
      <c r="B80" s="71" t="s">
        <v>45</v>
      </c>
      <c r="C80" s="130">
        <f t="shared" si="11"/>
        <v>1155</v>
      </c>
      <c r="D80" s="71">
        <v>153</v>
      </c>
      <c r="E80" s="71">
        <v>0</v>
      </c>
      <c r="F80" s="71">
        <v>0</v>
      </c>
      <c r="G80" s="71">
        <v>0</v>
      </c>
      <c r="H80" s="71" t="s">
        <v>229</v>
      </c>
      <c r="I80" s="71">
        <v>1155</v>
      </c>
      <c r="J80" s="71" t="s">
        <v>47</v>
      </c>
      <c r="K80" s="120">
        <v>1</v>
      </c>
      <c r="L80" s="71">
        <v>7</v>
      </c>
      <c r="M80" s="71">
        <v>147</v>
      </c>
      <c r="N80" s="71">
        <f t="shared" si="12"/>
        <v>294</v>
      </c>
      <c r="O80" s="71">
        <v>0</v>
      </c>
      <c r="P80" s="71">
        <v>0</v>
      </c>
      <c r="Q80" s="71">
        <f t="shared" si="13"/>
        <v>0</v>
      </c>
      <c r="R80" s="71">
        <v>7</v>
      </c>
      <c r="S80" s="71">
        <v>0</v>
      </c>
      <c r="T80" s="71">
        <v>15</v>
      </c>
      <c r="U80" s="71">
        <v>2</v>
      </c>
      <c r="V80" s="71">
        <v>3</v>
      </c>
      <c r="W80" s="71">
        <v>1</v>
      </c>
      <c r="X80" s="71">
        <v>0</v>
      </c>
      <c r="Y80" s="71">
        <v>0</v>
      </c>
      <c r="Z80" s="71">
        <v>2</v>
      </c>
      <c r="AA80" s="71">
        <v>3</v>
      </c>
      <c r="AB80" s="71">
        <v>2</v>
      </c>
      <c r="AC80" s="71">
        <v>0</v>
      </c>
      <c r="AD80" s="71">
        <v>1</v>
      </c>
      <c r="AE80" s="71">
        <v>0</v>
      </c>
      <c r="AF80" s="71">
        <v>1</v>
      </c>
      <c r="AG80" s="73"/>
      <c r="AH80" s="73"/>
      <c r="AI80" s="76"/>
    </row>
    <row r="81" spans="1:35" x14ac:dyDescent="0.2">
      <c r="A81" s="67">
        <v>4336</v>
      </c>
      <c r="B81" s="71" t="s">
        <v>49</v>
      </c>
      <c r="C81" s="130">
        <f t="shared" si="11"/>
        <v>3532</v>
      </c>
      <c r="D81" s="71">
        <v>1231</v>
      </c>
      <c r="E81" s="71">
        <v>1236</v>
      </c>
      <c r="F81" s="71">
        <v>2296</v>
      </c>
      <c r="G81" s="71">
        <v>0</v>
      </c>
      <c r="H81" s="71" t="s">
        <v>50</v>
      </c>
      <c r="I81" s="71">
        <v>0</v>
      </c>
      <c r="J81" s="71" t="s">
        <v>47</v>
      </c>
      <c r="K81" s="120">
        <v>1</v>
      </c>
      <c r="L81" s="71">
        <v>20</v>
      </c>
      <c r="M81" s="71">
        <v>640</v>
      </c>
      <c r="N81" s="71">
        <f t="shared" si="12"/>
        <v>1280</v>
      </c>
      <c r="O81" s="71">
        <v>2</v>
      </c>
      <c r="P81" s="71">
        <v>42</v>
      </c>
      <c r="Q81" s="71">
        <f t="shared" si="13"/>
        <v>84</v>
      </c>
      <c r="R81" s="71">
        <v>20</v>
      </c>
      <c r="S81" s="71">
        <v>59</v>
      </c>
      <c r="T81" s="71">
        <v>30</v>
      </c>
      <c r="U81" s="71">
        <v>4</v>
      </c>
      <c r="V81" s="71">
        <v>3</v>
      </c>
      <c r="W81" s="71">
        <v>1</v>
      </c>
      <c r="X81" s="71">
        <v>0</v>
      </c>
      <c r="Y81" s="71">
        <v>0</v>
      </c>
      <c r="Z81" s="71">
        <v>2</v>
      </c>
      <c r="AA81" s="71">
        <v>3</v>
      </c>
      <c r="AB81" s="71">
        <v>2</v>
      </c>
      <c r="AC81" s="71">
        <v>0</v>
      </c>
      <c r="AD81" s="71">
        <v>2</v>
      </c>
      <c r="AE81" s="71">
        <v>1</v>
      </c>
      <c r="AF81" s="71">
        <v>1</v>
      </c>
      <c r="AG81" s="73" t="s">
        <v>235</v>
      </c>
      <c r="AH81" s="73" t="s">
        <v>210</v>
      </c>
      <c r="AI81" s="76"/>
    </row>
    <row r="82" spans="1:35" x14ac:dyDescent="0.2">
      <c r="A82" s="67">
        <v>4406</v>
      </c>
      <c r="B82" s="71" t="s">
        <v>45</v>
      </c>
      <c r="C82" s="130">
        <f t="shared" si="11"/>
        <v>604</v>
      </c>
      <c r="D82" s="71">
        <v>100</v>
      </c>
      <c r="E82" s="71">
        <v>549</v>
      </c>
      <c r="F82" s="71">
        <v>0</v>
      </c>
      <c r="G82" s="71">
        <v>0</v>
      </c>
      <c r="H82" s="71" t="s">
        <v>59</v>
      </c>
      <c r="I82" s="71">
        <v>55</v>
      </c>
      <c r="J82" s="71" t="s">
        <v>47</v>
      </c>
      <c r="K82" s="120">
        <v>1</v>
      </c>
      <c r="L82" s="71">
        <v>6</v>
      </c>
      <c r="M82" s="71">
        <v>90</v>
      </c>
      <c r="N82" s="71">
        <f t="shared" si="12"/>
        <v>180</v>
      </c>
      <c r="O82" s="71">
        <v>0</v>
      </c>
      <c r="P82" s="71">
        <v>0</v>
      </c>
      <c r="Q82" s="71">
        <f t="shared" si="13"/>
        <v>0</v>
      </c>
      <c r="R82" s="71">
        <v>5</v>
      </c>
      <c r="S82" s="71">
        <v>6</v>
      </c>
      <c r="T82" s="71">
        <v>8</v>
      </c>
      <c r="U82" s="71">
        <v>1</v>
      </c>
      <c r="V82" s="71">
        <v>1</v>
      </c>
      <c r="W82" s="71">
        <v>0</v>
      </c>
      <c r="X82" s="71">
        <v>0</v>
      </c>
      <c r="Y82" s="71">
        <v>0</v>
      </c>
      <c r="Z82" s="71">
        <v>1</v>
      </c>
      <c r="AA82" s="71">
        <v>1</v>
      </c>
      <c r="AB82" s="71">
        <v>1</v>
      </c>
      <c r="AC82" s="71">
        <v>0</v>
      </c>
      <c r="AD82" s="71">
        <v>1</v>
      </c>
      <c r="AE82" s="71">
        <v>0</v>
      </c>
      <c r="AF82" s="71">
        <v>1</v>
      </c>
      <c r="AG82" s="73" t="s">
        <v>214</v>
      </c>
      <c r="AH82" s="73"/>
      <c r="AI82" s="76"/>
    </row>
    <row r="83" spans="1:35" x14ac:dyDescent="0.2">
      <c r="A83" s="67">
        <v>4408</v>
      </c>
      <c r="B83" s="71" t="s">
        <v>49</v>
      </c>
      <c r="C83" s="130">
        <f t="shared" si="11"/>
        <v>3542</v>
      </c>
      <c r="D83" s="71">
        <v>73</v>
      </c>
      <c r="E83" s="71">
        <f>251+652</f>
        <v>903</v>
      </c>
      <c r="F83" s="71">
        <f>972+1667</f>
        <v>2639</v>
      </c>
      <c r="G83" s="71">
        <v>0</v>
      </c>
      <c r="H83" s="71" t="s">
        <v>50</v>
      </c>
      <c r="I83" s="71">
        <v>0</v>
      </c>
      <c r="J83" s="71" t="s">
        <v>47</v>
      </c>
      <c r="K83" s="120">
        <v>1</v>
      </c>
      <c r="L83" s="71">
        <v>18</v>
      </c>
      <c r="M83" s="71">
        <v>297</v>
      </c>
      <c r="N83" s="71">
        <f t="shared" si="12"/>
        <v>594</v>
      </c>
      <c r="O83" s="71">
        <v>4</v>
      </c>
      <c r="P83" s="71">
        <v>84</v>
      </c>
      <c r="Q83" s="71">
        <f t="shared" si="13"/>
        <v>168</v>
      </c>
      <c r="R83" s="71">
        <v>18</v>
      </c>
      <c r="S83" s="71">
        <v>58</v>
      </c>
      <c r="T83" s="71">
        <v>0</v>
      </c>
      <c r="U83" s="71">
        <v>1</v>
      </c>
      <c r="V83" s="71">
        <v>1</v>
      </c>
      <c r="W83" s="71">
        <v>0</v>
      </c>
      <c r="X83" s="71">
        <v>0</v>
      </c>
      <c r="Y83" s="71">
        <v>0</v>
      </c>
      <c r="Z83" s="71">
        <v>1</v>
      </c>
      <c r="AA83" s="71">
        <v>1</v>
      </c>
      <c r="AB83" s="71">
        <v>1</v>
      </c>
      <c r="AC83" s="71">
        <v>0</v>
      </c>
      <c r="AD83" s="71">
        <v>0</v>
      </c>
      <c r="AE83" s="71">
        <v>1</v>
      </c>
      <c r="AF83" s="71">
        <v>1</v>
      </c>
      <c r="AG83" s="73" t="s">
        <v>214</v>
      </c>
      <c r="AH83" s="73" t="s">
        <v>210</v>
      </c>
      <c r="AI83" s="76"/>
    </row>
    <row r="84" spans="1:35" x14ac:dyDescent="0.2">
      <c r="A84" s="67">
        <v>4409</v>
      </c>
      <c r="B84" s="71" t="s">
        <v>49</v>
      </c>
      <c r="C84" s="130">
        <f t="shared" si="11"/>
        <v>4121</v>
      </c>
      <c r="D84" s="71">
        <v>124</v>
      </c>
      <c r="E84" s="71">
        <v>904</v>
      </c>
      <c r="F84" s="71">
        <v>3188</v>
      </c>
      <c r="G84" s="71">
        <v>29</v>
      </c>
      <c r="H84" s="71" t="s">
        <v>50</v>
      </c>
      <c r="I84" s="71"/>
      <c r="J84" s="71" t="s">
        <v>47</v>
      </c>
      <c r="K84" s="120">
        <v>1</v>
      </c>
      <c r="L84" s="71">
        <v>12</v>
      </c>
      <c r="M84" s="71">
        <v>188</v>
      </c>
      <c r="N84" s="71">
        <f t="shared" si="12"/>
        <v>376</v>
      </c>
      <c r="O84" s="71">
        <v>2</v>
      </c>
      <c r="P84" s="71">
        <v>68</v>
      </c>
      <c r="Q84" s="71">
        <f t="shared" si="13"/>
        <v>136</v>
      </c>
      <c r="R84" s="71">
        <v>8</v>
      </c>
      <c r="S84" s="71"/>
      <c r="T84" s="71"/>
      <c r="U84" s="71">
        <v>3</v>
      </c>
      <c r="V84" s="71">
        <v>2</v>
      </c>
      <c r="W84" s="71">
        <v>0</v>
      </c>
      <c r="X84" s="71">
        <v>0</v>
      </c>
      <c r="Y84" s="71">
        <v>0</v>
      </c>
      <c r="Z84" s="71">
        <v>3</v>
      </c>
      <c r="AA84" s="71">
        <v>2</v>
      </c>
      <c r="AB84" s="71">
        <v>3</v>
      </c>
      <c r="AC84" s="71">
        <v>0</v>
      </c>
      <c r="AD84" s="71">
        <v>0</v>
      </c>
      <c r="AE84" s="71">
        <v>1</v>
      </c>
      <c r="AF84" s="71">
        <v>1</v>
      </c>
      <c r="AG84" s="73" t="s">
        <v>214</v>
      </c>
      <c r="AH84" s="73" t="s">
        <v>210</v>
      </c>
      <c r="AI84" s="76"/>
    </row>
    <row r="85" spans="1:35" x14ac:dyDescent="0.2">
      <c r="A85" s="67">
        <v>4431</v>
      </c>
      <c r="B85" s="71" t="s">
        <v>49</v>
      </c>
      <c r="C85" s="130">
        <f t="shared" si="11"/>
        <v>3510</v>
      </c>
      <c r="D85" s="71">
        <v>379</v>
      </c>
      <c r="E85" s="71">
        <v>2352</v>
      </c>
      <c r="F85" s="71">
        <v>1158</v>
      </c>
      <c r="G85" s="71">
        <v>0</v>
      </c>
      <c r="H85" s="71" t="s">
        <v>50</v>
      </c>
      <c r="I85" s="71"/>
      <c r="J85" s="71" t="s">
        <v>47</v>
      </c>
      <c r="K85" s="120">
        <v>1</v>
      </c>
      <c r="L85" s="71">
        <v>19</v>
      </c>
      <c r="M85" s="71">
        <v>285</v>
      </c>
      <c r="N85" s="71">
        <f t="shared" si="12"/>
        <v>570</v>
      </c>
      <c r="O85" s="71">
        <v>2</v>
      </c>
      <c r="P85" s="71">
        <v>68</v>
      </c>
      <c r="Q85" s="71">
        <f t="shared" si="13"/>
        <v>136</v>
      </c>
      <c r="R85" s="71">
        <v>19</v>
      </c>
      <c r="S85" s="71">
        <v>89</v>
      </c>
      <c r="T85" s="71">
        <v>0</v>
      </c>
      <c r="U85" s="71">
        <v>5</v>
      </c>
      <c r="V85" s="71">
        <v>6</v>
      </c>
      <c r="W85" s="71">
        <v>1</v>
      </c>
      <c r="X85" s="71">
        <v>0</v>
      </c>
      <c r="Y85" s="71">
        <v>0</v>
      </c>
      <c r="Z85" s="71">
        <v>3</v>
      </c>
      <c r="AA85" s="71">
        <v>6</v>
      </c>
      <c r="AB85" s="71">
        <v>3</v>
      </c>
      <c r="AC85" s="71">
        <v>3</v>
      </c>
      <c r="AD85" s="71">
        <v>1</v>
      </c>
      <c r="AE85" s="71">
        <v>1</v>
      </c>
      <c r="AF85" s="71">
        <v>1</v>
      </c>
      <c r="AG85" s="73" t="s">
        <v>236</v>
      </c>
      <c r="AH85" s="73" t="s">
        <v>210</v>
      </c>
      <c r="AI85" s="76"/>
    </row>
    <row r="86" spans="1:35" x14ac:dyDescent="0.2">
      <c r="A86" s="67">
        <v>4435</v>
      </c>
      <c r="B86" s="71" t="s">
        <v>49</v>
      </c>
      <c r="C86" s="130">
        <f t="shared" si="11"/>
        <v>2009</v>
      </c>
      <c r="D86" s="71">
        <v>133</v>
      </c>
      <c r="E86" s="71">
        <v>0</v>
      </c>
      <c r="F86" s="71">
        <v>752</v>
      </c>
      <c r="G86" s="71">
        <v>1257</v>
      </c>
      <c r="H86" s="71" t="s">
        <v>50</v>
      </c>
      <c r="I86" s="71">
        <v>0</v>
      </c>
      <c r="J86" s="71" t="s">
        <v>47</v>
      </c>
      <c r="K86" s="120">
        <v>1</v>
      </c>
      <c r="L86" s="71">
        <v>4</v>
      </c>
      <c r="M86" s="71">
        <v>64</v>
      </c>
      <c r="N86" s="71">
        <f t="shared" si="12"/>
        <v>128</v>
      </c>
      <c r="O86" s="71">
        <v>4</v>
      </c>
      <c r="P86" s="71">
        <v>103</v>
      </c>
      <c r="Q86" s="71">
        <f t="shared" si="13"/>
        <v>206</v>
      </c>
      <c r="R86" s="71">
        <v>0</v>
      </c>
      <c r="S86" s="71">
        <v>30</v>
      </c>
      <c r="T86" s="71">
        <v>0</v>
      </c>
      <c r="U86" s="71">
        <v>3</v>
      </c>
      <c r="V86" s="71">
        <v>2</v>
      </c>
      <c r="W86" s="71">
        <v>1</v>
      </c>
      <c r="X86" s="71">
        <v>0</v>
      </c>
      <c r="Y86" s="71">
        <v>0</v>
      </c>
      <c r="Z86" s="71">
        <v>2</v>
      </c>
      <c r="AA86" s="71">
        <v>2</v>
      </c>
      <c r="AB86" s="71">
        <v>2</v>
      </c>
      <c r="AC86" s="71">
        <v>0</v>
      </c>
      <c r="AD86" s="71">
        <v>1</v>
      </c>
      <c r="AE86" s="71">
        <v>0</v>
      </c>
      <c r="AF86" s="71">
        <v>1</v>
      </c>
      <c r="AG86" s="73" t="s">
        <v>237</v>
      </c>
      <c r="AH86" s="73" t="s">
        <v>210</v>
      </c>
      <c r="AI86" s="69"/>
    </row>
    <row r="87" spans="1:35" x14ac:dyDescent="0.2">
      <c r="A87" s="67">
        <v>4501</v>
      </c>
      <c r="B87" s="71" t="s">
        <v>49</v>
      </c>
      <c r="C87" s="130">
        <f t="shared" si="11"/>
        <v>54249</v>
      </c>
      <c r="D87" s="71">
        <v>952</v>
      </c>
      <c r="E87" s="71">
        <v>6052</v>
      </c>
      <c r="F87" s="71">
        <v>7539</v>
      </c>
      <c r="G87" s="71">
        <v>0</v>
      </c>
      <c r="H87" s="71" t="s">
        <v>238</v>
      </c>
      <c r="I87" s="71">
        <v>40658</v>
      </c>
      <c r="J87" s="71" t="s">
        <v>47</v>
      </c>
      <c r="K87" s="99">
        <v>5</v>
      </c>
      <c r="L87" s="71">
        <v>9</v>
      </c>
      <c r="M87" s="71">
        <v>309</v>
      </c>
      <c r="N87" s="71">
        <f t="shared" si="12"/>
        <v>618</v>
      </c>
      <c r="O87" s="71">
        <v>2</v>
      </c>
      <c r="P87" s="71">
        <v>0</v>
      </c>
      <c r="Q87" s="71">
        <f t="shared" si="13"/>
        <v>0</v>
      </c>
      <c r="R87" s="71">
        <v>0</v>
      </c>
      <c r="S87" s="71">
        <v>75</v>
      </c>
      <c r="T87" s="71">
        <v>0</v>
      </c>
      <c r="U87" s="71">
        <v>24</v>
      </c>
      <c r="V87" s="71">
        <v>12</v>
      </c>
      <c r="W87" s="71">
        <v>4</v>
      </c>
      <c r="X87" s="71">
        <v>0</v>
      </c>
      <c r="Y87" s="71">
        <v>0</v>
      </c>
      <c r="Z87" s="71">
        <v>24</v>
      </c>
      <c r="AA87" s="71">
        <v>12</v>
      </c>
      <c r="AB87" s="71">
        <v>24</v>
      </c>
      <c r="AC87" s="71">
        <v>4</v>
      </c>
      <c r="AD87" s="71">
        <v>6</v>
      </c>
      <c r="AE87" s="71">
        <v>2</v>
      </c>
      <c r="AF87" s="71">
        <v>2</v>
      </c>
      <c r="AG87" s="73" t="s">
        <v>239</v>
      </c>
      <c r="AH87" s="73" t="s">
        <v>210</v>
      </c>
      <c r="AI87" s="76"/>
    </row>
    <row r="88" spans="1:35" x14ac:dyDescent="0.2">
      <c r="A88" s="67">
        <v>4510</v>
      </c>
      <c r="B88" s="71" t="s">
        <v>49</v>
      </c>
      <c r="C88" s="130">
        <f t="shared" si="11"/>
        <v>56</v>
      </c>
      <c r="D88" s="71">
        <v>56</v>
      </c>
      <c r="E88" s="71">
        <v>0</v>
      </c>
      <c r="F88" s="71">
        <v>0</v>
      </c>
      <c r="G88" s="71">
        <v>56</v>
      </c>
      <c r="H88" s="71" t="s">
        <v>80</v>
      </c>
      <c r="I88" s="71">
        <v>0</v>
      </c>
      <c r="J88" s="71" t="s">
        <v>47</v>
      </c>
      <c r="K88" s="120">
        <v>1</v>
      </c>
      <c r="L88" s="71">
        <v>0</v>
      </c>
      <c r="M88" s="71">
        <v>0</v>
      </c>
      <c r="N88" s="71">
        <f t="shared" si="12"/>
        <v>0</v>
      </c>
      <c r="O88" s="71">
        <v>0</v>
      </c>
      <c r="P88" s="71">
        <v>0</v>
      </c>
      <c r="Q88" s="71">
        <v>56</v>
      </c>
      <c r="R88" s="71">
        <v>0</v>
      </c>
      <c r="S88" s="71">
        <v>1</v>
      </c>
      <c r="T88" s="71">
        <v>0</v>
      </c>
      <c r="U88" s="71">
        <v>1</v>
      </c>
      <c r="V88" s="71">
        <v>1</v>
      </c>
      <c r="W88" s="71">
        <v>0</v>
      </c>
      <c r="X88" s="71">
        <v>0</v>
      </c>
      <c r="Y88" s="71">
        <v>0</v>
      </c>
      <c r="Z88" s="71">
        <v>1</v>
      </c>
      <c r="AA88" s="71">
        <v>1</v>
      </c>
      <c r="AB88" s="71">
        <v>1</v>
      </c>
      <c r="AC88" s="71">
        <v>0</v>
      </c>
      <c r="AD88" s="71">
        <v>0</v>
      </c>
      <c r="AE88" s="71">
        <v>0</v>
      </c>
      <c r="AF88" s="71">
        <v>1</v>
      </c>
      <c r="AG88" s="73" t="s">
        <v>239</v>
      </c>
      <c r="AH88" s="73"/>
      <c r="AI88" s="76"/>
    </row>
    <row r="89" spans="1:35" x14ac:dyDescent="0.2">
      <c r="A89" s="67">
        <v>4600</v>
      </c>
      <c r="B89" s="71" t="s">
        <v>45</v>
      </c>
      <c r="C89" s="130">
        <f t="shared" si="11"/>
        <v>2132</v>
      </c>
      <c r="D89" s="71">
        <v>159</v>
      </c>
      <c r="E89" s="71">
        <v>0</v>
      </c>
      <c r="F89" s="71">
        <v>0</v>
      </c>
      <c r="G89" s="71">
        <v>2132</v>
      </c>
      <c r="H89" s="71" t="s">
        <v>50</v>
      </c>
      <c r="I89" s="71">
        <v>0</v>
      </c>
      <c r="J89" s="71" t="s">
        <v>47</v>
      </c>
      <c r="K89" s="120">
        <v>1</v>
      </c>
      <c r="L89" s="71">
        <v>9</v>
      </c>
      <c r="M89" s="71">
        <v>135</v>
      </c>
      <c r="N89" s="71">
        <f t="shared" si="12"/>
        <v>270</v>
      </c>
      <c r="O89" s="71">
        <v>0</v>
      </c>
      <c r="P89" s="71">
        <v>0</v>
      </c>
      <c r="Q89" s="71">
        <f t="shared" ref="Q89:Q112" si="14">P89*2</f>
        <v>0</v>
      </c>
      <c r="R89" s="71">
        <v>0</v>
      </c>
      <c r="S89" s="71">
        <v>35</v>
      </c>
      <c r="T89" s="71">
        <v>0</v>
      </c>
      <c r="U89" s="71">
        <v>4</v>
      </c>
      <c r="V89" s="71">
        <v>4</v>
      </c>
      <c r="W89" s="71">
        <v>1</v>
      </c>
      <c r="X89" s="71">
        <v>0</v>
      </c>
      <c r="Y89" s="71">
        <v>0</v>
      </c>
      <c r="Z89" s="71">
        <v>2</v>
      </c>
      <c r="AA89" s="71">
        <v>4</v>
      </c>
      <c r="AB89" s="71">
        <v>2</v>
      </c>
      <c r="AC89" s="71">
        <v>0</v>
      </c>
      <c r="AD89" s="71">
        <v>1</v>
      </c>
      <c r="AE89" s="71">
        <v>0</v>
      </c>
      <c r="AF89" s="71">
        <v>1</v>
      </c>
      <c r="AG89" s="73" t="s">
        <v>240</v>
      </c>
      <c r="AH89" s="73" t="s">
        <v>210</v>
      </c>
      <c r="AI89" s="76"/>
    </row>
    <row r="90" spans="1:35" x14ac:dyDescent="0.2">
      <c r="A90" s="67">
        <v>4610</v>
      </c>
      <c r="B90" s="71" t="s">
        <v>49</v>
      </c>
      <c r="C90" s="130">
        <f t="shared" si="11"/>
        <v>8723</v>
      </c>
      <c r="D90" s="71">
        <v>350</v>
      </c>
      <c r="E90" s="71">
        <v>0</v>
      </c>
      <c r="F90" s="71">
        <v>8150</v>
      </c>
      <c r="G90" s="71">
        <v>229</v>
      </c>
      <c r="H90" s="71" t="s">
        <v>59</v>
      </c>
      <c r="I90" s="71">
        <v>344</v>
      </c>
      <c r="J90" s="71" t="s">
        <v>47</v>
      </c>
      <c r="K90" s="120">
        <v>1</v>
      </c>
      <c r="L90" s="71">
        <v>12</v>
      </c>
      <c r="M90" s="71">
        <v>384</v>
      </c>
      <c r="N90" s="71">
        <f t="shared" si="12"/>
        <v>768</v>
      </c>
      <c r="O90" s="71">
        <v>3</v>
      </c>
      <c r="P90" s="71">
        <v>63</v>
      </c>
      <c r="Q90" s="71">
        <f t="shared" si="14"/>
        <v>126</v>
      </c>
      <c r="R90" s="71">
        <v>11</v>
      </c>
      <c r="S90" s="71">
        <v>117</v>
      </c>
      <c r="T90" s="71">
        <v>0</v>
      </c>
      <c r="U90" s="71">
        <v>2</v>
      </c>
      <c r="V90" s="71">
        <v>4</v>
      </c>
      <c r="W90" s="71">
        <v>1</v>
      </c>
      <c r="X90" s="71">
        <v>0</v>
      </c>
      <c r="Y90" s="71">
        <v>0</v>
      </c>
      <c r="Z90" s="71">
        <v>2</v>
      </c>
      <c r="AA90" s="71">
        <v>4</v>
      </c>
      <c r="AB90" s="71">
        <v>2</v>
      </c>
      <c r="AC90" s="71">
        <v>0</v>
      </c>
      <c r="AD90" s="71">
        <v>2</v>
      </c>
      <c r="AE90" s="71">
        <v>0</v>
      </c>
      <c r="AF90" s="71">
        <v>1</v>
      </c>
      <c r="AG90" s="73" t="s">
        <v>214</v>
      </c>
      <c r="AH90" s="73" t="s">
        <v>210</v>
      </c>
      <c r="AI90" s="76"/>
    </row>
    <row r="91" spans="1:35" x14ac:dyDescent="0.2">
      <c r="A91" s="67">
        <v>4611</v>
      </c>
      <c r="B91" s="71" t="s">
        <v>45</v>
      </c>
      <c r="C91" s="130">
        <f t="shared" si="11"/>
        <v>2357</v>
      </c>
      <c r="D91" s="71">
        <v>130</v>
      </c>
      <c r="E91" s="71">
        <v>740</v>
      </c>
      <c r="F91" s="71">
        <v>1617</v>
      </c>
      <c r="G91" s="71">
        <v>0</v>
      </c>
      <c r="H91" s="71" t="s">
        <v>50</v>
      </c>
      <c r="I91" s="71">
        <v>0</v>
      </c>
      <c r="J91" s="71" t="s">
        <v>47</v>
      </c>
      <c r="K91" s="120">
        <v>1</v>
      </c>
      <c r="L91" s="71">
        <v>2</v>
      </c>
      <c r="M91" s="71">
        <v>64</v>
      </c>
      <c r="N91" s="71">
        <f t="shared" si="12"/>
        <v>128</v>
      </c>
      <c r="O91" s="71">
        <v>0</v>
      </c>
      <c r="P91" s="71">
        <v>0</v>
      </c>
      <c r="Q91" s="71">
        <f t="shared" si="14"/>
        <v>0</v>
      </c>
      <c r="R91" s="71">
        <v>2</v>
      </c>
      <c r="S91" s="71">
        <v>30</v>
      </c>
      <c r="T91" s="71">
        <v>12</v>
      </c>
      <c r="U91" s="71">
        <v>3</v>
      </c>
      <c r="V91" s="71">
        <v>2</v>
      </c>
      <c r="W91" s="71">
        <v>0</v>
      </c>
      <c r="X91" s="71">
        <v>0</v>
      </c>
      <c r="Y91" s="71">
        <v>0</v>
      </c>
      <c r="Z91" s="71">
        <v>2</v>
      </c>
      <c r="AA91" s="71">
        <v>2</v>
      </c>
      <c r="AB91" s="71">
        <v>2</v>
      </c>
      <c r="AC91" s="71">
        <v>0</v>
      </c>
      <c r="AD91" s="71">
        <v>1</v>
      </c>
      <c r="AE91" s="71">
        <v>0</v>
      </c>
      <c r="AF91" s="71">
        <v>1</v>
      </c>
      <c r="AG91" s="73" t="s">
        <v>239</v>
      </c>
      <c r="AH91" s="73"/>
      <c r="AI91" s="76"/>
    </row>
    <row r="92" spans="1:35" x14ac:dyDescent="0.2">
      <c r="A92" s="67">
        <v>4612</v>
      </c>
      <c r="B92" s="71" t="s">
        <v>49</v>
      </c>
      <c r="C92" s="130">
        <f t="shared" si="11"/>
        <v>28031</v>
      </c>
      <c r="D92" s="71">
        <v>968</v>
      </c>
      <c r="E92" s="71">
        <v>2292</v>
      </c>
      <c r="F92" s="71">
        <v>24497</v>
      </c>
      <c r="G92" s="71">
        <v>0</v>
      </c>
      <c r="H92" s="71" t="s">
        <v>59</v>
      </c>
      <c r="I92" s="71">
        <v>1242</v>
      </c>
      <c r="J92" s="71" t="s">
        <v>47</v>
      </c>
      <c r="K92" s="120">
        <v>1</v>
      </c>
      <c r="L92" s="71">
        <v>54</v>
      </c>
      <c r="M92" s="71">
        <v>1728</v>
      </c>
      <c r="N92" s="71">
        <f t="shared" si="12"/>
        <v>3456</v>
      </c>
      <c r="O92" s="71">
        <v>5</v>
      </c>
      <c r="P92" s="71">
        <v>105</v>
      </c>
      <c r="Q92" s="71">
        <f t="shared" si="14"/>
        <v>210</v>
      </c>
      <c r="R92" s="71">
        <v>36</v>
      </c>
      <c r="S92" s="71">
        <v>373</v>
      </c>
      <c r="T92" s="71">
        <v>269</v>
      </c>
      <c r="U92" s="71">
        <v>12</v>
      </c>
      <c r="V92" s="71">
        <v>13</v>
      </c>
      <c r="W92" s="71">
        <v>5</v>
      </c>
      <c r="X92" s="71">
        <v>0</v>
      </c>
      <c r="Y92" s="71">
        <v>2</v>
      </c>
      <c r="Z92" s="71">
        <v>8</v>
      </c>
      <c r="AA92" s="71">
        <v>13</v>
      </c>
      <c r="AB92" s="71">
        <v>8</v>
      </c>
      <c r="AC92" s="71">
        <v>2</v>
      </c>
      <c r="AD92" s="71">
        <v>4</v>
      </c>
      <c r="AE92" s="71">
        <v>3</v>
      </c>
      <c r="AF92" s="71">
        <v>1</v>
      </c>
      <c r="AG92" s="73" t="s">
        <v>214</v>
      </c>
      <c r="AH92" s="73" t="s">
        <v>210</v>
      </c>
      <c r="AI92" s="76"/>
    </row>
    <row r="93" spans="1:35" x14ac:dyDescent="0.2">
      <c r="A93" s="67">
        <v>4613</v>
      </c>
      <c r="B93" s="71" t="s">
        <v>49</v>
      </c>
      <c r="C93" s="130">
        <f t="shared" si="11"/>
        <v>4195</v>
      </c>
      <c r="D93" s="71">
        <v>250</v>
      </c>
      <c r="E93" s="71">
        <v>2490</v>
      </c>
      <c r="F93" s="71">
        <v>1458</v>
      </c>
      <c r="G93" s="71">
        <v>0</v>
      </c>
      <c r="H93" s="71" t="s">
        <v>50</v>
      </c>
      <c r="I93" s="71">
        <v>247</v>
      </c>
      <c r="J93" s="71" t="s">
        <v>47</v>
      </c>
      <c r="K93" s="120">
        <v>1</v>
      </c>
      <c r="L93" s="71">
        <v>24</v>
      </c>
      <c r="M93" s="71">
        <v>360</v>
      </c>
      <c r="N93" s="71">
        <f t="shared" si="12"/>
        <v>720</v>
      </c>
      <c r="O93" s="71">
        <v>0</v>
      </c>
      <c r="P93" s="71">
        <v>0</v>
      </c>
      <c r="Q93" s="71">
        <f t="shared" si="14"/>
        <v>0</v>
      </c>
      <c r="R93" s="71">
        <v>24</v>
      </c>
      <c r="S93" s="71">
        <v>74</v>
      </c>
      <c r="T93" s="71">
        <v>0</v>
      </c>
      <c r="U93" s="71">
        <v>2</v>
      </c>
      <c r="V93" s="71">
        <v>2</v>
      </c>
      <c r="W93" s="71">
        <v>2</v>
      </c>
      <c r="X93" s="71">
        <v>0</v>
      </c>
      <c r="Y93" s="71">
        <v>0</v>
      </c>
      <c r="Z93" s="71">
        <v>2</v>
      </c>
      <c r="AA93" s="71">
        <v>2</v>
      </c>
      <c r="AB93" s="71">
        <v>2</v>
      </c>
      <c r="AC93" s="71">
        <v>0</v>
      </c>
      <c r="AD93" s="71">
        <v>1</v>
      </c>
      <c r="AE93" s="71">
        <v>1</v>
      </c>
      <c r="AF93" s="71">
        <v>1</v>
      </c>
      <c r="AG93" s="73" t="s">
        <v>214</v>
      </c>
      <c r="AH93" s="73" t="s">
        <v>210</v>
      </c>
      <c r="AI93" s="76"/>
    </row>
    <row r="94" spans="1:35" x14ac:dyDescent="0.2">
      <c r="A94" s="67">
        <v>4615</v>
      </c>
      <c r="B94" s="71" t="s">
        <v>49</v>
      </c>
      <c r="C94" s="130">
        <f t="shared" si="11"/>
        <v>4133</v>
      </c>
      <c r="D94" s="71">
        <v>0</v>
      </c>
      <c r="E94" s="71">
        <v>4133</v>
      </c>
      <c r="F94" s="71">
        <v>0</v>
      </c>
      <c r="G94" s="71">
        <v>0</v>
      </c>
      <c r="H94" s="71" t="s">
        <v>50</v>
      </c>
      <c r="I94" s="71">
        <v>0</v>
      </c>
      <c r="J94" s="71" t="s">
        <v>47</v>
      </c>
      <c r="K94" s="120">
        <v>1</v>
      </c>
      <c r="L94" s="71">
        <v>8</v>
      </c>
      <c r="M94" s="71">
        <v>296</v>
      </c>
      <c r="N94" s="71">
        <f t="shared" si="12"/>
        <v>592</v>
      </c>
      <c r="O94" s="71">
        <v>14</v>
      </c>
      <c r="P94" s="71">
        <v>70</v>
      </c>
      <c r="Q94" s="71">
        <f t="shared" si="14"/>
        <v>140</v>
      </c>
      <c r="R94" s="71">
        <v>0</v>
      </c>
      <c r="S94" s="71">
        <v>55</v>
      </c>
      <c r="T94" s="71">
        <v>0</v>
      </c>
      <c r="U94" s="71">
        <v>1</v>
      </c>
      <c r="V94" s="71">
        <v>0</v>
      </c>
      <c r="W94" s="71">
        <v>0</v>
      </c>
      <c r="X94" s="71">
        <v>0</v>
      </c>
      <c r="Y94" s="71">
        <v>0</v>
      </c>
      <c r="Z94" s="71">
        <v>0</v>
      </c>
      <c r="AA94" s="71">
        <v>0</v>
      </c>
      <c r="AB94" s="71">
        <v>0</v>
      </c>
      <c r="AC94" s="71">
        <v>0</v>
      </c>
      <c r="AD94" s="71">
        <v>0</v>
      </c>
      <c r="AE94" s="71">
        <v>1</v>
      </c>
      <c r="AF94" s="71">
        <v>1</v>
      </c>
      <c r="AG94" s="73" t="s">
        <v>214</v>
      </c>
      <c r="AH94" s="73" t="s">
        <v>210</v>
      </c>
      <c r="AI94" s="76"/>
    </row>
    <row r="95" spans="1:35" x14ac:dyDescent="0.2">
      <c r="A95" s="67">
        <v>4616</v>
      </c>
      <c r="B95" s="71" t="s">
        <v>49</v>
      </c>
      <c r="C95" s="130">
        <f t="shared" si="11"/>
        <v>4769</v>
      </c>
      <c r="D95" s="71">
        <v>678</v>
      </c>
      <c r="E95" s="71">
        <v>3805</v>
      </c>
      <c r="F95" s="71">
        <v>0</v>
      </c>
      <c r="G95" s="71">
        <v>964</v>
      </c>
      <c r="H95" s="71" t="s">
        <v>50</v>
      </c>
      <c r="I95" s="71">
        <v>0</v>
      </c>
      <c r="J95" s="71" t="s">
        <v>47</v>
      </c>
      <c r="K95" s="120">
        <v>1</v>
      </c>
      <c r="L95" s="71">
        <v>59</v>
      </c>
      <c r="M95" s="71">
        <v>403</v>
      </c>
      <c r="N95" s="71">
        <f t="shared" si="12"/>
        <v>806</v>
      </c>
      <c r="O95" s="71">
        <v>9</v>
      </c>
      <c r="P95" s="71">
        <v>83</v>
      </c>
      <c r="Q95" s="71">
        <f t="shared" si="14"/>
        <v>166</v>
      </c>
      <c r="R95" s="71">
        <v>9</v>
      </c>
      <c r="S95" s="71">
        <v>75</v>
      </c>
      <c r="T95" s="71">
        <v>0</v>
      </c>
      <c r="U95" s="71">
        <v>7</v>
      </c>
      <c r="V95" s="71">
        <v>5</v>
      </c>
      <c r="W95" s="71">
        <v>4</v>
      </c>
      <c r="X95" s="71">
        <v>0</v>
      </c>
      <c r="Y95" s="71">
        <v>0</v>
      </c>
      <c r="Z95" s="71">
        <v>4</v>
      </c>
      <c r="AA95" s="71">
        <v>5</v>
      </c>
      <c r="AB95" s="71">
        <v>3</v>
      </c>
      <c r="AC95" s="71">
        <v>4</v>
      </c>
      <c r="AD95" s="71">
        <v>1</v>
      </c>
      <c r="AE95" s="71">
        <v>1</v>
      </c>
      <c r="AF95" s="71">
        <v>2</v>
      </c>
      <c r="AG95" s="73" t="s">
        <v>214</v>
      </c>
      <c r="AH95" s="73" t="s">
        <v>210</v>
      </c>
      <c r="AI95" s="76"/>
    </row>
    <row r="96" spans="1:35" x14ac:dyDescent="0.2">
      <c r="A96" s="67">
        <v>4617</v>
      </c>
      <c r="B96" s="71" t="s">
        <v>45</v>
      </c>
      <c r="C96" s="130">
        <f t="shared" si="11"/>
        <v>11311</v>
      </c>
      <c r="D96" s="71">
        <v>235</v>
      </c>
      <c r="E96" s="71">
        <v>11129</v>
      </c>
      <c r="F96" s="71">
        <v>0</v>
      </c>
      <c r="G96" s="71">
        <v>0</v>
      </c>
      <c r="H96" s="71" t="s">
        <v>59</v>
      </c>
      <c r="I96" s="71">
        <v>182</v>
      </c>
      <c r="J96" s="71" t="s">
        <v>47</v>
      </c>
      <c r="K96" s="120">
        <v>1</v>
      </c>
      <c r="L96" s="71">
        <v>127</v>
      </c>
      <c r="M96" s="71">
        <v>4064</v>
      </c>
      <c r="N96" s="71">
        <f t="shared" si="12"/>
        <v>8128</v>
      </c>
      <c r="O96" s="71">
        <v>0</v>
      </c>
      <c r="P96" s="71">
        <v>0</v>
      </c>
      <c r="Q96" s="71">
        <f t="shared" si="14"/>
        <v>0</v>
      </c>
      <c r="R96" s="71">
        <v>37</v>
      </c>
      <c r="S96" s="71">
        <v>122</v>
      </c>
      <c r="T96" s="71">
        <v>0</v>
      </c>
      <c r="U96" s="71">
        <v>4</v>
      </c>
      <c r="V96" s="71">
        <v>4</v>
      </c>
      <c r="W96" s="71">
        <v>2</v>
      </c>
      <c r="X96" s="71">
        <v>0</v>
      </c>
      <c r="Y96" s="71">
        <v>0</v>
      </c>
      <c r="Z96" s="71">
        <v>2</v>
      </c>
      <c r="AA96" s="71">
        <v>4</v>
      </c>
      <c r="AB96" s="71">
        <v>2</v>
      </c>
      <c r="AC96" s="71">
        <v>0</v>
      </c>
      <c r="AD96" s="71">
        <v>1</v>
      </c>
      <c r="AE96" s="71">
        <v>0</v>
      </c>
      <c r="AF96" s="71">
        <v>1</v>
      </c>
      <c r="AG96" s="73" t="s">
        <v>241</v>
      </c>
      <c r="AH96" s="73" t="s">
        <v>210</v>
      </c>
      <c r="AI96" s="76"/>
    </row>
    <row r="97" spans="1:35" x14ac:dyDescent="0.2">
      <c r="A97" s="67">
        <v>4621</v>
      </c>
      <c r="B97" s="71" t="s">
        <v>49</v>
      </c>
      <c r="C97" s="130">
        <f t="shared" si="11"/>
        <v>35298</v>
      </c>
      <c r="D97" s="71">
        <v>952</v>
      </c>
      <c r="E97" s="71">
        <v>6052</v>
      </c>
      <c r="F97" s="71">
        <v>7539</v>
      </c>
      <c r="G97" s="71">
        <v>0</v>
      </c>
      <c r="H97" s="71" t="s">
        <v>50</v>
      </c>
      <c r="I97" s="71">
        <v>21707</v>
      </c>
      <c r="J97" s="71" t="s">
        <v>47</v>
      </c>
      <c r="K97" s="120">
        <v>1</v>
      </c>
      <c r="L97" s="71">
        <v>128</v>
      </c>
      <c r="M97" s="71">
        <v>2820</v>
      </c>
      <c r="N97" s="71">
        <f t="shared" si="12"/>
        <v>5640</v>
      </c>
      <c r="O97" s="71">
        <v>16</v>
      </c>
      <c r="P97" s="71">
        <v>788</v>
      </c>
      <c r="Q97" s="71">
        <f t="shared" si="14"/>
        <v>1576</v>
      </c>
      <c r="R97" s="71">
        <v>58</v>
      </c>
      <c r="S97" s="71">
        <v>360</v>
      </c>
      <c r="T97" s="71">
        <v>173</v>
      </c>
      <c r="U97" s="71">
        <v>7</v>
      </c>
      <c r="V97" s="71">
        <v>7</v>
      </c>
      <c r="W97" s="71">
        <v>1</v>
      </c>
      <c r="X97" s="71">
        <v>0</v>
      </c>
      <c r="Y97" s="71">
        <v>0</v>
      </c>
      <c r="Z97" s="71">
        <v>2</v>
      </c>
      <c r="AA97" s="71">
        <v>7</v>
      </c>
      <c r="AB97" s="71">
        <v>3</v>
      </c>
      <c r="AC97" s="71">
        <v>0</v>
      </c>
      <c r="AD97" s="71">
        <v>1</v>
      </c>
      <c r="AE97" s="71">
        <v>0</v>
      </c>
      <c r="AF97" s="71">
        <v>1</v>
      </c>
      <c r="AG97" s="73"/>
      <c r="AH97" s="73"/>
      <c r="AI97" s="76"/>
    </row>
    <row r="98" spans="1:35" x14ac:dyDescent="0.2">
      <c r="A98" s="67">
        <v>4622</v>
      </c>
      <c r="B98" s="71" t="s">
        <v>49</v>
      </c>
      <c r="C98" s="130">
        <f t="shared" si="11"/>
        <v>10739</v>
      </c>
      <c r="D98" s="71">
        <v>520</v>
      </c>
      <c r="E98" s="71">
        <v>1446</v>
      </c>
      <c r="F98" s="71">
        <v>8007</v>
      </c>
      <c r="G98" s="71">
        <v>0</v>
      </c>
      <c r="H98" s="71" t="s">
        <v>50</v>
      </c>
      <c r="I98" s="71">
        <v>1286</v>
      </c>
      <c r="J98" s="71" t="s">
        <v>47</v>
      </c>
      <c r="K98" s="120">
        <v>1</v>
      </c>
      <c r="L98" s="71">
        <v>31</v>
      </c>
      <c r="M98" s="71">
        <v>312</v>
      </c>
      <c r="N98" s="71">
        <f t="shared" si="12"/>
        <v>624</v>
      </c>
      <c r="O98" s="71">
        <v>4</v>
      </c>
      <c r="P98" s="71">
        <v>50</v>
      </c>
      <c r="Q98" s="71">
        <f t="shared" si="14"/>
        <v>100</v>
      </c>
      <c r="R98" s="71">
        <v>0</v>
      </c>
      <c r="S98" s="71">
        <v>123</v>
      </c>
      <c r="T98" s="71">
        <v>0</v>
      </c>
      <c r="U98" s="71">
        <v>10</v>
      </c>
      <c r="V98" s="71">
        <v>6</v>
      </c>
      <c r="W98" s="71">
        <v>3</v>
      </c>
      <c r="X98" s="71">
        <v>0</v>
      </c>
      <c r="Y98" s="71">
        <v>0</v>
      </c>
      <c r="Z98" s="71">
        <v>5</v>
      </c>
      <c r="AA98" s="71">
        <v>6</v>
      </c>
      <c r="AB98" s="71">
        <v>6</v>
      </c>
      <c r="AC98" s="71">
        <v>1</v>
      </c>
      <c r="AD98" s="71">
        <v>2</v>
      </c>
      <c r="AE98" s="71">
        <v>1</v>
      </c>
      <c r="AF98" s="71">
        <v>1</v>
      </c>
      <c r="AG98" s="73" t="s">
        <v>214</v>
      </c>
      <c r="AH98" s="73" t="s">
        <v>210</v>
      </c>
      <c r="AI98" s="76"/>
    </row>
    <row r="99" spans="1:35" x14ac:dyDescent="0.2">
      <c r="A99" s="67">
        <v>4623</v>
      </c>
      <c r="B99" s="71" t="s">
        <v>45</v>
      </c>
      <c r="C99" s="130">
        <f t="shared" si="11"/>
        <v>484</v>
      </c>
      <c r="D99" s="71">
        <v>86</v>
      </c>
      <c r="E99" s="71">
        <v>0</v>
      </c>
      <c r="F99" s="71">
        <v>0</v>
      </c>
      <c r="G99" s="71">
        <v>484</v>
      </c>
      <c r="H99" s="71" t="s">
        <v>50</v>
      </c>
      <c r="I99" s="71">
        <v>0</v>
      </c>
      <c r="J99" s="71" t="s">
        <v>47</v>
      </c>
      <c r="K99" s="120">
        <v>1</v>
      </c>
      <c r="L99" s="71">
        <v>1</v>
      </c>
      <c r="M99" s="71">
        <v>15</v>
      </c>
      <c r="N99" s="71">
        <f t="shared" si="12"/>
        <v>30</v>
      </c>
      <c r="O99" s="71">
        <v>2</v>
      </c>
      <c r="P99" s="71">
        <v>16</v>
      </c>
      <c r="Q99" s="71">
        <f t="shared" si="14"/>
        <v>32</v>
      </c>
      <c r="R99" s="71">
        <v>0</v>
      </c>
      <c r="S99" s="71">
        <v>3</v>
      </c>
      <c r="T99" s="71">
        <v>0</v>
      </c>
      <c r="U99" s="71">
        <v>1</v>
      </c>
      <c r="V99" s="71">
        <v>1</v>
      </c>
      <c r="W99" s="71">
        <v>1</v>
      </c>
      <c r="X99" s="71">
        <v>0</v>
      </c>
      <c r="Y99" s="71">
        <v>0</v>
      </c>
      <c r="Z99" s="71">
        <v>1</v>
      </c>
      <c r="AA99" s="71">
        <v>1</v>
      </c>
      <c r="AB99" s="71">
        <v>1</v>
      </c>
      <c r="AC99" s="71">
        <v>0</v>
      </c>
      <c r="AD99" s="71">
        <v>0</v>
      </c>
      <c r="AE99" s="71">
        <v>0</v>
      </c>
      <c r="AF99" s="71">
        <v>1</v>
      </c>
      <c r="AG99" s="73" t="s">
        <v>237</v>
      </c>
      <c r="AH99" s="73"/>
      <c r="AI99" s="76"/>
    </row>
    <row r="100" spans="1:35" x14ac:dyDescent="0.2">
      <c r="A100" s="67">
        <v>4624</v>
      </c>
      <c r="B100" s="71" t="s">
        <v>49</v>
      </c>
      <c r="C100" s="130">
        <f t="shared" si="11"/>
        <v>192</v>
      </c>
      <c r="D100" s="71">
        <v>21</v>
      </c>
      <c r="E100" s="71">
        <v>0</v>
      </c>
      <c r="F100" s="71">
        <v>0</v>
      </c>
      <c r="G100" s="71">
        <v>0</v>
      </c>
      <c r="H100" s="71" t="s">
        <v>56</v>
      </c>
      <c r="I100" s="71">
        <v>192</v>
      </c>
      <c r="J100" s="71" t="s">
        <v>78</v>
      </c>
      <c r="K100" s="120">
        <v>1</v>
      </c>
      <c r="L100" s="71">
        <v>6</v>
      </c>
      <c r="M100" s="71">
        <v>74</v>
      </c>
      <c r="N100" s="71">
        <f t="shared" si="12"/>
        <v>148</v>
      </c>
      <c r="O100" s="71">
        <v>1</v>
      </c>
      <c r="P100" s="71">
        <v>21</v>
      </c>
      <c r="Q100" s="71">
        <f t="shared" si="14"/>
        <v>42</v>
      </c>
      <c r="R100" s="71">
        <v>0</v>
      </c>
      <c r="S100" s="71">
        <v>3</v>
      </c>
      <c r="T100" s="71">
        <v>0</v>
      </c>
      <c r="U100" s="71">
        <v>1</v>
      </c>
      <c r="V100" s="71">
        <v>1</v>
      </c>
      <c r="W100" s="71">
        <v>0</v>
      </c>
      <c r="X100" s="71">
        <v>0</v>
      </c>
      <c r="Y100" s="71">
        <v>0</v>
      </c>
      <c r="Z100" s="71">
        <v>0</v>
      </c>
      <c r="AA100" s="71">
        <v>1</v>
      </c>
      <c r="AB100" s="71">
        <v>1</v>
      </c>
      <c r="AC100" s="71">
        <v>0</v>
      </c>
      <c r="AD100" s="71">
        <v>1</v>
      </c>
      <c r="AE100" s="71">
        <v>0</v>
      </c>
      <c r="AF100" s="71">
        <v>1</v>
      </c>
      <c r="AG100" s="73" t="s">
        <v>242</v>
      </c>
      <c r="AH100" s="73" t="s">
        <v>210</v>
      </c>
      <c r="AI100" s="76"/>
    </row>
    <row r="101" spans="1:35" x14ac:dyDescent="0.2">
      <c r="A101" s="67">
        <v>4626</v>
      </c>
      <c r="B101" s="71" t="s">
        <v>45</v>
      </c>
      <c r="C101" s="130">
        <f t="shared" si="11"/>
        <v>1796</v>
      </c>
      <c r="D101" s="71">
        <v>128</v>
      </c>
      <c r="E101" s="71">
        <v>1478</v>
      </c>
      <c r="F101" s="71">
        <v>0</v>
      </c>
      <c r="G101" s="71">
        <v>0</v>
      </c>
      <c r="H101" s="71" t="s">
        <v>52</v>
      </c>
      <c r="I101" s="71">
        <v>318</v>
      </c>
      <c r="J101" s="71" t="s">
        <v>47</v>
      </c>
      <c r="K101" s="120">
        <v>1</v>
      </c>
      <c r="L101" s="71">
        <v>9</v>
      </c>
      <c r="M101" s="71">
        <v>81</v>
      </c>
      <c r="N101" s="71">
        <f t="shared" si="12"/>
        <v>162</v>
      </c>
      <c r="O101" s="71">
        <v>0</v>
      </c>
      <c r="P101" s="71">
        <v>0</v>
      </c>
      <c r="Q101" s="71">
        <f t="shared" si="14"/>
        <v>0</v>
      </c>
      <c r="R101" s="71">
        <v>9</v>
      </c>
      <c r="S101" s="71">
        <v>18</v>
      </c>
      <c r="T101" s="71">
        <v>0</v>
      </c>
      <c r="U101" s="71">
        <v>0</v>
      </c>
      <c r="V101" s="71">
        <v>0</v>
      </c>
      <c r="W101" s="71">
        <v>0</v>
      </c>
      <c r="X101" s="71">
        <v>0</v>
      </c>
      <c r="Y101" s="71">
        <v>0</v>
      </c>
      <c r="Z101" s="71">
        <v>0</v>
      </c>
      <c r="AA101" s="71">
        <v>0</v>
      </c>
      <c r="AB101" s="71">
        <v>0</v>
      </c>
      <c r="AC101" s="71">
        <v>0</v>
      </c>
      <c r="AD101" s="71">
        <v>0</v>
      </c>
      <c r="AE101" s="71">
        <v>0</v>
      </c>
      <c r="AF101" s="71">
        <v>1</v>
      </c>
      <c r="AG101" s="73" t="s">
        <v>214</v>
      </c>
      <c r="AH101" s="73" t="s">
        <v>210</v>
      </c>
      <c r="AI101" s="76"/>
    </row>
    <row r="102" spans="1:35" x14ac:dyDescent="0.2">
      <c r="A102" s="67">
        <v>4630</v>
      </c>
      <c r="B102" s="71" t="s">
        <v>49</v>
      </c>
      <c r="C102" s="130">
        <f t="shared" si="11"/>
        <v>2828</v>
      </c>
      <c r="D102" s="71">
        <v>260</v>
      </c>
      <c r="E102" s="71">
        <v>2828</v>
      </c>
      <c r="F102" s="71">
        <v>0</v>
      </c>
      <c r="G102" s="71">
        <v>0</v>
      </c>
      <c r="H102" s="71" t="s">
        <v>50</v>
      </c>
      <c r="I102" s="71">
        <v>0</v>
      </c>
      <c r="J102" s="71" t="s">
        <v>47</v>
      </c>
      <c r="K102" s="120">
        <v>1</v>
      </c>
      <c r="L102" s="71">
        <v>9</v>
      </c>
      <c r="M102" s="71">
        <v>126</v>
      </c>
      <c r="N102" s="71">
        <f t="shared" si="12"/>
        <v>252</v>
      </c>
      <c r="O102" s="71">
        <v>0</v>
      </c>
      <c r="P102" s="71">
        <v>0</v>
      </c>
      <c r="Q102" s="71">
        <f t="shared" si="14"/>
        <v>0</v>
      </c>
      <c r="R102" s="71">
        <v>9</v>
      </c>
      <c r="S102" s="71">
        <v>36</v>
      </c>
      <c r="T102" s="71">
        <v>0</v>
      </c>
      <c r="U102" s="71">
        <v>4</v>
      </c>
      <c r="V102" s="71">
        <v>4</v>
      </c>
      <c r="W102" s="71">
        <v>2</v>
      </c>
      <c r="X102" s="71">
        <v>0</v>
      </c>
      <c r="Y102" s="71">
        <v>0</v>
      </c>
      <c r="Z102" s="71">
        <v>2</v>
      </c>
      <c r="AA102" s="71">
        <v>4</v>
      </c>
      <c r="AB102" s="71">
        <v>2</v>
      </c>
      <c r="AC102" s="71">
        <v>0</v>
      </c>
      <c r="AD102" s="71">
        <v>1</v>
      </c>
      <c r="AE102" s="71">
        <v>0</v>
      </c>
      <c r="AF102" s="71">
        <v>1</v>
      </c>
      <c r="AG102" s="73" t="s">
        <v>214</v>
      </c>
      <c r="AH102" s="73" t="s">
        <v>210</v>
      </c>
      <c r="AI102" s="76"/>
    </row>
    <row r="103" spans="1:35" x14ac:dyDescent="0.2">
      <c r="A103" s="67">
        <v>4633</v>
      </c>
      <c r="B103" s="71" t="s">
        <v>49</v>
      </c>
      <c r="C103" s="130">
        <f t="shared" si="11"/>
        <v>793</v>
      </c>
      <c r="D103" s="71">
        <v>282</v>
      </c>
      <c r="E103" s="71">
        <v>793</v>
      </c>
      <c r="F103" s="71">
        <v>0</v>
      </c>
      <c r="G103" s="71">
        <v>0</v>
      </c>
      <c r="H103" s="71" t="s">
        <v>50</v>
      </c>
      <c r="I103" s="71">
        <v>0</v>
      </c>
      <c r="J103" s="71" t="s">
        <v>47</v>
      </c>
      <c r="K103" s="120">
        <v>1</v>
      </c>
      <c r="L103" s="71">
        <v>2</v>
      </c>
      <c r="M103" s="71">
        <v>18</v>
      </c>
      <c r="N103" s="71">
        <f t="shared" si="12"/>
        <v>36</v>
      </c>
      <c r="O103" s="71">
        <v>0</v>
      </c>
      <c r="P103" s="71">
        <v>0</v>
      </c>
      <c r="Q103" s="71">
        <f t="shared" si="14"/>
        <v>0</v>
      </c>
      <c r="R103" s="71">
        <v>0</v>
      </c>
      <c r="S103" s="71">
        <v>14</v>
      </c>
      <c r="T103" s="71">
        <v>0</v>
      </c>
      <c r="U103" s="71">
        <v>3</v>
      </c>
      <c r="V103" s="71">
        <v>6</v>
      </c>
      <c r="W103" s="71">
        <v>2</v>
      </c>
      <c r="X103" s="71">
        <v>0</v>
      </c>
      <c r="Y103" s="71">
        <v>0</v>
      </c>
      <c r="Z103" s="71">
        <v>2</v>
      </c>
      <c r="AA103" s="71">
        <v>6</v>
      </c>
      <c r="AB103" s="71">
        <v>2</v>
      </c>
      <c r="AC103" s="71">
        <v>0</v>
      </c>
      <c r="AD103" s="71">
        <v>1</v>
      </c>
      <c r="AE103" s="71">
        <v>0</v>
      </c>
      <c r="AF103" s="71">
        <v>1</v>
      </c>
      <c r="AG103" s="73" t="s">
        <v>214</v>
      </c>
      <c r="AH103" s="73" t="s">
        <v>210</v>
      </c>
      <c r="AI103" s="76"/>
    </row>
    <row r="104" spans="1:35" x14ac:dyDescent="0.2">
      <c r="A104" s="67">
        <v>4634</v>
      </c>
      <c r="B104" s="71" t="s">
        <v>45</v>
      </c>
      <c r="C104" s="130">
        <f t="shared" si="11"/>
        <v>919</v>
      </c>
      <c r="D104" s="71">
        <v>0</v>
      </c>
      <c r="E104" s="71">
        <v>919</v>
      </c>
      <c r="F104" s="71">
        <v>0</v>
      </c>
      <c r="G104" s="71">
        <v>0</v>
      </c>
      <c r="H104" s="71" t="s">
        <v>50</v>
      </c>
      <c r="I104" s="71">
        <v>0</v>
      </c>
      <c r="J104" s="71" t="s">
        <v>47</v>
      </c>
      <c r="K104" s="120">
        <v>1</v>
      </c>
      <c r="L104" s="71">
        <v>2</v>
      </c>
      <c r="M104" s="71">
        <v>18</v>
      </c>
      <c r="N104" s="71">
        <f t="shared" si="12"/>
        <v>36</v>
      </c>
      <c r="O104" s="71">
        <v>0</v>
      </c>
      <c r="P104" s="71">
        <v>0</v>
      </c>
      <c r="Q104" s="71">
        <f t="shared" si="14"/>
        <v>0</v>
      </c>
      <c r="R104" s="71">
        <v>0</v>
      </c>
      <c r="S104" s="71">
        <v>14</v>
      </c>
      <c r="T104" s="71">
        <v>0</v>
      </c>
      <c r="U104" s="71">
        <v>0</v>
      </c>
      <c r="V104" s="71">
        <v>0</v>
      </c>
      <c r="W104" s="71">
        <v>0</v>
      </c>
      <c r="X104" s="71">
        <v>0</v>
      </c>
      <c r="Y104" s="71">
        <v>0</v>
      </c>
      <c r="Z104" s="71">
        <v>0</v>
      </c>
      <c r="AA104" s="71">
        <v>0</v>
      </c>
      <c r="AB104" s="71">
        <v>0</v>
      </c>
      <c r="AC104" s="71">
        <v>0</v>
      </c>
      <c r="AD104" s="71">
        <v>0</v>
      </c>
      <c r="AE104" s="71">
        <v>0</v>
      </c>
      <c r="AF104" s="71">
        <v>1</v>
      </c>
      <c r="AG104" s="73" t="s">
        <v>214</v>
      </c>
      <c r="AH104" s="73" t="s">
        <v>210</v>
      </c>
      <c r="AI104" s="76"/>
    </row>
    <row r="105" spans="1:35" x14ac:dyDescent="0.2">
      <c r="A105" s="67">
        <v>4635</v>
      </c>
      <c r="B105" s="71" t="s">
        <v>49</v>
      </c>
      <c r="C105" s="130">
        <f t="shared" si="11"/>
        <v>478</v>
      </c>
      <c r="D105" s="71">
        <v>0</v>
      </c>
      <c r="E105" s="71">
        <v>478</v>
      </c>
      <c r="F105" s="71">
        <v>0</v>
      </c>
      <c r="G105" s="71">
        <v>0</v>
      </c>
      <c r="H105" s="71" t="s">
        <v>50</v>
      </c>
      <c r="I105" s="71">
        <v>0</v>
      </c>
      <c r="J105" s="71" t="s">
        <v>47</v>
      </c>
      <c r="K105" s="120">
        <v>1</v>
      </c>
      <c r="L105" s="71">
        <v>4</v>
      </c>
      <c r="M105" s="71">
        <v>24</v>
      </c>
      <c r="N105" s="71">
        <f t="shared" si="12"/>
        <v>48</v>
      </c>
      <c r="O105" s="71">
        <v>3</v>
      </c>
      <c r="P105" s="71">
        <v>4</v>
      </c>
      <c r="Q105" s="71">
        <f t="shared" si="14"/>
        <v>8</v>
      </c>
      <c r="R105" s="71">
        <v>4</v>
      </c>
      <c r="S105" s="71">
        <v>12</v>
      </c>
      <c r="T105" s="71">
        <v>0</v>
      </c>
      <c r="U105" s="71">
        <v>0</v>
      </c>
      <c r="V105" s="71">
        <v>0</v>
      </c>
      <c r="W105" s="71">
        <v>0</v>
      </c>
      <c r="X105" s="71">
        <v>0</v>
      </c>
      <c r="Y105" s="71">
        <v>0</v>
      </c>
      <c r="Z105" s="71">
        <v>1</v>
      </c>
      <c r="AA105" s="71">
        <v>0</v>
      </c>
      <c r="AB105" s="71">
        <v>0</v>
      </c>
      <c r="AC105" s="71">
        <v>0</v>
      </c>
      <c r="AD105" s="71">
        <v>0</v>
      </c>
      <c r="AE105" s="71">
        <v>0</v>
      </c>
      <c r="AF105" s="71">
        <v>0</v>
      </c>
      <c r="AG105" s="73" t="s">
        <v>214</v>
      </c>
      <c r="AH105" s="73" t="s">
        <v>210</v>
      </c>
      <c r="AI105" s="76"/>
    </row>
    <row r="106" spans="1:35" x14ac:dyDescent="0.2">
      <c r="A106" s="67">
        <v>4819</v>
      </c>
      <c r="B106" s="71" t="s">
        <v>49</v>
      </c>
      <c r="C106" s="130">
        <f t="shared" si="11"/>
        <v>6369</v>
      </c>
      <c r="D106" s="71">
        <v>380</v>
      </c>
      <c r="E106" s="71">
        <v>1118</v>
      </c>
      <c r="F106" s="71">
        <v>4871</v>
      </c>
      <c r="G106" s="71">
        <v>0</v>
      </c>
      <c r="H106" s="71" t="s">
        <v>59</v>
      </c>
      <c r="I106" s="71">
        <v>380</v>
      </c>
      <c r="J106" s="71" t="s">
        <v>47</v>
      </c>
      <c r="K106" s="120">
        <v>1</v>
      </c>
      <c r="L106" s="71">
        <v>18</v>
      </c>
      <c r="M106" s="71">
        <v>398</v>
      </c>
      <c r="N106" s="71">
        <f t="shared" si="12"/>
        <v>796</v>
      </c>
      <c r="O106" s="71">
        <v>0</v>
      </c>
      <c r="P106" s="71">
        <v>82</v>
      </c>
      <c r="Q106" s="71">
        <f t="shared" si="14"/>
        <v>164</v>
      </c>
      <c r="R106" s="71">
        <v>19</v>
      </c>
      <c r="S106" s="71">
        <v>87</v>
      </c>
      <c r="T106" s="71">
        <v>0</v>
      </c>
      <c r="U106" s="71">
        <v>6</v>
      </c>
      <c r="V106" s="71">
        <v>5</v>
      </c>
      <c r="W106" s="71">
        <v>2</v>
      </c>
      <c r="X106" s="71">
        <v>0</v>
      </c>
      <c r="Y106" s="71">
        <v>0</v>
      </c>
      <c r="Z106" s="71">
        <v>2</v>
      </c>
      <c r="AA106" s="71">
        <v>5</v>
      </c>
      <c r="AB106" s="71">
        <v>4</v>
      </c>
      <c r="AC106" s="71">
        <v>0</v>
      </c>
      <c r="AD106" s="71">
        <v>2</v>
      </c>
      <c r="AE106" s="71">
        <v>1</v>
      </c>
      <c r="AF106" s="71">
        <v>1</v>
      </c>
      <c r="AG106" s="73" t="s">
        <v>243</v>
      </c>
      <c r="AH106" s="73" t="s">
        <v>210</v>
      </c>
      <c r="AI106" s="76"/>
    </row>
    <row r="107" spans="1:35" x14ac:dyDescent="0.2">
      <c r="A107" s="67">
        <v>4820</v>
      </c>
      <c r="B107" s="71" t="s">
        <v>49</v>
      </c>
      <c r="C107" s="130">
        <f t="shared" si="11"/>
        <v>10861</v>
      </c>
      <c r="D107" s="71">
        <v>331</v>
      </c>
      <c r="E107" s="71">
        <v>821</v>
      </c>
      <c r="F107" s="71">
        <v>9709</v>
      </c>
      <c r="G107" s="71">
        <v>0</v>
      </c>
      <c r="H107" s="71" t="s">
        <v>59</v>
      </c>
      <c r="I107" s="71">
        <v>331</v>
      </c>
      <c r="J107" s="71" t="s">
        <v>47</v>
      </c>
      <c r="K107" s="120">
        <v>1</v>
      </c>
      <c r="L107" s="71">
        <v>18</v>
      </c>
      <c r="M107" s="71">
        <v>381</v>
      </c>
      <c r="N107" s="71">
        <f t="shared" si="12"/>
        <v>762</v>
      </c>
      <c r="O107" s="71">
        <v>0</v>
      </c>
      <c r="P107" s="71">
        <v>20</v>
      </c>
      <c r="Q107" s="71">
        <f t="shared" si="14"/>
        <v>40</v>
      </c>
      <c r="R107" s="71">
        <v>18</v>
      </c>
      <c r="S107" s="71">
        <v>165</v>
      </c>
      <c r="T107" s="71">
        <v>0</v>
      </c>
      <c r="U107" s="71">
        <v>6</v>
      </c>
      <c r="V107" s="71">
        <v>5</v>
      </c>
      <c r="W107" s="71">
        <v>1</v>
      </c>
      <c r="X107" s="71">
        <v>0</v>
      </c>
      <c r="Y107" s="71">
        <v>0</v>
      </c>
      <c r="Z107" s="71">
        <v>2</v>
      </c>
      <c r="AA107" s="71">
        <v>5</v>
      </c>
      <c r="AB107" s="71">
        <v>3</v>
      </c>
      <c r="AC107" s="71">
        <v>0</v>
      </c>
      <c r="AD107" s="71">
        <v>2</v>
      </c>
      <c r="AE107" s="71">
        <v>1</v>
      </c>
      <c r="AF107" s="71">
        <v>1</v>
      </c>
      <c r="AG107" s="73" t="s">
        <v>243</v>
      </c>
      <c r="AH107" s="73" t="s">
        <v>210</v>
      </c>
      <c r="AI107" s="76"/>
    </row>
    <row r="108" spans="1:35" x14ac:dyDescent="0.2">
      <c r="A108" s="67">
        <v>4911</v>
      </c>
      <c r="B108" s="71" t="s">
        <v>45</v>
      </c>
      <c r="C108" s="130">
        <f t="shared" si="11"/>
        <v>3987</v>
      </c>
      <c r="D108" s="71">
        <v>445</v>
      </c>
      <c r="E108" s="71">
        <v>1520</v>
      </c>
      <c r="F108" s="71">
        <v>1511</v>
      </c>
      <c r="G108" s="71">
        <v>956</v>
      </c>
      <c r="H108" s="71" t="s">
        <v>50</v>
      </c>
      <c r="I108" s="71">
        <v>0</v>
      </c>
      <c r="J108" s="71" t="s">
        <v>47</v>
      </c>
      <c r="K108" s="120">
        <v>1</v>
      </c>
      <c r="L108" s="71">
        <v>16</v>
      </c>
      <c r="M108" s="71">
        <v>240</v>
      </c>
      <c r="N108" s="71">
        <f t="shared" si="12"/>
        <v>480</v>
      </c>
      <c r="O108" s="71">
        <v>0</v>
      </c>
      <c r="P108" s="71">
        <v>0</v>
      </c>
      <c r="Q108" s="71">
        <f t="shared" si="14"/>
        <v>0</v>
      </c>
      <c r="R108" s="71">
        <v>11</v>
      </c>
      <c r="S108" s="71">
        <v>58</v>
      </c>
      <c r="T108" s="71">
        <v>39</v>
      </c>
      <c r="U108" s="71">
        <v>8</v>
      </c>
      <c r="V108" s="71">
        <v>8</v>
      </c>
      <c r="W108" s="71">
        <v>5</v>
      </c>
      <c r="X108" s="71">
        <v>0</v>
      </c>
      <c r="Y108" s="71">
        <v>0</v>
      </c>
      <c r="Z108" s="71">
        <v>2</v>
      </c>
      <c r="AA108" s="71">
        <v>8</v>
      </c>
      <c r="AB108" s="71">
        <v>4</v>
      </c>
      <c r="AC108" s="71">
        <v>0</v>
      </c>
      <c r="AD108" s="71">
        <v>0</v>
      </c>
      <c r="AE108" s="71">
        <v>1</v>
      </c>
      <c r="AF108" s="71">
        <v>2</v>
      </c>
      <c r="AG108" s="73"/>
      <c r="AH108" s="73" t="s">
        <v>210</v>
      </c>
      <c r="AI108" s="76"/>
    </row>
    <row r="109" spans="1:35" x14ac:dyDescent="0.2">
      <c r="A109" s="67">
        <v>4912</v>
      </c>
      <c r="B109" s="71" t="s">
        <v>45</v>
      </c>
      <c r="C109" s="130">
        <f t="shared" si="11"/>
        <v>3987</v>
      </c>
      <c r="D109" s="71">
        <v>445</v>
      </c>
      <c r="E109" s="71">
        <v>1520</v>
      </c>
      <c r="F109" s="71">
        <v>1511</v>
      </c>
      <c r="G109" s="71">
        <v>956</v>
      </c>
      <c r="H109" s="71" t="s">
        <v>50</v>
      </c>
      <c r="I109" s="71">
        <v>0</v>
      </c>
      <c r="J109" s="71" t="s">
        <v>47</v>
      </c>
      <c r="K109" s="120">
        <v>1</v>
      </c>
      <c r="L109" s="71">
        <v>16</v>
      </c>
      <c r="M109" s="71">
        <v>240</v>
      </c>
      <c r="N109" s="71">
        <f t="shared" si="12"/>
        <v>480</v>
      </c>
      <c r="O109" s="71">
        <v>0</v>
      </c>
      <c r="P109" s="71">
        <v>0</v>
      </c>
      <c r="Q109" s="71">
        <f t="shared" si="14"/>
        <v>0</v>
      </c>
      <c r="R109" s="71">
        <v>11</v>
      </c>
      <c r="S109" s="71">
        <v>58</v>
      </c>
      <c r="T109" s="71">
        <v>39</v>
      </c>
      <c r="U109" s="71">
        <v>8</v>
      </c>
      <c r="V109" s="71">
        <v>8</v>
      </c>
      <c r="W109" s="71">
        <v>5</v>
      </c>
      <c r="X109" s="71">
        <v>0</v>
      </c>
      <c r="Y109" s="71">
        <v>0</v>
      </c>
      <c r="Z109" s="71">
        <v>2</v>
      </c>
      <c r="AA109" s="71">
        <v>8</v>
      </c>
      <c r="AB109" s="71">
        <v>4</v>
      </c>
      <c r="AC109" s="71">
        <v>0</v>
      </c>
      <c r="AD109" s="71">
        <v>0</v>
      </c>
      <c r="AE109" s="71">
        <v>1</v>
      </c>
      <c r="AF109" s="71">
        <v>2</v>
      </c>
      <c r="AG109" s="73"/>
      <c r="AH109" s="73"/>
      <c r="AI109" s="76"/>
    </row>
    <row r="110" spans="1:35" x14ac:dyDescent="0.2">
      <c r="A110" s="67">
        <v>4913</v>
      </c>
      <c r="B110" s="71" t="s">
        <v>45</v>
      </c>
      <c r="C110" s="130">
        <f t="shared" si="11"/>
        <v>3987</v>
      </c>
      <c r="D110" s="71">
        <v>445</v>
      </c>
      <c r="E110" s="71">
        <v>1520</v>
      </c>
      <c r="F110" s="71">
        <v>1511</v>
      </c>
      <c r="G110" s="71">
        <v>956</v>
      </c>
      <c r="H110" s="71" t="s">
        <v>50</v>
      </c>
      <c r="I110" s="71">
        <v>0</v>
      </c>
      <c r="J110" s="71" t="s">
        <v>47</v>
      </c>
      <c r="K110" s="120">
        <v>1</v>
      </c>
      <c r="L110" s="71">
        <v>16</v>
      </c>
      <c r="M110" s="71">
        <v>240</v>
      </c>
      <c r="N110" s="71">
        <f t="shared" si="12"/>
        <v>480</v>
      </c>
      <c r="O110" s="71">
        <v>0</v>
      </c>
      <c r="P110" s="71">
        <v>0</v>
      </c>
      <c r="Q110" s="71">
        <f t="shared" si="14"/>
        <v>0</v>
      </c>
      <c r="R110" s="71">
        <v>11</v>
      </c>
      <c r="S110" s="71">
        <v>58</v>
      </c>
      <c r="T110" s="71">
        <v>39</v>
      </c>
      <c r="U110" s="71">
        <v>8</v>
      </c>
      <c r="V110" s="71">
        <v>8</v>
      </c>
      <c r="W110" s="71">
        <v>5</v>
      </c>
      <c r="X110" s="71">
        <v>0</v>
      </c>
      <c r="Y110" s="71">
        <v>0</v>
      </c>
      <c r="Z110" s="71">
        <v>2</v>
      </c>
      <c r="AA110" s="71">
        <v>8</v>
      </c>
      <c r="AB110" s="71">
        <v>4</v>
      </c>
      <c r="AC110" s="71">
        <v>0</v>
      </c>
      <c r="AD110" s="71">
        <v>0</v>
      </c>
      <c r="AE110" s="71">
        <v>1</v>
      </c>
      <c r="AF110" s="71">
        <v>2</v>
      </c>
      <c r="AG110" s="73" t="s">
        <v>244</v>
      </c>
      <c r="AH110" s="73" t="s">
        <v>210</v>
      </c>
      <c r="AI110" s="73"/>
    </row>
    <row r="111" spans="1:35" x14ac:dyDescent="0.2">
      <c r="A111" s="67">
        <v>4919</v>
      </c>
      <c r="B111" s="71" t="s">
        <v>45</v>
      </c>
      <c r="C111" s="130">
        <f t="shared" si="11"/>
        <v>712</v>
      </c>
      <c r="D111" s="71">
        <v>68</v>
      </c>
      <c r="E111" s="71">
        <v>712</v>
      </c>
      <c r="F111" s="71">
        <v>0</v>
      </c>
      <c r="G111" s="71">
        <v>0</v>
      </c>
      <c r="H111" s="71" t="s">
        <v>50</v>
      </c>
      <c r="I111" s="71">
        <v>0</v>
      </c>
      <c r="J111" s="71" t="s">
        <v>47</v>
      </c>
      <c r="K111" s="120">
        <v>1</v>
      </c>
      <c r="L111" s="71">
        <v>6</v>
      </c>
      <c r="M111" s="71">
        <v>74</v>
      </c>
      <c r="N111" s="71">
        <f t="shared" si="12"/>
        <v>148</v>
      </c>
      <c r="O111" s="71">
        <v>1</v>
      </c>
      <c r="P111" s="71">
        <v>21</v>
      </c>
      <c r="Q111" s="71">
        <f t="shared" si="14"/>
        <v>42</v>
      </c>
      <c r="R111" s="71">
        <v>0</v>
      </c>
      <c r="S111" s="71">
        <v>3</v>
      </c>
      <c r="T111" s="71">
        <v>0</v>
      </c>
      <c r="U111" s="71">
        <v>1</v>
      </c>
      <c r="V111" s="71">
        <v>1</v>
      </c>
      <c r="W111" s="71">
        <v>0</v>
      </c>
      <c r="X111" s="71">
        <v>0</v>
      </c>
      <c r="Y111" s="71">
        <v>0</v>
      </c>
      <c r="Z111" s="71">
        <v>0</v>
      </c>
      <c r="AA111" s="71">
        <v>1</v>
      </c>
      <c r="AB111" s="71">
        <v>1</v>
      </c>
      <c r="AC111" s="71">
        <v>0</v>
      </c>
      <c r="AD111" s="71">
        <v>1</v>
      </c>
      <c r="AE111" s="71">
        <v>0</v>
      </c>
      <c r="AF111" s="71">
        <v>1</v>
      </c>
      <c r="AG111" s="73"/>
      <c r="AH111" s="73"/>
      <c r="AI111" s="76"/>
    </row>
    <row r="112" spans="1:35" x14ac:dyDescent="0.2">
      <c r="A112" s="67">
        <v>4923</v>
      </c>
      <c r="B112" s="71" t="s">
        <v>45</v>
      </c>
      <c r="C112" s="130">
        <f t="shared" si="11"/>
        <v>312</v>
      </c>
      <c r="D112" s="71">
        <v>312</v>
      </c>
      <c r="E112" s="71">
        <v>0</v>
      </c>
      <c r="F112" s="71">
        <v>0</v>
      </c>
      <c r="G112" s="71">
        <v>0</v>
      </c>
      <c r="H112" s="71" t="s">
        <v>59</v>
      </c>
      <c r="I112" s="71">
        <v>312</v>
      </c>
      <c r="J112" s="71" t="s">
        <v>62</v>
      </c>
      <c r="K112" s="120">
        <v>1</v>
      </c>
      <c r="L112" s="71">
        <v>0</v>
      </c>
      <c r="M112" s="71">
        <v>0</v>
      </c>
      <c r="N112" s="71">
        <f t="shared" si="12"/>
        <v>0</v>
      </c>
      <c r="O112" s="71">
        <v>3</v>
      </c>
      <c r="P112" s="71">
        <v>0</v>
      </c>
      <c r="Q112" s="71">
        <f t="shared" si="14"/>
        <v>0</v>
      </c>
      <c r="R112" s="71">
        <v>0</v>
      </c>
      <c r="S112" s="71">
        <v>6</v>
      </c>
      <c r="T112" s="71">
        <v>0</v>
      </c>
      <c r="U112" s="71">
        <v>4</v>
      </c>
      <c r="V112" s="71">
        <v>5</v>
      </c>
      <c r="W112" s="71">
        <v>1</v>
      </c>
      <c r="X112" s="71">
        <v>0</v>
      </c>
      <c r="Y112" s="71">
        <v>0</v>
      </c>
      <c r="Z112" s="71">
        <v>2</v>
      </c>
      <c r="AA112" s="71">
        <v>5</v>
      </c>
      <c r="AB112" s="71">
        <v>4</v>
      </c>
      <c r="AC112" s="71">
        <v>0</v>
      </c>
      <c r="AD112" s="71">
        <v>0</v>
      </c>
      <c r="AE112" s="71">
        <v>0</v>
      </c>
      <c r="AF112" s="71">
        <v>1</v>
      </c>
      <c r="AG112" s="73" t="s">
        <v>244</v>
      </c>
      <c r="AH112" s="73" t="s">
        <v>210</v>
      </c>
      <c r="AI112" s="73"/>
    </row>
    <row r="113" spans="1:35" x14ac:dyDescent="0.2">
      <c r="A113" s="67">
        <v>4930</v>
      </c>
      <c r="B113" s="71" t="s">
        <v>49</v>
      </c>
      <c r="C113" s="130">
        <v>5240</v>
      </c>
      <c r="D113" s="71">
        <v>122</v>
      </c>
      <c r="E113" s="71">
        <v>3750</v>
      </c>
      <c r="F113" s="71">
        <v>561</v>
      </c>
      <c r="G113" s="71">
        <v>0</v>
      </c>
      <c r="H113" s="71" t="s">
        <v>59</v>
      </c>
      <c r="I113" s="71">
        <v>0</v>
      </c>
      <c r="J113" s="71" t="s">
        <v>47</v>
      </c>
      <c r="K113" s="120">
        <v>1</v>
      </c>
      <c r="L113" s="71">
        <v>96</v>
      </c>
      <c r="M113" s="71">
        <v>384</v>
      </c>
      <c r="N113" s="71">
        <v>768</v>
      </c>
      <c r="O113" s="71">
        <v>0</v>
      </c>
      <c r="P113" s="71">
        <v>0</v>
      </c>
      <c r="Q113" s="71">
        <v>0</v>
      </c>
      <c r="R113" s="71">
        <v>3</v>
      </c>
      <c r="S113" s="71">
        <v>52</v>
      </c>
      <c r="T113" s="71">
        <v>40</v>
      </c>
      <c r="U113" s="71">
        <v>3</v>
      </c>
      <c r="V113" s="71">
        <v>2</v>
      </c>
      <c r="W113" s="71">
        <v>0</v>
      </c>
      <c r="X113" s="71">
        <v>0</v>
      </c>
      <c r="Y113" s="71">
        <v>0</v>
      </c>
      <c r="Z113" s="71">
        <v>2</v>
      </c>
      <c r="AA113" s="71">
        <v>2</v>
      </c>
      <c r="AB113" s="71">
        <v>2</v>
      </c>
      <c r="AC113" s="71">
        <v>0</v>
      </c>
      <c r="AD113" s="71">
        <v>2</v>
      </c>
      <c r="AE113" s="71">
        <v>1</v>
      </c>
      <c r="AF113" s="71">
        <v>1</v>
      </c>
      <c r="AG113" s="73" t="s">
        <v>245</v>
      </c>
      <c r="AH113" s="73" t="s">
        <v>210</v>
      </c>
      <c r="AI113" s="73"/>
    </row>
    <row r="114" spans="1:35" x14ac:dyDescent="0.2">
      <c r="A114" s="67">
        <v>5000</v>
      </c>
      <c r="B114" s="71" t="s">
        <v>45</v>
      </c>
      <c r="C114" s="130">
        <f>E114+F114+G114+I114</f>
        <v>2423</v>
      </c>
      <c r="D114" s="71">
        <v>166</v>
      </c>
      <c r="E114" s="71">
        <v>2257</v>
      </c>
      <c r="F114" s="71">
        <v>0</v>
      </c>
      <c r="G114" s="71">
        <v>0</v>
      </c>
      <c r="H114" s="71" t="s">
        <v>59</v>
      </c>
      <c r="I114" s="71">
        <v>166</v>
      </c>
      <c r="J114" s="71" t="s">
        <v>47</v>
      </c>
      <c r="K114" s="120">
        <v>1</v>
      </c>
      <c r="L114" s="71">
        <v>2</v>
      </c>
      <c r="M114" s="71">
        <v>64</v>
      </c>
      <c r="N114" s="71">
        <f>M114*2</f>
        <v>128</v>
      </c>
      <c r="O114" s="71">
        <v>0</v>
      </c>
      <c r="P114" s="71">
        <v>0</v>
      </c>
      <c r="Q114" s="71">
        <f>P114*2</f>
        <v>0</v>
      </c>
      <c r="R114" s="71">
        <v>2</v>
      </c>
      <c r="S114" s="71">
        <v>0</v>
      </c>
      <c r="T114" s="71">
        <v>0</v>
      </c>
      <c r="U114" s="71">
        <v>3</v>
      </c>
      <c r="V114" s="71">
        <v>3</v>
      </c>
      <c r="W114" s="71">
        <v>1</v>
      </c>
      <c r="X114" s="71">
        <v>0</v>
      </c>
      <c r="Y114" s="71">
        <v>0</v>
      </c>
      <c r="Z114" s="71">
        <v>2</v>
      </c>
      <c r="AA114" s="71">
        <v>3</v>
      </c>
      <c r="AB114" s="71">
        <v>2</v>
      </c>
      <c r="AC114" s="71">
        <v>3</v>
      </c>
      <c r="AD114" s="71">
        <v>1</v>
      </c>
      <c r="AE114" s="71">
        <v>0</v>
      </c>
      <c r="AF114" s="71">
        <v>1</v>
      </c>
      <c r="AG114" s="73" t="s">
        <v>242</v>
      </c>
      <c r="AH114" s="73" t="s">
        <v>210</v>
      </c>
      <c r="AI114" s="76"/>
    </row>
    <row r="115" spans="1:35" x14ac:dyDescent="0.2">
      <c r="A115" s="67">
        <v>5485</v>
      </c>
      <c r="B115" s="71" t="s">
        <v>45</v>
      </c>
      <c r="C115" s="130">
        <v>10253</v>
      </c>
      <c r="D115" s="71">
        <v>307</v>
      </c>
      <c r="E115" s="71">
        <v>9858</v>
      </c>
      <c r="F115" s="71">
        <v>0</v>
      </c>
      <c r="G115" s="71">
        <v>0</v>
      </c>
      <c r="H115" s="71" t="s">
        <v>50</v>
      </c>
      <c r="I115" s="71">
        <v>395</v>
      </c>
      <c r="J115" s="71" t="s">
        <v>246</v>
      </c>
      <c r="K115" s="128">
        <v>5</v>
      </c>
      <c r="L115" s="71">
        <v>59</v>
      </c>
      <c r="M115" s="71">
        <v>1888</v>
      </c>
      <c r="N115" s="71">
        <f>M115*2</f>
        <v>3776</v>
      </c>
      <c r="O115" s="71">
        <v>1</v>
      </c>
      <c r="P115" s="71">
        <v>21</v>
      </c>
      <c r="Q115" s="71">
        <f>P115*2</f>
        <v>42</v>
      </c>
      <c r="R115" s="71">
        <v>13</v>
      </c>
      <c r="S115" s="71">
        <v>54</v>
      </c>
      <c r="T115" s="71">
        <v>38</v>
      </c>
      <c r="U115" s="71">
        <v>7</v>
      </c>
      <c r="V115" s="71">
        <v>5</v>
      </c>
      <c r="W115" s="71">
        <v>2</v>
      </c>
      <c r="X115" s="71">
        <v>0</v>
      </c>
      <c r="Y115" s="71">
        <v>0</v>
      </c>
      <c r="Z115" s="71">
        <v>2</v>
      </c>
      <c r="AA115" s="71">
        <v>5</v>
      </c>
      <c r="AB115" s="71">
        <v>2</v>
      </c>
      <c r="AC115" s="71">
        <v>0</v>
      </c>
      <c r="AD115" s="71">
        <v>3</v>
      </c>
      <c r="AE115" s="71">
        <v>0</v>
      </c>
      <c r="AF115" s="71">
        <v>1</v>
      </c>
      <c r="AG115" s="73" t="s">
        <v>247</v>
      </c>
      <c r="AH115" s="73" t="s">
        <v>210</v>
      </c>
      <c r="AI115" s="76"/>
    </row>
    <row r="116" spans="1:35" x14ac:dyDescent="0.2">
      <c r="A116" s="67">
        <v>5757</v>
      </c>
      <c r="B116" s="71" t="s">
        <v>49</v>
      </c>
      <c r="C116" s="130">
        <f>E116+F116+G116+I116</f>
        <v>852</v>
      </c>
      <c r="D116" s="71">
        <v>113</v>
      </c>
      <c r="E116" s="71">
        <v>852</v>
      </c>
      <c r="F116" s="71">
        <v>0</v>
      </c>
      <c r="G116" s="71">
        <v>0</v>
      </c>
      <c r="H116" s="71" t="s">
        <v>50</v>
      </c>
      <c r="I116" s="71">
        <v>0</v>
      </c>
      <c r="J116" s="71" t="s">
        <v>47</v>
      </c>
      <c r="K116" s="120">
        <v>1</v>
      </c>
      <c r="L116" s="71">
        <v>4</v>
      </c>
      <c r="M116" s="71">
        <v>64</v>
      </c>
      <c r="N116" s="71">
        <v>128</v>
      </c>
      <c r="O116" s="71">
        <v>0</v>
      </c>
      <c r="P116" s="71">
        <v>0</v>
      </c>
      <c r="Q116" s="71">
        <v>0</v>
      </c>
      <c r="R116" s="71">
        <v>0</v>
      </c>
      <c r="S116" s="71">
        <v>18</v>
      </c>
      <c r="T116" s="71">
        <v>0</v>
      </c>
      <c r="U116" s="71">
        <v>1</v>
      </c>
      <c r="V116" s="71">
        <v>1</v>
      </c>
      <c r="W116" s="71">
        <v>0</v>
      </c>
      <c r="X116" s="71">
        <v>0</v>
      </c>
      <c r="Y116" s="71">
        <v>0</v>
      </c>
      <c r="Z116" s="71">
        <v>1</v>
      </c>
      <c r="AA116" s="71">
        <v>1</v>
      </c>
      <c r="AB116" s="71">
        <v>1</v>
      </c>
      <c r="AC116" s="71">
        <v>0</v>
      </c>
      <c r="AD116" s="71">
        <v>0</v>
      </c>
      <c r="AE116" s="71">
        <v>0</v>
      </c>
      <c r="AF116" s="71">
        <v>1</v>
      </c>
      <c r="AG116" s="73" t="s">
        <v>242</v>
      </c>
      <c r="AH116" s="73" t="s">
        <v>210</v>
      </c>
      <c r="AI116" s="76"/>
    </row>
    <row r="117" spans="1:35" x14ac:dyDescent="0.2">
      <c r="A117" s="67">
        <v>5766</v>
      </c>
      <c r="B117" s="71" t="s">
        <v>49</v>
      </c>
      <c r="C117" s="130">
        <f>E117+F117+G117+I117</f>
        <v>847</v>
      </c>
      <c r="D117" s="71">
        <v>27</v>
      </c>
      <c r="E117" s="71">
        <v>359</v>
      </c>
      <c r="F117" s="71">
        <v>0</v>
      </c>
      <c r="G117" s="71">
        <v>0</v>
      </c>
      <c r="H117" s="71" t="s">
        <v>56</v>
      </c>
      <c r="I117" s="71">
        <v>488</v>
      </c>
      <c r="J117" s="71" t="s">
        <v>78</v>
      </c>
      <c r="K117" s="120">
        <v>1</v>
      </c>
      <c r="L117" s="71">
        <v>11</v>
      </c>
      <c r="M117" s="71">
        <v>140</v>
      </c>
      <c r="N117" s="71">
        <f>M117*2</f>
        <v>280</v>
      </c>
      <c r="O117" s="71">
        <v>2</v>
      </c>
      <c r="P117" s="71">
        <v>42</v>
      </c>
      <c r="Q117" s="71">
        <f>P117*2</f>
        <v>84</v>
      </c>
      <c r="R117" s="71">
        <v>0</v>
      </c>
      <c r="S117" s="71">
        <v>9</v>
      </c>
      <c r="T117" s="71">
        <v>0</v>
      </c>
      <c r="U117" s="71">
        <v>1</v>
      </c>
      <c r="V117" s="71">
        <v>1</v>
      </c>
      <c r="W117" s="71">
        <v>0</v>
      </c>
      <c r="X117" s="71">
        <v>0</v>
      </c>
      <c r="Y117" s="71">
        <v>0</v>
      </c>
      <c r="Z117" s="71">
        <v>1</v>
      </c>
      <c r="AA117" s="71">
        <v>1</v>
      </c>
      <c r="AB117" s="71">
        <v>1</v>
      </c>
      <c r="AC117" s="71">
        <v>0</v>
      </c>
      <c r="AD117" s="71">
        <v>1</v>
      </c>
      <c r="AE117" s="71">
        <v>0</v>
      </c>
      <c r="AF117" s="71">
        <v>1</v>
      </c>
      <c r="AG117" s="73" t="s">
        <v>242</v>
      </c>
      <c r="AH117" s="73" t="s">
        <v>210</v>
      </c>
      <c r="AI117" s="76"/>
    </row>
    <row r="118" spans="1:35" x14ac:dyDescent="0.2">
      <c r="A118" s="67">
        <v>5784</v>
      </c>
      <c r="B118" s="71" t="s">
        <v>49</v>
      </c>
      <c r="C118" s="130">
        <v>3871</v>
      </c>
      <c r="D118" s="71">
        <v>57</v>
      </c>
      <c r="E118" s="71">
        <v>0</v>
      </c>
      <c r="F118" s="71">
        <v>0</v>
      </c>
      <c r="G118" s="71">
        <v>57</v>
      </c>
      <c r="H118" s="71" t="s">
        <v>50</v>
      </c>
      <c r="I118" s="71">
        <v>0</v>
      </c>
      <c r="J118" s="71" t="s">
        <v>62</v>
      </c>
      <c r="K118" s="120">
        <v>1</v>
      </c>
      <c r="L118" s="71">
        <v>20</v>
      </c>
      <c r="M118" s="71">
        <v>0</v>
      </c>
      <c r="N118" s="71">
        <v>0</v>
      </c>
      <c r="O118" s="71">
        <v>11</v>
      </c>
      <c r="P118" s="71">
        <v>0</v>
      </c>
      <c r="Q118" s="71">
        <v>0</v>
      </c>
      <c r="R118" s="71">
        <v>0</v>
      </c>
      <c r="S118" s="71">
        <v>17</v>
      </c>
      <c r="T118" s="71">
        <v>0</v>
      </c>
      <c r="U118" s="71">
        <v>8</v>
      </c>
      <c r="V118" s="71">
        <v>8</v>
      </c>
      <c r="W118" s="71">
        <v>4</v>
      </c>
      <c r="X118" s="71">
        <v>1</v>
      </c>
      <c r="Y118" s="71">
        <v>0</v>
      </c>
      <c r="Z118" s="71">
        <v>2</v>
      </c>
      <c r="AA118" s="71">
        <v>8</v>
      </c>
      <c r="AB118" s="71">
        <v>4</v>
      </c>
      <c r="AC118" s="71">
        <v>7</v>
      </c>
      <c r="AD118" s="71">
        <v>0</v>
      </c>
      <c r="AE118" s="71">
        <v>0</v>
      </c>
      <c r="AF118" s="71">
        <v>1</v>
      </c>
      <c r="AG118" s="73" t="s">
        <v>212</v>
      </c>
      <c r="AH118" s="73" t="s">
        <v>210</v>
      </c>
      <c r="AI118" s="76"/>
    </row>
    <row r="119" spans="1:35" x14ac:dyDescent="0.2">
      <c r="A119" s="67">
        <v>5793</v>
      </c>
      <c r="B119" s="71" t="s">
        <v>49</v>
      </c>
      <c r="C119" s="130">
        <f t="shared" ref="C119:C124" si="15">E119+F119+G119+I119</f>
        <v>415</v>
      </c>
      <c r="D119" s="71">
        <v>28</v>
      </c>
      <c r="E119" s="71">
        <v>0</v>
      </c>
      <c r="F119" s="71">
        <v>0</v>
      </c>
      <c r="G119" s="71">
        <v>0</v>
      </c>
      <c r="H119" s="71" t="s">
        <v>56</v>
      </c>
      <c r="I119" s="71">
        <v>415</v>
      </c>
      <c r="J119" s="71" t="s">
        <v>78</v>
      </c>
      <c r="K119" s="120">
        <v>1</v>
      </c>
      <c r="L119" s="71">
        <v>11</v>
      </c>
      <c r="M119" s="71">
        <v>140</v>
      </c>
      <c r="N119" s="71">
        <f>M119*2</f>
        <v>280</v>
      </c>
      <c r="O119" s="71">
        <v>2</v>
      </c>
      <c r="P119" s="71">
        <v>42</v>
      </c>
      <c r="Q119" s="71">
        <f>P119*2</f>
        <v>84</v>
      </c>
      <c r="R119" s="71">
        <v>0</v>
      </c>
      <c r="S119" s="71">
        <v>0</v>
      </c>
      <c r="T119" s="71">
        <v>0</v>
      </c>
      <c r="U119" s="71">
        <v>0</v>
      </c>
      <c r="V119" s="71">
        <v>0</v>
      </c>
      <c r="W119" s="71">
        <v>0</v>
      </c>
      <c r="X119" s="71">
        <v>0</v>
      </c>
      <c r="Y119" s="71">
        <v>0</v>
      </c>
      <c r="Z119" s="71">
        <v>0</v>
      </c>
      <c r="AA119" s="71">
        <v>0</v>
      </c>
      <c r="AB119" s="71">
        <v>0</v>
      </c>
      <c r="AC119" s="71">
        <v>0</v>
      </c>
      <c r="AD119" s="71">
        <v>0</v>
      </c>
      <c r="AE119" s="71">
        <v>0</v>
      </c>
      <c r="AF119" s="71">
        <v>0</v>
      </c>
      <c r="AG119" s="73" t="s">
        <v>242</v>
      </c>
      <c r="AH119" s="73" t="s">
        <v>210</v>
      </c>
      <c r="AI119" s="76"/>
    </row>
    <row r="120" spans="1:35" x14ac:dyDescent="0.2">
      <c r="A120" s="67">
        <v>5794</v>
      </c>
      <c r="B120" s="71" t="s">
        <v>45</v>
      </c>
      <c r="C120" s="130">
        <f t="shared" si="15"/>
        <v>10339</v>
      </c>
      <c r="D120" s="71">
        <v>2939</v>
      </c>
      <c r="E120" s="71">
        <v>50</v>
      </c>
      <c r="F120" s="71">
        <v>9312</v>
      </c>
      <c r="G120" s="71">
        <v>74</v>
      </c>
      <c r="H120" s="71" t="s">
        <v>80</v>
      </c>
      <c r="I120" s="71">
        <v>903</v>
      </c>
      <c r="J120" s="71" t="s">
        <v>47</v>
      </c>
      <c r="K120" s="120">
        <v>1</v>
      </c>
      <c r="L120" s="71">
        <v>14</v>
      </c>
      <c r="M120" s="71">
        <v>448</v>
      </c>
      <c r="N120" s="71">
        <f>M120*2</f>
        <v>896</v>
      </c>
      <c r="O120" s="71">
        <v>3</v>
      </c>
      <c r="P120" s="71">
        <v>63</v>
      </c>
      <c r="Q120" s="71">
        <f>P120*2</f>
        <v>126</v>
      </c>
      <c r="R120" s="71">
        <v>9</v>
      </c>
      <c r="S120" s="71">
        <v>113</v>
      </c>
      <c r="T120" s="71">
        <v>75</v>
      </c>
      <c r="U120" s="71">
        <v>9</v>
      </c>
      <c r="V120" s="71">
        <v>13</v>
      </c>
      <c r="W120" s="71">
        <v>0</v>
      </c>
      <c r="X120" s="71">
        <v>0</v>
      </c>
      <c r="Y120" s="71">
        <v>0</v>
      </c>
      <c r="Z120" s="71">
        <v>2</v>
      </c>
      <c r="AA120" s="71">
        <v>13</v>
      </c>
      <c r="AB120" s="71">
        <v>4</v>
      </c>
      <c r="AC120" s="71">
        <v>0</v>
      </c>
      <c r="AD120" s="71">
        <v>2</v>
      </c>
      <c r="AE120" s="71">
        <v>3</v>
      </c>
      <c r="AF120" s="71">
        <v>1</v>
      </c>
      <c r="AG120" s="73" t="s">
        <v>209</v>
      </c>
      <c r="AH120" s="73" t="s">
        <v>210</v>
      </c>
      <c r="AI120" s="76"/>
    </row>
    <row r="121" spans="1:35" x14ac:dyDescent="0.2">
      <c r="A121" s="67">
        <v>5802</v>
      </c>
      <c r="B121" s="71" t="s">
        <v>49</v>
      </c>
      <c r="C121" s="130">
        <f t="shared" si="15"/>
        <v>2505</v>
      </c>
      <c r="D121" s="71">
        <v>170</v>
      </c>
      <c r="E121" s="71">
        <v>2335</v>
      </c>
      <c r="F121" s="71">
        <v>0</v>
      </c>
      <c r="G121" s="71">
        <v>0</v>
      </c>
      <c r="H121" s="71" t="s">
        <v>59</v>
      </c>
      <c r="I121" s="71">
        <v>170</v>
      </c>
      <c r="J121" s="71" t="s">
        <v>47</v>
      </c>
      <c r="K121" s="120">
        <v>1</v>
      </c>
      <c r="L121" s="71">
        <v>26</v>
      </c>
      <c r="M121" s="71">
        <v>204</v>
      </c>
      <c r="N121" s="71">
        <v>408</v>
      </c>
      <c r="O121" s="71">
        <v>3</v>
      </c>
      <c r="P121" s="71">
        <v>38</v>
      </c>
      <c r="Q121" s="71">
        <v>76</v>
      </c>
      <c r="R121" s="71">
        <v>24</v>
      </c>
      <c r="S121" s="71">
        <v>0</v>
      </c>
      <c r="T121" s="71">
        <v>0</v>
      </c>
      <c r="U121" s="71">
        <v>3</v>
      </c>
      <c r="V121" s="71">
        <v>2</v>
      </c>
      <c r="W121" s="71">
        <v>1</v>
      </c>
      <c r="X121" s="71">
        <v>0</v>
      </c>
      <c r="Y121" s="71">
        <v>0</v>
      </c>
      <c r="Z121" s="71">
        <v>2</v>
      </c>
      <c r="AA121" s="71">
        <v>2</v>
      </c>
      <c r="AB121" s="71">
        <v>2</v>
      </c>
      <c r="AC121" s="71">
        <v>0</v>
      </c>
      <c r="AD121" s="71">
        <v>2</v>
      </c>
      <c r="AE121" s="71">
        <v>1</v>
      </c>
      <c r="AF121" s="71">
        <v>1</v>
      </c>
      <c r="AG121" s="73" t="s">
        <v>231</v>
      </c>
      <c r="AH121" s="73" t="s">
        <v>210</v>
      </c>
      <c r="AI121" s="76"/>
    </row>
    <row r="122" spans="1:35" x14ac:dyDescent="0.2">
      <c r="A122" s="67">
        <v>6031</v>
      </c>
      <c r="B122" s="71" t="s">
        <v>49</v>
      </c>
      <c r="C122" s="130">
        <f t="shared" si="15"/>
        <v>830</v>
      </c>
      <c r="D122" s="71">
        <v>28</v>
      </c>
      <c r="E122" s="71">
        <v>415</v>
      </c>
      <c r="F122" s="71">
        <v>0</v>
      </c>
      <c r="G122" s="71">
        <v>0</v>
      </c>
      <c r="H122" s="71" t="s">
        <v>56</v>
      </c>
      <c r="I122" s="71">
        <v>415</v>
      </c>
      <c r="J122" s="71" t="s">
        <v>78</v>
      </c>
      <c r="K122" s="120">
        <v>1</v>
      </c>
      <c r="L122" s="71">
        <v>21</v>
      </c>
      <c r="M122" s="71">
        <v>672</v>
      </c>
      <c r="N122" s="71">
        <f>M122*2</f>
        <v>1344</v>
      </c>
      <c r="O122" s="71">
        <v>2</v>
      </c>
      <c r="P122" s="71">
        <v>21</v>
      </c>
      <c r="Q122" s="71">
        <f>P122*2</f>
        <v>42</v>
      </c>
      <c r="R122" s="71">
        <v>0</v>
      </c>
      <c r="S122" s="71">
        <v>0</v>
      </c>
      <c r="T122" s="71">
        <v>0</v>
      </c>
      <c r="U122" s="71">
        <v>0</v>
      </c>
      <c r="V122" s="71">
        <v>0</v>
      </c>
      <c r="W122" s="71">
        <v>0</v>
      </c>
      <c r="X122" s="71">
        <v>0</v>
      </c>
      <c r="Y122" s="71">
        <v>0</v>
      </c>
      <c r="Z122" s="71">
        <v>0</v>
      </c>
      <c r="AA122" s="71">
        <v>0</v>
      </c>
      <c r="AB122" s="71">
        <v>0</v>
      </c>
      <c r="AC122" s="71">
        <v>0</v>
      </c>
      <c r="AD122" s="71">
        <v>0</v>
      </c>
      <c r="AE122" s="71">
        <v>0</v>
      </c>
      <c r="AF122" s="71">
        <v>0</v>
      </c>
      <c r="AG122" s="73" t="s">
        <v>242</v>
      </c>
      <c r="AH122" s="73" t="s">
        <v>210</v>
      </c>
      <c r="AI122" s="76"/>
    </row>
    <row r="123" spans="1:35" x14ac:dyDescent="0.2">
      <c r="A123" s="67">
        <v>6602</v>
      </c>
      <c r="B123" s="71" t="s">
        <v>49</v>
      </c>
      <c r="C123" s="130">
        <f t="shared" si="15"/>
        <v>16216</v>
      </c>
      <c r="D123" s="71">
        <v>307</v>
      </c>
      <c r="E123" s="71">
        <v>12874</v>
      </c>
      <c r="F123" s="71">
        <v>1025</v>
      </c>
      <c r="G123" s="71">
        <v>0</v>
      </c>
      <c r="H123" s="71" t="s">
        <v>56</v>
      </c>
      <c r="I123" s="71">
        <v>2317</v>
      </c>
      <c r="J123" s="71" t="s">
        <v>246</v>
      </c>
      <c r="K123" s="128">
        <v>5</v>
      </c>
      <c r="L123" s="71">
        <v>69</v>
      </c>
      <c r="M123" s="71">
        <v>2208</v>
      </c>
      <c r="N123" s="71">
        <f>M123*2</f>
        <v>4416</v>
      </c>
      <c r="O123" s="71">
        <v>7</v>
      </c>
      <c r="P123" s="71">
        <v>350</v>
      </c>
      <c r="Q123" s="71">
        <f>P123*2</f>
        <v>700</v>
      </c>
      <c r="R123" s="71">
        <v>23</v>
      </c>
      <c r="S123" s="71">
        <v>68</v>
      </c>
      <c r="T123" s="71">
        <v>26</v>
      </c>
      <c r="U123" s="71">
        <v>9</v>
      </c>
      <c r="V123" s="71">
        <v>9</v>
      </c>
      <c r="W123" s="71">
        <v>2</v>
      </c>
      <c r="X123" s="71">
        <v>0</v>
      </c>
      <c r="Y123" s="71">
        <v>0</v>
      </c>
      <c r="Z123" s="71">
        <v>3</v>
      </c>
      <c r="AA123" s="71">
        <v>9</v>
      </c>
      <c r="AB123" s="71">
        <v>9</v>
      </c>
      <c r="AC123" s="71">
        <v>0</v>
      </c>
      <c r="AD123" s="71">
        <v>4</v>
      </c>
      <c r="AE123" s="71">
        <v>0</v>
      </c>
      <c r="AF123" s="71">
        <v>1</v>
      </c>
      <c r="AG123" s="73" t="s">
        <v>247</v>
      </c>
      <c r="AH123" s="73" t="s">
        <v>210</v>
      </c>
      <c r="AI123" s="76"/>
    </row>
    <row r="124" spans="1:35" x14ac:dyDescent="0.2">
      <c r="A124" s="67">
        <v>7012</v>
      </c>
      <c r="B124" s="71" t="s">
        <v>49</v>
      </c>
      <c r="C124" s="130">
        <f t="shared" si="15"/>
        <v>11050</v>
      </c>
      <c r="D124" s="71">
        <v>303</v>
      </c>
      <c r="E124" s="71">
        <v>8570</v>
      </c>
      <c r="F124" s="71">
        <v>0</v>
      </c>
      <c r="G124" s="71">
        <v>2480</v>
      </c>
      <c r="H124" s="71" t="s">
        <v>59</v>
      </c>
      <c r="I124" s="71">
        <v>0</v>
      </c>
      <c r="J124" s="71" t="s">
        <v>47</v>
      </c>
      <c r="K124" s="120">
        <v>1</v>
      </c>
      <c r="L124" s="71">
        <v>63</v>
      </c>
      <c r="M124" s="71">
        <v>2016</v>
      </c>
      <c r="N124" s="71">
        <f>M124*2</f>
        <v>4032</v>
      </c>
      <c r="O124" s="71">
        <v>0</v>
      </c>
      <c r="P124" s="71">
        <v>0</v>
      </c>
      <c r="Q124" s="71">
        <f>P124*2</f>
        <v>0</v>
      </c>
      <c r="R124" s="71">
        <v>31</v>
      </c>
      <c r="S124" s="71">
        <v>119</v>
      </c>
      <c r="T124" s="71">
        <v>159</v>
      </c>
      <c r="U124" s="71">
        <v>8</v>
      </c>
      <c r="V124" s="71">
        <v>13</v>
      </c>
      <c r="W124" s="71">
        <v>7</v>
      </c>
      <c r="X124" s="71">
        <v>0</v>
      </c>
      <c r="Y124" s="71">
        <v>0</v>
      </c>
      <c r="Z124" s="71">
        <v>2</v>
      </c>
      <c r="AA124" s="71">
        <v>13</v>
      </c>
      <c r="AB124" s="71">
        <v>2</v>
      </c>
      <c r="AC124" s="71">
        <v>0</v>
      </c>
      <c r="AD124" s="71">
        <v>3</v>
      </c>
      <c r="AE124" s="71">
        <v>1</v>
      </c>
      <c r="AF124" s="71">
        <v>2</v>
      </c>
      <c r="AG124" s="73" t="s">
        <v>240</v>
      </c>
      <c r="AH124" s="73"/>
      <c r="AI124" s="76"/>
    </row>
    <row r="125" spans="1:35" x14ac:dyDescent="0.2">
      <c r="A125" s="67">
        <v>6940</v>
      </c>
      <c r="B125" s="71" t="s">
        <v>49</v>
      </c>
      <c r="C125" s="130">
        <v>63867</v>
      </c>
      <c r="D125" s="71">
        <v>0</v>
      </c>
      <c r="E125" s="71"/>
      <c r="F125" s="71"/>
      <c r="G125" s="71"/>
      <c r="H125" s="71"/>
      <c r="I125" s="71"/>
      <c r="J125" s="71" t="s">
        <v>47</v>
      </c>
      <c r="K125" s="120">
        <v>1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>
        <v>0</v>
      </c>
      <c r="Y125" s="71">
        <v>0</v>
      </c>
      <c r="Z125" s="71"/>
      <c r="AA125" s="71"/>
      <c r="AB125" s="71"/>
      <c r="AC125" s="71"/>
      <c r="AD125" s="71"/>
      <c r="AE125" s="71"/>
      <c r="AF125" s="71"/>
      <c r="AG125" s="73" t="s">
        <v>248</v>
      </c>
      <c r="AH125" s="73" t="s">
        <v>210</v>
      </c>
      <c r="AI125" s="76"/>
    </row>
    <row r="126" spans="1:35" x14ac:dyDescent="0.2">
      <c r="A126" s="67">
        <v>7016</v>
      </c>
      <c r="B126" s="71" t="s">
        <v>45</v>
      </c>
      <c r="C126" s="130">
        <f>E126+F126+G126+I126</f>
        <v>5751</v>
      </c>
      <c r="D126" s="71">
        <v>397</v>
      </c>
      <c r="E126" s="71">
        <v>4654</v>
      </c>
      <c r="F126" s="71">
        <v>380</v>
      </c>
      <c r="G126" s="71">
        <v>320</v>
      </c>
      <c r="H126" s="71" t="s">
        <v>59</v>
      </c>
      <c r="I126" s="71">
        <v>397</v>
      </c>
      <c r="J126" s="71" t="s">
        <v>47</v>
      </c>
      <c r="K126" s="120">
        <v>1</v>
      </c>
      <c r="L126" s="71">
        <v>25</v>
      </c>
      <c r="M126" s="71">
        <v>592</v>
      </c>
      <c r="N126" s="71">
        <f>M126*2</f>
        <v>1184</v>
      </c>
      <c r="O126" s="71">
        <v>14</v>
      </c>
      <c r="P126" s="71">
        <v>107</v>
      </c>
      <c r="Q126" s="71">
        <f>P126*2</f>
        <v>214</v>
      </c>
      <c r="R126" s="71">
        <v>16</v>
      </c>
      <c r="S126" s="71">
        <v>56</v>
      </c>
      <c r="T126" s="71">
        <v>75</v>
      </c>
      <c r="U126" s="71">
        <v>6</v>
      </c>
      <c r="V126" s="71">
        <v>5</v>
      </c>
      <c r="W126" s="71">
        <v>4</v>
      </c>
      <c r="X126" s="71">
        <v>0</v>
      </c>
      <c r="Y126" s="71">
        <v>0</v>
      </c>
      <c r="Z126" s="71">
        <v>4</v>
      </c>
      <c r="AA126" s="71">
        <v>5</v>
      </c>
      <c r="AB126" s="71">
        <v>4</v>
      </c>
      <c r="AC126" s="71">
        <v>1</v>
      </c>
      <c r="AD126" s="71">
        <v>3</v>
      </c>
      <c r="AE126" s="71">
        <v>0</v>
      </c>
      <c r="AF126" s="71">
        <v>2</v>
      </c>
      <c r="AG126" s="73" t="s">
        <v>249</v>
      </c>
      <c r="AH126" s="73" t="s">
        <v>210</v>
      </c>
      <c r="AI126" s="76"/>
    </row>
    <row r="127" spans="1:35" x14ac:dyDescent="0.2">
      <c r="A127" s="67">
        <v>7037</v>
      </c>
      <c r="B127" s="71" t="s">
        <v>49</v>
      </c>
      <c r="C127" s="130">
        <v>2400</v>
      </c>
      <c r="D127" s="71">
        <v>0</v>
      </c>
      <c r="E127" s="71"/>
      <c r="F127" s="71"/>
      <c r="G127" s="71"/>
      <c r="H127" s="71"/>
      <c r="I127" s="71"/>
      <c r="J127" s="71" t="s">
        <v>47</v>
      </c>
      <c r="K127" s="120">
        <v>1</v>
      </c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>
        <v>0</v>
      </c>
      <c r="Y127" s="71">
        <v>0</v>
      </c>
      <c r="Z127" s="71"/>
      <c r="AA127" s="71"/>
      <c r="AB127" s="71"/>
      <c r="AC127" s="71"/>
      <c r="AD127" s="71"/>
      <c r="AE127" s="71"/>
      <c r="AF127" s="71"/>
      <c r="AG127" s="73" t="s">
        <v>248</v>
      </c>
      <c r="AH127" s="73" t="s">
        <v>210</v>
      </c>
      <c r="AI127" s="76"/>
    </row>
    <row r="128" spans="1:35" x14ac:dyDescent="0.2">
      <c r="A128" s="67">
        <v>7042</v>
      </c>
      <c r="B128" s="71" t="s">
        <v>49</v>
      </c>
      <c r="C128" s="130">
        <v>7638</v>
      </c>
      <c r="D128" s="71">
        <v>76</v>
      </c>
      <c r="E128" s="71">
        <v>76</v>
      </c>
      <c r="F128" s="71">
        <v>0</v>
      </c>
      <c r="G128" s="71">
        <v>0</v>
      </c>
      <c r="H128" s="71" t="s">
        <v>50</v>
      </c>
      <c r="I128" s="71">
        <v>0</v>
      </c>
      <c r="J128" s="71" t="s">
        <v>47</v>
      </c>
      <c r="K128" s="120">
        <v>1</v>
      </c>
      <c r="L128" s="71">
        <v>18</v>
      </c>
      <c r="M128" s="71">
        <v>8</v>
      </c>
      <c r="N128" s="71">
        <v>16</v>
      </c>
      <c r="O128" s="71">
        <v>2</v>
      </c>
      <c r="P128" s="71">
        <v>8</v>
      </c>
      <c r="Q128" s="71">
        <v>16</v>
      </c>
      <c r="R128" s="71">
        <v>0</v>
      </c>
      <c r="S128" s="71">
        <v>30</v>
      </c>
      <c r="T128" s="71">
        <v>10</v>
      </c>
      <c r="U128" s="71">
        <v>5</v>
      </c>
      <c r="V128" s="71">
        <v>4</v>
      </c>
      <c r="W128" s="71">
        <v>2</v>
      </c>
      <c r="X128" s="71">
        <v>0</v>
      </c>
      <c r="Y128" s="71">
        <v>0</v>
      </c>
      <c r="Z128" s="71">
        <v>4</v>
      </c>
      <c r="AA128" s="71">
        <v>4</v>
      </c>
      <c r="AB128" s="71">
        <v>4</v>
      </c>
      <c r="AC128" s="71">
        <v>0</v>
      </c>
      <c r="AD128" s="71">
        <v>3</v>
      </c>
      <c r="AE128" s="71">
        <v>0</v>
      </c>
      <c r="AF128" s="71">
        <v>2</v>
      </c>
      <c r="AG128" s="73" t="s">
        <v>250</v>
      </c>
      <c r="AH128" s="73" t="s">
        <v>210</v>
      </c>
      <c r="AI128" s="76"/>
    </row>
    <row r="129" spans="1:16381" x14ac:dyDescent="0.2">
      <c r="A129" s="67">
        <v>7044</v>
      </c>
      <c r="B129" s="71" t="s">
        <v>45</v>
      </c>
      <c r="C129" s="130">
        <f t="shared" ref="C129:C135" si="16">E129+F129+G129+I129</f>
        <v>3987</v>
      </c>
      <c r="D129" s="71">
        <v>445</v>
      </c>
      <c r="E129" s="71">
        <v>1520</v>
      </c>
      <c r="F129" s="71">
        <v>1511</v>
      </c>
      <c r="G129" s="71">
        <v>956</v>
      </c>
      <c r="H129" s="71" t="s">
        <v>50</v>
      </c>
      <c r="I129" s="71">
        <v>0</v>
      </c>
      <c r="J129" s="71" t="s">
        <v>47</v>
      </c>
      <c r="K129" s="120">
        <v>1</v>
      </c>
      <c r="L129" s="71">
        <v>16</v>
      </c>
      <c r="M129" s="71">
        <v>240</v>
      </c>
      <c r="N129" s="71">
        <f t="shared" ref="N129:N135" si="17">M129*2</f>
        <v>480</v>
      </c>
      <c r="O129" s="71">
        <v>0</v>
      </c>
      <c r="P129" s="71">
        <v>0</v>
      </c>
      <c r="Q129" s="71">
        <f t="shared" ref="Q129:Q135" si="18">P129*2</f>
        <v>0</v>
      </c>
      <c r="R129" s="71">
        <v>11</v>
      </c>
      <c r="S129" s="71">
        <v>58</v>
      </c>
      <c r="T129" s="71">
        <v>39</v>
      </c>
      <c r="U129" s="71">
        <v>8</v>
      </c>
      <c r="V129" s="71">
        <v>8</v>
      </c>
      <c r="W129" s="71">
        <v>5</v>
      </c>
      <c r="X129" s="71">
        <v>0</v>
      </c>
      <c r="Y129" s="71">
        <v>0</v>
      </c>
      <c r="Z129" s="71">
        <v>2</v>
      </c>
      <c r="AA129" s="71">
        <v>8</v>
      </c>
      <c r="AB129" s="71">
        <v>4</v>
      </c>
      <c r="AC129" s="71">
        <v>0</v>
      </c>
      <c r="AD129" s="71">
        <v>0</v>
      </c>
      <c r="AE129" s="71">
        <v>1</v>
      </c>
      <c r="AF129" s="71">
        <v>2</v>
      </c>
      <c r="AG129" s="73" t="s">
        <v>240</v>
      </c>
      <c r="AH129" s="73"/>
      <c r="AI129" s="76"/>
    </row>
    <row r="130" spans="1:16381" x14ac:dyDescent="0.2">
      <c r="A130" s="67">
        <v>7048</v>
      </c>
      <c r="B130" s="71" t="s">
        <v>49</v>
      </c>
      <c r="C130" s="130">
        <f t="shared" si="16"/>
        <v>4108</v>
      </c>
      <c r="D130" s="71">
        <v>265</v>
      </c>
      <c r="E130" s="71">
        <v>3847</v>
      </c>
      <c r="F130" s="71">
        <v>0</v>
      </c>
      <c r="G130" s="71">
        <v>261</v>
      </c>
      <c r="H130" s="71" t="s">
        <v>50</v>
      </c>
      <c r="I130" s="71">
        <v>0</v>
      </c>
      <c r="J130" s="71" t="s">
        <v>47</v>
      </c>
      <c r="K130" s="120">
        <v>1</v>
      </c>
      <c r="L130" s="71">
        <v>12</v>
      </c>
      <c r="M130" s="71">
        <v>180</v>
      </c>
      <c r="N130" s="71">
        <f t="shared" si="17"/>
        <v>360</v>
      </c>
      <c r="O130" s="71">
        <v>0</v>
      </c>
      <c r="P130" s="71">
        <v>0</v>
      </c>
      <c r="Q130" s="71">
        <f t="shared" si="18"/>
        <v>0</v>
      </c>
      <c r="R130" s="71">
        <v>9</v>
      </c>
      <c r="S130" s="71">
        <v>68</v>
      </c>
      <c r="T130" s="71">
        <v>104</v>
      </c>
      <c r="U130" s="71">
        <v>8</v>
      </c>
      <c r="V130" s="71">
        <v>6</v>
      </c>
      <c r="W130" s="71">
        <v>3</v>
      </c>
      <c r="X130" s="71">
        <v>0</v>
      </c>
      <c r="Y130" s="71">
        <v>0</v>
      </c>
      <c r="Z130" s="71">
        <v>2</v>
      </c>
      <c r="AA130" s="71">
        <v>6</v>
      </c>
      <c r="AB130" s="71">
        <v>2</v>
      </c>
      <c r="AC130" s="71">
        <v>0</v>
      </c>
      <c r="AD130" s="71">
        <v>1</v>
      </c>
      <c r="AE130" s="71">
        <v>0</v>
      </c>
      <c r="AF130" s="71">
        <v>1</v>
      </c>
      <c r="AG130" s="73" t="s">
        <v>251</v>
      </c>
      <c r="AH130" s="73" t="s">
        <v>210</v>
      </c>
      <c r="AI130" s="76"/>
    </row>
    <row r="131" spans="1:16381" x14ac:dyDescent="0.2">
      <c r="A131" s="67">
        <v>7050</v>
      </c>
      <c r="B131" s="71" t="s">
        <v>49</v>
      </c>
      <c r="C131" s="130">
        <f t="shared" si="16"/>
        <v>6972</v>
      </c>
      <c r="D131" s="71">
        <v>324</v>
      </c>
      <c r="E131" s="71">
        <v>5588</v>
      </c>
      <c r="F131" s="71">
        <v>1028</v>
      </c>
      <c r="G131" s="71">
        <v>0</v>
      </c>
      <c r="H131" s="71" t="s">
        <v>59</v>
      </c>
      <c r="I131" s="71">
        <v>356</v>
      </c>
      <c r="J131" s="71" t="s">
        <v>47</v>
      </c>
      <c r="K131" s="120">
        <v>1</v>
      </c>
      <c r="L131" s="71">
        <v>0</v>
      </c>
      <c r="M131" s="71">
        <v>42</v>
      </c>
      <c r="N131" s="71">
        <f t="shared" si="17"/>
        <v>84</v>
      </c>
      <c r="O131" s="71">
        <v>1</v>
      </c>
      <c r="P131" s="71">
        <v>21</v>
      </c>
      <c r="Q131" s="71">
        <f t="shared" si="18"/>
        <v>42</v>
      </c>
      <c r="R131" s="71">
        <v>0</v>
      </c>
      <c r="S131" s="71">
        <v>0</v>
      </c>
      <c r="T131" s="71">
        <v>0</v>
      </c>
      <c r="U131" s="71">
        <v>4</v>
      </c>
      <c r="V131" s="71">
        <v>5</v>
      </c>
      <c r="W131" s="71">
        <v>2</v>
      </c>
      <c r="X131" s="71">
        <v>0</v>
      </c>
      <c r="Y131" s="71">
        <v>0</v>
      </c>
      <c r="Z131" s="71">
        <v>2</v>
      </c>
      <c r="AA131" s="71">
        <v>5</v>
      </c>
      <c r="AB131" s="71">
        <v>2</v>
      </c>
      <c r="AC131" s="71">
        <v>0</v>
      </c>
      <c r="AD131" s="71">
        <v>1</v>
      </c>
      <c r="AE131" s="71">
        <v>1</v>
      </c>
      <c r="AF131" s="71">
        <v>1</v>
      </c>
      <c r="AG131" s="73" t="s">
        <v>239</v>
      </c>
      <c r="AH131" s="73" t="s">
        <v>210</v>
      </c>
      <c r="AI131" s="76"/>
    </row>
    <row r="132" spans="1:16381" x14ac:dyDescent="0.2">
      <c r="A132" s="67">
        <v>7051</v>
      </c>
      <c r="B132" s="71" t="s">
        <v>45</v>
      </c>
      <c r="C132" s="130">
        <f t="shared" si="16"/>
        <v>9893</v>
      </c>
      <c r="D132" s="71">
        <v>325</v>
      </c>
      <c r="E132" s="71">
        <v>8859</v>
      </c>
      <c r="F132" s="71">
        <v>0</v>
      </c>
      <c r="G132" s="71">
        <v>0</v>
      </c>
      <c r="H132" s="71" t="s">
        <v>59</v>
      </c>
      <c r="I132" s="71">
        <v>1034</v>
      </c>
      <c r="J132" s="71" t="s">
        <v>47</v>
      </c>
      <c r="K132" s="120">
        <v>1</v>
      </c>
      <c r="L132" s="71">
        <v>12</v>
      </c>
      <c r="M132" s="71">
        <v>180</v>
      </c>
      <c r="N132" s="71">
        <f t="shared" si="17"/>
        <v>360</v>
      </c>
      <c r="O132" s="71">
        <v>0</v>
      </c>
      <c r="P132" s="71">
        <v>0</v>
      </c>
      <c r="Q132" s="71">
        <f t="shared" si="18"/>
        <v>0</v>
      </c>
      <c r="R132" s="71">
        <v>18</v>
      </c>
      <c r="S132" s="71">
        <v>96</v>
      </c>
      <c r="T132" s="71">
        <v>48</v>
      </c>
      <c r="U132" s="71">
        <v>4</v>
      </c>
      <c r="V132" s="71">
        <v>3</v>
      </c>
      <c r="W132" s="71">
        <v>1</v>
      </c>
      <c r="X132" s="71">
        <v>0</v>
      </c>
      <c r="Y132" s="71">
        <v>0</v>
      </c>
      <c r="Z132" s="71">
        <v>2</v>
      </c>
      <c r="AA132" s="71">
        <v>3</v>
      </c>
      <c r="AB132" s="71">
        <v>2</v>
      </c>
      <c r="AC132" s="71">
        <v>0</v>
      </c>
      <c r="AD132" s="71">
        <v>2</v>
      </c>
      <c r="AE132" s="71">
        <v>0</v>
      </c>
      <c r="AF132" s="71">
        <v>1</v>
      </c>
      <c r="AG132" s="73" t="s">
        <v>249</v>
      </c>
      <c r="AH132" s="73" t="s">
        <v>210</v>
      </c>
      <c r="AI132" s="76"/>
    </row>
    <row r="133" spans="1:16381" x14ac:dyDescent="0.2">
      <c r="A133" s="67">
        <v>7052</v>
      </c>
      <c r="B133" s="71" t="s">
        <v>49</v>
      </c>
      <c r="C133" s="130">
        <f t="shared" si="16"/>
        <v>3284</v>
      </c>
      <c r="D133" s="71">
        <v>377</v>
      </c>
      <c r="E133" s="71">
        <v>3284</v>
      </c>
      <c r="F133" s="71">
        <v>0</v>
      </c>
      <c r="G133" s="71">
        <v>0</v>
      </c>
      <c r="H133" s="71" t="s">
        <v>50</v>
      </c>
      <c r="I133" s="71">
        <v>0</v>
      </c>
      <c r="J133" s="71" t="s">
        <v>47</v>
      </c>
      <c r="K133" s="120">
        <v>1</v>
      </c>
      <c r="L133" s="71">
        <v>12</v>
      </c>
      <c r="M133" s="71">
        <v>180</v>
      </c>
      <c r="N133" s="71">
        <f t="shared" si="17"/>
        <v>360</v>
      </c>
      <c r="O133" s="71">
        <v>3</v>
      </c>
      <c r="P133" s="71">
        <v>63</v>
      </c>
      <c r="Q133" s="71">
        <f t="shared" si="18"/>
        <v>126</v>
      </c>
      <c r="R133" s="71">
        <v>14</v>
      </c>
      <c r="S133" s="71">
        <v>61</v>
      </c>
      <c r="T133" s="71">
        <v>79</v>
      </c>
      <c r="U133" s="71">
        <v>3</v>
      </c>
      <c r="V133" s="71">
        <v>3</v>
      </c>
      <c r="W133" s="71">
        <v>0</v>
      </c>
      <c r="X133" s="71">
        <v>0</v>
      </c>
      <c r="Y133" s="71">
        <v>0</v>
      </c>
      <c r="Z133" s="71">
        <v>2</v>
      </c>
      <c r="AA133" s="71">
        <v>3</v>
      </c>
      <c r="AB133" s="71">
        <v>2</v>
      </c>
      <c r="AC133" s="71">
        <v>0</v>
      </c>
      <c r="AD133" s="71">
        <v>1</v>
      </c>
      <c r="AE133" s="71">
        <v>0</v>
      </c>
      <c r="AF133" s="71">
        <v>1</v>
      </c>
      <c r="AG133" s="73" t="s">
        <v>252</v>
      </c>
      <c r="AH133" s="73" t="s">
        <v>210</v>
      </c>
      <c r="AI133" s="76"/>
    </row>
    <row r="134" spans="1:16381" customFormat="1" ht="15" x14ac:dyDescent="0.25">
      <c r="A134" s="67">
        <v>7054</v>
      </c>
      <c r="B134" s="71" t="s">
        <v>49</v>
      </c>
      <c r="C134" s="71">
        <v>2708</v>
      </c>
      <c r="D134" s="71">
        <v>152</v>
      </c>
      <c r="E134" s="71">
        <v>2708</v>
      </c>
      <c r="F134" s="71">
        <v>0</v>
      </c>
      <c r="G134" s="71">
        <v>0</v>
      </c>
      <c r="H134" s="71" t="s">
        <v>50</v>
      </c>
      <c r="I134" s="71">
        <v>0</v>
      </c>
      <c r="J134" s="71" t="s">
        <v>47</v>
      </c>
      <c r="K134" s="72">
        <v>1</v>
      </c>
      <c r="L134" s="71">
        <v>12</v>
      </c>
      <c r="M134" s="71">
        <v>180</v>
      </c>
      <c r="N134" s="71">
        <v>360</v>
      </c>
      <c r="O134" s="71">
        <v>2</v>
      </c>
      <c r="P134" s="71">
        <v>0</v>
      </c>
      <c r="Q134" s="71">
        <v>0</v>
      </c>
      <c r="R134" s="71">
        <v>12</v>
      </c>
      <c r="S134" s="71">
        <v>61</v>
      </c>
      <c r="T134" s="71">
        <v>80</v>
      </c>
      <c r="U134" s="71">
        <v>2</v>
      </c>
      <c r="V134" s="71">
        <v>4</v>
      </c>
      <c r="W134" s="71">
        <v>0</v>
      </c>
      <c r="X134" s="71">
        <v>0</v>
      </c>
      <c r="Y134" s="71">
        <v>0</v>
      </c>
      <c r="Z134" s="71">
        <v>2</v>
      </c>
      <c r="AA134" s="71">
        <v>4</v>
      </c>
      <c r="AB134" s="71">
        <v>2</v>
      </c>
      <c r="AC134" s="71">
        <v>0</v>
      </c>
      <c r="AD134" s="71">
        <v>1</v>
      </c>
      <c r="AE134" s="71">
        <v>0</v>
      </c>
      <c r="AF134" s="71">
        <v>1</v>
      </c>
      <c r="AG134" s="73" t="s">
        <v>252</v>
      </c>
      <c r="AH134" s="73" t="s">
        <v>210</v>
      </c>
      <c r="AI134" s="76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/>
      <c r="QV134" s="3"/>
      <c r="QW134" s="3"/>
      <c r="QX134" s="3"/>
      <c r="QY134" s="3"/>
      <c r="QZ134" s="3"/>
      <c r="RA134" s="3"/>
      <c r="RB134" s="3"/>
      <c r="RC134" s="3"/>
      <c r="RD134" s="3"/>
      <c r="RE134" s="3"/>
      <c r="RF134" s="3"/>
      <c r="RG134" s="3"/>
      <c r="RH134" s="3"/>
      <c r="RI134" s="3"/>
      <c r="RJ134" s="3"/>
      <c r="RK134" s="3"/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/>
      <c r="RY134" s="3"/>
      <c r="RZ134" s="3"/>
      <c r="SA134" s="3"/>
      <c r="SB134" s="3"/>
      <c r="SC134" s="3"/>
      <c r="SD134" s="3"/>
      <c r="SE134" s="3"/>
      <c r="SF134" s="3"/>
      <c r="SG134" s="3"/>
      <c r="SH134" s="3"/>
      <c r="SI134" s="3"/>
      <c r="SJ134" s="3"/>
      <c r="SK134" s="3"/>
      <c r="SL134" s="3"/>
      <c r="SM134" s="3"/>
      <c r="SN134" s="3"/>
      <c r="SO134" s="3"/>
      <c r="SP134" s="3"/>
      <c r="SQ134" s="3"/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/>
      <c r="TK134" s="3"/>
      <c r="TL134" s="3"/>
      <c r="TM134" s="3"/>
      <c r="TN134" s="3"/>
      <c r="TO134" s="3"/>
      <c r="TP134" s="3"/>
      <c r="TQ134" s="3"/>
      <c r="TR134" s="3"/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/>
      <c r="UE134" s="3"/>
      <c r="UF134" s="3"/>
      <c r="UG134" s="3"/>
      <c r="UH134" s="3"/>
      <c r="UI134" s="3"/>
      <c r="UJ134" s="3"/>
      <c r="UK134" s="3"/>
      <c r="UL134" s="3"/>
      <c r="UM134" s="3"/>
      <c r="UN134" s="3"/>
      <c r="UO134" s="3"/>
      <c r="UP134" s="3"/>
      <c r="UQ134" s="3"/>
      <c r="UR134" s="3"/>
      <c r="US134" s="3"/>
      <c r="UT134" s="3"/>
      <c r="UU134" s="3"/>
      <c r="UV134" s="3"/>
      <c r="UW134" s="3"/>
      <c r="UX134" s="3"/>
      <c r="UY134" s="3"/>
      <c r="UZ134" s="3"/>
      <c r="VA134" s="3"/>
      <c r="VB134" s="3"/>
      <c r="VC134" s="3"/>
      <c r="VD134" s="3"/>
      <c r="VE134" s="3"/>
      <c r="VF134" s="3"/>
      <c r="VG134" s="3"/>
      <c r="VH134" s="3"/>
      <c r="VI134" s="3"/>
      <c r="VJ134" s="3"/>
      <c r="VK134" s="3"/>
      <c r="VL134" s="3"/>
      <c r="VM134" s="3"/>
      <c r="VN134" s="3"/>
      <c r="VO134" s="3"/>
      <c r="VP134" s="3"/>
      <c r="VQ134" s="3"/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/>
      <c r="WC134" s="3"/>
      <c r="WD134" s="3"/>
      <c r="WE134" s="3"/>
      <c r="WF134" s="3"/>
      <c r="WG134" s="3"/>
      <c r="WH134" s="3"/>
      <c r="WI134" s="3"/>
      <c r="WJ134" s="3"/>
      <c r="WK134" s="3"/>
      <c r="WL134" s="3"/>
      <c r="WM134" s="3"/>
      <c r="WN134" s="3"/>
      <c r="WO134" s="3"/>
      <c r="WP134" s="3"/>
      <c r="WQ134" s="3"/>
      <c r="WR134" s="3"/>
      <c r="WS134" s="3"/>
      <c r="WT134" s="3"/>
      <c r="WU134" s="3"/>
      <c r="WV134" s="3"/>
      <c r="WW134" s="3"/>
      <c r="WX134" s="3"/>
      <c r="WY134" s="3"/>
      <c r="WZ134" s="3"/>
      <c r="XA134" s="3"/>
      <c r="XB134" s="3"/>
      <c r="XC134" s="3"/>
      <c r="XD134" s="3"/>
      <c r="XE134" s="3"/>
      <c r="XF134" s="3"/>
      <c r="XG134" s="3"/>
      <c r="XH134" s="3"/>
      <c r="XI134" s="3"/>
      <c r="XJ134" s="3"/>
      <c r="XK134" s="3"/>
      <c r="XL134" s="3"/>
      <c r="XM134" s="3"/>
      <c r="XN134" s="3"/>
      <c r="XO134" s="3"/>
      <c r="XP134" s="3"/>
      <c r="XQ134" s="3"/>
      <c r="XR134" s="3"/>
      <c r="XS134" s="3"/>
      <c r="XT134" s="3"/>
      <c r="XU134" s="3"/>
      <c r="XV134" s="3"/>
      <c r="XW134" s="3"/>
      <c r="XX134" s="3"/>
      <c r="XY134" s="3"/>
      <c r="XZ134" s="3"/>
      <c r="YA134" s="3"/>
      <c r="YB134" s="3"/>
      <c r="YC134" s="3"/>
      <c r="YD134" s="3"/>
      <c r="YE134" s="3"/>
      <c r="YF134" s="3"/>
      <c r="YG134" s="3"/>
      <c r="YH134" s="3"/>
      <c r="YI134" s="3"/>
      <c r="YJ134" s="3"/>
      <c r="YK134" s="3"/>
      <c r="YL134" s="3"/>
      <c r="YM134" s="3"/>
      <c r="YN134" s="3"/>
      <c r="YO134" s="3"/>
      <c r="YP134" s="3"/>
      <c r="YQ134" s="3"/>
      <c r="YR134" s="3"/>
      <c r="YS134" s="3"/>
      <c r="YT134" s="3"/>
      <c r="YU134" s="3"/>
      <c r="YV134" s="3"/>
      <c r="YW134" s="3"/>
      <c r="YX134" s="3"/>
      <c r="YY134" s="3"/>
      <c r="YZ134" s="3"/>
      <c r="ZA134" s="3"/>
      <c r="ZB134" s="3"/>
      <c r="ZC134" s="3"/>
      <c r="ZD134" s="3"/>
      <c r="ZE134" s="3"/>
      <c r="ZF134" s="3"/>
      <c r="ZG134" s="3"/>
      <c r="ZH134" s="3"/>
      <c r="ZI134" s="3"/>
      <c r="ZJ134" s="3"/>
      <c r="ZK134" s="3"/>
      <c r="ZL134" s="3"/>
      <c r="ZM134" s="3"/>
      <c r="ZN134" s="3"/>
      <c r="ZO134" s="3"/>
      <c r="ZP134" s="3"/>
      <c r="ZQ134" s="3"/>
      <c r="ZR134" s="3"/>
      <c r="ZS134" s="3"/>
      <c r="ZT134" s="3"/>
      <c r="ZU134" s="3"/>
      <c r="ZV134" s="3"/>
      <c r="ZW134" s="3"/>
      <c r="ZX134" s="3"/>
      <c r="ZY134" s="3"/>
      <c r="ZZ134" s="3"/>
      <c r="AAA134" s="3"/>
      <c r="AAB134" s="3"/>
      <c r="AAC134" s="3"/>
      <c r="AAD134" s="3"/>
      <c r="AAE134" s="3"/>
      <c r="AAF134" s="3"/>
      <c r="AAG134" s="3"/>
      <c r="AAH134" s="3"/>
      <c r="AAI134" s="3"/>
      <c r="AAJ134" s="3"/>
      <c r="AAK134" s="3"/>
      <c r="AAL134" s="3"/>
      <c r="AAM134" s="3"/>
      <c r="AAN134" s="3"/>
      <c r="AAO134" s="3"/>
      <c r="AAP134" s="3"/>
      <c r="AAQ134" s="3"/>
      <c r="AAR134" s="3"/>
      <c r="AAS134" s="3"/>
      <c r="AAT134" s="3"/>
      <c r="AAU134" s="3"/>
      <c r="AAV134" s="3"/>
      <c r="AAW134" s="3"/>
      <c r="AAX134" s="3"/>
      <c r="AAY134" s="3"/>
      <c r="AAZ134" s="3"/>
      <c r="ABA134" s="3"/>
      <c r="ABB134" s="3"/>
      <c r="ABC134" s="3"/>
      <c r="ABD134" s="3"/>
      <c r="ABE134" s="3"/>
      <c r="ABF134" s="3"/>
      <c r="ABG134" s="3"/>
      <c r="ABH134" s="3"/>
      <c r="ABI134" s="3"/>
      <c r="ABJ134" s="3"/>
      <c r="ABK134" s="3"/>
      <c r="ABL134" s="3"/>
      <c r="ABM134" s="3"/>
      <c r="ABN134" s="3"/>
      <c r="ABO134" s="3"/>
      <c r="ABP134" s="3"/>
      <c r="ABQ134" s="3"/>
      <c r="ABR134" s="3"/>
      <c r="ABS134" s="3"/>
      <c r="ABT134" s="3"/>
      <c r="ABU134" s="3"/>
      <c r="ABV134" s="3"/>
      <c r="ABW134" s="3"/>
      <c r="ABX134" s="3"/>
      <c r="ABY134" s="3"/>
      <c r="ABZ134" s="3"/>
      <c r="ACA134" s="3"/>
      <c r="ACB134" s="3"/>
      <c r="ACC134" s="3"/>
      <c r="ACD134" s="3"/>
      <c r="ACE134" s="3"/>
      <c r="ACF134" s="3"/>
      <c r="ACG134" s="3"/>
      <c r="ACH134" s="3"/>
      <c r="ACI134" s="3"/>
      <c r="ACJ134" s="3"/>
      <c r="ACK134" s="3"/>
      <c r="ACL134" s="3"/>
      <c r="ACM134" s="3"/>
      <c r="ACN134" s="3"/>
      <c r="ACO134" s="3"/>
      <c r="ACP134" s="3"/>
      <c r="ACQ134" s="3"/>
      <c r="ACR134" s="3"/>
      <c r="ACS134" s="3"/>
      <c r="ACT134" s="3"/>
      <c r="ACU134" s="3"/>
      <c r="ACV134" s="3"/>
      <c r="ACW134" s="3"/>
      <c r="ACX134" s="3"/>
      <c r="ACY134" s="3"/>
      <c r="ACZ134" s="3"/>
      <c r="ADA134" s="3"/>
      <c r="ADB134" s="3"/>
      <c r="ADC134" s="3"/>
      <c r="ADD134" s="3"/>
      <c r="ADE134" s="3"/>
      <c r="ADF134" s="3"/>
      <c r="ADG134" s="3"/>
      <c r="ADH134" s="3"/>
      <c r="ADI134" s="3"/>
      <c r="ADJ134" s="3"/>
      <c r="ADK134" s="3"/>
      <c r="ADL134" s="3"/>
      <c r="ADM134" s="3"/>
      <c r="ADN134" s="3"/>
      <c r="ADO134" s="3"/>
      <c r="ADP134" s="3"/>
      <c r="ADQ134" s="3"/>
      <c r="ADR134" s="3"/>
      <c r="ADS134" s="3"/>
      <c r="ADT134" s="3"/>
      <c r="ADU134" s="3"/>
      <c r="ADV134" s="3"/>
      <c r="ADW134" s="3"/>
      <c r="ADX134" s="3"/>
      <c r="ADY134" s="3"/>
      <c r="ADZ134" s="3"/>
      <c r="AEA134" s="3"/>
      <c r="AEB134" s="3"/>
      <c r="AEC134" s="3"/>
      <c r="AED134" s="3"/>
      <c r="AEE134" s="3"/>
      <c r="AEF134" s="3"/>
      <c r="AEG134" s="3"/>
      <c r="AEH134" s="3"/>
      <c r="AEI134" s="3"/>
      <c r="AEJ134" s="3"/>
      <c r="AEK134" s="3"/>
      <c r="AEL134" s="3"/>
      <c r="AEM134" s="3"/>
      <c r="AEN134" s="3"/>
      <c r="AEO134" s="3"/>
      <c r="AEP134" s="3"/>
      <c r="AEQ134" s="3"/>
      <c r="AER134" s="3"/>
      <c r="AES134" s="3"/>
      <c r="AET134" s="3"/>
      <c r="AEU134" s="3"/>
      <c r="AEV134" s="3"/>
      <c r="AEW134" s="3"/>
      <c r="AEX134" s="3"/>
      <c r="AEY134" s="3"/>
      <c r="AEZ134" s="3"/>
      <c r="AFA134" s="3"/>
      <c r="AFB134" s="3"/>
      <c r="AFC134" s="3"/>
      <c r="AFD134" s="3"/>
      <c r="AFE134" s="3"/>
      <c r="AFF134" s="3"/>
      <c r="AFG134" s="3"/>
      <c r="AFH134" s="3"/>
      <c r="AFI134" s="3"/>
      <c r="AFJ134" s="3"/>
      <c r="AFK134" s="3"/>
      <c r="AFL134" s="3"/>
      <c r="AFM134" s="3"/>
      <c r="AFN134" s="3"/>
      <c r="AFO134" s="3"/>
      <c r="AFP134" s="3"/>
      <c r="AFQ134" s="3"/>
      <c r="AFR134" s="3"/>
      <c r="AFS134" s="3"/>
      <c r="AFT134" s="3"/>
      <c r="AFU134" s="3"/>
      <c r="AFV134" s="3"/>
      <c r="AFW134" s="3"/>
      <c r="AFX134" s="3"/>
      <c r="AFY134" s="3"/>
      <c r="AFZ134" s="3"/>
      <c r="AGA134" s="3"/>
      <c r="AGB134" s="3"/>
      <c r="AGC134" s="3"/>
      <c r="AGD134" s="3"/>
      <c r="AGE134" s="3"/>
      <c r="AGF134" s="3"/>
      <c r="AGG134" s="3"/>
      <c r="AGH134" s="3"/>
      <c r="AGI134" s="3"/>
      <c r="AGJ134" s="3"/>
      <c r="AGK134" s="3"/>
      <c r="AGL134" s="3"/>
      <c r="AGM134" s="3"/>
      <c r="AGN134" s="3"/>
      <c r="AGO134" s="3"/>
      <c r="AGP134" s="3"/>
      <c r="AGQ134" s="3"/>
      <c r="AGR134" s="3"/>
      <c r="AGS134" s="3"/>
      <c r="AGT134" s="3"/>
      <c r="AGU134" s="3"/>
      <c r="AGV134" s="3"/>
      <c r="AGW134" s="3"/>
      <c r="AGX134" s="3"/>
      <c r="AGY134" s="3"/>
      <c r="AGZ134" s="3"/>
      <c r="AHA134" s="3"/>
      <c r="AHB134" s="3"/>
      <c r="AHC134" s="3"/>
      <c r="AHD134" s="3"/>
      <c r="AHE134" s="3"/>
      <c r="AHF134" s="3"/>
      <c r="AHG134" s="3"/>
      <c r="AHH134" s="3"/>
      <c r="AHI134" s="3"/>
      <c r="AHJ134" s="3"/>
      <c r="AHK134" s="3"/>
      <c r="AHL134" s="3"/>
      <c r="AHM134" s="3"/>
      <c r="AHN134" s="3"/>
      <c r="AHO134" s="3"/>
      <c r="AHP134" s="3"/>
      <c r="AHQ134" s="3"/>
      <c r="AHR134" s="3"/>
      <c r="AHS134" s="3"/>
      <c r="AHT134" s="3"/>
      <c r="AHU134" s="3"/>
      <c r="AHV134" s="3"/>
      <c r="AHW134" s="3"/>
      <c r="AHX134" s="3"/>
      <c r="AHY134" s="3"/>
      <c r="AHZ134" s="3"/>
      <c r="AIA134" s="3"/>
      <c r="AIB134" s="3"/>
      <c r="AIC134" s="3"/>
      <c r="AID134" s="3"/>
      <c r="AIE134" s="3"/>
      <c r="AIF134" s="3"/>
      <c r="AIG134" s="3"/>
      <c r="AIH134" s="3"/>
      <c r="AII134" s="3"/>
      <c r="AIJ134" s="3"/>
      <c r="AIK134" s="3"/>
      <c r="AIL134" s="3"/>
      <c r="AIM134" s="3"/>
      <c r="AIN134" s="3"/>
      <c r="AIO134" s="3"/>
      <c r="AIP134" s="3"/>
      <c r="AIQ134" s="3"/>
      <c r="AIR134" s="3"/>
      <c r="AIS134" s="3"/>
      <c r="AIT134" s="3"/>
      <c r="AIU134" s="3"/>
      <c r="AIV134" s="3"/>
      <c r="AIW134" s="3"/>
      <c r="AIX134" s="3"/>
      <c r="AIY134" s="3"/>
      <c r="AIZ134" s="3"/>
      <c r="AJA134" s="3"/>
      <c r="AJB134" s="3"/>
      <c r="AJC134" s="3"/>
      <c r="AJD134" s="3"/>
      <c r="AJE134" s="3"/>
      <c r="AJF134" s="3"/>
      <c r="AJG134" s="3"/>
      <c r="AJH134" s="3"/>
      <c r="AJI134" s="3"/>
      <c r="AJJ134" s="3"/>
      <c r="AJK134" s="3"/>
      <c r="AJL134" s="3"/>
      <c r="AJM134" s="3"/>
      <c r="AJN134" s="3"/>
      <c r="AJO134" s="3"/>
      <c r="AJP134" s="3"/>
      <c r="AJQ134" s="3"/>
      <c r="AJR134" s="3"/>
      <c r="AJS134" s="3"/>
      <c r="AJT134" s="3"/>
      <c r="AJU134" s="3"/>
      <c r="AJV134" s="3"/>
      <c r="AJW134" s="3"/>
      <c r="AJX134" s="3"/>
      <c r="AJY134" s="3"/>
      <c r="AJZ134" s="3"/>
      <c r="AKA134" s="3"/>
      <c r="AKB134" s="3"/>
      <c r="AKC134" s="3"/>
      <c r="AKD134" s="3"/>
      <c r="AKE134" s="3"/>
      <c r="AKF134" s="3"/>
      <c r="AKG134" s="3"/>
      <c r="AKH134" s="3"/>
      <c r="AKI134" s="3"/>
      <c r="AKJ134" s="3"/>
      <c r="AKK134" s="3"/>
      <c r="AKL134" s="3"/>
      <c r="AKM134" s="3"/>
      <c r="AKN134" s="3"/>
      <c r="AKO134" s="3"/>
      <c r="AKP134" s="3"/>
      <c r="AKQ134" s="3"/>
      <c r="AKR134" s="3"/>
      <c r="AKS134" s="3"/>
      <c r="AKT134" s="3"/>
      <c r="AKU134" s="3"/>
      <c r="AKV134" s="3"/>
      <c r="AKW134" s="3"/>
      <c r="AKX134" s="3"/>
      <c r="AKY134" s="3"/>
      <c r="AKZ134" s="3"/>
      <c r="ALA134" s="3"/>
      <c r="ALB134" s="3"/>
      <c r="ALC134" s="3"/>
      <c r="ALD134" s="3"/>
      <c r="ALE134" s="3"/>
      <c r="ALF134" s="3"/>
      <c r="ALG134" s="3"/>
      <c r="ALH134" s="3"/>
      <c r="ALI134" s="3"/>
      <c r="ALJ134" s="3"/>
      <c r="ALK134" s="3"/>
      <c r="ALL134" s="3"/>
      <c r="ALM134" s="3"/>
      <c r="ALN134" s="3"/>
      <c r="ALO134" s="3"/>
      <c r="ALP134" s="3"/>
      <c r="ALQ134" s="3"/>
      <c r="ALR134" s="3"/>
      <c r="ALS134" s="3"/>
      <c r="ALT134" s="3"/>
      <c r="ALU134" s="3"/>
      <c r="ALV134" s="3"/>
      <c r="ALW134" s="3"/>
      <c r="ALX134" s="3"/>
      <c r="ALY134" s="3"/>
      <c r="ALZ134" s="3"/>
      <c r="AMA134" s="3"/>
      <c r="AMB134" s="3"/>
      <c r="AMC134" s="3"/>
      <c r="AMD134" s="3"/>
      <c r="AME134" s="3"/>
      <c r="AMF134" s="3"/>
      <c r="AMG134" s="3"/>
      <c r="AMH134" s="3"/>
      <c r="AMI134" s="3"/>
      <c r="AMJ134" s="3"/>
      <c r="AMK134" s="3"/>
      <c r="AML134" s="3"/>
      <c r="AMM134" s="3"/>
      <c r="AMN134" s="3"/>
      <c r="AMO134" s="3"/>
      <c r="AMP134" s="3"/>
      <c r="AMQ134" s="3"/>
      <c r="AMR134" s="3"/>
      <c r="AMS134" s="3"/>
      <c r="AMT134" s="3"/>
      <c r="AMU134" s="3"/>
      <c r="AMV134" s="3"/>
      <c r="AMW134" s="3"/>
      <c r="AMX134" s="3"/>
      <c r="AMY134" s="3"/>
      <c r="AMZ134" s="3"/>
      <c r="ANA134" s="3"/>
      <c r="ANB134" s="3"/>
      <c r="ANC134" s="3"/>
      <c r="AND134" s="3"/>
      <c r="ANE134" s="3"/>
      <c r="ANF134" s="3"/>
      <c r="ANG134" s="3"/>
      <c r="ANH134" s="3"/>
      <c r="ANI134" s="3"/>
      <c r="ANJ134" s="3"/>
      <c r="ANK134" s="3"/>
      <c r="ANL134" s="3"/>
      <c r="ANM134" s="3"/>
      <c r="ANN134" s="3"/>
      <c r="ANO134" s="3"/>
      <c r="ANP134" s="3"/>
      <c r="ANQ134" s="3"/>
      <c r="ANR134" s="3"/>
      <c r="ANS134" s="3"/>
      <c r="ANT134" s="3"/>
      <c r="ANU134" s="3"/>
      <c r="ANV134" s="3"/>
      <c r="ANW134" s="3"/>
      <c r="ANX134" s="3"/>
      <c r="ANY134" s="3"/>
      <c r="ANZ134" s="3"/>
      <c r="AOA134" s="3"/>
      <c r="AOB134" s="3"/>
      <c r="AOC134" s="3"/>
      <c r="AOD134" s="3"/>
      <c r="AOE134" s="3"/>
      <c r="AOF134" s="3"/>
      <c r="AOG134" s="3"/>
      <c r="AOH134" s="3"/>
      <c r="AOI134" s="3"/>
      <c r="AOJ134" s="3"/>
      <c r="AOK134" s="3"/>
      <c r="AOL134" s="3"/>
      <c r="AOM134" s="3"/>
      <c r="AON134" s="3"/>
      <c r="AOO134" s="3"/>
      <c r="AOP134" s="3"/>
      <c r="AOQ134" s="3"/>
      <c r="AOR134" s="3"/>
      <c r="AOS134" s="3"/>
      <c r="AOT134" s="3"/>
      <c r="AOU134" s="3"/>
      <c r="AOV134" s="3"/>
      <c r="AOW134" s="3"/>
      <c r="AOX134" s="3"/>
      <c r="AOY134" s="3"/>
      <c r="AOZ134" s="3"/>
      <c r="APA134" s="3"/>
      <c r="APB134" s="3"/>
      <c r="APC134" s="3"/>
      <c r="APD134" s="3"/>
      <c r="APE134" s="3"/>
      <c r="APF134" s="3"/>
      <c r="APG134" s="3"/>
      <c r="APH134" s="3"/>
      <c r="API134" s="3"/>
      <c r="APJ134" s="3"/>
      <c r="APK134" s="3"/>
      <c r="APL134" s="3"/>
      <c r="APM134" s="3"/>
      <c r="APN134" s="3"/>
      <c r="APO134" s="3"/>
      <c r="APP134" s="3"/>
      <c r="APQ134" s="3"/>
      <c r="APR134" s="3"/>
      <c r="APS134" s="3"/>
      <c r="APT134" s="3"/>
      <c r="APU134" s="3"/>
      <c r="APV134" s="3"/>
      <c r="APW134" s="3"/>
      <c r="APX134" s="3"/>
      <c r="APY134" s="3"/>
      <c r="APZ134" s="3"/>
      <c r="AQA134" s="3"/>
      <c r="AQB134" s="3"/>
      <c r="AQC134" s="3"/>
      <c r="AQD134" s="3"/>
      <c r="AQE134" s="3"/>
      <c r="AQF134" s="3"/>
      <c r="AQG134" s="3"/>
      <c r="AQH134" s="3"/>
      <c r="AQI134" s="3"/>
      <c r="AQJ134" s="3"/>
      <c r="AQK134" s="3"/>
      <c r="AQL134" s="3"/>
      <c r="AQM134" s="3"/>
      <c r="AQN134" s="3"/>
      <c r="AQO134" s="3"/>
      <c r="AQP134" s="3"/>
      <c r="AQQ134" s="3"/>
      <c r="AQR134" s="3"/>
      <c r="AQS134" s="3"/>
      <c r="AQT134" s="3"/>
      <c r="AQU134" s="3"/>
      <c r="AQV134" s="3"/>
      <c r="AQW134" s="3"/>
      <c r="AQX134" s="3"/>
      <c r="AQY134" s="3"/>
      <c r="AQZ134" s="3"/>
      <c r="ARA134" s="3"/>
      <c r="ARB134" s="3"/>
      <c r="ARC134" s="3"/>
      <c r="ARD134" s="3"/>
      <c r="ARE134" s="3"/>
      <c r="ARF134" s="3"/>
      <c r="ARG134" s="3"/>
      <c r="ARH134" s="3"/>
      <c r="ARI134" s="3"/>
      <c r="ARJ134" s="3"/>
      <c r="ARK134" s="3"/>
      <c r="ARL134" s="3"/>
      <c r="ARM134" s="3"/>
      <c r="ARN134" s="3"/>
      <c r="ARO134" s="3"/>
      <c r="ARP134" s="3"/>
      <c r="ARQ134" s="3"/>
      <c r="ARR134" s="3"/>
      <c r="ARS134" s="3"/>
      <c r="ART134" s="3"/>
      <c r="ARU134" s="3"/>
      <c r="ARV134" s="3"/>
      <c r="ARW134" s="3"/>
      <c r="ARX134" s="3"/>
      <c r="ARY134" s="3"/>
      <c r="ARZ134" s="3"/>
      <c r="ASA134" s="3"/>
      <c r="ASB134" s="3"/>
      <c r="ASC134" s="3"/>
      <c r="ASD134" s="3"/>
      <c r="ASE134" s="3"/>
      <c r="ASF134" s="3"/>
      <c r="ASG134" s="3"/>
      <c r="ASH134" s="3"/>
      <c r="ASI134" s="3"/>
      <c r="ASJ134" s="3"/>
      <c r="ASK134" s="3"/>
      <c r="ASL134" s="3"/>
      <c r="ASM134" s="3"/>
      <c r="ASN134" s="3"/>
      <c r="ASO134" s="3"/>
      <c r="ASP134" s="3"/>
      <c r="ASQ134" s="3"/>
      <c r="ASR134" s="3"/>
      <c r="ASS134" s="3"/>
      <c r="AST134" s="3"/>
      <c r="ASU134" s="3"/>
      <c r="ASV134" s="3"/>
      <c r="ASW134" s="3"/>
      <c r="ASX134" s="3"/>
      <c r="ASY134" s="3"/>
      <c r="ASZ134" s="3"/>
      <c r="ATA134" s="3"/>
      <c r="ATB134" s="3"/>
      <c r="ATC134" s="3"/>
      <c r="ATD134" s="3"/>
      <c r="ATE134" s="3"/>
      <c r="ATF134" s="3"/>
      <c r="ATG134" s="3"/>
      <c r="ATH134" s="3"/>
      <c r="ATI134" s="3"/>
      <c r="ATJ134" s="3"/>
      <c r="ATK134" s="3"/>
      <c r="ATL134" s="3"/>
      <c r="ATM134" s="3"/>
      <c r="ATN134" s="3"/>
      <c r="ATO134" s="3"/>
      <c r="ATP134" s="3"/>
      <c r="ATQ134" s="3"/>
      <c r="ATR134" s="3"/>
      <c r="ATS134" s="3"/>
      <c r="ATT134" s="3"/>
      <c r="ATU134" s="3"/>
      <c r="ATV134" s="3"/>
      <c r="ATW134" s="3"/>
      <c r="ATX134" s="3"/>
      <c r="ATY134" s="3"/>
      <c r="ATZ134" s="3"/>
      <c r="AUA134" s="3"/>
      <c r="AUB134" s="3"/>
      <c r="AUC134" s="3"/>
      <c r="AUD134" s="3"/>
      <c r="AUE134" s="3"/>
      <c r="AUF134" s="3"/>
      <c r="AUG134" s="3"/>
      <c r="AUH134" s="3"/>
      <c r="AUI134" s="3"/>
      <c r="AUJ134" s="3"/>
      <c r="AUK134" s="3"/>
      <c r="AUL134" s="3"/>
      <c r="AUM134" s="3"/>
      <c r="AUN134" s="3"/>
      <c r="AUO134" s="3"/>
      <c r="AUP134" s="3"/>
      <c r="AUQ134" s="3"/>
      <c r="AUR134" s="3"/>
      <c r="AUS134" s="3"/>
      <c r="AUT134" s="3"/>
      <c r="AUU134" s="3"/>
      <c r="AUV134" s="3"/>
      <c r="AUW134" s="3"/>
      <c r="AUX134" s="3"/>
      <c r="AUY134" s="3"/>
      <c r="AUZ134" s="3"/>
      <c r="AVA134" s="3"/>
      <c r="AVB134" s="3"/>
      <c r="AVC134" s="3"/>
      <c r="AVD134" s="3"/>
      <c r="AVE134" s="3"/>
      <c r="AVF134" s="3"/>
      <c r="AVG134" s="3"/>
      <c r="AVH134" s="3"/>
      <c r="AVI134" s="3"/>
      <c r="AVJ134" s="3"/>
      <c r="AVK134" s="3"/>
      <c r="AVL134" s="3"/>
      <c r="AVM134" s="3"/>
      <c r="AVN134" s="3"/>
      <c r="AVO134" s="3"/>
      <c r="AVP134" s="3"/>
      <c r="AVQ134" s="3"/>
      <c r="AVR134" s="3"/>
      <c r="AVS134" s="3"/>
      <c r="AVT134" s="3"/>
      <c r="AVU134" s="3"/>
      <c r="AVV134" s="3"/>
      <c r="AVW134" s="3"/>
      <c r="AVX134" s="3"/>
      <c r="AVY134" s="3"/>
      <c r="AVZ134" s="3"/>
      <c r="AWA134" s="3"/>
      <c r="AWB134" s="3"/>
      <c r="AWC134" s="3"/>
      <c r="AWD134" s="3"/>
      <c r="AWE134" s="3"/>
      <c r="AWF134" s="3"/>
      <c r="AWG134" s="3"/>
      <c r="AWH134" s="3"/>
      <c r="AWI134" s="3"/>
      <c r="AWJ134" s="3"/>
      <c r="AWK134" s="3"/>
      <c r="AWL134" s="3"/>
      <c r="AWM134" s="3"/>
      <c r="AWN134" s="3"/>
      <c r="AWO134" s="3"/>
      <c r="AWP134" s="3"/>
      <c r="AWQ134" s="3"/>
      <c r="AWR134" s="3"/>
      <c r="AWS134" s="3"/>
      <c r="AWT134" s="3"/>
      <c r="AWU134" s="3"/>
      <c r="AWV134" s="3"/>
      <c r="AWW134" s="3"/>
      <c r="AWX134" s="3"/>
      <c r="AWY134" s="3"/>
      <c r="AWZ134" s="3"/>
      <c r="AXA134" s="3"/>
      <c r="AXB134" s="3"/>
      <c r="AXC134" s="3"/>
      <c r="AXD134" s="3"/>
      <c r="AXE134" s="3"/>
      <c r="AXF134" s="3"/>
      <c r="AXG134" s="3"/>
      <c r="AXH134" s="3"/>
      <c r="AXI134" s="3"/>
      <c r="AXJ134" s="3"/>
      <c r="AXK134" s="3"/>
      <c r="AXL134" s="3"/>
      <c r="AXM134" s="3"/>
      <c r="AXN134" s="3"/>
      <c r="AXO134" s="3"/>
      <c r="AXP134" s="3"/>
      <c r="AXQ134" s="3"/>
      <c r="AXR134" s="3"/>
      <c r="AXS134" s="3"/>
      <c r="AXT134" s="3"/>
      <c r="AXU134" s="3"/>
      <c r="AXV134" s="3"/>
      <c r="AXW134" s="3"/>
      <c r="AXX134" s="3"/>
      <c r="AXY134" s="3"/>
      <c r="AXZ134" s="3"/>
      <c r="AYA134" s="3"/>
      <c r="AYB134" s="3"/>
      <c r="AYC134" s="3"/>
      <c r="AYD134" s="3"/>
      <c r="AYE134" s="3"/>
      <c r="AYF134" s="3"/>
      <c r="AYG134" s="3"/>
      <c r="AYH134" s="3"/>
      <c r="AYI134" s="3"/>
      <c r="AYJ134" s="3"/>
      <c r="AYK134" s="3"/>
      <c r="AYL134" s="3"/>
      <c r="AYM134" s="3"/>
      <c r="AYN134" s="3"/>
      <c r="AYO134" s="3"/>
      <c r="AYP134" s="3"/>
      <c r="AYQ134" s="3"/>
      <c r="AYR134" s="3"/>
      <c r="AYS134" s="3"/>
      <c r="AYT134" s="3"/>
      <c r="AYU134" s="3"/>
      <c r="AYV134" s="3"/>
      <c r="AYW134" s="3"/>
      <c r="AYX134" s="3"/>
      <c r="AYY134" s="3"/>
      <c r="AYZ134" s="3"/>
      <c r="AZA134" s="3"/>
      <c r="AZB134" s="3"/>
      <c r="AZC134" s="3"/>
      <c r="AZD134" s="3"/>
      <c r="AZE134" s="3"/>
      <c r="AZF134" s="3"/>
      <c r="AZG134" s="3"/>
      <c r="AZH134" s="3"/>
      <c r="AZI134" s="3"/>
      <c r="AZJ134" s="3"/>
      <c r="AZK134" s="3"/>
      <c r="AZL134" s="3"/>
      <c r="AZM134" s="3"/>
      <c r="AZN134" s="3"/>
      <c r="AZO134" s="3"/>
      <c r="AZP134" s="3"/>
      <c r="AZQ134" s="3"/>
      <c r="AZR134" s="3"/>
      <c r="AZS134" s="3"/>
      <c r="AZT134" s="3"/>
      <c r="AZU134" s="3"/>
      <c r="AZV134" s="3"/>
      <c r="AZW134" s="3"/>
      <c r="AZX134" s="3"/>
      <c r="AZY134" s="3"/>
      <c r="AZZ134" s="3"/>
      <c r="BAA134" s="3"/>
      <c r="BAB134" s="3"/>
      <c r="BAC134" s="3"/>
      <c r="BAD134" s="3"/>
      <c r="BAE134" s="3"/>
      <c r="BAF134" s="3"/>
      <c r="BAG134" s="3"/>
      <c r="BAH134" s="3"/>
      <c r="BAI134" s="3"/>
      <c r="BAJ134" s="3"/>
      <c r="BAK134" s="3"/>
      <c r="BAL134" s="3"/>
      <c r="BAM134" s="3"/>
      <c r="BAN134" s="3"/>
      <c r="BAO134" s="3"/>
      <c r="BAP134" s="3"/>
      <c r="BAQ134" s="3"/>
      <c r="BAR134" s="3"/>
      <c r="BAS134" s="3"/>
      <c r="BAT134" s="3"/>
      <c r="BAU134" s="3"/>
      <c r="BAV134" s="3"/>
      <c r="BAW134" s="3"/>
      <c r="BAX134" s="3"/>
      <c r="BAY134" s="3"/>
      <c r="BAZ134" s="3"/>
      <c r="BBA134" s="3"/>
      <c r="BBB134" s="3"/>
      <c r="BBC134" s="3"/>
      <c r="BBD134" s="3"/>
      <c r="BBE134" s="3"/>
      <c r="BBF134" s="3"/>
      <c r="BBG134" s="3"/>
      <c r="BBH134" s="3"/>
      <c r="BBI134" s="3"/>
      <c r="BBJ134" s="3"/>
      <c r="BBK134" s="3"/>
      <c r="BBL134" s="3"/>
      <c r="BBM134" s="3"/>
      <c r="BBN134" s="3"/>
      <c r="BBO134" s="3"/>
      <c r="BBP134" s="3"/>
      <c r="BBQ134" s="3"/>
      <c r="BBR134" s="3"/>
      <c r="BBS134" s="3"/>
      <c r="BBT134" s="3"/>
      <c r="BBU134" s="3"/>
      <c r="BBV134" s="3"/>
      <c r="BBW134" s="3"/>
      <c r="BBX134" s="3"/>
      <c r="BBY134" s="3"/>
      <c r="BBZ134" s="3"/>
      <c r="BCA134" s="3"/>
      <c r="BCB134" s="3"/>
      <c r="BCC134" s="3"/>
      <c r="BCD134" s="3"/>
      <c r="BCE134" s="3"/>
      <c r="BCF134" s="3"/>
      <c r="BCG134" s="3"/>
      <c r="BCH134" s="3"/>
      <c r="BCI134" s="3"/>
      <c r="BCJ134" s="3"/>
      <c r="BCK134" s="3"/>
      <c r="BCL134" s="3"/>
      <c r="BCM134" s="3"/>
      <c r="BCN134" s="3"/>
      <c r="BCO134" s="3"/>
      <c r="BCP134" s="3"/>
      <c r="BCQ134" s="3"/>
      <c r="BCR134" s="3"/>
      <c r="BCS134" s="3"/>
      <c r="BCT134" s="3"/>
      <c r="BCU134" s="3"/>
      <c r="BCV134" s="3"/>
      <c r="BCW134" s="3"/>
      <c r="BCX134" s="3"/>
      <c r="BCY134" s="3"/>
      <c r="BCZ134" s="3"/>
      <c r="BDA134" s="3"/>
      <c r="BDB134" s="3"/>
      <c r="BDC134" s="3"/>
      <c r="BDD134" s="3"/>
      <c r="BDE134" s="3"/>
      <c r="BDF134" s="3"/>
      <c r="BDG134" s="3"/>
      <c r="BDH134" s="3"/>
      <c r="BDI134" s="3"/>
      <c r="BDJ134" s="3"/>
      <c r="BDK134" s="3"/>
      <c r="BDL134" s="3"/>
      <c r="BDM134" s="3"/>
      <c r="BDN134" s="3"/>
      <c r="BDO134" s="3"/>
      <c r="BDP134" s="3"/>
      <c r="BDQ134" s="3"/>
      <c r="BDR134" s="3"/>
      <c r="BDS134" s="3"/>
      <c r="BDT134" s="3"/>
      <c r="BDU134" s="3"/>
      <c r="BDV134" s="3"/>
      <c r="BDW134" s="3"/>
      <c r="BDX134" s="3"/>
      <c r="BDY134" s="3"/>
      <c r="BDZ134" s="3"/>
      <c r="BEA134" s="3"/>
      <c r="BEB134" s="3"/>
      <c r="BEC134" s="3"/>
      <c r="BED134" s="3"/>
      <c r="BEE134" s="3"/>
      <c r="BEF134" s="3"/>
      <c r="BEG134" s="3"/>
      <c r="BEH134" s="3"/>
      <c r="BEI134" s="3"/>
      <c r="BEJ134" s="3"/>
      <c r="BEK134" s="3"/>
      <c r="BEL134" s="3"/>
      <c r="BEM134" s="3"/>
      <c r="BEN134" s="3"/>
      <c r="BEO134" s="3"/>
      <c r="BEP134" s="3"/>
      <c r="BEQ134" s="3"/>
      <c r="BER134" s="3"/>
      <c r="BES134" s="3"/>
      <c r="BET134" s="3"/>
      <c r="BEU134" s="3"/>
      <c r="BEV134" s="3"/>
      <c r="BEW134" s="3"/>
      <c r="BEX134" s="3"/>
      <c r="BEY134" s="3"/>
      <c r="BEZ134" s="3"/>
      <c r="BFA134" s="3"/>
      <c r="BFB134" s="3"/>
      <c r="BFC134" s="3"/>
      <c r="BFD134" s="3"/>
      <c r="BFE134" s="3"/>
      <c r="BFF134" s="3"/>
      <c r="BFG134" s="3"/>
      <c r="BFH134" s="3"/>
      <c r="BFI134" s="3"/>
      <c r="BFJ134" s="3"/>
      <c r="BFK134" s="3"/>
      <c r="BFL134" s="3"/>
      <c r="BFM134" s="3"/>
      <c r="BFN134" s="3"/>
      <c r="BFO134" s="3"/>
      <c r="BFP134" s="3"/>
      <c r="BFQ134" s="3"/>
      <c r="BFR134" s="3"/>
      <c r="BFS134" s="3"/>
      <c r="BFT134" s="3"/>
      <c r="BFU134" s="3"/>
      <c r="BFV134" s="3"/>
      <c r="BFW134" s="3"/>
      <c r="BFX134" s="3"/>
      <c r="BFY134" s="3"/>
      <c r="BFZ134" s="3"/>
      <c r="BGA134" s="3"/>
      <c r="BGB134" s="3"/>
      <c r="BGC134" s="3"/>
      <c r="BGD134" s="3"/>
      <c r="BGE134" s="3"/>
      <c r="BGF134" s="3"/>
      <c r="BGG134" s="3"/>
      <c r="BGH134" s="3"/>
      <c r="BGI134" s="3"/>
      <c r="BGJ134" s="3"/>
      <c r="BGK134" s="3"/>
      <c r="BGL134" s="3"/>
      <c r="BGM134" s="3"/>
      <c r="BGN134" s="3"/>
      <c r="BGO134" s="3"/>
      <c r="BGP134" s="3"/>
      <c r="BGQ134" s="3"/>
      <c r="BGR134" s="3"/>
      <c r="BGS134" s="3"/>
      <c r="BGT134" s="3"/>
      <c r="BGU134" s="3"/>
      <c r="BGV134" s="3"/>
      <c r="BGW134" s="3"/>
      <c r="BGX134" s="3"/>
      <c r="BGY134" s="3"/>
      <c r="BGZ134" s="3"/>
      <c r="BHA134" s="3"/>
      <c r="BHB134" s="3"/>
      <c r="BHC134" s="3"/>
      <c r="BHD134" s="3"/>
      <c r="BHE134" s="3"/>
      <c r="BHF134" s="3"/>
      <c r="BHG134" s="3"/>
      <c r="BHH134" s="3"/>
      <c r="BHI134" s="3"/>
      <c r="BHJ134" s="3"/>
      <c r="BHK134" s="3"/>
      <c r="BHL134" s="3"/>
      <c r="BHM134" s="3"/>
      <c r="BHN134" s="3"/>
      <c r="BHO134" s="3"/>
      <c r="BHP134" s="3"/>
      <c r="BHQ134" s="3"/>
      <c r="BHR134" s="3"/>
      <c r="BHS134" s="3"/>
      <c r="BHT134" s="3"/>
      <c r="BHU134" s="3"/>
      <c r="BHV134" s="3"/>
      <c r="BHW134" s="3"/>
      <c r="BHX134" s="3"/>
      <c r="BHY134" s="3"/>
      <c r="BHZ134" s="3"/>
      <c r="BIA134" s="3"/>
      <c r="BIB134" s="3"/>
      <c r="BIC134" s="3"/>
      <c r="BID134" s="3"/>
      <c r="BIE134" s="3"/>
      <c r="BIF134" s="3"/>
      <c r="BIG134" s="3"/>
      <c r="BIH134" s="3"/>
      <c r="BII134" s="3"/>
      <c r="BIJ134" s="3"/>
      <c r="BIK134" s="3"/>
      <c r="BIL134" s="3"/>
      <c r="BIM134" s="3"/>
      <c r="BIN134" s="3"/>
      <c r="BIO134" s="3"/>
      <c r="BIP134" s="3"/>
      <c r="BIQ134" s="3"/>
      <c r="BIR134" s="3"/>
      <c r="BIS134" s="3"/>
      <c r="BIT134" s="3"/>
      <c r="BIU134" s="3"/>
      <c r="BIV134" s="3"/>
      <c r="BIW134" s="3"/>
      <c r="BIX134" s="3"/>
      <c r="BIY134" s="3"/>
      <c r="BIZ134" s="3"/>
      <c r="BJA134" s="3"/>
      <c r="BJB134" s="3"/>
      <c r="BJC134" s="3"/>
      <c r="BJD134" s="3"/>
      <c r="BJE134" s="3"/>
      <c r="BJF134" s="3"/>
      <c r="BJG134" s="3"/>
      <c r="BJH134" s="3"/>
      <c r="BJI134" s="3"/>
      <c r="BJJ134" s="3"/>
      <c r="BJK134" s="3"/>
      <c r="BJL134" s="3"/>
      <c r="BJM134" s="3"/>
      <c r="BJN134" s="3"/>
      <c r="BJO134" s="3"/>
      <c r="BJP134" s="3"/>
      <c r="BJQ134" s="3"/>
      <c r="BJR134" s="3"/>
      <c r="BJS134" s="3"/>
      <c r="BJT134" s="3"/>
      <c r="BJU134" s="3"/>
      <c r="BJV134" s="3"/>
      <c r="BJW134" s="3"/>
      <c r="BJX134" s="3"/>
      <c r="BJY134" s="3"/>
      <c r="BJZ134" s="3"/>
      <c r="BKA134" s="3"/>
      <c r="BKB134" s="3"/>
      <c r="BKC134" s="3"/>
      <c r="BKD134" s="3"/>
      <c r="BKE134" s="3"/>
      <c r="BKF134" s="3"/>
      <c r="BKG134" s="3"/>
      <c r="BKH134" s="3"/>
      <c r="BKI134" s="3"/>
      <c r="BKJ134" s="3"/>
      <c r="BKK134" s="3"/>
      <c r="BKL134" s="3"/>
      <c r="BKM134" s="3"/>
      <c r="BKN134" s="3"/>
      <c r="BKO134" s="3"/>
      <c r="BKP134" s="3"/>
      <c r="BKQ134" s="3"/>
      <c r="BKR134" s="3"/>
      <c r="BKS134" s="3"/>
      <c r="BKT134" s="3"/>
      <c r="BKU134" s="3"/>
      <c r="BKV134" s="3"/>
      <c r="BKW134" s="3"/>
      <c r="BKX134" s="3"/>
      <c r="BKY134" s="3"/>
      <c r="BKZ134" s="3"/>
      <c r="BLA134" s="3"/>
      <c r="BLB134" s="3"/>
      <c r="BLC134" s="3"/>
      <c r="BLD134" s="3"/>
      <c r="BLE134" s="3"/>
      <c r="BLF134" s="3"/>
      <c r="BLG134" s="3"/>
      <c r="BLH134" s="3"/>
      <c r="BLI134" s="3"/>
      <c r="BLJ134" s="3"/>
      <c r="BLK134" s="3"/>
      <c r="BLL134" s="3"/>
      <c r="BLM134" s="3"/>
      <c r="BLN134" s="3"/>
      <c r="BLO134" s="3"/>
      <c r="BLP134" s="3"/>
      <c r="BLQ134" s="3"/>
      <c r="BLR134" s="3"/>
      <c r="BLS134" s="3"/>
      <c r="BLT134" s="3"/>
      <c r="BLU134" s="3"/>
      <c r="BLV134" s="3"/>
      <c r="BLW134" s="3"/>
      <c r="BLX134" s="3"/>
      <c r="BLY134" s="3"/>
      <c r="BLZ134" s="3"/>
      <c r="BMA134" s="3"/>
      <c r="BMB134" s="3"/>
      <c r="BMC134" s="3"/>
      <c r="BMD134" s="3"/>
      <c r="BME134" s="3"/>
      <c r="BMF134" s="3"/>
      <c r="BMG134" s="3"/>
      <c r="BMH134" s="3"/>
      <c r="BMI134" s="3"/>
      <c r="BMJ134" s="3"/>
      <c r="BMK134" s="3"/>
      <c r="BML134" s="3"/>
      <c r="BMM134" s="3"/>
      <c r="BMN134" s="3"/>
      <c r="BMO134" s="3"/>
      <c r="BMP134" s="3"/>
      <c r="BMQ134" s="3"/>
      <c r="BMR134" s="3"/>
      <c r="BMS134" s="3"/>
      <c r="BMT134" s="3"/>
      <c r="BMU134" s="3"/>
      <c r="BMV134" s="3"/>
      <c r="BMW134" s="3"/>
      <c r="BMX134" s="3"/>
      <c r="BMY134" s="3"/>
      <c r="BMZ134" s="3"/>
      <c r="BNA134" s="3"/>
      <c r="BNB134" s="3"/>
      <c r="BNC134" s="3"/>
      <c r="BND134" s="3"/>
      <c r="BNE134" s="3"/>
      <c r="BNF134" s="3"/>
      <c r="BNG134" s="3"/>
      <c r="BNH134" s="3"/>
      <c r="BNI134" s="3"/>
      <c r="BNJ134" s="3"/>
      <c r="BNK134" s="3"/>
      <c r="BNL134" s="3"/>
      <c r="BNM134" s="3"/>
      <c r="BNN134" s="3"/>
      <c r="BNO134" s="3"/>
      <c r="BNP134" s="3"/>
      <c r="BNQ134" s="3"/>
      <c r="BNR134" s="3"/>
      <c r="BNS134" s="3"/>
      <c r="BNT134" s="3"/>
      <c r="BNU134" s="3"/>
      <c r="BNV134" s="3"/>
      <c r="BNW134" s="3"/>
      <c r="BNX134" s="3"/>
      <c r="BNY134" s="3"/>
      <c r="BNZ134" s="3"/>
      <c r="BOA134" s="3"/>
      <c r="BOB134" s="3"/>
      <c r="BOC134" s="3"/>
      <c r="BOD134" s="3"/>
      <c r="BOE134" s="3"/>
      <c r="BOF134" s="3"/>
      <c r="BOG134" s="3"/>
      <c r="BOH134" s="3"/>
      <c r="BOI134" s="3"/>
      <c r="BOJ134" s="3"/>
      <c r="BOK134" s="3"/>
      <c r="BOL134" s="3"/>
      <c r="BOM134" s="3"/>
      <c r="BON134" s="3"/>
      <c r="BOO134" s="3"/>
      <c r="BOP134" s="3"/>
      <c r="BOQ134" s="3"/>
      <c r="BOR134" s="3"/>
      <c r="BOS134" s="3"/>
      <c r="BOT134" s="3"/>
      <c r="BOU134" s="3"/>
      <c r="BOV134" s="3"/>
      <c r="BOW134" s="3"/>
      <c r="BOX134" s="3"/>
      <c r="BOY134" s="3"/>
      <c r="BOZ134" s="3"/>
      <c r="BPA134" s="3"/>
      <c r="BPB134" s="3"/>
      <c r="BPC134" s="3"/>
      <c r="BPD134" s="3"/>
      <c r="BPE134" s="3"/>
      <c r="BPF134" s="3"/>
      <c r="BPG134" s="3"/>
      <c r="BPH134" s="3"/>
      <c r="BPI134" s="3"/>
      <c r="BPJ134" s="3"/>
      <c r="BPK134" s="3"/>
      <c r="BPL134" s="3"/>
      <c r="BPM134" s="3"/>
      <c r="BPN134" s="3"/>
      <c r="BPO134" s="3"/>
      <c r="BPP134" s="3"/>
      <c r="BPQ134" s="3"/>
      <c r="BPR134" s="3"/>
      <c r="BPS134" s="3"/>
      <c r="BPT134" s="3"/>
      <c r="BPU134" s="3"/>
      <c r="BPV134" s="3"/>
      <c r="BPW134" s="3"/>
      <c r="BPX134" s="3"/>
      <c r="BPY134" s="3"/>
      <c r="BPZ134" s="3"/>
      <c r="BQA134" s="3"/>
      <c r="BQB134" s="3"/>
      <c r="BQC134" s="3"/>
      <c r="BQD134" s="3"/>
      <c r="BQE134" s="3"/>
      <c r="BQF134" s="3"/>
      <c r="BQG134" s="3"/>
      <c r="BQH134" s="3"/>
      <c r="BQI134" s="3"/>
      <c r="BQJ134" s="3"/>
      <c r="BQK134" s="3"/>
      <c r="BQL134" s="3"/>
      <c r="BQM134" s="3"/>
      <c r="BQN134" s="3"/>
      <c r="BQO134" s="3"/>
      <c r="BQP134" s="3"/>
      <c r="BQQ134" s="3"/>
      <c r="BQR134" s="3"/>
      <c r="BQS134" s="3"/>
      <c r="BQT134" s="3"/>
      <c r="BQU134" s="3"/>
      <c r="BQV134" s="3"/>
      <c r="BQW134" s="3"/>
      <c r="BQX134" s="3"/>
      <c r="BQY134" s="3"/>
      <c r="BQZ134" s="3"/>
      <c r="BRA134" s="3"/>
      <c r="BRB134" s="3"/>
      <c r="BRC134" s="3"/>
      <c r="BRD134" s="3"/>
      <c r="BRE134" s="3"/>
      <c r="BRF134" s="3"/>
      <c r="BRG134" s="3"/>
      <c r="BRH134" s="3"/>
      <c r="BRI134" s="3"/>
      <c r="BRJ134" s="3"/>
      <c r="BRK134" s="3"/>
      <c r="BRL134" s="3"/>
      <c r="BRM134" s="3"/>
      <c r="BRN134" s="3"/>
      <c r="BRO134" s="3"/>
      <c r="BRP134" s="3"/>
      <c r="BRQ134" s="3"/>
      <c r="BRR134" s="3"/>
      <c r="BRS134" s="3"/>
      <c r="BRT134" s="3"/>
      <c r="BRU134" s="3"/>
      <c r="BRV134" s="3"/>
      <c r="BRW134" s="3"/>
      <c r="BRX134" s="3"/>
      <c r="BRY134" s="3"/>
      <c r="BRZ134" s="3"/>
      <c r="BSA134" s="3"/>
      <c r="BSB134" s="3"/>
      <c r="BSC134" s="3"/>
      <c r="BSD134" s="3"/>
      <c r="BSE134" s="3"/>
      <c r="BSF134" s="3"/>
      <c r="BSG134" s="3"/>
      <c r="BSH134" s="3"/>
      <c r="BSI134" s="3"/>
      <c r="BSJ134" s="3"/>
      <c r="BSK134" s="3"/>
      <c r="BSL134" s="3"/>
      <c r="BSM134" s="3"/>
      <c r="BSN134" s="3"/>
      <c r="BSO134" s="3"/>
      <c r="BSP134" s="3"/>
      <c r="BSQ134" s="3"/>
      <c r="BSR134" s="3"/>
      <c r="BSS134" s="3"/>
      <c r="BST134" s="3"/>
      <c r="BSU134" s="3"/>
      <c r="BSV134" s="3"/>
      <c r="BSW134" s="3"/>
      <c r="BSX134" s="3"/>
      <c r="BSY134" s="3"/>
      <c r="BSZ134" s="3"/>
      <c r="BTA134" s="3"/>
      <c r="BTB134" s="3"/>
      <c r="BTC134" s="3"/>
      <c r="BTD134" s="3"/>
      <c r="BTE134" s="3"/>
      <c r="BTF134" s="3"/>
      <c r="BTG134" s="3"/>
      <c r="BTH134" s="3"/>
      <c r="BTI134" s="3"/>
      <c r="BTJ134" s="3"/>
      <c r="BTK134" s="3"/>
      <c r="BTL134" s="3"/>
      <c r="BTM134" s="3"/>
      <c r="BTN134" s="3"/>
      <c r="BTO134" s="3"/>
      <c r="BTP134" s="3"/>
      <c r="BTQ134" s="3"/>
      <c r="BTR134" s="3"/>
      <c r="BTS134" s="3"/>
      <c r="BTT134" s="3"/>
      <c r="BTU134" s="3"/>
      <c r="BTV134" s="3"/>
      <c r="BTW134" s="3"/>
      <c r="BTX134" s="3"/>
      <c r="BTY134" s="3"/>
      <c r="BTZ134" s="3"/>
      <c r="BUA134" s="3"/>
      <c r="BUB134" s="3"/>
      <c r="BUC134" s="3"/>
      <c r="BUD134" s="3"/>
      <c r="BUE134" s="3"/>
      <c r="BUF134" s="3"/>
      <c r="BUG134" s="3"/>
      <c r="BUH134" s="3"/>
      <c r="BUI134" s="3"/>
      <c r="BUJ134" s="3"/>
      <c r="BUK134" s="3"/>
      <c r="BUL134" s="3"/>
      <c r="BUM134" s="3"/>
      <c r="BUN134" s="3"/>
      <c r="BUO134" s="3"/>
      <c r="BUP134" s="3"/>
      <c r="BUQ134" s="3"/>
      <c r="BUR134" s="3"/>
      <c r="BUS134" s="3"/>
      <c r="BUT134" s="3"/>
      <c r="BUU134" s="3"/>
      <c r="BUV134" s="3"/>
      <c r="BUW134" s="3"/>
      <c r="BUX134" s="3"/>
      <c r="BUY134" s="3"/>
      <c r="BUZ134" s="3"/>
      <c r="BVA134" s="3"/>
      <c r="BVB134" s="3"/>
      <c r="BVC134" s="3"/>
      <c r="BVD134" s="3"/>
      <c r="BVE134" s="3"/>
      <c r="BVF134" s="3"/>
      <c r="BVG134" s="3"/>
      <c r="BVH134" s="3"/>
      <c r="BVI134" s="3"/>
      <c r="BVJ134" s="3"/>
      <c r="BVK134" s="3"/>
      <c r="BVL134" s="3"/>
      <c r="BVM134" s="3"/>
      <c r="BVN134" s="3"/>
      <c r="BVO134" s="3"/>
      <c r="BVP134" s="3"/>
      <c r="BVQ134" s="3"/>
      <c r="BVR134" s="3"/>
      <c r="BVS134" s="3"/>
      <c r="BVT134" s="3"/>
      <c r="BVU134" s="3"/>
      <c r="BVV134" s="3"/>
      <c r="BVW134" s="3"/>
      <c r="BVX134" s="3"/>
      <c r="BVY134" s="3"/>
      <c r="BVZ134" s="3"/>
      <c r="BWA134" s="3"/>
      <c r="BWB134" s="3"/>
      <c r="BWC134" s="3"/>
      <c r="BWD134" s="3"/>
      <c r="BWE134" s="3"/>
      <c r="BWF134" s="3"/>
      <c r="BWG134" s="3"/>
      <c r="BWH134" s="3"/>
      <c r="BWI134" s="3"/>
      <c r="BWJ134" s="3"/>
      <c r="BWK134" s="3"/>
      <c r="BWL134" s="3"/>
      <c r="BWM134" s="3"/>
      <c r="BWN134" s="3"/>
      <c r="BWO134" s="3"/>
      <c r="BWP134" s="3"/>
      <c r="BWQ134" s="3"/>
      <c r="BWR134" s="3"/>
      <c r="BWS134" s="3"/>
      <c r="BWT134" s="3"/>
      <c r="BWU134" s="3"/>
      <c r="BWV134" s="3"/>
      <c r="BWW134" s="3"/>
      <c r="BWX134" s="3"/>
      <c r="BWY134" s="3"/>
      <c r="BWZ134" s="3"/>
      <c r="BXA134" s="3"/>
      <c r="BXB134" s="3"/>
      <c r="BXC134" s="3"/>
      <c r="BXD134" s="3"/>
      <c r="BXE134" s="3"/>
      <c r="BXF134" s="3"/>
      <c r="BXG134" s="3"/>
      <c r="BXH134" s="3"/>
      <c r="BXI134" s="3"/>
      <c r="BXJ134" s="3"/>
      <c r="BXK134" s="3"/>
      <c r="BXL134" s="3"/>
      <c r="BXM134" s="3"/>
      <c r="BXN134" s="3"/>
      <c r="BXO134" s="3"/>
      <c r="BXP134" s="3"/>
      <c r="BXQ134" s="3"/>
      <c r="BXR134" s="3"/>
      <c r="BXS134" s="3"/>
      <c r="BXT134" s="3"/>
      <c r="BXU134" s="3"/>
      <c r="BXV134" s="3"/>
      <c r="BXW134" s="3"/>
      <c r="BXX134" s="3"/>
      <c r="BXY134" s="3"/>
      <c r="BXZ134" s="3"/>
      <c r="BYA134" s="3"/>
      <c r="BYB134" s="3"/>
      <c r="BYC134" s="3"/>
      <c r="BYD134" s="3"/>
      <c r="BYE134" s="3"/>
      <c r="BYF134" s="3"/>
      <c r="BYG134" s="3"/>
      <c r="BYH134" s="3"/>
      <c r="BYI134" s="3"/>
      <c r="BYJ134" s="3"/>
      <c r="BYK134" s="3"/>
      <c r="BYL134" s="3"/>
      <c r="BYM134" s="3"/>
      <c r="BYN134" s="3"/>
      <c r="BYO134" s="3"/>
      <c r="BYP134" s="3"/>
      <c r="BYQ134" s="3"/>
      <c r="BYR134" s="3"/>
      <c r="BYS134" s="3"/>
      <c r="BYT134" s="3"/>
      <c r="BYU134" s="3"/>
      <c r="BYV134" s="3"/>
      <c r="BYW134" s="3"/>
      <c r="BYX134" s="3"/>
      <c r="BYY134" s="3"/>
      <c r="BYZ134" s="3"/>
      <c r="BZA134" s="3"/>
      <c r="BZB134" s="3"/>
      <c r="BZC134" s="3"/>
      <c r="BZD134" s="3"/>
      <c r="BZE134" s="3"/>
      <c r="BZF134" s="3"/>
      <c r="BZG134" s="3"/>
      <c r="BZH134" s="3"/>
      <c r="BZI134" s="3"/>
      <c r="BZJ134" s="3"/>
      <c r="BZK134" s="3"/>
      <c r="BZL134" s="3"/>
      <c r="BZM134" s="3"/>
      <c r="BZN134" s="3"/>
      <c r="BZO134" s="3"/>
      <c r="BZP134" s="3"/>
      <c r="BZQ134" s="3"/>
      <c r="BZR134" s="3"/>
      <c r="BZS134" s="3"/>
      <c r="BZT134" s="3"/>
      <c r="BZU134" s="3"/>
      <c r="BZV134" s="3"/>
      <c r="BZW134" s="3"/>
      <c r="BZX134" s="3"/>
      <c r="BZY134" s="3"/>
      <c r="BZZ134" s="3"/>
      <c r="CAA134" s="3"/>
      <c r="CAB134" s="3"/>
      <c r="CAC134" s="3"/>
      <c r="CAD134" s="3"/>
      <c r="CAE134" s="3"/>
      <c r="CAF134" s="3"/>
      <c r="CAG134" s="3"/>
      <c r="CAH134" s="3"/>
      <c r="CAI134" s="3"/>
      <c r="CAJ134" s="3"/>
      <c r="CAK134" s="3"/>
      <c r="CAL134" s="3"/>
      <c r="CAM134" s="3"/>
      <c r="CAN134" s="3"/>
      <c r="CAO134" s="3"/>
      <c r="CAP134" s="3"/>
      <c r="CAQ134" s="3"/>
      <c r="CAR134" s="3"/>
      <c r="CAS134" s="3"/>
      <c r="CAT134" s="3"/>
      <c r="CAU134" s="3"/>
      <c r="CAV134" s="3"/>
      <c r="CAW134" s="3"/>
      <c r="CAX134" s="3"/>
      <c r="CAY134" s="3"/>
      <c r="CAZ134" s="3"/>
      <c r="CBA134" s="3"/>
      <c r="CBB134" s="3"/>
      <c r="CBC134" s="3"/>
      <c r="CBD134" s="3"/>
      <c r="CBE134" s="3"/>
      <c r="CBF134" s="3"/>
      <c r="CBG134" s="3"/>
      <c r="CBH134" s="3"/>
      <c r="CBI134" s="3"/>
      <c r="CBJ134" s="3"/>
      <c r="CBK134" s="3"/>
      <c r="CBL134" s="3"/>
      <c r="CBM134" s="3"/>
      <c r="CBN134" s="3"/>
      <c r="CBO134" s="3"/>
      <c r="CBP134" s="3"/>
      <c r="CBQ134" s="3"/>
      <c r="CBR134" s="3"/>
      <c r="CBS134" s="3"/>
      <c r="CBT134" s="3"/>
      <c r="CBU134" s="3"/>
      <c r="CBV134" s="3"/>
      <c r="CBW134" s="3"/>
      <c r="CBX134" s="3"/>
      <c r="CBY134" s="3"/>
      <c r="CBZ134" s="3"/>
      <c r="CCA134" s="3"/>
      <c r="CCB134" s="3"/>
      <c r="CCC134" s="3"/>
      <c r="CCD134" s="3"/>
      <c r="CCE134" s="3"/>
      <c r="CCF134" s="3"/>
      <c r="CCG134" s="3"/>
      <c r="CCH134" s="3"/>
      <c r="CCI134" s="3"/>
      <c r="CCJ134" s="3"/>
      <c r="CCK134" s="3"/>
      <c r="CCL134" s="3"/>
      <c r="CCM134" s="3"/>
      <c r="CCN134" s="3"/>
      <c r="CCO134" s="3"/>
      <c r="CCP134" s="3"/>
      <c r="CCQ134" s="3"/>
      <c r="CCR134" s="3"/>
      <c r="CCS134" s="3"/>
      <c r="CCT134" s="3"/>
      <c r="CCU134" s="3"/>
      <c r="CCV134" s="3"/>
      <c r="CCW134" s="3"/>
      <c r="CCX134" s="3"/>
      <c r="CCY134" s="3"/>
      <c r="CCZ134" s="3"/>
      <c r="CDA134" s="3"/>
      <c r="CDB134" s="3"/>
      <c r="CDC134" s="3"/>
      <c r="CDD134" s="3"/>
      <c r="CDE134" s="3"/>
      <c r="CDF134" s="3"/>
      <c r="CDG134" s="3"/>
      <c r="CDH134" s="3"/>
      <c r="CDI134" s="3"/>
      <c r="CDJ134" s="3"/>
      <c r="CDK134" s="3"/>
      <c r="CDL134" s="3"/>
      <c r="CDM134" s="3"/>
      <c r="CDN134" s="3"/>
      <c r="CDO134" s="3"/>
      <c r="CDP134" s="3"/>
      <c r="CDQ134" s="3"/>
      <c r="CDR134" s="3"/>
      <c r="CDS134" s="3"/>
      <c r="CDT134" s="3"/>
      <c r="CDU134" s="3"/>
      <c r="CDV134" s="3"/>
      <c r="CDW134" s="3"/>
      <c r="CDX134" s="3"/>
      <c r="CDY134" s="3"/>
      <c r="CDZ134" s="3"/>
      <c r="CEA134" s="3"/>
      <c r="CEB134" s="3"/>
      <c r="CEC134" s="3"/>
      <c r="CED134" s="3"/>
      <c r="CEE134" s="3"/>
      <c r="CEF134" s="3"/>
      <c r="CEG134" s="3"/>
      <c r="CEH134" s="3"/>
      <c r="CEI134" s="3"/>
      <c r="CEJ134" s="3"/>
      <c r="CEK134" s="3"/>
      <c r="CEL134" s="3"/>
      <c r="CEM134" s="3"/>
      <c r="CEN134" s="3"/>
      <c r="CEO134" s="3"/>
      <c r="CEP134" s="3"/>
      <c r="CEQ134" s="3"/>
      <c r="CER134" s="3"/>
      <c r="CES134" s="3"/>
      <c r="CET134" s="3"/>
      <c r="CEU134" s="3"/>
      <c r="CEV134" s="3"/>
      <c r="CEW134" s="3"/>
      <c r="CEX134" s="3"/>
      <c r="CEY134" s="3"/>
      <c r="CEZ134" s="3"/>
      <c r="CFA134" s="3"/>
      <c r="CFB134" s="3"/>
      <c r="CFC134" s="3"/>
      <c r="CFD134" s="3"/>
      <c r="CFE134" s="3"/>
      <c r="CFF134" s="3"/>
      <c r="CFG134" s="3"/>
      <c r="CFH134" s="3"/>
      <c r="CFI134" s="3"/>
      <c r="CFJ134" s="3"/>
      <c r="CFK134" s="3"/>
      <c r="CFL134" s="3"/>
      <c r="CFM134" s="3"/>
      <c r="CFN134" s="3"/>
      <c r="CFO134" s="3"/>
      <c r="CFP134" s="3"/>
      <c r="CFQ134" s="3"/>
      <c r="CFR134" s="3"/>
      <c r="CFS134" s="3"/>
      <c r="CFT134" s="3"/>
      <c r="CFU134" s="3"/>
      <c r="CFV134" s="3"/>
      <c r="CFW134" s="3"/>
      <c r="CFX134" s="3"/>
      <c r="CFY134" s="3"/>
      <c r="CFZ134" s="3"/>
      <c r="CGA134" s="3"/>
      <c r="CGB134" s="3"/>
      <c r="CGC134" s="3"/>
      <c r="CGD134" s="3"/>
      <c r="CGE134" s="3"/>
      <c r="CGF134" s="3"/>
      <c r="CGG134" s="3"/>
      <c r="CGH134" s="3"/>
      <c r="CGI134" s="3"/>
      <c r="CGJ134" s="3"/>
      <c r="CGK134" s="3"/>
      <c r="CGL134" s="3"/>
      <c r="CGM134" s="3"/>
      <c r="CGN134" s="3"/>
      <c r="CGO134" s="3"/>
      <c r="CGP134" s="3"/>
      <c r="CGQ134" s="3"/>
      <c r="CGR134" s="3"/>
      <c r="CGS134" s="3"/>
      <c r="CGT134" s="3"/>
      <c r="CGU134" s="3"/>
      <c r="CGV134" s="3"/>
      <c r="CGW134" s="3"/>
      <c r="CGX134" s="3"/>
      <c r="CGY134" s="3"/>
      <c r="CGZ134" s="3"/>
      <c r="CHA134" s="3"/>
      <c r="CHB134" s="3"/>
      <c r="CHC134" s="3"/>
      <c r="CHD134" s="3"/>
      <c r="CHE134" s="3"/>
      <c r="CHF134" s="3"/>
      <c r="CHG134" s="3"/>
      <c r="CHH134" s="3"/>
      <c r="CHI134" s="3"/>
      <c r="CHJ134" s="3"/>
      <c r="CHK134" s="3"/>
      <c r="CHL134" s="3"/>
      <c r="CHM134" s="3"/>
      <c r="CHN134" s="3"/>
      <c r="CHO134" s="3"/>
      <c r="CHP134" s="3"/>
      <c r="CHQ134" s="3"/>
      <c r="CHR134" s="3"/>
      <c r="CHS134" s="3"/>
      <c r="CHT134" s="3"/>
      <c r="CHU134" s="3"/>
      <c r="CHV134" s="3"/>
      <c r="CHW134" s="3"/>
      <c r="CHX134" s="3"/>
      <c r="CHY134" s="3"/>
      <c r="CHZ134" s="3"/>
      <c r="CIA134" s="3"/>
      <c r="CIB134" s="3"/>
      <c r="CIC134" s="3"/>
      <c r="CID134" s="3"/>
      <c r="CIE134" s="3"/>
      <c r="CIF134" s="3"/>
      <c r="CIG134" s="3"/>
      <c r="CIH134" s="3"/>
      <c r="CII134" s="3"/>
      <c r="CIJ134" s="3"/>
      <c r="CIK134" s="3"/>
      <c r="CIL134" s="3"/>
      <c r="CIM134" s="3"/>
      <c r="CIN134" s="3"/>
      <c r="CIO134" s="3"/>
      <c r="CIP134" s="3"/>
      <c r="CIQ134" s="3"/>
      <c r="CIR134" s="3"/>
      <c r="CIS134" s="3"/>
      <c r="CIT134" s="3"/>
      <c r="CIU134" s="3"/>
      <c r="CIV134" s="3"/>
      <c r="CIW134" s="3"/>
      <c r="CIX134" s="3"/>
      <c r="CIY134" s="3"/>
      <c r="CIZ134" s="3"/>
      <c r="CJA134" s="3"/>
      <c r="CJB134" s="3"/>
      <c r="CJC134" s="3"/>
      <c r="CJD134" s="3"/>
      <c r="CJE134" s="3"/>
      <c r="CJF134" s="3"/>
      <c r="CJG134" s="3"/>
      <c r="CJH134" s="3"/>
      <c r="CJI134" s="3"/>
      <c r="CJJ134" s="3"/>
      <c r="CJK134" s="3"/>
      <c r="CJL134" s="3"/>
      <c r="CJM134" s="3"/>
      <c r="CJN134" s="3"/>
      <c r="CJO134" s="3"/>
      <c r="CJP134" s="3"/>
      <c r="CJQ134" s="3"/>
      <c r="CJR134" s="3"/>
      <c r="CJS134" s="3"/>
      <c r="CJT134" s="3"/>
      <c r="CJU134" s="3"/>
      <c r="CJV134" s="3"/>
      <c r="CJW134" s="3"/>
      <c r="CJX134" s="3"/>
      <c r="CJY134" s="3"/>
      <c r="CJZ134" s="3"/>
      <c r="CKA134" s="3"/>
      <c r="CKB134" s="3"/>
      <c r="CKC134" s="3"/>
      <c r="CKD134" s="3"/>
      <c r="CKE134" s="3"/>
      <c r="CKF134" s="3"/>
      <c r="CKG134" s="3"/>
      <c r="CKH134" s="3"/>
      <c r="CKI134" s="3"/>
      <c r="CKJ134" s="3"/>
      <c r="CKK134" s="3"/>
      <c r="CKL134" s="3"/>
      <c r="CKM134" s="3"/>
      <c r="CKN134" s="3"/>
      <c r="CKO134" s="3"/>
      <c r="CKP134" s="3"/>
      <c r="CKQ134" s="3"/>
      <c r="CKR134" s="3"/>
      <c r="CKS134" s="3"/>
      <c r="CKT134" s="3"/>
      <c r="CKU134" s="3"/>
      <c r="CKV134" s="3"/>
      <c r="CKW134" s="3"/>
      <c r="CKX134" s="3"/>
      <c r="CKY134" s="3"/>
      <c r="CKZ134" s="3"/>
      <c r="CLA134" s="3"/>
      <c r="CLB134" s="3"/>
      <c r="CLC134" s="3"/>
      <c r="CLD134" s="3"/>
      <c r="CLE134" s="3"/>
      <c r="CLF134" s="3"/>
      <c r="CLG134" s="3"/>
      <c r="CLH134" s="3"/>
      <c r="CLI134" s="3"/>
      <c r="CLJ134" s="3"/>
      <c r="CLK134" s="3"/>
      <c r="CLL134" s="3"/>
      <c r="CLM134" s="3"/>
      <c r="CLN134" s="3"/>
      <c r="CLO134" s="3"/>
      <c r="CLP134" s="3"/>
      <c r="CLQ134" s="3"/>
      <c r="CLR134" s="3"/>
      <c r="CLS134" s="3"/>
      <c r="CLT134" s="3"/>
      <c r="CLU134" s="3"/>
      <c r="CLV134" s="3"/>
      <c r="CLW134" s="3"/>
      <c r="CLX134" s="3"/>
      <c r="CLY134" s="3"/>
      <c r="CLZ134" s="3"/>
      <c r="CMA134" s="3"/>
      <c r="CMB134" s="3"/>
      <c r="CMC134" s="3"/>
      <c r="CMD134" s="3"/>
      <c r="CME134" s="3"/>
      <c r="CMF134" s="3"/>
      <c r="CMG134" s="3"/>
      <c r="CMH134" s="3"/>
      <c r="CMI134" s="3"/>
      <c r="CMJ134" s="3"/>
      <c r="CMK134" s="3"/>
      <c r="CML134" s="3"/>
      <c r="CMM134" s="3"/>
      <c r="CMN134" s="3"/>
      <c r="CMO134" s="3"/>
      <c r="CMP134" s="3"/>
      <c r="CMQ134" s="3"/>
      <c r="CMR134" s="3"/>
      <c r="CMS134" s="3"/>
      <c r="CMT134" s="3"/>
      <c r="CMU134" s="3"/>
      <c r="CMV134" s="3"/>
      <c r="CMW134" s="3"/>
      <c r="CMX134" s="3"/>
      <c r="CMY134" s="3"/>
      <c r="CMZ134" s="3"/>
      <c r="CNA134" s="3"/>
      <c r="CNB134" s="3"/>
      <c r="CNC134" s="3"/>
      <c r="CND134" s="3"/>
      <c r="CNE134" s="3"/>
      <c r="CNF134" s="3"/>
      <c r="CNG134" s="3"/>
      <c r="CNH134" s="3"/>
      <c r="CNI134" s="3"/>
      <c r="CNJ134" s="3"/>
      <c r="CNK134" s="3"/>
      <c r="CNL134" s="3"/>
      <c r="CNM134" s="3"/>
      <c r="CNN134" s="3"/>
      <c r="CNO134" s="3"/>
      <c r="CNP134" s="3"/>
      <c r="CNQ134" s="3"/>
      <c r="CNR134" s="3"/>
      <c r="CNS134" s="3"/>
      <c r="CNT134" s="3"/>
      <c r="CNU134" s="3"/>
      <c r="CNV134" s="3"/>
      <c r="CNW134" s="3"/>
      <c r="CNX134" s="3"/>
      <c r="CNY134" s="3"/>
      <c r="CNZ134" s="3"/>
      <c r="COA134" s="3"/>
      <c r="COB134" s="3"/>
      <c r="COC134" s="3"/>
      <c r="COD134" s="3"/>
      <c r="COE134" s="3"/>
      <c r="COF134" s="3"/>
      <c r="COG134" s="3"/>
      <c r="COH134" s="3"/>
      <c r="COI134" s="3"/>
      <c r="COJ134" s="3"/>
      <c r="COK134" s="3"/>
      <c r="COL134" s="3"/>
      <c r="COM134" s="3"/>
      <c r="CON134" s="3"/>
      <c r="COO134" s="3"/>
      <c r="COP134" s="3"/>
      <c r="COQ134" s="3"/>
      <c r="COR134" s="3"/>
      <c r="COS134" s="3"/>
      <c r="COT134" s="3"/>
      <c r="COU134" s="3"/>
      <c r="COV134" s="3"/>
      <c r="COW134" s="3"/>
      <c r="COX134" s="3"/>
      <c r="COY134" s="3"/>
      <c r="COZ134" s="3"/>
      <c r="CPA134" s="3"/>
      <c r="CPB134" s="3"/>
      <c r="CPC134" s="3"/>
      <c r="CPD134" s="3"/>
      <c r="CPE134" s="3"/>
      <c r="CPF134" s="3"/>
      <c r="CPG134" s="3"/>
      <c r="CPH134" s="3"/>
      <c r="CPI134" s="3"/>
      <c r="CPJ134" s="3"/>
      <c r="CPK134" s="3"/>
      <c r="CPL134" s="3"/>
      <c r="CPM134" s="3"/>
      <c r="CPN134" s="3"/>
      <c r="CPO134" s="3"/>
      <c r="CPP134" s="3"/>
      <c r="CPQ134" s="3"/>
      <c r="CPR134" s="3"/>
      <c r="CPS134" s="3"/>
      <c r="CPT134" s="3"/>
      <c r="CPU134" s="3"/>
      <c r="CPV134" s="3"/>
      <c r="CPW134" s="3"/>
      <c r="CPX134" s="3"/>
      <c r="CPY134" s="3"/>
      <c r="CPZ134" s="3"/>
      <c r="CQA134" s="3"/>
      <c r="CQB134" s="3"/>
      <c r="CQC134" s="3"/>
      <c r="CQD134" s="3"/>
      <c r="CQE134" s="3"/>
      <c r="CQF134" s="3"/>
      <c r="CQG134" s="3"/>
      <c r="CQH134" s="3"/>
      <c r="CQI134" s="3"/>
      <c r="CQJ134" s="3"/>
      <c r="CQK134" s="3"/>
      <c r="CQL134" s="3"/>
      <c r="CQM134" s="3"/>
      <c r="CQN134" s="3"/>
      <c r="CQO134" s="3"/>
      <c r="CQP134" s="3"/>
      <c r="CQQ134" s="3"/>
      <c r="CQR134" s="3"/>
      <c r="CQS134" s="3"/>
      <c r="CQT134" s="3"/>
      <c r="CQU134" s="3"/>
      <c r="CQV134" s="3"/>
      <c r="CQW134" s="3"/>
      <c r="CQX134" s="3"/>
      <c r="CQY134" s="3"/>
      <c r="CQZ134" s="3"/>
      <c r="CRA134" s="3"/>
      <c r="CRB134" s="3"/>
      <c r="CRC134" s="3"/>
      <c r="CRD134" s="3"/>
      <c r="CRE134" s="3"/>
      <c r="CRF134" s="3"/>
      <c r="CRG134" s="3"/>
      <c r="CRH134" s="3"/>
      <c r="CRI134" s="3"/>
      <c r="CRJ134" s="3"/>
      <c r="CRK134" s="3"/>
      <c r="CRL134" s="3"/>
      <c r="CRM134" s="3"/>
      <c r="CRN134" s="3"/>
      <c r="CRO134" s="3"/>
      <c r="CRP134" s="3"/>
      <c r="CRQ134" s="3"/>
      <c r="CRR134" s="3"/>
      <c r="CRS134" s="3"/>
      <c r="CRT134" s="3"/>
      <c r="CRU134" s="3"/>
      <c r="CRV134" s="3"/>
      <c r="CRW134" s="3"/>
      <c r="CRX134" s="3"/>
      <c r="CRY134" s="3"/>
      <c r="CRZ134" s="3"/>
      <c r="CSA134" s="3"/>
      <c r="CSB134" s="3"/>
      <c r="CSC134" s="3"/>
      <c r="CSD134" s="3"/>
      <c r="CSE134" s="3"/>
      <c r="CSF134" s="3"/>
      <c r="CSG134" s="3"/>
      <c r="CSH134" s="3"/>
      <c r="CSI134" s="3"/>
      <c r="CSJ134" s="3"/>
      <c r="CSK134" s="3"/>
      <c r="CSL134" s="3"/>
      <c r="CSM134" s="3"/>
      <c r="CSN134" s="3"/>
      <c r="CSO134" s="3"/>
      <c r="CSP134" s="3"/>
      <c r="CSQ134" s="3"/>
      <c r="CSR134" s="3"/>
      <c r="CSS134" s="3"/>
      <c r="CST134" s="3"/>
      <c r="CSU134" s="3"/>
      <c r="CSV134" s="3"/>
      <c r="CSW134" s="3"/>
      <c r="CSX134" s="3"/>
      <c r="CSY134" s="3"/>
      <c r="CSZ134" s="3"/>
      <c r="CTA134" s="3"/>
      <c r="CTB134" s="3"/>
      <c r="CTC134" s="3"/>
      <c r="CTD134" s="3"/>
      <c r="CTE134" s="3"/>
      <c r="CTF134" s="3"/>
      <c r="CTG134" s="3"/>
      <c r="CTH134" s="3"/>
      <c r="CTI134" s="3"/>
      <c r="CTJ134" s="3"/>
      <c r="CTK134" s="3"/>
      <c r="CTL134" s="3"/>
      <c r="CTM134" s="3"/>
      <c r="CTN134" s="3"/>
      <c r="CTO134" s="3"/>
      <c r="CTP134" s="3"/>
      <c r="CTQ134" s="3"/>
      <c r="CTR134" s="3"/>
      <c r="CTS134" s="3"/>
      <c r="CTT134" s="3"/>
      <c r="CTU134" s="3"/>
      <c r="CTV134" s="3"/>
      <c r="CTW134" s="3"/>
      <c r="CTX134" s="3"/>
      <c r="CTY134" s="3"/>
      <c r="CTZ134" s="3"/>
      <c r="CUA134" s="3"/>
      <c r="CUB134" s="3"/>
      <c r="CUC134" s="3"/>
      <c r="CUD134" s="3"/>
      <c r="CUE134" s="3"/>
      <c r="CUF134" s="3"/>
      <c r="CUG134" s="3"/>
      <c r="CUH134" s="3"/>
      <c r="CUI134" s="3"/>
      <c r="CUJ134" s="3"/>
      <c r="CUK134" s="3"/>
      <c r="CUL134" s="3"/>
      <c r="CUM134" s="3"/>
      <c r="CUN134" s="3"/>
      <c r="CUO134" s="3"/>
      <c r="CUP134" s="3"/>
      <c r="CUQ134" s="3"/>
      <c r="CUR134" s="3"/>
      <c r="CUS134" s="3"/>
      <c r="CUT134" s="3"/>
      <c r="CUU134" s="3"/>
      <c r="CUV134" s="3"/>
      <c r="CUW134" s="3"/>
      <c r="CUX134" s="3"/>
      <c r="CUY134" s="3"/>
      <c r="CUZ134" s="3"/>
      <c r="CVA134" s="3"/>
      <c r="CVB134" s="3"/>
      <c r="CVC134" s="3"/>
      <c r="CVD134" s="3"/>
      <c r="CVE134" s="3"/>
      <c r="CVF134" s="3"/>
      <c r="CVG134" s="3"/>
      <c r="CVH134" s="3"/>
      <c r="CVI134" s="3"/>
      <c r="CVJ134" s="3"/>
      <c r="CVK134" s="3"/>
      <c r="CVL134" s="3"/>
      <c r="CVM134" s="3"/>
      <c r="CVN134" s="3"/>
      <c r="CVO134" s="3"/>
      <c r="CVP134" s="3"/>
      <c r="CVQ134" s="3"/>
      <c r="CVR134" s="3"/>
      <c r="CVS134" s="3"/>
      <c r="CVT134" s="3"/>
      <c r="CVU134" s="3"/>
      <c r="CVV134" s="3"/>
      <c r="CVW134" s="3"/>
      <c r="CVX134" s="3"/>
      <c r="CVY134" s="3"/>
      <c r="CVZ134" s="3"/>
      <c r="CWA134" s="3"/>
      <c r="CWB134" s="3"/>
      <c r="CWC134" s="3"/>
      <c r="CWD134" s="3"/>
      <c r="CWE134" s="3"/>
      <c r="CWF134" s="3"/>
      <c r="CWG134" s="3"/>
      <c r="CWH134" s="3"/>
      <c r="CWI134" s="3"/>
      <c r="CWJ134" s="3"/>
      <c r="CWK134" s="3"/>
      <c r="CWL134" s="3"/>
      <c r="CWM134" s="3"/>
      <c r="CWN134" s="3"/>
      <c r="CWO134" s="3"/>
      <c r="CWP134" s="3"/>
      <c r="CWQ134" s="3"/>
      <c r="CWR134" s="3"/>
      <c r="CWS134" s="3"/>
      <c r="CWT134" s="3"/>
      <c r="CWU134" s="3"/>
      <c r="CWV134" s="3"/>
      <c r="CWW134" s="3"/>
      <c r="CWX134" s="3"/>
      <c r="CWY134" s="3"/>
      <c r="CWZ134" s="3"/>
      <c r="CXA134" s="3"/>
      <c r="CXB134" s="3"/>
      <c r="CXC134" s="3"/>
      <c r="CXD134" s="3"/>
      <c r="CXE134" s="3"/>
      <c r="CXF134" s="3"/>
      <c r="CXG134" s="3"/>
      <c r="CXH134" s="3"/>
      <c r="CXI134" s="3"/>
      <c r="CXJ134" s="3"/>
      <c r="CXK134" s="3"/>
      <c r="CXL134" s="3"/>
      <c r="CXM134" s="3"/>
      <c r="CXN134" s="3"/>
      <c r="CXO134" s="3"/>
      <c r="CXP134" s="3"/>
      <c r="CXQ134" s="3"/>
      <c r="CXR134" s="3"/>
      <c r="CXS134" s="3"/>
      <c r="CXT134" s="3"/>
      <c r="CXU134" s="3"/>
      <c r="CXV134" s="3"/>
      <c r="CXW134" s="3"/>
      <c r="CXX134" s="3"/>
      <c r="CXY134" s="3"/>
      <c r="CXZ134" s="3"/>
      <c r="CYA134" s="3"/>
      <c r="CYB134" s="3"/>
      <c r="CYC134" s="3"/>
      <c r="CYD134" s="3"/>
      <c r="CYE134" s="3"/>
      <c r="CYF134" s="3"/>
      <c r="CYG134" s="3"/>
      <c r="CYH134" s="3"/>
      <c r="CYI134" s="3"/>
      <c r="CYJ134" s="3"/>
      <c r="CYK134" s="3"/>
      <c r="CYL134" s="3"/>
      <c r="CYM134" s="3"/>
      <c r="CYN134" s="3"/>
      <c r="CYO134" s="3"/>
      <c r="CYP134" s="3"/>
      <c r="CYQ134" s="3"/>
      <c r="CYR134" s="3"/>
      <c r="CYS134" s="3"/>
      <c r="CYT134" s="3"/>
      <c r="CYU134" s="3"/>
      <c r="CYV134" s="3"/>
      <c r="CYW134" s="3"/>
      <c r="CYX134" s="3"/>
      <c r="CYY134" s="3"/>
      <c r="CYZ134" s="3"/>
      <c r="CZA134" s="3"/>
      <c r="CZB134" s="3"/>
      <c r="CZC134" s="3"/>
      <c r="CZD134" s="3"/>
      <c r="CZE134" s="3"/>
      <c r="CZF134" s="3"/>
      <c r="CZG134" s="3"/>
      <c r="CZH134" s="3"/>
      <c r="CZI134" s="3"/>
      <c r="CZJ134" s="3"/>
      <c r="CZK134" s="3"/>
      <c r="CZL134" s="3"/>
      <c r="CZM134" s="3"/>
      <c r="CZN134" s="3"/>
      <c r="CZO134" s="3"/>
      <c r="CZP134" s="3"/>
      <c r="CZQ134" s="3"/>
      <c r="CZR134" s="3"/>
      <c r="CZS134" s="3"/>
      <c r="CZT134" s="3"/>
      <c r="CZU134" s="3"/>
      <c r="CZV134" s="3"/>
      <c r="CZW134" s="3"/>
      <c r="CZX134" s="3"/>
      <c r="CZY134" s="3"/>
      <c r="CZZ134" s="3"/>
      <c r="DAA134" s="3"/>
      <c r="DAB134" s="3"/>
      <c r="DAC134" s="3"/>
      <c r="DAD134" s="3"/>
      <c r="DAE134" s="3"/>
      <c r="DAF134" s="3"/>
      <c r="DAG134" s="3"/>
      <c r="DAH134" s="3"/>
      <c r="DAI134" s="3"/>
      <c r="DAJ134" s="3"/>
      <c r="DAK134" s="3"/>
      <c r="DAL134" s="3"/>
      <c r="DAM134" s="3"/>
      <c r="DAN134" s="3"/>
      <c r="DAO134" s="3"/>
      <c r="DAP134" s="3"/>
      <c r="DAQ134" s="3"/>
      <c r="DAR134" s="3"/>
      <c r="DAS134" s="3"/>
      <c r="DAT134" s="3"/>
      <c r="DAU134" s="3"/>
      <c r="DAV134" s="3"/>
      <c r="DAW134" s="3"/>
      <c r="DAX134" s="3"/>
      <c r="DAY134" s="3"/>
      <c r="DAZ134" s="3"/>
      <c r="DBA134" s="3"/>
      <c r="DBB134" s="3"/>
      <c r="DBC134" s="3"/>
      <c r="DBD134" s="3"/>
      <c r="DBE134" s="3"/>
      <c r="DBF134" s="3"/>
      <c r="DBG134" s="3"/>
      <c r="DBH134" s="3"/>
      <c r="DBI134" s="3"/>
      <c r="DBJ134" s="3"/>
      <c r="DBK134" s="3"/>
      <c r="DBL134" s="3"/>
      <c r="DBM134" s="3"/>
      <c r="DBN134" s="3"/>
      <c r="DBO134" s="3"/>
      <c r="DBP134" s="3"/>
      <c r="DBQ134" s="3"/>
      <c r="DBR134" s="3"/>
      <c r="DBS134" s="3"/>
      <c r="DBT134" s="3"/>
      <c r="DBU134" s="3"/>
      <c r="DBV134" s="3"/>
      <c r="DBW134" s="3"/>
      <c r="DBX134" s="3"/>
      <c r="DBY134" s="3"/>
      <c r="DBZ134" s="3"/>
      <c r="DCA134" s="3"/>
      <c r="DCB134" s="3"/>
      <c r="DCC134" s="3"/>
      <c r="DCD134" s="3"/>
      <c r="DCE134" s="3"/>
      <c r="DCF134" s="3"/>
      <c r="DCG134" s="3"/>
      <c r="DCH134" s="3"/>
      <c r="DCI134" s="3"/>
      <c r="DCJ134" s="3"/>
      <c r="DCK134" s="3"/>
      <c r="DCL134" s="3"/>
      <c r="DCM134" s="3"/>
      <c r="DCN134" s="3"/>
      <c r="DCO134" s="3"/>
      <c r="DCP134" s="3"/>
      <c r="DCQ134" s="3"/>
      <c r="DCR134" s="3"/>
      <c r="DCS134" s="3"/>
      <c r="DCT134" s="3"/>
      <c r="DCU134" s="3"/>
      <c r="DCV134" s="3"/>
      <c r="DCW134" s="3"/>
      <c r="DCX134" s="3"/>
      <c r="DCY134" s="3"/>
      <c r="DCZ134" s="3"/>
      <c r="DDA134" s="3"/>
      <c r="DDB134" s="3"/>
      <c r="DDC134" s="3"/>
      <c r="DDD134" s="3"/>
      <c r="DDE134" s="3"/>
      <c r="DDF134" s="3"/>
      <c r="DDG134" s="3"/>
      <c r="DDH134" s="3"/>
      <c r="DDI134" s="3"/>
      <c r="DDJ134" s="3"/>
      <c r="DDK134" s="3"/>
      <c r="DDL134" s="3"/>
      <c r="DDM134" s="3"/>
      <c r="DDN134" s="3"/>
      <c r="DDO134" s="3"/>
      <c r="DDP134" s="3"/>
      <c r="DDQ134" s="3"/>
      <c r="DDR134" s="3"/>
      <c r="DDS134" s="3"/>
      <c r="DDT134" s="3"/>
      <c r="DDU134" s="3"/>
      <c r="DDV134" s="3"/>
      <c r="DDW134" s="3"/>
      <c r="DDX134" s="3"/>
      <c r="DDY134" s="3"/>
      <c r="DDZ134" s="3"/>
      <c r="DEA134" s="3"/>
      <c r="DEB134" s="3"/>
      <c r="DEC134" s="3"/>
      <c r="DED134" s="3"/>
      <c r="DEE134" s="3"/>
      <c r="DEF134" s="3"/>
      <c r="DEG134" s="3"/>
      <c r="DEH134" s="3"/>
      <c r="DEI134" s="3"/>
      <c r="DEJ134" s="3"/>
      <c r="DEK134" s="3"/>
      <c r="DEL134" s="3"/>
      <c r="DEM134" s="3"/>
      <c r="DEN134" s="3"/>
      <c r="DEO134" s="3"/>
      <c r="DEP134" s="3"/>
      <c r="DEQ134" s="3"/>
      <c r="DER134" s="3"/>
      <c r="DES134" s="3"/>
      <c r="DET134" s="3"/>
      <c r="DEU134" s="3"/>
      <c r="DEV134" s="3"/>
      <c r="DEW134" s="3"/>
      <c r="DEX134" s="3"/>
      <c r="DEY134" s="3"/>
      <c r="DEZ134" s="3"/>
      <c r="DFA134" s="3"/>
      <c r="DFB134" s="3"/>
      <c r="DFC134" s="3"/>
      <c r="DFD134" s="3"/>
      <c r="DFE134" s="3"/>
      <c r="DFF134" s="3"/>
      <c r="DFG134" s="3"/>
      <c r="DFH134" s="3"/>
      <c r="DFI134" s="3"/>
      <c r="DFJ134" s="3"/>
      <c r="DFK134" s="3"/>
      <c r="DFL134" s="3"/>
      <c r="DFM134" s="3"/>
      <c r="DFN134" s="3"/>
      <c r="DFO134" s="3"/>
      <c r="DFP134" s="3"/>
      <c r="DFQ134" s="3"/>
      <c r="DFR134" s="3"/>
      <c r="DFS134" s="3"/>
      <c r="DFT134" s="3"/>
      <c r="DFU134" s="3"/>
      <c r="DFV134" s="3"/>
      <c r="DFW134" s="3"/>
      <c r="DFX134" s="3"/>
      <c r="DFY134" s="3"/>
      <c r="DFZ134" s="3"/>
      <c r="DGA134" s="3"/>
      <c r="DGB134" s="3"/>
      <c r="DGC134" s="3"/>
      <c r="DGD134" s="3"/>
      <c r="DGE134" s="3"/>
      <c r="DGF134" s="3"/>
      <c r="DGG134" s="3"/>
      <c r="DGH134" s="3"/>
      <c r="DGI134" s="3"/>
      <c r="DGJ134" s="3"/>
      <c r="DGK134" s="3"/>
      <c r="DGL134" s="3"/>
      <c r="DGM134" s="3"/>
      <c r="DGN134" s="3"/>
      <c r="DGO134" s="3"/>
      <c r="DGP134" s="3"/>
      <c r="DGQ134" s="3"/>
      <c r="DGR134" s="3"/>
      <c r="DGS134" s="3"/>
      <c r="DGT134" s="3"/>
      <c r="DGU134" s="3"/>
      <c r="DGV134" s="3"/>
      <c r="DGW134" s="3"/>
      <c r="DGX134" s="3"/>
      <c r="DGY134" s="3"/>
      <c r="DGZ134" s="3"/>
      <c r="DHA134" s="3"/>
      <c r="DHB134" s="3"/>
      <c r="DHC134" s="3"/>
      <c r="DHD134" s="3"/>
      <c r="DHE134" s="3"/>
      <c r="DHF134" s="3"/>
      <c r="DHG134" s="3"/>
      <c r="DHH134" s="3"/>
      <c r="DHI134" s="3"/>
      <c r="DHJ134" s="3"/>
      <c r="DHK134" s="3"/>
      <c r="DHL134" s="3"/>
      <c r="DHM134" s="3"/>
      <c r="DHN134" s="3"/>
      <c r="DHO134" s="3"/>
      <c r="DHP134" s="3"/>
      <c r="DHQ134" s="3"/>
      <c r="DHR134" s="3"/>
      <c r="DHS134" s="3"/>
      <c r="DHT134" s="3"/>
      <c r="DHU134" s="3"/>
      <c r="DHV134" s="3"/>
      <c r="DHW134" s="3"/>
      <c r="DHX134" s="3"/>
      <c r="DHY134" s="3"/>
      <c r="DHZ134" s="3"/>
      <c r="DIA134" s="3"/>
      <c r="DIB134" s="3"/>
      <c r="DIC134" s="3"/>
      <c r="DID134" s="3"/>
      <c r="DIE134" s="3"/>
      <c r="DIF134" s="3"/>
      <c r="DIG134" s="3"/>
      <c r="DIH134" s="3"/>
      <c r="DII134" s="3"/>
      <c r="DIJ134" s="3"/>
      <c r="DIK134" s="3"/>
      <c r="DIL134" s="3"/>
      <c r="DIM134" s="3"/>
      <c r="DIN134" s="3"/>
      <c r="DIO134" s="3"/>
      <c r="DIP134" s="3"/>
      <c r="DIQ134" s="3"/>
      <c r="DIR134" s="3"/>
      <c r="DIS134" s="3"/>
      <c r="DIT134" s="3"/>
      <c r="DIU134" s="3"/>
      <c r="DIV134" s="3"/>
      <c r="DIW134" s="3"/>
      <c r="DIX134" s="3"/>
      <c r="DIY134" s="3"/>
      <c r="DIZ134" s="3"/>
      <c r="DJA134" s="3"/>
      <c r="DJB134" s="3"/>
      <c r="DJC134" s="3"/>
      <c r="DJD134" s="3"/>
      <c r="DJE134" s="3"/>
      <c r="DJF134" s="3"/>
      <c r="DJG134" s="3"/>
      <c r="DJH134" s="3"/>
      <c r="DJI134" s="3"/>
      <c r="DJJ134" s="3"/>
      <c r="DJK134" s="3"/>
      <c r="DJL134" s="3"/>
      <c r="DJM134" s="3"/>
      <c r="DJN134" s="3"/>
      <c r="DJO134" s="3"/>
      <c r="DJP134" s="3"/>
      <c r="DJQ134" s="3"/>
      <c r="DJR134" s="3"/>
      <c r="DJS134" s="3"/>
      <c r="DJT134" s="3"/>
      <c r="DJU134" s="3"/>
      <c r="DJV134" s="3"/>
      <c r="DJW134" s="3"/>
      <c r="DJX134" s="3"/>
      <c r="DJY134" s="3"/>
      <c r="DJZ134" s="3"/>
      <c r="DKA134" s="3"/>
      <c r="DKB134" s="3"/>
      <c r="DKC134" s="3"/>
      <c r="DKD134" s="3"/>
      <c r="DKE134" s="3"/>
      <c r="DKF134" s="3"/>
      <c r="DKG134" s="3"/>
      <c r="DKH134" s="3"/>
      <c r="DKI134" s="3"/>
      <c r="DKJ134" s="3"/>
      <c r="DKK134" s="3"/>
      <c r="DKL134" s="3"/>
      <c r="DKM134" s="3"/>
      <c r="DKN134" s="3"/>
      <c r="DKO134" s="3"/>
      <c r="DKP134" s="3"/>
      <c r="DKQ134" s="3"/>
      <c r="DKR134" s="3"/>
      <c r="DKS134" s="3"/>
      <c r="DKT134" s="3"/>
      <c r="DKU134" s="3"/>
      <c r="DKV134" s="3"/>
      <c r="DKW134" s="3"/>
      <c r="DKX134" s="3"/>
      <c r="DKY134" s="3"/>
      <c r="DKZ134" s="3"/>
      <c r="DLA134" s="3"/>
      <c r="DLB134" s="3"/>
      <c r="DLC134" s="3"/>
      <c r="DLD134" s="3"/>
      <c r="DLE134" s="3"/>
      <c r="DLF134" s="3"/>
      <c r="DLG134" s="3"/>
      <c r="DLH134" s="3"/>
      <c r="DLI134" s="3"/>
      <c r="DLJ134" s="3"/>
      <c r="DLK134" s="3"/>
      <c r="DLL134" s="3"/>
      <c r="DLM134" s="3"/>
      <c r="DLN134" s="3"/>
      <c r="DLO134" s="3"/>
      <c r="DLP134" s="3"/>
      <c r="DLQ134" s="3"/>
      <c r="DLR134" s="3"/>
      <c r="DLS134" s="3"/>
      <c r="DLT134" s="3"/>
      <c r="DLU134" s="3"/>
      <c r="DLV134" s="3"/>
      <c r="DLW134" s="3"/>
      <c r="DLX134" s="3"/>
      <c r="DLY134" s="3"/>
      <c r="DLZ134" s="3"/>
      <c r="DMA134" s="3"/>
      <c r="DMB134" s="3"/>
      <c r="DMC134" s="3"/>
      <c r="DMD134" s="3"/>
      <c r="DME134" s="3"/>
      <c r="DMF134" s="3"/>
      <c r="DMG134" s="3"/>
      <c r="DMH134" s="3"/>
      <c r="DMI134" s="3"/>
      <c r="DMJ134" s="3"/>
      <c r="DMK134" s="3"/>
      <c r="DML134" s="3"/>
      <c r="DMM134" s="3"/>
      <c r="DMN134" s="3"/>
      <c r="DMO134" s="3"/>
      <c r="DMP134" s="3"/>
      <c r="DMQ134" s="3"/>
      <c r="DMR134" s="3"/>
      <c r="DMS134" s="3"/>
      <c r="DMT134" s="3"/>
      <c r="DMU134" s="3"/>
      <c r="DMV134" s="3"/>
      <c r="DMW134" s="3"/>
      <c r="DMX134" s="3"/>
      <c r="DMY134" s="3"/>
      <c r="DMZ134" s="3"/>
      <c r="DNA134" s="3"/>
      <c r="DNB134" s="3"/>
      <c r="DNC134" s="3"/>
      <c r="DND134" s="3"/>
      <c r="DNE134" s="3"/>
      <c r="DNF134" s="3"/>
      <c r="DNG134" s="3"/>
      <c r="DNH134" s="3"/>
      <c r="DNI134" s="3"/>
      <c r="DNJ134" s="3"/>
      <c r="DNK134" s="3"/>
      <c r="DNL134" s="3"/>
      <c r="DNM134" s="3"/>
      <c r="DNN134" s="3"/>
      <c r="DNO134" s="3"/>
      <c r="DNP134" s="3"/>
      <c r="DNQ134" s="3"/>
      <c r="DNR134" s="3"/>
      <c r="DNS134" s="3"/>
      <c r="DNT134" s="3"/>
      <c r="DNU134" s="3"/>
      <c r="DNV134" s="3"/>
      <c r="DNW134" s="3"/>
      <c r="DNX134" s="3"/>
      <c r="DNY134" s="3"/>
      <c r="DNZ134" s="3"/>
      <c r="DOA134" s="3"/>
      <c r="DOB134" s="3"/>
      <c r="DOC134" s="3"/>
      <c r="DOD134" s="3"/>
      <c r="DOE134" s="3"/>
      <c r="DOF134" s="3"/>
      <c r="DOG134" s="3"/>
      <c r="DOH134" s="3"/>
      <c r="DOI134" s="3"/>
      <c r="DOJ134" s="3"/>
      <c r="DOK134" s="3"/>
      <c r="DOL134" s="3"/>
      <c r="DOM134" s="3"/>
      <c r="DON134" s="3"/>
      <c r="DOO134" s="3"/>
      <c r="DOP134" s="3"/>
      <c r="DOQ134" s="3"/>
      <c r="DOR134" s="3"/>
      <c r="DOS134" s="3"/>
      <c r="DOT134" s="3"/>
      <c r="DOU134" s="3"/>
      <c r="DOV134" s="3"/>
      <c r="DOW134" s="3"/>
      <c r="DOX134" s="3"/>
      <c r="DOY134" s="3"/>
      <c r="DOZ134" s="3"/>
      <c r="DPA134" s="3"/>
      <c r="DPB134" s="3"/>
      <c r="DPC134" s="3"/>
      <c r="DPD134" s="3"/>
      <c r="DPE134" s="3"/>
      <c r="DPF134" s="3"/>
      <c r="DPG134" s="3"/>
      <c r="DPH134" s="3"/>
      <c r="DPI134" s="3"/>
      <c r="DPJ134" s="3"/>
      <c r="DPK134" s="3"/>
      <c r="DPL134" s="3"/>
      <c r="DPM134" s="3"/>
      <c r="DPN134" s="3"/>
      <c r="DPO134" s="3"/>
      <c r="DPP134" s="3"/>
      <c r="DPQ134" s="3"/>
      <c r="DPR134" s="3"/>
      <c r="DPS134" s="3"/>
      <c r="DPT134" s="3"/>
      <c r="DPU134" s="3"/>
      <c r="DPV134" s="3"/>
      <c r="DPW134" s="3"/>
      <c r="DPX134" s="3"/>
      <c r="DPY134" s="3"/>
      <c r="DPZ134" s="3"/>
      <c r="DQA134" s="3"/>
      <c r="DQB134" s="3"/>
      <c r="DQC134" s="3"/>
      <c r="DQD134" s="3"/>
      <c r="DQE134" s="3"/>
      <c r="DQF134" s="3"/>
      <c r="DQG134" s="3"/>
      <c r="DQH134" s="3"/>
      <c r="DQI134" s="3"/>
      <c r="DQJ134" s="3"/>
      <c r="DQK134" s="3"/>
      <c r="DQL134" s="3"/>
      <c r="DQM134" s="3"/>
      <c r="DQN134" s="3"/>
      <c r="DQO134" s="3"/>
      <c r="DQP134" s="3"/>
      <c r="DQQ134" s="3"/>
      <c r="DQR134" s="3"/>
      <c r="DQS134" s="3"/>
      <c r="DQT134" s="3"/>
      <c r="DQU134" s="3"/>
      <c r="DQV134" s="3"/>
      <c r="DQW134" s="3"/>
      <c r="DQX134" s="3"/>
      <c r="DQY134" s="3"/>
      <c r="DQZ134" s="3"/>
      <c r="DRA134" s="3"/>
      <c r="DRB134" s="3"/>
      <c r="DRC134" s="3"/>
      <c r="DRD134" s="3"/>
      <c r="DRE134" s="3"/>
      <c r="DRF134" s="3"/>
      <c r="DRG134" s="3"/>
      <c r="DRH134" s="3"/>
      <c r="DRI134" s="3"/>
      <c r="DRJ134" s="3"/>
      <c r="DRK134" s="3"/>
      <c r="DRL134" s="3"/>
      <c r="DRM134" s="3"/>
      <c r="DRN134" s="3"/>
      <c r="DRO134" s="3"/>
      <c r="DRP134" s="3"/>
      <c r="DRQ134" s="3"/>
      <c r="DRR134" s="3"/>
      <c r="DRS134" s="3"/>
      <c r="DRT134" s="3"/>
      <c r="DRU134" s="3"/>
      <c r="DRV134" s="3"/>
      <c r="DRW134" s="3"/>
      <c r="DRX134" s="3"/>
      <c r="DRY134" s="3"/>
      <c r="DRZ134" s="3"/>
      <c r="DSA134" s="3"/>
      <c r="DSB134" s="3"/>
      <c r="DSC134" s="3"/>
      <c r="DSD134" s="3"/>
      <c r="DSE134" s="3"/>
      <c r="DSF134" s="3"/>
      <c r="DSG134" s="3"/>
      <c r="DSH134" s="3"/>
      <c r="DSI134" s="3"/>
      <c r="DSJ134" s="3"/>
      <c r="DSK134" s="3"/>
      <c r="DSL134" s="3"/>
      <c r="DSM134" s="3"/>
      <c r="DSN134" s="3"/>
      <c r="DSO134" s="3"/>
      <c r="DSP134" s="3"/>
      <c r="DSQ134" s="3"/>
      <c r="DSR134" s="3"/>
      <c r="DSS134" s="3"/>
      <c r="DST134" s="3"/>
      <c r="DSU134" s="3"/>
      <c r="DSV134" s="3"/>
      <c r="DSW134" s="3"/>
      <c r="DSX134" s="3"/>
      <c r="DSY134" s="3"/>
      <c r="DSZ134" s="3"/>
      <c r="DTA134" s="3"/>
      <c r="DTB134" s="3"/>
      <c r="DTC134" s="3"/>
      <c r="DTD134" s="3"/>
      <c r="DTE134" s="3"/>
      <c r="DTF134" s="3"/>
      <c r="DTG134" s="3"/>
      <c r="DTH134" s="3"/>
      <c r="DTI134" s="3"/>
      <c r="DTJ134" s="3"/>
      <c r="DTK134" s="3"/>
      <c r="DTL134" s="3"/>
      <c r="DTM134" s="3"/>
      <c r="DTN134" s="3"/>
      <c r="DTO134" s="3"/>
      <c r="DTP134" s="3"/>
      <c r="DTQ134" s="3"/>
      <c r="DTR134" s="3"/>
      <c r="DTS134" s="3"/>
      <c r="DTT134" s="3"/>
      <c r="DTU134" s="3"/>
      <c r="DTV134" s="3"/>
      <c r="DTW134" s="3"/>
      <c r="DTX134" s="3"/>
      <c r="DTY134" s="3"/>
      <c r="DTZ134" s="3"/>
      <c r="DUA134" s="3"/>
      <c r="DUB134" s="3"/>
      <c r="DUC134" s="3"/>
      <c r="DUD134" s="3"/>
      <c r="DUE134" s="3"/>
      <c r="DUF134" s="3"/>
      <c r="DUG134" s="3"/>
      <c r="DUH134" s="3"/>
      <c r="DUI134" s="3"/>
      <c r="DUJ134" s="3"/>
      <c r="DUK134" s="3"/>
      <c r="DUL134" s="3"/>
      <c r="DUM134" s="3"/>
      <c r="DUN134" s="3"/>
      <c r="DUO134" s="3"/>
      <c r="DUP134" s="3"/>
      <c r="DUQ134" s="3"/>
      <c r="DUR134" s="3"/>
      <c r="DUS134" s="3"/>
      <c r="DUT134" s="3"/>
      <c r="DUU134" s="3"/>
      <c r="DUV134" s="3"/>
      <c r="DUW134" s="3"/>
      <c r="DUX134" s="3"/>
      <c r="DUY134" s="3"/>
      <c r="DUZ134" s="3"/>
      <c r="DVA134" s="3"/>
      <c r="DVB134" s="3"/>
      <c r="DVC134" s="3"/>
      <c r="DVD134" s="3"/>
      <c r="DVE134" s="3"/>
      <c r="DVF134" s="3"/>
      <c r="DVG134" s="3"/>
      <c r="DVH134" s="3"/>
      <c r="DVI134" s="3"/>
      <c r="DVJ134" s="3"/>
      <c r="DVK134" s="3"/>
      <c r="DVL134" s="3"/>
      <c r="DVM134" s="3"/>
      <c r="DVN134" s="3"/>
      <c r="DVO134" s="3"/>
      <c r="DVP134" s="3"/>
      <c r="DVQ134" s="3"/>
      <c r="DVR134" s="3"/>
      <c r="DVS134" s="3"/>
      <c r="DVT134" s="3"/>
      <c r="DVU134" s="3"/>
      <c r="DVV134" s="3"/>
      <c r="DVW134" s="3"/>
      <c r="DVX134" s="3"/>
      <c r="DVY134" s="3"/>
      <c r="DVZ134" s="3"/>
      <c r="DWA134" s="3"/>
      <c r="DWB134" s="3"/>
      <c r="DWC134" s="3"/>
      <c r="DWD134" s="3"/>
      <c r="DWE134" s="3"/>
      <c r="DWF134" s="3"/>
      <c r="DWG134" s="3"/>
      <c r="DWH134" s="3"/>
      <c r="DWI134" s="3"/>
      <c r="DWJ134" s="3"/>
      <c r="DWK134" s="3"/>
      <c r="DWL134" s="3"/>
      <c r="DWM134" s="3"/>
      <c r="DWN134" s="3"/>
      <c r="DWO134" s="3"/>
      <c r="DWP134" s="3"/>
      <c r="DWQ134" s="3"/>
      <c r="DWR134" s="3"/>
      <c r="DWS134" s="3"/>
      <c r="DWT134" s="3"/>
      <c r="DWU134" s="3"/>
      <c r="DWV134" s="3"/>
      <c r="DWW134" s="3"/>
      <c r="DWX134" s="3"/>
      <c r="DWY134" s="3"/>
      <c r="DWZ134" s="3"/>
      <c r="DXA134" s="3"/>
      <c r="DXB134" s="3"/>
      <c r="DXC134" s="3"/>
      <c r="DXD134" s="3"/>
      <c r="DXE134" s="3"/>
      <c r="DXF134" s="3"/>
      <c r="DXG134" s="3"/>
      <c r="DXH134" s="3"/>
      <c r="DXI134" s="3"/>
      <c r="DXJ134" s="3"/>
      <c r="DXK134" s="3"/>
      <c r="DXL134" s="3"/>
      <c r="DXM134" s="3"/>
      <c r="DXN134" s="3"/>
      <c r="DXO134" s="3"/>
      <c r="DXP134" s="3"/>
      <c r="DXQ134" s="3"/>
      <c r="DXR134" s="3"/>
      <c r="DXS134" s="3"/>
      <c r="DXT134" s="3"/>
      <c r="DXU134" s="3"/>
      <c r="DXV134" s="3"/>
      <c r="DXW134" s="3"/>
      <c r="DXX134" s="3"/>
      <c r="DXY134" s="3"/>
      <c r="DXZ134" s="3"/>
      <c r="DYA134" s="3"/>
      <c r="DYB134" s="3"/>
      <c r="DYC134" s="3"/>
      <c r="DYD134" s="3"/>
      <c r="DYE134" s="3"/>
      <c r="DYF134" s="3"/>
      <c r="DYG134" s="3"/>
      <c r="DYH134" s="3"/>
      <c r="DYI134" s="3"/>
      <c r="DYJ134" s="3"/>
      <c r="DYK134" s="3"/>
      <c r="DYL134" s="3"/>
      <c r="DYM134" s="3"/>
      <c r="DYN134" s="3"/>
      <c r="DYO134" s="3"/>
      <c r="DYP134" s="3"/>
      <c r="DYQ134" s="3"/>
      <c r="DYR134" s="3"/>
      <c r="DYS134" s="3"/>
      <c r="DYT134" s="3"/>
      <c r="DYU134" s="3"/>
      <c r="DYV134" s="3"/>
      <c r="DYW134" s="3"/>
      <c r="DYX134" s="3"/>
      <c r="DYY134" s="3"/>
      <c r="DYZ134" s="3"/>
      <c r="DZA134" s="3"/>
      <c r="DZB134" s="3"/>
      <c r="DZC134" s="3"/>
      <c r="DZD134" s="3"/>
      <c r="DZE134" s="3"/>
      <c r="DZF134" s="3"/>
      <c r="DZG134" s="3"/>
      <c r="DZH134" s="3"/>
      <c r="DZI134" s="3"/>
      <c r="DZJ134" s="3"/>
      <c r="DZK134" s="3"/>
      <c r="DZL134" s="3"/>
      <c r="DZM134" s="3"/>
      <c r="DZN134" s="3"/>
      <c r="DZO134" s="3"/>
      <c r="DZP134" s="3"/>
      <c r="DZQ134" s="3"/>
      <c r="DZR134" s="3"/>
      <c r="DZS134" s="3"/>
      <c r="DZT134" s="3"/>
      <c r="DZU134" s="3"/>
      <c r="DZV134" s="3"/>
      <c r="DZW134" s="3"/>
      <c r="DZX134" s="3"/>
      <c r="DZY134" s="3"/>
      <c r="DZZ134" s="3"/>
      <c r="EAA134" s="3"/>
      <c r="EAB134" s="3"/>
      <c r="EAC134" s="3"/>
      <c r="EAD134" s="3"/>
      <c r="EAE134" s="3"/>
      <c r="EAF134" s="3"/>
      <c r="EAG134" s="3"/>
      <c r="EAH134" s="3"/>
      <c r="EAI134" s="3"/>
      <c r="EAJ134" s="3"/>
      <c r="EAK134" s="3"/>
      <c r="EAL134" s="3"/>
      <c r="EAM134" s="3"/>
      <c r="EAN134" s="3"/>
      <c r="EAO134" s="3"/>
      <c r="EAP134" s="3"/>
      <c r="EAQ134" s="3"/>
      <c r="EAR134" s="3"/>
      <c r="EAS134" s="3"/>
      <c r="EAT134" s="3"/>
      <c r="EAU134" s="3"/>
      <c r="EAV134" s="3"/>
      <c r="EAW134" s="3"/>
      <c r="EAX134" s="3"/>
      <c r="EAY134" s="3"/>
      <c r="EAZ134" s="3"/>
      <c r="EBA134" s="3"/>
      <c r="EBB134" s="3"/>
      <c r="EBC134" s="3"/>
      <c r="EBD134" s="3"/>
      <c r="EBE134" s="3"/>
      <c r="EBF134" s="3"/>
      <c r="EBG134" s="3"/>
      <c r="EBH134" s="3"/>
      <c r="EBI134" s="3"/>
      <c r="EBJ134" s="3"/>
      <c r="EBK134" s="3"/>
      <c r="EBL134" s="3"/>
      <c r="EBM134" s="3"/>
      <c r="EBN134" s="3"/>
      <c r="EBO134" s="3"/>
      <c r="EBP134" s="3"/>
      <c r="EBQ134" s="3"/>
      <c r="EBR134" s="3"/>
      <c r="EBS134" s="3"/>
      <c r="EBT134" s="3"/>
      <c r="EBU134" s="3"/>
      <c r="EBV134" s="3"/>
      <c r="EBW134" s="3"/>
      <c r="EBX134" s="3"/>
      <c r="EBY134" s="3"/>
      <c r="EBZ134" s="3"/>
      <c r="ECA134" s="3"/>
      <c r="ECB134" s="3"/>
      <c r="ECC134" s="3"/>
      <c r="ECD134" s="3"/>
      <c r="ECE134" s="3"/>
      <c r="ECF134" s="3"/>
      <c r="ECG134" s="3"/>
      <c r="ECH134" s="3"/>
      <c r="ECI134" s="3"/>
      <c r="ECJ134" s="3"/>
      <c r="ECK134" s="3"/>
      <c r="ECL134" s="3"/>
      <c r="ECM134" s="3"/>
      <c r="ECN134" s="3"/>
      <c r="ECO134" s="3"/>
      <c r="ECP134" s="3"/>
      <c r="ECQ134" s="3"/>
      <c r="ECR134" s="3"/>
      <c r="ECS134" s="3"/>
      <c r="ECT134" s="3"/>
      <c r="ECU134" s="3"/>
      <c r="ECV134" s="3"/>
      <c r="ECW134" s="3"/>
      <c r="ECX134" s="3"/>
      <c r="ECY134" s="3"/>
      <c r="ECZ134" s="3"/>
      <c r="EDA134" s="3"/>
      <c r="EDB134" s="3"/>
      <c r="EDC134" s="3"/>
      <c r="EDD134" s="3"/>
      <c r="EDE134" s="3"/>
      <c r="EDF134" s="3"/>
      <c r="EDG134" s="3"/>
      <c r="EDH134" s="3"/>
      <c r="EDI134" s="3"/>
      <c r="EDJ134" s="3"/>
      <c r="EDK134" s="3"/>
      <c r="EDL134" s="3"/>
      <c r="EDM134" s="3"/>
      <c r="EDN134" s="3"/>
      <c r="EDO134" s="3"/>
      <c r="EDP134" s="3"/>
      <c r="EDQ134" s="3"/>
      <c r="EDR134" s="3"/>
      <c r="EDS134" s="3"/>
      <c r="EDT134" s="3"/>
      <c r="EDU134" s="3"/>
      <c r="EDV134" s="3"/>
      <c r="EDW134" s="3"/>
      <c r="EDX134" s="3"/>
      <c r="EDY134" s="3"/>
      <c r="EDZ134" s="3"/>
      <c r="EEA134" s="3"/>
      <c r="EEB134" s="3"/>
      <c r="EEC134" s="3"/>
      <c r="EED134" s="3"/>
      <c r="EEE134" s="3"/>
      <c r="EEF134" s="3"/>
      <c r="EEG134" s="3"/>
      <c r="EEH134" s="3"/>
      <c r="EEI134" s="3"/>
      <c r="EEJ134" s="3"/>
      <c r="EEK134" s="3"/>
      <c r="EEL134" s="3"/>
      <c r="EEM134" s="3"/>
      <c r="EEN134" s="3"/>
      <c r="EEO134" s="3"/>
      <c r="EEP134" s="3"/>
      <c r="EEQ134" s="3"/>
      <c r="EER134" s="3"/>
      <c r="EES134" s="3"/>
      <c r="EET134" s="3"/>
      <c r="EEU134" s="3"/>
      <c r="EEV134" s="3"/>
      <c r="EEW134" s="3"/>
      <c r="EEX134" s="3"/>
      <c r="EEY134" s="3"/>
      <c r="EEZ134" s="3"/>
      <c r="EFA134" s="3"/>
      <c r="EFB134" s="3"/>
      <c r="EFC134" s="3"/>
      <c r="EFD134" s="3"/>
      <c r="EFE134" s="3"/>
      <c r="EFF134" s="3"/>
      <c r="EFG134" s="3"/>
      <c r="EFH134" s="3"/>
      <c r="EFI134" s="3"/>
      <c r="EFJ134" s="3"/>
      <c r="EFK134" s="3"/>
      <c r="EFL134" s="3"/>
      <c r="EFM134" s="3"/>
      <c r="EFN134" s="3"/>
      <c r="EFO134" s="3"/>
      <c r="EFP134" s="3"/>
      <c r="EFQ134" s="3"/>
      <c r="EFR134" s="3"/>
      <c r="EFS134" s="3"/>
      <c r="EFT134" s="3"/>
      <c r="EFU134" s="3"/>
      <c r="EFV134" s="3"/>
      <c r="EFW134" s="3"/>
      <c r="EFX134" s="3"/>
      <c r="EFY134" s="3"/>
      <c r="EFZ134" s="3"/>
      <c r="EGA134" s="3"/>
      <c r="EGB134" s="3"/>
      <c r="EGC134" s="3"/>
      <c r="EGD134" s="3"/>
      <c r="EGE134" s="3"/>
      <c r="EGF134" s="3"/>
      <c r="EGG134" s="3"/>
      <c r="EGH134" s="3"/>
      <c r="EGI134" s="3"/>
      <c r="EGJ134" s="3"/>
      <c r="EGK134" s="3"/>
      <c r="EGL134" s="3"/>
      <c r="EGM134" s="3"/>
      <c r="EGN134" s="3"/>
      <c r="EGO134" s="3"/>
      <c r="EGP134" s="3"/>
      <c r="EGQ134" s="3"/>
      <c r="EGR134" s="3"/>
      <c r="EGS134" s="3"/>
      <c r="EGT134" s="3"/>
      <c r="EGU134" s="3"/>
      <c r="EGV134" s="3"/>
      <c r="EGW134" s="3"/>
      <c r="EGX134" s="3"/>
      <c r="EGY134" s="3"/>
      <c r="EGZ134" s="3"/>
      <c r="EHA134" s="3"/>
      <c r="EHB134" s="3"/>
      <c r="EHC134" s="3"/>
      <c r="EHD134" s="3"/>
      <c r="EHE134" s="3"/>
      <c r="EHF134" s="3"/>
      <c r="EHG134" s="3"/>
      <c r="EHH134" s="3"/>
      <c r="EHI134" s="3"/>
      <c r="EHJ134" s="3"/>
      <c r="EHK134" s="3"/>
      <c r="EHL134" s="3"/>
      <c r="EHM134" s="3"/>
      <c r="EHN134" s="3"/>
      <c r="EHO134" s="3"/>
      <c r="EHP134" s="3"/>
      <c r="EHQ134" s="3"/>
      <c r="EHR134" s="3"/>
      <c r="EHS134" s="3"/>
      <c r="EHT134" s="3"/>
      <c r="EHU134" s="3"/>
      <c r="EHV134" s="3"/>
      <c r="EHW134" s="3"/>
      <c r="EHX134" s="3"/>
      <c r="EHY134" s="3"/>
      <c r="EHZ134" s="3"/>
      <c r="EIA134" s="3"/>
      <c r="EIB134" s="3"/>
      <c r="EIC134" s="3"/>
      <c r="EID134" s="3"/>
      <c r="EIE134" s="3"/>
      <c r="EIF134" s="3"/>
      <c r="EIG134" s="3"/>
      <c r="EIH134" s="3"/>
      <c r="EII134" s="3"/>
      <c r="EIJ134" s="3"/>
      <c r="EIK134" s="3"/>
      <c r="EIL134" s="3"/>
      <c r="EIM134" s="3"/>
      <c r="EIN134" s="3"/>
      <c r="EIO134" s="3"/>
      <c r="EIP134" s="3"/>
      <c r="EIQ134" s="3"/>
      <c r="EIR134" s="3"/>
      <c r="EIS134" s="3"/>
      <c r="EIT134" s="3"/>
      <c r="EIU134" s="3"/>
      <c r="EIV134" s="3"/>
      <c r="EIW134" s="3"/>
      <c r="EIX134" s="3"/>
      <c r="EIY134" s="3"/>
      <c r="EIZ134" s="3"/>
      <c r="EJA134" s="3"/>
      <c r="EJB134" s="3"/>
      <c r="EJC134" s="3"/>
      <c r="EJD134" s="3"/>
      <c r="EJE134" s="3"/>
      <c r="EJF134" s="3"/>
      <c r="EJG134" s="3"/>
      <c r="EJH134" s="3"/>
      <c r="EJI134" s="3"/>
      <c r="EJJ134" s="3"/>
      <c r="EJK134" s="3"/>
      <c r="EJL134" s="3"/>
      <c r="EJM134" s="3"/>
      <c r="EJN134" s="3"/>
      <c r="EJO134" s="3"/>
      <c r="EJP134" s="3"/>
      <c r="EJQ134" s="3"/>
      <c r="EJR134" s="3"/>
      <c r="EJS134" s="3"/>
      <c r="EJT134" s="3"/>
      <c r="EJU134" s="3"/>
      <c r="EJV134" s="3"/>
      <c r="EJW134" s="3"/>
      <c r="EJX134" s="3"/>
      <c r="EJY134" s="3"/>
      <c r="EJZ134" s="3"/>
      <c r="EKA134" s="3"/>
      <c r="EKB134" s="3"/>
      <c r="EKC134" s="3"/>
      <c r="EKD134" s="3"/>
      <c r="EKE134" s="3"/>
      <c r="EKF134" s="3"/>
      <c r="EKG134" s="3"/>
      <c r="EKH134" s="3"/>
      <c r="EKI134" s="3"/>
      <c r="EKJ134" s="3"/>
      <c r="EKK134" s="3"/>
      <c r="EKL134" s="3"/>
      <c r="EKM134" s="3"/>
      <c r="EKN134" s="3"/>
      <c r="EKO134" s="3"/>
      <c r="EKP134" s="3"/>
      <c r="EKQ134" s="3"/>
      <c r="EKR134" s="3"/>
      <c r="EKS134" s="3"/>
      <c r="EKT134" s="3"/>
      <c r="EKU134" s="3"/>
      <c r="EKV134" s="3"/>
      <c r="EKW134" s="3"/>
      <c r="EKX134" s="3"/>
      <c r="EKY134" s="3"/>
      <c r="EKZ134" s="3"/>
      <c r="ELA134" s="3"/>
      <c r="ELB134" s="3"/>
      <c r="ELC134" s="3"/>
      <c r="ELD134" s="3"/>
      <c r="ELE134" s="3"/>
      <c r="ELF134" s="3"/>
      <c r="ELG134" s="3"/>
      <c r="ELH134" s="3"/>
      <c r="ELI134" s="3"/>
      <c r="ELJ134" s="3"/>
      <c r="ELK134" s="3"/>
      <c r="ELL134" s="3"/>
      <c r="ELM134" s="3"/>
      <c r="ELN134" s="3"/>
      <c r="ELO134" s="3"/>
      <c r="ELP134" s="3"/>
      <c r="ELQ134" s="3"/>
      <c r="ELR134" s="3"/>
      <c r="ELS134" s="3"/>
      <c r="ELT134" s="3"/>
      <c r="ELU134" s="3"/>
      <c r="ELV134" s="3"/>
      <c r="ELW134" s="3"/>
      <c r="ELX134" s="3"/>
      <c r="ELY134" s="3"/>
      <c r="ELZ134" s="3"/>
      <c r="EMA134" s="3"/>
      <c r="EMB134" s="3"/>
      <c r="EMC134" s="3"/>
      <c r="EMD134" s="3"/>
      <c r="EME134" s="3"/>
      <c r="EMF134" s="3"/>
      <c r="EMG134" s="3"/>
      <c r="EMH134" s="3"/>
      <c r="EMI134" s="3"/>
      <c r="EMJ134" s="3"/>
      <c r="EMK134" s="3"/>
      <c r="EML134" s="3"/>
      <c r="EMM134" s="3"/>
      <c r="EMN134" s="3"/>
      <c r="EMO134" s="3"/>
      <c r="EMP134" s="3"/>
      <c r="EMQ134" s="3"/>
      <c r="EMR134" s="3"/>
      <c r="EMS134" s="3"/>
      <c r="EMT134" s="3"/>
      <c r="EMU134" s="3"/>
      <c r="EMV134" s="3"/>
      <c r="EMW134" s="3"/>
      <c r="EMX134" s="3"/>
      <c r="EMY134" s="3"/>
      <c r="EMZ134" s="3"/>
      <c r="ENA134" s="3"/>
      <c r="ENB134" s="3"/>
      <c r="ENC134" s="3"/>
      <c r="END134" s="3"/>
      <c r="ENE134" s="3"/>
      <c r="ENF134" s="3"/>
      <c r="ENG134" s="3"/>
      <c r="ENH134" s="3"/>
      <c r="ENI134" s="3"/>
      <c r="ENJ134" s="3"/>
      <c r="ENK134" s="3"/>
      <c r="ENL134" s="3"/>
      <c r="ENM134" s="3"/>
      <c r="ENN134" s="3"/>
      <c r="ENO134" s="3"/>
      <c r="ENP134" s="3"/>
      <c r="ENQ134" s="3"/>
      <c r="ENR134" s="3"/>
      <c r="ENS134" s="3"/>
      <c r="ENT134" s="3"/>
      <c r="ENU134" s="3"/>
      <c r="ENV134" s="3"/>
      <c r="ENW134" s="3"/>
      <c r="ENX134" s="3"/>
      <c r="ENY134" s="3"/>
      <c r="ENZ134" s="3"/>
      <c r="EOA134" s="3"/>
      <c r="EOB134" s="3"/>
      <c r="EOC134" s="3"/>
      <c r="EOD134" s="3"/>
      <c r="EOE134" s="3"/>
      <c r="EOF134" s="3"/>
      <c r="EOG134" s="3"/>
      <c r="EOH134" s="3"/>
      <c r="EOI134" s="3"/>
      <c r="EOJ134" s="3"/>
      <c r="EOK134" s="3"/>
      <c r="EOL134" s="3"/>
      <c r="EOM134" s="3"/>
      <c r="EON134" s="3"/>
      <c r="EOO134" s="3"/>
      <c r="EOP134" s="3"/>
      <c r="EOQ134" s="3"/>
      <c r="EOR134" s="3"/>
      <c r="EOS134" s="3"/>
      <c r="EOT134" s="3"/>
      <c r="EOU134" s="3"/>
      <c r="EOV134" s="3"/>
      <c r="EOW134" s="3"/>
      <c r="EOX134" s="3"/>
      <c r="EOY134" s="3"/>
      <c r="EOZ134" s="3"/>
      <c r="EPA134" s="3"/>
      <c r="EPB134" s="3"/>
      <c r="EPC134" s="3"/>
      <c r="EPD134" s="3"/>
      <c r="EPE134" s="3"/>
      <c r="EPF134" s="3"/>
      <c r="EPG134" s="3"/>
      <c r="EPH134" s="3"/>
      <c r="EPI134" s="3"/>
      <c r="EPJ134" s="3"/>
      <c r="EPK134" s="3"/>
      <c r="EPL134" s="3"/>
      <c r="EPM134" s="3"/>
      <c r="EPN134" s="3"/>
      <c r="EPO134" s="3"/>
      <c r="EPP134" s="3"/>
      <c r="EPQ134" s="3"/>
      <c r="EPR134" s="3"/>
      <c r="EPS134" s="3"/>
      <c r="EPT134" s="3"/>
      <c r="EPU134" s="3"/>
      <c r="EPV134" s="3"/>
      <c r="EPW134" s="3"/>
      <c r="EPX134" s="3"/>
      <c r="EPY134" s="3"/>
      <c r="EPZ134" s="3"/>
      <c r="EQA134" s="3"/>
      <c r="EQB134" s="3"/>
      <c r="EQC134" s="3"/>
      <c r="EQD134" s="3"/>
      <c r="EQE134" s="3"/>
      <c r="EQF134" s="3"/>
      <c r="EQG134" s="3"/>
      <c r="EQH134" s="3"/>
      <c r="EQI134" s="3"/>
      <c r="EQJ134" s="3"/>
      <c r="EQK134" s="3"/>
      <c r="EQL134" s="3"/>
      <c r="EQM134" s="3"/>
      <c r="EQN134" s="3"/>
      <c r="EQO134" s="3"/>
      <c r="EQP134" s="3"/>
      <c r="EQQ134" s="3"/>
      <c r="EQR134" s="3"/>
      <c r="EQS134" s="3"/>
      <c r="EQT134" s="3"/>
      <c r="EQU134" s="3"/>
      <c r="EQV134" s="3"/>
      <c r="EQW134" s="3"/>
      <c r="EQX134" s="3"/>
      <c r="EQY134" s="3"/>
      <c r="EQZ134" s="3"/>
      <c r="ERA134" s="3"/>
      <c r="ERB134" s="3"/>
      <c r="ERC134" s="3"/>
      <c r="ERD134" s="3"/>
      <c r="ERE134" s="3"/>
      <c r="ERF134" s="3"/>
      <c r="ERG134" s="3"/>
      <c r="ERH134" s="3"/>
      <c r="ERI134" s="3"/>
      <c r="ERJ134" s="3"/>
      <c r="ERK134" s="3"/>
      <c r="ERL134" s="3"/>
      <c r="ERM134" s="3"/>
      <c r="ERN134" s="3"/>
      <c r="ERO134" s="3"/>
      <c r="ERP134" s="3"/>
      <c r="ERQ134" s="3"/>
      <c r="ERR134" s="3"/>
      <c r="ERS134" s="3"/>
      <c r="ERT134" s="3"/>
      <c r="ERU134" s="3"/>
      <c r="ERV134" s="3"/>
      <c r="ERW134" s="3"/>
      <c r="ERX134" s="3"/>
      <c r="ERY134" s="3"/>
      <c r="ERZ134" s="3"/>
      <c r="ESA134" s="3"/>
      <c r="ESB134" s="3"/>
      <c r="ESC134" s="3"/>
      <c r="ESD134" s="3"/>
      <c r="ESE134" s="3"/>
      <c r="ESF134" s="3"/>
      <c r="ESG134" s="3"/>
      <c r="ESH134" s="3"/>
      <c r="ESI134" s="3"/>
      <c r="ESJ134" s="3"/>
      <c r="ESK134" s="3"/>
      <c r="ESL134" s="3"/>
      <c r="ESM134" s="3"/>
      <c r="ESN134" s="3"/>
      <c r="ESO134" s="3"/>
      <c r="ESP134" s="3"/>
      <c r="ESQ134" s="3"/>
      <c r="ESR134" s="3"/>
      <c r="ESS134" s="3"/>
      <c r="EST134" s="3"/>
      <c r="ESU134" s="3"/>
      <c r="ESV134" s="3"/>
      <c r="ESW134" s="3"/>
      <c r="ESX134" s="3"/>
      <c r="ESY134" s="3"/>
      <c r="ESZ134" s="3"/>
      <c r="ETA134" s="3"/>
      <c r="ETB134" s="3"/>
      <c r="ETC134" s="3"/>
      <c r="ETD134" s="3"/>
      <c r="ETE134" s="3"/>
      <c r="ETF134" s="3"/>
      <c r="ETG134" s="3"/>
      <c r="ETH134" s="3"/>
      <c r="ETI134" s="3"/>
      <c r="ETJ134" s="3"/>
      <c r="ETK134" s="3"/>
      <c r="ETL134" s="3"/>
      <c r="ETM134" s="3"/>
      <c r="ETN134" s="3"/>
      <c r="ETO134" s="3"/>
      <c r="ETP134" s="3"/>
      <c r="ETQ134" s="3"/>
      <c r="ETR134" s="3"/>
      <c r="ETS134" s="3"/>
      <c r="ETT134" s="3"/>
      <c r="ETU134" s="3"/>
      <c r="ETV134" s="3"/>
      <c r="ETW134" s="3"/>
      <c r="ETX134" s="3"/>
      <c r="ETY134" s="3"/>
      <c r="ETZ134" s="3"/>
      <c r="EUA134" s="3"/>
      <c r="EUB134" s="3"/>
      <c r="EUC134" s="3"/>
      <c r="EUD134" s="3"/>
      <c r="EUE134" s="3"/>
      <c r="EUF134" s="3"/>
      <c r="EUG134" s="3"/>
      <c r="EUH134" s="3"/>
      <c r="EUI134" s="3"/>
      <c r="EUJ134" s="3"/>
      <c r="EUK134" s="3"/>
      <c r="EUL134" s="3"/>
      <c r="EUM134" s="3"/>
      <c r="EUN134" s="3"/>
      <c r="EUO134" s="3"/>
      <c r="EUP134" s="3"/>
      <c r="EUQ134" s="3"/>
      <c r="EUR134" s="3"/>
      <c r="EUS134" s="3"/>
      <c r="EUT134" s="3"/>
      <c r="EUU134" s="3"/>
      <c r="EUV134" s="3"/>
      <c r="EUW134" s="3"/>
      <c r="EUX134" s="3"/>
      <c r="EUY134" s="3"/>
      <c r="EUZ134" s="3"/>
      <c r="EVA134" s="3"/>
      <c r="EVB134" s="3"/>
      <c r="EVC134" s="3"/>
      <c r="EVD134" s="3"/>
      <c r="EVE134" s="3"/>
      <c r="EVF134" s="3"/>
      <c r="EVG134" s="3"/>
      <c r="EVH134" s="3"/>
      <c r="EVI134" s="3"/>
      <c r="EVJ134" s="3"/>
      <c r="EVK134" s="3"/>
      <c r="EVL134" s="3"/>
      <c r="EVM134" s="3"/>
      <c r="EVN134" s="3"/>
      <c r="EVO134" s="3"/>
      <c r="EVP134" s="3"/>
      <c r="EVQ134" s="3"/>
      <c r="EVR134" s="3"/>
      <c r="EVS134" s="3"/>
      <c r="EVT134" s="3"/>
      <c r="EVU134" s="3"/>
      <c r="EVV134" s="3"/>
      <c r="EVW134" s="3"/>
      <c r="EVX134" s="3"/>
      <c r="EVY134" s="3"/>
      <c r="EVZ134" s="3"/>
      <c r="EWA134" s="3"/>
      <c r="EWB134" s="3"/>
      <c r="EWC134" s="3"/>
      <c r="EWD134" s="3"/>
      <c r="EWE134" s="3"/>
      <c r="EWF134" s="3"/>
      <c r="EWG134" s="3"/>
      <c r="EWH134" s="3"/>
      <c r="EWI134" s="3"/>
      <c r="EWJ134" s="3"/>
      <c r="EWK134" s="3"/>
      <c r="EWL134" s="3"/>
      <c r="EWM134" s="3"/>
      <c r="EWN134" s="3"/>
      <c r="EWO134" s="3"/>
      <c r="EWP134" s="3"/>
      <c r="EWQ134" s="3"/>
      <c r="EWR134" s="3"/>
      <c r="EWS134" s="3"/>
      <c r="EWT134" s="3"/>
      <c r="EWU134" s="3"/>
      <c r="EWV134" s="3"/>
      <c r="EWW134" s="3"/>
      <c r="EWX134" s="3"/>
      <c r="EWY134" s="3"/>
      <c r="EWZ134" s="3"/>
      <c r="EXA134" s="3"/>
      <c r="EXB134" s="3"/>
      <c r="EXC134" s="3"/>
      <c r="EXD134" s="3"/>
      <c r="EXE134" s="3"/>
      <c r="EXF134" s="3"/>
      <c r="EXG134" s="3"/>
      <c r="EXH134" s="3"/>
      <c r="EXI134" s="3"/>
      <c r="EXJ134" s="3"/>
      <c r="EXK134" s="3"/>
      <c r="EXL134" s="3"/>
      <c r="EXM134" s="3"/>
      <c r="EXN134" s="3"/>
      <c r="EXO134" s="3"/>
      <c r="EXP134" s="3"/>
      <c r="EXQ134" s="3"/>
      <c r="EXR134" s="3"/>
      <c r="EXS134" s="3"/>
      <c r="EXT134" s="3"/>
      <c r="EXU134" s="3"/>
      <c r="EXV134" s="3"/>
      <c r="EXW134" s="3"/>
      <c r="EXX134" s="3"/>
      <c r="EXY134" s="3"/>
      <c r="EXZ134" s="3"/>
      <c r="EYA134" s="3"/>
      <c r="EYB134" s="3"/>
      <c r="EYC134" s="3"/>
      <c r="EYD134" s="3"/>
      <c r="EYE134" s="3"/>
      <c r="EYF134" s="3"/>
      <c r="EYG134" s="3"/>
      <c r="EYH134" s="3"/>
      <c r="EYI134" s="3"/>
      <c r="EYJ134" s="3"/>
      <c r="EYK134" s="3"/>
      <c r="EYL134" s="3"/>
      <c r="EYM134" s="3"/>
      <c r="EYN134" s="3"/>
      <c r="EYO134" s="3"/>
      <c r="EYP134" s="3"/>
      <c r="EYQ134" s="3"/>
      <c r="EYR134" s="3"/>
      <c r="EYS134" s="3"/>
      <c r="EYT134" s="3"/>
      <c r="EYU134" s="3"/>
      <c r="EYV134" s="3"/>
      <c r="EYW134" s="3"/>
      <c r="EYX134" s="3"/>
      <c r="EYY134" s="3"/>
      <c r="EYZ134" s="3"/>
      <c r="EZA134" s="3"/>
      <c r="EZB134" s="3"/>
      <c r="EZC134" s="3"/>
      <c r="EZD134" s="3"/>
      <c r="EZE134" s="3"/>
      <c r="EZF134" s="3"/>
      <c r="EZG134" s="3"/>
      <c r="EZH134" s="3"/>
      <c r="EZI134" s="3"/>
      <c r="EZJ134" s="3"/>
      <c r="EZK134" s="3"/>
      <c r="EZL134" s="3"/>
      <c r="EZM134" s="3"/>
      <c r="EZN134" s="3"/>
      <c r="EZO134" s="3"/>
      <c r="EZP134" s="3"/>
      <c r="EZQ134" s="3"/>
      <c r="EZR134" s="3"/>
      <c r="EZS134" s="3"/>
      <c r="EZT134" s="3"/>
      <c r="EZU134" s="3"/>
      <c r="EZV134" s="3"/>
      <c r="EZW134" s="3"/>
      <c r="EZX134" s="3"/>
      <c r="EZY134" s="3"/>
      <c r="EZZ134" s="3"/>
      <c r="FAA134" s="3"/>
      <c r="FAB134" s="3"/>
      <c r="FAC134" s="3"/>
      <c r="FAD134" s="3"/>
      <c r="FAE134" s="3"/>
      <c r="FAF134" s="3"/>
      <c r="FAG134" s="3"/>
      <c r="FAH134" s="3"/>
      <c r="FAI134" s="3"/>
      <c r="FAJ134" s="3"/>
      <c r="FAK134" s="3"/>
      <c r="FAL134" s="3"/>
      <c r="FAM134" s="3"/>
      <c r="FAN134" s="3"/>
      <c r="FAO134" s="3"/>
      <c r="FAP134" s="3"/>
      <c r="FAQ134" s="3"/>
      <c r="FAR134" s="3"/>
      <c r="FAS134" s="3"/>
      <c r="FAT134" s="3"/>
      <c r="FAU134" s="3"/>
      <c r="FAV134" s="3"/>
      <c r="FAW134" s="3"/>
      <c r="FAX134" s="3"/>
      <c r="FAY134" s="3"/>
      <c r="FAZ134" s="3"/>
      <c r="FBA134" s="3"/>
      <c r="FBB134" s="3"/>
      <c r="FBC134" s="3"/>
      <c r="FBD134" s="3"/>
      <c r="FBE134" s="3"/>
      <c r="FBF134" s="3"/>
      <c r="FBG134" s="3"/>
      <c r="FBH134" s="3"/>
      <c r="FBI134" s="3"/>
      <c r="FBJ134" s="3"/>
      <c r="FBK134" s="3"/>
      <c r="FBL134" s="3"/>
      <c r="FBM134" s="3"/>
      <c r="FBN134" s="3"/>
      <c r="FBO134" s="3"/>
      <c r="FBP134" s="3"/>
      <c r="FBQ134" s="3"/>
      <c r="FBR134" s="3"/>
      <c r="FBS134" s="3"/>
      <c r="FBT134" s="3"/>
      <c r="FBU134" s="3"/>
      <c r="FBV134" s="3"/>
      <c r="FBW134" s="3"/>
      <c r="FBX134" s="3"/>
      <c r="FBY134" s="3"/>
      <c r="FBZ134" s="3"/>
      <c r="FCA134" s="3"/>
      <c r="FCB134" s="3"/>
      <c r="FCC134" s="3"/>
      <c r="FCD134" s="3"/>
      <c r="FCE134" s="3"/>
      <c r="FCF134" s="3"/>
      <c r="FCG134" s="3"/>
      <c r="FCH134" s="3"/>
      <c r="FCI134" s="3"/>
      <c r="FCJ134" s="3"/>
      <c r="FCK134" s="3"/>
      <c r="FCL134" s="3"/>
      <c r="FCM134" s="3"/>
      <c r="FCN134" s="3"/>
      <c r="FCO134" s="3"/>
      <c r="FCP134" s="3"/>
      <c r="FCQ134" s="3"/>
      <c r="FCR134" s="3"/>
      <c r="FCS134" s="3"/>
      <c r="FCT134" s="3"/>
      <c r="FCU134" s="3"/>
      <c r="FCV134" s="3"/>
      <c r="FCW134" s="3"/>
      <c r="FCX134" s="3"/>
      <c r="FCY134" s="3"/>
      <c r="FCZ134" s="3"/>
      <c r="FDA134" s="3"/>
      <c r="FDB134" s="3"/>
      <c r="FDC134" s="3"/>
      <c r="FDD134" s="3"/>
      <c r="FDE134" s="3"/>
      <c r="FDF134" s="3"/>
      <c r="FDG134" s="3"/>
      <c r="FDH134" s="3"/>
      <c r="FDI134" s="3"/>
      <c r="FDJ134" s="3"/>
      <c r="FDK134" s="3"/>
      <c r="FDL134" s="3"/>
      <c r="FDM134" s="3"/>
      <c r="FDN134" s="3"/>
      <c r="FDO134" s="3"/>
      <c r="FDP134" s="3"/>
      <c r="FDQ134" s="3"/>
      <c r="FDR134" s="3"/>
      <c r="FDS134" s="3"/>
      <c r="FDT134" s="3"/>
      <c r="FDU134" s="3"/>
      <c r="FDV134" s="3"/>
      <c r="FDW134" s="3"/>
      <c r="FDX134" s="3"/>
      <c r="FDY134" s="3"/>
      <c r="FDZ134" s="3"/>
      <c r="FEA134" s="3"/>
      <c r="FEB134" s="3"/>
      <c r="FEC134" s="3"/>
      <c r="FED134" s="3"/>
      <c r="FEE134" s="3"/>
      <c r="FEF134" s="3"/>
      <c r="FEG134" s="3"/>
      <c r="FEH134" s="3"/>
      <c r="FEI134" s="3"/>
      <c r="FEJ134" s="3"/>
      <c r="FEK134" s="3"/>
      <c r="FEL134" s="3"/>
      <c r="FEM134" s="3"/>
      <c r="FEN134" s="3"/>
      <c r="FEO134" s="3"/>
      <c r="FEP134" s="3"/>
      <c r="FEQ134" s="3"/>
      <c r="FER134" s="3"/>
      <c r="FES134" s="3"/>
      <c r="FET134" s="3"/>
      <c r="FEU134" s="3"/>
      <c r="FEV134" s="3"/>
      <c r="FEW134" s="3"/>
      <c r="FEX134" s="3"/>
      <c r="FEY134" s="3"/>
      <c r="FEZ134" s="3"/>
      <c r="FFA134" s="3"/>
      <c r="FFB134" s="3"/>
      <c r="FFC134" s="3"/>
      <c r="FFD134" s="3"/>
      <c r="FFE134" s="3"/>
      <c r="FFF134" s="3"/>
      <c r="FFG134" s="3"/>
      <c r="FFH134" s="3"/>
      <c r="FFI134" s="3"/>
      <c r="FFJ134" s="3"/>
      <c r="FFK134" s="3"/>
      <c r="FFL134" s="3"/>
      <c r="FFM134" s="3"/>
      <c r="FFN134" s="3"/>
      <c r="FFO134" s="3"/>
      <c r="FFP134" s="3"/>
      <c r="FFQ134" s="3"/>
      <c r="FFR134" s="3"/>
      <c r="FFS134" s="3"/>
      <c r="FFT134" s="3"/>
      <c r="FFU134" s="3"/>
      <c r="FFV134" s="3"/>
      <c r="FFW134" s="3"/>
      <c r="FFX134" s="3"/>
      <c r="FFY134" s="3"/>
      <c r="FFZ134" s="3"/>
      <c r="FGA134" s="3"/>
      <c r="FGB134" s="3"/>
      <c r="FGC134" s="3"/>
      <c r="FGD134" s="3"/>
      <c r="FGE134" s="3"/>
      <c r="FGF134" s="3"/>
      <c r="FGG134" s="3"/>
      <c r="FGH134" s="3"/>
      <c r="FGI134" s="3"/>
      <c r="FGJ134" s="3"/>
      <c r="FGK134" s="3"/>
      <c r="FGL134" s="3"/>
      <c r="FGM134" s="3"/>
      <c r="FGN134" s="3"/>
      <c r="FGO134" s="3"/>
      <c r="FGP134" s="3"/>
      <c r="FGQ134" s="3"/>
      <c r="FGR134" s="3"/>
      <c r="FGS134" s="3"/>
      <c r="FGT134" s="3"/>
      <c r="FGU134" s="3"/>
      <c r="FGV134" s="3"/>
      <c r="FGW134" s="3"/>
      <c r="FGX134" s="3"/>
      <c r="FGY134" s="3"/>
      <c r="FGZ134" s="3"/>
      <c r="FHA134" s="3"/>
      <c r="FHB134" s="3"/>
      <c r="FHC134" s="3"/>
      <c r="FHD134" s="3"/>
      <c r="FHE134" s="3"/>
      <c r="FHF134" s="3"/>
      <c r="FHG134" s="3"/>
      <c r="FHH134" s="3"/>
      <c r="FHI134" s="3"/>
      <c r="FHJ134" s="3"/>
      <c r="FHK134" s="3"/>
      <c r="FHL134" s="3"/>
      <c r="FHM134" s="3"/>
      <c r="FHN134" s="3"/>
      <c r="FHO134" s="3"/>
      <c r="FHP134" s="3"/>
      <c r="FHQ134" s="3"/>
      <c r="FHR134" s="3"/>
      <c r="FHS134" s="3"/>
      <c r="FHT134" s="3"/>
      <c r="FHU134" s="3"/>
      <c r="FHV134" s="3"/>
      <c r="FHW134" s="3"/>
      <c r="FHX134" s="3"/>
      <c r="FHY134" s="3"/>
      <c r="FHZ134" s="3"/>
      <c r="FIA134" s="3"/>
      <c r="FIB134" s="3"/>
      <c r="FIC134" s="3"/>
      <c r="FID134" s="3"/>
      <c r="FIE134" s="3"/>
      <c r="FIF134" s="3"/>
      <c r="FIG134" s="3"/>
      <c r="FIH134" s="3"/>
      <c r="FII134" s="3"/>
      <c r="FIJ134" s="3"/>
      <c r="FIK134" s="3"/>
      <c r="FIL134" s="3"/>
      <c r="FIM134" s="3"/>
      <c r="FIN134" s="3"/>
      <c r="FIO134" s="3"/>
      <c r="FIP134" s="3"/>
      <c r="FIQ134" s="3"/>
      <c r="FIR134" s="3"/>
      <c r="FIS134" s="3"/>
      <c r="FIT134" s="3"/>
      <c r="FIU134" s="3"/>
      <c r="FIV134" s="3"/>
      <c r="FIW134" s="3"/>
      <c r="FIX134" s="3"/>
      <c r="FIY134" s="3"/>
      <c r="FIZ134" s="3"/>
      <c r="FJA134" s="3"/>
      <c r="FJB134" s="3"/>
      <c r="FJC134" s="3"/>
      <c r="FJD134" s="3"/>
      <c r="FJE134" s="3"/>
      <c r="FJF134" s="3"/>
      <c r="FJG134" s="3"/>
      <c r="FJH134" s="3"/>
      <c r="FJI134" s="3"/>
      <c r="FJJ134" s="3"/>
      <c r="FJK134" s="3"/>
      <c r="FJL134" s="3"/>
      <c r="FJM134" s="3"/>
      <c r="FJN134" s="3"/>
      <c r="FJO134" s="3"/>
      <c r="FJP134" s="3"/>
      <c r="FJQ134" s="3"/>
      <c r="FJR134" s="3"/>
      <c r="FJS134" s="3"/>
      <c r="FJT134" s="3"/>
      <c r="FJU134" s="3"/>
      <c r="FJV134" s="3"/>
      <c r="FJW134" s="3"/>
      <c r="FJX134" s="3"/>
      <c r="FJY134" s="3"/>
      <c r="FJZ134" s="3"/>
      <c r="FKA134" s="3"/>
      <c r="FKB134" s="3"/>
      <c r="FKC134" s="3"/>
      <c r="FKD134" s="3"/>
      <c r="FKE134" s="3"/>
      <c r="FKF134" s="3"/>
      <c r="FKG134" s="3"/>
      <c r="FKH134" s="3"/>
      <c r="FKI134" s="3"/>
      <c r="FKJ134" s="3"/>
      <c r="FKK134" s="3"/>
      <c r="FKL134" s="3"/>
      <c r="FKM134" s="3"/>
      <c r="FKN134" s="3"/>
      <c r="FKO134" s="3"/>
      <c r="FKP134" s="3"/>
      <c r="FKQ134" s="3"/>
      <c r="FKR134" s="3"/>
      <c r="FKS134" s="3"/>
      <c r="FKT134" s="3"/>
      <c r="FKU134" s="3"/>
      <c r="FKV134" s="3"/>
      <c r="FKW134" s="3"/>
      <c r="FKX134" s="3"/>
      <c r="FKY134" s="3"/>
      <c r="FKZ134" s="3"/>
      <c r="FLA134" s="3"/>
      <c r="FLB134" s="3"/>
      <c r="FLC134" s="3"/>
      <c r="FLD134" s="3"/>
      <c r="FLE134" s="3"/>
      <c r="FLF134" s="3"/>
      <c r="FLG134" s="3"/>
      <c r="FLH134" s="3"/>
      <c r="FLI134" s="3"/>
      <c r="FLJ134" s="3"/>
      <c r="FLK134" s="3"/>
      <c r="FLL134" s="3"/>
      <c r="FLM134" s="3"/>
      <c r="FLN134" s="3"/>
      <c r="FLO134" s="3"/>
      <c r="FLP134" s="3"/>
      <c r="FLQ134" s="3"/>
      <c r="FLR134" s="3"/>
      <c r="FLS134" s="3"/>
      <c r="FLT134" s="3"/>
      <c r="FLU134" s="3"/>
      <c r="FLV134" s="3"/>
      <c r="FLW134" s="3"/>
      <c r="FLX134" s="3"/>
      <c r="FLY134" s="3"/>
      <c r="FLZ134" s="3"/>
      <c r="FMA134" s="3"/>
      <c r="FMB134" s="3"/>
      <c r="FMC134" s="3"/>
      <c r="FMD134" s="3"/>
      <c r="FME134" s="3"/>
      <c r="FMF134" s="3"/>
      <c r="FMG134" s="3"/>
      <c r="FMH134" s="3"/>
      <c r="FMI134" s="3"/>
      <c r="FMJ134" s="3"/>
      <c r="FMK134" s="3"/>
      <c r="FML134" s="3"/>
      <c r="FMM134" s="3"/>
      <c r="FMN134" s="3"/>
      <c r="FMO134" s="3"/>
      <c r="FMP134" s="3"/>
      <c r="FMQ134" s="3"/>
      <c r="FMR134" s="3"/>
      <c r="FMS134" s="3"/>
      <c r="FMT134" s="3"/>
      <c r="FMU134" s="3"/>
      <c r="FMV134" s="3"/>
      <c r="FMW134" s="3"/>
      <c r="FMX134" s="3"/>
      <c r="FMY134" s="3"/>
      <c r="FMZ134" s="3"/>
      <c r="FNA134" s="3"/>
      <c r="FNB134" s="3"/>
      <c r="FNC134" s="3"/>
      <c r="FND134" s="3"/>
      <c r="FNE134" s="3"/>
      <c r="FNF134" s="3"/>
      <c r="FNG134" s="3"/>
      <c r="FNH134" s="3"/>
      <c r="FNI134" s="3"/>
      <c r="FNJ134" s="3"/>
      <c r="FNK134" s="3"/>
      <c r="FNL134" s="3"/>
      <c r="FNM134" s="3"/>
      <c r="FNN134" s="3"/>
      <c r="FNO134" s="3"/>
      <c r="FNP134" s="3"/>
      <c r="FNQ134" s="3"/>
      <c r="FNR134" s="3"/>
      <c r="FNS134" s="3"/>
      <c r="FNT134" s="3"/>
      <c r="FNU134" s="3"/>
      <c r="FNV134" s="3"/>
      <c r="FNW134" s="3"/>
      <c r="FNX134" s="3"/>
      <c r="FNY134" s="3"/>
      <c r="FNZ134" s="3"/>
      <c r="FOA134" s="3"/>
      <c r="FOB134" s="3"/>
      <c r="FOC134" s="3"/>
      <c r="FOD134" s="3"/>
      <c r="FOE134" s="3"/>
      <c r="FOF134" s="3"/>
      <c r="FOG134" s="3"/>
      <c r="FOH134" s="3"/>
      <c r="FOI134" s="3"/>
      <c r="FOJ134" s="3"/>
      <c r="FOK134" s="3"/>
      <c r="FOL134" s="3"/>
      <c r="FOM134" s="3"/>
      <c r="FON134" s="3"/>
      <c r="FOO134" s="3"/>
      <c r="FOP134" s="3"/>
      <c r="FOQ134" s="3"/>
      <c r="FOR134" s="3"/>
      <c r="FOS134" s="3"/>
      <c r="FOT134" s="3"/>
      <c r="FOU134" s="3"/>
      <c r="FOV134" s="3"/>
      <c r="FOW134" s="3"/>
      <c r="FOX134" s="3"/>
      <c r="FOY134" s="3"/>
      <c r="FOZ134" s="3"/>
      <c r="FPA134" s="3"/>
      <c r="FPB134" s="3"/>
      <c r="FPC134" s="3"/>
      <c r="FPD134" s="3"/>
      <c r="FPE134" s="3"/>
      <c r="FPF134" s="3"/>
      <c r="FPG134" s="3"/>
      <c r="FPH134" s="3"/>
      <c r="FPI134" s="3"/>
      <c r="FPJ134" s="3"/>
      <c r="FPK134" s="3"/>
      <c r="FPL134" s="3"/>
      <c r="FPM134" s="3"/>
      <c r="FPN134" s="3"/>
      <c r="FPO134" s="3"/>
      <c r="FPP134" s="3"/>
      <c r="FPQ134" s="3"/>
      <c r="FPR134" s="3"/>
      <c r="FPS134" s="3"/>
      <c r="FPT134" s="3"/>
      <c r="FPU134" s="3"/>
      <c r="FPV134" s="3"/>
      <c r="FPW134" s="3"/>
      <c r="FPX134" s="3"/>
      <c r="FPY134" s="3"/>
      <c r="FPZ134" s="3"/>
      <c r="FQA134" s="3"/>
      <c r="FQB134" s="3"/>
      <c r="FQC134" s="3"/>
      <c r="FQD134" s="3"/>
      <c r="FQE134" s="3"/>
      <c r="FQF134" s="3"/>
      <c r="FQG134" s="3"/>
      <c r="FQH134" s="3"/>
      <c r="FQI134" s="3"/>
      <c r="FQJ134" s="3"/>
      <c r="FQK134" s="3"/>
      <c r="FQL134" s="3"/>
      <c r="FQM134" s="3"/>
      <c r="FQN134" s="3"/>
      <c r="FQO134" s="3"/>
      <c r="FQP134" s="3"/>
      <c r="FQQ134" s="3"/>
      <c r="FQR134" s="3"/>
      <c r="FQS134" s="3"/>
      <c r="FQT134" s="3"/>
      <c r="FQU134" s="3"/>
      <c r="FQV134" s="3"/>
      <c r="FQW134" s="3"/>
      <c r="FQX134" s="3"/>
      <c r="FQY134" s="3"/>
      <c r="FQZ134" s="3"/>
      <c r="FRA134" s="3"/>
      <c r="FRB134" s="3"/>
      <c r="FRC134" s="3"/>
      <c r="FRD134" s="3"/>
      <c r="FRE134" s="3"/>
      <c r="FRF134" s="3"/>
      <c r="FRG134" s="3"/>
      <c r="FRH134" s="3"/>
      <c r="FRI134" s="3"/>
      <c r="FRJ134" s="3"/>
      <c r="FRK134" s="3"/>
      <c r="FRL134" s="3"/>
      <c r="FRM134" s="3"/>
      <c r="FRN134" s="3"/>
      <c r="FRO134" s="3"/>
      <c r="FRP134" s="3"/>
      <c r="FRQ134" s="3"/>
      <c r="FRR134" s="3"/>
      <c r="FRS134" s="3"/>
      <c r="FRT134" s="3"/>
      <c r="FRU134" s="3"/>
      <c r="FRV134" s="3"/>
      <c r="FRW134" s="3"/>
      <c r="FRX134" s="3"/>
      <c r="FRY134" s="3"/>
      <c r="FRZ134" s="3"/>
      <c r="FSA134" s="3"/>
      <c r="FSB134" s="3"/>
      <c r="FSC134" s="3"/>
      <c r="FSD134" s="3"/>
      <c r="FSE134" s="3"/>
      <c r="FSF134" s="3"/>
      <c r="FSG134" s="3"/>
      <c r="FSH134" s="3"/>
      <c r="FSI134" s="3"/>
      <c r="FSJ134" s="3"/>
      <c r="FSK134" s="3"/>
      <c r="FSL134" s="3"/>
      <c r="FSM134" s="3"/>
      <c r="FSN134" s="3"/>
      <c r="FSO134" s="3"/>
      <c r="FSP134" s="3"/>
      <c r="FSQ134" s="3"/>
      <c r="FSR134" s="3"/>
      <c r="FSS134" s="3"/>
      <c r="FST134" s="3"/>
      <c r="FSU134" s="3"/>
      <c r="FSV134" s="3"/>
      <c r="FSW134" s="3"/>
      <c r="FSX134" s="3"/>
      <c r="FSY134" s="3"/>
      <c r="FSZ134" s="3"/>
      <c r="FTA134" s="3"/>
      <c r="FTB134" s="3"/>
      <c r="FTC134" s="3"/>
      <c r="FTD134" s="3"/>
      <c r="FTE134" s="3"/>
      <c r="FTF134" s="3"/>
      <c r="FTG134" s="3"/>
      <c r="FTH134" s="3"/>
      <c r="FTI134" s="3"/>
      <c r="FTJ134" s="3"/>
      <c r="FTK134" s="3"/>
      <c r="FTL134" s="3"/>
      <c r="FTM134" s="3"/>
      <c r="FTN134" s="3"/>
      <c r="FTO134" s="3"/>
      <c r="FTP134" s="3"/>
      <c r="FTQ134" s="3"/>
      <c r="FTR134" s="3"/>
      <c r="FTS134" s="3"/>
      <c r="FTT134" s="3"/>
      <c r="FTU134" s="3"/>
      <c r="FTV134" s="3"/>
      <c r="FTW134" s="3"/>
      <c r="FTX134" s="3"/>
      <c r="FTY134" s="3"/>
      <c r="FTZ134" s="3"/>
      <c r="FUA134" s="3"/>
      <c r="FUB134" s="3"/>
      <c r="FUC134" s="3"/>
      <c r="FUD134" s="3"/>
      <c r="FUE134" s="3"/>
      <c r="FUF134" s="3"/>
      <c r="FUG134" s="3"/>
      <c r="FUH134" s="3"/>
      <c r="FUI134" s="3"/>
      <c r="FUJ134" s="3"/>
      <c r="FUK134" s="3"/>
      <c r="FUL134" s="3"/>
      <c r="FUM134" s="3"/>
      <c r="FUN134" s="3"/>
      <c r="FUO134" s="3"/>
      <c r="FUP134" s="3"/>
      <c r="FUQ134" s="3"/>
      <c r="FUR134" s="3"/>
      <c r="FUS134" s="3"/>
      <c r="FUT134" s="3"/>
      <c r="FUU134" s="3"/>
      <c r="FUV134" s="3"/>
      <c r="FUW134" s="3"/>
      <c r="FUX134" s="3"/>
      <c r="FUY134" s="3"/>
      <c r="FUZ134" s="3"/>
      <c r="FVA134" s="3"/>
      <c r="FVB134" s="3"/>
      <c r="FVC134" s="3"/>
      <c r="FVD134" s="3"/>
      <c r="FVE134" s="3"/>
      <c r="FVF134" s="3"/>
      <c r="FVG134" s="3"/>
      <c r="FVH134" s="3"/>
      <c r="FVI134" s="3"/>
      <c r="FVJ134" s="3"/>
      <c r="FVK134" s="3"/>
      <c r="FVL134" s="3"/>
      <c r="FVM134" s="3"/>
      <c r="FVN134" s="3"/>
      <c r="FVO134" s="3"/>
      <c r="FVP134" s="3"/>
      <c r="FVQ134" s="3"/>
      <c r="FVR134" s="3"/>
      <c r="FVS134" s="3"/>
      <c r="FVT134" s="3"/>
      <c r="FVU134" s="3"/>
      <c r="FVV134" s="3"/>
      <c r="FVW134" s="3"/>
      <c r="FVX134" s="3"/>
      <c r="FVY134" s="3"/>
      <c r="FVZ134" s="3"/>
      <c r="FWA134" s="3"/>
      <c r="FWB134" s="3"/>
      <c r="FWC134" s="3"/>
      <c r="FWD134" s="3"/>
      <c r="FWE134" s="3"/>
      <c r="FWF134" s="3"/>
      <c r="FWG134" s="3"/>
      <c r="FWH134" s="3"/>
      <c r="FWI134" s="3"/>
      <c r="FWJ134" s="3"/>
      <c r="FWK134" s="3"/>
      <c r="FWL134" s="3"/>
      <c r="FWM134" s="3"/>
      <c r="FWN134" s="3"/>
      <c r="FWO134" s="3"/>
      <c r="FWP134" s="3"/>
      <c r="FWQ134" s="3"/>
      <c r="FWR134" s="3"/>
      <c r="FWS134" s="3"/>
      <c r="FWT134" s="3"/>
      <c r="FWU134" s="3"/>
      <c r="FWV134" s="3"/>
      <c r="FWW134" s="3"/>
      <c r="FWX134" s="3"/>
      <c r="FWY134" s="3"/>
      <c r="FWZ134" s="3"/>
      <c r="FXA134" s="3"/>
      <c r="FXB134" s="3"/>
      <c r="FXC134" s="3"/>
      <c r="FXD134" s="3"/>
      <c r="FXE134" s="3"/>
      <c r="FXF134" s="3"/>
      <c r="FXG134" s="3"/>
      <c r="FXH134" s="3"/>
      <c r="FXI134" s="3"/>
      <c r="FXJ134" s="3"/>
      <c r="FXK134" s="3"/>
      <c r="FXL134" s="3"/>
      <c r="FXM134" s="3"/>
      <c r="FXN134" s="3"/>
      <c r="FXO134" s="3"/>
      <c r="FXP134" s="3"/>
      <c r="FXQ134" s="3"/>
      <c r="FXR134" s="3"/>
      <c r="FXS134" s="3"/>
      <c r="FXT134" s="3"/>
      <c r="FXU134" s="3"/>
      <c r="FXV134" s="3"/>
      <c r="FXW134" s="3"/>
      <c r="FXX134" s="3"/>
      <c r="FXY134" s="3"/>
      <c r="FXZ134" s="3"/>
      <c r="FYA134" s="3"/>
      <c r="FYB134" s="3"/>
      <c r="FYC134" s="3"/>
      <c r="FYD134" s="3"/>
      <c r="FYE134" s="3"/>
      <c r="FYF134" s="3"/>
      <c r="FYG134" s="3"/>
      <c r="FYH134" s="3"/>
      <c r="FYI134" s="3"/>
      <c r="FYJ134" s="3"/>
      <c r="FYK134" s="3"/>
      <c r="FYL134" s="3"/>
      <c r="FYM134" s="3"/>
      <c r="FYN134" s="3"/>
      <c r="FYO134" s="3"/>
      <c r="FYP134" s="3"/>
      <c r="FYQ134" s="3"/>
      <c r="FYR134" s="3"/>
      <c r="FYS134" s="3"/>
      <c r="FYT134" s="3"/>
      <c r="FYU134" s="3"/>
      <c r="FYV134" s="3"/>
      <c r="FYW134" s="3"/>
      <c r="FYX134" s="3"/>
      <c r="FYY134" s="3"/>
      <c r="FYZ134" s="3"/>
      <c r="FZA134" s="3"/>
      <c r="FZB134" s="3"/>
      <c r="FZC134" s="3"/>
      <c r="FZD134" s="3"/>
      <c r="FZE134" s="3"/>
      <c r="FZF134" s="3"/>
      <c r="FZG134" s="3"/>
      <c r="FZH134" s="3"/>
      <c r="FZI134" s="3"/>
      <c r="FZJ134" s="3"/>
      <c r="FZK134" s="3"/>
      <c r="FZL134" s="3"/>
      <c r="FZM134" s="3"/>
      <c r="FZN134" s="3"/>
      <c r="FZO134" s="3"/>
      <c r="FZP134" s="3"/>
      <c r="FZQ134" s="3"/>
      <c r="FZR134" s="3"/>
      <c r="FZS134" s="3"/>
      <c r="FZT134" s="3"/>
      <c r="FZU134" s="3"/>
      <c r="FZV134" s="3"/>
      <c r="FZW134" s="3"/>
      <c r="FZX134" s="3"/>
      <c r="FZY134" s="3"/>
      <c r="FZZ134" s="3"/>
      <c r="GAA134" s="3"/>
      <c r="GAB134" s="3"/>
      <c r="GAC134" s="3"/>
      <c r="GAD134" s="3"/>
      <c r="GAE134" s="3"/>
      <c r="GAF134" s="3"/>
      <c r="GAG134" s="3"/>
      <c r="GAH134" s="3"/>
      <c r="GAI134" s="3"/>
      <c r="GAJ134" s="3"/>
      <c r="GAK134" s="3"/>
      <c r="GAL134" s="3"/>
      <c r="GAM134" s="3"/>
      <c r="GAN134" s="3"/>
      <c r="GAO134" s="3"/>
      <c r="GAP134" s="3"/>
      <c r="GAQ134" s="3"/>
      <c r="GAR134" s="3"/>
      <c r="GAS134" s="3"/>
      <c r="GAT134" s="3"/>
      <c r="GAU134" s="3"/>
      <c r="GAV134" s="3"/>
      <c r="GAW134" s="3"/>
      <c r="GAX134" s="3"/>
      <c r="GAY134" s="3"/>
      <c r="GAZ134" s="3"/>
      <c r="GBA134" s="3"/>
      <c r="GBB134" s="3"/>
      <c r="GBC134" s="3"/>
      <c r="GBD134" s="3"/>
      <c r="GBE134" s="3"/>
      <c r="GBF134" s="3"/>
      <c r="GBG134" s="3"/>
      <c r="GBH134" s="3"/>
      <c r="GBI134" s="3"/>
      <c r="GBJ134" s="3"/>
      <c r="GBK134" s="3"/>
      <c r="GBL134" s="3"/>
      <c r="GBM134" s="3"/>
      <c r="GBN134" s="3"/>
      <c r="GBO134" s="3"/>
      <c r="GBP134" s="3"/>
      <c r="GBQ134" s="3"/>
      <c r="GBR134" s="3"/>
      <c r="GBS134" s="3"/>
      <c r="GBT134" s="3"/>
      <c r="GBU134" s="3"/>
      <c r="GBV134" s="3"/>
      <c r="GBW134" s="3"/>
      <c r="GBX134" s="3"/>
      <c r="GBY134" s="3"/>
      <c r="GBZ134" s="3"/>
      <c r="GCA134" s="3"/>
      <c r="GCB134" s="3"/>
      <c r="GCC134" s="3"/>
      <c r="GCD134" s="3"/>
      <c r="GCE134" s="3"/>
      <c r="GCF134" s="3"/>
      <c r="GCG134" s="3"/>
      <c r="GCH134" s="3"/>
      <c r="GCI134" s="3"/>
      <c r="GCJ134" s="3"/>
      <c r="GCK134" s="3"/>
      <c r="GCL134" s="3"/>
      <c r="GCM134" s="3"/>
      <c r="GCN134" s="3"/>
      <c r="GCO134" s="3"/>
      <c r="GCP134" s="3"/>
      <c r="GCQ134" s="3"/>
      <c r="GCR134" s="3"/>
      <c r="GCS134" s="3"/>
      <c r="GCT134" s="3"/>
      <c r="GCU134" s="3"/>
      <c r="GCV134" s="3"/>
      <c r="GCW134" s="3"/>
      <c r="GCX134" s="3"/>
      <c r="GCY134" s="3"/>
      <c r="GCZ134" s="3"/>
      <c r="GDA134" s="3"/>
      <c r="GDB134" s="3"/>
      <c r="GDC134" s="3"/>
      <c r="GDD134" s="3"/>
      <c r="GDE134" s="3"/>
      <c r="GDF134" s="3"/>
      <c r="GDG134" s="3"/>
      <c r="GDH134" s="3"/>
      <c r="GDI134" s="3"/>
      <c r="GDJ134" s="3"/>
      <c r="GDK134" s="3"/>
      <c r="GDL134" s="3"/>
      <c r="GDM134" s="3"/>
      <c r="GDN134" s="3"/>
      <c r="GDO134" s="3"/>
      <c r="GDP134" s="3"/>
      <c r="GDQ134" s="3"/>
      <c r="GDR134" s="3"/>
      <c r="GDS134" s="3"/>
      <c r="GDT134" s="3"/>
      <c r="GDU134" s="3"/>
      <c r="GDV134" s="3"/>
      <c r="GDW134" s="3"/>
      <c r="GDX134" s="3"/>
      <c r="GDY134" s="3"/>
      <c r="GDZ134" s="3"/>
      <c r="GEA134" s="3"/>
      <c r="GEB134" s="3"/>
      <c r="GEC134" s="3"/>
      <c r="GED134" s="3"/>
      <c r="GEE134" s="3"/>
      <c r="GEF134" s="3"/>
      <c r="GEG134" s="3"/>
      <c r="GEH134" s="3"/>
      <c r="GEI134" s="3"/>
      <c r="GEJ134" s="3"/>
      <c r="GEK134" s="3"/>
      <c r="GEL134" s="3"/>
      <c r="GEM134" s="3"/>
      <c r="GEN134" s="3"/>
      <c r="GEO134" s="3"/>
      <c r="GEP134" s="3"/>
      <c r="GEQ134" s="3"/>
      <c r="GER134" s="3"/>
      <c r="GES134" s="3"/>
      <c r="GET134" s="3"/>
      <c r="GEU134" s="3"/>
      <c r="GEV134" s="3"/>
      <c r="GEW134" s="3"/>
      <c r="GEX134" s="3"/>
      <c r="GEY134" s="3"/>
      <c r="GEZ134" s="3"/>
      <c r="GFA134" s="3"/>
      <c r="GFB134" s="3"/>
      <c r="GFC134" s="3"/>
      <c r="GFD134" s="3"/>
      <c r="GFE134" s="3"/>
      <c r="GFF134" s="3"/>
      <c r="GFG134" s="3"/>
      <c r="GFH134" s="3"/>
      <c r="GFI134" s="3"/>
      <c r="GFJ134" s="3"/>
      <c r="GFK134" s="3"/>
      <c r="GFL134" s="3"/>
      <c r="GFM134" s="3"/>
      <c r="GFN134" s="3"/>
      <c r="GFO134" s="3"/>
      <c r="GFP134" s="3"/>
      <c r="GFQ134" s="3"/>
      <c r="GFR134" s="3"/>
      <c r="GFS134" s="3"/>
      <c r="GFT134" s="3"/>
      <c r="GFU134" s="3"/>
      <c r="GFV134" s="3"/>
      <c r="GFW134" s="3"/>
      <c r="GFX134" s="3"/>
      <c r="GFY134" s="3"/>
      <c r="GFZ134" s="3"/>
      <c r="GGA134" s="3"/>
      <c r="GGB134" s="3"/>
      <c r="GGC134" s="3"/>
      <c r="GGD134" s="3"/>
      <c r="GGE134" s="3"/>
      <c r="GGF134" s="3"/>
      <c r="GGG134" s="3"/>
      <c r="GGH134" s="3"/>
      <c r="GGI134" s="3"/>
      <c r="GGJ134" s="3"/>
      <c r="GGK134" s="3"/>
      <c r="GGL134" s="3"/>
      <c r="GGM134" s="3"/>
      <c r="GGN134" s="3"/>
      <c r="GGO134" s="3"/>
      <c r="GGP134" s="3"/>
      <c r="GGQ134" s="3"/>
      <c r="GGR134" s="3"/>
      <c r="GGS134" s="3"/>
      <c r="GGT134" s="3"/>
      <c r="GGU134" s="3"/>
      <c r="GGV134" s="3"/>
      <c r="GGW134" s="3"/>
      <c r="GGX134" s="3"/>
      <c r="GGY134" s="3"/>
      <c r="GGZ134" s="3"/>
      <c r="GHA134" s="3"/>
      <c r="GHB134" s="3"/>
      <c r="GHC134" s="3"/>
      <c r="GHD134" s="3"/>
      <c r="GHE134" s="3"/>
      <c r="GHF134" s="3"/>
      <c r="GHG134" s="3"/>
      <c r="GHH134" s="3"/>
      <c r="GHI134" s="3"/>
      <c r="GHJ134" s="3"/>
      <c r="GHK134" s="3"/>
      <c r="GHL134" s="3"/>
      <c r="GHM134" s="3"/>
      <c r="GHN134" s="3"/>
      <c r="GHO134" s="3"/>
      <c r="GHP134" s="3"/>
      <c r="GHQ134" s="3"/>
      <c r="GHR134" s="3"/>
      <c r="GHS134" s="3"/>
      <c r="GHT134" s="3"/>
      <c r="GHU134" s="3"/>
      <c r="GHV134" s="3"/>
      <c r="GHW134" s="3"/>
      <c r="GHX134" s="3"/>
      <c r="GHY134" s="3"/>
      <c r="GHZ134" s="3"/>
      <c r="GIA134" s="3"/>
      <c r="GIB134" s="3"/>
      <c r="GIC134" s="3"/>
      <c r="GID134" s="3"/>
      <c r="GIE134" s="3"/>
      <c r="GIF134" s="3"/>
      <c r="GIG134" s="3"/>
      <c r="GIH134" s="3"/>
      <c r="GII134" s="3"/>
      <c r="GIJ134" s="3"/>
      <c r="GIK134" s="3"/>
      <c r="GIL134" s="3"/>
      <c r="GIM134" s="3"/>
      <c r="GIN134" s="3"/>
      <c r="GIO134" s="3"/>
      <c r="GIP134" s="3"/>
      <c r="GIQ134" s="3"/>
      <c r="GIR134" s="3"/>
      <c r="GIS134" s="3"/>
      <c r="GIT134" s="3"/>
      <c r="GIU134" s="3"/>
      <c r="GIV134" s="3"/>
      <c r="GIW134" s="3"/>
      <c r="GIX134" s="3"/>
      <c r="GIY134" s="3"/>
      <c r="GIZ134" s="3"/>
      <c r="GJA134" s="3"/>
      <c r="GJB134" s="3"/>
      <c r="GJC134" s="3"/>
      <c r="GJD134" s="3"/>
      <c r="GJE134" s="3"/>
      <c r="GJF134" s="3"/>
      <c r="GJG134" s="3"/>
      <c r="GJH134" s="3"/>
      <c r="GJI134" s="3"/>
      <c r="GJJ134" s="3"/>
      <c r="GJK134" s="3"/>
      <c r="GJL134" s="3"/>
      <c r="GJM134" s="3"/>
      <c r="GJN134" s="3"/>
      <c r="GJO134" s="3"/>
      <c r="GJP134" s="3"/>
      <c r="GJQ134" s="3"/>
      <c r="GJR134" s="3"/>
      <c r="GJS134" s="3"/>
      <c r="GJT134" s="3"/>
      <c r="GJU134" s="3"/>
      <c r="GJV134" s="3"/>
      <c r="GJW134" s="3"/>
      <c r="GJX134" s="3"/>
      <c r="GJY134" s="3"/>
      <c r="GJZ134" s="3"/>
      <c r="GKA134" s="3"/>
      <c r="GKB134" s="3"/>
      <c r="GKC134" s="3"/>
      <c r="GKD134" s="3"/>
      <c r="GKE134" s="3"/>
      <c r="GKF134" s="3"/>
      <c r="GKG134" s="3"/>
      <c r="GKH134" s="3"/>
      <c r="GKI134" s="3"/>
      <c r="GKJ134" s="3"/>
      <c r="GKK134" s="3"/>
      <c r="GKL134" s="3"/>
      <c r="GKM134" s="3"/>
      <c r="GKN134" s="3"/>
      <c r="GKO134" s="3"/>
      <c r="GKP134" s="3"/>
      <c r="GKQ134" s="3"/>
      <c r="GKR134" s="3"/>
      <c r="GKS134" s="3"/>
      <c r="GKT134" s="3"/>
      <c r="GKU134" s="3"/>
      <c r="GKV134" s="3"/>
      <c r="GKW134" s="3"/>
      <c r="GKX134" s="3"/>
      <c r="GKY134" s="3"/>
      <c r="GKZ134" s="3"/>
      <c r="GLA134" s="3"/>
      <c r="GLB134" s="3"/>
      <c r="GLC134" s="3"/>
      <c r="GLD134" s="3"/>
      <c r="GLE134" s="3"/>
      <c r="GLF134" s="3"/>
      <c r="GLG134" s="3"/>
      <c r="GLH134" s="3"/>
      <c r="GLI134" s="3"/>
      <c r="GLJ134" s="3"/>
      <c r="GLK134" s="3"/>
      <c r="GLL134" s="3"/>
      <c r="GLM134" s="3"/>
      <c r="GLN134" s="3"/>
      <c r="GLO134" s="3"/>
      <c r="GLP134" s="3"/>
      <c r="GLQ134" s="3"/>
      <c r="GLR134" s="3"/>
      <c r="GLS134" s="3"/>
      <c r="GLT134" s="3"/>
      <c r="GLU134" s="3"/>
      <c r="GLV134" s="3"/>
      <c r="GLW134" s="3"/>
      <c r="GLX134" s="3"/>
      <c r="GLY134" s="3"/>
      <c r="GLZ134" s="3"/>
      <c r="GMA134" s="3"/>
      <c r="GMB134" s="3"/>
      <c r="GMC134" s="3"/>
      <c r="GMD134" s="3"/>
      <c r="GME134" s="3"/>
      <c r="GMF134" s="3"/>
      <c r="GMG134" s="3"/>
      <c r="GMH134" s="3"/>
      <c r="GMI134" s="3"/>
      <c r="GMJ134" s="3"/>
      <c r="GMK134" s="3"/>
      <c r="GML134" s="3"/>
      <c r="GMM134" s="3"/>
      <c r="GMN134" s="3"/>
      <c r="GMO134" s="3"/>
      <c r="GMP134" s="3"/>
      <c r="GMQ134" s="3"/>
      <c r="GMR134" s="3"/>
      <c r="GMS134" s="3"/>
      <c r="GMT134" s="3"/>
      <c r="GMU134" s="3"/>
      <c r="GMV134" s="3"/>
      <c r="GMW134" s="3"/>
      <c r="GMX134" s="3"/>
      <c r="GMY134" s="3"/>
      <c r="GMZ134" s="3"/>
      <c r="GNA134" s="3"/>
      <c r="GNB134" s="3"/>
      <c r="GNC134" s="3"/>
      <c r="GND134" s="3"/>
      <c r="GNE134" s="3"/>
      <c r="GNF134" s="3"/>
      <c r="GNG134" s="3"/>
      <c r="GNH134" s="3"/>
      <c r="GNI134" s="3"/>
      <c r="GNJ134" s="3"/>
      <c r="GNK134" s="3"/>
      <c r="GNL134" s="3"/>
      <c r="GNM134" s="3"/>
      <c r="GNN134" s="3"/>
      <c r="GNO134" s="3"/>
      <c r="GNP134" s="3"/>
      <c r="GNQ134" s="3"/>
      <c r="GNR134" s="3"/>
      <c r="GNS134" s="3"/>
      <c r="GNT134" s="3"/>
      <c r="GNU134" s="3"/>
      <c r="GNV134" s="3"/>
      <c r="GNW134" s="3"/>
      <c r="GNX134" s="3"/>
      <c r="GNY134" s="3"/>
      <c r="GNZ134" s="3"/>
      <c r="GOA134" s="3"/>
      <c r="GOB134" s="3"/>
      <c r="GOC134" s="3"/>
      <c r="GOD134" s="3"/>
      <c r="GOE134" s="3"/>
      <c r="GOF134" s="3"/>
      <c r="GOG134" s="3"/>
      <c r="GOH134" s="3"/>
      <c r="GOI134" s="3"/>
      <c r="GOJ134" s="3"/>
      <c r="GOK134" s="3"/>
      <c r="GOL134" s="3"/>
      <c r="GOM134" s="3"/>
      <c r="GON134" s="3"/>
      <c r="GOO134" s="3"/>
      <c r="GOP134" s="3"/>
      <c r="GOQ134" s="3"/>
      <c r="GOR134" s="3"/>
      <c r="GOS134" s="3"/>
      <c r="GOT134" s="3"/>
      <c r="GOU134" s="3"/>
      <c r="GOV134" s="3"/>
      <c r="GOW134" s="3"/>
      <c r="GOX134" s="3"/>
      <c r="GOY134" s="3"/>
      <c r="GOZ134" s="3"/>
      <c r="GPA134" s="3"/>
      <c r="GPB134" s="3"/>
      <c r="GPC134" s="3"/>
      <c r="GPD134" s="3"/>
      <c r="GPE134" s="3"/>
      <c r="GPF134" s="3"/>
      <c r="GPG134" s="3"/>
      <c r="GPH134" s="3"/>
      <c r="GPI134" s="3"/>
      <c r="GPJ134" s="3"/>
      <c r="GPK134" s="3"/>
      <c r="GPL134" s="3"/>
      <c r="GPM134" s="3"/>
      <c r="GPN134" s="3"/>
      <c r="GPO134" s="3"/>
      <c r="GPP134" s="3"/>
      <c r="GPQ134" s="3"/>
      <c r="GPR134" s="3"/>
      <c r="GPS134" s="3"/>
      <c r="GPT134" s="3"/>
      <c r="GPU134" s="3"/>
      <c r="GPV134" s="3"/>
      <c r="GPW134" s="3"/>
      <c r="GPX134" s="3"/>
      <c r="GPY134" s="3"/>
      <c r="GPZ134" s="3"/>
      <c r="GQA134" s="3"/>
      <c r="GQB134" s="3"/>
      <c r="GQC134" s="3"/>
      <c r="GQD134" s="3"/>
      <c r="GQE134" s="3"/>
      <c r="GQF134" s="3"/>
      <c r="GQG134" s="3"/>
      <c r="GQH134" s="3"/>
      <c r="GQI134" s="3"/>
      <c r="GQJ134" s="3"/>
      <c r="GQK134" s="3"/>
      <c r="GQL134" s="3"/>
      <c r="GQM134" s="3"/>
      <c r="GQN134" s="3"/>
      <c r="GQO134" s="3"/>
      <c r="GQP134" s="3"/>
      <c r="GQQ134" s="3"/>
      <c r="GQR134" s="3"/>
      <c r="GQS134" s="3"/>
      <c r="GQT134" s="3"/>
      <c r="GQU134" s="3"/>
      <c r="GQV134" s="3"/>
      <c r="GQW134" s="3"/>
      <c r="GQX134" s="3"/>
      <c r="GQY134" s="3"/>
      <c r="GQZ134" s="3"/>
      <c r="GRA134" s="3"/>
      <c r="GRB134" s="3"/>
      <c r="GRC134" s="3"/>
      <c r="GRD134" s="3"/>
      <c r="GRE134" s="3"/>
      <c r="GRF134" s="3"/>
      <c r="GRG134" s="3"/>
      <c r="GRH134" s="3"/>
      <c r="GRI134" s="3"/>
      <c r="GRJ134" s="3"/>
      <c r="GRK134" s="3"/>
      <c r="GRL134" s="3"/>
      <c r="GRM134" s="3"/>
      <c r="GRN134" s="3"/>
      <c r="GRO134" s="3"/>
      <c r="GRP134" s="3"/>
      <c r="GRQ134" s="3"/>
      <c r="GRR134" s="3"/>
      <c r="GRS134" s="3"/>
      <c r="GRT134" s="3"/>
      <c r="GRU134" s="3"/>
      <c r="GRV134" s="3"/>
      <c r="GRW134" s="3"/>
      <c r="GRX134" s="3"/>
      <c r="GRY134" s="3"/>
      <c r="GRZ134" s="3"/>
      <c r="GSA134" s="3"/>
      <c r="GSB134" s="3"/>
      <c r="GSC134" s="3"/>
      <c r="GSD134" s="3"/>
      <c r="GSE134" s="3"/>
      <c r="GSF134" s="3"/>
      <c r="GSG134" s="3"/>
      <c r="GSH134" s="3"/>
      <c r="GSI134" s="3"/>
      <c r="GSJ134" s="3"/>
      <c r="GSK134" s="3"/>
      <c r="GSL134" s="3"/>
      <c r="GSM134" s="3"/>
      <c r="GSN134" s="3"/>
      <c r="GSO134" s="3"/>
      <c r="GSP134" s="3"/>
      <c r="GSQ134" s="3"/>
      <c r="GSR134" s="3"/>
      <c r="GSS134" s="3"/>
      <c r="GST134" s="3"/>
      <c r="GSU134" s="3"/>
      <c r="GSV134" s="3"/>
      <c r="GSW134" s="3"/>
      <c r="GSX134" s="3"/>
      <c r="GSY134" s="3"/>
      <c r="GSZ134" s="3"/>
      <c r="GTA134" s="3"/>
      <c r="GTB134" s="3"/>
      <c r="GTC134" s="3"/>
      <c r="GTD134" s="3"/>
      <c r="GTE134" s="3"/>
      <c r="GTF134" s="3"/>
      <c r="GTG134" s="3"/>
      <c r="GTH134" s="3"/>
      <c r="GTI134" s="3"/>
      <c r="GTJ134" s="3"/>
      <c r="GTK134" s="3"/>
      <c r="GTL134" s="3"/>
      <c r="GTM134" s="3"/>
      <c r="GTN134" s="3"/>
      <c r="GTO134" s="3"/>
      <c r="GTP134" s="3"/>
      <c r="GTQ134" s="3"/>
      <c r="GTR134" s="3"/>
      <c r="GTS134" s="3"/>
      <c r="GTT134" s="3"/>
      <c r="GTU134" s="3"/>
      <c r="GTV134" s="3"/>
      <c r="GTW134" s="3"/>
      <c r="GTX134" s="3"/>
      <c r="GTY134" s="3"/>
      <c r="GTZ134" s="3"/>
      <c r="GUA134" s="3"/>
      <c r="GUB134" s="3"/>
      <c r="GUC134" s="3"/>
      <c r="GUD134" s="3"/>
      <c r="GUE134" s="3"/>
      <c r="GUF134" s="3"/>
      <c r="GUG134" s="3"/>
      <c r="GUH134" s="3"/>
      <c r="GUI134" s="3"/>
      <c r="GUJ134" s="3"/>
      <c r="GUK134" s="3"/>
      <c r="GUL134" s="3"/>
      <c r="GUM134" s="3"/>
      <c r="GUN134" s="3"/>
      <c r="GUO134" s="3"/>
      <c r="GUP134" s="3"/>
      <c r="GUQ134" s="3"/>
      <c r="GUR134" s="3"/>
      <c r="GUS134" s="3"/>
      <c r="GUT134" s="3"/>
      <c r="GUU134" s="3"/>
      <c r="GUV134" s="3"/>
      <c r="GUW134" s="3"/>
      <c r="GUX134" s="3"/>
      <c r="GUY134" s="3"/>
      <c r="GUZ134" s="3"/>
      <c r="GVA134" s="3"/>
      <c r="GVB134" s="3"/>
      <c r="GVC134" s="3"/>
      <c r="GVD134" s="3"/>
      <c r="GVE134" s="3"/>
      <c r="GVF134" s="3"/>
      <c r="GVG134" s="3"/>
      <c r="GVH134" s="3"/>
      <c r="GVI134" s="3"/>
      <c r="GVJ134" s="3"/>
      <c r="GVK134" s="3"/>
      <c r="GVL134" s="3"/>
      <c r="GVM134" s="3"/>
      <c r="GVN134" s="3"/>
      <c r="GVO134" s="3"/>
      <c r="GVP134" s="3"/>
      <c r="GVQ134" s="3"/>
      <c r="GVR134" s="3"/>
      <c r="GVS134" s="3"/>
      <c r="GVT134" s="3"/>
      <c r="GVU134" s="3"/>
      <c r="GVV134" s="3"/>
      <c r="GVW134" s="3"/>
      <c r="GVX134" s="3"/>
      <c r="GVY134" s="3"/>
      <c r="GVZ134" s="3"/>
      <c r="GWA134" s="3"/>
      <c r="GWB134" s="3"/>
      <c r="GWC134" s="3"/>
      <c r="GWD134" s="3"/>
      <c r="GWE134" s="3"/>
      <c r="GWF134" s="3"/>
      <c r="GWG134" s="3"/>
      <c r="GWH134" s="3"/>
      <c r="GWI134" s="3"/>
      <c r="GWJ134" s="3"/>
      <c r="GWK134" s="3"/>
      <c r="GWL134" s="3"/>
      <c r="GWM134" s="3"/>
      <c r="GWN134" s="3"/>
      <c r="GWO134" s="3"/>
      <c r="GWP134" s="3"/>
      <c r="GWQ134" s="3"/>
      <c r="GWR134" s="3"/>
      <c r="GWS134" s="3"/>
      <c r="GWT134" s="3"/>
      <c r="GWU134" s="3"/>
      <c r="GWV134" s="3"/>
      <c r="GWW134" s="3"/>
      <c r="GWX134" s="3"/>
      <c r="GWY134" s="3"/>
      <c r="GWZ134" s="3"/>
      <c r="GXA134" s="3"/>
      <c r="GXB134" s="3"/>
      <c r="GXC134" s="3"/>
      <c r="GXD134" s="3"/>
      <c r="GXE134" s="3"/>
      <c r="GXF134" s="3"/>
      <c r="GXG134" s="3"/>
      <c r="GXH134" s="3"/>
      <c r="GXI134" s="3"/>
      <c r="GXJ134" s="3"/>
      <c r="GXK134" s="3"/>
      <c r="GXL134" s="3"/>
      <c r="GXM134" s="3"/>
      <c r="GXN134" s="3"/>
      <c r="GXO134" s="3"/>
      <c r="GXP134" s="3"/>
      <c r="GXQ134" s="3"/>
      <c r="GXR134" s="3"/>
      <c r="GXS134" s="3"/>
      <c r="GXT134" s="3"/>
      <c r="GXU134" s="3"/>
      <c r="GXV134" s="3"/>
      <c r="GXW134" s="3"/>
      <c r="GXX134" s="3"/>
      <c r="GXY134" s="3"/>
      <c r="GXZ134" s="3"/>
      <c r="GYA134" s="3"/>
      <c r="GYB134" s="3"/>
      <c r="GYC134" s="3"/>
      <c r="GYD134" s="3"/>
      <c r="GYE134" s="3"/>
      <c r="GYF134" s="3"/>
      <c r="GYG134" s="3"/>
      <c r="GYH134" s="3"/>
      <c r="GYI134" s="3"/>
      <c r="GYJ134" s="3"/>
      <c r="GYK134" s="3"/>
      <c r="GYL134" s="3"/>
      <c r="GYM134" s="3"/>
      <c r="GYN134" s="3"/>
      <c r="GYO134" s="3"/>
      <c r="GYP134" s="3"/>
      <c r="GYQ134" s="3"/>
      <c r="GYR134" s="3"/>
      <c r="GYS134" s="3"/>
      <c r="GYT134" s="3"/>
      <c r="GYU134" s="3"/>
      <c r="GYV134" s="3"/>
      <c r="GYW134" s="3"/>
      <c r="GYX134" s="3"/>
      <c r="GYY134" s="3"/>
      <c r="GYZ134" s="3"/>
      <c r="GZA134" s="3"/>
      <c r="GZB134" s="3"/>
      <c r="GZC134" s="3"/>
      <c r="GZD134" s="3"/>
      <c r="GZE134" s="3"/>
      <c r="GZF134" s="3"/>
      <c r="GZG134" s="3"/>
      <c r="GZH134" s="3"/>
      <c r="GZI134" s="3"/>
      <c r="GZJ134" s="3"/>
      <c r="GZK134" s="3"/>
      <c r="GZL134" s="3"/>
      <c r="GZM134" s="3"/>
      <c r="GZN134" s="3"/>
      <c r="GZO134" s="3"/>
      <c r="GZP134" s="3"/>
      <c r="GZQ134" s="3"/>
      <c r="GZR134" s="3"/>
      <c r="GZS134" s="3"/>
      <c r="GZT134" s="3"/>
      <c r="GZU134" s="3"/>
      <c r="GZV134" s="3"/>
      <c r="GZW134" s="3"/>
      <c r="GZX134" s="3"/>
      <c r="GZY134" s="3"/>
      <c r="GZZ134" s="3"/>
      <c r="HAA134" s="3"/>
      <c r="HAB134" s="3"/>
      <c r="HAC134" s="3"/>
      <c r="HAD134" s="3"/>
      <c r="HAE134" s="3"/>
      <c r="HAF134" s="3"/>
      <c r="HAG134" s="3"/>
      <c r="HAH134" s="3"/>
      <c r="HAI134" s="3"/>
      <c r="HAJ134" s="3"/>
      <c r="HAK134" s="3"/>
      <c r="HAL134" s="3"/>
      <c r="HAM134" s="3"/>
      <c r="HAN134" s="3"/>
      <c r="HAO134" s="3"/>
      <c r="HAP134" s="3"/>
      <c r="HAQ134" s="3"/>
      <c r="HAR134" s="3"/>
      <c r="HAS134" s="3"/>
      <c r="HAT134" s="3"/>
      <c r="HAU134" s="3"/>
      <c r="HAV134" s="3"/>
      <c r="HAW134" s="3"/>
      <c r="HAX134" s="3"/>
      <c r="HAY134" s="3"/>
      <c r="HAZ134" s="3"/>
      <c r="HBA134" s="3"/>
      <c r="HBB134" s="3"/>
      <c r="HBC134" s="3"/>
      <c r="HBD134" s="3"/>
      <c r="HBE134" s="3"/>
      <c r="HBF134" s="3"/>
      <c r="HBG134" s="3"/>
      <c r="HBH134" s="3"/>
      <c r="HBI134" s="3"/>
      <c r="HBJ134" s="3"/>
      <c r="HBK134" s="3"/>
      <c r="HBL134" s="3"/>
      <c r="HBM134" s="3"/>
      <c r="HBN134" s="3"/>
      <c r="HBO134" s="3"/>
      <c r="HBP134" s="3"/>
      <c r="HBQ134" s="3"/>
      <c r="HBR134" s="3"/>
      <c r="HBS134" s="3"/>
      <c r="HBT134" s="3"/>
      <c r="HBU134" s="3"/>
      <c r="HBV134" s="3"/>
      <c r="HBW134" s="3"/>
      <c r="HBX134" s="3"/>
      <c r="HBY134" s="3"/>
      <c r="HBZ134" s="3"/>
      <c r="HCA134" s="3"/>
      <c r="HCB134" s="3"/>
      <c r="HCC134" s="3"/>
      <c r="HCD134" s="3"/>
      <c r="HCE134" s="3"/>
      <c r="HCF134" s="3"/>
      <c r="HCG134" s="3"/>
      <c r="HCH134" s="3"/>
      <c r="HCI134" s="3"/>
      <c r="HCJ134" s="3"/>
      <c r="HCK134" s="3"/>
      <c r="HCL134" s="3"/>
      <c r="HCM134" s="3"/>
      <c r="HCN134" s="3"/>
      <c r="HCO134" s="3"/>
      <c r="HCP134" s="3"/>
      <c r="HCQ134" s="3"/>
      <c r="HCR134" s="3"/>
      <c r="HCS134" s="3"/>
      <c r="HCT134" s="3"/>
      <c r="HCU134" s="3"/>
      <c r="HCV134" s="3"/>
      <c r="HCW134" s="3"/>
      <c r="HCX134" s="3"/>
      <c r="HCY134" s="3"/>
      <c r="HCZ134" s="3"/>
      <c r="HDA134" s="3"/>
      <c r="HDB134" s="3"/>
      <c r="HDC134" s="3"/>
      <c r="HDD134" s="3"/>
      <c r="HDE134" s="3"/>
      <c r="HDF134" s="3"/>
      <c r="HDG134" s="3"/>
      <c r="HDH134" s="3"/>
      <c r="HDI134" s="3"/>
      <c r="HDJ134" s="3"/>
      <c r="HDK134" s="3"/>
      <c r="HDL134" s="3"/>
      <c r="HDM134" s="3"/>
      <c r="HDN134" s="3"/>
      <c r="HDO134" s="3"/>
      <c r="HDP134" s="3"/>
      <c r="HDQ134" s="3"/>
      <c r="HDR134" s="3"/>
      <c r="HDS134" s="3"/>
      <c r="HDT134" s="3"/>
      <c r="HDU134" s="3"/>
      <c r="HDV134" s="3"/>
      <c r="HDW134" s="3"/>
      <c r="HDX134" s="3"/>
      <c r="HDY134" s="3"/>
      <c r="HDZ134" s="3"/>
      <c r="HEA134" s="3"/>
      <c r="HEB134" s="3"/>
      <c r="HEC134" s="3"/>
      <c r="HED134" s="3"/>
      <c r="HEE134" s="3"/>
      <c r="HEF134" s="3"/>
      <c r="HEG134" s="3"/>
      <c r="HEH134" s="3"/>
      <c r="HEI134" s="3"/>
      <c r="HEJ134" s="3"/>
      <c r="HEK134" s="3"/>
      <c r="HEL134" s="3"/>
      <c r="HEM134" s="3"/>
      <c r="HEN134" s="3"/>
      <c r="HEO134" s="3"/>
      <c r="HEP134" s="3"/>
      <c r="HEQ134" s="3"/>
      <c r="HER134" s="3"/>
      <c r="HES134" s="3"/>
      <c r="HET134" s="3"/>
      <c r="HEU134" s="3"/>
      <c r="HEV134" s="3"/>
      <c r="HEW134" s="3"/>
      <c r="HEX134" s="3"/>
      <c r="HEY134" s="3"/>
      <c r="HEZ134" s="3"/>
      <c r="HFA134" s="3"/>
      <c r="HFB134" s="3"/>
      <c r="HFC134" s="3"/>
      <c r="HFD134" s="3"/>
      <c r="HFE134" s="3"/>
      <c r="HFF134" s="3"/>
      <c r="HFG134" s="3"/>
      <c r="HFH134" s="3"/>
      <c r="HFI134" s="3"/>
      <c r="HFJ134" s="3"/>
      <c r="HFK134" s="3"/>
      <c r="HFL134" s="3"/>
      <c r="HFM134" s="3"/>
      <c r="HFN134" s="3"/>
      <c r="HFO134" s="3"/>
      <c r="HFP134" s="3"/>
      <c r="HFQ134" s="3"/>
      <c r="HFR134" s="3"/>
      <c r="HFS134" s="3"/>
      <c r="HFT134" s="3"/>
      <c r="HFU134" s="3"/>
      <c r="HFV134" s="3"/>
      <c r="HFW134" s="3"/>
      <c r="HFX134" s="3"/>
      <c r="HFY134" s="3"/>
      <c r="HFZ134" s="3"/>
      <c r="HGA134" s="3"/>
      <c r="HGB134" s="3"/>
      <c r="HGC134" s="3"/>
      <c r="HGD134" s="3"/>
      <c r="HGE134" s="3"/>
      <c r="HGF134" s="3"/>
      <c r="HGG134" s="3"/>
      <c r="HGH134" s="3"/>
      <c r="HGI134" s="3"/>
      <c r="HGJ134" s="3"/>
      <c r="HGK134" s="3"/>
      <c r="HGL134" s="3"/>
      <c r="HGM134" s="3"/>
      <c r="HGN134" s="3"/>
      <c r="HGO134" s="3"/>
      <c r="HGP134" s="3"/>
      <c r="HGQ134" s="3"/>
      <c r="HGR134" s="3"/>
      <c r="HGS134" s="3"/>
      <c r="HGT134" s="3"/>
      <c r="HGU134" s="3"/>
      <c r="HGV134" s="3"/>
      <c r="HGW134" s="3"/>
      <c r="HGX134" s="3"/>
      <c r="HGY134" s="3"/>
      <c r="HGZ134" s="3"/>
      <c r="HHA134" s="3"/>
      <c r="HHB134" s="3"/>
      <c r="HHC134" s="3"/>
      <c r="HHD134" s="3"/>
      <c r="HHE134" s="3"/>
      <c r="HHF134" s="3"/>
      <c r="HHG134" s="3"/>
      <c r="HHH134" s="3"/>
      <c r="HHI134" s="3"/>
      <c r="HHJ134" s="3"/>
      <c r="HHK134" s="3"/>
      <c r="HHL134" s="3"/>
      <c r="HHM134" s="3"/>
      <c r="HHN134" s="3"/>
      <c r="HHO134" s="3"/>
      <c r="HHP134" s="3"/>
      <c r="HHQ134" s="3"/>
      <c r="HHR134" s="3"/>
      <c r="HHS134" s="3"/>
      <c r="HHT134" s="3"/>
      <c r="HHU134" s="3"/>
      <c r="HHV134" s="3"/>
      <c r="HHW134" s="3"/>
      <c r="HHX134" s="3"/>
      <c r="HHY134" s="3"/>
      <c r="HHZ134" s="3"/>
      <c r="HIA134" s="3"/>
      <c r="HIB134" s="3"/>
      <c r="HIC134" s="3"/>
      <c r="HID134" s="3"/>
      <c r="HIE134" s="3"/>
      <c r="HIF134" s="3"/>
      <c r="HIG134" s="3"/>
      <c r="HIH134" s="3"/>
      <c r="HII134" s="3"/>
      <c r="HIJ134" s="3"/>
      <c r="HIK134" s="3"/>
      <c r="HIL134" s="3"/>
      <c r="HIM134" s="3"/>
      <c r="HIN134" s="3"/>
      <c r="HIO134" s="3"/>
      <c r="HIP134" s="3"/>
      <c r="HIQ134" s="3"/>
      <c r="HIR134" s="3"/>
      <c r="HIS134" s="3"/>
      <c r="HIT134" s="3"/>
      <c r="HIU134" s="3"/>
      <c r="HIV134" s="3"/>
      <c r="HIW134" s="3"/>
      <c r="HIX134" s="3"/>
      <c r="HIY134" s="3"/>
      <c r="HIZ134" s="3"/>
      <c r="HJA134" s="3"/>
      <c r="HJB134" s="3"/>
      <c r="HJC134" s="3"/>
      <c r="HJD134" s="3"/>
      <c r="HJE134" s="3"/>
      <c r="HJF134" s="3"/>
      <c r="HJG134" s="3"/>
      <c r="HJH134" s="3"/>
      <c r="HJI134" s="3"/>
      <c r="HJJ134" s="3"/>
      <c r="HJK134" s="3"/>
      <c r="HJL134" s="3"/>
      <c r="HJM134" s="3"/>
      <c r="HJN134" s="3"/>
      <c r="HJO134" s="3"/>
      <c r="HJP134" s="3"/>
      <c r="HJQ134" s="3"/>
      <c r="HJR134" s="3"/>
      <c r="HJS134" s="3"/>
      <c r="HJT134" s="3"/>
      <c r="HJU134" s="3"/>
      <c r="HJV134" s="3"/>
      <c r="HJW134" s="3"/>
      <c r="HJX134" s="3"/>
      <c r="HJY134" s="3"/>
      <c r="HJZ134" s="3"/>
      <c r="HKA134" s="3"/>
      <c r="HKB134" s="3"/>
      <c r="HKC134" s="3"/>
      <c r="HKD134" s="3"/>
      <c r="HKE134" s="3"/>
      <c r="HKF134" s="3"/>
      <c r="HKG134" s="3"/>
      <c r="HKH134" s="3"/>
      <c r="HKI134" s="3"/>
      <c r="HKJ134" s="3"/>
      <c r="HKK134" s="3"/>
      <c r="HKL134" s="3"/>
      <c r="HKM134" s="3"/>
      <c r="HKN134" s="3"/>
      <c r="HKO134" s="3"/>
      <c r="HKP134" s="3"/>
      <c r="HKQ134" s="3"/>
      <c r="HKR134" s="3"/>
      <c r="HKS134" s="3"/>
      <c r="HKT134" s="3"/>
      <c r="HKU134" s="3"/>
      <c r="HKV134" s="3"/>
      <c r="HKW134" s="3"/>
      <c r="HKX134" s="3"/>
      <c r="HKY134" s="3"/>
      <c r="HKZ134" s="3"/>
      <c r="HLA134" s="3"/>
      <c r="HLB134" s="3"/>
      <c r="HLC134" s="3"/>
      <c r="HLD134" s="3"/>
      <c r="HLE134" s="3"/>
      <c r="HLF134" s="3"/>
      <c r="HLG134" s="3"/>
      <c r="HLH134" s="3"/>
      <c r="HLI134" s="3"/>
      <c r="HLJ134" s="3"/>
      <c r="HLK134" s="3"/>
      <c r="HLL134" s="3"/>
      <c r="HLM134" s="3"/>
      <c r="HLN134" s="3"/>
      <c r="HLO134" s="3"/>
      <c r="HLP134" s="3"/>
      <c r="HLQ134" s="3"/>
      <c r="HLR134" s="3"/>
      <c r="HLS134" s="3"/>
      <c r="HLT134" s="3"/>
      <c r="HLU134" s="3"/>
      <c r="HLV134" s="3"/>
      <c r="HLW134" s="3"/>
      <c r="HLX134" s="3"/>
      <c r="HLY134" s="3"/>
      <c r="HLZ134" s="3"/>
      <c r="HMA134" s="3"/>
      <c r="HMB134" s="3"/>
      <c r="HMC134" s="3"/>
      <c r="HMD134" s="3"/>
      <c r="HME134" s="3"/>
      <c r="HMF134" s="3"/>
      <c r="HMG134" s="3"/>
      <c r="HMH134" s="3"/>
      <c r="HMI134" s="3"/>
      <c r="HMJ134" s="3"/>
      <c r="HMK134" s="3"/>
      <c r="HML134" s="3"/>
      <c r="HMM134" s="3"/>
      <c r="HMN134" s="3"/>
      <c r="HMO134" s="3"/>
      <c r="HMP134" s="3"/>
      <c r="HMQ134" s="3"/>
      <c r="HMR134" s="3"/>
      <c r="HMS134" s="3"/>
      <c r="HMT134" s="3"/>
      <c r="HMU134" s="3"/>
      <c r="HMV134" s="3"/>
      <c r="HMW134" s="3"/>
      <c r="HMX134" s="3"/>
      <c r="HMY134" s="3"/>
      <c r="HMZ134" s="3"/>
      <c r="HNA134" s="3"/>
      <c r="HNB134" s="3"/>
      <c r="HNC134" s="3"/>
      <c r="HND134" s="3"/>
      <c r="HNE134" s="3"/>
      <c r="HNF134" s="3"/>
      <c r="HNG134" s="3"/>
      <c r="HNH134" s="3"/>
      <c r="HNI134" s="3"/>
      <c r="HNJ134" s="3"/>
      <c r="HNK134" s="3"/>
      <c r="HNL134" s="3"/>
      <c r="HNM134" s="3"/>
      <c r="HNN134" s="3"/>
      <c r="HNO134" s="3"/>
      <c r="HNP134" s="3"/>
      <c r="HNQ134" s="3"/>
      <c r="HNR134" s="3"/>
      <c r="HNS134" s="3"/>
      <c r="HNT134" s="3"/>
      <c r="HNU134" s="3"/>
      <c r="HNV134" s="3"/>
      <c r="HNW134" s="3"/>
      <c r="HNX134" s="3"/>
      <c r="HNY134" s="3"/>
      <c r="HNZ134" s="3"/>
      <c r="HOA134" s="3"/>
      <c r="HOB134" s="3"/>
      <c r="HOC134" s="3"/>
      <c r="HOD134" s="3"/>
      <c r="HOE134" s="3"/>
      <c r="HOF134" s="3"/>
      <c r="HOG134" s="3"/>
      <c r="HOH134" s="3"/>
      <c r="HOI134" s="3"/>
      <c r="HOJ134" s="3"/>
      <c r="HOK134" s="3"/>
      <c r="HOL134" s="3"/>
      <c r="HOM134" s="3"/>
      <c r="HON134" s="3"/>
      <c r="HOO134" s="3"/>
      <c r="HOP134" s="3"/>
      <c r="HOQ134" s="3"/>
      <c r="HOR134" s="3"/>
      <c r="HOS134" s="3"/>
      <c r="HOT134" s="3"/>
      <c r="HOU134" s="3"/>
      <c r="HOV134" s="3"/>
      <c r="HOW134" s="3"/>
      <c r="HOX134" s="3"/>
      <c r="HOY134" s="3"/>
      <c r="HOZ134" s="3"/>
      <c r="HPA134" s="3"/>
      <c r="HPB134" s="3"/>
      <c r="HPC134" s="3"/>
      <c r="HPD134" s="3"/>
      <c r="HPE134" s="3"/>
      <c r="HPF134" s="3"/>
      <c r="HPG134" s="3"/>
      <c r="HPH134" s="3"/>
      <c r="HPI134" s="3"/>
      <c r="HPJ134" s="3"/>
      <c r="HPK134" s="3"/>
      <c r="HPL134" s="3"/>
      <c r="HPM134" s="3"/>
      <c r="HPN134" s="3"/>
      <c r="HPO134" s="3"/>
      <c r="HPP134" s="3"/>
      <c r="HPQ134" s="3"/>
      <c r="HPR134" s="3"/>
      <c r="HPS134" s="3"/>
      <c r="HPT134" s="3"/>
      <c r="HPU134" s="3"/>
      <c r="HPV134" s="3"/>
      <c r="HPW134" s="3"/>
      <c r="HPX134" s="3"/>
      <c r="HPY134" s="3"/>
      <c r="HPZ134" s="3"/>
      <c r="HQA134" s="3"/>
      <c r="HQB134" s="3"/>
      <c r="HQC134" s="3"/>
      <c r="HQD134" s="3"/>
      <c r="HQE134" s="3"/>
      <c r="HQF134" s="3"/>
      <c r="HQG134" s="3"/>
      <c r="HQH134" s="3"/>
      <c r="HQI134" s="3"/>
      <c r="HQJ134" s="3"/>
      <c r="HQK134" s="3"/>
      <c r="HQL134" s="3"/>
      <c r="HQM134" s="3"/>
      <c r="HQN134" s="3"/>
      <c r="HQO134" s="3"/>
      <c r="HQP134" s="3"/>
      <c r="HQQ134" s="3"/>
      <c r="HQR134" s="3"/>
      <c r="HQS134" s="3"/>
      <c r="HQT134" s="3"/>
      <c r="HQU134" s="3"/>
      <c r="HQV134" s="3"/>
      <c r="HQW134" s="3"/>
      <c r="HQX134" s="3"/>
      <c r="HQY134" s="3"/>
      <c r="HQZ134" s="3"/>
      <c r="HRA134" s="3"/>
      <c r="HRB134" s="3"/>
      <c r="HRC134" s="3"/>
      <c r="HRD134" s="3"/>
      <c r="HRE134" s="3"/>
      <c r="HRF134" s="3"/>
      <c r="HRG134" s="3"/>
      <c r="HRH134" s="3"/>
      <c r="HRI134" s="3"/>
      <c r="HRJ134" s="3"/>
      <c r="HRK134" s="3"/>
      <c r="HRL134" s="3"/>
      <c r="HRM134" s="3"/>
      <c r="HRN134" s="3"/>
      <c r="HRO134" s="3"/>
      <c r="HRP134" s="3"/>
      <c r="HRQ134" s="3"/>
      <c r="HRR134" s="3"/>
      <c r="HRS134" s="3"/>
      <c r="HRT134" s="3"/>
      <c r="HRU134" s="3"/>
      <c r="HRV134" s="3"/>
      <c r="HRW134" s="3"/>
      <c r="HRX134" s="3"/>
      <c r="HRY134" s="3"/>
      <c r="HRZ134" s="3"/>
      <c r="HSA134" s="3"/>
      <c r="HSB134" s="3"/>
      <c r="HSC134" s="3"/>
      <c r="HSD134" s="3"/>
      <c r="HSE134" s="3"/>
      <c r="HSF134" s="3"/>
      <c r="HSG134" s="3"/>
      <c r="HSH134" s="3"/>
      <c r="HSI134" s="3"/>
      <c r="HSJ134" s="3"/>
      <c r="HSK134" s="3"/>
      <c r="HSL134" s="3"/>
      <c r="HSM134" s="3"/>
      <c r="HSN134" s="3"/>
      <c r="HSO134" s="3"/>
      <c r="HSP134" s="3"/>
      <c r="HSQ134" s="3"/>
      <c r="HSR134" s="3"/>
      <c r="HSS134" s="3"/>
      <c r="HST134" s="3"/>
      <c r="HSU134" s="3"/>
      <c r="HSV134" s="3"/>
      <c r="HSW134" s="3"/>
      <c r="HSX134" s="3"/>
      <c r="HSY134" s="3"/>
      <c r="HSZ134" s="3"/>
      <c r="HTA134" s="3"/>
      <c r="HTB134" s="3"/>
      <c r="HTC134" s="3"/>
      <c r="HTD134" s="3"/>
      <c r="HTE134" s="3"/>
      <c r="HTF134" s="3"/>
      <c r="HTG134" s="3"/>
      <c r="HTH134" s="3"/>
      <c r="HTI134" s="3"/>
      <c r="HTJ134" s="3"/>
      <c r="HTK134" s="3"/>
      <c r="HTL134" s="3"/>
      <c r="HTM134" s="3"/>
      <c r="HTN134" s="3"/>
      <c r="HTO134" s="3"/>
      <c r="HTP134" s="3"/>
      <c r="HTQ134" s="3"/>
      <c r="HTR134" s="3"/>
      <c r="HTS134" s="3"/>
      <c r="HTT134" s="3"/>
      <c r="HTU134" s="3"/>
      <c r="HTV134" s="3"/>
      <c r="HTW134" s="3"/>
      <c r="HTX134" s="3"/>
      <c r="HTY134" s="3"/>
      <c r="HTZ134" s="3"/>
      <c r="HUA134" s="3"/>
      <c r="HUB134" s="3"/>
      <c r="HUC134" s="3"/>
      <c r="HUD134" s="3"/>
      <c r="HUE134" s="3"/>
      <c r="HUF134" s="3"/>
      <c r="HUG134" s="3"/>
      <c r="HUH134" s="3"/>
      <c r="HUI134" s="3"/>
      <c r="HUJ134" s="3"/>
      <c r="HUK134" s="3"/>
      <c r="HUL134" s="3"/>
      <c r="HUM134" s="3"/>
      <c r="HUN134" s="3"/>
      <c r="HUO134" s="3"/>
      <c r="HUP134" s="3"/>
      <c r="HUQ134" s="3"/>
      <c r="HUR134" s="3"/>
      <c r="HUS134" s="3"/>
      <c r="HUT134" s="3"/>
      <c r="HUU134" s="3"/>
      <c r="HUV134" s="3"/>
      <c r="HUW134" s="3"/>
      <c r="HUX134" s="3"/>
      <c r="HUY134" s="3"/>
      <c r="HUZ134" s="3"/>
      <c r="HVA134" s="3"/>
      <c r="HVB134" s="3"/>
      <c r="HVC134" s="3"/>
      <c r="HVD134" s="3"/>
      <c r="HVE134" s="3"/>
      <c r="HVF134" s="3"/>
      <c r="HVG134" s="3"/>
      <c r="HVH134" s="3"/>
      <c r="HVI134" s="3"/>
      <c r="HVJ134" s="3"/>
      <c r="HVK134" s="3"/>
      <c r="HVL134" s="3"/>
      <c r="HVM134" s="3"/>
      <c r="HVN134" s="3"/>
      <c r="HVO134" s="3"/>
      <c r="HVP134" s="3"/>
      <c r="HVQ134" s="3"/>
      <c r="HVR134" s="3"/>
      <c r="HVS134" s="3"/>
      <c r="HVT134" s="3"/>
      <c r="HVU134" s="3"/>
      <c r="HVV134" s="3"/>
      <c r="HVW134" s="3"/>
      <c r="HVX134" s="3"/>
      <c r="HVY134" s="3"/>
      <c r="HVZ134" s="3"/>
      <c r="HWA134" s="3"/>
      <c r="HWB134" s="3"/>
      <c r="HWC134" s="3"/>
      <c r="HWD134" s="3"/>
      <c r="HWE134" s="3"/>
      <c r="HWF134" s="3"/>
      <c r="HWG134" s="3"/>
      <c r="HWH134" s="3"/>
      <c r="HWI134" s="3"/>
      <c r="HWJ134" s="3"/>
      <c r="HWK134" s="3"/>
      <c r="HWL134" s="3"/>
      <c r="HWM134" s="3"/>
      <c r="HWN134" s="3"/>
      <c r="HWO134" s="3"/>
      <c r="HWP134" s="3"/>
      <c r="HWQ134" s="3"/>
      <c r="HWR134" s="3"/>
      <c r="HWS134" s="3"/>
      <c r="HWT134" s="3"/>
      <c r="HWU134" s="3"/>
      <c r="HWV134" s="3"/>
      <c r="HWW134" s="3"/>
      <c r="HWX134" s="3"/>
      <c r="HWY134" s="3"/>
      <c r="HWZ134" s="3"/>
      <c r="HXA134" s="3"/>
      <c r="HXB134" s="3"/>
      <c r="HXC134" s="3"/>
      <c r="HXD134" s="3"/>
      <c r="HXE134" s="3"/>
      <c r="HXF134" s="3"/>
      <c r="HXG134" s="3"/>
      <c r="HXH134" s="3"/>
      <c r="HXI134" s="3"/>
      <c r="HXJ134" s="3"/>
      <c r="HXK134" s="3"/>
      <c r="HXL134" s="3"/>
      <c r="HXM134" s="3"/>
      <c r="HXN134" s="3"/>
      <c r="HXO134" s="3"/>
      <c r="HXP134" s="3"/>
      <c r="HXQ134" s="3"/>
      <c r="HXR134" s="3"/>
      <c r="HXS134" s="3"/>
      <c r="HXT134" s="3"/>
      <c r="HXU134" s="3"/>
      <c r="HXV134" s="3"/>
      <c r="HXW134" s="3"/>
      <c r="HXX134" s="3"/>
      <c r="HXY134" s="3"/>
      <c r="HXZ134" s="3"/>
      <c r="HYA134" s="3"/>
      <c r="HYB134" s="3"/>
      <c r="HYC134" s="3"/>
      <c r="HYD134" s="3"/>
      <c r="HYE134" s="3"/>
      <c r="HYF134" s="3"/>
      <c r="HYG134" s="3"/>
      <c r="HYH134" s="3"/>
      <c r="HYI134" s="3"/>
      <c r="HYJ134" s="3"/>
      <c r="HYK134" s="3"/>
      <c r="HYL134" s="3"/>
      <c r="HYM134" s="3"/>
      <c r="HYN134" s="3"/>
      <c r="HYO134" s="3"/>
      <c r="HYP134" s="3"/>
      <c r="HYQ134" s="3"/>
      <c r="HYR134" s="3"/>
      <c r="HYS134" s="3"/>
      <c r="HYT134" s="3"/>
      <c r="HYU134" s="3"/>
      <c r="HYV134" s="3"/>
      <c r="HYW134" s="3"/>
      <c r="HYX134" s="3"/>
      <c r="HYY134" s="3"/>
      <c r="HYZ134" s="3"/>
      <c r="HZA134" s="3"/>
      <c r="HZB134" s="3"/>
      <c r="HZC134" s="3"/>
      <c r="HZD134" s="3"/>
      <c r="HZE134" s="3"/>
      <c r="HZF134" s="3"/>
      <c r="HZG134" s="3"/>
      <c r="HZH134" s="3"/>
      <c r="HZI134" s="3"/>
      <c r="HZJ134" s="3"/>
      <c r="HZK134" s="3"/>
      <c r="HZL134" s="3"/>
      <c r="HZM134" s="3"/>
      <c r="HZN134" s="3"/>
      <c r="HZO134" s="3"/>
      <c r="HZP134" s="3"/>
      <c r="HZQ134" s="3"/>
      <c r="HZR134" s="3"/>
      <c r="HZS134" s="3"/>
      <c r="HZT134" s="3"/>
      <c r="HZU134" s="3"/>
      <c r="HZV134" s="3"/>
      <c r="HZW134" s="3"/>
      <c r="HZX134" s="3"/>
      <c r="HZY134" s="3"/>
      <c r="HZZ134" s="3"/>
      <c r="IAA134" s="3"/>
      <c r="IAB134" s="3"/>
      <c r="IAC134" s="3"/>
      <c r="IAD134" s="3"/>
      <c r="IAE134" s="3"/>
      <c r="IAF134" s="3"/>
      <c r="IAG134" s="3"/>
      <c r="IAH134" s="3"/>
      <c r="IAI134" s="3"/>
      <c r="IAJ134" s="3"/>
      <c r="IAK134" s="3"/>
      <c r="IAL134" s="3"/>
      <c r="IAM134" s="3"/>
      <c r="IAN134" s="3"/>
      <c r="IAO134" s="3"/>
      <c r="IAP134" s="3"/>
      <c r="IAQ134" s="3"/>
      <c r="IAR134" s="3"/>
      <c r="IAS134" s="3"/>
      <c r="IAT134" s="3"/>
      <c r="IAU134" s="3"/>
      <c r="IAV134" s="3"/>
      <c r="IAW134" s="3"/>
      <c r="IAX134" s="3"/>
      <c r="IAY134" s="3"/>
      <c r="IAZ134" s="3"/>
      <c r="IBA134" s="3"/>
      <c r="IBB134" s="3"/>
      <c r="IBC134" s="3"/>
      <c r="IBD134" s="3"/>
      <c r="IBE134" s="3"/>
      <c r="IBF134" s="3"/>
      <c r="IBG134" s="3"/>
      <c r="IBH134" s="3"/>
      <c r="IBI134" s="3"/>
      <c r="IBJ134" s="3"/>
      <c r="IBK134" s="3"/>
      <c r="IBL134" s="3"/>
      <c r="IBM134" s="3"/>
      <c r="IBN134" s="3"/>
      <c r="IBO134" s="3"/>
      <c r="IBP134" s="3"/>
      <c r="IBQ134" s="3"/>
      <c r="IBR134" s="3"/>
      <c r="IBS134" s="3"/>
      <c r="IBT134" s="3"/>
      <c r="IBU134" s="3"/>
      <c r="IBV134" s="3"/>
      <c r="IBW134" s="3"/>
      <c r="IBX134" s="3"/>
      <c r="IBY134" s="3"/>
      <c r="IBZ134" s="3"/>
      <c r="ICA134" s="3"/>
      <c r="ICB134" s="3"/>
      <c r="ICC134" s="3"/>
      <c r="ICD134" s="3"/>
      <c r="ICE134" s="3"/>
      <c r="ICF134" s="3"/>
      <c r="ICG134" s="3"/>
      <c r="ICH134" s="3"/>
      <c r="ICI134" s="3"/>
      <c r="ICJ134" s="3"/>
      <c r="ICK134" s="3"/>
      <c r="ICL134" s="3"/>
      <c r="ICM134" s="3"/>
      <c r="ICN134" s="3"/>
      <c r="ICO134" s="3"/>
      <c r="ICP134" s="3"/>
      <c r="ICQ134" s="3"/>
      <c r="ICR134" s="3"/>
      <c r="ICS134" s="3"/>
      <c r="ICT134" s="3"/>
      <c r="ICU134" s="3"/>
      <c r="ICV134" s="3"/>
      <c r="ICW134" s="3"/>
      <c r="ICX134" s="3"/>
      <c r="ICY134" s="3"/>
      <c r="ICZ134" s="3"/>
      <c r="IDA134" s="3"/>
      <c r="IDB134" s="3"/>
      <c r="IDC134" s="3"/>
      <c r="IDD134" s="3"/>
      <c r="IDE134" s="3"/>
      <c r="IDF134" s="3"/>
      <c r="IDG134" s="3"/>
      <c r="IDH134" s="3"/>
      <c r="IDI134" s="3"/>
      <c r="IDJ134" s="3"/>
      <c r="IDK134" s="3"/>
      <c r="IDL134" s="3"/>
      <c r="IDM134" s="3"/>
      <c r="IDN134" s="3"/>
      <c r="IDO134" s="3"/>
      <c r="IDP134" s="3"/>
      <c r="IDQ134" s="3"/>
      <c r="IDR134" s="3"/>
      <c r="IDS134" s="3"/>
      <c r="IDT134" s="3"/>
      <c r="IDU134" s="3"/>
      <c r="IDV134" s="3"/>
      <c r="IDW134" s="3"/>
      <c r="IDX134" s="3"/>
      <c r="IDY134" s="3"/>
      <c r="IDZ134" s="3"/>
      <c r="IEA134" s="3"/>
      <c r="IEB134" s="3"/>
      <c r="IEC134" s="3"/>
      <c r="IED134" s="3"/>
      <c r="IEE134" s="3"/>
      <c r="IEF134" s="3"/>
      <c r="IEG134" s="3"/>
      <c r="IEH134" s="3"/>
      <c r="IEI134" s="3"/>
      <c r="IEJ134" s="3"/>
      <c r="IEK134" s="3"/>
      <c r="IEL134" s="3"/>
      <c r="IEM134" s="3"/>
      <c r="IEN134" s="3"/>
      <c r="IEO134" s="3"/>
      <c r="IEP134" s="3"/>
      <c r="IEQ134" s="3"/>
      <c r="IER134" s="3"/>
      <c r="IES134" s="3"/>
      <c r="IET134" s="3"/>
      <c r="IEU134" s="3"/>
      <c r="IEV134" s="3"/>
      <c r="IEW134" s="3"/>
      <c r="IEX134" s="3"/>
      <c r="IEY134" s="3"/>
      <c r="IEZ134" s="3"/>
      <c r="IFA134" s="3"/>
      <c r="IFB134" s="3"/>
      <c r="IFC134" s="3"/>
      <c r="IFD134" s="3"/>
      <c r="IFE134" s="3"/>
      <c r="IFF134" s="3"/>
      <c r="IFG134" s="3"/>
      <c r="IFH134" s="3"/>
      <c r="IFI134" s="3"/>
      <c r="IFJ134" s="3"/>
      <c r="IFK134" s="3"/>
      <c r="IFL134" s="3"/>
      <c r="IFM134" s="3"/>
      <c r="IFN134" s="3"/>
      <c r="IFO134" s="3"/>
      <c r="IFP134" s="3"/>
      <c r="IFQ134" s="3"/>
      <c r="IFR134" s="3"/>
      <c r="IFS134" s="3"/>
      <c r="IFT134" s="3"/>
      <c r="IFU134" s="3"/>
      <c r="IFV134" s="3"/>
      <c r="IFW134" s="3"/>
      <c r="IFX134" s="3"/>
      <c r="IFY134" s="3"/>
      <c r="IFZ134" s="3"/>
      <c r="IGA134" s="3"/>
      <c r="IGB134" s="3"/>
      <c r="IGC134" s="3"/>
      <c r="IGD134" s="3"/>
      <c r="IGE134" s="3"/>
      <c r="IGF134" s="3"/>
      <c r="IGG134" s="3"/>
      <c r="IGH134" s="3"/>
      <c r="IGI134" s="3"/>
      <c r="IGJ134" s="3"/>
      <c r="IGK134" s="3"/>
      <c r="IGL134" s="3"/>
      <c r="IGM134" s="3"/>
      <c r="IGN134" s="3"/>
      <c r="IGO134" s="3"/>
      <c r="IGP134" s="3"/>
      <c r="IGQ134" s="3"/>
      <c r="IGR134" s="3"/>
      <c r="IGS134" s="3"/>
      <c r="IGT134" s="3"/>
      <c r="IGU134" s="3"/>
      <c r="IGV134" s="3"/>
      <c r="IGW134" s="3"/>
      <c r="IGX134" s="3"/>
      <c r="IGY134" s="3"/>
      <c r="IGZ134" s="3"/>
      <c r="IHA134" s="3"/>
      <c r="IHB134" s="3"/>
      <c r="IHC134" s="3"/>
      <c r="IHD134" s="3"/>
      <c r="IHE134" s="3"/>
      <c r="IHF134" s="3"/>
      <c r="IHG134" s="3"/>
      <c r="IHH134" s="3"/>
      <c r="IHI134" s="3"/>
      <c r="IHJ134" s="3"/>
      <c r="IHK134" s="3"/>
      <c r="IHL134" s="3"/>
      <c r="IHM134" s="3"/>
      <c r="IHN134" s="3"/>
      <c r="IHO134" s="3"/>
      <c r="IHP134" s="3"/>
      <c r="IHQ134" s="3"/>
      <c r="IHR134" s="3"/>
      <c r="IHS134" s="3"/>
      <c r="IHT134" s="3"/>
      <c r="IHU134" s="3"/>
      <c r="IHV134" s="3"/>
      <c r="IHW134" s="3"/>
      <c r="IHX134" s="3"/>
      <c r="IHY134" s="3"/>
      <c r="IHZ134" s="3"/>
      <c r="IIA134" s="3"/>
      <c r="IIB134" s="3"/>
      <c r="IIC134" s="3"/>
      <c r="IID134" s="3"/>
      <c r="IIE134" s="3"/>
      <c r="IIF134" s="3"/>
      <c r="IIG134" s="3"/>
      <c r="IIH134" s="3"/>
      <c r="III134" s="3"/>
      <c r="IIJ134" s="3"/>
      <c r="IIK134" s="3"/>
      <c r="IIL134" s="3"/>
      <c r="IIM134" s="3"/>
      <c r="IIN134" s="3"/>
      <c r="IIO134" s="3"/>
      <c r="IIP134" s="3"/>
      <c r="IIQ134" s="3"/>
      <c r="IIR134" s="3"/>
      <c r="IIS134" s="3"/>
      <c r="IIT134" s="3"/>
      <c r="IIU134" s="3"/>
      <c r="IIV134" s="3"/>
      <c r="IIW134" s="3"/>
      <c r="IIX134" s="3"/>
      <c r="IIY134" s="3"/>
      <c r="IIZ134" s="3"/>
      <c r="IJA134" s="3"/>
      <c r="IJB134" s="3"/>
      <c r="IJC134" s="3"/>
      <c r="IJD134" s="3"/>
      <c r="IJE134" s="3"/>
      <c r="IJF134" s="3"/>
      <c r="IJG134" s="3"/>
      <c r="IJH134" s="3"/>
      <c r="IJI134" s="3"/>
      <c r="IJJ134" s="3"/>
      <c r="IJK134" s="3"/>
      <c r="IJL134" s="3"/>
      <c r="IJM134" s="3"/>
      <c r="IJN134" s="3"/>
      <c r="IJO134" s="3"/>
      <c r="IJP134" s="3"/>
      <c r="IJQ134" s="3"/>
      <c r="IJR134" s="3"/>
      <c r="IJS134" s="3"/>
      <c r="IJT134" s="3"/>
      <c r="IJU134" s="3"/>
      <c r="IJV134" s="3"/>
      <c r="IJW134" s="3"/>
      <c r="IJX134" s="3"/>
      <c r="IJY134" s="3"/>
      <c r="IJZ134" s="3"/>
      <c r="IKA134" s="3"/>
      <c r="IKB134" s="3"/>
      <c r="IKC134" s="3"/>
      <c r="IKD134" s="3"/>
      <c r="IKE134" s="3"/>
      <c r="IKF134" s="3"/>
      <c r="IKG134" s="3"/>
      <c r="IKH134" s="3"/>
      <c r="IKI134" s="3"/>
      <c r="IKJ134" s="3"/>
      <c r="IKK134" s="3"/>
      <c r="IKL134" s="3"/>
      <c r="IKM134" s="3"/>
      <c r="IKN134" s="3"/>
      <c r="IKO134" s="3"/>
      <c r="IKP134" s="3"/>
      <c r="IKQ134" s="3"/>
      <c r="IKR134" s="3"/>
      <c r="IKS134" s="3"/>
      <c r="IKT134" s="3"/>
      <c r="IKU134" s="3"/>
      <c r="IKV134" s="3"/>
      <c r="IKW134" s="3"/>
      <c r="IKX134" s="3"/>
      <c r="IKY134" s="3"/>
      <c r="IKZ134" s="3"/>
      <c r="ILA134" s="3"/>
      <c r="ILB134" s="3"/>
      <c r="ILC134" s="3"/>
      <c r="ILD134" s="3"/>
      <c r="ILE134" s="3"/>
      <c r="ILF134" s="3"/>
      <c r="ILG134" s="3"/>
      <c r="ILH134" s="3"/>
      <c r="ILI134" s="3"/>
      <c r="ILJ134" s="3"/>
      <c r="ILK134" s="3"/>
      <c r="ILL134" s="3"/>
      <c r="ILM134" s="3"/>
      <c r="ILN134" s="3"/>
      <c r="ILO134" s="3"/>
      <c r="ILP134" s="3"/>
      <c r="ILQ134" s="3"/>
      <c r="ILR134" s="3"/>
      <c r="ILS134" s="3"/>
      <c r="ILT134" s="3"/>
      <c r="ILU134" s="3"/>
      <c r="ILV134" s="3"/>
      <c r="ILW134" s="3"/>
      <c r="ILX134" s="3"/>
      <c r="ILY134" s="3"/>
      <c r="ILZ134" s="3"/>
      <c r="IMA134" s="3"/>
      <c r="IMB134" s="3"/>
      <c r="IMC134" s="3"/>
      <c r="IMD134" s="3"/>
      <c r="IME134" s="3"/>
      <c r="IMF134" s="3"/>
      <c r="IMG134" s="3"/>
      <c r="IMH134" s="3"/>
      <c r="IMI134" s="3"/>
      <c r="IMJ134" s="3"/>
      <c r="IMK134" s="3"/>
      <c r="IML134" s="3"/>
      <c r="IMM134" s="3"/>
      <c r="IMN134" s="3"/>
      <c r="IMO134" s="3"/>
      <c r="IMP134" s="3"/>
      <c r="IMQ134" s="3"/>
      <c r="IMR134" s="3"/>
      <c r="IMS134" s="3"/>
      <c r="IMT134" s="3"/>
      <c r="IMU134" s="3"/>
      <c r="IMV134" s="3"/>
      <c r="IMW134" s="3"/>
      <c r="IMX134" s="3"/>
      <c r="IMY134" s="3"/>
      <c r="IMZ134" s="3"/>
      <c r="INA134" s="3"/>
      <c r="INB134" s="3"/>
      <c r="INC134" s="3"/>
      <c r="IND134" s="3"/>
      <c r="INE134" s="3"/>
      <c r="INF134" s="3"/>
      <c r="ING134" s="3"/>
      <c r="INH134" s="3"/>
      <c r="INI134" s="3"/>
      <c r="INJ134" s="3"/>
      <c r="INK134" s="3"/>
      <c r="INL134" s="3"/>
      <c r="INM134" s="3"/>
      <c r="INN134" s="3"/>
      <c r="INO134" s="3"/>
      <c r="INP134" s="3"/>
      <c r="INQ134" s="3"/>
      <c r="INR134" s="3"/>
      <c r="INS134" s="3"/>
      <c r="INT134" s="3"/>
      <c r="INU134" s="3"/>
      <c r="INV134" s="3"/>
      <c r="INW134" s="3"/>
      <c r="INX134" s="3"/>
      <c r="INY134" s="3"/>
      <c r="INZ134" s="3"/>
      <c r="IOA134" s="3"/>
      <c r="IOB134" s="3"/>
      <c r="IOC134" s="3"/>
      <c r="IOD134" s="3"/>
      <c r="IOE134" s="3"/>
      <c r="IOF134" s="3"/>
      <c r="IOG134" s="3"/>
      <c r="IOH134" s="3"/>
      <c r="IOI134" s="3"/>
      <c r="IOJ134" s="3"/>
      <c r="IOK134" s="3"/>
      <c r="IOL134" s="3"/>
      <c r="IOM134" s="3"/>
      <c r="ION134" s="3"/>
      <c r="IOO134" s="3"/>
      <c r="IOP134" s="3"/>
      <c r="IOQ134" s="3"/>
      <c r="IOR134" s="3"/>
      <c r="IOS134" s="3"/>
      <c r="IOT134" s="3"/>
      <c r="IOU134" s="3"/>
      <c r="IOV134" s="3"/>
      <c r="IOW134" s="3"/>
      <c r="IOX134" s="3"/>
      <c r="IOY134" s="3"/>
      <c r="IOZ134" s="3"/>
      <c r="IPA134" s="3"/>
      <c r="IPB134" s="3"/>
      <c r="IPC134" s="3"/>
      <c r="IPD134" s="3"/>
      <c r="IPE134" s="3"/>
      <c r="IPF134" s="3"/>
      <c r="IPG134" s="3"/>
      <c r="IPH134" s="3"/>
      <c r="IPI134" s="3"/>
      <c r="IPJ134" s="3"/>
      <c r="IPK134" s="3"/>
      <c r="IPL134" s="3"/>
      <c r="IPM134" s="3"/>
      <c r="IPN134" s="3"/>
      <c r="IPO134" s="3"/>
      <c r="IPP134" s="3"/>
      <c r="IPQ134" s="3"/>
      <c r="IPR134" s="3"/>
      <c r="IPS134" s="3"/>
      <c r="IPT134" s="3"/>
      <c r="IPU134" s="3"/>
      <c r="IPV134" s="3"/>
      <c r="IPW134" s="3"/>
      <c r="IPX134" s="3"/>
      <c r="IPY134" s="3"/>
      <c r="IPZ134" s="3"/>
      <c r="IQA134" s="3"/>
      <c r="IQB134" s="3"/>
      <c r="IQC134" s="3"/>
      <c r="IQD134" s="3"/>
      <c r="IQE134" s="3"/>
      <c r="IQF134" s="3"/>
      <c r="IQG134" s="3"/>
      <c r="IQH134" s="3"/>
      <c r="IQI134" s="3"/>
      <c r="IQJ134" s="3"/>
      <c r="IQK134" s="3"/>
      <c r="IQL134" s="3"/>
      <c r="IQM134" s="3"/>
      <c r="IQN134" s="3"/>
      <c r="IQO134" s="3"/>
      <c r="IQP134" s="3"/>
      <c r="IQQ134" s="3"/>
      <c r="IQR134" s="3"/>
      <c r="IQS134" s="3"/>
      <c r="IQT134" s="3"/>
      <c r="IQU134" s="3"/>
      <c r="IQV134" s="3"/>
      <c r="IQW134" s="3"/>
      <c r="IQX134" s="3"/>
      <c r="IQY134" s="3"/>
      <c r="IQZ134" s="3"/>
      <c r="IRA134" s="3"/>
      <c r="IRB134" s="3"/>
      <c r="IRC134" s="3"/>
      <c r="IRD134" s="3"/>
      <c r="IRE134" s="3"/>
      <c r="IRF134" s="3"/>
      <c r="IRG134" s="3"/>
      <c r="IRH134" s="3"/>
      <c r="IRI134" s="3"/>
      <c r="IRJ134" s="3"/>
      <c r="IRK134" s="3"/>
      <c r="IRL134" s="3"/>
      <c r="IRM134" s="3"/>
      <c r="IRN134" s="3"/>
      <c r="IRO134" s="3"/>
      <c r="IRP134" s="3"/>
      <c r="IRQ134" s="3"/>
      <c r="IRR134" s="3"/>
      <c r="IRS134" s="3"/>
      <c r="IRT134" s="3"/>
      <c r="IRU134" s="3"/>
      <c r="IRV134" s="3"/>
      <c r="IRW134" s="3"/>
      <c r="IRX134" s="3"/>
      <c r="IRY134" s="3"/>
      <c r="IRZ134" s="3"/>
      <c r="ISA134" s="3"/>
      <c r="ISB134" s="3"/>
      <c r="ISC134" s="3"/>
      <c r="ISD134" s="3"/>
      <c r="ISE134" s="3"/>
      <c r="ISF134" s="3"/>
      <c r="ISG134" s="3"/>
      <c r="ISH134" s="3"/>
      <c r="ISI134" s="3"/>
      <c r="ISJ134" s="3"/>
      <c r="ISK134" s="3"/>
      <c r="ISL134" s="3"/>
      <c r="ISM134" s="3"/>
      <c r="ISN134" s="3"/>
      <c r="ISO134" s="3"/>
      <c r="ISP134" s="3"/>
      <c r="ISQ134" s="3"/>
      <c r="ISR134" s="3"/>
      <c r="ISS134" s="3"/>
      <c r="IST134" s="3"/>
      <c r="ISU134" s="3"/>
      <c r="ISV134" s="3"/>
      <c r="ISW134" s="3"/>
      <c r="ISX134" s="3"/>
      <c r="ISY134" s="3"/>
      <c r="ISZ134" s="3"/>
      <c r="ITA134" s="3"/>
      <c r="ITB134" s="3"/>
      <c r="ITC134" s="3"/>
      <c r="ITD134" s="3"/>
      <c r="ITE134" s="3"/>
      <c r="ITF134" s="3"/>
      <c r="ITG134" s="3"/>
      <c r="ITH134" s="3"/>
      <c r="ITI134" s="3"/>
      <c r="ITJ134" s="3"/>
      <c r="ITK134" s="3"/>
      <c r="ITL134" s="3"/>
      <c r="ITM134" s="3"/>
      <c r="ITN134" s="3"/>
      <c r="ITO134" s="3"/>
      <c r="ITP134" s="3"/>
      <c r="ITQ134" s="3"/>
      <c r="ITR134" s="3"/>
      <c r="ITS134" s="3"/>
      <c r="ITT134" s="3"/>
      <c r="ITU134" s="3"/>
      <c r="ITV134" s="3"/>
      <c r="ITW134" s="3"/>
      <c r="ITX134" s="3"/>
      <c r="ITY134" s="3"/>
      <c r="ITZ134" s="3"/>
      <c r="IUA134" s="3"/>
      <c r="IUB134" s="3"/>
      <c r="IUC134" s="3"/>
      <c r="IUD134" s="3"/>
      <c r="IUE134" s="3"/>
      <c r="IUF134" s="3"/>
      <c r="IUG134" s="3"/>
      <c r="IUH134" s="3"/>
      <c r="IUI134" s="3"/>
      <c r="IUJ134" s="3"/>
      <c r="IUK134" s="3"/>
      <c r="IUL134" s="3"/>
      <c r="IUM134" s="3"/>
      <c r="IUN134" s="3"/>
      <c r="IUO134" s="3"/>
      <c r="IUP134" s="3"/>
      <c r="IUQ134" s="3"/>
      <c r="IUR134" s="3"/>
      <c r="IUS134" s="3"/>
      <c r="IUT134" s="3"/>
      <c r="IUU134" s="3"/>
      <c r="IUV134" s="3"/>
      <c r="IUW134" s="3"/>
      <c r="IUX134" s="3"/>
      <c r="IUY134" s="3"/>
      <c r="IUZ134" s="3"/>
      <c r="IVA134" s="3"/>
      <c r="IVB134" s="3"/>
      <c r="IVC134" s="3"/>
      <c r="IVD134" s="3"/>
      <c r="IVE134" s="3"/>
      <c r="IVF134" s="3"/>
      <c r="IVG134" s="3"/>
      <c r="IVH134" s="3"/>
      <c r="IVI134" s="3"/>
      <c r="IVJ134" s="3"/>
      <c r="IVK134" s="3"/>
      <c r="IVL134" s="3"/>
      <c r="IVM134" s="3"/>
      <c r="IVN134" s="3"/>
      <c r="IVO134" s="3"/>
      <c r="IVP134" s="3"/>
      <c r="IVQ134" s="3"/>
      <c r="IVR134" s="3"/>
      <c r="IVS134" s="3"/>
      <c r="IVT134" s="3"/>
      <c r="IVU134" s="3"/>
      <c r="IVV134" s="3"/>
      <c r="IVW134" s="3"/>
      <c r="IVX134" s="3"/>
      <c r="IVY134" s="3"/>
      <c r="IVZ134" s="3"/>
      <c r="IWA134" s="3"/>
      <c r="IWB134" s="3"/>
      <c r="IWC134" s="3"/>
      <c r="IWD134" s="3"/>
      <c r="IWE134" s="3"/>
      <c r="IWF134" s="3"/>
      <c r="IWG134" s="3"/>
      <c r="IWH134" s="3"/>
      <c r="IWI134" s="3"/>
      <c r="IWJ134" s="3"/>
      <c r="IWK134" s="3"/>
      <c r="IWL134" s="3"/>
      <c r="IWM134" s="3"/>
      <c r="IWN134" s="3"/>
      <c r="IWO134" s="3"/>
      <c r="IWP134" s="3"/>
      <c r="IWQ134" s="3"/>
      <c r="IWR134" s="3"/>
      <c r="IWS134" s="3"/>
      <c r="IWT134" s="3"/>
      <c r="IWU134" s="3"/>
      <c r="IWV134" s="3"/>
      <c r="IWW134" s="3"/>
      <c r="IWX134" s="3"/>
      <c r="IWY134" s="3"/>
      <c r="IWZ134" s="3"/>
      <c r="IXA134" s="3"/>
      <c r="IXB134" s="3"/>
      <c r="IXC134" s="3"/>
      <c r="IXD134" s="3"/>
      <c r="IXE134" s="3"/>
      <c r="IXF134" s="3"/>
      <c r="IXG134" s="3"/>
      <c r="IXH134" s="3"/>
      <c r="IXI134" s="3"/>
      <c r="IXJ134" s="3"/>
      <c r="IXK134" s="3"/>
      <c r="IXL134" s="3"/>
      <c r="IXM134" s="3"/>
      <c r="IXN134" s="3"/>
      <c r="IXO134" s="3"/>
      <c r="IXP134" s="3"/>
      <c r="IXQ134" s="3"/>
      <c r="IXR134" s="3"/>
      <c r="IXS134" s="3"/>
      <c r="IXT134" s="3"/>
      <c r="IXU134" s="3"/>
      <c r="IXV134" s="3"/>
      <c r="IXW134" s="3"/>
      <c r="IXX134" s="3"/>
      <c r="IXY134" s="3"/>
      <c r="IXZ134" s="3"/>
      <c r="IYA134" s="3"/>
      <c r="IYB134" s="3"/>
      <c r="IYC134" s="3"/>
      <c r="IYD134" s="3"/>
      <c r="IYE134" s="3"/>
      <c r="IYF134" s="3"/>
      <c r="IYG134" s="3"/>
      <c r="IYH134" s="3"/>
      <c r="IYI134" s="3"/>
      <c r="IYJ134" s="3"/>
      <c r="IYK134" s="3"/>
      <c r="IYL134" s="3"/>
      <c r="IYM134" s="3"/>
      <c r="IYN134" s="3"/>
      <c r="IYO134" s="3"/>
      <c r="IYP134" s="3"/>
      <c r="IYQ134" s="3"/>
      <c r="IYR134" s="3"/>
      <c r="IYS134" s="3"/>
      <c r="IYT134" s="3"/>
      <c r="IYU134" s="3"/>
      <c r="IYV134" s="3"/>
      <c r="IYW134" s="3"/>
      <c r="IYX134" s="3"/>
      <c r="IYY134" s="3"/>
      <c r="IYZ134" s="3"/>
      <c r="IZA134" s="3"/>
      <c r="IZB134" s="3"/>
      <c r="IZC134" s="3"/>
      <c r="IZD134" s="3"/>
      <c r="IZE134" s="3"/>
      <c r="IZF134" s="3"/>
      <c r="IZG134" s="3"/>
      <c r="IZH134" s="3"/>
      <c r="IZI134" s="3"/>
      <c r="IZJ134" s="3"/>
      <c r="IZK134" s="3"/>
      <c r="IZL134" s="3"/>
      <c r="IZM134" s="3"/>
      <c r="IZN134" s="3"/>
      <c r="IZO134" s="3"/>
      <c r="IZP134" s="3"/>
      <c r="IZQ134" s="3"/>
      <c r="IZR134" s="3"/>
      <c r="IZS134" s="3"/>
      <c r="IZT134" s="3"/>
      <c r="IZU134" s="3"/>
      <c r="IZV134" s="3"/>
      <c r="IZW134" s="3"/>
      <c r="IZX134" s="3"/>
      <c r="IZY134" s="3"/>
      <c r="IZZ134" s="3"/>
      <c r="JAA134" s="3"/>
      <c r="JAB134" s="3"/>
      <c r="JAC134" s="3"/>
      <c r="JAD134" s="3"/>
      <c r="JAE134" s="3"/>
      <c r="JAF134" s="3"/>
      <c r="JAG134" s="3"/>
      <c r="JAH134" s="3"/>
      <c r="JAI134" s="3"/>
      <c r="JAJ134" s="3"/>
      <c r="JAK134" s="3"/>
      <c r="JAL134" s="3"/>
      <c r="JAM134" s="3"/>
      <c r="JAN134" s="3"/>
      <c r="JAO134" s="3"/>
      <c r="JAP134" s="3"/>
      <c r="JAQ134" s="3"/>
      <c r="JAR134" s="3"/>
      <c r="JAS134" s="3"/>
      <c r="JAT134" s="3"/>
      <c r="JAU134" s="3"/>
      <c r="JAV134" s="3"/>
      <c r="JAW134" s="3"/>
      <c r="JAX134" s="3"/>
      <c r="JAY134" s="3"/>
      <c r="JAZ134" s="3"/>
      <c r="JBA134" s="3"/>
      <c r="JBB134" s="3"/>
      <c r="JBC134" s="3"/>
      <c r="JBD134" s="3"/>
      <c r="JBE134" s="3"/>
      <c r="JBF134" s="3"/>
      <c r="JBG134" s="3"/>
      <c r="JBH134" s="3"/>
      <c r="JBI134" s="3"/>
      <c r="JBJ134" s="3"/>
      <c r="JBK134" s="3"/>
      <c r="JBL134" s="3"/>
      <c r="JBM134" s="3"/>
      <c r="JBN134" s="3"/>
      <c r="JBO134" s="3"/>
      <c r="JBP134" s="3"/>
      <c r="JBQ134" s="3"/>
      <c r="JBR134" s="3"/>
      <c r="JBS134" s="3"/>
      <c r="JBT134" s="3"/>
      <c r="JBU134" s="3"/>
      <c r="JBV134" s="3"/>
      <c r="JBW134" s="3"/>
      <c r="JBX134" s="3"/>
      <c r="JBY134" s="3"/>
      <c r="JBZ134" s="3"/>
      <c r="JCA134" s="3"/>
      <c r="JCB134" s="3"/>
      <c r="JCC134" s="3"/>
      <c r="JCD134" s="3"/>
      <c r="JCE134" s="3"/>
      <c r="JCF134" s="3"/>
      <c r="JCG134" s="3"/>
      <c r="JCH134" s="3"/>
      <c r="JCI134" s="3"/>
      <c r="JCJ134" s="3"/>
      <c r="JCK134" s="3"/>
      <c r="JCL134" s="3"/>
      <c r="JCM134" s="3"/>
      <c r="JCN134" s="3"/>
      <c r="JCO134" s="3"/>
      <c r="JCP134" s="3"/>
      <c r="JCQ134" s="3"/>
      <c r="JCR134" s="3"/>
      <c r="JCS134" s="3"/>
      <c r="JCT134" s="3"/>
      <c r="JCU134" s="3"/>
      <c r="JCV134" s="3"/>
      <c r="JCW134" s="3"/>
      <c r="JCX134" s="3"/>
      <c r="JCY134" s="3"/>
      <c r="JCZ134" s="3"/>
      <c r="JDA134" s="3"/>
      <c r="JDB134" s="3"/>
      <c r="JDC134" s="3"/>
      <c r="JDD134" s="3"/>
      <c r="JDE134" s="3"/>
      <c r="JDF134" s="3"/>
      <c r="JDG134" s="3"/>
      <c r="JDH134" s="3"/>
      <c r="JDI134" s="3"/>
      <c r="JDJ134" s="3"/>
      <c r="JDK134" s="3"/>
      <c r="JDL134" s="3"/>
      <c r="JDM134" s="3"/>
      <c r="JDN134" s="3"/>
      <c r="JDO134" s="3"/>
      <c r="JDP134" s="3"/>
      <c r="JDQ134" s="3"/>
      <c r="JDR134" s="3"/>
      <c r="JDS134" s="3"/>
      <c r="JDT134" s="3"/>
      <c r="JDU134" s="3"/>
      <c r="JDV134" s="3"/>
      <c r="JDW134" s="3"/>
      <c r="JDX134" s="3"/>
      <c r="JDY134" s="3"/>
      <c r="JDZ134" s="3"/>
      <c r="JEA134" s="3"/>
      <c r="JEB134" s="3"/>
      <c r="JEC134" s="3"/>
      <c r="JED134" s="3"/>
      <c r="JEE134" s="3"/>
      <c r="JEF134" s="3"/>
      <c r="JEG134" s="3"/>
      <c r="JEH134" s="3"/>
      <c r="JEI134" s="3"/>
      <c r="JEJ134" s="3"/>
      <c r="JEK134" s="3"/>
      <c r="JEL134" s="3"/>
      <c r="JEM134" s="3"/>
      <c r="JEN134" s="3"/>
      <c r="JEO134" s="3"/>
      <c r="JEP134" s="3"/>
      <c r="JEQ134" s="3"/>
      <c r="JER134" s="3"/>
      <c r="JES134" s="3"/>
      <c r="JET134" s="3"/>
      <c r="JEU134" s="3"/>
      <c r="JEV134" s="3"/>
      <c r="JEW134" s="3"/>
      <c r="JEX134" s="3"/>
      <c r="JEY134" s="3"/>
      <c r="JEZ134" s="3"/>
      <c r="JFA134" s="3"/>
      <c r="JFB134" s="3"/>
      <c r="JFC134" s="3"/>
      <c r="JFD134" s="3"/>
      <c r="JFE134" s="3"/>
      <c r="JFF134" s="3"/>
      <c r="JFG134" s="3"/>
      <c r="JFH134" s="3"/>
      <c r="JFI134" s="3"/>
      <c r="JFJ134" s="3"/>
      <c r="JFK134" s="3"/>
      <c r="JFL134" s="3"/>
      <c r="JFM134" s="3"/>
      <c r="JFN134" s="3"/>
      <c r="JFO134" s="3"/>
      <c r="JFP134" s="3"/>
      <c r="JFQ134" s="3"/>
      <c r="JFR134" s="3"/>
      <c r="JFS134" s="3"/>
      <c r="JFT134" s="3"/>
      <c r="JFU134" s="3"/>
      <c r="JFV134" s="3"/>
      <c r="JFW134" s="3"/>
      <c r="JFX134" s="3"/>
      <c r="JFY134" s="3"/>
      <c r="JFZ134" s="3"/>
      <c r="JGA134" s="3"/>
      <c r="JGB134" s="3"/>
      <c r="JGC134" s="3"/>
      <c r="JGD134" s="3"/>
      <c r="JGE134" s="3"/>
      <c r="JGF134" s="3"/>
      <c r="JGG134" s="3"/>
      <c r="JGH134" s="3"/>
      <c r="JGI134" s="3"/>
      <c r="JGJ134" s="3"/>
      <c r="JGK134" s="3"/>
      <c r="JGL134" s="3"/>
      <c r="JGM134" s="3"/>
      <c r="JGN134" s="3"/>
      <c r="JGO134" s="3"/>
      <c r="JGP134" s="3"/>
      <c r="JGQ134" s="3"/>
      <c r="JGR134" s="3"/>
      <c r="JGS134" s="3"/>
      <c r="JGT134" s="3"/>
      <c r="JGU134" s="3"/>
      <c r="JGV134" s="3"/>
      <c r="JGW134" s="3"/>
      <c r="JGX134" s="3"/>
      <c r="JGY134" s="3"/>
      <c r="JGZ134" s="3"/>
      <c r="JHA134" s="3"/>
      <c r="JHB134" s="3"/>
      <c r="JHC134" s="3"/>
      <c r="JHD134" s="3"/>
      <c r="JHE134" s="3"/>
      <c r="JHF134" s="3"/>
      <c r="JHG134" s="3"/>
      <c r="JHH134" s="3"/>
      <c r="JHI134" s="3"/>
      <c r="JHJ134" s="3"/>
      <c r="JHK134" s="3"/>
      <c r="JHL134" s="3"/>
      <c r="JHM134" s="3"/>
      <c r="JHN134" s="3"/>
      <c r="JHO134" s="3"/>
      <c r="JHP134" s="3"/>
      <c r="JHQ134" s="3"/>
      <c r="JHR134" s="3"/>
      <c r="JHS134" s="3"/>
      <c r="JHT134" s="3"/>
      <c r="JHU134" s="3"/>
      <c r="JHV134" s="3"/>
      <c r="JHW134" s="3"/>
      <c r="JHX134" s="3"/>
      <c r="JHY134" s="3"/>
      <c r="JHZ134" s="3"/>
      <c r="JIA134" s="3"/>
      <c r="JIB134" s="3"/>
      <c r="JIC134" s="3"/>
      <c r="JID134" s="3"/>
      <c r="JIE134" s="3"/>
      <c r="JIF134" s="3"/>
      <c r="JIG134" s="3"/>
      <c r="JIH134" s="3"/>
      <c r="JII134" s="3"/>
      <c r="JIJ134" s="3"/>
      <c r="JIK134" s="3"/>
      <c r="JIL134" s="3"/>
      <c r="JIM134" s="3"/>
      <c r="JIN134" s="3"/>
      <c r="JIO134" s="3"/>
      <c r="JIP134" s="3"/>
      <c r="JIQ134" s="3"/>
      <c r="JIR134" s="3"/>
      <c r="JIS134" s="3"/>
      <c r="JIT134" s="3"/>
      <c r="JIU134" s="3"/>
      <c r="JIV134" s="3"/>
      <c r="JIW134" s="3"/>
      <c r="JIX134" s="3"/>
      <c r="JIY134" s="3"/>
      <c r="JIZ134" s="3"/>
      <c r="JJA134" s="3"/>
      <c r="JJB134" s="3"/>
      <c r="JJC134" s="3"/>
      <c r="JJD134" s="3"/>
      <c r="JJE134" s="3"/>
      <c r="JJF134" s="3"/>
      <c r="JJG134" s="3"/>
      <c r="JJH134" s="3"/>
      <c r="JJI134" s="3"/>
      <c r="JJJ134" s="3"/>
      <c r="JJK134" s="3"/>
      <c r="JJL134" s="3"/>
      <c r="JJM134" s="3"/>
      <c r="JJN134" s="3"/>
      <c r="JJO134" s="3"/>
      <c r="JJP134" s="3"/>
      <c r="JJQ134" s="3"/>
      <c r="JJR134" s="3"/>
      <c r="JJS134" s="3"/>
      <c r="JJT134" s="3"/>
      <c r="JJU134" s="3"/>
      <c r="JJV134" s="3"/>
      <c r="JJW134" s="3"/>
      <c r="JJX134" s="3"/>
      <c r="JJY134" s="3"/>
      <c r="JJZ134" s="3"/>
      <c r="JKA134" s="3"/>
      <c r="JKB134" s="3"/>
      <c r="JKC134" s="3"/>
      <c r="JKD134" s="3"/>
      <c r="JKE134" s="3"/>
      <c r="JKF134" s="3"/>
      <c r="JKG134" s="3"/>
      <c r="JKH134" s="3"/>
      <c r="JKI134" s="3"/>
      <c r="JKJ134" s="3"/>
      <c r="JKK134" s="3"/>
      <c r="JKL134" s="3"/>
      <c r="JKM134" s="3"/>
      <c r="JKN134" s="3"/>
      <c r="JKO134" s="3"/>
      <c r="JKP134" s="3"/>
      <c r="JKQ134" s="3"/>
      <c r="JKR134" s="3"/>
      <c r="JKS134" s="3"/>
      <c r="JKT134" s="3"/>
      <c r="JKU134" s="3"/>
      <c r="JKV134" s="3"/>
      <c r="JKW134" s="3"/>
      <c r="JKX134" s="3"/>
      <c r="JKY134" s="3"/>
      <c r="JKZ134" s="3"/>
      <c r="JLA134" s="3"/>
      <c r="JLB134" s="3"/>
      <c r="JLC134" s="3"/>
      <c r="JLD134" s="3"/>
      <c r="JLE134" s="3"/>
      <c r="JLF134" s="3"/>
      <c r="JLG134" s="3"/>
      <c r="JLH134" s="3"/>
      <c r="JLI134" s="3"/>
      <c r="JLJ134" s="3"/>
      <c r="JLK134" s="3"/>
      <c r="JLL134" s="3"/>
      <c r="JLM134" s="3"/>
      <c r="JLN134" s="3"/>
      <c r="JLO134" s="3"/>
      <c r="JLP134" s="3"/>
      <c r="JLQ134" s="3"/>
      <c r="JLR134" s="3"/>
      <c r="JLS134" s="3"/>
      <c r="JLT134" s="3"/>
      <c r="JLU134" s="3"/>
      <c r="JLV134" s="3"/>
      <c r="JLW134" s="3"/>
      <c r="JLX134" s="3"/>
      <c r="JLY134" s="3"/>
      <c r="JLZ134" s="3"/>
      <c r="JMA134" s="3"/>
      <c r="JMB134" s="3"/>
      <c r="JMC134" s="3"/>
      <c r="JMD134" s="3"/>
      <c r="JME134" s="3"/>
      <c r="JMF134" s="3"/>
      <c r="JMG134" s="3"/>
      <c r="JMH134" s="3"/>
      <c r="JMI134" s="3"/>
      <c r="JMJ134" s="3"/>
      <c r="JMK134" s="3"/>
      <c r="JML134" s="3"/>
      <c r="JMM134" s="3"/>
      <c r="JMN134" s="3"/>
      <c r="JMO134" s="3"/>
      <c r="JMP134" s="3"/>
      <c r="JMQ134" s="3"/>
      <c r="JMR134" s="3"/>
      <c r="JMS134" s="3"/>
      <c r="JMT134" s="3"/>
      <c r="JMU134" s="3"/>
      <c r="JMV134" s="3"/>
      <c r="JMW134" s="3"/>
      <c r="JMX134" s="3"/>
      <c r="JMY134" s="3"/>
      <c r="JMZ134" s="3"/>
      <c r="JNA134" s="3"/>
      <c r="JNB134" s="3"/>
      <c r="JNC134" s="3"/>
      <c r="JND134" s="3"/>
      <c r="JNE134" s="3"/>
      <c r="JNF134" s="3"/>
      <c r="JNG134" s="3"/>
      <c r="JNH134" s="3"/>
      <c r="JNI134" s="3"/>
      <c r="JNJ134" s="3"/>
      <c r="JNK134" s="3"/>
      <c r="JNL134" s="3"/>
      <c r="JNM134" s="3"/>
      <c r="JNN134" s="3"/>
      <c r="JNO134" s="3"/>
      <c r="JNP134" s="3"/>
      <c r="JNQ134" s="3"/>
      <c r="JNR134" s="3"/>
      <c r="JNS134" s="3"/>
      <c r="JNT134" s="3"/>
      <c r="JNU134" s="3"/>
      <c r="JNV134" s="3"/>
      <c r="JNW134" s="3"/>
      <c r="JNX134" s="3"/>
      <c r="JNY134" s="3"/>
      <c r="JNZ134" s="3"/>
      <c r="JOA134" s="3"/>
      <c r="JOB134" s="3"/>
      <c r="JOC134" s="3"/>
      <c r="JOD134" s="3"/>
      <c r="JOE134" s="3"/>
      <c r="JOF134" s="3"/>
      <c r="JOG134" s="3"/>
      <c r="JOH134" s="3"/>
      <c r="JOI134" s="3"/>
      <c r="JOJ134" s="3"/>
      <c r="JOK134" s="3"/>
      <c r="JOL134" s="3"/>
      <c r="JOM134" s="3"/>
      <c r="JON134" s="3"/>
      <c r="JOO134" s="3"/>
      <c r="JOP134" s="3"/>
      <c r="JOQ134" s="3"/>
      <c r="JOR134" s="3"/>
      <c r="JOS134" s="3"/>
      <c r="JOT134" s="3"/>
      <c r="JOU134" s="3"/>
      <c r="JOV134" s="3"/>
      <c r="JOW134" s="3"/>
      <c r="JOX134" s="3"/>
      <c r="JOY134" s="3"/>
      <c r="JOZ134" s="3"/>
      <c r="JPA134" s="3"/>
      <c r="JPB134" s="3"/>
      <c r="JPC134" s="3"/>
      <c r="JPD134" s="3"/>
      <c r="JPE134" s="3"/>
      <c r="JPF134" s="3"/>
      <c r="JPG134" s="3"/>
      <c r="JPH134" s="3"/>
      <c r="JPI134" s="3"/>
      <c r="JPJ134" s="3"/>
      <c r="JPK134" s="3"/>
      <c r="JPL134" s="3"/>
      <c r="JPM134" s="3"/>
      <c r="JPN134" s="3"/>
      <c r="JPO134" s="3"/>
      <c r="JPP134" s="3"/>
      <c r="JPQ134" s="3"/>
      <c r="JPR134" s="3"/>
      <c r="JPS134" s="3"/>
      <c r="JPT134" s="3"/>
      <c r="JPU134" s="3"/>
      <c r="JPV134" s="3"/>
      <c r="JPW134" s="3"/>
      <c r="JPX134" s="3"/>
      <c r="JPY134" s="3"/>
      <c r="JPZ134" s="3"/>
      <c r="JQA134" s="3"/>
      <c r="JQB134" s="3"/>
      <c r="JQC134" s="3"/>
      <c r="JQD134" s="3"/>
      <c r="JQE134" s="3"/>
      <c r="JQF134" s="3"/>
      <c r="JQG134" s="3"/>
      <c r="JQH134" s="3"/>
      <c r="JQI134" s="3"/>
      <c r="JQJ134" s="3"/>
      <c r="JQK134" s="3"/>
      <c r="JQL134" s="3"/>
      <c r="JQM134" s="3"/>
      <c r="JQN134" s="3"/>
      <c r="JQO134" s="3"/>
      <c r="JQP134" s="3"/>
      <c r="JQQ134" s="3"/>
      <c r="JQR134" s="3"/>
      <c r="JQS134" s="3"/>
      <c r="JQT134" s="3"/>
      <c r="JQU134" s="3"/>
      <c r="JQV134" s="3"/>
      <c r="JQW134" s="3"/>
      <c r="JQX134" s="3"/>
      <c r="JQY134" s="3"/>
      <c r="JQZ134" s="3"/>
      <c r="JRA134" s="3"/>
      <c r="JRB134" s="3"/>
      <c r="JRC134" s="3"/>
      <c r="JRD134" s="3"/>
      <c r="JRE134" s="3"/>
      <c r="JRF134" s="3"/>
      <c r="JRG134" s="3"/>
      <c r="JRH134" s="3"/>
      <c r="JRI134" s="3"/>
      <c r="JRJ134" s="3"/>
      <c r="JRK134" s="3"/>
      <c r="JRL134" s="3"/>
      <c r="JRM134" s="3"/>
      <c r="JRN134" s="3"/>
      <c r="JRO134" s="3"/>
      <c r="JRP134" s="3"/>
      <c r="JRQ134" s="3"/>
      <c r="JRR134" s="3"/>
      <c r="JRS134" s="3"/>
      <c r="JRT134" s="3"/>
      <c r="JRU134" s="3"/>
      <c r="JRV134" s="3"/>
      <c r="JRW134" s="3"/>
      <c r="JRX134" s="3"/>
      <c r="JRY134" s="3"/>
      <c r="JRZ134" s="3"/>
      <c r="JSA134" s="3"/>
      <c r="JSB134" s="3"/>
      <c r="JSC134" s="3"/>
      <c r="JSD134" s="3"/>
      <c r="JSE134" s="3"/>
      <c r="JSF134" s="3"/>
      <c r="JSG134" s="3"/>
      <c r="JSH134" s="3"/>
      <c r="JSI134" s="3"/>
      <c r="JSJ134" s="3"/>
      <c r="JSK134" s="3"/>
      <c r="JSL134" s="3"/>
      <c r="JSM134" s="3"/>
      <c r="JSN134" s="3"/>
      <c r="JSO134" s="3"/>
      <c r="JSP134" s="3"/>
      <c r="JSQ134" s="3"/>
      <c r="JSR134" s="3"/>
      <c r="JSS134" s="3"/>
      <c r="JST134" s="3"/>
      <c r="JSU134" s="3"/>
      <c r="JSV134" s="3"/>
      <c r="JSW134" s="3"/>
      <c r="JSX134" s="3"/>
      <c r="JSY134" s="3"/>
      <c r="JSZ134" s="3"/>
      <c r="JTA134" s="3"/>
      <c r="JTB134" s="3"/>
      <c r="JTC134" s="3"/>
      <c r="JTD134" s="3"/>
      <c r="JTE134" s="3"/>
      <c r="JTF134" s="3"/>
      <c r="JTG134" s="3"/>
      <c r="JTH134" s="3"/>
      <c r="JTI134" s="3"/>
      <c r="JTJ134" s="3"/>
      <c r="JTK134" s="3"/>
      <c r="JTL134" s="3"/>
      <c r="JTM134" s="3"/>
      <c r="JTN134" s="3"/>
      <c r="JTO134" s="3"/>
      <c r="JTP134" s="3"/>
      <c r="JTQ134" s="3"/>
      <c r="JTR134" s="3"/>
      <c r="JTS134" s="3"/>
      <c r="JTT134" s="3"/>
      <c r="JTU134" s="3"/>
      <c r="JTV134" s="3"/>
      <c r="JTW134" s="3"/>
      <c r="JTX134" s="3"/>
      <c r="JTY134" s="3"/>
      <c r="JTZ134" s="3"/>
      <c r="JUA134" s="3"/>
      <c r="JUB134" s="3"/>
      <c r="JUC134" s="3"/>
      <c r="JUD134" s="3"/>
      <c r="JUE134" s="3"/>
      <c r="JUF134" s="3"/>
      <c r="JUG134" s="3"/>
      <c r="JUH134" s="3"/>
      <c r="JUI134" s="3"/>
      <c r="JUJ134" s="3"/>
      <c r="JUK134" s="3"/>
      <c r="JUL134" s="3"/>
      <c r="JUM134" s="3"/>
      <c r="JUN134" s="3"/>
      <c r="JUO134" s="3"/>
      <c r="JUP134" s="3"/>
      <c r="JUQ134" s="3"/>
      <c r="JUR134" s="3"/>
      <c r="JUS134" s="3"/>
      <c r="JUT134" s="3"/>
      <c r="JUU134" s="3"/>
      <c r="JUV134" s="3"/>
      <c r="JUW134" s="3"/>
      <c r="JUX134" s="3"/>
      <c r="JUY134" s="3"/>
      <c r="JUZ134" s="3"/>
      <c r="JVA134" s="3"/>
      <c r="JVB134" s="3"/>
      <c r="JVC134" s="3"/>
      <c r="JVD134" s="3"/>
      <c r="JVE134" s="3"/>
      <c r="JVF134" s="3"/>
      <c r="JVG134" s="3"/>
      <c r="JVH134" s="3"/>
      <c r="JVI134" s="3"/>
      <c r="JVJ134" s="3"/>
      <c r="JVK134" s="3"/>
      <c r="JVL134" s="3"/>
      <c r="JVM134" s="3"/>
      <c r="JVN134" s="3"/>
      <c r="JVO134" s="3"/>
      <c r="JVP134" s="3"/>
      <c r="JVQ134" s="3"/>
      <c r="JVR134" s="3"/>
      <c r="JVS134" s="3"/>
      <c r="JVT134" s="3"/>
      <c r="JVU134" s="3"/>
      <c r="JVV134" s="3"/>
      <c r="JVW134" s="3"/>
      <c r="JVX134" s="3"/>
      <c r="JVY134" s="3"/>
      <c r="JVZ134" s="3"/>
      <c r="JWA134" s="3"/>
      <c r="JWB134" s="3"/>
      <c r="JWC134" s="3"/>
      <c r="JWD134" s="3"/>
      <c r="JWE134" s="3"/>
      <c r="JWF134" s="3"/>
      <c r="JWG134" s="3"/>
      <c r="JWH134" s="3"/>
      <c r="JWI134" s="3"/>
      <c r="JWJ134" s="3"/>
      <c r="JWK134" s="3"/>
      <c r="JWL134" s="3"/>
      <c r="JWM134" s="3"/>
      <c r="JWN134" s="3"/>
      <c r="JWO134" s="3"/>
      <c r="JWP134" s="3"/>
      <c r="JWQ134" s="3"/>
      <c r="JWR134" s="3"/>
      <c r="JWS134" s="3"/>
      <c r="JWT134" s="3"/>
      <c r="JWU134" s="3"/>
      <c r="JWV134" s="3"/>
      <c r="JWW134" s="3"/>
      <c r="JWX134" s="3"/>
      <c r="JWY134" s="3"/>
      <c r="JWZ134" s="3"/>
      <c r="JXA134" s="3"/>
      <c r="JXB134" s="3"/>
      <c r="JXC134" s="3"/>
      <c r="JXD134" s="3"/>
      <c r="JXE134" s="3"/>
      <c r="JXF134" s="3"/>
      <c r="JXG134" s="3"/>
      <c r="JXH134" s="3"/>
      <c r="JXI134" s="3"/>
      <c r="JXJ134" s="3"/>
      <c r="JXK134" s="3"/>
      <c r="JXL134" s="3"/>
      <c r="JXM134" s="3"/>
      <c r="JXN134" s="3"/>
      <c r="JXO134" s="3"/>
      <c r="JXP134" s="3"/>
      <c r="JXQ134" s="3"/>
      <c r="JXR134" s="3"/>
      <c r="JXS134" s="3"/>
      <c r="JXT134" s="3"/>
      <c r="JXU134" s="3"/>
      <c r="JXV134" s="3"/>
      <c r="JXW134" s="3"/>
      <c r="JXX134" s="3"/>
      <c r="JXY134" s="3"/>
      <c r="JXZ134" s="3"/>
      <c r="JYA134" s="3"/>
      <c r="JYB134" s="3"/>
      <c r="JYC134" s="3"/>
      <c r="JYD134" s="3"/>
      <c r="JYE134" s="3"/>
      <c r="JYF134" s="3"/>
      <c r="JYG134" s="3"/>
      <c r="JYH134" s="3"/>
      <c r="JYI134" s="3"/>
      <c r="JYJ134" s="3"/>
      <c r="JYK134" s="3"/>
      <c r="JYL134" s="3"/>
      <c r="JYM134" s="3"/>
      <c r="JYN134" s="3"/>
      <c r="JYO134" s="3"/>
      <c r="JYP134" s="3"/>
      <c r="JYQ134" s="3"/>
      <c r="JYR134" s="3"/>
      <c r="JYS134" s="3"/>
      <c r="JYT134" s="3"/>
      <c r="JYU134" s="3"/>
      <c r="JYV134" s="3"/>
      <c r="JYW134" s="3"/>
      <c r="JYX134" s="3"/>
      <c r="JYY134" s="3"/>
      <c r="JYZ134" s="3"/>
      <c r="JZA134" s="3"/>
      <c r="JZB134" s="3"/>
      <c r="JZC134" s="3"/>
      <c r="JZD134" s="3"/>
      <c r="JZE134" s="3"/>
      <c r="JZF134" s="3"/>
      <c r="JZG134" s="3"/>
      <c r="JZH134" s="3"/>
      <c r="JZI134" s="3"/>
      <c r="JZJ134" s="3"/>
      <c r="JZK134" s="3"/>
      <c r="JZL134" s="3"/>
      <c r="JZM134" s="3"/>
      <c r="JZN134" s="3"/>
      <c r="JZO134" s="3"/>
      <c r="JZP134" s="3"/>
      <c r="JZQ134" s="3"/>
      <c r="JZR134" s="3"/>
      <c r="JZS134" s="3"/>
      <c r="JZT134" s="3"/>
      <c r="JZU134" s="3"/>
      <c r="JZV134" s="3"/>
      <c r="JZW134" s="3"/>
      <c r="JZX134" s="3"/>
      <c r="JZY134" s="3"/>
      <c r="JZZ134" s="3"/>
      <c r="KAA134" s="3"/>
      <c r="KAB134" s="3"/>
      <c r="KAC134" s="3"/>
      <c r="KAD134" s="3"/>
      <c r="KAE134" s="3"/>
      <c r="KAF134" s="3"/>
      <c r="KAG134" s="3"/>
      <c r="KAH134" s="3"/>
      <c r="KAI134" s="3"/>
      <c r="KAJ134" s="3"/>
      <c r="KAK134" s="3"/>
      <c r="KAL134" s="3"/>
      <c r="KAM134" s="3"/>
      <c r="KAN134" s="3"/>
      <c r="KAO134" s="3"/>
      <c r="KAP134" s="3"/>
      <c r="KAQ134" s="3"/>
      <c r="KAR134" s="3"/>
      <c r="KAS134" s="3"/>
      <c r="KAT134" s="3"/>
      <c r="KAU134" s="3"/>
      <c r="KAV134" s="3"/>
      <c r="KAW134" s="3"/>
      <c r="KAX134" s="3"/>
      <c r="KAY134" s="3"/>
      <c r="KAZ134" s="3"/>
      <c r="KBA134" s="3"/>
      <c r="KBB134" s="3"/>
      <c r="KBC134" s="3"/>
      <c r="KBD134" s="3"/>
      <c r="KBE134" s="3"/>
      <c r="KBF134" s="3"/>
      <c r="KBG134" s="3"/>
      <c r="KBH134" s="3"/>
      <c r="KBI134" s="3"/>
      <c r="KBJ134" s="3"/>
      <c r="KBK134" s="3"/>
      <c r="KBL134" s="3"/>
      <c r="KBM134" s="3"/>
      <c r="KBN134" s="3"/>
      <c r="KBO134" s="3"/>
      <c r="KBP134" s="3"/>
      <c r="KBQ134" s="3"/>
      <c r="KBR134" s="3"/>
      <c r="KBS134" s="3"/>
      <c r="KBT134" s="3"/>
      <c r="KBU134" s="3"/>
      <c r="KBV134" s="3"/>
      <c r="KBW134" s="3"/>
      <c r="KBX134" s="3"/>
      <c r="KBY134" s="3"/>
      <c r="KBZ134" s="3"/>
      <c r="KCA134" s="3"/>
      <c r="KCB134" s="3"/>
      <c r="KCC134" s="3"/>
      <c r="KCD134" s="3"/>
      <c r="KCE134" s="3"/>
      <c r="KCF134" s="3"/>
      <c r="KCG134" s="3"/>
      <c r="KCH134" s="3"/>
      <c r="KCI134" s="3"/>
      <c r="KCJ134" s="3"/>
      <c r="KCK134" s="3"/>
      <c r="KCL134" s="3"/>
      <c r="KCM134" s="3"/>
      <c r="KCN134" s="3"/>
      <c r="KCO134" s="3"/>
      <c r="KCP134" s="3"/>
      <c r="KCQ134" s="3"/>
      <c r="KCR134" s="3"/>
      <c r="KCS134" s="3"/>
      <c r="KCT134" s="3"/>
      <c r="KCU134" s="3"/>
      <c r="KCV134" s="3"/>
      <c r="KCW134" s="3"/>
      <c r="KCX134" s="3"/>
      <c r="KCY134" s="3"/>
      <c r="KCZ134" s="3"/>
      <c r="KDA134" s="3"/>
      <c r="KDB134" s="3"/>
      <c r="KDC134" s="3"/>
      <c r="KDD134" s="3"/>
      <c r="KDE134" s="3"/>
      <c r="KDF134" s="3"/>
      <c r="KDG134" s="3"/>
      <c r="KDH134" s="3"/>
      <c r="KDI134" s="3"/>
      <c r="KDJ134" s="3"/>
      <c r="KDK134" s="3"/>
      <c r="KDL134" s="3"/>
      <c r="KDM134" s="3"/>
      <c r="KDN134" s="3"/>
      <c r="KDO134" s="3"/>
      <c r="KDP134" s="3"/>
      <c r="KDQ134" s="3"/>
      <c r="KDR134" s="3"/>
      <c r="KDS134" s="3"/>
      <c r="KDT134" s="3"/>
      <c r="KDU134" s="3"/>
      <c r="KDV134" s="3"/>
      <c r="KDW134" s="3"/>
      <c r="KDX134" s="3"/>
      <c r="KDY134" s="3"/>
      <c r="KDZ134" s="3"/>
      <c r="KEA134" s="3"/>
      <c r="KEB134" s="3"/>
      <c r="KEC134" s="3"/>
      <c r="KED134" s="3"/>
      <c r="KEE134" s="3"/>
      <c r="KEF134" s="3"/>
      <c r="KEG134" s="3"/>
      <c r="KEH134" s="3"/>
      <c r="KEI134" s="3"/>
      <c r="KEJ134" s="3"/>
      <c r="KEK134" s="3"/>
      <c r="KEL134" s="3"/>
      <c r="KEM134" s="3"/>
      <c r="KEN134" s="3"/>
      <c r="KEO134" s="3"/>
      <c r="KEP134" s="3"/>
      <c r="KEQ134" s="3"/>
      <c r="KER134" s="3"/>
      <c r="KES134" s="3"/>
      <c r="KET134" s="3"/>
      <c r="KEU134" s="3"/>
      <c r="KEV134" s="3"/>
      <c r="KEW134" s="3"/>
      <c r="KEX134" s="3"/>
      <c r="KEY134" s="3"/>
      <c r="KEZ134" s="3"/>
      <c r="KFA134" s="3"/>
      <c r="KFB134" s="3"/>
      <c r="KFC134" s="3"/>
      <c r="KFD134" s="3"/>
      <c r="KFE134" s="3"/>
      <c r="KFF134" s="3"/>
      <c r="KFG134" s="3"/>
      <c r="KFH134" s="3"/>
      <c r="KFI134" s="3"/>
      <c r="KFJ134" s="3"/>
      <c r="KFK134" s="3"/>
      <c r="KFL134" s="3"/>
      <c r="KFM134" s="3"/>
      <c r="KFN134" s="3"/>
      <c r="KFO134" s="3"/>
      <c r="KFP134" s="3"/>
      <c r="KFQ134" s="3"/>
      <c r="KFR134" s="3"/>
      <c r="KFS134" s="3"/>
      <c r="KFT134" s="3"/>
      <c r="KFU134" s="3"/>
      <c r="KFV134" s="3"/>
      <c r="KFW134" s="3"/>
      <c r="KFX134" s="3"/>
      <c r="KFY134" s="3"/>
      <c r="KFZ134" s="3"/>
      <c r="KGA134" s="3"/>
      <c r="KGB134" s="3"/>
      <c r="KGC134" s="3"/>
      <c r="KGD134" s="3"/>
      <c r="KGE134" s="3"/>
      <c r="KGF134" s="3"/>
      <c r="KGG134" s="3"/>
      <c r="KGH134" s="3"/>
      <c r="KGI134" s="3"/>
      <c r="KGJ134" s="3"/>
      <c r="KGK134" s="3"/>
      <c r="KGL134" s="3"/>
      <c r="KGM134" s="3"/>
      <c r="KGN134" s="3"/>
      <c r="KGO134" s="3"/>
      <c r="KGP134" s="3"/>
      <c r="KGQ134" s="3"/>
      <c r="KGR134" s="3"/>
      <c r="KGS134" s="3"/>
      <c r="KGT134" s="3"/>
      <c r="KGU134" s="3"/>
      <c r="KGV134" s="3"/>
      <c r="KGW134" s="3"/>
      <c r="KGX134" s="3"/>
      <c r="KGY134" s="3"/>
      <c r="KGZ134" s="3"/>
      <c r="KHA134" s="3"/>
      <c r="KHB134" s="3"/>
      <c r="KHC134" s="3"/>
      <c r="KHD134" s="3"/>
      <c r="KHE134" s="3"/>
      <c r="KHF134" s="3"/>
      <c r="KHG134" s="3"/>
      <c r="KHH134" s="3"/>
      <c r="KHI134" s="3"/>
      <c r="KHJ134" s="3"/>
      <c r="KHK134" s="3"/>
      <c r="KHL134" s="3"/>
      <c r="KHM134" s="3"/>
      <c r="KHN134" s="3"/>
      <c r="KHO134" s="3"/>
      <c r="KHP134" s="3"/>
      <c r="KHQ134" s="3"/>
      <c r="KHR134" s="3"/>
      <c r="KHS134" s="3"/>
      <c r="KHT134" s="3"/>
      <c r="KHU134" s="3"/>
      <c r="KHV134" s="3"/>
      <c r="KHW134" s="3"/>
      <c r="KHX134" s="3"/>
      <c r="KHY134" s="3"/>
      <c r="KHZ134" s="3"/>
      <c r="KIA134" s="3"/>
      <c r="KIB134" s="3"/>
      <c r="KIC134" s="3"/>
      <c r="KID134" s="3"/>
      <c r="KIE134" s="3"/>
      <c r="KIF134" s="3"/>
      <c r="KIG134" s="3"/>
      <c r="KIH134" s="3"/>
      <c r="KII134" s="3"/>
      <c r="KIJ134" s="3"/>
      <c r="KIK134" s="3"/>
      <c r="KIL134" s="3"/>
      <c r="KIM134" s="3"/>
      <c r="KIN134" s="3"/>
      <c r="KIO134" s="3"/>
      <c r="KIP134" s="3"/>
      <c r="KIQ134" s="3"/>
      <c r="KIR134" s="3"/>
      <c r="KIS134" s="3"/>
      <c r="KIT134" s="3"/>
      <c r="KIU134" s="3"/>
      <c r="KIV134" s="3"/>
      <c r="KIW134" s="3"/>
      <c r="KIX134" s="3"/>
      <c r="KIY134" s="3"/>
      <c r="KIZ134" s="3"/>
      <c r="KJA134" s="3"/>
      <c r="KJB134" s="3"/>
      <c r="KJC134" s="3"/>
      <c r="KJD134" s="3"/>
      <c r="KJE134" s="3"/>
      <c r="KJF134" s="3"/>
      <c r="KJG134" s="3"/>
      <c r="KJH134" s="3"/>
      <c r="KJI134" s="3"/>
      <c r="KJJ134" s="3"/>
      <c r="KJK134" s="3"/>
      <c r="KJL134" s="3"/>
      <c r="KJM134" s="3"/>
      <c r="KJN134" s="3"/>
      <c r="KJO134" s="3"/>
      <c r="KJP134" s="3"/>
      <c r="KJQ134" s="3"/>
      <c r="KJR134" s="3"/>
      <c r="KJS134" s="3"/>
      <c r="KJT134" s="3"/>
      <c r="KJU134" s="3"/>
      <c r="KJV134" s="3"/>
      <c r="KJW134" s="3"/>
      <c r="KJX134" s="3"/>
      <c r="KJY134" s="3"/>
      <c r="KJZ134" s="3"/>
      <c r="KKA134" s="3"/>
      <c r="KKB134" s="3"/>
      <c r="KKC134" s="3"/>
      <c r="KKD134" s="3"/>
      <c r="KKE134" s="3"/>
      <c r="KKF134" s="3"/>
      <c r="KKG134" s="3"/>
      <c r="KKH134" s="3"/>
      <c r="KKI134" s="3"/>
      <c r="KKJ134" s="3"/>
      <c r="KKK134" s="3"/>
      <c r="KKL134" s="3"/>
      <c r="KKM134" s="3"/>
      <c r="KKN134" s="3"/>
      <c r="KKO134" s="3"/>
      <c r="KKP134" s="3"/>
      <c r="KKQ134" s="3"/>
      <c r="KKR134" s="3"/>
      <c r="KKS134" s="3"/>
      <c r="KKT134" s="3"/>
      <c r="KKU134" s="3"/>
      <c r="KKV134" s="3"/>
      <c r="KKW134" s="3"/>
      <c r="KKX134" s="3"/>
      <c r="KKY134" s="3"/>
      <c r="KKZ134" s="3"/>
      <c r="KLA134" s="3"/>
      <c r="KLB134" s="3"/>
      <c r="KLC134" s="3"/>
      <c r="KLD134" s="3"/>
      <c r="KLE134" s="3"/>
      <c r="KLF134" s="3"/>
      <c r="KLG134" s="3"/>
      <c r="KLH134" s="3"/>
      <c r="KLI134" s="3"/>
      <c r="KLJ134" s="3"/>
      <c r="KLK134" s="3"/>
      <c r="KLL134" s="3"/>
      <c r="KLM134" s="3"/>
      <c r="KLN134" s="3"/>
      <c r="KLO134" s="3"/>
      <c r="KLP134" s="3"/>
      <c r="KLQ134" s="3"/>
      <c r="KLR134" s="3"/>
      <c r="KLS134" s="3"/>
      <c r="KLT134" s="3"/>
      <c r="KLU134" s="3"/>
      <c r="KLV134" s="3"/>
      <c r="KLW134" s="3"/>
      <c r="KLX134" s="3"/>
      <c r="KLY134" s="3"/>
      <c r="KLZ134" s="3"/>
      <c r="KMA134" s="3"/>
      <c r="KMB134" s="3"/>
      <c r="KMC134" s="3"/>
      <c r="KMD134" s="3"/>
      <c r="KME134" s="3"/>
      <c r="KMF134" s="3"/>
      <c r="KMG134" s="3"/>
      <c r="KMH134" s="3"/>
      <c r="KMI134" s="3"/>
      <c r="KMJ134" s="3"/>
      <c r="KMK134" s="3"/>
      <c r="KML134" s="3"/>
      <c r="KMM134" s="3"/>
      <c r="KMN134" s="3"/>
      <c r="KMO134" s="3"/>
      <c r="KMP134" s="3"/>
      <c r="KMQ134" s="3"/>
      <c r="KMR134" s="3"/>
      <c r="KMS134" s="3"/>
      <c r="KMT134" s="3"/>
      <c r="KMU134" s="3"/>
      <c r="KMV134" s="3"/>
      <c r="KMW134" s="3"/>
      <c r="KMX134" s="3"/>
      <c r="KMY134" s="3"/>
      <c r="KMZ134" s="3"/>
      <c r="KNA134" s="3"/>
      <c r="KNB134" s="3"/>
      <c r="KNC134" s="3"/>
      <c r="KND134" s="3"/>
      <c r="KNE134" s="3"/>
      <c r="KNF134" s="3"/>
      <c r="KNG134" s="3"/>
      <c r="KNH134" s="3"/>
      <c r="KNI134" s="3"/>
      <c r="KNJ134" s="3"/>
      <c r="KNK134" s="3"/>
      <c r="KNL134" s="3"/>
      <c r="KNM134" s="3"/>
      <c r="KNN134" s="3"/>
      <c r="KNO134" s="3"/>
      <c r="KNP134" s="3"/>
      <c r="KNQ134" s="3"/>
      <c r="KNR134" s="3"/>
      <c r="KNS134" s="3"/>
      <c r="KNT134" s="3"/>
      <c r="KNU134" s="3"/>
      <c r="KNV134" s="3"/>
      <c r="KNW134" s="3"/>
      <c r="KNX134" s="3"/>
      <c r="KNY134" s="3"/>
      <c r="KNZ134" s="3"/>
      <c r="KOA134" s="3"/>
      <c r="KOB134" s="3"/>
      <c r="KOC134" s="3"/>
      <c r="KOD134" s="3"/>
      <c r="KOE134" s="3"/>
      <c r="KOF134" s="3"/>
      <c r="KOG134" s="3"/>
      <c r="KOH134" s="3"/>
      <c r="KOI134" s="3"/>
      <c r="KOJ134" s="3"/>
      <c r="KOK134" s="3"/>
      <c r="KOL134" s="3"/>
      <c r="KOM134" s="3"/>
      <c r="KON134" s="3"/>
      <c r="KOO134" s="3"/>
      <c r="KOP134" s="3"/>
      <c r="KOQ134" s="3"/>
      <c r="KOR134" s="3"/>
      <c r="KOS134" s="3"/>
      <c r="KOT134" s="3"/>
      <c r="KOU134" s="3"/>
      <c r="KOV134" s="3"/>
      <c r="KOW134" s="3"/>
      <c r="KOX134" s="3"/>
      <c r="KOY134" s="3"/>
      <c r="KOZ134" s="3"/>
      <c r="KPA134" s="3"/>
      <c r="KPB134" s="3"/>
      <c r="KPC134" s="3"/>
      <c r="KPD134" s="3"/>
      <c r="KPE134" s="3"/>
      <c r="KPF134" s="3"/>
      <c r="KPG134" s="3"/>
      <c r="KPH134" s="3"/>
      <c r="KPI134" s="3"/>
      <c r="KPJ134" s="3"/>
      <c r="KPK134" s="3"/>
      <c r="KPL134" s="3"/>
      <c r="KPM134" s="3"/>
      <c r="KPN134" s="3"/>
      <c r="KPO134" s="3"/>
      <c r="KPP134" s="3"/>
      <c r="KPQ134" s="3"/>
      <c r="KPR134" s="3"/>
      <c r="KPS134" s="3"/>
      <c r="KPT134" s="3"/>
      <c r="KPU134" s="3"/>
      <c r="KPV134" s="3"/>
      <c r="KPW134" s="3"/>
      <c r="KPX134" s="3"/>
      <c r="KPY134" s="3"/>
      <c r="KPZ134" s="3"/>
      <c r="KQA134" s="3"/>
      <c r="KQB134" s="3"/>
      <c r="KQC134" s="3"/>
      <c r="KQD134" s="3"/>
      <c r="KQE134" s="3"/>
      <c r="KQF134" s="3"/>
      <c r="KQG134" s="3"/>
      <c r="KQH134" s="3"/>
      <c r="KQI134" s="3"/>
      <c r="KQJ134" s="3"/>
      <c r="KQK134" s="3"/>
      <c r="KQL134" s="3"/>
      <c r="KQM134" s="3"/>
      <c r="KQN134" s="3"/>
      <c r="KQO134" s="3"/>
      <c r="KQP134" s="3"/>
      <c r="KQQ134" s="3"/>
      <c r="KQR134" s="3"/>
      <c r="KQS134" s="3"/>
      <c r="KQT134" s="3"/>
      <c r="KQU134" s="3"/>
      <c r="KQV134" s="3"/>
      <c r="KQW134" s="3"/>
      <c r="KQX134" s="3"/>
      <c r="KQY134" s="3"/>
      <c r="KQZ134" s="3"/>
      <c r="KRA134" s="3"/>
      <c r="KRB134" s="3"/>
      <c r="KRC134" s="3"/>
      <c r="KRD134" s="3"/>
      <c r="KRE134" s="3"/>
      <c r="KRF134" s="3"/>
      <c r="KRG134" s="3"/>
      <c r="KRH134" s="3"/>
      <c r="KRI134" s="3"/>
      <c r="KRJ134" s="3"/>
      <c r="KRK134" s="3"/>
      <c r="KRL134" s="3"/>
      <c r="KRM134" s="3"/>
      <c r="KRN134" s="3"/>
      <c r="KRO134" s="3"/>
      <c r="KRP134" s="3"/>
      <c r="KRQ134" s="3"/>
      <c r="KRR134" s="3"/>
      <c r="KRS134" s="3"/>
      <c r="KRT134" s="3"/>
      <c r="KRU134" s="3"/>
      <c r="KRV134" s="3"/>
      <c r="KRW134" s="3"/>
      <c r="KRX134" s="3"/>
      <c r="KRY134" s="3"/>
      <c r="KRZ134" s="3"/>
      <c r="KSA134" s="3"/>
      <c r="KSB134" s="3"/>
      <c r="KSC134" s="3"/>
      <c r="KSD134" s="3"/>
      <c r="KSE134" s="3"/>
      <c r="KSF134" s="3"/>
      <c r="KSG134" s="3"/>
      <c r="KSH134" s="3"/>
      <c r="KSI134" s="3"/>
      <c r="KSJ134" s="3"/>
      <c r="KSK134" s="3"/>
      <c r="KSL134" s="3"/>
      <c r="KSM134" s="3"/>
      <c r="KSN134" s="3"/>
      <c r="KSO134" s="3"/>
      <c r="KSP134" s="3"/>
      <c r="KSQ134" s="3"/>
      <c r="KSR134" s="3"/>
      <c r="KSS134" s="3"/>
      <c r="KST134" s="3"/>
      <c r="KSU134" s="3"/>
      <c r="KSV134" s="3"/>
      <c r="KSW134" s="3"/>
      <c r="KSX134" s="3"/>
      <c r="KSY134" s="3"/>
      <c r="KSZ134" s="3"/>
      <c r="KTA134" s="3"/>
      <c r="KTB134" s="3"/>
      <c r="KTC134" s="3"/>
      <c r="KTD134" s="3"/>
      <c r="KTE134" s="3"/>
      <c r="KTF134" s="3"/>
      <c r="KTG134" s="3"/>
      <c r="KTH134" s="3"/>
      <c r="KTI134" s="3"/>
      <c r="KTJ134" s="3"/>
      <c r="KTK134" s="3"/>
      <c r="KTL134" s="3"/>
      <c r="KTM134" s="3"/>
      <c r="KTN134" s="3"/>
      <c r="KTO134" s="3"/>
      <c r="KTP134" s="3"/>
      <c r="KTQ134" s="3"/>
      <c r="KTR134" s="3"/>
      <c r="KTS134" s="3"/>
      <c r="KTT134" s="3"/>
      <c r="KTU134" s="3"/>
      <c r="KTV134" s="3"/>
      <c r="KTW134" s="3"/>
      <c r="KTX134" s="3"/>
      <c r="KTY134" s="3"/>
      <c r="KTZ134" s="3"/>
      <c r="KUA134" s="3"/>
      <c r="KUB134" s="3"/>
      <c r="KUC134" s="3"/>
      <c r="KUD134" s="3"/>
      <c r="KUE134" s="3"/>
      <c r="KUF134" s="3"/>
      <c r="KUG134" s="3"/>
      <c r="KUH134" s="3"/>
      <c r="KUI134" s="3"/>
      <c r="KUJ134" s="3"/>
      <c r="KUK134" s="3"/>
      <c r="KUL134" s="3"/>
      <c r="KUM134" s="3"/>
      <c r="KUN134" s="3"/>
      <c r="KUO134" s="3"/>
      <c r="KUP134" s="3"/>
      <c r="KUQ134" s="3"/>
      <c r="KUR134" s="3"/>
      <c r="KUS134" s="3"/>
      <c r="KUT134" s="3"/>
      <c r="KUU134" s="3"/>
      <c r="KUV134" s="3"/>
      <c r="KUW134" s="3"/>
      <c r="KUX134" s="3"/>
      <c r="KUY134" s="3"/>
      <c r="KUZ134" s="3"/>
      <c r="KVA134" s="3"/>
      <c r="KVB134" s="3"/>
      <c r="KVC134" s="3"/>
      <c r="KVD134" s="3"/>
      <c r="KVE134" s="3"/>
      <c r="KVF134" s="3"/>
      <c r="KVG134" s="3"/>
      <c r="KVH134" s="3"/>
      <c r="KVI134" s="3"/>
      <c r="KVJ134" s="3"/>
      <c r="KVK134" s="3"/>
      <c r="KVL134" s="3"/>
      <c r="KVM134" s="3"/>
      <c r="KVN134" s="3"/>
      <c r="KVO134" s="3"/>
      <c r="KVP134" s="3"/>
      <c r="KVQ134" s="3"/>
      <c r="KVR134" s="3"/>
      <c r="KVS134" s="3"/>
      <c r="KVT134" s="3"/>
      <c r="KVU134" s="3"/>
      <c r="KVV134" s="3"/>
      <c r="KVW134" s="3"/>
      <c r="KVX134" s="3"/>
      <c r="KVY134" s="3"/>
      <c r="KVZ134" s="3"/>
      <c r="KWA134" s="3"/>
      <c r="KWB134" s="3"/>
      <c r="KWC134" s="3"/>
      <c r="KWD134" s="3"/>
      <c r="KWE134" s="3"/>
      <c r="KWF134" s="3"/>
      <c r="KWG134" s="3"/>
      <c r="KWH134" s="3"/>
      <c r="KWI134" s="3"/>
      <c r="KWJ134" s="3"/>
      <c r="KWK134" s="3"/>
      <c r="KWL134" s="3"/>
      <c r="KWM134" s="3"/>
      <c r="KWN134" s="3"/>
      <c r="KWO134" s="3"/>
      <c r="KWP134" s="3"/>
      <c r="KWQ134" s="3"/>
      <c r="KWR134" s="3"/>
      <c r="KWS134" s="3"/>
      <c r="KWT134" s="3"/>
      <c r="KWU134" s="3"/>
      <c r="KWV134" s="3"/>
      <c r="KWW134" s="3"/>
      <c r="KWX134" s="3"/>
      <c r="KWY134" s="3"/>
      <c r="KWZ134" s="3"/>
      <c r="KXA134" s="3"/>
      <c r="KXB134" s="3"/>
      <c r="KXC134" s="3"/>
      <c r="KXD134" s="3"/>
      <c r="KXE134" s="3"/>
      <c r="KXF134" s="3"/>
      <c r="KXG134" s="3"/>
      <c r="KXH134" s="3"/>
      <c r="KXI134" s="3"/>
      <c r="KXJ134" s="3"/>
      <c r="KXK134" s="3"/>
      <c r="KXL134" s="3"/>
      <c r="KXM134" s="3"/>
      <c r="KXN134" s="3"/>
      <c r="KXO134" s="3"/>
      <c r="KXP134" s="3"/>
      <c r="KXQ134" s="3"/>
      <c r="KXR134" s="3"/>
      <c r="KXS134" s="3"/>
      <c r="KXT134" s="3"/>
      <c r="KXU134" s="3"/>
      <c r="KXV134" s="3"/>
      <c r="KXW134" s="3"/>
      <c r="KXX134" s="3"/>
      <c r="KXY134" s="3"/>
      <c r="KXZ134" s="3"/>
      <c r="KYA134" s="3"/>
      <c r="KYB134" s="3"/>
      <c r="KYC134" s="3"/>
      <c r="KYD134" s="3"/>
      <c r="KYE134" s="3"/>
      <c r="KYF134" s="3"/>
      <c r="KYG134" s="3"/>
      <c r="KYH134" s="3"/>
      <c r="KYI134" s="3"/>
      <c r="KYJ134" s="3"/>
      <c r="KYK134" s="3"/>
      <c r="KYL134" s="3"/>
      <c r="KYM134" s="3"/>
      <c r="KYN134" s="3"/>
      <c r="KYO134" s="3"/>
      <c r="KYP134" s="3"/>
      <c r="KYQ134" s="3"/>
      <c r="KYR134" s="3"/>
      <c r="KYS134" s="3"/>
      <c r="KYT134" s="3"/>
      <c r="KYU134" s="3"/>
      <c r="KYV134" s="3"/>
      <c r="KYW134" s="3"/>
      <c r="KYX134" s="3"/>
      <c r="KYY134" s="3"/>
      <c r="KYZ134" s="3"/>
      <c r="KZA134" s="3"/>
      <c r="KZB134" s="3"/>
      <c r="KZC134" s="3"/>
      <c r="KZD134" s="3"/>
      <c r="KZE134" s="3"/>
      <c r="KZF134" s="3"/>
      <c r="KZG134" s="3"/>
      <c r="KZH134" s="3"/>
      <c r="KZI134" s="3"/>
      <c r="KZJ134" s="3"/>
      <c r="KZK134" s="3"/>
      <c r="KZL134" s="3"/>
      <c r="KZM134" s="3"/>
      <c r="KZN134" s="3"/>
      <c r="KZO134" s="3"/>
      <c r="KZP134" s="3"/>
      <c r="KZQ134" s="3"/>
      <c r="KZR134" s="3"/>
      <c r="KZS134" s="3"/>
      <c r="KZT134" s="3"/>
      <c r="KZU134" s="3"/>
      <c r="KZV134" s="3"/>
      <c r="KZW134" s="3"/>
      <c r="KZX134" s="3"/>
      <c r="KZY134" s="3"/>
      <c r="KZZ134" s="3"/>
      <c r="LAA134" s="3"/>
      <c r="LAB134" s="3"/>
      <c r="LAC134" s="3"/>
      <c r="LAD134" s="3"/>
      <c r="LAE134" s="3"/>
      <c r="LAF134" s="3"/>
      <c r="LAG134" s="3"/>
      <c r="LAH134" s="3"/>
      <c r="LAI134" s="3"/>
      <c r="LAJ134" s="3"/>
      <c r="LAK134" s="3"/>
      <c r="LAL134" s="3"/>
      <c r="LAM134" s="3"/>
      <c r="LAN134" s="3"/>
      <c r="LAO134" s="3"/>
      <c r="LAP134" s="3"/>
      <c r="LAQ134" s="3"/>
      <c r="LAR134" s="3"/>
      <c r="LAS134" s="3"/>
      <c r="LAT134" s="3"/>
      <c r="LAU134" s="3"/>
      <c r="LAV134" s="3"/>
      <c r="LAW134" s="3"/>
      <c r="LAX134" s="3"/>
      <c r="LAY134" s="3"/>
      <c r="LAZ134" s="3"/>
      <c r="LBA134" s="3"/>
      <c r="LBB134" s="3"/>
      <c r="LBC134" s="3"/>
      <c r="LBD134" s="3"/>
      <c r="LBE134" s="3"/>
      <c r="LBF134" s="3"/>
      <c r="LBG134" s="3"/>
      <c r="LBH134" s="3"/>
      <c r="LBI134" s="3"/>
      <c r="LBJ134" s="3"/>
      <c r="LBK134" s="3"/>
      <c r="LBL134" s="3"/>
      <c r="LBM134" s="3"/>
      <c r="LBN134" s="3"/>
      <c r="LBO134" s="3"/>
      <c r="LBP134" s="3"/>
      <c r="LBQ134" s="3"/>
      <c r="LBR134" s="3"/>
      <c r="LBS134" s="3"/>
      <c r="LBT134" s="3"/>
      <c r="LBU134" s="3"/>
      <c r="LBV134" s="3"/>
      <c r="LBW134" s="3"/>
      <c r="LBX134" s="3"/>
      <c r="LBY134" s="3"/>
      <c r="LBZ134" s="3"/>
      <c r="LCA134" s="3"/>
      <c r="LCB134" s="3"/>
      <c r="LCC134" s="3"/>
      <c r="LCD134" s="3"/>
      <c r="LCE134" s="3"/>
      <c r="LCF134" s="3"/>
      <c r="LCG134" s="3"/>
      <c r="LCH134" s="3"/>
      <c r="LCI134" s="3"/>
      <c r="LCJ134" s="3"/>
      <c r="LCK134" s="3"/>
      <c r="LCL134" s="3"/>
      <c r="LCM134" s="3"/>
      <c r="LCN134" s="3"/>
      <c r="LCO134" s="3"/>
      <c r="LCP134" s="3"/>
      <c r="LCQ134" s="3"/>
      <c r="LCR134" s="3"/>
      <c r="LCS134" s="3"/>
      <c r="LCT134" s="3"/>
      <c r="LCU134" s="3"/>
      <c r="LCV134" s="3"/>
      <c r="LCW134" s="3"/>
      <c r="LCX134" s="3"/>
      <c r="LCY134" s="3"/>
      <c r="LCZ134" s="3"/>
      <c r="LDA134" s="3"/>
      <c r="LDB134" s="3"/>
      <c r="LDC134" s="3"/>
      <c r="LDD134" s="3"/>
      <c r="LDE134" s="3"/>
      <c r="LDF134" s="3"/>
      <c r="LDG134" s="3"/>
      <c r="LDH134" s="3"/>
      <c r="LDI134" s="3"/>
      <c r="LDJ134" s="3"/>
      <c r="LDK134" s="3"/>
      <c r="LDL134" s="3"/>
      <c r="LDM134" s="3"/>
      <c r="LDN134" s="3"/>
      <c r="LDO134" s="3"/>
      <c r="LDP134" s="3"/>
      <c r="LDQ134" s="3"/>
      <c r="LDR134" s="3"/>
      <c r="LDS134" s="3"/>
      <c r="LDT134" s="3"/>
      <c r="LDU134" s="3"/>
      <c r="LDV134" s="3"/>
      <c r="LDW134" s="3"/>
      <c r="LDX134" s="3"/>
      <c r="LDY134" s="3"/>
      <c r="LDZ134" s="3"/>
      <c r="LEA134" s="3"/>
      <c r="LEB134" s="3"/>
      <c r="LEC134" s="3"/>
      <c r="LED134" s="3"/>
      <c r="LEE134" s="3"/>
      <c r="LEF134" s="3"/>
      <c r="LEG134" s="3"/>
      <c r="LEH134" s="3"/>
      <c r="LEI134" s="3"/>
      <c r="LEJ134" s="3"/>
      <c r="LEK134" s="3"/>
      <c r="LEL134" s="3"/>
      <c r="LEM134" s="3"/>
      <c r="LEN134" s="3"/>
      <c r="LEO134" s="3"/>
      <c r="LEP134" s="3"/>
      <c r="LEQ134" s="3"/>
      <c r="LER134" s="3"/>
      <c r="LES134" s="3"/>
      <c r="LET134" s="3"/>
      <c r="LEU134" s="3"/>
      <c r="LEV134" s="3"/>
      <c r="LEW134" s="3"/>
      <c r="LEX134" s="3"/>
      <c r="LEY134" s="3"/>
      <c r="LEZ134" s="3"/>
      <c r="LFA134" s="3"/>
      <c r="LFB134" s="3"/>
      <c r="LFC134" s="3"/>
      <c r="LFD134" s="3"/>
      <c r="LFE134" s="3"/>
      <c r="LFF134" s="3"/>
      <c r="LFG134" s="3"/>
      <c r="LFH134" s="3"/>
      <c r="LFI134" s="3"/>
      <c r="LFJ134" s="3"/>
      <c r="LFK134" s="3"/>
      <c r="LFL134" s="3"/>
      <c r="LFM134" s="3"/>
      <c r="LFN134" s="3"/>
      <c r="LFO134" s="3"/>
      <c r="LFP134" s="3"/>
      <c r="LFQ134" s="3"/>
      <c r="LFR134" s="3"/>
      <c r="LFS134" s="3"/>
      <c r="LFT134" s="3"/>
      <c r="LFU134" s="3"/>
      <c r="LFV134" s="3"/>
      <c r="LFW134" s="3"/>
      <c r="LFX134" s="3"/>
      <c r="LFY134" s="3"/>
      <c r="LFZ134" s="3"/>
      <c r="LGA134" s="3"/>
      <c r="LGB134" s="3"/>
      <c r="LGC134" s="3"/>
      <c r="LGD134" s="3"/>
      <c r="LGE134" s="3"/>
      <c r="LGF134" s="3"/>
      <c r="LGG134" s="3"/>
      <c r="LGH134" s="3"/>
      <c r="LGI134" s="3"/>
      <c r="LGJ134" s="3"/>
      <c r="LGK134" s="3"/>
      <c r="LGL134" s="3"/>
      <c r="LGM134" s="3"/>
      <c r="LGN134" s="3"/>
      <c r="LGO134" s="3"/>
      <c r="LGP134" s="3"/>
      <c r="LGQ134" s="3"/>
      <c r="LGR134" s="3"/>
      <c r="LGS134" s="3"/>
      <c r="LGT134" s="3"/>
      <c r="LGU134" s="3"/>
      <c r="LGV134" s="3"/>
      <c r="LGW134" s="3"/>
      <c r="LGX134" s="3"/>
      <c r="LGY134" s="3"/>
      <c r="LGZ134" s="3"/>
      <c r="LHA134" s="3"/>
      <c r="LHB134" s="3"/>
      <c r="LHC134" s="3"/>
      <c r="LHD134" s="3"/>
      <c r="LHE134" s="3"/>
      <c r="LHF134" s="3"/>
      <c r="LHG134" s="3"/>
      <c r="LHH134" s="3"/>
      <c r="LHI134" s="3"/>
      <c r="LHJ134" s="3"/>
      <c r="LHK134" s="3"/>
      <c r="LHL134" s="3"/>
      <c r="LHM134" s="3"/>
      <c r="LHN134" s="3"/>
      <c r="LHO134" s="3"/>
      <c r="LHP134" s="3"/>
      <c r="LHQ134" s="3"/>
      <c r="LHR134" s="3"/>
      <c r="LHS134" s="3"/>
      <c r="LHT134" s="3"/>
      <c r="LHU134" s="3"/>
      <c r="LHV134" s="3"/>
      <c r="LHW134" s="3"/>
      <c r="LHX134" s="3"/>
      <c r="LHY134" s="3"/>
      <c r="LHZ134" s="3"/>
      <c r="LIA134" s="3"/>
      <c r="LIB134" s="3"/>
      <c r="LIC134" s="3"/>
      <c r="LID134" s="3"/>
      <c r="LIE134" s="3"/>
      <c r="LIF134" s="3"/>
      <c r="LIG134" s="3"/>
      <c r="LIH134" s="3"/>
      <c r="LII134" s="3"/>
      <c r="LIJ134" s="3"/>
      <c r="LIK134" s="3"/>
      <c r="LIL134" s="3"/>
      <c r="LIM134" s="3"/>
      <c r="LIN134" s="3"/>
      <c r="LIO134" s="3"/>
      <c r="LIP134" s="3"/>
      <c r="LIQ134" s="3"/>
      <c r="LIR134" s="3"/>
      <c r="LIS134" s="3"/>
      <c r="LIT134" s="3"/>
      <c r="LIU134" s="3"/>
      <c r="LIV134" s="3"/>
      <c r="LIW134" s="3"/>
      <c r="LIX134" s="3"/>
      <c r="LIY134" s="3"/>
      <c r="LIZ134" s="3"/>
      <c r="LJA134" s="3"/>
      <c r="LJB134" s="3"/>
      <c r="LJC134" s="3"/>
      <c r="LJD134" s="3"/>
      <c r="LJE134" s="3"/>
      <c r="LJF134" s="3"/>
      <c r="LJG134" s="3"/>
      <c r="LJH134" s="3"/>
      <c r="LJI134" s="3"/>
      <c r="LJJ134" s="3"/>
      <c r="LJK134" s="3"/>
      <c r="LJL134" s="3"/>
      <c r="LJM134" s="3"/>
      <c r="LJN134" s="3"/>
      <c r="LJO134" s="3"/>
      <c r="LJP134" s="3"/>
      <c r="LJQ134" s="3"/>
      <c r="LJR134" s="3"/>
      <c r="LJS134" s="3"/>
      <c r="LJT134" s="3"/>
      <c r="LJU134" s="3"/>
      <c r="LJV134" s="3"/>
      <c r="LJW134" s="3"/>
      <c r="LJX134" s="3"/>
      <c r="LJY134" s="3"/>
      <c r="LJZ134" s="3"/>
      <c r="LKA134" s="3"/>
      <c r="LKB134" s="3"/>
      <c r="LKC134" s="3"/>
      <c r="LKD134" s="3"/>
      <c r="LKE134" s="3"/>
      <c r="LKF134" s="3"/>
      <c r="LKG134" s="3"/>
      <c r="LKH134" s="3"/>
      <c r="LKI134" s="3"/>
      <c r="LKJ134" s="3"/>
      <c r="LKK134" s="3"/>
      <c r="LKL134" s="3"/>
      <c r="LKM134" s="3"/>
      <c r="LKN134" s="3"/>
      <c r="LKO134" s="3"/>
      <c r="LKP134" s="3"/>
      <c r="LKQ134" s="3"/>
      <c r="LKR134" s="3"/>
      <c r="LKS134" s="3"/>
      <c r="LKT134" s="3"/>
      <c r="LKU134" s="3"/>
      <c r="LKV134" s="3"/>
      <c r="LKW134" s="3"/>
      <c r="LKX134" s="3"/>
      <c r="LKY134" s="3"/>
      <c r="LKZ134" s="3"/>
      <c r="LLA134" s="3"/>
      <c r="LLB134" s="3"/>
      <c r="LLC134" s="3"/>
      <c r="LLD134" s="3"/>
      <c r="LLE134" s="3"/>
      <c r="LLF134" s="3"/>
      <c r="LLG134" s="3"/>
      <c r="LLH134" s="3"/>
      <c r="LLI134" s="3"/>
      <c r="LLJ134" s="3"/>
      <c r="LLK134" s="3"/>
      <c r="LLL134" s="3"/>
      <c r="LLM134" s="3"/>
      <c r="LLN134" s="3"/>
      <c r="LLO134" s="3"/>
      <c r="LLP134" s="3"/>
      <c r="LLQ134" s="3"/>
      <c r="LLR134" s="3"/>
      <c r="LLS134" s="3"/>
      <c r="LLT134" s="3"/>
      <c r="LLU134" s="3"/>
      <c r="LLV134" s="3"/>
      <c r="LLW134" s="3"/>
      <c r="LLX134" s="3"/>
      <c r="LLY134" s="3"/>
      <c r="LLZ134" s="3"/>
      <c r="LMA134" s="3"/>
      <c r="LMB134" s="3"/>
      <c r="LMC134" s="3"/>
      <c r="LMD134" s="3"/>
      <c r="LME134" s="3"/>
      <c r="LMF134" s="3"/>
      <c r="LMG134" s="3"/>
      <c r="LMH134" s="3"/>
      <c r="LMI134" s="3"/>
      <c r="LMJ134" s="3"/>
      <c r="LMK134" s="3"/>
      <c r="LML134" s="3"/>
      <c r="LMM134" s="3"/>
      <c r="LMN134" s="3"/>
      <c r="LMO134" s="3"/>
      <c r="LMP134" s="3"/>
      <c r="LMQ134" s="3"/>
      <c r="LMR134" s="3"/>
      <c r="LMS134" s="3"/>
      <c r="LMT134" s="3"/>
      <c r="LMU134" s="3"/>
      <c r="LMV134" s="3"/>
      <c r="LMW134" s="3"/>
      <c r="LMX134" s="3"/>
      <c r="LMY134" s="3"/>
      <c r="LMZ134" s="3"/>
      <c r="LNA134" s="3"/>
      <c r="LNB134" s="3"/>
      <c r="LNC134" s="3"/>
      <c r="LND134" s="3"/>
      <c r="LNE134" s="3"/>
      <c r="LNF134" s="3"/>
      <c r="LNG134" s="3"/>
      <c r="LNH134" s="3"/>
      <c r="LNI134" s="3"/>
      <c r="LNJ134" s="3"/>
      <c r="LNK134" s="3"/>
      <c r="LNL134" s="3"/>
      <c r="LNM134" s="3"/>
      <c r="LNN134" s="3"/>
      <c r="LNO134" s="3"/>
      <c r="LNP134" s="3"/>
      <c r="LNQ134" s="3"/>
      <c r="LNR134" s="3"/>
      <c r="LNS134" s="3"/>
      <c r="LNT134" s="3"/>
      <c r="LNU134" s="3"/>
      <c r="LNV134" s="3"/>
      <c r="LNW134" s="3"/>
      <c r="LNX134" s="3"/>
      <c r="LNY134" s="3"/>
      <c r="LNZ134" s="3"/>
      <c r="LOA134" s="3"/>
      <c r="LOB134" s="3"/>
      <c r="LOC134" s="3"/>
      <c r="LOD134" s="3"/>
      <c r="LOE134" s="3"/>
      <c r="LOF134" s="3"/>
      <c r="LOG134" s="3"/>
      <c r="LOH134" s="3"/>
      <c r="LOI134" s="3"/>
      <c r="LOJ134" s="3"/>
      <c r="LOK134" s="3"/>
      <c r="LOL134" s="3"/>
      <c r="LOM134" s="3"/>
      <c r="LON134" s="3"/>
      <c r="LOO134" s="3"/>
      <c r="LOP134" s="3"/>
      <c r="LOQ134" s="3"/>
      <c r="LOR134" s="3"/>
      <c r="LOS134" s="3"/>
      <c r="LOT134" s="3"/>
      <c r="LOU134" s="3"/>
      <c r="LOV134" s="3"/>
      <c r="LOW134" s="3"/>
      <c r="LOX134" s="3"/>
      <c r="LOY134" s="3"/>
      <c r="LOZ134" s="3"/>
      <c r="LPA134" s="3"/>
      <c r="LPB134" s="3"/>
      <c r="LPC134" s="3"/>
      <c r="LPD134" s="3"/>
      <c r="LPE134" s="3"/>
      <c r="LPF134" s="3"/>
      <c r="LPG134" s="3"/>
      <c r="LPH134" s="3"/>
      <c r="LPI134" s="3"/>
      <c r="LPJ134" s="3"/>
      <c r="LPK134" s="3"/>
      <c r="LPL134" s="3"/>
      <c r="LPM134" s="3"/>
      <c r="LPN134" s="3"/>
      <c r="LPO134" s="3"/>
      <c r="LPP134" s="3"/>
      <c r="LPQ134" s="3"/>
      <c r="LPR134" s="3"/>
      <c r="LPS134" s="3"/>
      <c r="LPT134" s="3"/>
      <c r="LPU134" s="3"/>
      <c r="LPV134" s="3"/>
      <c r="LPW134" s="3"/>
      <c r="LPX134" s="3"/>
      <c r="LPY134" s="3"/>
      <c r="LPZ134" s="3"/>
      <c r="LQA134" s="3"/>
      <c r="LQB134" s="3"/>
      <c r="LQC134" s="3"/>
      <c r="LQD134" s="3"/>
      <c r="LQE134" s="3"/>
      <c r="LQF134" s="3"/>
      <c r="LQG134" s="3"/>
      <c r="LQH134" s="3"/>
      <c r="LQI134" s="3"/>
      <c r="LQJ134" s="3"/>
      <c r="LQK134" s="3"/>
      <c r="LQL134" s="3"/>
      <c r="LQM134" s="3"/>
      <c r="LQN134" s="3"/>
      <c r="LQO134" s="3"/>
      <c r="LQP134" s="3"/>
      <c r="LQQ134" s="3"/>
      <c r="LQR134" s="3"/>
      <c r="LQS134" s="3"/>
      <c r="LQT134" s="3"/>
      <c r="LQU134" s="3"/>
      <c r="LQV134" s="3"/>
      <c r="LQW134" s="3"/>
      <c r="LQX134" s="3"/>
      <c r="LQY134" s="3"/>
      <c r="LQZ134" s="3"/>
      <c r="LRA134" s="3"/>
      <c r="LRB134" s="3"/>
      <c r="LRC134" s="3"/>
      <c r="LRD134" s="3"/>
      <c r="LRE134" s="3"/>
      <c r="LRF134" s="3"/>
      <c r="LRG134" s="3"/>
      <c r="LRH134" s="3"/>
      <c r="LRI134" s="3"/>
      <c r="LRJ134" s="3"/>
      <c r="LRK134" s="3"/>
      <c r="LRL134" s="3"/>
      <c r="LRM134" s="3"/>
      <c r="LRN134" s="3"/>
      <c r="LRO134" s="3"/>
      <c r="LRP134" s="3"/>
      <c r="LRQ134" s="3"/>
      <c r="LRR134" s="3"/>
      <c r="LRS134" s="3"/>
      <c r="LRT134" s="3"/>
      <c r="LRU134" s="3"/>
      <c r="LRV134" s="3"/>
      <c r="LRW134" s="3"/>
      <c r="LRX134" s="3"/>
      <c r="LRY134" s="3"/>
      <c r="LRZ134" s="3"/>
      <c r="LSA134" s="3"/>
      <c r="LSB134" s="3"/>
      <c r="LSC134" s="3"/>
      <c r="LSD134" s="3"/>
      <c r="LSE134" s="3"/>
      <c r="LSF134" s="3"/>
      <c r="LSG134" s="3"/>
      <c r="LSH134" s="3"/>
      <c r="LSI134" s="3"/>
      <c r="LSJ134" s="3"/>
      <c r="LSK134" s="3"/>
      <c r="LSL134" s="3"/>
      <c r="LSM134" s="3"/>
      <c r="LSN134" s="3"/>
      <c r="LSO134" s="3"/>
      <c r="LSP134" s="3"/>
      <c r="LSQ134" s="3"/>
      <c r="LSR134" s="3"/>
      <c r="LSS134" s="3"/>
      <c r="LST134" s="3"/>
      <c r="LSU134" s="3"/>
      <c r="LSV134" s="3"/>
      <c r="LSW134" s="3"/>
      <c r="LSX134" s="3"/>
      <c r="LSY134" s="3"/>
      <c r="LSZ134" s="3"/>
      <c r="LTA134" s="3"/>
      <c r="LTB134" s="3"/>
      <c r="LTC134" s="3"/>
      <c r="LTD134" s="3"/>
      <c r="LTE134" s="3"/>
      <c r="LTF134" s="3"/>
      <c r="LTG134" s="3"/>
      <c r="LTH134" s="3"/>
      <c r="LTI134" s="3"/>
      <c r="LTJ134" s="3"/>
      <c r="LTK134" s="3"/>
      <c r="LTL134" s="3"/>
      <c r="LTM134" s="3"/>
      <c r="LTN134" s="3"/>
      <c r="LTO134" s="3"/>
      <c r="LTP134" s="3"/>
      <c r="LTQ134" s="3"/>
      <c r="LTR134" s="3"/>
      <c r="LTS134" s="3"/>
      <c r="LTT134" s="3"/>
      <c r="LTU134" s="3"/>
      <c r="LTV134" s="3"/>
      <c r="LTW134" s="3"/>
      <c r="LTX134" s="3"/>
      <c r="LTY134" s="3"/>
      <c r="LTZ134" s="3"/>
      <c r="LUA134" s="3"/>
      <c r="LUB134" s="3"/>
      <c r="LUC134" s="3"/>
      <c r="LUD134" s="3"/>
      <c r="LUE134" s="3"/>
      <c r="LUF134" s="3"/>
      <c r="LUG134" s="3"/>
      <c r="LUH134" s="3"/>
      <c r="LUI134" s="3"/>
      <c r="LUJ134" s="3"/>
      <c r="LUK134" s="3"/>
      <c r="LUL134" s="3"/>
      <c r="LUM134" s="3"/>
      <c r="LUN134" s="3"/>
      <c r="LUO134" s="3"/>
      <c r="LUP134" s="3"/>
      <c r="LUQ134" s="3"/>
      <c r="LUR134" s="3"/>
      <c r="LUS134" s="3"/>
      <c r="LUT134" s="3"/>
      <c r="LUU134" s="3"/>
      <c r="LUV134" s="3"/>
      <c r="LUW134" s="3"/>
      <c r="LUX134" s="3"/>
      <c r="LUY134" s="3"/>
      <c r="LUZ134" s="3"/>
      <c r="LVA134" s="3"/>
      <c r="LVB134" s="3"/>
      <c r="LVC134" s="3"/>
      <c r="LVD134" s="3"/>
      <c r="LVE134" s="3"/>
      <c r="LVF134" s="3"/>
      <c r="LVG134" s="3"/>
      <c r="LVH134" s="3"/>
      <c r="LVI134" s="3"/>
      <c r="LVJ134" s="3"/>
      <c r="LVK134" s="3"/>
      <c r="LVL134" s="3"/>
      <c r="LVM134" s="3"/>
      <c r="LVN134" s="3"/>
      <c r="LVO134" s="3"/>
      <c r="LVP134" s="3"/>
      <c r="LVQ134" s="3"/>
      <c r="LVR134" s="3"/>
      <c r="LVS134" s="3"/>
      <c r="LVT134" s="3"/>
      <c r="LVU134" s="3"/>
      <c r="LVV134" s="3"/>
      <c r="LVW134" s="3"/>
      <c r="LVX134" s="3"/>
      <c r="LVY134" s="3"/>
      <c r="LVZ134" s="3"/>
      <c r="LWA134" s="3"/>
      <c r="LWB134" s="3"/>
      <c r="LWC134" s="3"/>
      <c r="LWD134" s="3"/>
      <c r="LWE134" s="3"/>
      <c r="LWF134" s="3"/>
      <c r="LWG134" s="3"/>
      <c r="LWH134" s="3"/>
      <c r="LWI134" s="3"/>
      <c r="LWJ134" s="3"/>
      <c r="LWK134" s="3"/>
      <c r="LWL134" s="3"/>
      <c r="LWM134" s="3"/>
      <c r="LWN134" s="3"/>
      <c r="LWO134" s="3"/>
      <c r="LWP134" s="3"/>
      <c r="LWQ134" s="3"/>
      <c r="LWR134" s="3"/>
      <c r="LWS134" s="3"/>
      <c r="LWT134" s="3"/>
      <c r="LWU134" s="3"/>
      <c r="LWV134" s="3"/>
      <c r="LWW134" s="3"/>
      <c r="LWX134" s="3"/>
      <c r="LWY134" s="3"/>
      <c r="LWZ134" s="3"/>
      <c r="LXA134" s="3"/>
      <c r="LXB134" s="3"/>
      <c r="LXC134" s="3"/>
      <c r="LXD134" s="3"/>
      <c r="LXE134" s="3"/>
      <c r="LXF134" s="3"/>
      <c r="LXG134" s="3"/>
      <c r="LXH134" s="3"/>
      <c r="LXI134" s="3"/>
      <c r="LXJ134" s="3"/>
      <c r="LXK134" s="3"/>
      <c r="LXL134" s="3"/>
      <c r="LXM134" s="3"/>
      <c r="LXN134" s="3"/>
      <c r="LXO134" s="3"/>
      <c r="LXP134" s="3"/>
      <c r="LXQ134" s="3"/>
      <c r="LXR134" s="3"/>
      <c r="LXS134" s="3"/>
      <c r="LXT134" s="3"/>
      <c r="LXU134" s="3"/>
      <c r="LXV134" s="3"/>
      <c r="LXW134" s="3"/>
      <c r="LXX134" s="3"/>
      <c r="LXY134" s="3"/>
      <c r="LXZ134" s="3"/>
      <c r="LYA134" s="3"/>
      <c r="LYB134" s="3"/>
      <c r="LYC134" s="3"/>
      <c r="LYD134" s="3"/>
      <c r="LYE134" s="3"/>
      <c r="LYF134" s="3"/>
      <c r="LYG134" s="3"/>
      <c r="LYH134" s="3"/>
      <c r="LYI134" s="3"/>
      <c r="LYJ134" s="3"/>
      <c r="LYK134" s="3"/>
      <c r="LYL134" s="3"/>
      <c r="LYM134" s="3"/>
      <c r="LYN134" s="3"/>
      <c r="LYO134" s="3"/>
      <c r="LYP134" s="3"/>
      <c r="LYQ134" s="3"/>
      <c r="LYR134" s="3"/>
      <c r="LYS134" s="3"/>
      <c r="LYT134" s="3"/>
      <c r="LYU134" s="3"/>
      <c r="LYV134" s="3"/>
      <c r="LYW134" s="3"/>
      <c r="LYX134" s="3"/>
      <c r="LYY134" s="3"/>
      <c r="LYZ134" s="3"/>
      <c r="LZA134" s="3"/>
      <c r="LZB134" s="3"/>
      <c r="LZC134" s="3"/>
      <c r="LZD134" s="3"/>
      <c r="LZE134" s="3"/>
      <c r="LZF134" s="3"/>
      <c r="LZG134" s="3"/>
      <c r="LZH134" s="3"/>
      <c r="LZI134" s="3"/>
      <c r="LZJ134" s="3"/>
      <c r="LZK134" s="3"/>
      <c r="LZL134" s="3"/>
      <c r="LZM134" s="3"/>
      <c r="LZN134" s="3"/>
      <c r="LZO134" s="3"/>
      <c r="LZP134" s="3"/>
      <c r="LZQ134" s="3"/>
      <c r="LZR134" s="3"/>
      <c r="LZS134" s="3"/>
      <c r="LZT134" s="3"/>
      <c r="LZU134" s="3"/>
      <c r="LZV134" s="3"/>
      <c r="LZW134" s="3"/>
      <c r="LZX134" s="3"/>
      <c r="LZY134" s="3"/>
      <c r="LZZ134" s="3"/>
      <c r="MAA134" s="3"/>
      <c r="MAB134" s="3"/>
      <c r="MAC134" s="3"/>
      <c r="MAD134" s="3"/>
      <c r="MAE134" s="3"/>
      <c r="MAF134" s="3"/>
      <c r="MAG134" s="3"/>
      <c r="MAH134" s="3"/>
      <c r="MAI134" s="3"/>
      <c r="MAJ134" s="3"/>
      <c r="MAK134" s="3"/>
      <c r="MAL134" s="3"/>
      <c r="MAM134" s="3"/>
      <c r="MAN134" s="3"/>
      <c r="MAO134" s="3"/>
      <c r="MAP134" s="3"/>
      <c r="MAQ134" s="3"/>
      <c r="MAR134" s="3"/>
      <c r="MAS134" s="3"/>
      <c r="MAT134" s="3"/>
      <c r="MAU134" s="3"/>
      <c r="MAV134" s="3"/>
      <c r="MAW134" s="3"/>
      <c r="MAX134" s="3"/>
      <c r="MAY134" s="3"/>
      <c r="MAZ134" s="3"/>
      <c r="MBA134" s="3"/>
      <c r="MBB134" s="3"/>
      <c r="MBC134" s="3"/>
      <c r="MBD134" s="3"/>
      <c r="MBE134" s="3"/>
      <c r="MBF134" s="3"/>
      <c r="MBG134" s="3"/>
      <c r="MBH134" s="3"/>
      <c r="MBI134" s="3"/>
      <c r="MBJ134" s="3"/>
      <c r="MBK134" s="3"/>
      <c r="MBL134" s="3"/>
      <c r="MBM134" s="3"/>
      <c r="MBN134" s="3"/>
      <c r="MBO134" s="3"/>
      <c r="MBP134" s="3"/>
      <c r="MBQ134" s="3"/>
      <c r="MBR134" s="3"/>
      <c r="MBS134" s="3"/>
      <c r="MBT134" s="3"/>
      <c r="MBU134" s="3"/>
      <c r="MBV134" s="3"/>
      <c r="MBW134" s="3"/>
      <c r="MBX134" s="3"/>
      <c r="MBY134" s="3"/>
      <c r="MBZ134" s="3"/>
      <c r="MCA134" s="3"/>
      <c r="MCB134" s="3"/>
      <c r="MCC134" s="3"/>
      <c r="MCD134" s="3"/>
      <c r="MCE134" s="3"/>
      <c r="MCF134" s="3"/>
      <c r="MCG134" s="3"/>
      <c r="MCH134" s="3"/>
      <c r="MCI134" s="3"/>
      <c r="MCJ134" s="3"/>
      <c r="MCK134" s="3"/>
      <c r="MCL134" s="3"/>
      <c r="MCM134" s="3"/>
      <c r="MCN134" s="3"/>
      <c r="MCO134" s="3"/>
      <c r="MCP134" s="3"/>
      <c r="MCQ134" s="3"/>
      <c r="MCR134" s="3"/>
      <c r="MCS134" s="3"/>
      <c r="MCT134" s="3"/>
      <c r="MCU134" s="3"/>
      <c r="MCV134" s="3"/>
      <c r="MCW134" s="3"/>
      <c r="MCX134" s="3"/>
      <c r="MCY134" s="3"/>
      <c r="MCZ134" s="3"/>
      <c r="MDA134" s="3"/>
      <c r="MDB134" s="3"/>
      <c r="MDC134" s="3"/>
      <c r="MDD134" s="3"/>
      <c r="MDE134" s="3"/>
      <c r="MDF134" s="3"/>
      <c r="MDG134" s="3"/>
      <c r="MDH134" s="3"/>
      <c r="MDI134" s="3"/>
      <c r="MDJ134" s="3"/>
      <c r="MDK134" s="3"/>
      <c r="MDL134" s="3"/>
      <c r="MDM134" s="3"/>
      <c r="MDN134" s="3"/>
      <c r="MDO134" s="3"/>
      <c r="MDP134" s="3"/>
      <c r="MDQ134" s="3"/>
      <c r="MDR134" s="3"/>
      <c r="MDS134" s="3"/>
      <c r="MDT134" s="3"/>
      <c r="MDU134" s="3"/>
      <c r="MDV134" s="3"/>
      <c r="MDW134" s="3"/>
      <c r="MDX134" s="3"/>
      <c r="MDY134" s="3"/>
      <c r="MDZ134" s="3"/>
      <c r="MEA134" s="3"/>
      <c r="MEB134" s="3"/>
      <c r="MEC134" s="3"/>
      <c r="MED134" s="3"/>
      <c r="MEE134" s="3"/>
      <c r="MEF134" s="3"/>
      <c r="MEG134" s="3"/>
      <c r="MEH134" s="3"/>
      <c r="MEI134" s="3"/>
      <c r="MEJ134" s="3"/>
      <c r="MEK134" s="3"/>
      <c r="MEL134" s="3"/>
      <c r="MEM134" s="3"/>
      <c r="MEN134" s="3"/>
      <c r="MEO134" s="3"/>
      <c r="MEP134" s="3"/>
      <c r="MEQ134" s="3"/>
      <c r="MER134" s="3"/>
      <c r="MES134" s="3"/>
      <c r="MET134" s="3"/>
      <c r="MEU134" s="3"/>
      <c r="MEV134" s="3"/>
      <c r="MEW134" s="3"/>
      <c r="MEX134" s="3"/>
      <c r="MEY134" s="3"/>
      <c r="MEZ134" s="3"/>
      <c r="MFA134" s="3"/>
      <c r="MFB134" s="3"/>
      <c r="MFC134" s="3"/>
      <c r="MFD134" s="3"/>
      <c r="MFE134" s="3"/>
      <c r="MFF134" s="3"/>
      <c r="MFG134" s="3"/>
      <c r="MFH134" s="3"/>
      <c r="MFI134" s="3"/>
      <c r="MFJ134" s="3"/>
      <c r="MFK134" s="3"/>
      <c r="MFL134" s="3"/>
      <c r="MFM134" s="3"/>
      <c r="MFN134" s="3"/>
      <c r="MFO134" s="3"/>
      <c r="MFP134" s="3"/>
      <c r="MFQ134" s="3"/>
      <c r="MFR134" s="3"/>
      <c r="MFS134" s="3"/>
      <c r="MFT134" s="3"/>
      <c r="MFU134" s="3"/>
      <c r="MFV134" s="3"/>
      <c r="MFW134" s="3"/>
      <c r="MFX134" s="3"/>
      <c r="MFY134" s="3"/>
      <c r="MFZ134" s="3"/>
      <c r="MGA134" s="3"/>
      <c r="MGB134" s="3"/>
      <c r="MGC134" s="3"/>
      <c r="MGD134" s="3"/>
      <c r="MGE134" s="3"/>
      <c r="MGF134" s="3"/>
      <c r="MGG134" s="3"/>
      <c r="MGH134" s="3"/>
      <c r="MGI134" s="3"/>
      <c r="MGJ134" s="3"/>
      <c r="MGK134" s="3"/>
      <c r="MGL134" s="3"/>
      <c r="MGM134" s="3"/>
      <c r="MGN134" s="3"/>
      <c r="MGO134" s="3"/>
      <c r="MGP134" s="3"/>
      <c r="MGQ134" s="3"/>
      <c r="MGR134" s="3"/>
      <c r="MGS134" s="3"/>
      <c r="MGT134" s="3"/>
      <c r="MGU134" s="3"/>
      <c r="MGV134" s="3"/>
      <c r="MGW134" s="3"/>
      <c r="MGX134" s="3"/>
      <c r="MGY134" s="3"/>
      <c r="MGZ134" s="3"/>
      <c r="MHA134" s="3"/>
      <c r="MHB134" s="3"/>
      <c r="MHC134" s="3"/>
      <c r="MHD134" s="3"/>
      <c r="MHE134" s="3"/>
      <c r="MHF134" s="3"/>
      <c r="MHG134" s="3"/>
      <c r="MHH134" s="3"/>
      <c r="MHI134" s="3"/>
      <c r="MHJ134" s="3"/>
      <c r="MHK134" s="3"/>
      <c r="MHL134" s="3"/>
      <c r="MHM134" s="3"/>
      <c r="MHN134" s="3"/>
      <c r="MHO134" s="3"/>
      <c r="MHP134" s="3"/>
      <c r="MHQ134" s="3"/>
      <c r="MHR134" s="3"/>
      <c r="MHS134" s="3"/>
      <c r="MHT134" s="3"/>
      <c r="MHU134" s="3"/>
      <c r="MHV134" s="3"/>
      <c r="MHW134" s="3"/>
      <c r="MHX134" s="3"/>
      <c r="MHY134" s="3"/>
      <c r="MHZ134" s="3"/>
      <c r="MIA134" s="3"/>
      <c r="MIB134" s="3"/>
      <c r="MIC134" s="3"/>
      <c r="MID134" s="3"/>
      <c r="MIE134" s="3"/>
      <c r="MIF134" s="3"/>
      <c r="MIG134" s="3"/>
      <c r="MIH134" s="3"/>
      <c r="MII134" s="3"/>
      <c r="MIJ134" s="3"/>
      <c r="MIK134" s="3"/>
      <c r="MIL134" s="3"/>
      <c r="MIM134" s="3"/>
      <c r="MIN134" s="3"/>
      <c r="MIO134" s="3"/>
      <c r="MIP134" s="3"/>
      <c r="MIQ134" s="3"/>
      <c r="MIR134" s="3"/>
      <c r="MIS134" s="3"/>
      <c r="MIT134" s="3"/>
      <c r="MIU134" s="3"/>
      <c r="MIV134" s="3"/>
      <c r="MIW134" s="3"/>
      <c r="MIX134" s="3"/>
      <c r="MIY134" s="3"/>
      <c r="MIZ134" s="3"/>
      <c r="MJA134" s="3"/>
      <c r="MJB134" s="3"/>
      <c r="MJC134" s="3"/>
      <c r="MJD134" s="3"/>
      <c r="MJE134" s="3"/>
      <c r="MJF134" s="3"/>
      <c r="MJG134" s="3"/>
      <c r="MJH134" s="3"/>
      <c r="MJI134" s="3"/>
      <c r="MJJ134" s="3"/>
      <c r="MJK134" s="3"/>
      <c r="MJL134" s="3"/>
      <c r="MJM134" s="3"/>
      <c r="MJN134" s="3"/>
      <c r="MJO134" s="3"/>
      <c r="MJP134" s="3"/>
      <c r="MJQ134" s="3"/>
      <c r="MJR134" s="3"/>
      <c r="MJS134" s="3"/>
      <c r="MJT134" s="3"/>
      <c r="MJU134" s="3"/>
      <c r="MJV134" s="3"/>
      <c r="MJW134" s="3"/>
      <c r="MJX134" s="3"/>
      <c r="MJY134" s="3"/>
      <c r="MJZ134" s="3"/>
      <c r="MKA134" s="3"/>
      <c r="MKB134" s="3"/>
      <c r="MKC134" s="3"/>
      <c r="MKD134" s="3"/>
      <c r="MKE134" s="3"/>
      <c r="MKF134" s="3"/>
      <c r="MKG134" s="3"/>
      <c r="MKH134" s="3"/>
      <c r="MKI134" s="3"/>
      <c r="MKJ134" s="3"/>
      <c r="MKK134" s="3"/>
      <c r="MKL134" s="3"/>
      <c r="MKM134" s="3"/>
      <c r="MKN134" s="3"/>
      <c r="MKO134" s="3"/>
      <c r="MKP134" s="3"/>
      <c r="MKQ134" s="3"/>
      <c r="MKR134" s="3"/>
      <c r="MKS134" s="3"/>
      <c r="MKT134" s="3"/>
      <c r="MKU134" s="3"/>
      <c r="MKV134" s="3"/>
      <c r="MKW134" s="3"/>
      <c r="MKX134" s="3"/>
      <c r="MKY134" s="3"/>
      <c r="MKZ134" s="3"/>
      <c r="MLA134" s="3"/>
      <c r="MLB134" s="3"/>
      <c r="MLC134" s="3"/>
      <c r="MLD134" s="3"/>
      <c r="MLE134" s="3"/>
      <c r="MLF134" s="3"/>
      <c r="MLG134" s="3"/>
      <c r="MLH134" s="3"/>
      <c r="MLI134" s="3"/>
      <c r="MLJ134" s="3"/>
      <c r="MLK134" s="3"/>
      <c r="MLL134" s="3"/>
      <c r="MLM134" s="3"/>
      <c r="MLN134" s="3"/>
      <c r="MLO134" s="3"/>
      <c r="MLP134" s="3"/>
      <c r="MLQ134" s="3"/>
      <c r="MLR134" s="3"/>
      <c r="MLS134" s="3"/>
      <c r="MLT134" s="3"/>
      <c r="MLU134" s="3"/>
      <c r="MLV134" s="3"/>
      <c r="MLW134" s="3"/>
      <c r="MLX134" s="3"/>
      <c r="MLY134" s="3"/>
      <c r="MLZ134" s="3"/>
      <c r="MMA134" s="3"/>
      <c r="MMB134" s="3"/>
      <c r="MMC134" s="3"/>
      <c r="MMD134" s="3"/>
      <c r="MME134" s="3"/>
      <c r="MMF134" s="3"/>
      <c r="MMG134" s="3"/>
      <c r="MMH134" s="3"/>
      <c r="MMI134" s="3"/>
      <c r="MMJ134" s="3"/>
      <c r="MMK134" s="3"/>
      <c r="MML134" s="3"/>
      <c r="MMM134" s="3"/>
      <c r="MMN134" s="3"/>
      <c r="MMO134" s="3"/>
      <c r="MMP134" s="3"/>
      <c r="MMQ134" s="3"/>
      <c r="MMR134" s="3"/>
      <c r="MMS134" s="3"/>
      <c r="MMT134" s="3"/>
      <c r="MMU134" s="3"/>
      <c r="MMV134" s="3"/>
      <c r="MMW134" s="3"/>
      <c r="MMX134" s="3"/>
      <c r="MMY134" s="3"/>
      <c r="MMZ134" s="3"/>
      <c r="MNA134" s="3"/>
      <c r="MNB134" s="3"/>
      <c r="MNC134" s="3"/>
      <c r="MND134" s="3"/>
      <c r="MNE134" s="3"/>
      <c r="MNF134" s="3"/>
      <c r="MNG134" s="3"/>
      <c r="MNH134" s="3"/>
      <c r="MNI134" s="3"/>
      <c r="MNJ134" s="3"/>
      <c r="MNK134" s="3"/>
      <c r="MNL134" s="3"/>
      <c r="MNM134" s="3"/>
      <c r="MNN134" s="3"/>
      <c r="MNO134" s="3"/>
      <c r="MNP134" s="3"/>
      <c r="MNQ134" s="3"/>
      <c r="MNR134" s="3"/>
      <c r="MNS134" s="3"/>
      <c r="MNT134" s="3"/>
      <c r="MNU134" s="3"/>
      <c r="MNV134" s="3"/>
      <c r="MNW134" s="3"/>
      <c r="MNX134" s="3"/>
      <c r="MNY134" s="3"/>
      <c r="MNZ134" s="3"/>
      <c r="MOA134" s="3"/>
      <c r="MOB134" s="3"/>
      <c r="MOC134" s="3"/>
      <c r="MOD134" s="3"/>
      <c r="MOE134" s="3"/>
      <c r="MOF134" s="3"/>
      <c r="MOG134" s="3"/>
      <c r="MOH134" s="3"/>
      <c r="MOI134" s="3"/>
      <c r="MOJ134" s="3"/>
      <c r="MOK134" s="3"/>
      <c r="MOL134" s="3"/>
      <c r="MOM134" s="3"/>
      <c r="MON134" s="3"/>
      <c r="MOO134" s="3"/>
      <c r="MOP134" s="3"/>
      <c r="MOQ134" s="3"/>
      <c r="MOR134" s="3"/>
      <c r="MOS134" s="3"/>
      <c r="MOT134" s="3"/>
      <c r="MOU134" s="3"/>
      <c r="MOV134" s="3"/>
      <c r="MOW134" s="3"/>
      <c r="MOX134" s="3"/>
      <c r="MOY134" s="3"/>
      <c r="MOZ134" s="3"/>
      <c r="MPA134" s="3"/>
      <c r="MPB134" s="3"/>
      <c r="MPC134" s="3"/>
      <c r="MPD134" s="3"/>
      <c r="MPE134" s="3"/>
      <c r="MPF134" s="3"/>
      <c r="MPG134" s="3"/>
      <c r="MPH134" s="3"/>
      <c r="MPI134" s="3"/>
      <c r="MPJ134" s="3"/>
      <c r="MPK134" s="3"/>
      <c r="MPL134" s="3"/>
      <c r="MPM134" s="3"/>
      <c r="MPN134" s="3"/>
      <c r="MPO134" s="3"/>
      <c r="MPP134" s="3"/>
      <c r="MPQ134" s="3"/>
      <c r="MPR134" s="3"/>
      <c r="MPS134" s="3"/>
      <c r="MPT134" s="3"/>
      <c r="MPU134" s="3"/>
      <c r="MPV134" s="3"/>
      <c r="MPW134" s="3"/>
      <c r="MPX134" s="3"/>
      <c r="MPY134" s="3"/>
      <c r="MPZ134" s="3"/>
      <c r="MQA134" s="3"/>
      <c r="MQB134" s="3"/>
      <c r="MQC134" s="3"/>
      <c r="MQD134" s="3"/>
      <c r="MQE134" s="3"/>
      <c r="MQF134" s="3"/>
      <c r="MQG134" s="3"/>
      <c r="MQH134" s="3"/>
      <c r="MQI134" s="3"/>
      <c r="MQJ134" s="3"/>
      <c r="MQK134" s="3"/>
      <c r="MQL134" s="3"/>
      <c r="MQM134" s="3"/>
      <c r="MQN134" s="3"/>
      <c r="MQO134" s="3"/>
      <c r="MQP134" s="3"/>
      <c r="MQQ134" s="3"/>
      <c r="MQR134" s="3"/>
      <c r="MQS134" s="3"/>
      <c r="MQT134" s="3"/>
      <c r="MQU134" s="3"/>
      <c r="MQV134" s="3"/>
      <c r="MQW134" s="3"/>
      <c r="MQX134" s="3"/>
      <c r="MQY134" s="3"/>
      <c r="MQZ134" s="3"/>
      <c r="MRA134" s="3"/>
      <c r="MRB134" s="3"/>
      <c r="MRC134" s="3"/>
      <c r="MRD134" s="3"/>
      <c r="MRE134" s="3"/>
      <c r="MRF134" s="3"/>
      <c r="MRG134" s="3"/>
      <c r="MRH134" s="3"/>
      <c r="MRI134" s="3"/>
      <c r="MRJ134" s="3"/>
      <c r="MRK134" s="3"/>
      <c r="MRL134" s="3"/>
      <c r="MRM134" s="3"/>
      <c r="MRN134" s="3"/>
      <c r="MRO134" s="3"/>
      <c r="MRP134" s="3"/>
      <c r="MRQ134" s="3"/>
      <c r="MRR134" s="3"/>
      <c r="MRS134" s="3"/>
      <c r="MRT134" s="3"/>
      <c r="MRU134" s="3"/>
      <c r="MRV134" s="3"/>
      <c r="MRW134" s="3"/>
      <c r="MRX134" s="3"/>
      <c r="MRY134" s="3"/>
      <c r="MRZ134" s="3"/>
      <c r="MSA134" s="3"/>
      <c r="MSB134" s="3"/>
      <c r="MSC134" s="3"/>
      <c r="MSD134" s="3"/>
      <c r="MSE134" s="3"/>
      <c r="MSF134" s="3"/>
      <c r="MSG134" s="3"/>
      <c r="MSH134" s="3"/>
      <c r="MSI134" s="3"/>
      <c r="MSJ134" s="3"/>
      <c r="MSK134" s="3"/>
      <c r="MSL134" s="3"/>
      <c r="MSM134" s="3"/>
      <c r="MSN134" s="3"/>
      <c r="MSO134" s="3"/>
      <c r="MSP134" s="3"/>
      <c r="MSQ134" s="3"/>
      <c r="MSR134" s="3"/>
      <c r="MSS134" s="3"/>
      <c r="MST134" s="3"/>
      <c r="MSU134" s="3"/>
      <c r="MSV134" s="3"/>
      <c r="MSW134" s="3"/>
      <c r="MSX134" s="3"/>
      <c r="MSY134" s="3"/>
      <c r="MSZ134" s="3"/>
      <c r="MTA134" s="3"/>
      <c r="MTB134" s="3"/>
      <c r="MTC134" s="3"/>
      <c r="MTD134" s="3"/>
      <c r="MTE134" s="3"/>
      <c r="MTF134" s="3"/>
      <c r="MTG134" s="3"/>
      <c r="MTH134" s="3"/>
      <c r="MTI134" s="3"/>
      <c r="MTJ134" s="3"/>
      <c r="MTK134" s="3"/>
      <c r="MTL134" s="3"/>
      <c r="MTM134" s="3"/>
      <c r="MTN134" s="3"/>
      <c r="MTO134" s="3"/>
      <c r="MTP134" s="3"/>
      <c r="MTQ134" s="3"/>
      <c r="MTR134" s="3"/>
      <c r="MTS134" s="3"/>
      <c r="MTT134" s="3"/>
      <c r="MTU134" s="3"/>
      <c r="MTV134" s="3"/>
      <c r="MTW134" s="3"/>
      <c r="MTX134" s="3"/>
      <c r="MTY134" s="3"/>
      <c r="MTZ134" s="3"/>
      <c r="MUA134" s="3"/>
      <c r="MUB134" s="3"/>
      <c r="MUC134" s="3"/>
      <c r="MUD134" s="3"/>
      <c r="MUE134" s="3"/>
      <c r="MUF134" s="3"/>
      <c r="MUG134" s="3"/>
      <c r="MUH134" s="3"/>
      <c r="MUI134" s="3"/>
      <c r="MUJ134" s="3"/>
      <c r="MUK134" s="3"/>
      <c r="MUL134" s="3"/>
      <c r="MUM134" s="3"/>
      <c r="MUN134" s="3"/>
      <c r="MUO134" s="3"/>
      <c r="MUP134" s="3"/>
      <c r="MUQ134" s="3"/>
      <c r="MUR134" s="3"/>
      <c r="MUS134" s="3"/>
      <c r="MUT134" s="3"/>
      <c r="MUU134" s="3"/>
      <c r="MUV134" s="3"/>
      <c r="MUW134" s="3"/>
      <c r="MUX134" s="3"/>
      <c r="MUY134" s="3"/>
      <c r="MUZ134" s="3"/>
      <c r="MVA134" s="3"/>
      <c r="MVB134" s="3"/>
      <c r="MVC134" s="3"/>
      <c r="MVD134" s="3"/>
      <c r="MVE134" s="3"/>
      <c r="MVF134" s="3"/>
      <c r="MVG134" s="3"/>
      <c r="MVH134" s="3"/>
      <c r="MVI134" s="3"/>
      <c r="MVJ134" s="3"/>
      <c r="MVK134" s="3"/>
      <c r="MVL134" s="3"/>
      <c r="MVM134" s="3"/>
      <c r="MVN134" s="3"/>
      <c r="MVO134" s="3"/>
      <c r="MVP134" s="3"/>
      <c r="MVQ134" s="3"/>
      <c r="MVR134" s="3"/>
      <c r="MVS134" s="3"/>
      <c r="MVT134" s="3"/>
      <c r="MVU134" s="3"/>
      <c r="MVV134" s="3"/>
      <c r="MVW134" s="3"/>
      <c r="MVX134" s="3"/>
      <c r="MVY134" s="3"/>
      <c r="MVZ134" s="3"/>
      <c r="MWA134" s="3"/>
      <c r="MWB134" s="3"/>
      <c r="MWC134" s="3"/>
      <c r="MWD134" s="3"/>
      <c r="MWE134" s="3"/>
      <c r="MWF134" s="3"/>
      <c r="MWG134" s="3"/>
      <c r="MWH134" s="3"/>
      <c r="MWI134" s="3"/>
      <c r="MWJ134" s="3"/>
      <c r="MWK134" s="3"/>
      <c r="MWL134" s="3"/>
      <c r="MWM134" s="3"/>
      <c r="MWN134" s="3"/>
      <c r="MWO134" s="3"/>
      <c r="MWP134" s="3"/>
      <c r="MWQ134" s="3"/>
      <c r="MWR134" s="3"/>
      <c r="MWS134" s="3"/>
      <c r="MWT134" s="3"/>
      <c r="MWU134" s="3"/>
      <c r="MWV134" s="3"/>
      <c r="MWW134" s="3"/>
      <c r="MWX134" s="3"/>
      <c r="MWY134" s="3"/>
      <c r="MWZ134" s="3"/>
      <c r="MXA134" s="3"/>
      <c r="MXB134" s="3"/>
      <c r="MXC134" s="3"/>
      <c r="MXD134" s="3"/>
      <c r="MXE134" s="3"/>
      <c r="MXF134" s="3"/>
      <c r="MXG134" s="3"/>
      <c r="MXH134" s="3"/>
      <c r="MXI134" s="3"/>
      <c r="MXJ134" s="3"/>
      <c r="MXK134" s="3"/>
      <c r="MXL134" s="3"/>
      <c r="MXM134" s="3"/>
      <c r="MXN134" s="3"/>
      <c r="MXO134" s="3"/>
      <c r="MXP134" s="3"/>
      <c r="MXQ134" s="3"/>
      <c r="MXR134" s="3"/>
      <c r="MXS134" s="3"/>
      <c r="MXT134" s="3"/>
      <c r="MXU134" s="3"/>
      <c r="MXV134" s="3"/>
      <c r="MXW134" s="3"/>
      <c r="MXX134" s="3"/>
      <c r="MXY134" s="3"/>
      <c r="MXZ134" s="3"/>
      <c r="MYA134" s="3"/>
      <c r="MYB134" s="3"/>
      <c r="MYC134" s="3"/>
      <c r="MYD134" s="3"/>
      <c r="MYE134" s="3"/>
      <c r="MYF134" s="3"/>
      <c r="MYG134" s="3"/>
      <c r="MYH134" s="3"/>
      <c r="MYI134" s="3"/>
      <c r="MYJ134" s="3"/>
      <c r="MYK134" s="3"/>
      <c r="MYL134" s="3"/>
      <c r="MYM134" s="3"/>
      <c r="MYN134" s="3"/>
      <c r="MYO134" s="3"/>
      <c r="MYP134" s="3"/>
      <c r="MYQ134" s="3"/>
      <c r="MYR134" s="3"/>
      <c r="MYS134" s="3"/>
      <c r="MYT134" s="3"/>
      <c r="MYU134" s="3"/>
      <c r="MYV134" s="3"/>
      <c r="MYW134" s="3"/>
      <c r="MYX134" s="3"/>
      <c r="MYY134" s="3"/>
      <c r="MYZ134" s="3"/>
      <c r="MZA134" s="3"/>
      <c r="MZB134" s="3"/>
      <c r="MZC134" s="3"/>
      <c r="MZD134" s="3"/>
      <c r="MZE134" s="3"/>
      <c r="MZF134" s="3"/>
      <c r="MZG134" s="3"/>
      <c r="MZH134" s="3"/>
      <c r="MZI134" s="3"/>
      <c r="MZJ134" s="3"/>
      <c r="MZK134" s="3"/>
      <c r="MZL134" s="3"/>
      <c r="MZM134" s="3"/>
      <c r="MZN134" s="3"/>
      <c r="MZO134" s="3"/>
      <c r="MZP134" s="3"/>
      <c r="MZQ134" s="3"/>
      <c r="MZR134" s="3"/>
      <c r="MZS134" s="3"/>
      <c r="MZT134" s="3"/>
      <c r="MZU134" s="3"/>
      <c r="MZV134" s="3"/>
      <c r="MZW134" s="3"/>
      <c r="MZX134" s="3"/>
      <c r="MZY134" s="3"/>
      <c r="MZZ134" s="3"/>
      <c r="NAA134" s="3"/>
      <c r="NAB134" s="3"/>
      <c r="NAC134" s="3"/>
      <c r="NAD134" s="3"/>
      <c r="NAE134" s="3"/>
      <c r="NAF134" s="3"/>
      <c r="NAG134" s="3"/>
      <c r="NAH134" s="3"/>
      <c r="NAI134" s="3"/>
      <c r="NAJ134" s="3"/>
      <c r="NAK134" s="3"/>
      <c r="NAL134" s="3"/>
      <c r="NAM134" s="3"/>
      <c r="NAN134" s="3"/>
      <c r="NAO134" s="3"/>
      <c r="NAP134" s="3"/>
      <c r="NAQ134" s="3"/>
      <c r="NAR134" s="3"/>
      <c r="NAS134" s="3"/>
      <c r="NAT134" s="3"/>
      <c r="NAU134" s="3"/>
      <c r="NAV134" s="3"/>
      <c r="NAW134" s="3"/>
      <c r="NAX134" s="3"/>
      <c r="NAY134" s="3"/>
      <c r="NAZ134" s="3"/>
      <c r="NBA134" s="3"/>
      <c r="NBB134" s="3"/>
      <c r="NBC134" s="3"/>
      <c r="NBD134" s="3"/>
      <c r="NBE134" s="3"/>
      <c r="NBF134" s="3"/>
      <c r="NBG134" s="3"/>
      <c r="NBH134" s="3"/>
      <c r="NBI134" s="3"/>
      <c r="NBJ134" s="3"/>
      <c r="NBK134" s="3"/>
      <c r="NBL134" s="3"/>
      <c r="NBM134" s="3"/>
      <c r="NBN134" s="3"/>
      <c r="NBO134" s="3"/>
      <c r="NBP134" s="3"/>
      <c r="NBQ134" s="3"/>
      <c r="NBR134" s="3"/>
      <c r="NBS134" s="3"/>
      <c r="NBT134" s="3"/>
      <c r="NBU134" s="3"/>
      <c r="NBV134" s="3"/>
      <c r="NBW134" s="3"/>
      <c r="NBX134" s="3"/>
      <c r="NBY134" s="3"/>
      <c r="NBZ134" s="3"/>
      <c r="NCA134" s="3"/>
      <c r="NCB134" s="3"/>
      <c r="NCC134" s="3"/>
      <c r="NCD134" s="3"/>
      <c r="NCE134" s="3"/>
      <c r="NCF134" s="3"/>
      <c r="NCG134" s="3"/>
      <c r="NCH134" s="3"/>
      <c r="NCI134" s="3"/>
      <c r="NCJ134" s="3"/>
      <c r="NCK134" s="3"/>
      <c r="NCL134" s="3"/>
      <c r="NCM134" s="3"/>
      <c r="NCN134" s="3"/>
      <c r="NCO134" s="3"/>
      <c r="NCP134" s="3"/>
      <c r="NCQ134" s="3"/>
      <c r="NCR134" s="3"/>
      <c r="NCS134" s="3"/>
      <c r="NCT134" s="3"/>
      <c r="NCU134" s="3"/>
      <c r="NCV134" s="3"/>
      <c r="NCW134" s="3"/>
      <c r="NCX134" s="3"/>
      <c r="NCY134" s="3"/>
      <c r="NCZ134" s="3"/>
      <c r="NDA134" s="3"/>
      <c r="NDB134" s="3"/>
      <c r="NDC134" s="3"/>
      <c r="NDD134" s="3"/>
      <c r="NDE134" s="3"/>
      <c r="NDF134" s="3"/>
      <c r="NDG134" s="3"/>
      <c r="NDH134" s="3"/>
      <c r="NDI134" s="3"/>
      <c r="NDJ134" s="3"/>
      <c r="NDK134" s="3"/>
      <c r="NDL134" s="3"/>
      <c r="NDM134" s="3"/>
      <c r="NDN134" s="3"/>
      <c r="NDO134" s="3"/>
      <c r="NDP134" s="3"/>
      <c r="NDQ134" s="3"/>
      <c r="NDR134" s="3"/>
      <c r="NDS134" s="3"/>
      <c r="NDT134" s="3"/>
      <c r="NDU134" s="3"/>
      <c r="NDV134" s="3"/>
      <c r="NDW134" s="3"/>
      <c r="NDX134" s="3"/>
      <c r="NDY134" s="3"/>
      <c r="NDZ134" s="3"/>
      <c r="NEA134" s="3"/>
      <c r="NEB134" s="3"/>
      <c r="NEC134" s="3"/>
      <c r="NED134" s="3"/>
      <c r="NEE134" s="3"/>
      <c r="NEF134" s="3"/>
      <c r="NEG134" s="3"/>
      <c r="NEH134" s="3"/>
      <c r="NEI134" s="3"/>
      <c r="NEJ134" s="3"/>
      <c r="NEK134" s="3"/>
      <c r="NEL134" s="3"/>
      <c r="NEM134" s="3"/>
      <c r="NEN134" s="3"/>
      <c r="NEO134" s="3"/>
      <c r="NEP134" s="3"/>
      <c r="NEQ134" s="3"/>
      <c r="NER134" s="3"/>
      <c r="NES134" s="3"/>
      <c r="NET134" s="3"/>
      <c r="NEU134" s="3"/>
      <c r="NEV134" s="3"/>
      <c r="NEW134" s="3"/>
      <c r="NEX134" s="3"/>
      <c r="NEY134" s="3"/>
      <c r="NEZ134" s="3"/>
      <c r="NFA134" s="3"/>
      <c r="NFB134" s="3"/>
      <c r="NFC134" s="3"/>
      <c r="NFD134" s="3"/>
      <c r="NFE134" s="3"/>
      <c r="NFF134" s="3"/>
      <c r="NFG134" s="3"/>
      <c r="NFH134" s="3"/>
      <c r="NFI134" s="3"/>
      <c r="NFJ134" s="3"/>
      <c r="NFK134" s="3"/>
      <c r="NFL134" s="3"/>
      <c r="NFM134" s="3"/>
      <c r="NFN134" s="3"/>
      <c r="NFO134" s="3"/>
      <c r="NFP134" s="3"/>
      <c r="NFQ134" s="3"/>
      <c r="NFR134" s="3"/>
      <c r="NFS134" s="3"/>
      <c r="NFT134" s="3"/>
      <c r="NFU134" s="3"/>
      <c r="NFV134" s="3"/>
      <c r="NFW134" s="3"/>
      <c r="NFX134" s="3"/>
      <c r="NFY134" s="3"/>
      <c r="NFZ134" s="3"/>
      <c r="NGA134" s="3"/>
      <c r="NGB134" s="3"/>
      <c r="NGC134" s="3"/>
      <c r="NGD134" s="3"/>
      <c r="NGE134" s="3"/>
      <c r="NGF134" s="3"/>
      <c r="NGG134" s="3"/>
      <c r="NGH134" s="3"/>
      <c r="NGI134" s="3"/>
      <c r="NGJ134" s="3"/>
      <c r="NGK134" s="3"/>
      <c r="NGL134" s="3"/>
      <c r="NGM134" s="3"/>
      <c r="NGN134" s="3"/>
      <c r="NGO134" s="3"/>
      <c r="NGP134" s="3"/>
      <c r="NGQ134" s="3"/>
      <c r="NGR134" s="3"/>
      <c r="NGS134" s="3"/>
      <c r="NGT134" s="3"/>
      <c r="NGU134" s="3"/>
      <c r="NGV134" s="3"/>
      <c r="NGW134" s="3"/>
      <c r="NGX134" s="3"/>
      <c r="NGY134" s="3"/>
      <c r="NGZ134" s="3"/>
      <c r="NHA134" s="3"/>
      <c r="NHB134" s="3"/>
      <c r="NHC134" s="3"/>
      <c r="NHD134" s="3"/>
      <c r="NHE134" s="3"/>
      <c r="NHF134" s="3"/>
      <c r="NHG134" s="3"/>
      <c r="NHH134" s="3"/>
      <c r="NHI134" s="3"/>
      <c r="NHJ134" s="3"/>
      <c r="NHK134" s="3"/>
      <c r="NHL134" s="3"/>
      <c r="NHM134" s="3"/>
      <c r="NHN134" s="3"/>
      <c r="NHO134" s="3"/>
      <c r="NHP134" s="3"/>
      <c r="NHQ134" s="3"/>
      <c r="NHR134" s="3"/>
      <c r="NHS134" s="3"/>
      <c r="NHT134" s="3"/>
      <c r="NHU134" s="3"/>
      <c r="NHV134" s="3"/>
      <c r="NHW134" s="3"/>
      <c r="NHX134" s="3"/>
      <c r="NHY134" s="3"/>
      <c r="NHZ134" s="3"/>
      <c r="NIA134" s="3"/>
      <c r="NIB134" s="3"/>
      <c r="NIC134" s="3"/>
      <c r="NID134" s="3"/>
      <c r="NIE134" s="3"/>
      <c r="NIF134" s="3"/>
      <c r="NIG134" s="3"/>
      <c r="NIH134" s="3"/>
      <c r="NII134" s="3"/>
      <c r="NIJ134" s="3"/>
      <c r="NIK134" s="3"/>
      <c r="NIL134" s="3"/>
      <c r="NIM134" s="3"/>
      <c r="NIN134" s="3"/>
      <c r="NIO134" s="3"/>
      <c r="NIP134" s="3"/>
      <c r="NIQ134" s="3"/>
      <c r="NIR134" s="3"/>
      <c r="NIS134" s="3"/>
      <c r="NIT134" s="3"/>
      <c r="NIU134" s="3"/>
      <c r="NIV134" s="3"/>
      <c r="NIW134" s="3"/>
      <c r="NIX134" s="3"/>
      <c r="NIY134" s="3"/>
      <c r="NIZ134" s="3"/>
      <c r="NJA134" s="3"/>
      <c r="NJB134" s="3"/>
      <c r="NJC134" s="3"/>
      <c r="NJD134" s="3"/>
      <c r="NJE134" s="3"/>
      <c r="NJF134" s="3"/>
      <c r="NJG134" s="3"/>
      <c r="NJH134" s="3"/>
      <c r="NJI134" s="3"/>
      <c r="NJJ134" s="3"/>
      <c r="NJK134" s="3"/>
      <c r="NJL134" s="3"/>
      <c r="NJM134" s="3"/>
      <c r="NJN134" s="3"/>
      <c r="NJO134" s="3"/>
      <c r="NJP134" s="3"/>
      <c r="NJQ134" s="3"/>
      <c r="NJR134" s="3"/>
      <c r="NJS134" s="3"/>
      <c r="NJT134" s="3"/>
      <c r="NJU134" s="3"/>
      <c r="NJV134" s="3"/>
      <c r="NJW134" s="3"/>
      <c r="NJX134" s="3"/>
      <c r="NJY134" s="3"/>
      <c r="NJZ134" s="3"/>
      <c r="NKA134" s="3"/>
      <c r="NKB134" s="3"/>
      <c r="NKC134" s="3"/>
      <c r="NKD134" s="3"/>
      <c r="NKE134" s="3"/>
      <c r="NKF134" s="3"/>
      <c r="NKG134" s="3"/>
      <c r="NKH134" s="3"/>
      <c r="NKI134" s="3"/>
      <c r="NKJ134" s="3"/>
      <c r="NKK134" s="3"/>
      <c r="NKL134" s="3"/>
      <c r="NKM134" s="3"/>
      <c r="NKN134" s="3"/>
      <c r="NKO134" s="3"/>
      <c r="NKP134" s="3"/>
      <c r="NKQ134" s="3"/>
      <c r="NKR134" s="3"/>
      <c r="NKS134" s="3"/>
      <c r="NKT134" s="3"/>
      <c r="NKU134" s="3"/>
      <c r="NKV134" s="3"/>
      <c r="NKW134" s="3"/>
      <c r="NKX134" s="3"/>
      <c r="NKY134" s="3"/>
      <c r="NKZ134" s="3"/>
      <c r="NLA134" s="3"/>
      <c r="NLB134" s="3"/>
      <c r="NLC134" s="3"/>
      <c r="NLD134" s="3"/>
      <c r="NLE134" s="3"/>
      <c r="NLF134" s="3"/>
      <c r="NLG134" s="3"/>
      <c r="NLH134" s="3"/>
      <c r="NLI134" s="3"/>
      <c r="NLJ134" s="3"/>
      <c r="NLK134" s="3"/>
      <c r="NLL134" s="3"/>
      <c r="NLM134" s="3"/>
      <c r="NLN134" s="3"/>
      <c r="NLO134" s="3"/>
      <c r="NLP134" s="3"/>
      <c r="NLQ134" s="3"/>
      <c r="NLR134" s="3"/>
      <c r="NLS134" s="3"/>
      <c r="NLT134" s="3"/>
      <c r="NLU134" s="3"/>
      <c r="NLV134" s="3"/>
      <c r="NLW134" s="3"/>
      <c r="NLX134" s="3"/>
      <c r="NLY134" s="3"/>
      <c r="NLZ134" s="3"/>
      <c r="NMA134" s="3"/>
      <c r="NMB134" s="3"/>
      <c r="NMC134" s="3"/>
      <c r="NMD134" s="3"/>
      <c r="NME134" s="3"/>
      <c r="NMF134" s="3"/>
      <c r="NMG134" s="3"/>
      <c r="NMH134" s="3"/>
      <c r="NMI134" s="3"/>
      <c r="NMJ134" s="3"/>
      <c r="NMK134" s="3"/>
      <c r="NML134" s="3"/>
      <c r="NMM134" s="3"/>
      <c r="NMN134" s="3"/>
      <c r="NMO134" s="3"/>
      <c r="NMP134" s="3"/>
      <c r="NMQ134" s="3"/>
      <c r="NMR134" s="3"/>
      <c r="NMS134" s="3"/>
      <c r="NMT134" s="3"/>
      <c r="NMU134" s="3"/>
      <c r="NMV134" s="3"/>
      <c r="NMW134" s="3"/>
      <c r="NMX134" s="3"/>
      <c r="NMY134" s="3"/>
      <c r="NMZ134" s="3"/>
      <c r="NNA134" s="3"/>
      <c r="NNB134" s="3"/>
      <c r="NNC134" s="3"/>
      <c r="NND134" s="3"/>
      <c r="NNE134" s="3"/>
      <c r="NNF134" s="3"/>
      <c r="NNG134" s="3"/>
      <c r="NNH134" s="3"/>
      <c r="NNI134" s="3"/>
      <c r="NNJ134" s="3"/>
      <c r="NNK134" s="3"/>
      <c r="NNL134" s="3"/>
      <c r="NNM134" s="3"/>
      <c r="NNN134" s="3"/>
      <c r="NNO134" s="3"/>
      <c r="NNP134" s="3"/>
      <c r="NNQ134" s="3"/>
      <c r="NNR134" s="3"/>
      <c r="NNS134" s="3"/>
      <c r="NNT134" s="3"/>
      <c r="NNU134" s="3"/>
      <c r="NNV134" s="3"/>
      <c r="NNW134" s="3"/>
      <c r="NNX134" s="3"/>
      <c r="NNY134" s="3"/>
      <c r="NNZ134" s="3"/>
      <c r="NOA134" s="3"/>
      <c r="NOB134" s="3"/>
      <c r="NOC134" s="3"/>
      <c r="NOD134" s="3"/>
      <c r="NOE134" s="3"/>
      <c r="NOF134" s="3"/>
      <c r="NOG134" s="3"/>
      <c r="NOH134" s="3"/>
      <c r="NOI134" s="3"/>
      <c r="NOJ134" s="3"/>
      <c r="NOK134" s="3"/>
      <c r="NOL134" s="3"/>
      <c r="NOM134" s="3"/>
      <c r="NON134" s="3"/>
      <c r="NOO134" s="3"/>
      <c r="NOP134" s="3"/>
      <c r="NOQ134" s="3"/>
      <c r="NOR134" s="3"/>
      <c r="NOS134" s="3"/>
      <c r="NOT134" s="3"/>
      <c r="NOU134" s="3"/>
      <c r="NOV134" s="3"/>
      <c r="NOW134" s="3"/>
      <c r="NOX134" s="3"/>
      <c r="NOY134" s="3"/>
      <c r="NOZ134" s="3"/>
      <c r="NPA134" s="3"/>
      <c r="NPB134" s="3"/>
      <c r="NPC134" s="3"/>
      <c r="NPD134" s="3"/>
      <c r="NPE134" s="3"/>
      <c r="NPF134" s="3"/>
      <c r="NPG134" s="3"/>
      <c r="NPH134" s="3"/>
      <c r="NPI134" s="3"/>
      <c r="NPJ134" s="3"/>
      <c r="NPK134" s="3"/>
      <c r="NPL134" s="3"/>
      <c r="NPM134" s="3"/>
      <c r="NPN134" s="3"/>
      <c r="NPO134" s="3"/>
      <c r="NPP134" s="3"/>
      <c r="NPQ134" s="3"/>
      <c r="NPR134" s="3"/>
      <c r="NPS134" s="3"/>
      <c r="NPT134" s="3"/>
      <c r="NPU134" s="3"/>
      <c r="NPV134" s="3"/>
      <c r="NPW134" s="3"/>
      <c r="NPX134" s="3"/>
      <c r="NPY134" s="3"/>
      <c r="NPZ134" s="3"/>
      <c r="NQA134" s="3"/>
      <c r="NQB134" s="3"/>
      <c r="NQC134" s="3"/>
      <c r="NQD134" s="3"/>
      <c r="NQE134" s="3"/>
      <c r="NQF134" s="3"/>
      <c r="NQG134" s="3"/>
      <c r="NQH134" s="3"/>
      <c r="NQI134" s="3"/>
      <c r="NQJ134" s="3"/>
      <c r="NQK134" s="3"/>
      <c r="NQL134" s="3"/>
      <c r="NQM134" s="3"/>
      <c r="NQN134" s="3"/>
      <c r="NQO134" s="3"/>
      <c r="NQP134" s="3"/>
      <c r="NQQ134" s="3"/>
      <c r="NQR134" s="3"/>
      <c r="NQS134" s="3"/>
      <c r="NQT134" s="3"/>
      <c r="NQU134" s="3"/>
      <c r="NQV134" s="3"/>
      <c r="NQW134" s="3"/>
      <c r="NQX134" s="3"/>
      <c r="NQY134" s="3"/>
      <c r="NQZ134" s="3"/>
      <c r="NRA134" s="3"/>
      <c r="NRB134" s="3"/>
      <c r="NRC134" s="3"/>
      <c r="NRD134" s="3"/>
      <c r="NRE134" s="3"/>
      <c r="NRF134" s="3"/>
      <c r="NRG134" s="3"/>
      <c r="NRH134" s="3"/>
      <c r="NRI134" s="3"/>
      <c r="NRJ134" s="3"/>
      <c r="NRK134" s="3"/>
      <c r="NRL134" s="3"/>
      <c r="NRM134" s="3"/>
      <c r="NRN134" s="3"/>
      <c r="NRO134" s="3"/>
      <c r="NRP134" s="3"/>
      <c r="NRQ134" s="3"/>
      <c r="NRR134" s="3"/>
      <c r="NRS134" s="3"/>
      <c r="NRT134" s="3"/>
      <c r="NRU134" s="3"/>
      <c r="NRV134" s="3"/>
      <c r="NRW134" s="3"/>
      <c r="NRX134" s="3"/>
      <c r="NRY134" s="3"/>
      <c r="NRZ134" s="3"/>
      <c r="NSA134" s="3"/>
      <c r="NSB134" s="3"/>
      <c r="NSC134" s="3"/>
      <c r="NSD134" s="3"/>
      <c r="NSE134" s="3"/>
      <c r="NSF134" s="3"/>
      <c r="NSG134" s="3"/>
      <c r="NSH134" s="3"/>
      <c r="NSI134" s="3"/>
      <c r="NSJ134" s="3"/>
      <c r="NSK134" s="3"/>
      <c r="NSL134" s="3"/>
      <c r="NSM134" s="3"/>
      <c r="NSN134" s="3"/>
      <c r="NSO134" s="3"/>
      <c r="NSP134" s="3"/>
      <c r="NSQ134" s="3"/>
      <c r="NSR134" s="3"/>
      <c r="NSS134" s="3"/>
      <c r="NST134" s="3"/>
      <c r="NSU134" s="3"/>
      <c r="NSV134" s="3"/>
      <c r="NSW134" s="3"/>
      <c r="NSX134" s="3"/>
      <c r="NSY134" s="3"/>
      <c r="NSZ134" s="3"/>
      <c r="NTA134" s="3"/>
      <c r="NTB134" s="3"/>
      <c r="NTC134" s="3"/>
      <c r="NTD134" s="3"/>
      <c r="NTE134" s="3"/>
      <c r="NTF134" s="3"/>
      <c r="NTG134" s="3"/>
      <c r="NTH134" s="3"/>
      <c r="NTI134" s="3"/>
      <c r="NTJ134" s="3"/>
      <c r="NTK134" s="3"/>
      <c r="NTL134" s="3"/>
      <c r="NTM134" s="3"/>
      <c r="NTN134" s="3"/>
      <c r="NTO134" s="3"/>
      <c r="NTP134" s="3"/>
      <c r="NTQ134" s="3"/>
      <c r="NTR134" s="3"/>
      <c r="NTS134" s="3"/>
      <c r="NTT134" s="3"/>
      <c r="NTU134" s="3"/>
      <c r="NTV134" s="3"/>
      <c r="NTW134" s="3"/>
      <c r="NTX134" s="3"/>
      <c r="NTY134" s="3"/>
      <c r="NTZ134" s="3"/>
      <c r="NUA134" s="3"/>
      <c r="NUB134" s="3"/>
      <c r="NUC134" s="3"/>
      <c r="NUD134" s="3"/>
      <c r="NUE134" s="3"/>
      <c r="NUF134" s="3"/>
      <c r="NUG134" s="3"/>
      <c r="NUH134" s="3"/>
      <c r="NUI134" s="3"/>
      <c r="NUJ134" s="3"/>
      <c r="NUK134" s="3"/>
      <c r="NUL134" s="3"/>
      <c r="NUM134" s="3"/>
      <c r="NUN134" s="3"/>
      <c r="NUO134" s="3"/>
      <c r="NUP134" s="3"/>
      <c r="NUQ134" s="3"/>
      <c r="NUR134" s="3"/>
      <c r="NUS134" s="3"/>
      <c r="NUT134" s="3"/>
      <c r="NUU134" s="3"/>
      <c r="NUV134" s="3"/>
      <c r="NUW134" s="3"/>
      <c r="NUX134" s="3"/>
      <c r="NUY134" s="3"/>
      <c r="NUZ134" s="3"/>
      <c r="NVA134" s="3"/>
      <c r="NVB134" s="3"/>
      <c r="NVC134" s="3"/>
      <c r="NVD134" s="3"/>
      <c r="NVE134" s="3"/>
      <c r="NVF134" s="3"/>
      <c r="NVG134" s="3"/>
      <c r="NVH134" s="3"/>
      <c r="NVI134" s="3"/>
      <c r="NVJ134" s="3"/>
      <c r="NVK134" s="3"/>
      <c r="NVL134" s="3"/>
      <c r="NVM134" s="3"/>
      <c r="NVN134" s="3"/>
      <c r="NVO134" s="3"/>
      <c r="NVP134" s="3"/>
      <c r="NVQ134" s="3"/>
      <c r="NVR134" s="3"/>
      <c r="NVS134" s="3"/>
      <c r="NVT134" s="3"/>
      <c r="NVU134" s="3"/>
      <c r="NVV134" s="3"/>
      <c r="NVW134" s="3"/>
      <c r="NVX134" s="3"/>
      <c r="NVY134" s="3"/>
      <c r="NVZ134" s="3"/>
      <c r="NWA134" s="3"/>
      <c r="NWB134" s="3"/>
      <c r="NWC134" s="3"/>
      <c r="NWD134" s="3"/>
      <c r="NWE134" s="3"/>
      <c r="NWF134" s="3"/>
      <c r="NWG134" s="3"/>
      <c r="NWH134" s="3"/>
      <c r="NWI134" s="3"/>
      <c r="NWJ134" s="3"/>
      <c r="NWK134" s="3"/>
      <c r="NWL134" s="3"/>
      <c r="NWM134" s="3"/>
      <c r="NWN134" s="3"/>
      <c r="NWO134" s="3"/>
      <c r="NWP134" s="3"/>
      <c r="NWQ134" s="3"/>
      <c r="NWR134" s="3"/>
      <c r="NWS134" s="3"/>
      <c r="NWT134" s="3"/>
      <c r="NWU134" s="3"/>
      <c r="NWV134" s="3"/>
      <c r="NWW134" s="3"/>
      <c r="NWX134" s="3"/>
      <c r="NWY134" s="3"/>
      <c r="NWZ134" s="3"/>
      <c r="NXA134" s="3"/>
      <c r="NXB134" s="3"/>
      <c r="NXC134" s="3"/>
      <c r="NXD134" s="3"/>
      <c r="NXE134" s="3"/>
      <c r="NXF134" s="3"/>
      <c r="NXG134" s="3"/>
      <c r="NXH134" s="3"/>
      <c r="NXI134" s="3"/>
      <c r="NXJ134" s="3"/>
      <c r="NXK134" s="3"/>
      <c r="NXL134" s="3"/>
      <c r="NXM134" s="3"/>
      <c r="NXN134" s="3"/>
      <c r="NXO134" s="3"/>
      <c r="NXP134" s="3"/>
      <c r="NXQ134" s="3"/>
      <c r="NXR134" s="3"/>
      <c r="NXS134" s="3"/>
      <c r="NXT134" s="3"/>
      <c r="NXU134" s="3"/>
      <c r="NXV134" s="3"/>
      <c r="NXW134" s="3"/>
      <c r="NXX134" s="3"/>
      <c r="NXY134" s="3"/>
      <c r="NXZ134" s="3"/>
      <c r="NYA134" s="3"/>
      <c r="NYB134" s="3"/>
      <c r="NYC134" s="3"/>
      <c r="NYD134" s="3"/>
      <c r="NYE134" s="3"/>
      <c r="NYF134" s="3"/>
      <c r="NYG134" s="3"/>
      <c r="NYH134" s="3"/>
      <c r="NYI134" s="3"/>
      <c r="NYJ134" s="3"/>
      <c r="NYK134" s="3"/>
      <c r="NYL134" s="3"/>
      <c r="NYM134" s="3"/>
      <c r="NYN134" s="3"/>
      <c r="NYO134" s="3"/>
      <c r="NYP134" s="3"/>
      <c r="NYQ134" s="3"/>
      <c r="NYR134" s="3"/>
      <c r="NYS134" s="3"/>
      <c r="NYT134" s="3"/>
      <c r="NYU134" s="3"/>
      <c r="NYV134" s="3"/>
      <c r="NYW134" s="3"/>
      <c r="NYX134" s="3"/>
      <c r="NYY134" s="3"/>
      <c r="NYZ134" s="3"/>
      <c r="NZA134" s="3"/>
      <c r="NZB134" s="3"/>
      <c r="NZC134" s="3"/>
      <c r="NZD134" s="3"/>
      <c r="NZE134" s="3"/>
      <c r="NZF134" s="3"/>
      <c r="NZG134" s="3"/>
      <c r="NZH134" s="3"/>
      <c r="NZI134" s="3"/>
      <c r="NZJ134" s="3"/>
      <c r="NZK134" s="3"/>
      <c r="NZL134" s="3"/>
      <c r="NZM134" s="3"/>
      <c r="NZN134" s="3"/>
      <c r="NZO134" s="3"/>
      <c r="NZP134" s="3"/>
      <c r="NZQ134" s="3"/>
      <c r="NZR134" s="3"/>
      <c r="NZS134" s="3"/>
      <c r="NZT134" s="3"/>
      <c r="NZU134" s="3"/>
      <c r="NZV134" s="3"/>
      <c r="NZW134" s="3"/>
      <c r="NZX134" s="3"/>
      <c r="NZY134" s="3"/>
      <c r="NZZ134" s="3"/>
      <c r="OAA134" s="3"/>
      <c r="OAB134" s="3"/>
      <c r="OAC134" s="3"/>
      <c r="OAD134" s="3"/>
      <c r="OAE134" s="3"/>
      <c r="OAF134" s="3"/>
      <c r="OAG134" s="3"/>
      <c r="OAH134" s="3"/>
      <c r="OAI134" s="3"/>
      <c r="OAJ134" s="3"/>
      <c r="OAK134" s="3"/>
      <c r="OAL134" s="3"/>
      <c r="OAM134" s="3"/>
      <c r="OAN134" s="3"/>
      <c r="OAO134" s="3"/>
      <c r="OAP134" s="3"/>
      <c r="OAQ134" s="3"/>
      <c r="OAR134" s="3"/>
      <c r="OAS134" s="3"/>
      <c r="OAT134" s="3"/>
      <c r="OAU134" s="3"/>
      <c r="OAV134" s="3"/>
      <c r="OAW134" s="3"/>
      <c r="OAX134" s="3"/>
      <c r="OAY134" s="3"/>
      <c r="OAZ134" s="3"/>
      <c r="OBA134" s="3"/>
      <c r="OBB134" s="3"/>
      <c r="OBC134" s="3"/>
      <c r="OBD134" s="3"/>
      <c r="OBE134" s="3"/>
      <c r="OBF134" s="3"/>
      <c r="OBG134" s="3"/>
      <c r="OBH134" s="3"/>
      <c r="OBI134" s="3"/>
      <c r="OBJ134" s="3"/>
      <c r="OBK134" s="3"/>
      <c r="OBL134" s="3"/>
      <c r="OBM134" s="3"/>
      <c r="OBN134" s="3"/>
      <c r="OBO134" s="3"/>
      <c r="OBP134" s="3"/>
      <c r="OBQ134" s="3"/>
      <c r="OBR134" s="3"/>
      <c r="OBS134" s="3"/>
      <c r="OBT134" s="3"/>
      <c r="OBU134" s="3"/>
      <c r="OBV134" s="3"/>
      <c r="OBW134" s="3"/>
      <c r="OBX134" s="3"/>
      <c r="OBY134" s="3"/>
      <c r="OBZ134" s="3"/>
      <c r="OCA134" s="3"/>
      <c r="OCB134" s="3"/>
      <c r="OCC134" s="3"/>
      <c r="OCD134" s="3"/>
      <c r="OCE134" s="3"/>
      <c r="OCF134" s="3"/>
      <c r="OCG134" s="3"/>
      <c r="OCH134" s="3"/>
      <c r="OCI134" s="3"/>
      <c r="OCJ134" s="3"/>
      <c r="OCK134" s="3"/>
      <c r="OCL134" s="3"/>
      <c r="OCM134" s="3"/>
      <c r="OCN134" s="3"/>
      <c r="OCO134" s="3"/>
      <c r="OCP134" s="3"/>
      <c r="OCQ134" s="3"/>
      <c r="OCR134" s="3"/>
      <c r="OCS134" s="3"/>
      <c r="OCT134" s="3"/>
      <c r="OCU134" s="3"/>
      <c r="OCV134" s="3"/>
      <c r="OCW134" s="3"/>
      <c r="OCX134" s="3"/>
      <c r="OCY134" s="3"/>
      <c r="OCZ134" s="3"/>
      <c r="ODA134" s="3"/>
      <c r="ODB134" s="3"/>
      <c r="ODC134" s="3"/>
      <c r="ODD134" s="3"/>
      <c r="ODE134" s="3"/>
      <c r="ODF134" s="3"/>
      <c r="ODG134" s="3"/>
      <c r="ODH134" s="3"/>
      <c r="ODI134" s="3"/>
      <c r="ODJ134" s="3"/>
      <c r="ODK134" s="3"/>
      <c r="ODL134" s="3"/>
      <c r="ODM134" s="3"/>
      <c r="ODN134" s="3"/>
      <c r="ODO134" s="3"/>
      <c r="ODP134" s="3"/>
      <c r="ODQ134" s="3"/>
      <c r="ODR134" s="3"/>
      <c r="ODS134" s="3"/>
      <c r="ODT134" s="3"/>
      <c r="ODU134" s="3"/>
      <c r="ODV134" s="3"/>
      <c r="ODW134" s="3"/>
      <c r="ODX134" s="3"/>
      <c r="ODY134" s="3"/>
      <c r="ODZ134" s="3"/>
      <c r="OEA134" s="3"/>
      <c r="OEB134" s="3"/>
      <c r="OEC134" s="3"/>
      <c r="OED134" s="3"/>
      <c r="OEE134" s="3"/>
      <c r="OEF134" s="3"/>
      <c r="OEG134" s="3"/>
      <c r="OEH134" s="3"/>
      <c r="OEI134" s="3"/>
      <c r="OEJ134" s="3"/>
      <c r="OEK134" s="3"/>
      <c r="OEL134" s="3"/>
      <c r="OEM134" s="3"/>
      <c r="OEN134" s="3"/>
      <c r="OEO134" s="3"/>
      <c r="OEP134" s="3"/>
      <c r="OEQ134" s="3"/>
      <c r="OER134" s="3"/>
      <c r="OES134" s="3"/>
      <c r="OET134" s="3"/>
      <c r="OEU134" s="3"/>
      <c r="OEV134" s="3"/>
      <c r="OEW134" s="3"/>
      <c r="OEX134" s="3"/>
      <c r="OEY134" s="3"/>
      <c r="OEZ134" s="3"/>
      <c r="OFA134" s="3"/>
      <c r="OFB134" s="3"/>
      <c r="OFC134" s="3"/>
      <c r="OFD134" s="3"/>
      <c r="OFE134" s="3"/>
      <c r="OFF134" s="3"/>
      <c r="OFG134" s="3"/>
      <c r="OFH134" s="3"/>
      <c r="OFI134" s="3"/>
      <c r="OFJ134" s="3"/>
      <c r="OFK134" s="3"/>
      <c r="OFL134" s="3"/>
      <c r="OFM134" s="3"/>
      <c r="OFN134" s="3"/>
      <c r="OFO134" s="3"/>
      <c r="OFP134" s="3"/>
      <c r="OFQ134" s="3"/>
      <c r="OFR134" s="3"/>
      <c r="OFS134" s="3"/>
      <c r="OFT134" s="3"/>
      <c r="OFU134" s="3"/>
      <c r="OFV134" s="3"/>
      <c r="OFW134" s="3"/>
      <c r="OFX134" s="3"/>
      <c r="OFY134" s="3"/>
      <c r="OFZ134" s="3"/>
      <c r="OGA134" s="3"/>
      <c r="OGB134" s="3"/>
      <c r="OGC134" s="3"/>
      <c r="OGD134" s="3"/>
      <c r="OGE134" s="3"/>
      <c r="OGF134" s="3"/>
      <c r="OGG134" s="3"/>
      <c r="OGH134" s="3"/>
      <c r="OGI134" s="3"/>
      <c r="OGJ134" s="3"/>
      <c r="OGK134" s="3"/>
      <c r="OGL134" s="3"/>
      <c r="OGM134" s="3"/>
      <c r="OGN134" s="3"/>
      <c r="OGO134" s="3"/>
      <c r="OGP134" s="3"/>
      <c r="OGQ134" s="3"/>
      <c r="OGR134" s="3"/>
      <c r="OGS134" s="3"/>
      <c r="OGT134" s="3"/>
      <c r="OGU134" s="3"/>
      <c r="OGV134" s="3"/>
      <c r="OGW134" s="3"/>
      <c r="OGX134" s="3"/>
      <c r="OGY134" s="3"/>
      <c r="OGZ134" s="3"/>
      <c r="OHA134" s="3"/>
      <c r="OHB134" s="3"/>
      <c r="OHC134" s="3"/>
      <c r="OHD134" s="3"/>
      <c r="OHE134" s="3"/>
      <c r="OHF134" s="3"/>
      <c r="OHG134" s="3"/>
      <c r="OHH134" s="3"/>
      <c r="OHI134" s="3"/>
      <c r="OHJ134" s="3"/>
      <c r="OHK134" s="3"/>
      <c r="OHL134" s="3"/>
      <c r="OHM134" s="3"/>
      <c r="OHN134" s="3"/>
      <c r="OHO134" s="3"/>
      <c r="OHP134" s="3"/>
      <c r="OHQ134" s="3"/>
      <c r="OHR134" s="3"/>
      <c r="OHS134" s="3"/>
      <c r="OHT134" s="3"/>
      <c r="OHU134" s="3"/>
      <c r="OHV134" s="3"/>
      <c r="OHW134" s="3"/>
      <c r="OHX134" s="3"/>
      <c r="OHY134" s="3"/>
      <c r="OHZ134" s="3"/>
      <c r="OIA134" s="3"/>
      <c r="OIB134" s="3"/>
      <c r="OIC134" s="3"/>
      <c r="OID134" s="3"/>
      <c r="OIE134" s="3"/>
      <c r="OIF134" s="3"/>
      <c r="OIG134" s="3"/>
      <c r="OIH134" s="3"/>
      <c r="OII134" s="3"/>
      <c r="OIJ134" s="3"/>
      <c r="OIK134" s="3"/>
      <c r="OIL134" s="3"/>
      <c r="OIM134" s="3"/>
      <c r="OIN134" s="3"/>
      <c r="OIO134" s="3"/>
      <c r="OIP134" s="3"/>
      <c r="OIQ134" s="3"/>
      <c r="OIR134" s="3"/>
      <c r="OIS134" s="3"/>
      <c r="OIT134" s="3"/>
      <c r="OIU134" s="3"/>
      <c r="OIV134" s="3"/>
      <c r="OIW134" s="3"/>
      <c r="OIX134" s="3"/>
      <c r="OIY134" s="3"/>
      <c r="OIZ134" s="3"/>
      <c r="OJA134" s="3"/>
      <c r="OJB134" s="3"/>
      <c r="OJC134" s="3"/>
      <c r="OJD134" s="3"/>
      <c r="OJE134" s="3"/>
      <c r="OJF134" s="3"/>
      <c r="OJG134" s="3"/>
      <c r="OJH134" s="3"/>
      <c r="OJI134" s="3"/>
      <c r="OJJ134" s="3"/>
      <c r="OJK134" s="3"/>
      <c r="OJL134" s="3"/>
      <c r="OJM134" s="3"/>
      <c r="OJN134" s="3"/>
      <c r="OJO134" s="3"/>
      <c r="OJP134" s="3"/>
      <c r="OJQ134" s="3"/>
      <c r="OJR134" s="3"/>
      <c r="OJS134" s="3"/>
      <c r="OJT134" s="3"/>
      <c r="OJU134" s="3"/>
      <c r="OJV134" s="3"/>
      <c r="OJW134" s="3"/>
      <c r="OJX134" s="3"/>
      <c r="OJY134" s="3"/>
      <c r="OJZ134" s="3"/>
      <c r="OKA134" s="3"/>
      <c r="OKB134" s="3"/>
      <c r="OKC134" s="3"/>
      <c r="OKD134" s="3"/>
      <c r="OKE134" s="3"/>
      <c r="OKF134" s="3"/>
      <c r="OKG134" s="3"/>
      <c r="OKH134" s="3"/>
      <c r="OKI134" s="3"/>
      <c r="OKJ134" s="3"/>
      <c r="OKK134" s="3"/>
      <c r="OKL134" s="3"/>
      <c r="OKM134" s="3"/>
      <c r="OKN134" s="3"/>
      <c r="OKO134" s="3"/>
      <c r="OKP134" s="3"/>
      <c r="OKQ134" s="3"/>
      <c r="OKR134" s="3"/>
      <c r="OKS134" s="3"/>
      <c r="OKT134" s="3"/>
      <c r="OKU134" s="3"/>
      <c r="OKV134" s="3"/>
      <c r="OKW134" s="3"/>
      <c r="OKX134" s="3"/>
      <c r="OKY134" s="3"/>
      <c r="OKZ134" s="3"/>
      <c r="OLA134" s="3"/>
      <c r="OLB134" s="3"/>
      <c r="OLC134" s="3"/>
      <c r="OLD134" s="3"/>
      <c r="OLE134" s="3"/>
      <c r="OLF134" s="3"/>
      <c r="OLG134" s="3"/>
      <c r="OLH134" s="3"/>
      <c r="OLI134" s="3"/>
      <c r="OLJ134" s="3"/>
      <c r="OLK134" s="3"/>
      <c r="OLL134" s="3"/>
      <c r="OLM134" s="3"/>
      <c r="OLN134" s="3"/>
      <c r="OLO134" s="3"/>
      <c r="OLP134" s="3"/>
      <c r="OLQ134" s="3"/>
      <c r="OLR134" s="3"/>
      <c r="OLS134" s="3"/>
      <c r="OLT134" s="3"/>
      <c r="OLU134" s="3"/>
      <c r="OLV134" s="3"/>
      <c r="OLW134" s="3"/>
      <c r="OLX134" s="3"/>
      <c r="OLY134" s="3"/>
      <c r="OLZ134" s="3"/>
      <c r="OMA134" s="3"/>
      <c r="OMB134" s="3"/>
      <c r="OMC134" s="3"/>
      <c r="OMD134" s="3"/>
      <c r="OME134" s="3"/>
      <c r="OMF134" s="3"/>
      <c r="OMG134" s="3"/>
      <c r="OMH134" s="3"/>
      <c r="OMI134" s="3"/>
      <c r="OMJ134" s="3"/>
      <c r="OMK134" s="3"/>
      <c r="OML134" s="3"/>
      <c r="OMM134" s="3"/>
      <c r="OMN134" s="3"/>
      <c r="OMO134" s="3"/>
      <c r="OMP134" s="3"/>
      <c r="OMQ134" s="3"/>
      <c r="OMR134" s="3"/>
      <c r="OMS134" s="3"/>
      <c r="OMT134" s="3"/>
      <c r="OMU134" s="3"/>
      <c r="OMV134" s="3"/>
      <c r="OMW134" s="3"/>
      <c r="OMX134" s="3"/>
      <c r="OMY134" s="3"/>
      <c r="OMZ134" s="3"/>
      <c r="ONA134" s="3"/>
      <c r="ONB134" s="3"/>
      <c r="ONC134" s="3"/>
      <c r="OND134" s="3"/>
      <c r="ONE134" s="3"/>
      <c r="ONF134" s="3"/>
      <c r="ONG134" s="3"/>
      <c r="ONH134" s="3"/>
      <c r="ONI134" s="3"/>
      <c r="ONJ134" s="3"/>
      <c r="ONK134" s="3"/>
      <c r="ONL134" s="3"/>
      <c r="ONM134" s="3"/>
      <c r="ONN134" s="3"/>
      <c r="ONO134" s="3"/>
      <c r="ONP134" s="3"/>
      <c r="ONQ134" s="3"/>
      <c r="ONR134" s="3"/>
      <c r="ONS134" s="3"/>
      <c r="ONT134" s="3"/>
      <c r="ONU134" s="3"/>
      <c r="ONV134" s="3"/>
      <c r="ONW134" s="3"/>
      <c r="ONX134" s="3"/>
      <c r="ONY134" s="3"/>
      <c r="ONZ134" s="3"/>
      <c r="OOA134" s="3"/>
      <c r="OOB134" s="3"/>
      <c r="OOC134" s="3"/>
      <c r="OOD134" s="3"/>
      <c r="OOE134" s="3"/>
      <c r="OOF134" s="3"/>
      <c r="OOG134" s="3"/>
      <c r="OOH134" s="3"/>
      <c r="OOI134" s="3"/>
      <c r="OOJ134" s="3"/>
      <c r="OOK134" s="3"/>
      <c r="OOL134" s="3"/>
      <c r="OOM134" s="3"/>
      <c r="OON134" s="3"/>
      <c r="OOO134" s="3"/>
      <c r="OOP134" s="3"/>
      <c r="OOQ134" s="3"/>
      <c r="OOR134" s="3"/>
      <c r="OOS134" s="3"/>
      <c r="OOT134" s="3"/>
      <c r="OOU134" s="3"/>
      <c r="OOV134" s="3"/>
      <c r="OOW134" s="3"/>
      <c r="OOX134" s="3"/>
      <c r="OOY134" s="3"/>
      <c r="OOZ134" s="3"/>
      <c r="OPA134" s="3"/>
      <c r="OPB134" s="3"/>
      <c r="OPC134" s="3"/>
      <c r="OPD134" s="3"/>
      <c r="OPE134" s="3"/>
      <c r="OPF134" s="3"/>
      <c r="OPG134" s="3"/>
      <c r="OPH134" s="3"/>
      <c r="OPI134" s="3"/>
      <c r="OPJ134" s="3"/>
      <c r="OPK134" s="3"/>
      <c r="OPL134" s="3"/>
      <c r="OPM134" s="3"/>
      <c r="OPN134" s="3"/>
      <c r="OPO134" s="3"/>
      <c r="OPP134" s="3"/>
      <c r="OPQ134" s="3"/>
      <c r="OPR134" s="3"/>
      <c r="OPS134" s="3"/>
      <c r="OPT134" s="3"/>
      <c r="OPU134" s="3"/>
      <c r="OPV134" s="3"/>
      <c r="OPW134" s="3"/>
      <c r="OPX134" s="3"/>
      <c r="OPY134" s="3"/>
      <c r="OPZ134" s="3"/>
      <c r="OQA134" s="3"/>
      <c r="OQB134" s="3"/>
      <c r="OQC134" s="3"/>
      <c r="OQD134" s="3"/>
      <c r="OQE134" s="3"/>
      <c r="OQF134" s="3"/>
      <c r="OQG134" s="3"/>
      <c r="OQH134" s="3"/>
      <c r="OQI134" s="3"/>
      <c r="OQJ134" s="3"/>
      <c r="OQK134" s="3"/>
      <c r="OQL134" s="3"/>
      <c r="OQM134" s="3"/>
      <c r="OQN134" s="3"/>
      <c r="OQO134" s="3"/>
      <c r="OQP134" s="3"/>
      <c r="OQQ134" s="3"/>
      <c r="OQR134" s="3"/>
      <c r="OQS134" s="3"/>
      <c r="OQT134" s="3"/>
      <c r="OQU134" s="3"/>
      <c r="OQV134" s="3"/>
      <c r="OQW134" s="3"/>
      <c r="OQX134" s="3"/>
      <c r="OQY134" s="3"/>
      <c r="OQZ134" s="3"/>
      <c r="ORA134" s="3"/>
      <c r="ORB134" s="3"/>
      <c r="ORC134" s="3"/>
      <c r="ORD134" s="3"/>
      <c r="ORE134" s="3"/>
      <c r="ORF134" s="3"/>
      <c r="ORG134" s="3"/>
      <c r="ORH134" s="3"/>
      <c r="ORI134" s="3"/>
      <c r="ORJ134" s="3"/>
      <c r="ORK134" s="3"/>
      <c r="ORL134" s="3"/>
      <c r="ORM134" s="3"/>
      <c r="ORN134" s="3"/>
      <c r="ORO134" s="3"/>
      <c r="ORP134" s="3"/>
      <c r="ORQ134" s="3"/>
      <c r="ORR134" s="3"/>
      <c r="ORS134" s="3"/>
      <c r="ORT134" s="3"/>
      <c r="ORU134" s="3"/>
      <c r="ORV134" s="3"/>
      <c r="ORW134" s="3"/>
      <c r="ORX134" s="3"/>
      <c r="ORY134" s="3"/>
      <c r="ORZ134" s="3"/>
      <c r="OSA134" s="3"/>
      <c r="OSB134" s="3"/>
      <c r="OSC134" s="3"/>
      <c r="OSD134" s="3"/>
      <c r="OSE134" s="3"/>
      <c r="OSF134" s="3"/>
      <c r="OSG134" s="3"/>
      <c r="OSH134" s="3"/>
      <c r="OSI134" s="3"/>
      <c r="OSJ134" s="3"/>
      <c r="OSK134" s="3"/>
      <c r="OSL134" s="3"/>
      <c r="OSM134" s="3"/>
      <c r="OSN134" s="3"/>
      <c r="OSO134" s="3"/>
      <c r="OSP134" s="3"/>
      <c r="OSQ134" s="3"/>
      <c r="OSR134" s="3"/>
      <c r="OSS134" s="3"/>
      <c r="OST134" s="3"/>
      <c r="OSU134" s="3"/>
      <c r="OSV134" s="3"/>
      <c r="OSW134" s="3"/>
      <c r="OSX134" s="3"/>
      <c r="OSY134" s="3"/>
      <c r="OSZ134" s="3"/>
      <c r="OTA134" s="3"/>
      <c r="OTB134" s="3"/>
      <c r="OTC134" s="3"/>
      <c r="OTD134" s="3"/>
      <c r="OTE134" s="3"/>
      <c r="OTF134" s="3"/>
      <c r="OTG134" s="3"/>
      <c r="OTH134" s="3"/>
      <c r="OTI134" s="3"/>
      <c r="OTJ134" s="3"/>
      <c r="OTK134" s="3"/>
      <c r="OTL134" s="3"/>
      <c r="OTM134" s="3"/>
      <c r="OTN134" s="3"/>
      <c r="OTO134" s="3"/>
      <c r="OTP134" s="3"/>
      <c r="OTQ134" s="3"/>
      <c r="OTR134" s="3"/>
      <c r="OTS134" s="3"/>
      <c r="OTT134" s="3"/>
      <c r="OTU134" s="3"/>
      <c r="OTV134" s="3"/>
      <c r="OTW134" s="3"/>
      <c r="OTX134" s="3"/>
      <c r="OTY134" s="3"/>
      <c r="OTZ134" s="3"/>
      <c r="OUA134" s="3"/>
      <c r="OUB134" s="3"/>
      <c r="OUC134" s="3"/>
      <c r="OUD134" s="3"/>
      <c r="OUE134" s="3"/>
      <c r="OUF134" s="3"/>
      <c r="OUG134" s="3"/>
      <c r="OUH134" s="3"/>
      <c r="OUI134" s="3"/>
      <c r="OUJ134" s="3"/>
      <c r="OUK134" s="3"/>
      <c r="OUL134" s="3"/>
      <c r="OUM134" s="3"/>
      <c r="OUN134" s="3"/>
      <c r="OUO134" s="3"/>
      <c r="OUP134" s="3"/>
      <c r="OUQ134" s="3"/>
      <c r="OUR134" s="3"/>
      <c r="OUS134" s="3"/>
      <c r="OUT134" s="3"/>
      <c r="OUU134" s="3"/>
      <c r="OUV134" s="3"/>
      <c r="OUW134" s="3"/>
      <c r="OUX134" s="3"/>
      <c r="OUY134" s="3"/>
      <c r="OUZ134" s="3"/>
      <c r="OVA134" s="3"/>
      <c r="OVB134" s="3"/>
      <c r="OVC134" s="3"/>
      <c r="OVD134" s="3"/>
      <c r="OVE134" s="3"/>
      <c r="OVF134" s="3"/>
      <c r="OVG134" s="3"/>
      <c r="OVH134" s="3"/>
      <c r="OVI134" s="3"/>
      <c r="OVJ134" s="3"/>
      <c r="OVK134" s="3"/>
      <c r="OVL134" s="3"/>
      <c r="OVM134" s="3"/>
      <c r="OVN134" s="3"/>
      <c r="OVO134" s="3"/>
      <c r="OVP134" s="3"/>
      <c r="OVQ134" s="3"/>
      <c r="OVR134" s="3"/>
      <c r="OVS134" s="3"/>
      <c r="OVT134" s="3"/>
      <c r="OVU134" s="3"/>
      <c r="OVV134" s="3"/>
      <c r="OVW134" s="3"/>
      <c r="OVX134" s="3"/>
      <c r="OVY134" s="3"/>
      <c r="OVZ134" s="3"/>
      <c r="OWA134" s="3"/>
      <c r="OWB134" s="3"/>
      <c r="OWC134" s="3"/>
      <c r="OWD134" s="3"/>
      <c r="OWE134" s="3"/>
      <c r="OWF134" s="3"/>
      <c r="OWG134" s="3"/>
      <c r="OWH134" s="3"/>
      <c r="OWI134" s="3"/>
      <c r="OWJ134" s="3"/>
      <c r="OWK134" s="3"/>
      <c r="OWL134" s="3"/>
      <c r="OWM134" s="3"/>
      <c r="OWN134" s="3"/>
      <c r="OWO134" s="3"/>
      <c r="OWP134" s="3"/>
      <c r="OWQ134" s="3"/>
      <c r="OWR134" s="3"/>
      <c r="OWS134" s="3"/>
      <c r="OWT134" s="3"/>
      <c r="OWU134" s="3"/>
      <c r="OWV134" s="3"/>
      <c r="OWW134" s="3"/>
      <c r="OWX134" s="3"/>
      <c r="OWY134" s="3"/>
      <c r="OWZ134" s="3"/>
      <c r="OXA134" s="3"/>
      <c r="OXB134" s="3"/>
      <c r="OXC134" s="3"/>
      <c r="OXD134" s="3"/>
      <c r="OXE134" s="3"/>
      <c r="OXF134" s="3"/>
      <c r="OXG134" s="3"/>
      <c r="OXH134" s="3"/>
      <c r="OXI134" s="3"/>
      <c r="OXJ134" s="3"/>
      <c r="OXK134" s="3"/>
      <c r="OXL134" s="3"/>
      <c r="OXM134" s="3"/>
      <c r="OXN134" s="3"/>
      <c r="OXO134" s="3"/>
      <c r="OXP134" s="3"/>
      <c r="OXQ134" s="3"/>
      <c r="OXR134" s="3"/>
      <c r="OXS134" s="3"/>
      <c r="OXT134" s="3"/>
      <c r="OXU134" s="3"/>
      <c r="OXV134" s="3"/>
      <c r="OXW134" s="3"/>
      <c r="OXX134" s="3"/>
      <c r="OXY134" s="3"/>
      <c r="OXZ134" s="3"/>
      <c r="OYA134" s="3"/>
      <c r="OYB134" s="3"/>
      <c r="OYC134" s="3"/>
      <c r="OYD134" s="3"/>
      <c r="OYE134" s="3"/>
      <c r="OYF134" s="3"/>
      <c r="OYG134" s="3"/>
      <c r="OYH134" s="3"/>
      <c r="OYI134" s="3"/>
      <c r="OYJ134" s="3"/>
      <c r="OYK134" s="3"/>
      <c r="OYL134" s="3"/>
      <c r="OYM134" s="3"/>
      <c r="OYN134" s="3"/>
      <c r="OYO134" s="3"/>
      <c r="OYP134" s="3"/>
      <c r="OYQ134" s="3"/>
      <c r="OYR134" s="3"/>
      <c r="OYS134" s="3"/>
      <c r="OYT134" s="3"/>
      <c r="OYU134" s="3"/>
      <c r="OYV134" s="3"/>
      <c r="OYW134" s="3"/>
      <c r="OYX134" s="3"/>
      <c r="OYY134" s="3"/>
      <c r="OYZ134" s="3"/>
      <c r="OZA134" s="3"/>
      <c r="OZB134" s="3"/>
      <c r="OZC134" s="3"/>
      <c r="OZD134" s="3"/>
      <c r="OZE134" s="3"/>
      <c r="OZF134" s="3"/>
      <c r="OZG134" s="3"/>
      <c r="OZH134" s="3"/>
      <c r="OZI134" s="3"/>
      <c r="OZJ134" s="3"/>
      <c r="OZK134" s="3"/>
      <c r="OZL134" s="3"/>
      <c r="OZM134" s="3"/>
      <c r="OZN134" s="3"/>
      <c r="OZO134" s="3"/>
      <c r="OZP134" s="3"/>
      <c r="OZQ134" s="3"/>
      <c r="OZR134" s="3"/>
      <c r="OZS134" s="3"/>
      <c r="OZT134" s="3"/>
      <c r="OZU134" s="3"/>
      <c r="OZV134" s="3"/>
      <c r="OZW134" s="3"/>
      <c r="OZX134" s="3"/>
      <c r="OZY134" s="3"/>
      <c r="OZZ134" s="3"/>
      <c r="PAA134" s="3"/>
      <c r="PAB134" s="3"/>
      <c r="PAC134" s="3"/>
      <c r="PAD134" s="3"/>
      <c r="PAE134" s="3"/>
      <c r="PAF134" s="3"/>
      <c r="PAG134" s="3"/>
      <c r="PAH134" s="3"/>
      <c r="PAI134" s="3"/>
      <c r="PAJ134" s="3"/>
      <c r="PAK134" s="3"/>
      <c r="PAL134" s="3"/>
      <c r="PAM134" s="3"/>
      <c r="PAN134" s="3"/>
      <c r="PAO134" s="3"/>
      <c r="PAP134" s="3"/>
      <c r="PAQ134" s="3"/>
      <c r="PAR134" s="3"/>
      <c r="PAS134" s="3"/>
      <c r="PAT134" s="3"/>
      <c r="PAU134" s="3"/>
      <c r="PAV134" s="3"/>
      <c r="PAW134" s="3"/>
      <c r="PAX134" s="3"/>
      <c r="PAY134" s="3"/>
      <c r="PAZ134" s="3"/>
      <c r="PBA134" s="3"/>
      <c r="PBB134" s="3"/>
      <c r="PBC134" s="3"/>
      <c r="PBD134" s="3"/>
      <c r="PBE134" s="3"/>
      <c r="PBF134" s="3"/>
      <c r="PBG134" s="3"/>
      <c r="PBH134" s="3"/>
      <c r="PBI134" s="3"/>
      <c r="PBJ134" s="3"/>
      <c r="PBK134" s="3"/>
      <c r="PBL134" s="3"/>
      <c r="PBM134" s="3"/>
      <c r="PBN134" s="3"/>
      <c r="PBO134" s="3"/>
      <c r="PBP134" s="3"/>
      <c r="PBQ134" s="3"/>
      <c r="PBR134" s="3"/>
      <c r="PBS134" s="3"/>
      <c r="PBT134" s="3"/>
      <c r="PBU134" s="3"/>
      <c r="PBV134" s="3"/>
      <c r="PBW134" s="3"/>
      <c r="PBX134" s="3"/>
      <c r="PBY134" s="3"/>
      <c r="PBZ134" s="3"/>
      <c r="PCA134" s="3"/>
      <c r="PCB134" s="3"/>
      <c r="PCC134" s="3"/>
      <c r="PCD134" s="3"/>
      <c r="PCE134" s="3"/>
      <c r="PCF134" s="3"/>
      <c r="PCG134" s="3"/>
      <c r="PCH134" s="3"/>
      <c r="PCI134" s="3"/>
      <c r="PCJ134" s="3"/>
      <c r="PCK134" s="3"/>
      <c r="PCL134" s="3"/>
      <c r="PCM134" s="3"/>
      <c r="PCN134" s="3"/>
      <c r="PCO134" s="3"/>
      <c r="PCP134" s="3"/>
      <c r="PCQ134" s="3"/>
      <c r="PCR134" s="3"/>
      <c r="PCS134" s="3"/>
      <c r="PCT134" s="3"/>
      <c r="PCU134" s="3"/>
      <c r="PCV134" s="3"/>
      <c r="PCW134" s="3"/>
      <c r="PCX134" s="3"/>
      <c r="PCY134" s="3"/>
      <c r="PCZ134" s="3"/>
      <c r="PDA134" s="3"/>
      <c r="PDB134" s="3"/>
      <c r="PDC134" s="3"/>
      <c r="PDD134" s="3"/>
      <c r="PDE134" s="3"/>
      <c r="PDF134" s="3"/>
      <c r="PDG134" s="3"/>
      <c r="PDH134" s="3"/>
      <c r="PDI134" s="3"/>
      <c r="PDJ134" s="3"/>
      <c r="PDK134" s="3"/>
      <c r="PDL134" s="3"/>
      <c r="PDM134" s="3"/>
      <c r="PDN134" s="3"/>
      <c r="PDO134" s="3"/>
      <c r="PDP134" s="3"/>
      <c r="PDQ134" s="3"/>
      <c r="PDR134" s="3"/>
      <c r="PDS134" s="3"/>
      <c r="PDT134" s="3"/>
      <c r="PDU134" s="3"/>
      <c r="PDV134" s="3"/>
      <c r="PDW134" s="3"/>
      <c r="PDX134" s="3"/>
      <c r="PDY134" s="3"/>
      <c r="PDZ134" s="3"/>
      <c r="PEA134" s="3"/>
      <c r="PEB134" s="3"/>
      <c r="PEC134" s="3"/>
      <c r="PED134" s="3"/>
      <c r="PEE134" s="3"/>
      <c r="PEF134" s="3"/>
      <c r="PEG134" s="3"/>
      <c r="PEH134" s="3"/>
      <c r="PEI134" s="3"/>
      <c r="PEJ134" s="3"/>
      <c r="PEK134" s="3"/>
      <c r="PEL134" s="3"/>
      <c r="PEM134" s="3"/>
      <c r="PEN134" s="3"/>
      <c r="PEO134" s="3"/>
      <c r="PEP134" s="3"/>
      <c r="PEQ134" s="3"/>
      <c r="PER134" s="3"/>
      <c r="PES134" s="3"/>
      <c r="PET134" s="3"/>
      <c r="PEU134" s="3"/>
      <c r="PEV134" s="3"/>
      <c r="PEW134" s="3"/>
      <c r="PEX134" s="3"/>
      <c r="PEY134" s="3"/>
      <c r="PEZ134" s="3"/>
      <c r="PFA134" s="3"/>
      <c r="PFB134" s="3"/>
      <c r="PFC134" s="3"/>
      <c r="PFD134" s="3"/>
      <c r="PFE134" s="3"/>
      <c r="PFF134" s="3"/>
      <c r="PFG134" s="3"/>
      <c r="PFH134" s="3"/>
      <c r="PFI134" s="3"/>
      <c r="PFJ134" s="3"/>
      <c r="PFK134" s="3"/>
      <c r="PFL134" s="3"/>
      <c r="PFM134" s="3"/>
      <c r="PFN134" s="3"/>
      <c r="PFO134" s="3"/>
      <c r="PFP134" s="3"/>
      <c r="PFQ134" s="3"/>
      <c r="PFR134" s="3"/>
      <c r="PFS134" s="3"/>
      <c r="PFT134" s="3"/>
      <c r="PFU134" s="3"/>
      <c r="PFV134" s="3"/>
      <c r="PFW134" s="3"/>
      <c r="PFX134" s="3"/>
      <c r="PFY134" s="3"/>
      <c r="PFZ134" s="3"/>
      <c r="PGA134" s="3"/>
      <c r="PGB134" s="3"/>
      <c r="PGC134" s="3"/>
      <c r="PGD134" s="3"/>
      <c r="PGE134" s="3"/>
      <c r="PGF134" s="3"/>
      <c r="PGG134" s="3"/>
      <c r="PGH134" s="3"/>
      <c r="PGI134" s="3"/>
      <c r="PGJ134" s="3"/>
      <c r="PGK134" s="3"/>
      <c r="PGL134" s="3"/>
      <c r="PGM134" s="3"/>
      <c r="PGN134" s="3"/>
      <c r="PGO134" s="3"/>
      <c r="PGP134" s="3"/>
      <c r="PGQ134" s="3"/>
      <c r="PGR134" s="3"/>
      <c r="PGS134" s="3"/>
      <c r="PGT134" s="3"/>
      <c r="PGU134" s="3"/>
      <c r="PGV134" s="3"/>
      <c r="PGW134" s="3"/>
      <c r="PGX134" s="3"/>
      <c r="PGY134" s="3"/>
      <c r="PGZ134" s="3"/>
      <c r="PHA134" s="3"/>
      <c r="PHB134" s="3"/>
      <c r="PHC134" s="3"/>
      <c r="PHD134" s="3"/>
      <c r="PHE134" s="3"/>
      <c r="PHF134" s="3"/>
      <c r="PHG134" s="3"/>
      <c r="PHH134" s="3"/>
      <c r="PHI134" s="3"/>
      <c r="PHJ134" s="3"/>
      <c r="PHK134" s="3"/>
      <c r="PHL134" s="3"/>
      <c r="PHM134" s="3"/>
      <c r="PHN134" s="3"/>
      <c r="PHO134" s="3"/>
      <c r="PHP134" s="3"/>
      <c r="PHQ134" s="3"/>
      <c r="PHR134" s="3"/>
      <c r="PHS134" s="3"/>
      <c r="PHT134" s="3"/>
      <c r="PHU134" s="3"/>
      <c r="PHV134" s="3"/>
      <c r="PHW134" s="3"/>
      <c r="PHX134" s="3"/>
      <c r="PHY134" s="3"/>
      <c r="PHZ134" s="3"/>
      <c r="PIA134" s="3"/>
      <c r="PIB134" s="3"/>
      <c r="PIC134" s="3"/>
      <c r="PID134" s="3"/>
      <c r="PIE134" s="3"/>
      <c r="PIF134" s="3"/>
      <c r="PIG134" s="3"/>
      <c r="PIH134" s="3"/>
      <c r="PII134" s="3"/>
      <c r="PIJ134" s="3"/>
      <c r="PIK134" s="3"/>
      <c r="PIL134" s="3"/>
      <c r="PIM134" s="3"/>
      <c r="PIN134" s="3"/>
      <c r="PIO134" s="3"/>
      <c r="PIP134" s="3"/>
      <c r="PIQ134" s="3"/>
      <c r="PIR134" s="3"/>
      <c r="PIS134" s="3"/>
      <c r="PIT134" s="3"/>
      <c r="PIU134" s="3"/>
      <c r="PIV134" s="3"/>
      <c r="PIW134" s="3"/>
      <c r="PIX134" s="3"/>
      <c r="PIY134" s="3"/>
      <c r="PIZ134" s="3"/>
      <c r="PJA134" s="3"/>
      <c r="PJB134" s="3"/>
      <c r="PJC134" s="3"/>
      <c r="PJD134" s="3"/>
      <c r="PJE134" s="3"/>
      <c r="PJF134" s="3"/>
      <c r="PJG134" s="3"/>
      <c r="PJH134" s="3"/>
      <c r="PJI134" s="3"/>
      <c r="PJJ134" s="3"/>
      <c r="PJK134" s="3"/>
      <c r="PJL134" s="3"/>
      <c r="PJM134" s="3"/>
      <c r="PJN134" s="3"/>
      <c r="PJO134" s="3"/>
      <c r="PJP134" s="3"/>
      <c r="PJQ134" s="3"/>
      <c r="PJR134" s="3"/>
      <c r="PJS134" s="3"/>
      <c r="PJT134" s="3"/>
      <c r="PJU134" s="3"/>
      <c r="PJV134" s="3"/>
      <c r="PJW134" s="3"/>
      <c r="PJX134" s="3"/>
      <c r="PJY134" s="3"/>
      <c r="PJZ134" s="3"/>
      <c r="PKA134" s="3"/>
      <c r="PKB134" s="3"/>
      <c r="PKC134" s="3"/>
      <c r="PKD134" s="3"/>
      <c r="PKE134" s="3"/>
      <c r="PKF134" s="3"/>
      <c r="PKG134" s="3"/>
      <c r="PKH134" s="3"/>
      <c r="PKI134" s="3"/>
      <c r="PKJ134" s="3"/>
      <c r="PKK134" s="3"/>
      <c r="PKL134" s="3"/>
      <c r="PKM134" s="3"/>
      <c r="PKN134" s="3"/>
      <c r="PKO134" s="3"/>
      <c r="PKP134" s="3"/>
      <c r="PKQ134" s="3"/>
      <c r="PKR134" s="3"/>
      <c r="PKS134" s="3"/>
      <c r="PKT134" s="3"/>
      <c r="PKU134" s="3"/>
      <c r="PKV134" s="3"/>
      <c r="PKW134" s="3"/>
      <c r="PKX134" s="3"/>
      <c r="PKY134" s="3"/>
      <c r="PKZ134" s="3"/>
      <c r="PLA134" s="3"/>
      <c r="PLB134" s="3"/>
      <c r="PLC134" s="3"/>
      <c r="PLD134" s="3"/>
      <c r="PLE134" s="3"/>
      <c r="PLF134" s="3"/>
      <c r="PLG134" s="3"/>
      <c r="PLH134" s="3"/>
      <c r="PLI134" s="3"/>
      <c r="PLJ134" s="3"/>
      <c r="PLK134" s="3"/>
      <c r="PLL134" s="3"/>
      <c r="PLM134" s="3"/>
      <c r="PLN134" s="3"/>
      <c r="PLO134" s="3"/>
      <c r="PLP134" s="3"/>
      <c r="PLQ134" s="3"/>
      <c r="PLR134" s="3"/>
      <c r="PLS134" s="3"/>
      <c r="PLT134" s="3"/>
      <c r="PLU134" s="3"/>
      <c r="PLV134" s="3"/>
      <c r="PLW134" s="3"/>
      <c r="PLX134" s="3"/>
      <c r="PLY134" s="3"/>
      <c r="PLZ134" s="3"/>
      <c r="PMA134" s="3"/>
      <c r="PMB134" s="3"/>
      <c r="PMC134" s="3"/>
      <c r="PMD134" s="3"/>
      <c r="PME134" s="3"/>
      <c r="PMF134" s="3"/>
      <c r="PMG134" s="3"/>
      <c r="PMH134" s="3"/>
      <c r="PMI134" s="3"/>
      <c r="PMJ134" s="3"/>
      <c r="PMK134" s="3"/>
      <c r="PML134" s="3"/>
      <c r="PMM134" s="3"/>
      <c r="PMN134" s="3"/>
      <c r="PMO134" s="3"/>
      <c r="PMP134" s="3"/>
      <c r="PMQ134" s="3"/>
      <c r="PMR134" s="3"/>
      <c r="PMS134" s="3"/>
      <c r="PMT134" s="3"/>
      <c r="PMU134" s="3"/>
      <c r="PMV134" s="3"/>
      <c r="PMW134" s="3"/>
      <c r="PMX134" s="3"/>
      <c r="PMY134" s="3"/>
      <c r="PMZ134" s="3"/>
      <c r="PNA134" s="3"/>
      <c r="PNB134" s="3"/>
      <c r="PNC134" s="3"/>
      <c r="PND134" s="3"/>
      <c r="PNE134" s="3"/>
      <c r="PNF134" s="3"/>
      <c r="PNG134" s="3"/>
      <c r="PNH134" s="3"/>
      <c r="PNI134" s="3"/>
      <c r="PNJ134" s="3"/>
      <c r="PNK134" s="3"/>
      <c r="PNL134" s="3"/>
      <c r="PNM134" s="3"/>
      <c r="PNN134" s="3"/>
      <c r="PNO134" s="3"/>
      <c r="PNP134" s="3"/>
      <c r="PNQ134" s="3"/>
      <c r="PNR134" s="3"/>
      <c r="PNS134" s="3"/>
      <c r="PNT134" s="3"/>
      <c r="PNU134" s="3"/>
      <c r="PNV134" s="3"/>
      <c r="PNW134" s="3"/>
      <c r="PNX134" s="3"/>
      <c r="PNY134" s="3"/>
      <c r="PNZ134" s="3"/>
      <c r="POA134" s="3"/>
      <c r="POB134" s="3"/>
      <c r="POC134" s="3"/>
      <c r="POD134" s="3"/>
      <c r="POE134" s="3"/>
      <c r="POF134" s="3"/>
      <c r="POG134" s="3"/>
      <c r="POH134" s="3"/>
      <c r="POI134" s="3"/>
      <c r="POJ134" s="3"/>
      <c r="POK134" s="3"/>
      <c r="POL134" s="3"/>
      <c r="POM134" s="3"/>
      <c r="PON134" s="3"/>
      <c r="POO134" s="3"/>
      <c r="POP134" s="3"/>
      <c r="POQ134" s="3"/>
      <c r="POR134" s="3"/>
      <c r="POS134" s="3"/>
      <c r="POT134" s="3"/>
      <c r="POU134" s="3"/>
      <c r="POV134" s="3"/>
      <c r="POW134" s="3"/>
      <c r="POX134" s="3"/>
      <c r="POY134" s="3"/>
      <c r="POZ134" s="3"/>
      <c r="PPA134" s="3"/>
      <c r="PPB134" s="3"/>
      <c r="PPC134" s="3"/>
      <c r="PPD134" s="3"/>
      <c r="PPE134" s="3"/>
      <c r="PPF134" s="3"/>
      <c r="PPG134" s="3"/>
      <c r="PPH134" s="3"/>
      <c r="PPI134" s="3"/>
      <c r="PPJ134" s="3"/>
      <c r="PPK134" s="3"/>
      <c r="PPL134" s="3"/>
      <c r="PPM134" s="3"/>
      <c r="PPN134" s="3"/>
      <c r="PPO134" s="3"/>
      <c r="PPP134" s="3"/>
      <c r="PPQ134" s="3"/>
      <c r="PPR134" s="3"/>
      <c r="PPS134" s="3"/>
      <c r="PPT134" s="3"/>
      <c r="PPU134" s="3"/>
      <c r="PPV134" s="3"/>
      <c r="PPW134" s="3"/>
      <c r="PPX134" s="3"/>
      <c r="PPY134" s="3"/>
      <c r="PPZ134" s="3"/>
      <c r="PQA134" s="3"/>
      <c r="PQB134" s="3"/>
      <c r="PQC134" s="3"/>
      <c r="PQD134" s="3"/>
      <c r="PQE134" s="3"/>
      <c r="PQF134" s="3"/>
      <c r="PQG134" s="3"/>
      <c r="PQH134" s="3"/>
      <c r="PQI134" s="3"/>
      <c r="PQJ134" s="3"/>
      <c r="PQK134" s="3"/>
      <c r="PQL134" s="3"/>
      <c r="PQM134" s="3"/>
      <c r="PQN134" s="3"/>
      <c r="PQO134" s="3"/>
      <c r="PQP134" s="3"/>
      <c r="PQQ134" s="3"/>
      <c r="PQR134" s="3"/>
      <c r="PQS134" s="3"/>
      <c r="PQT134" s="3"/>
      <c r="PQU134" s="3"/>
      <c r="PQV134" s="3"/>
      <c r="PQW134" s="3"/>
      <c r="PQX134" s="3"/>
      <c r="PQY134" s="3"/>
      <c r="PQZ134" s="3"/>
      <c r="PRA134" s="3"/>
      <c r="PRB134" s="3"/>
      <c r="PRC134" s="3"/>
      <c r="PRD134" s="3"/>
      <c r="PRE134" s="3"/>
      <c r="PRF134" s="3"/>
      <c r="PRG134" s="3"/>
      <c r="PRH134" s="3"/>
      <c r="PRI134" s="3"/>
      <c r="PRJ134" s="3"/>
      <c r="PRK134" s="3"/>
      <c r="PRL134" s="3"/>
      <c r="PRM134" s="3"/>
      <c r="PRN134" s="3"/>
      <c r="PRO134" s="3"/>
      <c r="PRP134" s="3"/>
      <c r="PRQ134" s="3"/>
      <c r="PRR134" s="3"/>
      <c r="PRS134" s="3"/>
      <c r="PRT134" s="3"/>
      <c r="PRU134" s="3"/>
      <c r="PRV134" s="3"/>
      <c r="PRW134" s="3"/>
      <c r="PRX134" s="3"/>
      <c r="PRY134" s="3"/>
      <c r="PRZ134" s="3"/>
      <c r="PSA134" s="3"/>
      <c r="PSB134" s="3"/>
      <c r="PSC134" s="3"/>
      <c r="PSD134" s="3"/>
      <c r="PSE134" s="3"/>
      <c r="PSF134" s="3"/>
      <c r="PSG134" s="3"/>
      <c r="PSH134" s="3"/>
      <c r="PSI134" s="3"/>
      <c r="PSJ134" s="3"/>
      <c r="PSK134" s="3"/>
      <c r="PSL134" s="3"/>
      <c r="PSM134" s="3"/>
      <c r="PSN134" s="3"/>
      <c r="PSO134" s="3"/>
      <c r="PSP134" s="3"/>
      <c r="PSQ134" s="3"/>
      <c r="PSR134" s="3"/>
      <c r="PSS134" s="3"/>
      <c r="PST134" s="3"/>
      <c r="PSU134" s="3"/>
      <c r="PSV134" s="3"/>
      <c r="PSW134" s="3"/>
      <c r="PSX134" s="3"/>
      <c r="PSY134" s="3"/>
      <c r="PSZ134" s="3"/>
      <c r="PTA134" s="3"/>
      <c r="PTB134" s="3"/>
      <c r="PTC134" s="3"/>
      <c r="PTD134" s="3"/>
      <c r="PTE134" s="3"/>
      <c r="PTF134" s="3"/>
      <c r="PTG134" s="3"/>
      <c r="PTH134" s="3"/>
      <c r="PTI134" s="3"/>
      <c r="PTJ134" s="3"/>
      <c r="PTK134" s="3"/>
      <c r="PTL134" s="3"/>
      <c r="PTM134" s="3"/>
      <c r="PTN134" s="3"/>
      <c r="PTO134" s="3"/>
      <c r="PTP134" s="3"/>
      <c r="PTQ134" s="3"/>
      <c r="PTR134" s="3"/>
      <c r="PTS134" s="3"/>
      <c r="PTT134" s="3"/>
      <c r="PTU134" s="3"/>
      <c r="PTV134" s="3"/>
      <c r="PTW134" s="3"/>
      <c r="PTX134" s="3"/>
      <c r="PTY134" s="3"/>
      <c r="PTZ134" s="3"/>
      <c r="PUA134" s="3"/>
      <c r="PUB134" s="3"/>
      <c r="PUC134" s="3"/>
      <c r="PUD134" s="3"/>
      <c r="PUE134" s="3"/>
      <c r="PUF134" s="3"/>
      <c r="PUG134" s="3"/>
      <c r="PUH134" s="3"/>
      <c r="PUI134" s="3"/>
      <c r="PUJ134" s="3"/>
      <c r="PUK134" s="3"/>
      <c r="PUL134" s="3"/>
      <c r="PUM134" s="3"/>
      <c r="PUN134" s="3"/>
      <c r="PUO134" s="3"/>
      <c r="PUP134" s="3"/>
      <c r="PUQ134" s="3"/>
      <c r="PUR134" s="3"/>
      <c r="PUS134" s="3"/>
      <c r="PUT134" s="3"/>
      <c r="PUU134" s="3"/>
      <c r="PUV134" s="3"/>
      <c r="PUW134" s="3"/>
      <c r="PUX134" s="3"/>
      <c r="PUY134" s="3"/>
      <c r="PUZ134" s="3"/>
      <c r="PVA134" s="3"/>
      <c r="PVB134" s="3"/>
      <c r="PVC134" s="3"/>
      <c r="PVD134" s="3"/>
      <c r="PVE134" s="3"/>
      <c r="PVF134" s="3"/>
      <c r="PVG134" s="3"/>
      <c r="PVH134" s="3"/>
      <c r="PVI134" s="3"/>
      <c r="PVJ134" s="3"/>
      <c r="PVK134" s="3"/>
      <c r="PVL134" s="3"/>
      <c r="PVM134" s="3"/>
      <c r="PVN134" s="3"/>
      <c r="PVO134" s="3"/>
      <c r="PVP134" s="3"/>
      <c r="PVQ134" s="3"/>
      <c r="PVR134" s="3"/>
      <c r="PVS134" s="3"/>
      <c r="PVT134" s="3"/>
      <c r="PVU134" s="3"/>
      <c r="PVV134" s="3"/>
      <c r="PVW134" s="3"/>
      <c r="PVX134" s="3"/>
      <c r="PVY134" s="3"/>
      <c r="PVZ134" s="3"/>
      <c r="PWA134" s="3"/>
      <c r="PWB134" s="3"/>
      <c r="PWC134" s="3"/>
      <c r="PWD134" s="3"/>
      <c r="PWE134" s="3"/>
      <c r="PWF134" s="3"/>
      <c r="PWG134" s="3"/>
      <c r="PWH134" s="3"/>
      <c r="PWI134" s="3"/>
      <c r="PWJ134" s="3"/>
      <c r="PWK134" s="3"/>
      <c r="PWL134" s="3"/>
      <c r="PWM134" s="3"/>
      <c r="PWN134" s="3"/>
      <c r="PWO134" s="3"/>
      <c r="PWP134" s="3"/>
      <c r="PWQ134" s="3"/>
      <c r="PWR134" s="3"/>
      <c r="PWS134" s="3"/>
      <c r="PWT134" s="3"/>
      <c r="PWU134" s="3"/>
      <c r="PWV134" s="3"/>
      <c r="PWW134" s="3"/>
      <c r="PWX134" s="3"/>
      <c r="PWY134" s="3"/>
      <c r="PWZ134" s="3"/>
      <c r="PXA134" s="3"/>
      <c r="PXB134" s="3"/>
      <c r="PXC134" s="3"/>
      <c r="PXD134" s="3"/>
      <c r="PXE134" s="3"/>
      <c r="PXF134" s="3"/>
      <c r="PXG134" s="3"/>
      <c r="PXH134" s="3"/>
      <c r="PXI134" s="3"/>
      <c r="PXJ134" s="3"/>
      <c r="PXK134" s="3"/>
      <c r="PXL134" s="3"/>
      <c r="PXM134" s="3"/>
      <c r="PXN134" s="3"/>
      <c r="PXO134" s="3"/>
      <c r="PXP134" s="3"/>
      <c r="PXQ134" s="3"/>
      <c r="PXR134" s="3"/>
      <c r="PXS134" s="3"/>
      <c r="PXT134" s="3"/>
      <c r="PXU134" s="3"/>
      <c r="PXV134" s="3"/>
      <c r="PXW134" s="3"/>
      <c r="PXX134" s="3"/>
      <c r="PXY134" s="3"/>
      <c r="PXZ134" s="3"/>
      <c r="PYA134" s="3"/>
      <c r="PYB134" s="3"/>
      <c r="PYC134" s="3"/>
      <c r="PYD134" s="3"/>
      <c r="PYE134" s="3"/>
      <c r="PYF134" s="3"/>
      <c r="PYG134" s="3"/>
      <c r="PYH134" s="3"/>
      <c r="PYI134" s="3"/>
      <c r="PYJ134" s="3"/>
      <c r="PYK134" s="3"/>
      <c r="PYL134" s="3"/>
      <c r="PYM134" s="3"/>
      <c r="PYN134" s="3"/>
      <c r="PYO134" s="3"/>
      <c r="PYP134" s="3"/>
      <c r="PYQ134" s="3"/>
      <c r="PYR134" s="3"/>
      <c r="PYS134" s="3"/>
      <c r="PYT134" s="3"/>
      <c r="PYU134" s="3"/>
      <c r="PYV134" s="3"/>
      <c r="PYW134" s="3"/>
      <c r="PYX134" s="3"/>
      <c r="PYY134" s="3"/>
      <c r="PYZ134" s="3"/>
      <c r="PZA134" s="3"/>
      <c r="PZB134" s="3"/>
      <c r="PZC134" s="3"/>
      <c r="PZD134" s="3"/>
      <c r="PZE134" s="3"/>
      <c r="PZF134" s="3"/>
      <c r="PZG134" s="3"/>
      <c r="PZH134" s="3"/>
      <c r="PZI134" s="3"/>
      <c r="PZJ134" s="3"/>
      <c r="PZK134" s="3"/>
      <c r="PZL134" s="3"/>
      <c r="PZM134" s="3"/>
      <c r="PZN134" s="3"/>
      <c r="PZO134" s="3"/>
      <c r="PZP134" s="3"/>
      <c r="PZQ134" s="3"/>
      <c r="PZR134" s="3"/>
      <c r="PZS134" s="3"/>
      <c r="PZT134" s="3"/>
      <c r="PZU134" s="3"/>
      <c r="PZV134" s="3"/>
      <c r="PZW134" s="3"/>
      <c r="PZX134" s="3"/>
      <c r="PZY134" s="3"/>
      <c r="PZZ134" s="3"/>
      <c r="QAA134" s="3"/>
      <c r="QAB134" s="3"/>
      <c r="QAC134" s="3"/>
      <c r="QAD134" s="3"/>
      <c r="QAE134" s="3"/>
      <c r="QAF134" s="3"/>
      <c r="QAG134" s="3"/>
      <c r="QAH134" s="3"/>
      <c r="QAI134" s="3"/>
      <c r="QAJ134" s="3"/>
      <c r="QAK134" s="3"/>
      <c r="QAL134" s="3"/>
      <c r="QAM134" s="3"/>
      <c r="QAN134" s="3"/>
      <c r="QAO134" s="3"/>
      <c r="QAP134" s="3"/>
      <c r="QAQ134" s="3"/>
      <c r="QAR134" s="3"/>
      <c r="QAS134" s="3"/>
      <c r="QAT134" s="3"/>
      <c r="QAU134" s="3"/>
      <c r="QAV134" s="3"/>
      <c r="QAW134" s="3"/>
      <c r="QAX134" s="3"/>
      <c r="QAY134" s="3"/>
      <c r="QAZ134" s="3"/>
      <c r="QBA134" s="3"/>
      <c r="QBB134" s="3"/>
      <c r="QBC134" s="3"/>
      <c r="QBD134" s="3"/>
      <c r="QBE134" s="3"/>
      <c r="QBF134" s="3"/>
      <c r="QBG134" s="3"/>
      <c r="QBH134" s="3"/>
      <c r="QBI134" s="3"/>
      <c r="QBJ134" s="3"/>
      <c r="QBK134" s="3"/>
      <c r="QBL134" s="3"/>
      <c r="QBM134" s="3"/>
      <c r="QBN134" s="3"/>
      <c r="QBO134" s="3"/>
      <c r="QBP134" s="3"/>
      <c r="QBQ134" s="3"/>
      <c r="QBR134" s="3"/>
      <c r="QBS134" s="3"/>
      <c r="QBT134" s="3"/>
      <c r="QBU134" s="3"/>
      <c r="QBV134" s="3"/>
      <c r="QBW134" s="3"/>
      <c r="QBX134" s="3"/>
      <c r="QBY134" s="3"/>
      <c r="QBZ134" s="3"/>
      <c r="QCA134" s="3"/>
      <c r="QCB134" s="3"/>
      <c r="QCC134" s="3"/>
      <c r="QCD134" s="3"/>
      <c r="QCE134" s="3"/>
      <c r="QCF134" s="3"/>
      <c r="QCG134" s="3"/>
      <c r="QCH134" s="3"/>
      <c r="QCI134" s="3"/>
      <c r="QCJ134" s="3"/>
      <c r="QCK134" s="3"/>
      <c r="QCL134" s="3"/>
      <c r="QCM134" s="3"/>
      <c r="QCN134" s="3"/>
      <c r="QCO134" s="3"/>
      <c r="QCP134" s="3"/>
      <c r="QCQ134" s="3"/>
      <c r="QCR134" s="3"/>
      <c r="QCS134" s="3"/>
      <c r="QCT134" s="3"/>
      <c r="QCU134" s="3"/>
      <c r="QCV134" s="3"/>
      <c r="QCW134" s="3"/>
      <c r="QCX134" s="3"/>
      <c r="QCY134" s="3"/>
      <c r="QCZ134" s="3"/>
      <c r="QDA134" s="3"/>
      <c r="QDB134" s="3"/>
      <c r="QDC134" s="3"/>
      <c r="QDD134" s="3"/>
      <c r="QDE134" s="3"/>
      <c r="QDF134" s="3"/>
      <c r="QDG134" s="3"/>
      <c r="QDH134" s="3"/>
      <c r="QDI134" s="3"/>
      <c r="QDJ134" s="3"/>
      <c r="QDK134" s="3"/>
      <c r="QDL134" s="3"/>
      <c r="QDM134" s="3"/>
      <c r="QDN134" s="3"/>
      <c r="QDO134" s="3"/>
      <c r="QDP134" s="3"/>
      <c r="QDQ134" s="3"/>
      <c r="QDR134" s="3"/>
      <c r="QDS134" s="3"/>
      <c r="QDT134" s="3"/>
      <c r="QDU134" s="3"/>
      <c r="QDV134" s="3"/>
      <c r="QDW134" s="3"/>
      <c r="QDX134" s="3"/>
      <c r="QDY134" s="3"/>
      <c r="QDZ134" s="3"/>
      <c r="QEA134" s="3"/>
      <c r="QEB134" s="3"/>
      <c r="QEC134" s="3"/>
      <c r="QED134" s="3"/>
      <c r="QEE134" s="3"/>
      <c r="QEF134" s="3"/>
      <c r="QEG134" s="3"/>
      <c r="QEH134" s="3"/>
      <c r="QEI134" s="3"/>
      <c r="QEJ134" s="3"/>
      <c r="QEK134" s="3"/>
      <c r="QEL134" s="3"/>
      <c r="QEM134" s="3"/>
      <c r="QEN134" s="3"/>
      <c r="QEO134" s="3"/>
      <c r="QEP134" s="3"/>
      <c r="QEQ134" s="3"/>
      <c r="QER134" s="3"/>
      <c r="QES134" s="3"/>
      <c r="QET134" s="3"/>
      <c r="QEU134" s="3"/>
      <c r="QEV134" s="3"/>
      <c r="QEW134" s="3"/>
      <c r="QEX134" s="3"/>
      <c r="QEY134" s="3"/>
      <c r="QEZ134" s="3"/>
      <c r="QFA134" s="3"/>
      <c r="QFB134" s="3"/>
      <c r="QFC134" s="3"/>
      <c r="QFD134" s="3"/>
      <c r="QFE134" s="3"/>
      <c r="QFF134" s="3"/>
      <c r="QFG134" s="3"/>
      <c r="QFH134" s="3"/>
      <c r="QFI134" s="3"/>
      <c r="QFJ134" s="3"/>
      <c r="QFK134" s="3"/>
      <c r="QFL134" s="3"/>
      <c r="QFM134" s="3"/>
      <c r="QFN134" s="3"/>
      <c r="QFO134" s="3"/>
      <c r="QFP134" s="3"/>
      <c r="QFQ134" s="3"/>
      <c r="QFR134" s="3"/>
      <c r="QFS134" s="3"/>
      <c r="QFT134" s="3"/>
      <c r="QFU134" s="3"/>
      <c r="QFV134" s="3"/>
      <c r="QFW134" s="3"/>
      <c r="QFX134" s="3"/>
      <c r="QFY134" s="3"/>
      <c r="QFZ134" s="3"/>
      <c r="QGA134" s="3"/>
      <c r="QGB134" s="3"/>
      <c r="QGC134" s="3"/>
      <c r="QGD134" s="3"/>
      <c r="QGE134" s="3"/>
      <c r="QGF134" s="3"/>
      <c r="QGG134" s="3"/>
      <c r="QGH134" s="3"/>
      <c r="QGI134" s="3"/>
      <c r="QGJ134" s="3"/>
      <c r="QGK134" s="3"/>
      <c r="QGL134" s="3"/>
      <c r="QGM134" s="3"/>
      <c r="QGN134" s="3"/>
      <c r="QGO134" s="3"/>
      <c r="QGP134" s="3"/>
      <c r="QGQ134" s="3"/>
      <c r="QGR134" s="3"/>
      <c r="QGS134" s="3"/>
      <c r="QGT134" s="3"/>
      <c r="QGU134" s="3"/>
      <c r="QGV134" s="3"/>
      <c r="QGW134" s="3"/>
      <c r="QGX134" s="3"/>
      <c r="QGY134" s="3"/>
      <c r="QGZ134" s="3"/>
      <c r="QHA134" s="3"/>
      <c r="QHB134" s="3"/>
      <c r="QHC134" s="3"/>
      <c r="QHD134" s="3"/>
      <c r="QHE134" s="3"/>
      <c r="QHF134" s="3"/>
      <c r="QHG134" s="3"/>
      <c r="QHH134" s="3"/>
      <c r="QHI134" s="3"/>
      <c r="QHJ134" s="3"/>
      <c r="QHK134" s="3"/>
      <c r="QHL134" s="3"/>
      <c r="QHM134" s="3"/>
      <c r="QHN134" s="3"/>
      <c r="QHO134" s="3"/>
      <c r="QHP134" s="3"/>
      <c r="QHQ134" s="3"/>
      <c r="QHR134" s="3"/>
      <c r="QHS134" s="3"/>
      <c r="QHT134" s="3"/>
      <c r="QHU134" s="3"/>
      <c r="QHV134" s="3"/>
      <c r="QHW134" s="3"/>
      <c r="QHX134" s="3"/>
      <c r="QHY134" s="3"/>
      <c r="QHZ134" s="3"/>
      <c r="QIA134" s="3"/>
      <c r="QIB134" s="3"/>
      <c r="QIC134" s="3"/>
      <c r="QID134" s="3"/>
      <c r="QIE134" s="3"/>
      <c r="QIF134" s="3"/>
      <c r="QIG134" s="3"/>
      <c r="QIH134" s="3"/>
      <c r="QII134" s="3"/>
      <c r="QIJ134" s="3"/>
      <c r="QIK134" s="3"/>
      <c r="QIL134" s="3"/>
      <c r="QIM134" s="3"/>
      <c r="QIN134" s="3"/>
      <c r="QIO134" s="3"/>
      <c r="QIP134" s="3"/>
      <c r="QIQ134" s="3"/>
      <c r="QIR134" s="3"/>
      <c r="QIS134" s="3"/>
      <c r="QIT134" s="3"/>
      <c r="QIU134" s="3"/>
      <c r="QIV134" s="3"/>
      <c r="QIW134" s="3"/>
      <c r="QIX134" s="3"/>
      <c r="QIY134" s="3"/>
      <c r="QIZ134" s="3"/>
      <c r="QJA134" s="3"/>
      <c r="QJB134" s="3"/>
      <c r="QJC134" s="3"/>
      <c r="QJD134" s="3"/>
      <c r="QJE134" s="3"/>
      <c r="QJF134" s="3"/>
      <c r="QJG134" s="3"/>
      <c r="QJH134" s="3"/>
      <c r="QJI134" s="3"/>
      <c r="QJJ134" s="3"/>
      <c r="QJK134" s="3"/>
      <c r="QJL134" s="3"/>
      <c r="QJM134" s="3"/>
      <c r="QJN134" s="3"/>
      <c r="QJO134" s="3"/>
      <c r="QJP134" s="3"/>
      <c r="QJQ134" s="3"/>
      <c r="QJR134" s="3"/>
      <c r="QJS134" s="3"/>
      <c r="QJT134" s="3"/>
      <c r="QJU134" s="3"/>
      <c r="QJV134" s="3"/>
      <c r="QJW134" s="3"/>
      <c r="QJX134" s="3"/>
      <c r="QJY134" s="3"/>
      <c r="QJZ134" s="3"/>
      <c r="QKA134" s="3"/>
      <c r="QKB134" s="3"/>
      <c r="QKC134" s="3"/>
      <c r="QKD134" s="3"/>
      <c r="QKE134" s="3"/>
      <c r="QKF134" s="3"/>
      <c r="QKG134" s="3"/>
      <c r="QKH134" s="3"/>
      <c r="QKI134" s="3"/>
      <c r="QKJ134" s="3"/>
      <c r="QKK134" s="3"/>
      <c r="QKL134" s="3"/>
      <c r="QKM134" s="3"/>
      <c r="QKN134" s="3"/>
      <c r="QKO134" s="3"/>
      <c r="QKP134" s="3"/>
      <c r="QKQ134" s="3"/>
      <c r="QKR134" s="3"/>
      <c r="QKS134" s="3"/>
      <c r="QKT134" s="3"/>
      <c r="QKU134" s="3"/>
      <c r="QKV134" s="3"/>
      <c r="QKW134" s="3"/>
      <c r="QKX134" s="3"/>
      <c r="QKY134" s="3"/>
      <c r="QKZ134" s="3"/>
      <c r="QLA134" s="3"/>
      <c r="QLB134" s="3"/>
      <c r="QLC134" s="3"/>
      <c r="QLD134" s="3"/>
      <c r="QLE134" s="3"/>
      <c r="QLF134" s="3"/>
      <c r="QLG134" s="3"/>
      <c r="QLH134" s="3"/>
      <c r="QLI134" s="3"/>
      <c r="QLJ134" s="3"/>
      <c r="QLK134" s="3"/>
      <c r="QLL134" s="3"/>
      <c r="QLM134" s="3"/>
      <c r="QLN134" s="3"/>
      <c r="QLO134" s="3"/>
      <c r="QLP134" s="3"/>
      <c r="QLQ134" s="3"/>
      <c r="QLR134" s="3"/>
      <c r="QLS134" s="3"/>
      <c r="QLT134" s="3"/>
      <c r="QLU134" s="3"/>
      <c r="QLV134" s="3"/>
      <c r="QLW134" s="3"/>
      <c r="QLX134" s="3"/>
      <c r="QLY134" s="3"/>
      <c r="QLZ134" s="3"/>
      <c r="QMA134" s="3"/>
      <c r="QMB134" s="3"/>
      <c r="QMC134" s="3"/>
      <c r="QMD134" s="3"/>
      <c r="QME134" s="3"/>
      <c r="QMF134" s="3"/>
      <c r="QMG134" s="3"/>
      <c r="QMH134" s="3"/>
      <c r="QMI134" s="3"/>
      <c r="QMJ134" s="3"/>
      <c r="QMK134" s="3"/>
      <c r="QML134" s="3"/>
      <c r="QMM134" s="3"/>
      <c r="QMN134" s="3"/>
      <c r="QMO134" s="3"/>
      <c r="QMP134" s="3"/>
      <c r="QMQ134" s="3"/>
      <c r="QMR134" s="3"/>
      <c r="QMS134" s="3"/>
      <c r="QMT134" s="3"/>
      <c r="QMU134" s="3"/>
      <c r="QMV134" s="3"/>
      <c r="QMW134" s="3"/>
      <c r="QMX134" s="3"/>
      <c r="QMY134" s="3"/>
      <c r="QMZ134" s="3"/>
      <c r="QNA134" s="3"/>
      <c r="QNB134" s="3"/>
      <c r="QNC134" s="3"/>
      <c r="QND134" s="3"/>
      <c r="QNE134" s="3"/>
      <c r="QNF134" s="3"/>
      <c r="QNG134" s="3"/>
      <c r="QNH134" s="3"/>
      <c r="QNI134" s="3"/>
      <c r="QNJ134" s="3"/>
      <c r="QNK134" s="3"/>
      <c r="QNL134" s="3"/>
      <c r="QNM134" s="3"/>
      <c r="QNN134" s="3"/>
      <c r="QNO134" s="3"/>
      <c r="QNP134" s="3"/>
      <c r="QNQ134" s="3"/>
      <c r="QNR134" s="3"/>
      <c r="QNS134" s="3"/>
      <c r="QNT134" s="3"/>
      <c r="QNU134" s="3"/>
      <c r="QNV134" s="3"/>
      <c r="QNW134" s="3"/>
      <c r="QNX134" s="3"/>
      <c r="QNY134" s="3"/>
      <c r="QNZ134" s="3"/>
      <c r="QOA134" s="3"/>
      <c r="QOB134" s="3"/>
      <c r="QOC134" s="3"/>
      <c r="QOD134" s="3"/>
      <c r="QOE134" s="3"/>
      <c r="QOF134" s="3"/>
      <c r="QOG134" s="3"/>
      <c r="QOH134" s="3"/>
      <c r="QOI134" s="3"/>
      <c r="QOJ134" s="3"/>
      <c r="QOK134" s="3"/>
      <c r="QOL134" s="3"/>
      <c r="QOM134" s="3"/>
      <c r="QON134" s="3"/>
      <c r="QOO134" s="3"/>
      <c r="QOP134" s="3"/>
      <c r="QOQ134" s="3"/>
      <c r="QOR134" s="3"/>
      <c r="QOS134" s="3"/>
      <c r="QOT134" s="3"/>
      <c r="QOU134" s="3"/>
      <c r="QOV134" s="3"/>
      <c r="QOW134" s="3"/>
      <c r="QOX134" s="3"/>
      <c r="QOY134" s="3"/>
      <c r="QOZ134" s="3"/>
      <c r="QPA134" s="3"/>
      <c r="QPB134" s="3"/>
      <c r="QPC134" s="3"/>
      <c r="QPD134" s="3"/>
      <c r="QPE134" s="3"/>
      <c r="QPF134" s="3"/>
      <c r="QPG134" s="3"/>
      <c r="QPH134" s="3"/>
      <c r="QPI134" s="3"/>
      <c r="QPJ134" s="3"/>
      <c r="QPK134" s="3"/>
      <c r="QPL134" s="3"/>
      <c r="QPM134" s="3"/>
      <c r="QPN134" s="3"/>
      <c r="QPO134" s="3"/>
      <c r="QPP134" s="3"/>
      <c r="QPQ134" s="3"/>
      <c r="QPR134" s="3"/>
      <c r="QPS134" s="3"/>
      <c r="QPT134" s="3"/>
      <c r="QPU134" s="3"/>
      <c r="QPV134" s="3"/>
      <c r="QPW134" s="3"/>
      <c r="QPX134" s="3"/>
      <c r="QPY134" s="3"/>
      <c r="QPZ134" s="3"/>
      <c r="QQA134" s="3"/>
      <c r="QQB134" s="3"/>
      <c r="QQC134" s="3"/>
      <c r="QQD134" s="3"/>
      <c r="QQE134" s="3"/>
      <c r="QQF134" s="3"/>
      <c r="QQG134" s="3"/>
      <c r="QQH134" s="3"/>
      <c r="QQI134" s="3"/>
      <c r="QQJ134" s="3"/>
      <c r="QQK134" s="3"/>
      <c r="QQL134" s="3"/>
      <c r="QQM134" s="3"/>
      <c r="QQN134" s="3"/>
      <c r="QQO134" s="3"/>
      <c r="QQP134" s="3"/>
      <c r="QQQ134" s="3"/>
      <c r="QQR134" s="3"/>
      <c r="QQS134" s="3"/>
      <c r="QQT134" s="3"/>
      <c r="QQU134" s="3"/>
      <c r="QQV134" s="3"/>
      <c r="QQW134" s="3"/>
      <c r="QQX134" s="3"/>
      <c r="QQY134" s="3"/>
      <c r="QQZ134" s="3"/>
      <c r="QRA134" s="3"/>
      <c r="QRB134" s="3"/>
      <c r="QRC134" s="3"/>
      <c r="QRD134" s="3"/>
      <c r="QRE134" s="3"/>
      <c r="QRF134" s="3"/>
      <c r="QRG134" s="3"/>
      <c r="QRH134" s="3"/>
      <c r="QRI134" s="3"/>
      <c r="QRJ134" s="3"/>
      <c r="QRK134" s="3"/>
      <c r="QRL134" s="3"/>
      <c r="QRM134" s="3"/>
      <c r="QRN134" s="3"/>
      <c r="QRO134" s="3"/>
      <c r="QRP134" s="3"/>
      <c r="QRQ134" s="3"/>
      <c r="QRR134" s="3"/>
      <c r="QRS134" s="3"/>
      <c r="QRT134" s="3"/>
      <c r="QRU134" s="3"/>
      <c r="QRV134" s="3"/>
      <c r="QRW134" s="3"/>
      <c r="QRX134" s="3"/>
      <c r="QRY134" s="3"/>
      <c r="QRZ134" s="3"/>
      <c r="QSA134" s="3"/>
      <c r="QSB134" s="3"/>
      <c r="QSC134" s="3"/>
      <c r="QSD134" s="3"/>
      <c r="QSE134" s="3"/>
      <c r="QSF134" s="3"/>
      <c r="QSG134" s="3"/>
      <c r="QSH134" s="3"/>
      <c r="QSI134" s="3"/>
      <c r="QSJ134" s="3"/>
      <c r="QSK134" s="3"/>
      <c r="QSL134" s="3"/>
      <c r="QSM134" s="3"/>
      <c r="QSN134" s="3"/>
      <c r="QSO134" s="3"/>
      <c r="QSP134" s="3"/>
      <c r="QSQ134" s="3"/>
      <c r="QSR134" s="3"/>
      <c r="QSS134" s="3"/>
      <c r="QST134" s="3"/>
      <c r="QSU134" s="3"/>
      <c r="QSV134" s="3"/>
      <c r="QSW134" s="3"/>
      <c r="QSX134" s="3"/>
      <c r="QSY134" s="3"/>
      <c r="QSZ134" s="3"/>
      <c r="QTA134" s="3"/>
      <c r="QTB134" s="3"/>
      <c r="QTC134" s="3"/>
      <c r="QTD134" s="3"/>
      <c r="QTE134" s="3"/>
      <c r="QTF134" s="3"/>
      <c r="QTG134" s="3"/>
      <c r="QTH134" s="3"/>
      <c r="QTI134" s="3"/>
      <c r="QTJ134" s="3"/>
      <c r="QTK134" s="3"/>
      <c r="QTL134" s="3"/>
      <c r="QTM134" s="3"/>
      <c r="QTN134" s="3"/>
      <c r="QTO134" s="3"/>
      <c r="QTP134" s="3"/>
      <c r="QTQ134" s="3"/>
      <c r="QTR134" s="3"/>
      <c r="QTS134" s="3"/>
      <c r="QTT134" s="3"/>
      <c r="QTU134" s="3"/>
      <c r="QTV134" s="3"/>
      <c r="QTW134" s="3"/>
      <c r="QTX134" s="3"/>
      <c r="QTY134" s="3"/>
      <c r="QTZ134" s="3"/>
      <c r="QUA134" s="3"/>
      <c r="QUB134" s="3"/>
      <c r="QUC134" s="3"/>
      <c r="QUD134" s="3"/>
      <c r="QUE134" s="3"/>
      <c r="QUF134" s="3"/>
      <c r="QUG134" s="3"/>
      <c r="QUH134" s="3"/>
      <c r="QUI134" s="3"/>
      <c r="QUJ134" s="3"/>
      <c r="QUK134" s="3"/>
      <c r="QUL134" s="3"/>
      <c r="QUM134" s="3"/>
      <c r="QUN134" s="3"/>
      <c r="QUO134" s="3"/>
      <c r="QUP134" s="3"/>
      <c r="QUQ134" s="3"/>
      <c r="QUR134" s="3"/>
      <c r="QUS134" s="3"/>
      <c r="QUT134" s="3"/>
      <c r="QUU134" s="3"/>
      <c r="QUV134" s="3"/>
      <c r="QUW134" s="3"/>
      <c r="QUX134" s="3"/>
      <c r="QUY134" s="3"/>
      <c r="QUZ134" s="3"/>
      <c r="QVA134" s="3"/>
      <c r="QVB134" s="3"/>
      <c r="QVC134" s="3"/>
      <c r="QVD134" s="3"/>
      <c r="QVE134" s="3"/>
      <c r="QVF134" s="3"/>
      <c r="QVG134" s="3"/>
      <c r="QVH134" s="3"/>
      <c r="QVI134" s="3"/>
      <c r="QVJ134" s="3"/>
      <c r="QVK134" s="3"/>
      <c r="QVL134" s="3"/>
      <c r="QVM134" s="3"/>
      <c r="QVN134" s="3"/>
      <c r="QVO134" s="3"/>
      <c r="QVP134" s="3"/>
      <c r="QVQ134" s="3"/>
      <c r="QVR134" s="3"/>
      <c r="QVS134" s="3"/>
      <c r="QVT134" s="3"/>
      <c r="QVU134" s="3"/>
      <c r="QVV134" s="3"/>
      <c r="QVW134" s="3"/>
      <c r="QVX134" s="3"/>
      <c r="QVY134" s="3"/>
      <c r="QVZ134" s="3"/>
      <c r="QWA134" s="3"/>
      <c r="QWB134" s="3"/>
      <c r="QWC134" s="3"/>
      <c r="QWD134" s="3"/>
      <c r="QWE134" s="3"/>
      <c r="QWF134" s="3"/>
      <c r="QWG134" s="3"/>
      <c r="QWH134" s="3"/>
      <c r="QWI134" s="3"/>
      <c r="QWJ134" s="3"/>
      <c r="QWK134" s="3"/>
      <c r="QWL134" s="3"/>
      <c r="QWM134" s="3"/>
      <c r="QWN134" s="3"/>
      <c r="QWO134" s="3"/>
      <c r="QWP134" s="3"/>
      <c r="QWQ134" s="3"/>
      <c r="QWR134" s="3"/>
      <c r="QWS134" s="3"/>
      <c r="QWT134" s="3"/>
      <c r="QWU134" s="3"/>
      <c r="QWV134" s="3"/>
      <c r="QWW134" s="3"/>
      <c r="QWX134" s="3"/>
      <c r="QWY134" s="3"/>
      <c r="QWZ134" s="3"/>
      <c r="QXA134" s="3"/>
      <c r="QXB134" s="3"/>
      <c r="QXC134" s="3"/>
      <c r="QXD134" s="3"/>
      <c r="QXE134" s="3"/>
      <c r="QXF134" s="3"/>
      <c r="QXG134" s="3"/>
      <c r="QXH134" s="3"/>
      <c r="QXI134" s="3"/>
      <c r="QXJ134" s="3"/>
      <c r="QXK134" s="3"/>
      <c r="QXL134" s="3"/>
      <c r="QXM134" s="3"/>
      <c r="QXN134" s="3"/>
      <c r="QXO134" s="3"/>
      <c r="QXP134" s="3"/>
      <c r="QXQ134" s="3"/>
      <c r="QXR134" s="3"/>
      <c r="QXS134" s="3"/>
      <c r="QXT134" s="3"/>
      <c r="QXU134" s="3"/>
      <c r="QXV134" s="3"/>
      <c r="QXW134" s="3"/>
      <c r="QXX134" s="3"/>
      <c r="QXY134" s="3"/>
      <c r="QXZ134" s="3"/>
      <c r="QYA134" s="3"/>
      <c r="QYB134" s="3"/>
      <c r="QYC134" s="3"/>
      <c r="QYD134" s="3"/>
      <c r="QYE134" s="3"/>
      <c r="QYF134" s="3"/>
      <c r="QYG134" s="3"/>
      <c r="QYH134" s="3"/>
      <c r="QYI134" s="3"/>
      <c r="QYJ134" s="3"/>
      <c r="QYK134" s="3"/>
      <c r="QYL134" s="3"/>
      <c r="QYM134" s="3"/>
      <c r="QYN134" s="3"/>
      <c r="QYO134" s="3"/>
      <c r="QYP134" s="3"/>
      <c r="QYQ134" s="3"/>
      <c r="QYR134" s="3"/>
      <c r="QYS134" s="3"/>
      <c r="QYT134" s="3"/>
      <c r="QYU134" s="3"/>
      <c r="QYV134" s="3"/>
      <c r="QYW134" s="3"/>
      <c r="QYX134" s="3"/>
      <c r="QYY134" s="3"/>
      <c r="QYZ134" s="3"/>
      <c r="QZA134" s="3"/>
      <c r="QZB134" s="3"/>
      <c r="QZC134" s="3"/>
      <c r="QZD134" s="3"/>
      <c r="QZE134" s="3"/>
      <c r="QZF134" s="3"/>
      <c r="QZG134" s="3"/>
      <c r="QZH134" s="3"/>
      <c r="QZI134" s="3"/>
      <c r="QZJ134" s="3"/>
      <c r="QZK134" s="3"/>
      <c r="QZL134" s="3"/>
      <c r="QZM134" s="3"/>
      <c r="QZN134" s="3"/>
      <c r="QZO134" s="3"/>
      <c r="QZP134" s="3"/>
      <c r="QZQ134" s="3"/>
      <c r="QZR134" s="3"/>
      <c r="QZS134" s="3"/>
      <c r="QZT134" s="3"/>
      <c r="QZU134" s="3"/>
      <c r="QZV134" s="3"/>
      <c r="QZW134" s="3"/>
      <c r="QZX134" s="3"/>
      <c r="QZY134" s="3"/>
      <c r="QZZ134" s="3"/>
      <c r="RAA134" s="3"/>
      <c r="RAB134" s="3"/>
      <c r="RAC134" s="3"/>
      <c r="RAD134" s="3"/>
      <c r="RAE134" s="3"/>
      <c r="RAF134" s="3"/>
      <c r="RAG134" s="3"/>
      <c r="RAH134" s="3"/>
      <c r="RAI134" s="3"/>
      <c r="RAJ134" s="3"/>
      <c r="RAK134" s="3"/>
      <c r="RAL134" s="3"/>
      <c r="RAM134" s="3"/>
      <c r="RAN134" s="3"/>
      <c r="RAO134" s="3"/>
      <c r="RAP134" s="3"/>
      <c r="RAQ134" s="3"/>
      <c r="RAR134" s="3"/>
      <c r="RAS134" s="3"/>
      <c r="RAT134" s="3"/>
      <c r="RAU134" s="3"/>
      <c r="RAV134" s="3"/>
      <c r="RAW134" s="3"/>
      <c r="RAX134" s="3"/>
      <c r="RAY134" s="3"/>
      <c r="RAZ134" s="3"/>
      <c r="RBA134" s="3"/>
      <c r="RBB134" s="3"/>
      <c r="RBC134" s="3"/>
      <c r="RBD134" s="3"/>
      <c r="RBE134" s="3"/>
      <c r="RBF134" s="3"/>
      <c r="RBG134" s="3"/>
      <c r="RBH134" s="3"/>
      <c r="RBI134" s="3"/>
      <c r="RBJ134" s="3"/>
      <c r="RBK134" s="3"/>
      <c r="RBL134" s="3"/>
      <c r="RBM134" s="3"/>
      <c r="RBN134" s="3"/>
      <c r="RBO134" s="3"/>
      <c r="RBP134" s="3"/>
      <c r="RBQ134" s="3"/>
      <c r="RBR134" s="3"/>
      <c r="RBS134" s="3"/>
      <c r="RBT134" s="3"/>
      <c r="RBU134" s="3"/>
      <c r="RBV134" s="3"/>
      <c r="RBW134" s="3"/>
      <c r="RBX134" s="3"/>
      <c r="RBY134" s="3"/>
      <c r="RBZ134" s="3"/>
      <c r="RCA134" s="3"/>
      <c r="RCB134" s="3"/>
      <c r="RCC134" s="3"/>
      <c r="RCD134" s="3"/>
      <c r="RCE134" s="3"/>
      <c r="RCF134" s="3"/>
      <c r="RCG134" s="3"/>
      <c r="RCH134" s="3"/>
      <c r="RCI134" s="3"/>
      <c r="RCJ134" s="3"/>
      <c r="RCK134" s="3"/>
      <c r="RCL134" s="3"/>
      <c r="RCM134" s="3"/>
      <c r="RCN134" s="3"/>
      <c r="RCO134" s="3"/>
      <c r="RCP134" s="3"/>
      <c r="RCQ134" s="3"/>
      <c r="RCR134" s="3"/>
      <c r="RCS134" s="3"/>
      <c r="RCT134" s="3"/>
      <c r="RCU134" s="3"/>
      <c r="RCV134" s="3"/>
      <c r="RCW134" s="3"/>
      <c r="RCX134" s="3"/>
      <c r="RCY134" s="3"/>
      <c r="RCZ134" s="3"/>
      <c r="RDA134" s="3"/>
      <c r="RDB134" s="3"/>
      <c r="RDC134" s="3"/>
      <c r="RDD134" s="3"/>
      <c r="RDE134" s="3"/>
      <c r="RDF134" s="3"/>
      <c r="RDG134" s="3"/>
      <c r="RDH134" s="3"/>
      <c r="RDI134" s="3"/>
      <c r="RDJ134" s="3"/>
      <c r="RDK134" s="3"/>
      <c r="RDL134" s="3"/>
      <c r="RDM134" s="3"/>
      <c r="RDN134" s="3"/>
      <c r="RDO134" s="3"/>
      <c r="RDP134" s="3"/>
      <c r="RDQ134" s="3"/>
      <c r="RDR134" s="3"/>
      <c r="RDS134" s="3"/>
      <c r="RDT134" s="3"/>
      <c r="RDU134" s="3"/>
      <c r="RDV134" s="3"/>
      <c r="RDW134" s="3"/>
      <c r="RDX134" s="3"/>
      <c r="RDY134" s="3"/>
      <c r="RDZ134" s="3"/>
      <c r="REA134" s="3"/>
      <c r="REB134" s="3"/>
      <c r="REC134" s="3"/>
      <c r="RED134" s="3"/>
      <c r="REE134" s="3"/>
      <c r="REF134" s="3"/>
      <c r="REG134" s="3"/>
      <c r="REH134" s="3"/>
      <c r="REI134" s="3"/>
      <c r="REJ134" s="3"/>
      <c r="REK134" s="3"/>
      <c r="REL134" s="3"/>
      <c r="REM134" s="3"/>
      <c r="REN134" s="3"/>
      <c r="REO134" s="3"/>
      <c r="REP134" s="3"/>
      <c r="REQ134" s="3"/>
      <c r="RER134" s="3"/>
      <c r="RES134" s="3"/>
      <c r="RET134" s="3"/>
      <c r="REU134" s="3"/>
      <c r="REV134" s="3"/>
      <c r="REW134" s="3"/>
      <c r="REX134" s="3"/>
      <c r="REY134" s="3"/>
      <c r="REZ134" s="3"/>
      <c r="RFA134" s="3"/>
      <c r="RFB134" s="3"/>
      <c r="RFC134" s="3"/>
      <c r="RFD134" s="3"/>
      <c r="RFE134" s="3"/>
      <c r="RFF134" s="3"/>
      <c r="RFG134" s="3"/>
      <c r="RFH134" s="3"/>
      <c r="RFI134" s="3"/>
      <c r="RFJ134" s="3"/>
      <c r="RFK134" s="3"/>
      <c r="RFL134" s="3"/>
      <c r="RFM134" s="3"/>
      <c r="RFN134" s="3"/>
      <c r="RFO134" s="3"/>
      <c r="RFP134" s="3"/>
      <c r="RFQ134" s="3"/>
      <c r="RFR134" s="3"/>
      <c r="RFS134" s="3"/>
      <c r="RFT134" s="3"/>
      <c r="RFU134" s="3"/>
      <c r="RFV134" s="3"/>
      <c r="RFW134" s="3"/>
      <c r="RFX134" s="3"/>
      <c r="RFY134" s="3"/>
      <c r="RFZ134" s="3"/>
      <c r="RGA134" s="3"/>
      <c r="RGB134" s="3"/>
      <c r="RGC134" s="3"/>
      <c r="RGD134" s="3"/>
      <c r="RGE134" s="3"/>
      <c r="RGF134" s="3"/>
      <c r="RGG134" s="3"/>
      <c r="RGH134" s="3"/>
      <c r="RGI134" s="3"/>
      <c r="RGJ134" s="3"/>
      <c r="RGK134" s="3"/>
      <c r="RGL134" s="3"/>
      <c r="RGM134" s="3"/>
      <c r="RGN134" s="3"/>
      <c r="RGO134" s="3"/>
      <c r="RGP134" s="3"/>
      <c r="RGQ134" s="3"/>
      <c r="RGR134" s="3"/>
      <c r="RGS134" s="3"/>
      <c r="RGT134" s="3"/>
      <c r="RGU134" s="3"/>
      <c r="RGV134" s="3"/>
      <c r="RGW134" s="3"/>
      <c r="RGX134" s="3"/>
      <c r="RGY134" s="3"/>
      <c r="RGZ134" s="3"/>
      <c r="RHA134" s="3"/>
      <c r="RHB134" s="3"/>
      <c r="RHC134" s="3"/>
      <c r="RHD134" s="3"/>
      <c r="RHE134" s="3"/>
      <c r="RHF134" s="3"/>
      <c r="RHG134" s="3"/>
      <c r="RHH134" s="3"/>
      <c r="RHI134" s="3"/>
      <c r="RHJ134" s="3"/>
      <c r="RHK134" s="3"/>
      <c r="RHL134" s="3"/>
      <c r="RHM134" s="3"/>
      <c r="RHN134" s="3"/>
      <c r="RHO134" s="3"/>
      <c r="RHP134" s="3"/>
      <c r="RHQ134" s="3"/>
      <c r="RHR134" s="3"/>
      <c r="RHS134" s="3"/>
      <c r="RHT134" s="3"/>
      <c r="RHU134" s="3"/>
      <c r="RHV134" s="3"/>
      <c r="RHW134" s="3"/>
      <c r="RHX134" s="3"/>
      <c r="RHY134" s="3"/>
      <c r="RHZ134" s="3"/>
      <c r="RIA134" s="3"/>
      <c r="RIB134" s="3"/>
      <c r="RIC134" s="3"/>
      <c r="RID134" s="3"/>
      <c r="RIE134" s="3"/>
      <c r="RIF134" s="3"/>
      <c r="RIG134" s="3"/>
      <c r="RIH134" s="3"/>
      <c r="RII134" s="3"/>
      <c r="RIJ134" s="3"/>
      <c r="RIK134" s="3"/>
      <c r="RIL134" s="3"/>
      <c r="RIM134" s="3"/>
      <c r="RIN134" s="3"/>
      <c r="RIO134" s="3"/>
      <c r="RIP134" s="3"/>
      <c r="RIQ134" s="3"/>
      <c r="RIR134" s="3"/>
      <c r="RIS134" s="3"/>
      <c r="RIT134" s="3"/>
      <c r="RIU134" s="3"/>
      <c r="RIV134" s="3"/>
      <c r="RIW134" s="3"/>
      <c r="RIX134" s="3"/>
      <c r="RIY134" s="3"/>
      <c r="RIZ134" s="3"/>
      <c r="RJA134" s="3"/>
      <c r="RJB134" s="3"/>
      <c r="RJC134" s="3"/>
      <c r="RJD134" s="3"/>
      <c r="RJE134" s="3"/>
      <c r="RJF134" s="3"/>
      <c r="RJG134" s="3"/>
      <c r="RJH134" s="3"/>
      <c r="RJI134" s="3"/>
      <c r="RJJ134" s="3"/>
      <c r="RJK134" s="3"/>
      <c r="RJL134" s="3"/>
      <c r="RJM134" s="3"/>
      <c r="RJN134" s="3"/>
      <c r="RJO134" s="3"/>
      <c r="RJP134" s="3"/>
      <c r="RJQ134" s="3"/>
      <c r="RJR134" s="3"/>
      <c r="RJS134" s="3"/>
      <c r="RJT134" s="3"/>
      <c r="RJU134" s="3"/>
      <c r="RJV134" s="3"/>
      <c r="RJW134" s="3"/>
      <c r="RJX134" s="3"/>
      <c r="RJY134" s="3"/>
      <c r="RJZ134" s="3"/>
      <c r="RKA134" s="3"/>
      <c r="RKB134" s="3"/>
      <c r="RKC134" s="3"/>
      <c r="RKD134" s="3"/>
      <c r="RKE134" s="3"/>
      <c r="RKF134" s="3"/>
      <c r="RKG134" s="3"/>
      <c r="RKH134" s="3"/>
      <c r="RKI134" s="3"/>
      <c r="RKJ134" s="3"/>
      <c r="RKK134" s="3"/>
      <c r="RKL134" s="3"/>
      <c r="RKM134" s="3"/>
      <c r="RKN134" s="3"/>
      <c r="RKO134" s="3"/>
      <c r="RKP134" s="3"/>
      <c r="RKQ134" s="3"/>
      <c r="RKR134" s="3"/>
      <c r="RKS134" s="3"/>
      <c r="RKT134" s="3"/>
      <c r="RKU134" s="3"/>
      <c r="RKV134" s="3"/>
      <c r="RKW134" s="3"/>
      <c r="RKX134" s="3"/>
      <c r="RKY134" s="3"/>
      <c r="RKZ134" s="3"/>
      <c r="RLA134" s="3"/>
      <c r="RLB134" s="3"/>
      <c r="RLC134" s="3"/>
      <c r="RLD134" s="3"/>
      <c r="RLE134" s="3"/>
      <c r="RLF134" s="3"/>
      <c r="RLG134" s="3"/>
      <c r="RLH134" s="3"/>
      <c r="RLI134" s="3"/>
      <c r="RLJ134" s="3"/>
      <c r="RLK134" s="3"/>
      <c r="RLL134" s="3"/>
      <c r="RLM134" s="3"/>
      <c r="RLN134" s="3"/>
      <c r="RLO134" s="3"/>
      <c r="RLP134" s="3"/>
      <c r="RLQ134" s="3"/>
      <c r="RLR134" s="3"/>
      <c r="RLS134" s="3"/>
      <c r="RLT134" s="3"/>
      <c r="RLU134" s="3"/>
      <c r="RLV134" s="3"/>
      <c r="RLW134" s="3"/>
      <c r="RLX134" s="3"/>
      <c r="RLY134" s="3"/>
      <c r="RLZ134" s="3"/>
      <c r="RMA134" s="3"/>
      <c r="RMB134" s="3"/>
      <c r="RMC134" s="3"/>
      <c r="RMD134" s="3"/>
      <c r="RME134" s="3"/>
      <c r="RMF134" s="3"/>
      <c r="RMG134" s="3"/>
      <c r="RMH134" s="3"/>
      <c r="RMI134" s="3"/>
      <c r="RMJ134" s="3"/>
      <c r="RMK134" s="3"/>
      <c r="RML134" s="3"/>
      <c r="RMM134" s="3"/>
      <c r="RMN134" s="3"/>
      <c r="RMO134" s="3"/>
      <c r="RMP134" s="3"/>
      <c r="RMQ134" s="3"/>
      <c r="RMR134" s="3"/>
      <c r="RMS134" s="3"/>
      <c r="RMT134" s="3"/>
      <c r="RMU134" s="3"/>
      <c r="RMV134" s="3"/>
      <c r="RMW134" s="3"/>
      <c r="RMX134" s="3"/>
      <c r="RMY134" s="3"/>
      <c r="RMZ134" s="3"/>
      <c r="RNA134" s="3"/>
      <c r="RNB134" s="3"/>
      <c r="RNC134" s="3"/>
      <c r="RND134" s="3"/>
      <c r="RNE134" s="3"/>
      <c r="RNF134" s="3"/>
      <c r="RNG134" s="3"/>
      <c r="RNH134" s="3"/>
      <c r="RNI134" s="3"/>
      <c r="RNJ134" s="3"/>
      <c r="RNK134" s="3"/>
      <c r="RNL134" s="3"/>
      <c r="RNM134" s="3"/>
      <c r="RNN134" s="3"/>
      <c r="RNO134" s="3"/>
      <c r="RNP134" s="3"/>
      <c r="RNQ134" s="3"/>
      <c r="RNR134" s="3"/>
      <c r="RNS134" s="3"/>
      <c r="RNT134" s="3"/>
      <c r="RNU134" s="3"/>
      <c r="RNV134" s="3"/>
      <c r="RNW134" s="3"/>
      <c r="RNX134" s="3"/>
      <c r="RNY134" s="3"/>
      <c r="RNZ134" s="3"/>
      <c r="ROA134" s="3"/>
      <c r="ROB134" s="3"/>
      <c r="ROC134" s="3"/>
      <c r="ROD134" s="3"/>
      <c r="ROE134" s="3"/>
      <c r="ROF134" s="3"/>
      <c r="ROG134" s="3"/>
      <c r="ROH134" s="3"/>
      <c r="ROI134" s="3"/>
      <c r="ROJ134" s="3"/>
      <c r="ROK134" s="3"/>
      <c r="ROL134" s="3"/>
      <c r="ROM134" s="3"/>
      <c r="RON134" s="3"/>
      <c r="ROO134" s="3"/>
      <c r="ROP134" s="3"/>
      <c r="ROQ134" s="3"/>
      <c r="ROR134" s="3"/>
      <c r="ROS134" s="3"/>
      <c r="ROT134" s="3"/>
      <c r="ROU134" s="3"/>
      <c r="ROV134" s="3"/>
      <c r="ROW134" s="3"/>
      <c r="ROX134" s="3"/>
      <c r="ROY134" s="3"/>
      <c r="ROZ134" s="3"/>
      <c r="RPA134" s="3"/>
      <c r="RPB134" s="3"/>
      <c r="RPC134" s="3"/>
      <c r="RPD134" s="3"/>
      <c r="RPE134" s="3"/>
      <c r="RPF134" s="3"/>
      <c r="RPG134" s="3"/>
      <c r="RPH134" s="3"/>
      <c r="RPI134" s="3"/>
      <c r="RPJ134" s="3"/>
      <c r="RPK134" s="3"/>
      <c r="RPL134" s="3"/>
      <c r="RPM134" s="3"/>
      <c r="RPN134" s="3"/>
      <c r="RPO134" s="3"/>
      <c r="RPP134" s="3"/>
      <c r="RPQ134" s="3"/>
      <c r="RPR134" s="3"/>
      <c r="RPS134" s="3"/>
      <c r="RPT134" s="3"/>
      <c r="RPU134" s="3"/>
      <c r="RPV134" s="3"/>
      <c r="RPW134" s="3"/>
      <c r="RPX134" s="3"/>
      <c r="RPY134" s="3"/>
      <c r="RPZ134" s="3"/>
      <c r="RQA134" s="3"/>
      <c r="RQB134" s="3"/>
      <c r="RQC134" s="3"/>
      <c r="RQD134" s="3"/>
      <c r="RQE134" s="3"/>
      <c r="RQF134" s="3"/>
      <c r="RQG134" s="3"/>
      <c r="RQH134" s="3"/>
      <c r="RQI134" s="3"/>
      <c r="RQJ134" s="3"/>
      <c r="RQK134" s="3"/>
      <c r="RQL134" s="3"/>
      <c r="RQM134" s="3"/>
      <c r="RQN134" s="3"/>
      <c r="RQO134" s="3"/>
      <c r="RQP134" s="3"/>
      <c r="RQQ134" s="3"/>
      <c r="RQR134" s="3"/>
      <c r="RQS134" s="3"/>
      <c r="RQT134" s="3"/>
      <c r="RQU134" s="3"/>
      <c r="RQV134" s="3"/>
      <c r="RQW134" s="3"/>
      <c r="RQX134" s="3"/>
      <c r="RQY134" s="3"/>
      <c r="RQZ134" s="3"/>
      <c r="RRA134" s="3"/>
      <c r="RRB134" s="3"/>
      <c r="RRC134" s="3"/>
      <c r="RRD134" s="3"/>
      <c r="RRE134" s="3"/>
      <c r="RRF134" s="3"/>
      <c r="RRG134" s="3"/>
      <c r="RRH134" s="3"/>
      <c r="RRI134" s="3"/>
      <c r="RRJ134" s="3"/>
      <c r="RRK134" s="3"/>
      <c r="RRL134" s="3"/>
      <c r="RRM134" s="3"/>
      <c r="RRN134" s="3"/>
      <c r="RRO134" s="3"/>
      <c r="RRP134" s="3"/>
      <c r="RRQ134" s="3"/>
      <c r="RRR134" s="3"/>
      <c r="RRS134" s="3"/>
      <c r="RRT134" s="3"/>
      <c r="RRU134" s="3"/>
      <c r="RRV134" s="3"/>
      <c r="RRW134" s="3"/>
      <c r="RRX134" s="3"/>
      <c r="RRY134" s="3"/>
      <c r="RRZ134" s="3"/>
      <c r="RSA134" s="3"/>
      <c r="RSB134" s="3"/>
      <c r="RSC134" s="3"/>
      <c r="RSD134" s="3"/>
      <c r="RSE134" s="3"/>
      <c r="RSF134" s="3"/>
      <c r="RSG134" s="3"/>
      <c r="RSH134" s="3"/>
      <c r="RSI134" s="3"/>
      <c r="RSJ134" s="3"/>
      <c r="RSK134" s="3"/>
      <c r="RSL134" s="3"/>
      <c r="RSM134" s="3"/>
      <c r="RSN134" s="3"/>
      <c r="RSO134" s="3"/>
      <c r="RSP134" s="3"/>
      <c r="RSQ134" s="3"/>
      <c r="RSR134" s="3"/>
      <c r="RSS134" s="3"/>
      <c r="RST134" s="3"/>
      <c r="RSU134" s="3"/>
      <c r="RSV134" s="3"/>
      <c r="RSW134" s="3"/>
      <c r="RSX134" s="3"/>
      <c r="RSY134" s="3"/>
      <c r="RSZ134" s="3"/>
      <c r="RTA134" s="3"/>
      <c r="RTB134" s="3"/>
      <c r="RTC134" s="3"/>
      <c r="RTD134" s="3"/>
      <c r="RTE134" s="3"/>
      <c r="RTF134" s="3"/>
      <c r="RTG134" s="3"/>
      <c r="RTH134" s="3"/>
      <c r="RTI134" s="3"/>
      <c r="RTJ134" s="3"/>
      <c r="RTK134" s="3"/>
      <c r="RTL134" s="3"/>
      <c r="RTM134" s="3"/>
      <c r="RTN134" s="3"/>
      <c r="RTO134" s="3"/>
      <c r="RTP134" s="3"/>
      <c r="RTQ134" s="3"/>
      <c r="RTR134" s="3"/>
      <c r="RTS134" s="3"/>
      <c r="RTT134" s="3"/>
      <c r="RTU134" s="3"/>
      <c r="RTV134" s="3"/>
      <c r="RTW134" s="3"/>
      <c r="RTX134" s="3"/>
      <c r="RTY134" s="3"/>
      <c r="RTZ134" s="3"/>
      <c r="RUA134" s="3"/>
      <c r="RUB134" s="3"/>
      <c r="RUC134" s="3"/>
      <c r="RUD134" s="3"/>
      <c r="RUE134" s="3"/>
      <c r="RUF134" s="3"/>
      <c r="RUG134" s="3"/>
      <c r="RUH134" s="3"/>
      <c r="RUI134" s="3"/>
      <c r="RUJ134" s="3"/>
      <c r="RUK134" s="3"/>
      <c r="RUL134" s="3"/>
      <c r="RUM134" s="3"/>
      <c r="RUN134" s="3"/>
      <c r="RUO134" s="3"/>
      <c r="RUP134" s="3"/>
      <c r="RUQ134" s="3"/>
      <c r="RUR134" s="3"/>
      <c r="RUS134" s="3"/>
      <c r="RUT134" s="3"/>
      <c r="RUU134" s="3"/>
      <c r="RUV134" s="3"/>
      <c r="RUW134" s="3"/>
      <c r="RUX134" s="3"/>
      <c r="RUY134" s="3"/>
      <c r="RUZ134" s="3"/>
      <c r="RVA134" s="3"/>
      <c r="RVB134" s="3"/>
      <c r="RVC134" s="3"/>
      <c r="RVD134" s="3"/>
      <c r="RVE134" s="3"/>
      <c r="RVF134" s="3"/>
      <c r="RVG134" s="3"/>
      <c r="RVH134" s="3"/>
      <c r="RVI134" s="3"/>
      <c r="RVJ134" s="3"/>
      <c r="RVK134" s="3"/>
      <c r="RVL134" s="3"/>
      <c r="RVM134" s="3"/>
      <c r="RVN134" s="3"/>
      <c r="RVO134" s="3"/>
      <c r="RVP134" s="3"/>
      <c r="RVQ134" s="3"/>
      <c r="RVR134" s="3"/>
      <c r="RVS134" s="3"/>
      <c r="RVT134" s="3"/>
      <c r="RVU134" s="3"/>
      <c r="RVV134" s="3"/>
      <c r="RVW134" s="3"/>
      <c r="RVX134" s="3"/>
      <c r="RVY134" s="3"/>
      <c r="RVZ134" s="3"/>
      <c r="RWA134" s="3"/>
      <c r="RWB134" s="3"/>
      <c r="RWC134" s="3"/>
      <c r="RWD134" s="3"/>
      <c r="RWE134" s="3"/>
      <c r="RWF134" s="3"/>
      <c r="RWG134" s="3"/>
      <c r="RWH134" s="3"/>
      <c r="RWI134" s="3"/>
      <c r="RWJ134" s="3"/>
      <c r="RWK134" s="3"/>
      <c r="RWL134" s="3"/>
      <c r="RWM134" s="3"/>
      <c r="RWN134" s="3"/>
      <c r="RWO134" s="3"/>
      <c r="RWP134" s="3"/>
      <c r="RWQ134" s="3"/>
      <c r="RWR134" s="3"/>
      <c r="RWS134" s="3"/>
      <c r="RWT134" s="3"/>
      <c r="RWU134" s="3"/>
      <c r="RWV134" s="3"/>
      <c r="RWW134" s="3"/>
      <c r="RWX134" s="3"/>
      <c r="RWY134" s="3"/>
      <c r="RWZ134" s="3"/>
      <c r="RXA134" s="3"/>
      <c r="RXB134" s="3"/>
      <c r="RXC134" s="3"/>
      <c r="RXD134" s="3"/>
      <c r="RXE134" s="3"/>
      <c r="RXF134" s="3"/>
      <c r="RXG134" s="3"/>
      <c r="RXH134" s="3"/>
      <c r="RXI134" s="3"/>
      <c r="RXJ134" s="3"/>
      <c r="RXK134" s="3"/>
      <c r="RXL134" s="3"/>
      <c r="RXM134" s="3"/>
      <c r="RXN134" s="3"/>
      <c r="RXO134" s="3"/>
      <c r="RXP134" s="3"/>
      <c r="RXQ134" s="3"/>
      <c r="RXR134" s="3"/>
      <c r="RXS134" s="3"/>
      <c r="RXT134" s="3"/>
      <c r="RXU134" s="3"/>
      <c r="RXV134" s="3"/>
      <c r="RXW134" s="3"/>
      <c r="RXX134" s="3"/>
      <c r="RXY134" s="3"/>
      <c r="RXZ134" s="3"/>
      <c r="RYA134" s="3"/>
      <c r="RYB134" s="3"/>
      <c r="RYC134" s="3"/>
      <c r="RYD134" s="3"/>
      <c r="RYE134" s="3"/>
      <c r="RYF134" s="3"/>
      <c r="RYG134" s="3"/>
      <c r="RYH134" s="3"/>
      <c r="RYI134" s="3"/>
      <c r="RYJ134" s="3"/>
      <c r="RYK134" s="3"/>
      <c r="RYL134" s="3"/>
      <c r="RYM134" s="3"/>
      <c r="RYN134" s="3"/>
      <c r="RYO134" s="3"/>
      <c r="RYP134" s="3"/>
      <c r="RYQ134" s="3"/>
      <c r="RYR134" s="3"/>
      <c r="RYS134" s="3"/>
      <c r="RYT134" s="3"/>
      <c r="RYU134" s="3"/>
      <c r="RYV134" s="3"/>
      <c r="RYW134" s="3"/>
      <c r="RYX134" s="3"/>
      <c r="RYY134" s="3"/>
      <c r="RYZ134" s="3"/>
      <c r="RZA134" s="3"/>
      <c r="RZB134" s="3"/>
      <c r="RZC134" s="3"/>
      <c r="RZD134" s="3"/>
      <c r="RZE134" s="3"/>
      <c r="RZF134" s="3"/>
      <c r="RZG134" s="3"/>
      <c r="RZH134" s="3"/>
      <c r="RZI134" s="3"/>
      <c r="RZJ134" s="3"/>
      <c r="RZK134" s="3"/>
      <c r="RZL134" s="3"/>
      <c r="RZM134" s="3"/>
      <c r="RZN134" s="3"/>
      <c r="RZO134" s="3"/>
      <c r="RZP134" s="3"/>
      <c r="RZQ134" s="3"/>
      <c r="RZR134" s="3"/>
      <c r="RZS134" s="3"/>
      <c r="RZT134" s="3"/>
      <c r="RZU134" s="3"/>
      <c r="RZV134" s="3"/>
      <c r="RZW134" s="3"/>
      <c r="RZX134" s="3"/>
      <c r="RZY134" s="3"/>
      <c r="RZZ134" s="3"/>
      <c r="SAA134" s="3"/>
      <c r="SAB134" s="3"/>
      <c r="SAC134" s="3"/>
      <c r="SAD134" s="3"/>
      <c r="SAE134" s="3"/>
      <c r="SAF134" s="3"/>
      <c r="SAG134" s="3"/>
      <c r="SAH134" s="3"/>
      <c r="SAI134" s="3"/>
      <c r="SAJ134" s="3"/>
      <c r="SAK134" s="3"/>
      <c r="SAL134" s="3"/>
      <c r="SAM134" s="3"/>
      <c r="SAN134" s="3"/>
      <c r="SAO134" s="3"/>
      <c r="SAP134" s="3"/>
      <c r="SAQ134" s="3"/>
      <c r="SAR134" s="3"/>
      <c r="SAS134" s="3"/>
      <c r="SAT134" s="3"/>
      <c r="SAU134" s="3"/>
      <c r="SAV134" s="3"/>
      <c r="SAW134" s="3"/>
      <c r="SAX134" s="3"/>
      <c r="SAY134" s="3"/>
      <c r="SAZ134" s="3"/>
      <c r="SBA134" s="3"/>
      <c r="SBB134" s="3"/>
      <c r="SBC134" s="3"/>
      <c r="SBD134" s="3"/>
      <c r="SBE134" s="3"/>
      <c r="SBF134" s="3"/>
      <c r="SBG134" s="3"/>
      <c r="SBH134" s="3"/>
      <c r="SBI134" s="3"/>
      <c r="SBJ134" s="3"/>
      <c r="SBK134" s="3"/>
      <c r="SBL134" s="3"/>
      <c r="SBM134" s="3"/>
      <c r="SBN134" s="3"/>
      <c r="SBO134" s="3"/>
      <c r="SBP134" s="3"/>
      <c r="SBQ134" s="3"/>
      <c r="SBR134" s="3"/>
      <c r="SBS134" s="3"/>
      <c r="SBT134" s="3"/>
      <c r="SBU134" s="3"/>
      <c r="SBV134" s="3"/>
      <c r="SBW134" s="3"/>
      <c r="SBX134" s="3"/>
      <c r="SBY134" s="3"/>
      <c r="SBZ134" s="3"/>
      <c r="SCA134" s="3"/>
      <c r="SCB134" s="3"/>
      <c r="SCC134" s="3"/>
      <c r="SCD134" s="3"/>
      <c r="SCE134" s="3"/>
      <c r="SCF134" s="3"/>
      <c r="SCG134" s="3"/>
      <c r="SCH134" s="3"/>
      <c r="SCI134" s="3"/>
      <c r="SCJ134" s="3"/>
      <c r="SCK134" s="3"/>
      <c r="SCL134" s="3"/>
      <c r="SCM134" s="3"/>
      <c r="SCN134" s="3"/>
      <c r="SCO134" s="3"/>
      <c r="SCP134" s="3"/>
      <c r="SCQ134" s="3"/>
      <c r="SCR134" s="3"/>
      <c r="SCS134" s="3"/>
      <c r="SCT134" s="3"/>
      <c r="SCU134" s="3"/>
      <c r="SCV134" s="3"/>
      <c r="SCW134" s="3"/>
      <c r="SCX134" s="3"/>
      <c r="SCY134" s="3"/>
      <c r="SCZ134" s="3"/>
      <c r="SDA134" s="3"/>
      <c r="SDB134" s="3"/>
      <c r="SDC134" s="3"/>
      <c r="SDD134" s="3"/>
      <c r="SDE134" s="3"/>
      <c r="SDF134" s="3"/>
      <c r="SDG134" s="3"/>
      <c r="SDH134" s="3"/>
      <c r="SDI134" s="3"/>
      <c r="SDJ134" s="3"/>
      <c r="SDK134" s="3"/>
      <c r="SDL134" s="3"/>
      <c r="SDM134" s="3"/>
      <c r="SDN134" s="3"/>
      <c r="SDO134" s="3"/>
      <c r="SDP134" s="3"/>
      <c r="SDQ134" s="3"/>
      <c r="SDR134" s="3"/>
      <c r="SDS134" s="3"/>
      <c r="SDT134" s="3"/>
      <c r="SDU134" s="3"/>
      <c r="SDV134" s="3"/>
      <c r="SDW134" s="3"/>
      <c r="SDX134" s="3"/>
      <c r="SDY134" s="3"/>
      <c r="SDZ134" s="3"/>
      <c r="SEA134" s="3"/>
      <c r="SEB134" s="3"/>
      <c r="SEC134" s="3"/>
      <c r="SED134" s="3"/>
      <c r="SEE134" s="3"/>
      <c r="SEF134" s="3"/>
      <c r="SEG134" s="3"/>
      <c r="SEH134" s="3"/>
      <c r="SEI134" s="3"/>
      <c r="SEJ134" s="3"/>
      <c r="SEK134" s="3"/>
      <c r="SEL134" s="3"/>
      <c r="SEM134" s="3"/>
      <c r="SEN134" s="3"/>
      <c r="SEO134" s="3"/>
      <c r="SEP134" s="3"/>
      <c r="SEQ134" s="3"/>
      <c r="SER134" s="3"/>
      <c r="SES134" s="3"/>
      <c r="SET134" s="3"/>
      <c r="SEU134" s="3"/>
      <c r="SEV134" s="3"/>
      <c r="SEW134" s="3"/>
      <c r="SEX134" s="3"/>
      <c r="SEY134" s="3"/>
      <c r="SEZ134" s="3"/>
      <c r="SFA134" s="3"/>
      <c r="SFB134" s="3"/>
      <c r="SFC134" s="3"/>
      <c r="SFD134" s="3"/>
      <c r="SFE134" s="3"/>
      <c r="SFF134" s="3"/>
      <c r="SFG134" s="3"/>
      <c r="SFH134" s="3"/>
      <c r="SFI134" s="3"/>
      <c r="SFJ134" s="3"/>
      <c r="SFK134" s="3"/>
      <c r="SFL134" s="3"/>
      <c r="SFM134" s="3"/>
      <c r="SFN134" s="3"/>
      <c r="SFO134" s="3"/>
      <c r="SFP134" s="3"/>
      <c r="SFQ134" s="3"/>
      <c r="SFR134" s="3"/>
      <c r="SFS134" s="3"/>
      <c r="SFT134" s="3"/>
      <c r="SFU134" s="3"/>
      <c r="SFV134" s="3"/>
      <c r="SFW134" s="3"/>
      <c r="SFX134" s="3"/>
      <c r="SFY134" s="3"/>
      <c r="SFZ134" s="3"/>
      <c r="SGA134" s="3"/>
      <c r="SGB134" s="3"/>
      <c r="SGC134" s="3"/>
      <c r="SGD134" s="3"/>
      <c r="SGE134" s="3"/>
      <c r="SGF134" s="3"/>
      <c r="SGG134" s="3"/>
      <c r="SGH134" s="3"/>
      <c r="SGI134" s="3"/>
      <c r="SGJ134" s="3"/>
      <c r="SGK134" s="3"/>
      <c r="SGL134" s="3"/>
      <c r="SGM134" s="3"/>
      <c r="SGN134" s="3"/>
      <c r="SGO134" s="3"/>
      <c r="SGP134" s="3"/>
      <c r="SGQ134" s="3"/>
      <c r="SGR134" s="3"/>
      <c r="SGS134" s="3"/>
      <c r="SGT134" s="3"/>
      <c r="SGU134" s="3"/>
      <c r="SGV134" s="3"/>
      <c r="SGW134" s="3"/>
      <c r="SGX134" s="3"/>
      <c r="SGY134" s="3"/>
      <c r="SGZ134" s="3"/>
      <c r="SHA134" s="3"/>
      <c r="SHB134" s="3"/>
      <c r="SHC134" s="3"/>
      <c r="SHD134" s="3"/>
      <c r="SHE134" s="3"/>
      <c r="SHF134" s="3"/>
      <c r="SHG134" s="3"/>
      <c r="SHH134" s="3"/>
      <c r="SHI134" s="3"/>
      <c r="SHJ134" s="3"/>
      <c r="SHK134" s="3"/>
      <c r="SHL134" s="3"/>
      <c r="SHM134" s="3"/>
      <c r="SHN134" s="3"/>
      <c r="SHO134" s="3"/>
      <c r="SHP134" s="3"/>
      <c r="SHQ134" s="3"/>
      <c r="SHR134" s="3"/>
      <c r="SHS134" s="3"/>
      <c r="SHT134" s="3"/>
      <c r="SHU134" s="3"/>
      <c r="SHV134" s="3"/>
      <c r="SHW134" s="3"/>
      <c r="SHX134" s="3"/>
      <c r="SHY134" s="3"/>
      <c r="SHZ134" s="3"/>
      <c r="SIA134" s="3"/>
      <c r="SIB134" s="3"/>
      <c r="SIC134" s="3"/>
      <c r="SID134" s="3"/>
      <c r="SIE134" s="3"/>
      <c r="SIF134" s="3"/>
      <c r="SIG134" s="3"/>
      <c r="SIH134" s="3"/>
      <c r="SII134" s="3"/>
      <c r="SIJ134" s="3"/>
      <c r="SIK134" s="3"/>
      <c r="SIL134" s="3"/>
      <c r="SIM134" s="3"/>
      <c r="SIN134" s="3"/>
      <c r="SIO134" s="3"/>
      <c r="SIP134" s="3"/>
      <c r="SIQ134" s="3"/>
      <c r="SIR134" s="3"/>
      <c r="SIS134" s="3"/>
      <c r="SIT134" s="3"/>
      <c r="SIU134" s="3"/>
      <c r="SIV134" s="3"/>
      <c r="SIW134" s="3"/>
      <c r="SIX134" s="3"/>
      <c r="SIY134" s="3"/>
      <c r="SIZ134" s="3"/>
      <c r="SJA134" s="3"/>
      <c r="SJB134" s="3"/>
      <c r="SJC134" s="3"/>
      <c r="SJD134" s="3"/>
      <c r="SJE134" s="3"/>
      <c r="SJF134" s="3"/>
      <c r="SJG134" s="3"/>
      <c r="SJH134" s="3"/>
      <c r="SJI134" s="3"/>
      <c r="SJJ134" s="3"/>
      <c r="SJK134" s="3"/>
      <c r="SJL134" s="3"/>
      <c r="SJM134" s="3"/>
      <c r="SJN134" s="3"/>
      <c r="SJO134" s="3"/>
      <c r="SJP134" s="3"/>
      <c r="SJQ134" s="3"/>
      <c r="SJR134" s="3"/>
      <c r="SJS134" s="3"/>
      <c r="SJT134" s="3"/>
      <c r="SJU134" s="3"/>
      <c r="SJV134" s="3"/>
      <c r="SJW134" s="3"/>
      <c r="SJX134" s="3"/>
      <c r="SJY134" s="3"/>
      <c r="SJZ134" s="3"/>
      <c r="SKA134" s="3"/>
      <c r="SKB134" s="3"/>
      <c r="SKC134" s="3"/>
      <c r="SKD134" s="3"/>
      <c r="SKE134" s="3"/>
      <c r="SKF134" s="3"/>
      <c r="SKG134" s="3"/>
      <c r="SKH134" s="3"/>
      <c r="SKI134" s="3"/>
      <c r="SKJ134" s="3"/>
      <c r="SKK134" s="3"/>
      <c r="SKL134" s="3"/>
      <c r="SKM134" s="3"/>
      <c r="SKN134" s="3"/>
      <c r="SKO134" s="3"/>
      <c r="SKP134" s="3"/>
      <c r="SKQ134" s="3"/>
      <c r="SKR134" s="3"/>
      <c r="SKS134" s="3"/>
      <c r="SKT134" s="3"/>
      <c r="SKU134" s="3"/>
      <c r="SKV134" s="3"/>
      <c r="SKW134" s="3"/>
      <c r="SKX134" s="3"/>
      <c r="SKY134" s="3"/>
      <c r="SKZ134" s="3"/>
      <c r="SLA134" s="3"/>
      <c r="SLB134" s="3"/>
      <c r="SLC134" s="3"/>
      <c r="SLD134" s="3"/>
      <c r="SLE134" s="3"/>
      <c r="SLF134" s="3"/>
      <c r="SLG134" s="3"/>
      <c r="SLH134" s="3"/>
      <c r="SLI134" s="3"/>
      <c r="SLJ134" s="3"/>
      <c r="SLK134" s="3"/>
      <c r="SLL134" s="3"/>
      <c r="SLM134" s="3"/>
      <c r="SLN134" s="3"/>
      <c r="SLO134" s="3"/>
      <c r="SLP134" s="3"/>
      <c r="SLQ134" s="3"/>
      <c r="SLR134" s="3"/>
      <c r="SLS134" s="3"/>
      <c r="SLT134" s="3"/>
      <c r="SLU134" s="3"/>
      <c r="SLV134" s="3"/>
      <c r="SLW134" s="3"/>
      <c r="SLX134" s="3"/>
      <c r="SLY134" s="3"/>
      <c r="SLZ134" s="3"/>
      <c r="SMA134" s="3"/>
      <c r="SMB134" s="3"/>
      <c r="SMC134" s="3"/>
      <c r="SMD134" s="3"/>
      <c r="SME134" s="3"/>
      <c r="SMF134" s="3"/>
      <c r="SMG134" s="3"/>
      <c r="SMH134" s="3"/>
      <c r="SMI134" s="3"/>
      <c r="SMJ134" s="3"/>
      <c r="SMK134" s="3"/>
      <c r="SML134" s="3"/>
      <c r="SMM134" s="3"/>
      <c r="SMN134" s="3"/>
      <c r="SMO134" s="3"/>
      <c r="SMP134" s="3"/>
      <c r="SMQ134" s="3"/>
      <c r="SMR134" s="3"/>
      <c r="SMS134" s="3"/>
      <c r="SMT134" s="3"/>
      <c r="SMU134" s="3"/>
      <c r="SMV134" s="3"/>
      <c r="SMW134" s="3"/>
      <c r="SMX134" s="3"/>
      <c r="SMY134" s="3"/>
      <c r="SMZ134" s="3"/>
      <c r="SNA134" s="3"/>
      <c r="SNB134" s="3"/>
      <c r="SNC134" s="3"/>
      <c r="SND134" s="3"/>
      <c r="SNE134" s="3"/>
      <c r="SNF134" s="3"/>
      <c r="SNG134" s="3"/>
      <c r="SNH134" s="3"/>
      <c r="SNI134" s="3"/>
      <c r="SNJ134" s="3"/>
      <c r="SNK134" s="3"/>
      <c r="SNL134" s="3"/>
      <c r="SNM134" s="3"/>
      <c r="SNN134" s="3"/>
      <c r="SNO134" s="3"/>
      <c r="SNP134" s="3"/>
      <c r="SNQ134" s="3"/>
      <c r="SNR134" s="3"/>
      <c r="SNS134" s="3"/>
      <c r="SNT134" s="3"/>
      <c r="SNU134" s="3"/>
      <c r="SNV134" s="3"/>
      <c r="SNW134" s="3"/>
      <c r="SNX134" s="3"/>
      <c r="SNY134" s="3"/>
      <c r="SNZ134" s="3"/>
      <c r="SOA134" s="3"/>
      <c r="SOB134" s="3"/>
      <c r="SOC134" s="3"/>
      <c r="SOD134" s="3"/>
      <c r="SOE134" s="3"/>
      <c r="SOF134" s="3"/>
      <c r="SOG134" s="3"/>
      <c r="SOH134" s="3"/>
      <c r="SOI134" s="3"/>
      <c r="SOJ134" s="3"/>
      <c r="SOK134" s="3"/>
      <c r="SOL134" s="3"/>
      <c r="SOM134" s="3"/>
      <c r="SON134" s="3"/>
      <c r="SOO134" s="3"/>
      <c r="SOP134" s="3"/>
      <c r="SOQ134" s="3"/>
      <c r="SOR134" s="3"/>
      <c r="SOS134" s="3"/>
      <c r="SOT134" s="3"/>
      <c r="SOU134" s="3"/>
      <c r="SOV134" s="3"/>
      <c r="SOW134" s="3"/>
      <c r="SOX134" s="3"/>
      <c r="SOY134" s="3"/>
      <c r="SOZ134" s="3"/>
      <c r="SPA134" s="3"/>
      <c r="SPB134" s="3"/>
      <c r="SPC134" s="3"/>
      <c r="SPD134" s="3"/>
      <c r="SPE134" s="3"/>
      <c r="SPF134" s="3"/>
      <c r="SPG134" s="3"/>
      <c r="SPH134" s="3"/>
      <c r="SPI134" s="3"/>
      <c r="SPJ134" s="3"/>
      <c r="SPK134" s="3"/>
      <c r="SPL134" s="3"/>
      <c r="SPM134" s="3"/>
      <c r="SPN134" s="3"/>
      <c r="SPO134" s="3"/>
      <c r="SPP134" s="3"/>
      <c r="SPQ134" s="3"/>
      <c r="SPR134" s="3"/>
      <c r="SPS134" s="3"/>
      <c r="SPT134" s="3"/>
      <c r="SPU134" s="3"/>
      <c r="SPV134" s="3"/>
      <c r="SPW134" s="3"/>
      <c r="SPX134" s="3"/>
      <c r="SPY134" s="3"/>
      <c r="SPZ134" s="3"/>
      <c r="SQA134" s="3"/>
      <c r="SQB134" s="3"/>
      <c r="SQC134" s="3"/>
      <c r="SQD134" s="3"/>
      <c r="SQE134" s="3"/>
      <c r="SQF134" s="3"/>
      <c r="SQG134" s="3"/>
      <c r="SQH134" s="3"/>
      <c r="SQI134" s="3"/>
      <c r="SQJ134" s="3"/>
      <c r="SQK134" s="3"/>
      <c r="SQL134" s="3"/>
      <c r="SQM134" s="3"/>
      <c r="SQN134" s="3"/>
      <c r="SQO134" s="3"/>
      <c r="SQP134" s="3"/>
      <c r="SQQ134" s="3"/>
      <c r="SQR134" s="3"/>
      <c r="SQS134" s="3"/>
      <c r="SQT134" s="3"/>
      <c r="SQU134" s="3"/>
      <c r="SQV134" s="3"/>
      <c r="SQW134" s="3"/>
      <c r="SQX134" s="3"/>
      <c r="SQY134" s="3"/>
      <c r="SQZ134" s="3"/>
      <c r="SRA134" s="3"/>
      <c r="SRB134" s="3"/>
      <c r="SRC134" s="3"/>
      <c r="SRD134" s="3"/>
      <c r="SRE134" s="3"/>
      <c r="SRF134" s="3"/>
      <c r="SRG134" s="3"/>
      <c r="SRH134" s="3"/>
      <c r="SRI134" s="3"/>
      <c r="SRJ134" s="3"/>
      <c r="SRK134" s="3"/>
      <c r="SRL134" s="3"/>
      <c r="SRM134" s="3"/>
      <c r="SRN134" s="3"/>
      <c r="SRO134" s="3"/>
      <c r="SRP134" s="3"/>
      <c r="SRQ134" s="3"/>
      <c r="SRR134" s="3"/>
      <c r="SRS134" s="3"/>
      <c r="SRT134" s="3"/>
      <c r="SRU134" s="3"/>
      <c r="SRV134" s="3"/>
      <c r="SRW134" s="3"/>
      <c r="SRX134" s="3"/>
      <c r="SRY134" s="3"/>
      <c r="SRZ134" s="3"/>
      <c r="SSA134" s="3"/>
      <c r="SSB134" s="3"/>
      <c r="SSC134" s="3"/>
      <c r="SSD134" s="3"/>
      <c r="SSE134" s="3"/>
      <c r="SSF134" s="3"/>
      <c r="SSG134" s="3"/>
      <c r="SSH134" s="3"/>
      <c r="SSI134" s="3"/>
      <c r="SSJ134" s="3"/>
      <c r="SSK134" s="3"/>
      <c r="SSL134" s="3"/>
      <c r="SSM134" s="3"/>
      <c r="SSN134" s="3"/>
      <c r="SSO134" s="3"/>
      <c r="SSP134" s="3"/>
      <c r="SSQ134" s="3"/>
      <c r="SSR134" s="3"/>
      <c r="SSS134" s="3"/>
      <c r="SST134" s="3"/>
      <c r="SSU134" s="3"/>
      <c r="SSV134" s="3"/>
      <c r="SSW134" s="3"/>
      <c r="SSX134" s="3"/>
      <c r="SSY134" s="3"/>
      <c r="SSZ134" s="3"/>
      <c r="STA134" s="3"/>
      <c r="STB134" s="3"/>
      <c r="STC134" s="3"/>
      <c r="STD134" s="3"/>
      <c r="STE134" s="3"/>
      <c r="STF134" s="3"/>
      <c r="STG134" s="3"/>
      <c r="STH134" s="3"/>
      <c r="STI134" s="3"/>
      <c r="STJ134" s="3"/>
      <c r="STK134" s="3"/>
      <c r="STL134" s="3"/>
      <c r="STM134" s="3"/>
      <c r="STN134" s="3"/>
      <c r="STO134" s="3"/>
      <c r="STP134" s="3"/>
      <c r="STQ134" s="3"/>
      <c r="STR134" s="3"/>
      <c r="STS134" s="3"/>
      <c r="STT134" s="3"/>
      <c r="STU134" s="3"/>
      <c r="STV134" s="3"/>
      <c r="STW134" s="3"/>
      <c r="STX134" s="3"/>
      <c r="STY134" s="3"/>
      <c r="STZ134" s="3"/>
      <c r="SUA134" s="3"/>
      <c r="SUB134" s="3"/>
      <c r="SUC134" s="3"/>
      <c r="SUD134" s="3"/>
      <c r="SUE134" s="3"/>
      <c r="SUF134" s="3"/>
      <c r="SUG134" s="3"/>
      <c r="SUH134" s="3"/>
      <c r="SUI134" s="3"/>
      <c r="SUJ134" s="3"/>
      <c r="SUK134" s="3"/>
      <c r="SUL134" s="3"/>
      <c r="SUM134" s="3"/>
      <c r="SUN134" s="3"/>
      <c r="SUO134" s="3"/>
      <c r="SUP134" s="3"/>
      <c r="SUQ134" s="3"/>
      <c r="SUR134" s="3"/>
      <c r="SUS134" s="3"/>
      <c r="SUT134" s="3"/>
      <c r="SUU134" s="3"/>
      <c r="SUV134" s="3"/>
      <c r="SUW134" s="3"/>
      <c r="SUX134" s="3"/>
      <c r="SUY134" s="3"/>
      <c r="SUZ134" s="3"/>
      <c r="SVA134" s="3"/>
      <c r="SVB134" s="3"/>
      <c r="SVC134" s="3"/>
      <c r="SVD134" s="3"/>
      <c r="SVE134" s="3"/>
      <c r="SVF134" s="3"/>
      <c r="SVG134" s="3"/>
      <c r="SVH134" s="3"/>
      <c r="SVI134" s="3"/>
      <c r="SVJ134" s="3"/>
      <c r="SVK134" s="3"/>
      <c r="SVL134" s="3"/>
      <c r="SVM134" s="3"/>
      <c r="SVN134" s="3"/>
      <c r="SVO134" s="3"/>
      <c r="SVP134" s="3"/>
      <c r="SVQ134" s="3"/>
      <c r="SVR134" s="3"/>
      <c r="SVS134" s="3"/>
      <c r="SVT134" s="3"/>
      <c r="SVU134" s="3"/>
      <c r="SVV134" s="3"/>
      <c r="SVW134" s="3"/>
      <c r="SVX134" s="3"/>
      <c r="SVY134" s="3"/>
      <c r="SVZ134" s="3"/>
      <c r="SWA134" s="3"/>
      <c r="SWB134" s="3"/>
      <c r="SWC134" s="3"/>
      <c r="SWD134" s="3"/>
      <c r="SWE134" s="3"/>
      <c r="SWF134" s="3"/>
      <c r="SWG134" s="3"/>
      <c r="SWH134" s="3"/>
      <c r="SWI134" s="3"/>
      <c r="SWJ134" s="3"/>
      <c r="SWK134" s="3"/>
      <c r="SWL134" s="3"/>
      <c r="SWM134" s="3"/>
      <c r="SWN134" s="3"/>
      <c r="SWO134" s="3"/>
      <c r="SWP134" s="3"/>
      <c r="SWQ134" s="3"/>
      <c r="SWR134" s="3"/>
      <c r="SWS134" s="3"/>
      <c r="SWT134" s="3"/>
      <c r="SWU134" s="3"/>
      <c r="SWV134" s="3"/>
      <c r="SWW134" s="3"/>
      <c r="SWX134" s="3"/>
      <c r="SWY134" s="3"/>
      <c r="SWZ134" s="3"/>
      <c r="SXA134" s="3"/>
      <c r="SXB134" s="3"/>
      <c r="SXC134" s="3"/>
      <c r="SXD134" s="3"/>
      <c r="SXE134" s="3"/>
      <c r="SXF134" s="3"/>
      <c r="SXG134" s="3"/>
      <c r="SXH134" s="3"/>
      <c r="SXI134" s="3"/>
      <c r="SXJ134" s="3"/>
      <c r="SXK134" s="3"/>
      <c r="SXL134" s="3"/>
      <c r="SXM134" s="3"/>
      <c r="SXN134" s="3"/>
      <c r="SXO134" s="3"/>
      <c r="SXP134" s="3"/>
      <c r="SXQ134" s="3"/>
      <c r="SXR134" s="3"/>
      <c r="SXS134" s="3"/>
      <c r="SXT134" s="3"/>
      <c r="SXU134" s="3"/>
      <c r="SXV134" s="3"/>
      <c r="SXW134" s="3"/>
      <c r="SXX134" s="3"/>
      <c r="SXY134" s="3"/>
      <c r="SXZ134" s="3"/>
      <c r="SYA134" s="3"/>
      <c r="SYB134" s="3"/>
      <c r="SYC134" s="3"/>
      <c r="SYD134" s="3"/>
      <c r="SYE134" s="3"/>
      <c r="SYF134" s="3"/>
      <c r="SYG134" s="3"/>
      <c r="SYH134" s="3"/>
      <c r="SYI134" s="3"/>
      <c r="SYJ134" s="3"/>
      <c r="SYK134" s="3"/>
      <c r="SYL134" s="3"/>
      <c r="SYM134" s="3"/>
      <c r="SYN134" s="3"/>
      <c r="SYO134" s="3"/>
      <c r="SYP134" s="3"/>
      <c r="SYQ134" s="3"/>
      <c r="SYR134" s="3"/>
      <c r="SYS134" s="3"/>
      <c r="SYT134" s="3"/>
      <c r="SYU134" s="3"/>
      <c r="SYV134" s="3"/>
      <c r="SYW134" s="3"/>
      <c r="SYX134" s="3"/>
      <c r="SYY134" s="3"/>
      <c r="SYZ134" s="3"/>
      <c r="SZA134" s="3"/>
      <c r="SZB134" s="3"/>
      <c r="SZC134" s="3"/>
      <c r="SZD134" s="3"/>
      <c r="SZE134" s="3"/>
      <c r="SZF134" s="3"/>
      <c r="SZG134" s="3"/>
      <c r="SZH134" s="3"/>
      <c r="SZI134" s="3"/>
      <c r="SZJ134" s="3"/>
      <c r="SZK134" s="3"/>
      <c r="SZL134" s="3"/>
      <c r="SZM134" s="3"/>
      <c r="SZN134" s="3"/>
      <c r="SZO134" s="3"/>
      <c r="SZP134" s="3"/>
      <c r="SZQ134" s="3"/>
      <c r="SZR134" s="3"/>
      <c r="SZS134" s="3"/>
      <c r="SZT134" s="3"/>
      <c r="SZU134" s="3"/>
      <c r="SZV134" s="3"/>
      <c r="SZW134" s="3"/>
      <c r="SZX134" s="3"/>
      <c r="SZY134" s="3"/>
      <c r="SZZ134" s="3"/>
      <c r="TAA134" s="3"/>
      <c r="TAB134" s="3"/>
      <c r="TAC134" s="3"/>
      <c r="TAD134" s="3"/>
      <c r="TAE134" s="3"/>
      <c r="TAF134" s="3"/>
      <c r="TAG134" s="3"/>
      <c r="TAH134" s="3"/>
      <c r="TAI134" s="3"/>
      <c r="TAJ134" s="3"/>
      <c r="TAK134" s="3"/>
      <c r="TAL134" s="3"/>
      <c r="TAM134" s="3"/>
      <c r="TAN134" s="3"/>
      <c r="TAO134" s="3"/>
      <c r="TAP134" s="3"/>
      <c r="TAQ134" s="3"/>
      <c r="TAR134" s="3"/>
      <c r="TAS134" s="3"/>
      <c r="TAT134" s="3"/>
      <c r="TAU134" s="3"/>
      <c r="TAV134" s="3"/>
      <c r="TAW134" s="3"/>
      <c r="TAX134" s="3"/>
      <c r="TAY134" s="3"/>
      <c r="TAZ134" s="3"/>
      <c r="TBA134" s="3"/>
      <c r="TBB134" s="3"/>
      <c r="TBC134" s="3"/>
      <c r="TBD134" s="3"/>
      <c r="TBE134" s="3"/>
      <c r="TBF134" s="3"/>
      <c r="TBG134" s="3"/>
      <c r="TBH134" s="3"/>
      <c r="TBI134" s="3"/>
      <c r="TBJ134" s="3"/>
      <c r="TBK134" s="3"/>
      <c r="TBL134" s="3"/>
      <c r="TBM134" s="3"/>
      <c r="TBN134" s="3"/>
      <c r="TBO134" s="3"/>
      <c r="TBP134" s="3"/>
      <c r="TBQ134" s="3"/>
      <c r="TBR134" s="3"/>
      <c r="TBS134" s="3"/>
      <c r="TBT134" s="3"/>
      <c r="TBU134" s="3"/>
      <c r="TBV134" s="3"/>
      <c r="TBW134" s="3"/>
      <c r="TBX134" s="3"/>
      <c r="TBY134" s="3"/>
      <c r="TBZ134" s="3"/>
      <c r="TCA134" s="3"/>
      <c r="TCB134" s="3"/>
      <c r="TCC134" s="3"/>
      <c r="TCD134" s="3"/>
      <c r="TCE134" s="3"/>
      <c r="TCF134" s="3"/>
      <c r="TCG134" s="3"/>
      <c r="TCH134" s="3"/>
      <c r="TCI134" s="3"/>
      <c r="TCJ134" s="3"/>
      <c r="TCK134" s="3"/>
      <c r="TCL134" s="3"/>
      <c r="TCM134" s="3"/>
      <c r="TCN134" s="3"/>
      <c r="TCO134" s="3"/>
      <c r="TCP134" s="3"/>
      <c r="TCQ134" s="3"/>
      <c r="TCR134" s="3"/>
      <c r="TCS134" s="3"/>
      <c r="TCT134" s="3"/>
      <c r="TCU134" s="3"/>
      <c r="TCV134" s="3"/>
      <c r="TCW134" s="3"/>
      <c r="TCX134" s="3"/>
      <c r="TCY134" s="3"/>
      <c r="TCZ134" s="3"/>
      <c r="TDA134" s="3"/>
      <c r="TDB134" s="3"/>
      <c r="TDC134" s="3"/>
      <c r="TDD134" s="3"/>
      <c r="TDE134" s="3"/>
      <c r="TDF134" s="3"/>
      <c r="TDG134" s="3"/>
      <c r="TDH134" s="3"/>
      <c r="TDI134" s="3"/>
      <c r="TDJ134" s="3"/>
      <c r="TDK134" s="3"/>
      <c r="TDL134" s="3"/>
      <c r="TDM134" s="3"/>
      <c r="TDN134" s="3"/>
      <c r="TDO134" s="3"/>
      <c r="TDP134" s="3"/>
      <c r="TDQ134" s="3"/>
      <c r="TDR134" s="3"/>
      <c r="TDS134" s="3"/>
      <c r="TDT134" s="3"/>
      <c r="TDU134" s="3"/>
      <c r="TDV134" s="3"/>
      <c r="TDW134" s="3"/>
      <c r="TDX134" s="3"/>
      <c r="TDY134" s="3"/>
      <c r="TDZ134" s="3"/>
      <c r="TEA134" s="3"/>
      <c r="TEB134" s="3"/>
      <c r="TEC134" s="3"/>
      <c r="TED134" s="3"/>
      <c r="TEE134" s="3"/>
      <c r="TEF134" s="3"/>
      <c r="TEG134" s="3"/>
      <c r="TEH134" s="3"/>
      <c r="TEI134" s="3"/>
      <c r="TEJ134" s="3"/>
      <c r="TEK134" s="3"/>
      <c r="TEL134" s="3"/>
      <c r="TEM134" s="3"/>
      <c r="TEN134" s="3"/>
      <c r="TEO134" s="3"/>
      <c r="TEP134" s="3"/>
      <c r="TEQ134" s="3"/>
      <c r="TER134" s="3"/>
      <c r="TES134" s="3"/>
      <c r="TET134" s="3"/>
      <c r="TEU134" s="3"/>
      <c r="TEV134" s="3"/>
      <c r="TEW134" s="3"/>
      <c r="TEX134" s="3"/>
      <c r="TEY134" s="3"/>
      <c r="TEZ134" s="3"/>
      <c r="TFA134" s="3"/>
      <c r="TFB134" s="3"/>
      <c r="TFC134" s="3"/>
      <c r="TFD134" s="3"/>
      <c r="TFE134" s="3"/>
      <c r="TFF134" s="3"/>
      <c r="TFG134" s="3"/>
      <c r="TFH134" s="3"/>
      <c r="TFI134" s="3"/>
      <c r="TFJ134" s="3"/>
      <c r="TFK134" s="3"/>
      <c r="TFL134" s="3"/>
      <c r="TFM134" s="3"/>
      <c r="TFN134" s="3"/>
      <c r="TFO134" s="3"/>
      <c r="TFP134" s="3"/>
      <c r="TFQ134" s="3"/>
      <c r="TFR134" s="3"/>
      <c r="TFS134" s="3"/>
      <c r="TFT134" s="3"/>
      <c r="TFU134" s="3"/>
      <c r="TFV134" s="3"/>
      <c r="TFW134" s="3"/>
      <c r="TFX134" s="3"/>
      <c r="TFY134" s="3"/>
      <c r="TFZ134" s="3"/>
      <c r="TGA134" s="3"/>
      <c r="TGB134" s="3"/>
      <c r="TGC134" s="3"/>
      <c r="TGD134" s="3"/>
      <c r="TGE134" s="3"/>
      <c r="TGF134" s="3"/>
      <c r="TGG134" s="3"/>
      <c r="TGH134" s="3"/>
      <c r="TGI134" s="3"/>
      <c r="TGJ134" s="3"/>
      <c r="TGK134" s="3"/>
      <c r="TGL134" s="3"/>
      <c r="TGM134" s="3"/>
      <c r="TGN134" s="3"/>
      <c r="TGO134" s="3"/>
      <c r="TGP134" s="3"/>
      <c r="TGQ134" s="3"/>
      <c r="TGR134" s="3"/>
      <c r="TGS134" s="3"/>
      <c r="TGT134" s="3"/>
      <c r="TGU134" s="3"/>
      <c r="TGV134" s="3"/>
      <c r="TGW134" s="3"/>
      <c r="TGX134" s="3"/>
      <c r="TGY134" s="3"/>
      <c r="TGZ134" s="3"/>
      <c r="THA134" s="3"/>
      <c r="THB134" s="3"/>
      <c r="THC134" s="3"/>
      <c r="THD134" s="3"/>
      <c r="THE134" s="3"/>
      <c r="THF134" s="3"/>
      <c r="THG134" s="3"/>
      <c r="THH134" s="3"/>
      <c r="THI134" s="3"/>
      <c r="THJ134" s="3"/>
      <c r="THK134" s="3"/>
      <c r="THL134" s="3"/>
      <c r="THM134" s="3"/>
      <c r="THN134" s="3"/>
      <c r="THO134" s="3"/>
      <c r="THP134" s="3"/>
      <c r="THQ134" s="3"/>
      <c r="THR134" s="3"/>
      <c r="THS134" s="3"/>
      <c r="THT134" s="3"/>
      <c r="THU134" s="3"/>
      <c r="THV134" s="3"/>
      <c r="THW134" s="3"/>
      <c r="THX134" s="3"/>
      <c r="THY134" s="3"/>
      <c r="THZ134" s="3"/>
      <c r="TIA134" s="3"/>
      <c r="TIB134" s="3"/>
      <c r="TIC134" s="3"/>
      <c r="TID134" s="3"/>
      <c r="TIE134" s="3"/>
      <c r="TIF134" s="3"/>
      <c r="TIG134" s="3"/>
      <c r="TIH134" s="3"/>
      <c r="TII134" s="3"/>
      <c r="TIJ134" s="3"/>
      <c r="TIK134" s="3"/>
      <c r="TIL134" s="3"/>
      <c r="TIM134" s="3"/>
      <c r="TIN134" s="3"/>
      <c r="TIO134" s="3"/>
      <c r="TIP134" s="3"/>
      <c r="TIQ134" s="3"/>
      <c r="TIR134" s="3"/>
      <c r="TIS134" s="3"/>
      <c r="TIT134" s="3"/>
      <c r="TIU134" s="3"/>
      <c r="TIV134" s="3"/>
      <c r="TIW134" s="3"/>
      <c r="TIX134" s="3"/>
      <c r="TIY134" s="3"/>
      <c r="TIZ134" s="3"/>
      <c r="TJA134" s="3"/>
      <c r="TJB134" s="3"/>
      <c r="TJC134" s="3"/>
      <c r="TJD134" s="3"/>
      <c r="TJE134" s="3"/>
      <c r="TJF134" s="3"/>
      <c r="TJG134" s="3"/>
      <c r="TJH134" s="3"/>
      <c r="TJI134" s="3"/>
      <c r="TJJ134" s="3"/>
      <c r="TJK134" s="3"/>
      <c r="TJL134" s="3"/>
      <c r="TJM134" s="3"/>
      <c r="TJN134" s="3"/>
      <c r="TJO134" s="3"/>
      <c r="TJP134" s="3"/>
      <c r="TJQ134" s="3"/>
      <c r="TJR134" s="3"/>
      <c r="TJS134" s="3"/>
      <c r="TJT134" s="3"/>
      <c r="TJU134" s="3"/>
      <c r="TJV134" s="3"/>
      <c r="TJW134" s="3"/>
      <c r="TJX134" s="3"/>
      <c r="TJY134" s="3"/>
      <c r="TJZ134" s="3"/>
      <c r="TKA134" s="3"/>
      <c r="TKB134" s="3"/>
      <c r="TKC134" s="3"/>
      <c r="TKD134" s="3"/>
      <c r="TKE134" s="3"/>
      <c r="TKF134" s="3"/>
      <c r="TKG134" s="3"/>
      <c r="TKH134" s="3"/>
      <c r="TKI134" s="3"/>
      <c r="TKJ134" s="3"/>
      <c r="TKK134" s="3"/>
      <c r="TKL134" s="3"/>
      <c r="TKM134" s="3"/>
      <c r="TKN134" s="3"/>
      <c r="TKO134" s="3"/>
      <c r="TKP134" s="3"/>
      <c r="TKQ134" s="3"/>
      <c r="TKR134" s="3"/>
      <c r="TKS134" s="3"/>
      <c r="TKT134" s="3"/>
      <c r="TKU134" s="3"/>
      <c r="TKV134" s="3"/>
      <c r="TKW134" s="3"/>
      <c r="TKX134" s="3"/>
      <c r="TKY134" s="3"/>
      <c r="TKZ134" s="3"/>
      <c r="TLA134" s="3"/>
      <c r="TLB134" s="3"/>
      <c r="TLC134" s="3"/>
      <c r="TLD134" s="3"/>
      <c r="TLE134" s="3"/>
      <c r="TLF134" s="3"/>
      <c r="TLG134" s="3"/>
      <c r="TLH134" s="3"/>
      <c r="TLI134" s="3"/>
      <c r="TLJ134" s="3"/>
      <c r="TLK134" s="3"/>
      <c r="TLL134" s="3"/>
      <c r="TLM134" s="3"/>
      <c r="TLN134" s="3"/>
      <c r="TLO134" s="3"/>
      <c r="TLP134" s="3"/>
      <c r="TLQ134" s="3"/>
      <c r="TLR134" s="3"/>
      <c r="TLS134" s="3"/>
      <c r="TLT134" s="3"/>
      <c r="TLU134" s="3"/>
      <c r="TLV134" s="3"/>
      <c r="TLW134" s="3"/>
      <c r="TLX134" s="3"/>
      <c r="TLY134" s="3"/>
      <c r="TLZ134" s="3"/>
      <c r="TMA134" s="3"/>
      <c r="TMB134" s="3"/>
      <c r="TMC134" s="3"/>
      <c r="TMD134" s="3"/>
      <c r="TME134" s="3"/>
      <c r="TMF134" s="3"/>
      <c r="TMG134" s="3"/>
      <c r="TMH134" s="3"/>
      <c r="TMI134" s="3"/>
      <c r="TMJ134" s="3"/>
      <c r="TMK134" s="3"/>
      <c r="TML134" s="3"/>
      <c r="TMM134" s="3"/>
      <c r="TMN134" s="3"/>
      <c r="TMO134" s="3"/>
      <c r="TMP134" s="3"/>
      <c r="TMQ134" s="3"/>
      <c r="TMR134" s="3"/>
      <c r="TMS134" s="3"/>
      <c r="TMT134" s="3"/>
      <c r="TMU134" s="3"/>
      <c r="TMV134" s="3"/>
      <c r="TMW134" s="3"/>
      <c r="TMX134" s="3"/>
      <c r="TMY134" s="3"/>
      <c r="TMZ134" s="3"/>
      <c r="TNA134" s="3"/>
      <c r="TNB134" s="3"/>
      <c r="TNC134" s="3"/>
      <c r="TND134" s="3"/>
      <c r="TNE134" s="3"/>
      <c r="TNF134" s="3"/>
      <c r="TNG134" s="3"/>
      <c r="TNH134" s="3"/>
      <c r="TNI134" s="3"/>
      <c r="TNJ134" s="3"/>
      <c r="TNK134" s="3"/>
      <c r="TNL134" s="3"/>
      <c r="TNM134" s="3"/>
      <c r="TNN134" s="3"/>
      <c r="TNO134" s="3"/>
      <c r="TNP134" s="3"/>
      <c r="TNQ134" s="3"/>
      <c r="TNR134" s="3"/>
      <c r="TNS134" s="3"/>
      <c r="TNT134" s="3"/>
      <c r="TNU134" s="3"/>
      <c r="TNV134" s="3"/>
      <c r="TNW134" s="3"/>
      <c r="TNX134" s="3"/>
      <c r="TNY134" s="3"/>
      <c r="TNZ134" s="3"/>
      <c r="TOA134" s="3"/>
      <c r="TOB134" s="3"/>
      <c r="TOC134" s="3"/>
      <c r="TOD134" s="3"/>
      <c r="TOE134" s="3"/>
      <c r="TOF134" s="3"/>
      <c r="TOG134" s="3"/>
      <c r="TOH134" s="3"/>
      <c r="TOI134" s="3"/>
      <c r="TOJ134" s="3"/>
      <c r="TOK134" s="3"/>
      <c r="TOL134" s="3"/>
      <c r="TOM134" s="3"/>
      <c r="TON134" s="3"/>
      <c r="TOO134" s="3"/>
      <c r="TOP134" s="3"/>
      <c r="TOQ134" s="3"/>
      <c r="TOR134" s="3"/>
      <c r="TOS134" s="3"/>
      <c r="TOT134" s="3"/>
      <c r="TOU134" s="3"/>
      <c r="TOV134" s="3"/>
      <c r="TOW134" s="3"/>
      <c r="TOX134" s="3"/>
      <c r="TOY134" s="3"/>
      <c r="TOZ134" s="3"/>
      <c r="TPA134" s="3"/>
      <c r="TPB134" s="3"/>
      <c r="TPC134" s="3"/>
      <c r="TPD134" s="3"/>
      <c r="TPE134" s="3"/>
      <c r="TPF134" s="3"/>
      <c r="TPG134" s="3"/>
      <c r="TPH134" s="3"/>
      <c r="TPI134" s="3"/>
      <c r="TPJ134" s="3"/>
      <c r="TPK134" s="3"/>
      <c r="TPL134" s="3"/>
      <c r="TPM134" s="3"/>
      <c r="TPN134" s="3"/>
      <c r="TPO134" s="3"/>
      <c r="TPP134" s="3"/>
      <c r="TPQ134" s="3"/>
      <c r="TPR134" s="3"/>
      <c r="TPS134" s="3"/>
      <c r="TPT134" s="3"/>
      <c r="TPU134" s="3"/>
      <c r="TPV134" s="3"/>
      <c r="TPW134" s="3"/>
      <c r="TPX134" s="3"/>
      <c r="TPY134" s="3"/>
      <c r="TPZ134" s="3"/>
      <c r="TQA134" s="3"/>
      <c r="TQB134" s="3"/>
      <c r="TQC134" s="3"/>
      <c r="TQD134" s="3"/>
      <c r="TQE134" s="3"/>
      <c r="TQF134" s="3"/>
      <c r="TQG134" s="3"/>
      <c r="TQH134" s="3"/>
      <c r="TQI134" s="3"/>
      <c r="TQJ134" s="3"/>
      <c r="TQK134" s="3"/>
      <c r="TQL134" s="3"/>
      <c r="TQM134" s="3"/>
      <c r="TQN134" s="3"/>
      <c r="TQO134" s="3"/>
      <c r="TQP134" s="3"/>
      <c r="TQQ134" s="3"/>
      <c r="TQR134" s="3"/>
      <c r="TQS134" s="3"/>
      <c r="TQT134" s="3"/>
      <c r="TQU134" s="3"/>
      <c r="TQV134" s="3"/>
      <c r="TQW134" s="3"/>
      <c r="TQX134" s="3"/>
      <c r="TQY134" s="3"/>
      <c r="TQZ134" s="3"/>
      <c r="TRA134" s="3"/>
      <c r="TRB134" s="3"/>
      <c r="TRC134" s="3"/>
      <c r="TRD134" s="3"/>
      <c r="TRE134" s="3"/>
      <c r="TRF134" s="3"/>
      <c r="TRG134" s="3"/>
      <c r="TRH134" s="3"/>
      <c r="TRI134" s="3"/>
      <c r="TRJ134" s="3"/>
      <c r="TRK134" s="3"/>
      <c r="TRL134" s="3"/>
      <c r="TRM134" s="3"/>
      <c r="TRN134" s="3"/>
      <c r="TRO134" s="3"/>
      <c r="TRP134" s="3"/>
      <c r="TRQ134" s="3"/>
      <c r="TRR134" s="3"/>
      <c r="TRS134" s="3"/>
      <c r="TRT134" s="3"/>
      <c r="TRU134" s="3"/>
      <c r="TRV134" s="3"/>
      <c r="TRW134" s="3"/>
      <c r="TRX134" s="3"/>
      <c r="TRY134" s="3"/>
      <c r="TRZ134" s="3"/>
      <c r="TSA134" s="3"/>
      <c r="TSB134" s="3"/>
      <c r="TSC134" s="3"/>
      <c r="TSD134" s="3"/>
      <c r="TSE134" s="3"/>
      <c r="TSF134" s="3"/>
      <c r="TSG134" s="3"/>
      <c r="TSH134" s="3"/>
      <c r="TSI134" s="3"/>
      <c r="TSJ134" s="3"/>
      <c r="TSK134" s="3"/>
      <c r="TSL134" s="3"/>
      <c r="TSM134" s="3"/>
      <c r="TSN134" s="3"/>
      <c r="TSO134" s="3"/>
      <c r="TSP134" s="3"/>
      <c r="TSQ134" s="3"/>
      <c r="TSR134" s="3"/>
      <c r="TSS134" s="3"/>
      <c r="TST134" s="3"/>
      <c r="TSU134" s="3"/>
      <c r="TSV134" s="3"/>
      <c r="TSW134" s="3"/>
      <c r="TSX134" s="3"/>
      <c r="TSY134" s="3"/>
      <c r="TSZ134" s="3"/>
      <c r="TTA134" s="3"/>
      <c r="TTB134" s="3"/>
      <c r="TTC134" s="3"/>
      <c r="TTD134" s="3"/>
      <c r="TTE134" s="3"/>
      <c r="TTF134" s="3"/>
      <c r="TTG134" s="3"/>
      <c r="TTH134" s="3"/>
      <c r="TTI134" s="3"/>
      <c r="TTJ134" s="3"/>
      <c r="TTK134" s="3"/>
      <c r="TTL134" s="3"/>
      <c r="TTM134" s="3"/>
      <c r="TTN134" s="3"/>
      <c r="TTO134" s="3"/>
      <c r="TTP134" s="3"/>
      <c r="TTQ134" s="3"/>
      <c r="TTR134" s="3"/>
      <c r="TTS134" s="3"/>
      <c r="TTT134" s="3"/>
      <c r="TTU134" s="3"/>
      <c r="TTV134" s="3"/>
      <c r="TTW134" s="3"/>
      <c r="TTX134" s="3"/>
      <c r="TTY134" s="3"/>
      <c r="TTZ134" s="3"/>
      <c r="TUA134" s="3"/>
      <c r="TUB134" s="3"/>
      <c r="TUC134" s="3"/>
      <c r="TUD134" s="3"/>
      <c r="TUE134" s="3"/>
      <c r="TUF134" s="3"/>
      <c r="TUG134" s="3"/>
      <c r="TUH134" s="3"/>
      <c r="TUI134" s="3"/>
      <c r="TUJ134" s="3"/>
      <c r="TUK134" s="3"/>
      <c r="TUL134" s="3"/>
      <c r="TUM134" s="3"/>
      <c r="TUN134" s="3"/>
      <c r="TUO134" s="3"/>
      <c r="TUP134" s="3"/>
      <c r="TUQ134" s="3"/>
      <c r="TUR134" s="3"/>
      <c r="TUS134" s="3"/>
      <c r="TUT134" s="3"/>
      <c r="TUU134" s="3"/>
      <c r="TUV134" s="3"/>
      <c r="TUW134" s="3"/>
      <c r="TUX134" s="3"/>
      <c r="TUY134" s="3"/>
      <c r="TUZ134" s="3"/>
      <c r="TVA134" s="3"/>
      <c r="TVB134" s="3"/>
      <c r="TVC134" s="3"/>
      <c r="TVD134" s="3"/>
      <c r="TVE134" s="3"/>
      <c r="TVF134" s="3"/>
      <c r="TVG134" s="3"/>
      <c r="TVH134" s="3"/>
      <c r="TVI134" s="3"/>
      <c r="TVJ134" s="3"/>
      <c r="TVK134" s="3"/>
      <c r="TVL134" s="3"/>
      <c r="TVM134" s="3"/>
      <c r="TVN134" s="3"/>
      <c r="TVO134" s="3"/>
      <c r="TVP134" s="3"/>
      <c r="TVQ134" s="3"/>
      <c r="TVR134" s="3"/>
      <c r="TVS134" s="3"/>
      <c r="TVT134" s="3"/>
      <c r="TVU134" s="3"/>
      <c r="TVV134" s="3"/>
      <c r="TVW134" s="3"/>
      <c r="TVX134" s="3"/>
      <c r="TVY134" s="3"/>
      <c r="TVZ134" s="3"/>
      <c r="TWA134" s="3"/>
      <c r="TWB134" s="3"/>
      <c r="TWC134" s="3"/>
      <c r="TWD134" s="3"/>
      <c r="TWE134" s="3"/>
      <c r="TWF134" s="3"/>
      <c r="TWG134" s="3"/>
      <c r="TWH134" s="3"/>
      <c r="TWI134" s="3"/>
      <c r="TWJ134" s="3"/>
      <c r="TWK134" s="3"/>
      <c r="TWL134" s="3"/>
      <c r="TWM134" s="3"/>
      <c r="TWN134" s="3"/>
      <c r="TWO134" s="3"/>
      <c r="TWP134" s="3"/>
      <c r="TWQ134" s="3"/>
      <c r="TWR134" s="3"/>
      <c r="TWS134" s="3"/>
      <c r="TWT134" s="3"/>
      <c r="TWU134" s="3"/>
      <c r="TWV134" s="3"/>
      <c r="TWW134" s="3"/>
      <c r="TWX134" s="3"/>
      <c r="TWY134" s="3"/>
      <c r="TWZ134" s="3"/>
      <c r="TXA134" s="3"/>
      <c r="TXB134" s="3"/>
      <c r="TXC134" s="3"/>
      <c r="TXD134" s="3"/>
      <c r="TXE134" s="3"/>
      <c r="TXF134" s="3"/>
      <c r="TXG134" s="3"/>
      <c r="TXH134" s="3"/>
      <c r="TXI134" s="3"/>
      <c r="TXJ134" s="3"/>
      <c r="TXK134" s="3"/>
      <c r="TXL134" s="3"/>
      <c r="TXM134" s="3"/>
      <c r="TXN134" s="3"/>
      <c r="TXO134" s="3"/>
      <c r="TXP134" s="3"/>
      <c r="TXQ134" s="3"/>
      <c r="TXR134" s="3"/>
      <c r="TXS134" s="3"/>
      <c r="TXT134" s="3"/>
      <c r="TXU134" s="3"/>
      <c r="TXV134" s="3"/>
      <c r="TXW134" s="3"/>
      <c r="TXX134" s="3"/>
      <c r="TXY134" s="3"/>
      <c r="TXZ134" s="3"/>
      <c r="TYA134" s="3"/>
      <c r="TYB134" s="3"/>
      <c r="TYC134" s="3"/>
      <c r="TYD134" s="3"/>
      <c r="TYE134" s="3"/>
      <c r="TYF134" s="3"/>
      <c r="TYG134" s="3"/>
      <c r="TYH134" s="3"/>
      <c r="TYI134" s="3"/>
      <c r="TYJ134" s="3"/>
      <c r="TYK134" s="3"/>
      <c r="TYL134" s="3"/>
      <c r="TYM134" s="3"/>
      <c r="TYN134" s="3"/>
      <c r="TYO134" s="3"/>
      <c r="TYP134" s="3"/>
      <c r="TYQ134" s="3"/>
      <c r="TYR134" s="3"/>
      <c r="TYS134" s="3"/>
      <c r="TYT134" s="3"/>
      <c r="TYU134" s="3"/>
      <c r="TYV134" s="3"/>
      <c r="TYW134" s="3"/>
      <c r="TYX134" s="3"/>
      <c r="TYY134" s="3"/>
      <c r="TYZ134" s="3"/>
      <c r="TZA134" s="3"/>
      <c r="TZB134" s="3"/>
      <c r="TZC134" s="3"/>
      <c r="TZD134" s="3"/>
      <c r="TZE134" s="3"/>
      <c r="TZF134" s="3"/>
      <c r="TZG134" s="3"/>
      <c r="TZH134" s="3"/>
      <c r="TZI134" s="3"/>
      <c r="TZJ134" s="3"/>
      <c r="TZK134" s="3"/>
      <c r="TZL134" s="3"/>
      <c r="TZM134" s="3"/>
      <c r="TZN134" s="3"/>
      <c r="TZO134" s="3"/>
      <c r="TZP134" s="3"/>
      <c r="TZQ134" s="3"/>
      <c r="TZR134" s="3"/>
      <c r="TZS134" s="3"/>
      <c r="TZT134" s="3"/>
      <c r="TZU134" s="3"/>
      <c r="TZV134" s="3"/>
      <c r="TZW134" s="3"/>
      <c r="TZX134" s="3"/>
      <c r="TZY134" s="3"/>
      <c r="TZZ134" s="3"/>
      <c r="UAA134" s="3"/>
      <c r="UAB134" s="3"/>
      <c r="UAC134" s="3"/>
      <c r="UAD134" s="3"/>
      <c r="UAE134" s="3"/>
      <c r="UAF134" s="3"/>
      <c r="UAG134" s="3"/>
      <c r="UAH134" s="3"/>
      <c r="UAI134" s="3"/>
      <c r="UAJ134" s="3"/>
      <c r="UAK134" s="3"/>
      <c r="UAL134" s="3"/>
      <c r="UAM134" s="3"/>
      <c r="UAN134" s="3"/>
      <c r="UAO134" s="3"/>
      <c r="UAP134" s="3"/>
      <c r="UAQ134" s="3"/>
      <c r="UAR134" s="3"/>
      <c r="UAS134" s="3"/>
      <c r="UAT134" s="3"/>
      <c r="UAU134" s="3"/>
      <c r="UAV134" s="3"/>
      <c r="UAW134" s="3"/>
      <c r="UAX134" s="3"/>
      <c r="UAY134" s="3"/>
      <c r="UAZ134" s="3"/>
      <c r="UBA134" s="3"/>
      <c r="UBB134" s="3"/>
      <c r="UBC134" s="3"/>
      <c r="UBD134" s="3"/>
      <c r="UBE134" s="3"/>
      <c r="UBF134" s="3"/>
      <c r="UBG134" s="3"/>
      <c r="UBH134" s="3"/>
      <c r="UBI134" s="3"/>
      <c r="UBJ134" s="3"/>
      <c r="UBK134" s="3"/>
      <c r="UBL134" s="3"/>
      <c r="UBM134" s="3"/>
      <c r="UBN134" s="3"/>
      <c r="UBO134" s="3"/>
      <c r="UBP134" s="3"/>
      <c r="UBQ134" s="3"/>
      <c r="UBR134" s="3"/>
      <c r="UBS134" s="3"/>
      <c r="UBT134" s="3"/>
      <c r="UBU134" s="3"/>
      <c r="UBV134" s="3"/>
      <c r="UBW134" s="3"/>
      <c r="UBX134" s="3"/>
      <c r="UBY134" s="3"/>
      <c r="UBZ134" s="3"/>
      <c r="UCA134" s="3"/>
      <c r="UCB134" s="3"/>
      <c r="UCC134" s="3"/>
      <c r="UCD134" s="3"/>
      <c r="UCE134" s="3"/>
      <c r="UCF134" s="3"/>
      <c r="UCG134" s="3"/>
      <c r="UCH134" s="3"/>
      <c r="UCI134" s="3"/>
      <c r="UCJ134" s="3"/>
      <c r="UCK134" s="3"/>
      <c r="UCL134" s="3"/>
      <c r="UCM134" s="3"/>
      <c r="UCN134" s="3"/>
      <c r="UCO134" s="3"/>
      <c r="UCP134" s="3"/>
      <c r="UCQ134" s="3"/>
      <c r="UCR134" s="3"/>
      <c r="UCS134" s="3"/>
      <c r="UCT134" s="3"/>
      <c r="UCU134" s="3"/>
      <c r="UCV134" s="3"/>
      <c r="UCW134" s="3"/>
      <c r="UCX134" s="3"/>
      <c r="UCY134" s="3"/>
      <c r="UCZ134" s="3"/>
      <c r="UDA134" s="3"/>
      <c r="UDB134" s="3"/>
      <c r="UDC134" s="3"/>
      <c r="UDD134" s="3"/>
      <c r="UDE134" s="3"/>
      <c r="UDF134" s="3"/>
      <c r="UDG134" s="3"/>
      <c r="UDH134" s="3"/>
      <c r="UDI134" s="3"/>
      <c r="UDJ134" s="3"/>
      <c r="UDK134" s="3"/>
      <c r="UDL134" s="3"/>
      <c r="UDM134" s="3"/>
      <c r="UDN134" s="3"/>
      <c r="UDO134" s="3"/>
      <c r="UDP134" s="3"/>
      <c r="UDQ134" s="3"/>
      <c r="UDR134" s="3"/>
      <c r="UDS134" s="3"/>
      <c r="UDT134" s="3"/>
      <c r="UDU134" s="3"/>
      <c r="UDV134" s="3"/>
      <c r="UDW134" s="3"/>
      <c r="UDX134" s="3"/>
      <c r="UDY134" s="3"/>
      <c r="UDZ134" s="3"/>
      <c r="UEA134" s="3"/>
      <c r="UEB134" s="3"/>
      <c r="UEC134" s="3"/>
      <c r="UED134" s="3"/>
      <c r="UEE134" s="3"/>
      <c r="UEF134" s="3"/>
      <c r="UEG134" s="3"/>
      <c r="UEH134" s="3"/>
      <c r="UEI134" s="3"/>
      <c r="UEJ134" s="3"/>
      <c r="UEK134" s="3"/>
      <c r="UEL134" s="3"/>
      <c r="UEM134" s="3"/>
      <c r="UEN134" s="3"/>
      <c r="UEO134" s="3"/>
      <c r="UEP134" s="3"/>
      <c r="UEQ134" s="3"/>
      <c r="UER134" s="3"/>
      <c r="UES134" s="3"/>
      <c r="UET134" s="3"/>
      <c r="UEU134" s="3"/>
      <c r="UEV134" s="3"/>
      <c r="UEW134" s="3"/>
      <c r="UEX134" s="3"/>
      <c r="UEY134" s="3"/>
      <c r="UEZ134" s="3"/>
      <c r="UFA134" s="3"/>
      <c r="UFB134" s="3"/>
      <c r="UFC134" s="3"/>
      <c r="UFD134" s="3"/>
      <c r="UFE134" s="3"/>
      <c r="UFF134" s="3"/>
      <c r="UFG134" s="3"/>
      <c r="UFH134" s="3"/>
      <c r="UFI134" s="3"/>
      <c r="UFJ134" s="3"/>
      <c r="UFK134" s="3"/>
      <c r="UFL134" s="3"/>
      <c r="UFM134" s="3"/>
      <c r="UFN134" s="3"/>
      <c r="UFO134" s="3"/>
      <c r="UFP134" s="3"/>
      <c r="UFQ134" s="3"/>
      <c r="UFR134" s="3"/>
      <c r="UFS134" s="3"/>
      <c r="UFT134" s="3"/>
      <c r="UFU134" s="3"/>
      <c r="UFV134" s="3"/>
      <c r="UFW134" s="3"/>
      <c r="UFX134" s="3"/>
      <c r="UFY134" s="3"/>
      <c r="UFZ134" s="3"/>
      <c r="UGA134" s="3"/>
      <c r="UGB134" s="3"/>
      <c r="UGC134" s="3"/>
      <c r="UGD134" s="3"/>
      <c r="UGE134" s="3"/>
      <c r="UGF134" s="3"/>
      <c r="UGG134" s="3"/>
      <c r="UGH134" s="3"/>
      <c r="UGI134" s="3"/>
      <c r="UGJ134" s="3"/>
      <c r="UGK134" s="3"/>
      <c r="UGL134" s="3"/>
      <c r="UGM134" s="3"/>
      <c r="UGN134" s="3"/>
      <c r="UGO134" s="3"/>
      <c r="UGP134" s="3"/>
      <c r="UGQ134" s="3"/>
      <c r="UGR134" s="3"/>
      <c r="UGS134" s="3"/>
      <c r="UGT134" s="3"/>
      <c r="UGU134" s="3"/>
      <c r="UGV134" s="3"/>
      <c r="UGW134" s="3"/>
      <c r="UGX134" s="3"/>
      <c r="UGY134" s="3"/>
      <c r="UGZ134" s="3"/>
      <c r="UHA134" s="3"/>
      <c r="UHB134" s="3"/>
      <c r="UHC134" s="3"/>
      <c r="UHD134" s="3"/>
      <c r="UHE134" s="3"/>
      <c r="UHF134" s="3"/>
      <c r="UHG134" s="3"/>
      <c r="UHH134" s="3"/>
      <c r="UHI134" s="3"/>
      <c r="UHJ134" s="3"/>
      <c r="UHK134" s="3"/>
      <c r="UHL134" s="3"/>
      <c r="UHM134" s="3"/>
      <c r="UHN134" s="3"/>
      <c r="UHO134" s="3"/>
      <c r="UHP134" s="3"/>
      <c r="UHQ134" s="3"/>
      <c r="UHR134" s="3"/>
      <c r="UHS134" s="3"/>
      <c r="UHT134" s="3"/>
      <c r="UHU134" s="3"/>
      <c r="UHV134" s="3"/>
      <c r="UHW134" s="3"/>
      <c r="UHX134" s="3"/>
      <c r="UHY134" s="3"/>
      <c r="UHZ134" s="3"/>
      <c r="UIA134" s="3"/>
      <c r="UIB134" s="3"/>
      <c r="UIC134" s="3"/>
      <c r="UID134" s="3"/>
      <c r="UIE134" s="3"/>
      <c r="UIF134" s="3"/>
      <c r="UIG134" s="3"/>
      <c r="UIH134" s="3"/>
      <c r="UII134" s="3"/>
      <c r="UIJ134" s="3"/>
      <c r="UIK134" s="3"/>
      <c r="UIL134" s="3"/>
      <c r="UIM134" s="3"/>
      <c r="UIN134" s="3"/>
      <c r="UIO134" s="3"/>
      <c r="UIP134" s="3"/>
      <c r="UIQ134" s="3"/>
      <c r="UIR134" s="3"/>
      <c r="UIS134" s="3"/>
      <c r="UIT134" s="3"/>
      <c r="UIU134" s="3"/>
      <c r="UIV134" s="3"/>
      <c r="UIW134" s="3"/>
      <c r="UIX134" s="3"/>
      <c r="UIY134" s="3"/>
      <c r="UIZ134" s="3"/>
      <c r="UJA134" s="3"/>
      <c r="UJB134" s="3"/>
      <c r="UJC134" s="3"/>
      <c r="UJD134" s="3"/>
      <c r="UJE134" s="3"/>
      <c r="UJF134" s="3"/>
      <c r="UJG134" s="3"/>
      <c r="UJH134" s="3"/>
      <c r="UJI134" s="3"/>
      <c r="UJJ134" s="3"/>
      <c r="UJK134" s="3"/>
      <c r="UJL134" s="3"/>
      <c r="UJM134" s="3"/>
      <c r="UJN134" s="3"/>
      <c r="UJO134" s="3"/>
      <c r="UJP134" s="3"/>
      <c r="UJQ134" s="3"/>
      <c r="UJR134" s="3"/>
      <c r="UJS134" s="3"/>
      <c r="UJT134" s="3"/>
      <c r="UJU134" s="3"/>
      <c r="UJV134" s="3"/>
      <c r="UJW134" s="3"/>
      <c r="UJX134" s="3"/>
      <c r="UJY134" s="3"/>
      <c r="UJZ134" s="3"/>
      <c r="UKA134" s="3"/>
      <c r="UKB134" s="3"/>
      <c r="UKC134" s="3"/>
      <c r="UKD134" s="3"/>
      <c r="UKE134" s="3"/>
      <c r="UKF134" s="3"/>
      <c r="UKG134" s="3"/>
      <c r="UKH134" s="3"/>
      <c r="UKI134" s="3"/>
      <c r="UKJ134" s="3"/>
      <c r="UKK134" s="3"/>
      <c r="UKL134" s="3"/>
      <c r="UKM134" s="3"/>
      <c r="UKN134" s="3"/>
      <c r="UKO134" s="3"/>
      <c r="UKP134" s="3"/>
      <c r="UKQ134" s="3"/>
      <c r="UKR134" s="3"/>
      <c r="UKS134" s="3"/>
      <c r="UKT134" s="3"/>
      <c r="UKU134" s="3"/>
      <c r="UKV134" s="3"/>
      <c r="UKW134" s="3"/>
      <c r="UKX134" s="3"/>
      <c r="UKY134" s="3"/>
      <c r="UKZ134" s="3"/>
      <c r="ULA134" s="3"/>
      <c r="ULB134" s="3"/>
      <c r="ULC134" s="3"/>
      <c r="ULD134" s="3"/>
      <c r="ULE134" s="3"/>
      <c r="ULF134" s="3"/>
      <c r="ULG134" s="3"/>
      <c r="ULH134" s="3"/>
      <c r="ULI134" s="3"/>
      <c r="ULJ134" s="3"/>
      <c r="ULK134" s="3"/>
      <c r="ULL134" s="3"/>
      <c r="ULM134" s="3"/>
      <c r="ULN134" s="3"/>
      <c r="ULO134" s="3"/>
      <c r="ULP134" s="3"/>
      <c r="ULQ134" s="3"/>
      <c r="ULR134" s="3"/>
      <c r="ULS134" s="3"/>
      <c r="ULT134" s="3"/>
      <c r="ULU134" s="3"/>
      <c r="ULV134" s="3"/>
      <c r="ULW134" s="3"/>
      <c r="ULX134" s="3"/>
      <c r="ULY134" s="3"/>
      <c r="ULZ134" s="3"/>
      <c r="UMA134" s="3"/>
      <c r="UMB134" s="3"/>
      <c r="UMC134" s="3"/>
      <c r="UMD134" s="3"/>
      <c r="UME134" s="3"/>
      <c r="UMF134" s="3"/>
      <c r="UMG134" s="3"/>
      <c r="UMH134" s="3"/>
      <c r="UMI134" s="3"/>
      <c r="UMJ134" s="3"/>
      <c r="UMK134" s="3"/>
      <c r="UML134" s="3"/>
      <c r="UMM134" s="3"/>
      <c r="UMN134" s="3"/>
      <c r="UMO134" s="3"/>
      <c r="UMP134" s="3"/>
      <c r="UMQ134" s="3"/>
      <c r="UMR134" s="3"/>
      <c r="UMS134" s="3"/>
      <c r="UMT134" s="3"/>
      <c r="UMU134" s="3"/>
      <c r="UMV134" s="3"/>
      <c r="UMW134" s="3"/>
      <c r="UMX134" s="3"/>
      <c r="UMY134" s="3"/>
      <c r="UMZ134" s="3"/>
      <c r="UNA134" s="3"/>
      <c r="UNB134" s="3"/>
      <c r="UNC134" s="3"/>
      <c r="UND134" s="3"/>
      <c r="UNE134" s="3"/>
      <c r="UNF134" s="3"/>
      <c r="UNG134" s="3"/>
      <c r="UNH134" s="3"/>
      <c r="UNI134" s="3"/>
      <c r="UNJ134" s="3"/>
      <c r="UNK134" s="3"/>
      <c r="UNL134" s="3"/>
      <c r="UNM134" s="3"/>
      <c r="UNN134" s="3"/>
      <c r="UNO134" s="3"/>
      <c r="UNP134" s="3"/>
      <c r="UNQ134" s="3"/>
      <c r="UNR134" s="3"/>
      <c r="UNS134" s="3"/>
      <c r="UNT134" s="3"/>
      <c r="UNU134" s="3"/>
      <c r="UNV134" s="3"/>
      <c r="UNW134" s="3"/>
      <c r="UNX134" s="3"/>
      <c r="UNY134" s="3"/>
      <c r="UNZ134" s="3"/>
      <c r="UOA134" s="3"/>
      <c r="UOB134" s="3"/>
      <c r="UOC134" s="3"/>
      <c r="UOD134" s="3"/>
      <c r="UOE134" s="3"/>
      <c r="UOF134" s="3"/>
      <c r="UOG134" s="3"/>
      <c r="UOH134" s="3"/>
      <c r="UOI134" s="3"/>
      <c r="UOJ134" s="3"/>
      <c r="UOK134" s="3"/>
      <c r="UOL134" s="3"/>
      <c r="UOM134" s="3"/>
      <c r="UON134" s="3"/>
      <c r="UOO134" s="3"/>
      <c r="UOP134" s="3"/>
      <c r="UOQ134" s="3"/>
      <c r="UOR134" s="3"/>
      <c r="UOS134" s="3"/>
      <c r="UOT134" s="3"/>
      <c r="UOU134" s="3"/>
      <c r="UOV134" s="3"/>
      <c r="UOW134" s="3"/>
      <c r="UOX134" s="3"/>
      <c r="UOY134" s="3"/>
      <c r="UOZ134" s="3"/>
      <c r="UPA134" s="3"/>
      <c r="UPB134" s="3"/>
      <c r="UPC134" s="3"/>
      <c r="UPD134" s="3"/>
      <c r="UPE134" s="3"/>
      <c r="UPF134" s="3"/>
      <c r="UPG134" s="3"/>
      <c r="UPH134" s="3"/>
      <c r="UPI134" s="3"/>
      <c r="UPJ134" s="3"/>
      <c r="UPK134" s="3"/>
      <c r="UPL134" s="3"/>
      <c r="UPM134" s="3"/>
      <c r="UPN134" s="3"/>
      <c r="UPO134" s="3"/>
      <c r="UPP134" s="3"/>
      <c r="UPQ134" s="3"/>
      <c r="UPR134" s="3"/>
      <c r="UPS134" s="3"/>
      <c r="UPT134" s="3"/>
      <c r="UPU134" s="3"/>
      <c r="UPV134" s="3"/>
      <c r="UPW134" s="3"/>
      <c r="UPX134" s="3"/>
      <c r="UPY134" s="3"/>
      <c r="UPZ134" s="3"/>
      <c r="UQA134" s="3"/>
      <c r="UQB134" s="3"/>
      <c r="UQC134" s="3"/>
      <c r="UQD134" s="3"/>
      <c r="UQE134" s="3"/>
      <c r="UQF134" s="3"/>
      <c r="UQG134" s="3"/>
      <c r="UQH134" s="3"/>
      <c r="UQI134" s="3"/>
      <c r="UQJ134" s="3"/>
      <c r="UQK134" s="3"/>
      <c r="UQL134" s="3"/>
      <c r="UQM134" s="3"/>
      <c r="UQN134" s="3"/>
      <c r="UQO134" s="3"/>
      <c r="UQP134" s="3"/>
      <c r="UQQ134" s="3"/>
      <c r="UQR134" s="3"/>
      <c r="UQS134" s="3"/>
      <c r="UQT134" s="3"/>
      <c r="UQU134" s="3"/>
      <c r="UQV134" s="3"/>
      <c r="UQW134" s="3"/>
      <c r="UQX134" s="3"/>
      <c r="UQY134" s="3"/>
      <c r="UQZ134" s="3"/>
      <c r="URA134" s="3"/>
      <c r="URB134" s="3"/>
      <c r="URC134" s="3"/>
      <c r="URD134" s="3"/>
      <c r="URE134" s="3"/>
      <c r="URF134" s="3"/>
      <c r="URG134" s="3"/>
      <c r="URH134" s="3"/>
      <c r="URI134" s="3"/>
      <c r="URJ134" s="3"/>
      <c r="URK134" s="3"/>
      <c r="URL134" s="3"/>
      <c r="URM134" s="3"/>
      <c r="URN134" s="3"/>
      <c r="URO134" s="3"/>
      <c r="URP134" s="3"/>
      <c r="URQ134" s="3"/>
      <c r="URR134" s="3"/>
      <c r="URS134" s="3"/>
      <c r="URT134" s="3"/>
      <c r="URU134" s="3"/>
      <c r="URV134" s="3"/>
      <c r="URW134" s="3"/>
      <c r="URX134" s="3"/>
      <c r="URY134" s="3"/>
      <c r="URZ134" s="3"/>
      <c r="USA134" s="3"/>
      <c r="USB134" s="3"/>
      <c r="USC134" s="3"/>
      <c r="USD134" s="3"/>
      <c r="USE134" s="3"/>
      <c r="USF134" s="3"/>
      <c r="USG134" s="3"/>
      <c r="USH134" s="3"/>
      <c r="USI134" s="3"/>
      <c r="USJ134" s="3"/>
      <c r="USK134" s="3"/>
      <c r="USL134" s="3"/>
      <c r="USM134" s="3"/>
      <c r="USN134" s="3"/>
      <c r="USO134" s="3"/>
      <c r="USP134" s="3"/>
      <c r="USQ134" s="3"/>
      <c r="USR134" s="3"/>
      <c r="USS134" s="3"/>
      <c r="UST134" s="3"/>
      <c r="USU134" s="3"/>
      <c r="USV134" s="3"/>
      <c r="USW134" s="3"/>
      <c r="USX134" s="3"/>
      <c r="USY134" s="3"/>
      <c r="USZ134" s="3"/>
      <c r="UTA134" s="3"/>
      <c r="UTB134" s="3"/>
      <c r="UTC134" s="3"/>
      <c r="UTD134" s="3"/>
      <c r="UTE134" s="3"/>
      <c r="UTF134" s="3"/>
      <c r="UTG134" s="3"/>
      <c r="UTH134" s="3"/>
      <c r="UTI134" s="3"/>
      <c r="UTJ134" s="3"/>
      <c r="UTK134" s="3"/>
      <c r="UTL134" s="3"/>
      <c r="UTM134" s="3"/>
      <c r="UTN134" s="3"/>
      <c r="UTO134" s="3"/>
      <c r="UTP134" s="3"/>
      <c r="UTQ134" s="3"/>
      <c r="UTR134" s="3"/>
      <c r="UTS134" s="3"/>
      <c r="UTT134" s="3"/>
      <c r="UTU134" s="3"/>
      <c r="UTV134" s="3"/>
      <c r="UTW134" s="3"/>
      <c r="UTX134" s="3"/>
      <c r="UTY134" s="3"/>
      <c r="UTZ134" s="3"/>
      <c r="UUA134" s="3"/>
      <c r="UUB134" s="3"/>
      <c r="UUC134" s="3"/>
      <c r="UUD134" s="3"/>
      <c r="UUE134" s="3"/>
      <c r="UUF134" s="3"/>
      <c r="UUG134" s="3"/>
      <c r="UUH134" s="3"/>
      <c r="UUI134" s="3"/>
      <c r="UUJ134" s="3"/>
      <c r="UUK134" s="3"/>
      <c r="UUL134" s="3"/>
      <c r="UUM134" s="3"/>
      <c r="UUN134" s="3"/>
      <c r="UUO134" s="3"/>
      <c r="UUP134" s="3"/>
      <c r="UUQ134" s="3"/>
      <c r="UUR134" s="3"/>
      <c r="UUS134" s="3"/>
      <c r="UUT134" s="3"/>
      <c r="UUU134" s="3"/>
      <c r="UUV134" s="3"/>
      <c r="UUW134" s="3"/>
      <c r="UUX134" s="3"/>
      <c r="UUY134" s="3"/>
      <c r="UUZ134" s="3"/>
      <c r="UVA134" s="3"/>
      <c r="UVB134" s="3"/>
      <c r="UVC134" s="3"/>
      <c r="UVD134" s="3"/>
      <c r="UVE134" s="3"/>
      <c r="UVF134" s="3"/>
      <c r="UVG134" s="3"/>
      <c r="UVH134" s="3"/>
      <c r="UVI134" s="3"/>
      <c r="UVJ134" s="3"/>
      <c r="UVK134" s="3"/>
      <c r="UVL134" s="3"/>
      <c r="UVM134" s="3"/>
      <c r="UVN134" s="3"/>
      <c r="UVO134" s="3"/>
      <c r="UVP134" s="3"/>
      <c r="UVQ134" s="3"/>
      <c r="UVR134" s="3"/>
      <c r="UVS134" s="3"/>
      <c r="UVT134" s="3"/>
      <c r="UVU134" s="3"/>
      <c r="UVV134" s="3"/>
      <c r="UVW134" s="3"/>
      <c r="UVX134" s="3"/>
      <c r="UVY134" s="3"/>
      <c r="UVZ134" s="3"/>
      <c r="UWA134" s="3"/>
      <c r="UWB134" s="3"/>
      <c r="UWC134" s="3"/>
      <c r="UWD134" s="3"/>
      <c r="UWE134" s="3"/>
      <c r="UWF134" s="3"/>
      <c r="UWG134" s="3"/>
      <c r="UWH134" s="3"/>
      <c r="UWI134" s="3"/>
      <c r="UWJ134" s="3"/>
      <c r="UWK134" s="3"/>
      <c r="UWL134" s="3"/>
      <c r="UWM134" s="3"/>
      <c r="UWN134" s="3"/>
      <c r="UWO134" s="3"/>
      <c r="UWP134" s="3"/>
      <c r="UWQ134" s="3"/>
      <c r="UWR134" s="3"/>
      <c r="UWS134" s="3"/>
      <c r="UWT134" s="3"/>
      <c r="UWU134" s="3"/>
      <c r="UWV134" s="3"/>
      <c r="UWW134" s="3"/>
      <c r="UWX134" s="3"/>
      <c r="UWY134" s="3"/>
      <c r="UWZ134" s="3"/>
      <c r="UXA134" s="3"/>
      <c r="UXB134" s="3"/>
      <c r="UXC134" s="3"/>
      <c r="UXD134" s="3"/>
      <c r="UXE134" s="3"/>
      <c r="UXF134" s="3"/>
      <c r="UXG134" s="3"/>
      <c r="UXH134" s="3"/>
      <c r="UXI134" s="3"/>
      <c r="UXJ134" s="3"/>
      <c r="UXK134" s="3"/>
      <c r="UXL134" s="3"/>
      <c r="UXM134" s="3"/>
      <c r="UXN134" s="3"/>
      <c r="UXO134" s="3"/>
      <c r="UXP134" s="3"/>
      <c r="UXQ134" s="3"/>
      <c r="UXR134" s="3"/>
      <c r="UXS134" s="3"/>
      <c r="UXT134" s="3"/>
      <c r="UXU134" s="3"/>
      <c r="UXV134" s="3"/>
      <c r="UXW134" s="3"/>
      <c r="UXX134" s="3"/>
      <c r="UXY134" s="3"/>
      <c r="UXZ134" s="3"/>
      <c r="UYA134" s="3"/>
      <c r="UYB134" s="3"/>
      <c r="UYC134" s="3"/>
      <c r="UYD134" s="3"/>
      <c r="UYE134" s="3"/>
      <c r="UYF134" s="3"/>
      <c r="UYG134" s="3"/>
      <c r="UYH134" s="3"/>
      <c r="UYI134" s="3"/>
      <c r="UYJ134" s="3"/>
      <c r="UYK134" s="3"/>
      <c r="UYL134" s="3"/>
      <c r="UYM134" s="3"/>
      <c r="UYN134" s="3"/>
      <c r="UYO134" s="3"/>
      <c r="UYP134" s="3"/>
      <c r="UYQ134" s="3"/>
      <c r="UYR134" s="3"/>
      <c r="UYS134" s="3"/>
      <c r="UYT134" s="3"/>
      <c r="UYU134" s="3"/>
      <c r="UYV134" s="3"/>
      <c r="UYW134" s="3"/>
      <c r="UYX134" s="3"/>
      <c r="UYY134" s="3"/>
      <c r="UYZ134" s="3"/>
      <c r="UZA134" s="3"/>
      <c r="UZB134" s="3"/>
      <c r="UZC134" s="3"/>
      <c r="UZD134" s="3"/>
      <c r="UZE134" s="3"/>
      <c r="UZF134" s="3"/>
      <c r="UZG134" s="3"/>
      <c r="UZH134" s="3"/>
      <c r="UZI134" s="3"/>
      <c r="UZJ134" s="3"/>
      <c r="UZK134" s="3"/>
      <c r="UZL134" s="3"/>
      <c r="UZM134" s="3"/>
      <c r="UZN134" s="3"/>
      <c r="UZO134" s="3"/>
      <c r="UZP134" s="3"/>
      <c r="UZQ134" s="3"/>
      <c r="UZR134" s="3"/>
      <c r="UZS134" s="3"/>
      <c r="UZT134" s="3"/>
      <c r="UZU134" s="3"/>
      <c r="UZV134" s="3"/>
      <c r="UZW134" s="3"/>
      <c r="UZX134" s="3"/>
      <c r="UZY134" s="3"/>
      <c r="UZZ134" s="3"/>
      <c r="VAA134" s="3"/>
      <c r="VAB134" s="3"/>
      <c r="VAC134" s="3"/>
      <c r="VAD134" s="3"/>
      <c r="VAE134" s="3"/>
      <c r="VAF134" s="3"/>
      <c r="VAG134" s="3"/>
      <c r="VAH134" s="3"/>
      <c r="VAI134" s="3"/>
      <c r="VAJ134" s="3"/>
      <c r="VAK134" s="3"/>
      <c r="VAL134" s="3"/>
      <c r="VAM134" s="3"/>
      <c r="VAN134" s="3"/>
      <c r="VAO134" s="3"/>
      <c r="VAP134" s="3"/>
      <c r="VAQ134" s="3"/>
      <c r="VAR134" s="3"/>
      <c r="VAS134" s="3"/>
      <c r="VAT134" s="3"/>
      <c r="VAU134" s="3"/>
      <c r="VAV134" s="3"/>
      <c r="VAW134" s="3"/>
      <c r="VAX134" s="3"/>
      <c r="VAY134" s="3"/>
      <c r="VAZ134" s="3"/>
      <c r="VBA134" s="3"/>
      <c r="VBB134" s="3"/>
      <c r="VBC134" s="3"/>
      <c r="VBD134" s="3"/>
      <c r="VBE134" s="3"/>
      <c r="VBF134" s="3"/>
      <c r="VBG134" s="3"/>
      <c r="VBH134" s="3"/>
      <c r="VBI134" s="3"/>
      <c r="VBJ134" s="3"/>
      <c r="VBK134" s="3"/>
      <c r="VBL134" s="3"/>
      <c r="VBM134" s="3"/>
      <c r="VBN134" s="3"/>
      <c r="VBO134" s="3"/>
      <c r="VBP134" s="3"/>
      <c r="VBQ134" s="3"/>
      <c r="VBR134" s="3"/>
      <c r="VBS134" s="3"/>
      <c r="VBT134" s="3"/>
      <c r="VBU134" s="3"/>
      <c r="VBV134" s="3"/>
      <c r="VBW134" s="3"/>
      <c r="VBX134" s="3"/>
      <c r="VBY134" s="3"/>
      <c r="VBZ134" s="3"/>
      <c r="VCA134" s="3"/>
      <c r="VCB134" s="3"/>
      <c r="VCC134" s="3"/>
      <c r="VCD134" s="3"/>
      <c r="VCE134" s="3"/>
      <c r="VCF134" s="3"/>
      <c r="VCG134" s="3"/>
      <c r="VCH134" s="3"/>
      <c r="VCI134" s="3"/>
      <c r="VCJ134" s="3"/>
      <c r="VCK134" s="3"/>
      <c r="VCL134" s="3"/>
      <c r="VCM134" s="3"/>
      <c r="VCN134" s="3"/>
      <c r="VCO134" s="3"/>
      <c r="VCP134" s="3"/>
      <c r="VCQ134" s="3"/>
      <c r="VCR134" s="3"/>
      <c r="VCS134" s="3"/>
      <c r="VCT134" s="3"/>
      <c r="VCU134" s="3"/>
      <c r="VCV134" s="3"/>
      <c r="VCW134" s="3"/>
      <c r="VCX134" s="3"/>
      <c r="VCY134" s="3"/>
      <c r="VCZ134" s="3"/>
      <c r="VDA134" s="3"/>
      <c r="VDB134" s="3"/>
      <c r="VDC134" s="3"/>
      <c r="VDD134" s="3"/>
      <c r="VDE134" s="3"/>
      <c r="VDF134" s="3"/>
      <c r="VDG134" s="3"/>
      <c r="VDH134" s="3"/>
      <c r="VDI134" s="3"/>
      <c r="VDJ134" s="3"/>
      <c r="VDK134" s="3"/>
      <c r="VDL134" s="3"/>
      <c r="VDM134" s="3"/>
      <c r="VDN134" s="3"/>
      <c r="VDO134" s="3"/>
      <c r="VDP134" s="3"/>
      <c r="VDQ134" s="3"/>
      <c r="VDR134" s="3"/>
      <c r="VDS134" s="3"/>
      <c r="VDT134" s="3"/>
      <c r="VDU134" s="3"/>
      <c r="VDV134" s="3"/>
      <c r="VDW134" s="3"/>
      <c r="VDX134" s="3"/>
      <c r="VDY134" s="3"/>
      <c r="VDZ134" s="3"/>
      <c r="VEA134" s="3"/>
      <c r="VEB134" s="3"/>
      <c r="VEC134" s="3"/>
      <c r="VED134" s="3"/>
      <c r="VEE134" s="3"/>
      <c r="VEF134" s="3"/>
      <c r="VEG134" s="3"/>
      <c r="VEH134" s="3"/>
      <c r="VEI134" s="3"/>
      <c r="VEJ134" s="3"/>
      <c r="VEK134" s="3"/>
      <c r="VEL134" s="3"/>
      <c r="VEM134" s="3"/>
      <c r="VEN134" s="3"/>
      <c r="VEO134" s="3"/>
      <c r="VEP134" s="3"/>
      <c r="VEQ134" s="3"/>
      <c r="VER134" s="3"/>
      <c r="VES134" s="3"/>
      <c r="VET134" s="3"/>
      <c r="VEU134" s="3"/>
      <c r="VEV134" s="3"/>
      <c r="VEW134" s="3"/>
      <c r="VEX134" s="3"/>
      <c r="VEY134" s="3"/>
      <c r="VEZ134" s="3"/>
      <c r="VFA134" s="3"/>
      <c r="VFB134" s="3"/>
      <c r="VFC134" s="3"/>
      <c r="VFD134" s="3"/>
      <c r="VFE134" s="3"/>
      <c r="VFF134" s="3"/>
      <c r="VFG134" s="3"/>
      <c r="VFH134" s="3"/>
      <c r="VFI134" s="3"/>
      <c r="VFJ134" s="3"/>
      <c r="VFK134" s="3"/>
      <c r="VFL134" s="3"/>
      <c r="VFM134" s="3"/>
      <c r="VFN134" s="3"/>
      <c r="VFO134" s="3"/>
      <c r="VFP134" s="3"/>
      <c r="VFQ134" s="3"/>
      <c r="VFR134" s="3"/>
      <c r="VFS134" s="3"/>
      <c r="VFT134" s="3"/>
      <c r="VFU134" s="3"/>
      <c r="VFV134" s="3"/>
      <c r="VFW134" s="3"/>
      <c r="VFX134" s="3"/>
      <c r="VFY134" s="3"/>
      <c r="VFZ134" s="3"/>
      <c r="VGA134" s="3"/>
      <c r="VGB134" s="3"/>
      <c r="VGC134" s="3"/>
      <c r="VGD134" s="3"/>
      <c r="VGE134" s="3"/>
      <c r="VGF134" s="3"/>
      <c r="VGG134" s="3"/>
      <c r="VGH134" s="3"/>
      <c r="VGI134" s="3"/>
      <c r="VGJ134" s="3"/>
      <c r="VGK134" s="3"/>
      <c r="VGL134" s="3"/>
      <c r="VGM134" s="3"/>
      <c r="VGN134" s="3"/>
      <c r="VGO134" s="3"/>
      <c r="VGP134" s="3"/>
      <c r="VGQ134" s="3"/>
      <c r="VGR134" s="3"/>
      <c r="VGS134" s="3"/>
      <c r="VGT134" s="3"/>
      <c r="VGU134" s="3"/>
      <c r="VGV134" s="3"/>
      <c r="VGW134" s="3"/>
      <c r="VGX134" s="3"/>
      <c r="VGY134" s="3"/>
      <c r="VGZ134" s="3"/>
      <c r="VHA134" s="3"/>
      <c r="VHB134" s="3"/>
      <c r="VHC134" s="3"/>
      <c r="VHD134" s="3"/>
      <c r="VHE134" s="3"/>
      <c r="VHF134" s="3"/>
      <c r="VHG134" s="3"/>
      <c r="VHH134" s="3"/>
      <c r="VHI134" s="3"/>
      <c r="VHJ134" s="3"/>
      <c r="VHK134" s="3"/>
      <c r="VHL134" s="3"/>
      <c r="VHM134" s="3"/>
      <c r="VHN134" s="3"/>
      <c r="VHO134" s="3"/>
      <c r="VHP134" s="3"/>
      <c r="VHQ134" s="3"/>
      <c r="VHR134" s="3"/>
      <c r="VHS134" s="3"/>
      <c r="VHT134" s="3"/>
      <c r="VHU134" s="3"/>
      <c r="VHV134" s="3"/>
      <c r="VHW134" s="3"/>
      <c r="VHX134" s="3"/>
      <c r="VHY134" s="3"/>
      <c r="VHZ134" s="3"/>
      <c r="VIA134" s="3"/>
      <c r="VIB134" s="3"/>
      <c r="VIC134" s="3"/>
      <c r="VID134" s="3"/>
      <c r="VIE134" s="3"/>
      <c r="VIF134" s="3"/>
      <c r="VIG134" s="3"/>
      <c r="VIH134" s="3"/>
      <c r="VII134" s="3"/>
      <c r="VIJ134" s="3"/>
      <c r="VIK134" s="3"/>
      <c r="VIL134" s="3"/>
      <c r="VIM134" s="3"/>
      <c r="VIN134" s="3"/>
      <c r="VIO134" s="3"/>
      <c r="VIP134" s="3"/>
      <c r="VIQ134" s="3"/>
      <c r="VIR134" s="3"/>
      <c r="VIS134" s="3"/>
      <c r="VIT134" s="3"/>
      <c r="VIU134" s="3"/>
      <c r="VIV134" s="3"/>
      <c r="VIW134" s="3"/>
      <c r="VIX134" s="3"/>
      <c r="VIY134" s="3"/>
      <c r="VIZ134" s="3"/>
      <c r="VJA134" s="3"/>
      <c r="VJB134" s="3"/>
      <c r="VJC134" s="3"/>
      <c r="VJD134" s="3"/>
      <c r="VJE134" s="3"/>
      <c r="VJF134" s="3"/>
      <c r="VJG134" s="3"/>
      <c r="VJH134" s="3"/>
      <c r="VJI134" s="3"/>
      <c r="VJJ134" s="3"/>
      <c r="VJK134" s="3"/>
      <c r="VJL134" s="3"/>
      <c r="VJM134" s="3"/>
      <c r="VJN134" s="3"/>
      <c r="VJO134" s="3"/>
      <c r="VJP134" s="3"/>
      <c r="VJQ134" s="3"/>
      <c r="VJR134" s="3"/>
      <c r="VJS134" s="3"/>
      <c r="VJT134" s="3"/>
      <c r="VJU134" s="3"/>
      <c r="VJV134" s="3"/>
      <c r="VJW134" s="3"/>
      <c r="VJX134" s="3"/>
      <c r="VJY134" s="3"/>
      <c r="VJZ134" s="3"/>
      <c r="VKA134" s="3"/>
      <c r="VKB134" s="3"/>
      <c r="VKC134" s="3"/>
      <c r="VKD134" s="3"/>
      <c r="VKE134" s="3"/>
      <c r="VKF134" s="3"/>
      <c r="VKG134" s="3"/>
      <c r="VKH134" s="3"/>
      <c r="VKI134" s="3"/>
      <c r="VKJ134" s="3"/>
      <c r="VKK134" s="3"/>
      <c r="VKL134" s="3"/>
      <c r="VKM134" s="3"/>
      <c r="VKN134" s="3"/>
      <c r="VKO134" s="3"/>
      <c r="VKP134" s="3"/>
      <c r="VKQ134" s="3"/>
      <c r="VKR134" s="3"/>
      <c r="VKS134" s="3"/>
      <c r="VKT134" s="3"/>
      <c r="VKU134" s="3"/>
      <c r="VKV134" s="3"/>
      <c r="VKW134" s="3"/>
      <c r="VKX134" s="3"/>
      <c r="VKY134" s="3"/>
      <c r="VKZ134" s="3"/>
      <c r="VLA134" s="3"/>
      <c r="VLB134" s="3"/>
      <c r="VLC134" s="3"/>
      <c r="VLD134" s="3"/>
      <c r="VLE134" s="3"/>
      <c r="VLF134" s="3"/>
      <c r="VLG134" s="3"/>
      <c r="VLH134" s="3"/>
      <c r="VLI134" s="3"/>
      <c r="VLJ134" s="3"/>
      <c r="VLK134" s="3"/>
      <c r="VLL134" s="3"/>
      <c r="VLM134" s="3"/>
      <c r="VLN134" s="3"/>
      <c r="VLO134" s="3"/>
      <c r="VLP134" s="3"/>
      <c r="VLQ134" s="3"/>
      <c r="VLR134" s="3"/>
      <c r="VLS134" s="3"/>
      <c r="VLT134" s="3"/>
      <c r="VLU134" s="3"/>
      <c r="VLV134" s="3"/>
      <c r="VLW134" s="3"/>
      <c r="VLX134" s="3"/>
      <c r="VLY134" s="3"/>
      <c r="VLZ134" s="3"/>
      <c r="VMA134" s="3"/>
      <c r="VMB134" s="3"/>
      <c r="VMC134" s="3"/>
      <c r="VMD134" s="3"/>
      <c r="VME134" s="3"/>
      <c r="VMF134" s="3"/>
      <c r="VMG134" s="3"/>
      <c r="VMH134" s="3"/>
      <c r="VMI134" s="3"/>
      <c r="VMJ134" s="3"/>
      <c r="VMK134" s="3"/>
      <c r="VML134" s="3"/>
      <c r="VMM134" s="3"/>
      <c r="VMN134" s="3"/>
      <c r="VMO134" s="3"/>
      <c r="VMP134" s="3"/>
      <c r="VMQ134" s="3"/>
      <c r="VMR134" s="3"/>
      <c r="VMS134" s="3"/>
      <c r="VMT134" s="3"/>
      <c r="VMU134" s="3"/>
      <c r="VMV134" s="3"/>
      <c r="VMW134" s="3"/>
      <c r="VMX134" s="3"/>
      <c r="VMY134" s="3"/>
      <c r="VMZ134" s="3"/>
      <c r="VNA134" s="3"/>
      <c r="VNB134" s="3"/>
      <c r="VNC134" s="3"/>
      <c r="VND134" s="3"/>
      <c r="VNE134" s="3"/>
      <c r="VNF134" s="3"/>
      <c r="VNG134" s="3"/>
      <c r="VNH134" s="3"/>
      <c r="VNI134" s="3"/>
      <c r="VNJ134" s="3"/>
      <c r="VNK134" s="3"/>
      <c r="VNL134" s="3"/>
      <c r="VNM134" s="3"/>
      <c r="VNN134" s="3"/>
      <c r="VNO134" s="3"/>
      <c r="VNP134" s="3"/>
      <c r="VNQ134" s="3"/>
      <c r="VNR134" s="3"/>
      <c r="VNS134" s="3"/>
      <c r="VNT134" s="3"/>
      <c r="VNU134" s="3"/>
      <c r="VNV134" s="3"/>
      <c r="VNW134" s="3"/>
      <c r="VNX134" s="3"/>
      <c r="VNY134" s="3"/>
      <c r="VNZ134" s="3"/>
      <c r="VOA134" s="3"/>
      <c r="VOB134" s="3"/>
      <c r="VOC134" s="3"/>
      <c r="VOD134" s="3"/>
      <c r="VOE134" s="3"/>
      <c r="VOF134" s="3"/>
      <c r="VOG134" s="3"/>
      <c r="VOH134" s="3"/>
      <c r="VOI134" s="3"/>
      <c r="VOJ134" s="3"/>
      <c r="VOK134" s="3"/>
      <c r="VOL134" s="3"/>
      <c r="VOM134" s="3"/>
      <c r="VON134" s="3"/>
      <c r="VOO134" s="3"/>
      <c r="VOP134" s="3"/>
      <c r="VOQ134" s="3"/>
      <c r="VOR134" s="3"/>
      <c r="VOS134" s="3"/>
      <c r="VOT134" s="3"/>
      <c r="VOU134" s="3"/>
      <c r="VOV134" s="3"/>
      <c r="VOW134" s="3"/>
      <c r="VOX134" s="3"/>
      <c r="VOY134" s="3"/>
      <c r="VOZ134" s="3"/>
      <c r="VPA134" s="3"/>
      <c r="VPB134" s="3"/>
      <c r="VPC134" s="3"/>
      <c r="VPD134" s="3"/>
      <c r="VPE134" s="3"/>
      <c r="VPF134" s="3"/>
      <c r="VPG134" s="3"/>
      <c r="VPH134" s="3"/>
      <c r="VPI134" s="3"/>
      <c r="VPJ134" s="3"/>
      <c r="VPK134" s="3"/>
      <c r="VPL134" s="3"/>
      <c r="VPM134" s="3"/>
      <c r="VPN134" s="3"/>
      <c r="VPO134" s="3"/>
      <c r="VPP134" s="3"/>
      <c r="VPQ134" s="3"/>
      <c r="VPR134" s="3"/>
      <c r="VPS134" s="3"/>
      <c r="VPT134" s="3"/>
      <c r="VPU134" s="3"/>
      <c r="VPV134" s="3"/>
      <c r="VPW134" s="3"/>
      <c r="VPX134" s="3"/>
      <c r="VPY134" s="3"/>
      <c r="VPZ134" s="3"/>
      <c r="VQA134" s="3"/>
      <c r="VQB134" s="3"/>
      <c r="VQC134" s="3"/>
      <c r="VQD134" s="3"/>
      <c r="VQE134" s="3"/>
      <c r="VQF134" s="3"/>
      <c r="VQG134" s="3"/>
      <c r="VQH134" s="3"/>
      <c r="VQI134" s="3"/>
      <c r="VQJ134" s="3"/>
      <c r="VQK134" s="3"/>
      <c r="VQL134" s="3"/>
      <c r="VQM134" s="3"/>
      <c r="VQN134" s="3"/>
      <c r="VQO134" s="3"/>
      <c r="VQP134" s="3"/>
      <c r="VQQ134" s="3"/>
      <c r="VQR134" s="3"/>
      <c r="VQS134" s="3"/>
      <c r="VQT134" s="3"/>
      <c r="VQU134" s="3"/>
      <c r="VQV134" s="3"/>
      <c r="VQW134" s="3"/>
      <c r="VQX134" s="3"/>
      <c r="VQY134" s="3"/>
      <c r="VQZ134" s="3"/>
      <c r="VRA134" s="3"/>
      <c r="VRB134" s="3"/>
      <c r="VRC134" s="3"/>
      <c r="VRD134" s="3"/>
      <c r="VRE134" s="3"/>
      <c r="VRF134" s="3"/>
      <c r="VRG134" s="3"/>
      <c r="VRH134" s="3"/>
      <c r="VRI134" s="3"/>
      <c r="VRJ134" s="3"/>
      <c r="VRK134" s="3"/>
      <c r="VRL134" s="3"/>
      <c r="VRM134" s="3"/>
      <c r="VRN134" s="3"/>
      <c r="VRO134" s="3"/>
      <c r="VRP134" s="3"/>
      <c r="VRQ134" s="3"/>
      <c r="VRR134" s="3"/>
      <c r="VRS134" s="3"/>
      <c r="VRT134" s="3"/>
      <c r="VRU134" s="3"/>
      <c r="VRV134" s="3"/>
      <c r="VRW134" s="3"/>
      <c r="VRX134" s="3"/>
      <c r="VRY134" s="3"/>
      <c r="VRZ134" s="3"/>
      <c r="VSA134" s="3"/>
      <c r="VSB134" s="3"/>
      <c r="VSC134" s="3"/>
      <c r="VSD134" s="3"/>
      <c r="VSE134" s="3"/>
      <c r="VSF134" s="3"/>
      <c r="VSG134" s="3"/>
      <c r="VSH134" s="3"/>
      <c r="VSI134" s="3"/>
      <c r="VSJ134" s="3"/>
      <c r="VSK134" s="3"/>
      <c r="VSL134" s="3"/>
      <c r="VSM134" s="3"/>
      <c r="VSN134" s="3"/>
      <c r="VSO134" s="3"/>
      <c r="VSP134" s="3"/>
      <c r="VSQ134" s="3"/>
      <c r="VSR134" s="3"/>
      <c r="VSS134" s="3"/>
      <c r="VST134" s="3"/>
      <c r="VSU134" s="3"/>
      <c r="VSV134" s="3"/>
      <c r="VSW134" s="3"/>
      <c r="VSX134" s="3"/>
      <c r="VSY134" s="3"/>
      <c r="VSZ134" s="3"/>
      <c r="VTA134" s="3"/>
      <c r="VTB134" s="3"/>
      <c r="VTC134" s="3"/>
      <c r="VTD134" s="3"/>
      <c r="VTE134" s="3"/>
      <c r="VTF134" s="3"/>
      <c r="VTG134" s="3"/>
      <c r="VTH134" s="3"/>
      <c r="VTI134" s="3"/>
      <c r="VTJ134" s="3"/>
      <c r="VTK134" s="3"/>
      <c r="VTL134" s="3"/>
      <c r="VTM134" s="3"/>
      <c r="VTN134" s="3"/>
      <c r="VTO134" s="3"/>
      <c r="VTP134" s="3"/>
      <c r="VTQ134" s="3"/>
      <c r="VTR134" s="3"/>
      <c r="VTS134" s="3"/>
      <c r="VTT134" s="3"/>
      <c r="VTU134" s="3"/>
      <c r="VTV134" s="3"/>
      <c r="VTW134" s="3"/>
      <c r="VTX134" s="3"/>
      <c r="VTY134" s="3"/>
      <c r="VTZ134" s="3"/>
      <c r="VUA134" s="3"/>
      <c r="VUB134" s="3"/>
      <c r="VUC134" s="3"/>
      <c r="VUD134" s="3"/>
      <c r="VUE134" s="3"/>
      <c r="VUF134" s="3"/>
      <c r="VUG134" s="3"/>
      <c r="VUH134" s="3"/>
      <c r="VUI134" s="3"/>
      <c r="VUJ134" s="3"/>
      <c r="VUK134" s="3"/>
      <c r="VUL134" s="3"/>
      <c r="VUM134" s="3"/>
      <c r="VUN134" s="3"/>
      <c r="VUO134" s="3"/>
      <c r="VUP134" s="3"/>
      <c r="VUQ134" s="3"/>
      <c r="VUR134" s="3"/>
      <c r="VUS134" s="3"/>
      <c r="VUT134" s="3"/>
      <c r="VUU134" s="3"/>
      <c r="VUV134" s="3"/>
      <c r="VUW134" s="3"/>
      <c r="VUX134" s="3"/>
      <c r="VUY134" s="3"/>
      <c r="VUZ134" s="3"/>
      <c r="VVA134" s="3"/>
      <c r="VVB134" s="3"/>
      <c r="VVC134" s="3"/>
      <c r="VVD134" s="3"/>
      <c r="VVE134" s="3"/>
      <c r="VVF134" s="3"/>
      <c r="VVG134" s="3"/>
      <c r="VVH134" s="3"/>
      <c r="VVI134" s="3"/>
      <c r="VVJ134" s="3"/>
      <c r="VVK134" s="3"/>
      <c r="VVL134" s="3"/>
      <c r="VVM134" s="3"/>
      <c r="VVN134" s="3"/>
      <c r="VVO134" s="3"/>
      <c r="VVP134" s="3"/>
      <c r="VVQ134" s="3"/>
      <c r="VVR134" s="3"/>
      <c r="VVS134" s="3"/>
      <c r="VVT134" s="3"/>
      <c r="VVU134" s="3"/>
      <c r="VVV134" s="3"/>
      <c r="VVW134" s="3"/>
      <c r="VVX134" s="3"/>
      <c r="VVY134" s="3"/>
      <c r="VVZ134" s="3"/>
      <c r="VWA134" s="3"/>
      <c r="VWB134" s="3"/>
      <c r="VWC134" s="3"/>
      <c r="VWD134" s="3"/>
      <c r="VWE134" s="3"/>
      <c r="VWF134" s="3"/>
      <c r="VWG134" s="3"/>
      <c r="VWH134" s="3"/>
      <c r="VWI134" s="3"/>
      <c r="VWJ134" s="3"/>
      <c r="VWK134" s="3"/>
      <c r="VWL134" s="3"/>
      <c r="VWM134" s="3"/>
      <c r="VWN134" s="3"/>
      <c r="VWO134" s="3"/>
      <c r="VWP134" s="3"/>
      <c r="VWQ134" s="3"/>
      <c r="VWR134" s="3"/>
      <c r="VWS134" s="3"/>
      <c r="VWT134" s="3"/>
      <c r="VWU134" s="3"/>
      <c r="VWV134" s="3"/>
      <c r="VWW134" s="3"/>
      <c r="VWX134" s="3"/>
      <c r="VWY134" s="3"/>
      <c r="VWZ134" s="3"/>
      <c r="VXA134" s="3"/>
      <c r="VXB134" s="3"/>
      <c r="VXC134" s="3"/>
      <c r="VXD134" s="3"/>
      <c r="VXE134" s="3"/>
      <c r="VXF134" s="3"/>
      <c r="VXG134" s="3"/>
      <c r="VXH134" s="3"/>
      <c r="VXI134" s="3"/>
      <c r="VXJ134" s="3"/>
      <c r="VXK134" s="3"/>
      <c r="VXL134" s="3"/>
      <c r="VXM134" s="3"/>
      <c r="VXN134" s="3"/>
      <c r="VXO134" s="3"/>
      <c r="VXP134" s="3"/>
      <c r="VXQ134" s="3"/>
      <c r="VXR134" s="3"/>
      <c r="VXS134" s="3"/>
      <c r="VXT134" s="3"/>
      <c r="VXU134" s="3"/>
      <c r="VXV134" s="3"/>
      <c r="VXW134" s="3"/>
      <c r="VXX134" s="3"/>
      <c r="VXY134" s="3"/>
      <c r="VXZ134" s="3"/>
      <c r="VYA134" s="3"/>
      <c r="VYB134" s="3"/>
      <c r="VYC134" s="3"/>
      <c r="VYD134" s="3"/>
      <c r="VYE134" s="3"/>
      <c r="VYF134" s="3"/>
      <c r="VYG134" s="3"/>
      <c r="VYH134" s="3"/>
      <c r="VYI134" s="3"/>
      <c r="VYJ134" s="3"/>
      <c r="VYK134" s="3"/>
      <c r="VYL134" s="3"/>
      <c r="VYM134" s="3"/>
      <c r="VYN134" s="3"/>
      <c r="VYO134" s="3"/>
      <c r="VYP134" s="3"/>
      <c r="VYQ134" s="3"/>
      <c r="VYR134" s="3"/>
      <c r="VYS134" s="3"/>
      <c r="VYT134" s="3"/>
      <c r="VYU134" s="3"/>
      <c r="VYV134" s="3"/>
      <c r="VYW134" s="3"/>
      <c r="VYX134" s="3"/>
      <c r="VYY134" s="3"/>
      <c r="VYZ134" s="3"/>
      <c r="VZA134" s="3"/>
      <c r="VZB134" s="3"/>
      <c r="VZC134" s="3"/>
      <c r="VZD134" s="3"/>
      <c r="VZE134" s="3"/>
      <c r="VZF134" s="3"/>
      <c r="VZG134" s="3"/>
      <c r="VZH134" s="3"/>
      <c r="VZI134" s="3"/>
      <c r="VZJ134" s="3"/>
      <c r="VZK134" s="3"/>
      <c r="VZL134" s="3"/>
      <c r="VZM134" s="3"/>
      <c r="VZN134" s="3"/>
      <c r="VZO134" s="3"/>
      <c r="VZP134" s="3"/>
      <c r="VZQ134" s="3"/>
      <c r="VZR134" s="3"/>
      <c r="VZS134" s="3"/>
      <c r="VZT134" s="3"/>
      <c r="VZU134" s="3"/>
      <c r="VZV134" s="3"/>
      <c r="VZW134" s="3"/>
      <c r="VZX134" s="3"/>
      <c r="VZY134" s="3"/>
      <c r="VZZ134" s="3"/>
      <c r="WAA134" s="3"/>
      <c r="WAB134" s="3"/>
      <c r="WAC134" s="3"/>
      <c r="WAD134" s="3"/>
      <c r="WAE134" s="3"/>
      <c r="WAF134" s="3"/>
      <c r="WAG134" s="3"/>
      <c r="WAH134" s="3"/>
      <c r="WAI134" s="3"/>
      <c r="WAJ134" s="3"/>
      <c r="WAK134" s="3"/>
      <c r="WAL134" s="3"/>
      <c r="WAM134" s="3"/>
      <c r="WAN134" s="3"/>
      <c r="WAO134" s="3"/>
      <c r="WAP134" s="3"/>
      <c r="WAQ134" s="3"/>
      <c r="WAR134" s="3"/>
      <c r="WAS134" s="3"/>
      <c r="WAT134" s="3"/>
      <c r="WAU134" s="3"/>
      <c r="WAV134" s="3"/>
      <c r="WAW134" s="3"/>
      <c r="WAX134" s="3"/>
      <c r="WAY134" s="3"/>
      <c r="WAZ134" s="3"/>
      <c r="WBA134" s="3"/>
      <c r="WBB134" s="3"/>
      <c r="WBC134" s="3"/>
      <c r="WBD134" s="3"/>
      <c r="WBE134" s="3"/>
      <c r="WBF134" s="3"/>
      <c r="WBG134" s="3"/>
      <c r="WBH134" s="3"/>
      <c r="WBI134" s="3"/>
      <c r="WBJ134" s="3"/>
      <c r="WBK134" s="3"/>
      <c r="WBL134" s="3"/>
      <c r="WBM134" s="3"/>
      <c r="WBN134" s="3"/>
      <c r="WBO134" s="3"/>
      <c r="WBP134" s="3"/>
      <c r="WBQ134" s="3"/>
      <c r="WBR134" s="3"/>
      <c r="WBS134" s="3"/>
      <c r="WBT134" s="3"/>
      <c r="WBU134" s="3"/>
      <c r="WBV134" s="3"/>
      <c r="WBW134" s="3"/>
      <c r="WBX134" s="3"/>
      <c r="WBY134" s="3"/>
      <c r="WBZ134" s="3"/>
      <c r="WCA134" s="3"/>
      <c r="WCB134" s="3"/>
      <c r="WCC134" s="3"/>
      <c r="WCD134" s="3"/>
      <c r="WCE134" s="3"/>
      <c r="WCF134" s="3"/>
      <c r="WCG134" s="3"/>
      <c r="WCH134" s="3"/>
      <c r="WCI134" s="3"/>
      <c r="WCJ134" s="3"/>
      <c r="WCK134" s="3"/>
      <c r="WCL134" s="3"/>
      <c r="WCM134" s="3"/>
      <c r="WCN134" s="3"/>
      <c r="WCO134" s="3"/>
      <c r="WCP134" s="3"/>
      <c r="WCQ134" s="3"/>
      <c r="WCR134" s="3"/>
      <c r="WCS134" s="3"/>
      <c r="WCT134" s="3"/>
      <c r="WCU134" s="3"/>
      <c r="WCV134" s="3"/>
      <c r="WCW134" s="3"/>
      <c r="WCX134" s="3"/>
      <c r="WCY134" s="3"/>
      <c r="WCZ134" s="3"/>
      <c r="WDA134" s="3"/>
      <c r="WDB134" s="3"/>
      <c r="WDC134" s="3"/>
      <c r="WDD134" s="3"/>
      <c r="WDE134" s="3"/>
      <c r="WDF134" s="3"/>
      <c r="WDG134" s="3"/>
      <c r="WDH134" s="3"/>
      <c r="WDI134" s="3"/>
      <c r="WDJ134" s="3"/>
      <c r="WDK134" s="3"/>
      <c r="WDL134" s="3"/>
      <c r="WDM134" s="3"/>
      <c r="WDN134" s="3"/>
      <c r="WDO134" s="3"/>
      <c r="WDP134" s="3"/>
      <c r="WDQ134" s="3"/>
      <c r="WDR134" s="3"/>
      <c r="WDS134" s="3"/>
      <c r="WDT134" s="3"/>
      <c r="WDU134" s="3"/>
      <c r="WDV134" s="3"/>
      <c r="WDW134" s="3"/>
      <c r="WDX134" s="3"/>
      <c r="WDY134" s="3"/>
      <c r="WDZ134" s="3"/>
      <c r="WEA134" s="3"/>
      <c r="WEB134" s="3"/>
      <c r="WEC134" s="3"/>
      <c r="WED134" s="3"/>
      <c r="WEE134" s="3"/>
      <c r="WEF134" s="3"/>
      <c r="WEG134" s="3"/>
      <c r="WEH134" s="3"/>
      <c r="WEI134" s="3"/>
      <c r="WEJ134" s="3"/>
      <c r="WEK134" s="3"/>
      <c r="WEL134" s="3"/>
      <c r="WEM134" s="3"/>
      <c r="WEN134" s="3"/>
      <c r="WEO134" s="3"/>
      <c r="WEP134" s="3"/>
      <c r="WEQ134" s="3"/>
      <c r="WER134" s="3"/>
      <c r="WES134" s="3"/>
      <c r="WET134" s="3"/>
      <c r="WEU134" s="3"/>
      <c r="WEV134" s="3"/>
      <c r="WEW134" s="3"/>
      <c r="WEX134" s="3"/>
      <c r="WEY134" s="3"/>
      <c r="WEZ134" s="3"/>
      <c r="WFA134" s="3"/>
      <c r="WFB134" s="3"/>
      <c r="WFC134" s="3"/>
      <c r="WFD134" s="3"/>
      <c r="WFE134" s="3"/>
      <c r="WFF134" s="3"/>
      <c r="WFG134" s="3"/>
      <c r="WFH134" s="3"/>
      <c r="WFI134" s="3"/>
      <c r="WFJ134" s="3"/>
      <c r="WFK134" s="3"/>
      <c r="WFL134" s="3"/>
      <c r="WFM134" s="3"/>
      <c r="WFN134" s="3"/>
      <c r="WFO134" s="3"/>
      <c r="WFP134" s="3"/>
      <c r="WFQ134" s="3"/>
      <c r="WFR134" s="3"/>
      <c r="WFS134" s="3"/>
      <c r="WFT134" s="3"/>
      <c r="WFU134" s="3"/>
      <c r="WFV134" s="3"/>
      <c r="WFW134" s="3"/>
      <c r="WFX134" s="3"/>
      <c r="WFY134" s="3"/>
      <c r="WFZ134" s="3"/>
      <c r="WGA134" s="3"/>
      <c r="WGB134" s="3"/>
      <c r="WGC134" s="3"/>
      <c r="WGD134" s="3"/>
      <c r="WGE134" s="3"/>
      <c r="WGF134" s="3"/>
      <c r="WGG134" s="3"/>
      <c r="WGH134" s="3"/>
      <c r="WGI134" s="3"/>
      <c r="WGJ134" s="3"/>
      <c r="WGK134" s="3"/>
      <c r="WGL134" s="3"/>
      <c r="WGM134" s="3"/>
      <c r="WGN134" s="3"/>
      <c r="WGO134" s="3"/>
      <c r="WGP134" s="3"/>
      <c r="WGQ134" s="3"/>
      <c r="WGR134" s="3"/>
      <c r="WGS134" s="3"/>
      <c r="WGT134" s="3"/>
      <c r="WGU134" s="3"/>
      <c r="WGV134" s="3"/>
      <c r="WGW134" s="3"/>
      <c r="WGX134" s="3"/>
      <c r="WGY134" s="3"/>
      <c r="WGZ134" s="3"/>
      <c r="WHA134" s="3"/>
      <c r="WHB134" s="3"/>
      <c r="WHC134" s="3"/>
      <c r="WHD134" s="3"/>
      <c r="WHE134" s="3"/>
      <c r="WHF134" s="3"/>
      <c r="WHG134" s="3"/>
      <c r="WHH134" s="3"/>
      <c r="WHI134" s="3"/>
      <c r="WHJ134" s="3"/>
      <c r="WHK134" s="3"/>
      <c r="WHL134" s="3"/>
      <c r="WHM134" s="3"/>
      <c r="WHN134" s="3"/>
      <c r="WHO134" s="3"/>
      <c r="WHP134" s="3"/>
      <c r="WHQ134" s="3"/>
      <c r="WHR134" s="3"/>
      <c r="WHS134" s="3"/>
      <c r="WHT134" s="3"/>
      <c r="WHU134" s="3"/>
      <c r="WHV134" s="3"/>
      <c r="WHW134" s="3"/>
      <c r="WHX134" s="3"/>
      <c r="WHY134" s="3"/>
      <c r="WHZ134" s="3"/>
      <c r="WIA134" s="3"/>
      <c r="WIB134" s="3"/>
      <c r="WIC134" s="3"/>
      <c r="WID134" s="3"/>
      <c r="WIE134" s="3"/>
      <c r="WIF134" s="3"/>
      <c r="WIG134" s="3"/>
      <c r="WIH134" s="3"/>
      <c r="WII134" s="3"/>
      <c r="WIJ134" s="3"/>
      <c r="WIK134" s="3"/>
      <c r="WIL134" s="3"/>
      <c r="WIM134" s="3"/>
      <c r="WIN134" s="3"/>
      <c r="WIO134" s="3"/>
      <c r="WIP134" s="3"/>
      <c r="WIQ134" s="3"/>
      <c r="WIR134" s="3"/>
      <c r="WIS134" s="3"/>
      <c r="WIT134" s="3"/>
      <c r="WIU134" s="3"/>
      <c r="WIV134" s="3"/>
      <c r="WIW134" s="3"/>
      <c r="WIX134" s="3"/>
      <c r="WIY134" s="3"/>
      <c r="WIZ134" s="3"/>
      <c r="WJA134" s="3"/>
      <c r="WJB134" s="3"/>
      <c r="WJC134" s="3"/>
      <c r="WJD134" s="3"/>
      <c r="WJE134" s="3"/>
      <c r="WJF134" s="3"/>
      <c r="WJG134" s="3"/>
      <c r="WJH134" s="3"/>
      <c r="WJI134" s="3"/>
      <c r="WJJ134" s="3"/>
      <c r="WJK134" s="3"/>
      <c r="WJL134" s="3"/>
      <c r="WJM134" s="3"/>
      <c r="WJN134" s="3"/>
      <c r="WJO134" s="3"/>
      <c r="WJP134" s="3"/>
      <c r="WJQ134" s="3"/>
      <c r="WJR134" s="3"/>
      <c r="WJS134" s="3"/>
      <c r="WJT134" s="3"/>
      <c r="WJU134" s="3"/>
      <c r="WJV134" s="3"/>
      <c r="WJW134" s="3"/>
      <c r="WJX134" s="3"/>
      <c r="WJY134" s="3"/>
      <c r="WJZ134" s="3"/>
      <c r="WKA134" s="3"/>
      <c r="WKB134" s="3"/>
      <c r="WKC134" s="3"/>
      <c r="WKD134" s="3"/>
      <c r="WKE134" s="3"/>
      <c r="WKF134" s="3"/>
      <c r="WKG134" s="3"/>
      <c r="WKH134" s="3"/>
      <c r="WKI134" s="3"/>
      <c r="WKJ134" s="3"/>
      <c r="WKK134" s="3"/>
      <c r="WKL134" s="3"/>
      <c r="WKM134" s="3"/>
      <c r="WKN134" s="3"/>
      <c r="WKO134" s="3"/>
      <c r="WKP134" s="3"/>
      <c r="WKQ134" s="3"/>
      <c r="WKR134" s="3"/>
      <c r="WKS134" s="3"/>
      <c r="WKT134" s="3"/>
      <c r="WKU134" s="3"/>
      <c r="WKV134" s="3"/>
      <c r="WKW134" s="3"/>
      <c r="WKX134" s="3"/>
      <c r="WKY134" s="3"/>
      <c r="WKZ134" s="3"/>
      <c r="WLA134" s="3"/>
      <c r="WLB134" s="3"/>
      <c r="WLC134" s="3"/>
      <c r="WLD134" s="3"/>
      <c r="WLE134" s="3"/>
      <c r="WLF134" s="3"/>
      <c r="WLG134" s="3"/>
      <c r="WLH134" s="3"/>
      <c r="WLI134" s="3"/>
      <c r="WLJ134" s="3"/>
      <c r="WLK134" s="3"/>
      <c r="WLL134" s="3"/>
      <c r="WLM134" s="3"/>
      <c r="WLN134" s="3"/>
      <c r="WLO134" s="3"/>
      <c r="WLP134" s="3"/>
      <c r="WLQ134" s="3"/>
      <c r="WLR134" s="3"/>
      <c r="WLS134" s="3"/>
      <c r="WLT134" s="3"/>
      <c r="WLU134" s="3"/>
      <c r="WLV134" s="3"/>
      <c r="WLW134" s="3"/>
      <c r="WLX134" s="3"/>
      <c r="WLY134" s="3"/>
      <c r="WLZ134" s="3"/>
      <c r="WMA134" s="3"/>
      <c r="WMB134" s="3"/>
      <c r="WMC134" s="3"/>
      <c r="WMD134" s="3"/>
      <c r="WME134" s="3"/>
      <c r="WMF134" s="3"/>
      <c r="WMG134" s="3"/>
      <c r="WMH134" s="3"/>
      <c r="WMI134" s="3"/>
      <c r="WMJ134" s="3"/>
      <c r="WMK134" s="3"/>
      <c r="WML134" s="3"/>
      <c r="WMM134" s="3"/>
      <c r="WMN134" s="3"/>
      <c r="WMO134" s="3"/>
      <c r="WMP134" s="3"/>
      <c r="WMQ134" s="3"/>
      <c r="WMR134" s="3"/>
      <c r="WMS134" s="3"/>
      <c r="WMT134" s="3"/>
      <c r="WMU134" s="3"/>
      <c r="WMV134" s="3"/>
      <c r="WMW134" s="3"/>
      <c r="WMX134" s="3"/>
      <c r="WMY134" s="3"/>
      <c r="WMZ134" s="3"/>
      <c r="WNA134" s="3"/>
      <c r="WNB134" s="3"/>
      <c r="WNC134" s="3"/>
      <c r="WND134" s="3"/>
      <c r="WNE134" s="3"/>
      <c r="WNF134" s="3"/>
      <c r="WNG134" s="3"/>
      <c r="WNH134" s="3"/>
      <c r="WNI134" s="3"/>
      <c r="WNJ134" s="3"/>
      <c r="WNK134" s="3"/>
      <c r="WNL134" s="3"/>
      <c r="WNM134" s="3"/>
      <c r="WNN134" s="3"/>
      <c r="WNO134" s="3"/>
      <c r="WNP134" s="3"/>
      <c r="WNQ134" s="3"/>
      <c r="WNR134" s="3"/>
      <c r="WNS134" s="3"/>
      <c r="WNT134" s="3"/>
      <c r="WNU134" s="3"/>
      <c r="WNV134" s="3"/>
      <c r="WNW134" s="3"/>
      <c r="WNX134" s="3"/>
      <c r="WNY134" s="3"/>
      <c r="WNZ134" s="3"/>
      <c r="WOA134" s="3"/>
      <c r="WOB134" s="3"/>
      <c r="WOC134" s="3"/>
      <c r="WOD134" s="3"/>
      <c r="WOE134" s="3"/>
      <c r="WOF134" s="3"/>
      <c r="WOG134" s="3"/>
      <c r="WOH134" s="3"/>
      <c r="WOI134" s="3"/>
      <c r="WOJ134" s="3"/>
      <c r="WOK134" s="3"/>
      <c r="WOL134" s="3"/>
      <c r="WOM134" s="3"/>
      <c r="WON134" s="3"/>
      <c r="WOO134" s="3"/>
      <c r="WOP134" s="3"/>
      <c r="WOQ134" s="3"/>
      <c r="WOR134" s="3"/>
      <c r="WOS134" s="3"/>
      <c r="WOT134" s="3"/>
      <c r="WOU134" s="3"/>
      <c r="WOV134" s="3"/>
      <c r="WOW134" s="3"/>
      <c r="WOX134" s="3"/>
      <c r="WOY134" s="3"/>
      <c r="WOZ134" s="3"/>
      <c r="WPA134" s="3"/>
      <c r="WPB134" s="3"/>
      <c r="WPC134" s="3"/>
      <c r="WPD134" s="3"/>
      <c r="WPE134" s="3"/>
      <c r="WPF134" s="3"/>
      <c r="WPG134" s="3"/>
      <c r="WPH134" s="3"/>
      <c r="WPI134" s="3"/>
      <c r="WPJ134" s="3"/>
      <c r="WPK134" s="3"/>
      <c r="WPL134" s="3"/>
      <c r="WPM134" s="3"/>
      <c r="WPN134" s="3"/>
      <c r="WPO134" s="3"/>
      <c r="WPP134" s="3"/>
      <c r="WPQ134" s="3"/>
      <c r="WPR134" s="3"/>
      <c r="WPS134" s="3"/>
      <c r="WPT134" s="3"/>
      <c r="WPU134" s="3"/>
      <c r="WPV134" s="3"/>
      <c r="WPW134" s="3"/>
      <c r="WPX134" s="3"/>
      <c r="WPY134" s="3"/>
      <c r="WPZ134" s="3"/>
      <c r="WQA134" s="3"/>
      <c r="WQB134" s="3"/>
      <c r="WQC134" s="3"/>
      <c r="WQD134" s="3"/>
      <c r="WQE134" s="3"/>
      <c r="WQF134" s="3"/>
      <c r="WQG134" s="3"/>
      <c r="WQH134" s="3"/>
      <c r="WQI134" s="3"/>
      <c r="WQJ134" s="3"/>
      <c r="WQK134" s="3"/>
      <c r="WQL134" s="3"/>
      <c r="WQM134" s="3"/>
      <c r="WQN134" s="3"/>
      <c r="WQO134" s="3"/>
      <c r="WQP134" s="3"/>
      <c r="WQQ134" s="3"/>
      <c r="WQR134" s="3"/>
      <c r="WQS134" s="3"/>
      <c r="WQT134" s="3"/>
      <c r="WQU134" s="3"/>
      <c r="WQV134" s="3"/>
      <c r="WQW134" s="3"/>
      <c r="WQX134" s="3"/>
      <c r="WQY134" s="3"/>
      <c r="WQZ134" s="3"/>
      <c r="WRA134" s="3"/>
      <c r="WRB134" s="3"/>
      <c r="WRC134" s="3"/>
      <c r="WRD134" s="3"/>
      <c r="WRE134" s="3"/>
      <c r="WRF134" s="3"/>
      <c r="WRG134" s="3"/>
      <c r="WRH134" s="3"/>
      <c r="WRI134" s="3"/>
      <c r="WRJ134" s="3"/>
      <c r="WRK134" s="3"/>
      <c r="WRL134" s="3"/>
      <c r="WRM134" s="3"/>
      <c r="WRN134" s="3"/>
      <c r="WRO134" s="3"/>
      <c r="WRP134" s="3"/>
      <c r="WRQ134" s="3"/>
      <c r="WRR134" s="3"/>
      <c r="WRS134" s="3"/>
      <c r="WRT134" s="3"/>
      <c r="WRU134" s="3"/>
      <c r="WRV134" s="3"/>
      <c r="WRW134" s="3"/>
      <c r="WRX134" s="3"/>
      <c r="WRY134" s="3"/>
      <c r="WRZ134" s="3"/>
      <c r="WSA134" s="3"/>
      <c r="WSB134" s="3"/>
      <c r="WSC134" s="3"/>
      <c r="WSD134" s="3"/>
      <c r="WSE134" s="3"/>
      <c r="WSF134" s="3"/>
      <c r="WSG134" s="3"/>
      <c r="WSH134" s="3"/>
      <c r="WSI134" s="3"/>
      <c r="WSJ134" s="3"/>
      <c r="WSK134" s="3"/>
      <c r="WSL134" s="3"/>
      <c r="WSM134" s="3"/>
      <c r="WSN134" s="3"/>
      <c r="WSO134" s="3"/>
      <c r="WSP134" s="3"/>
      <c r="WSQ134" s="3"/>
      <c r="WSR134" s="3"/>
      <c r="WSS134" s="3"/>
      <c r="WST134" s="3"/>
      <c r="WSU134" s="3"/>
      <c r="WSV134" s="3"/>
      <c r="WSW134" s="3"/>
      <c r="WSX134" s="3"/>
      <c r="WSY134" s="3"/>
      <c r="WSZ134" s="3"/>
      <c r="WTA134" s="3"/>
      <c r="WTB134" s="3"/>
      <c r="WTC134" s="3"/>
      <c r="WTD134" s="3"/>
      <c r="WTE134" s="3"/>
      <c r="WTF134" s="3"/>
      <c r="WTG134" s="3"/>
      <c r="WTH134" s="3"/>
      <c r="WTI134" s="3"/>
      <c r="WTJ134" s="3"/>
      <c r="WTK134" s="3"/>
      <c r="WTL134" s="3"/>
      <c r="WTM134" s="3"/>
      <c r="WTN134" s="3"/>
      <c r="WTO134" s="3"/>
      <c r="WTP134" s="3"/>
      <c r="WTQ134" s="3"/>
      <c r="WTR134" s="3"/>
      <c r="WTS134" s="3"/>
      <c r="WTT134" s="3"/>
      <c r="WTU134" s="3"/>
      <c r="WTV134" s="3"/>
      <c r="WTW134" s="3"/>
      <c r="WTX134" s="3"/>
      <c r="WTY134" s="3"/>
      <c r="WTZ134" s="3"/>
      <c r="WUA134" s="3"/>
      <c r="WUB134" s="3"/>
      <c r="WUC134" s="3"/>
      <c r="WUD134" s="3"/>
      <c r="WUE134" s="3"/>
      <c r="WUF134" s="3"/>
      <c r="WUG134" s="3"/>
      <c r="WUH134" s="3"/>
      <c r="WUI134" s="3"/>
      <c r="WUJ134" s="3"/>
      <c r="WUK134" s="3"/>
      <c r="WUL134" s="3"/>
      <c r="WUM134" s="3"/>
      <c r="WUN134" s="3"/>
      <c r="WUO134" s="3"/>
      <c r="WUP134" s="3"/>
      <c r="WUQ134" s="3"/>
      <c r="WUR134" s="3"/>
      <c r="WUS134" s="3"/>
      <c r="WUT134" s="3"/>
      <c r="WUU134" s="3"/>
      <c r="WUV134" s="3"/>
      <c r="WUW134" s="3"/>
      <c r="WUX134" s="3"/>
      <c r="WUY134" s="3"/>
      <c r="WUZ134" s="3"/>
      <c r="WVA134" s="3"/>
      <c r="WVB134" s="3"/>
      <c r="WVC134" s="3"/>
      <c r="WVD134" s="3"/>
      <c r="WVE134" s="3"/>
      <c r="WVF134" s="3"/>
      <c r="WVG134" s="3"/>
      <c r="WVH134" s="3"/>
      <c r="WVI134" s="3"/>
      <c r="WVJ134" s="3"/>
      <c r="WVK134" s="3"/>
      <c r="WVL134" s="3"/>
      <c r="WVM134" s="3"/>
      <c r="WVN134" s="3"/>
      <c r="WVO134" s="3"/>
      <c r="WVP134" s="3"/>
      <c r="WVQ134" s="3"/>
      <c r="WVR134" s="3"/>
      <c r="WVS134" s="3"/>
      <c r="WVT134" s="3"/>
      <c r="WVU134" s="3"/>
      <c r="WVV134" s="3"/>
      <c r="WVW134" s="3"/>
      <c r="WVX134" s="3"/>
      <c r="WVY134" s="3"/>
      <c r="WVZ134" s="3"/>
      <c r="WWA134" s="3"/>
      <c r="WWB134" s="3"/>
      <c r="WWC134" s="3"/>
      <c r="WWD134" s="3"/>
      <c r="WWE134" s="3"/>
      <c r="WWF134" s="3"/>
      <c r="WWG134" s="3"/>
      <c r="WWH134" s="3"/>
      <c r="WWI134" s="3"/>
      <c r="WWJ134" s="3"/>
      <c r="WWK134" s="3"/>
      <c r="WWL134" s="3"/>
      <c r="WWM134" s="3"/>
      <c r="WWN134" s="3"/>
      <c r="WWO134" s="3"/>
      <c r="WWP134" s="3"/>
      <c r="WWQ134" s="3"/>
      <c r="WWR134" s="3"/>
      <c r="WWS134" s="3"/>
      <c r="WWT134" s="3"/>
      <c r="WWU134" s="3"/>
      <c r="WWV134" s="3"/>
      <c r="WWW134" s="3"/>
      <c r="WWX134" s="3"/>
      <c r="WWY134" s="3"/>
      <c r="WWZ134" s="3"/>
      <c r="WXA134" s="3"/>
      <c r="WXB134" s="3"/>
      <c r="WXC134" s="3"/>
      <c r="WXD134" s="3"/>
      <c r="WXE134" s="3"/>
      <c r="WXF134" s="3"/>
      <c r="WXG134" s="3"/>
      <c r="WXH134" s="3"/>
      <c r="WXI134" s="3"/>
      <c r="WXJ134" s="3"/>
      <c r="WXK134" s="3"/>
      <c r="WXL134" s="3"/>
      <c r="WXM134" s="3"/>
      <c r="WXN134" s="3"/>
      <c r="WXO134" s="3"/>
      <c r="WXP134" s="3"/>
      <c r="WXQ134" s="3"/>
      <c r="WXR134" s="3"/>
      <c r="WXS134" s="3"/>
      <c r="WXT134" s="3"/>
      <c r="WXU134" s="3"/>
      <c r="WXV134" s="3"/>
      <c r="WXW134" s="3"/>
      <c r="WXX134" s="3"/>
      <c r="WXY134" s="3"/>
      <c r="WXZ134" s="3"/>
      <c r="WYA134" s="3"/>
      <c r="WYB134" s="3"/>
      <c r="WYC134" s="3"/>
      <c r="WYD134" s="3"/>
      <c r="WYE134" s="3"/>
      <c r="WYF134" s="3"/>
      <c r="WYG134" s="3"/>
      <c r="WYH134" s="3"/>
      <c r="WYI134" s="3"/>
      <c r="WYJ134" s="3"/>
      <c r="WYK134" s="3"/>
      <c r="WYL134" s="3"/>
      <c r="WYM134" s="3"/>
      <c r="WYN134" s="3"/>
      <c r="WYO134" s="3"/>
      <c r="WYP134" s="3"/>
      <c r="WYQ134" s="3"/>
      <c r="WYR134" s="3"/>
      <c r="WYS134" s="3"/>
      <c r="WYT134" s="3"/>
      <c r="WYU134" s="3"/>
      <c r="WYV134" s="3"/>
      <c r="WYW134" s="3"/>
      <c r="WYX134" s="3"/>
      <c r="WYY134" s="3"/>
      <c r="WYZ134" s="3"/>
      <c r="WZA134" s="3"/>
      <c r="WZB134" s="3"/>
      <c r="WZC134" s="3"/>
      <c r="WZD134" s="3"/>
      <c r="WZE134" s="3"/>
      <c r="WZF134" s="3"/>
      <c r="WZG134" s="3"/>
      <c r="WZH134" s="3"/>
      <c r="WZI134" s="3"/>
      <c r="WZJ134" s="3"/>
      <c r="WZK134" s="3"/>
      <c r="WZL134" s="3"/>
      <c r="WZM134" s="3"/>
      <c r="WZN134" s="3"/>
      <c r="WZO134" s="3"/>
      <c r="WZP134" s="3"/>
      <c r="WZQ134" s="3"/>
      <c r="WZR134" s="3"/>
      <c r="WZS134" s="3"/>
      <c r="WZT134" s="3"/>
      <c r="WZU134" s="3"/>
      <c r="WZV134" s="3"/>
      <c r="WZW134" s="3"/>
      <c r="WZX134" s="3"/>
      <c r="WZY134" s="3"/>
      <c r="WZZ134" s="3"/>
      <c r="XAA134" s="3"/>
      <c r="XAB134" s="3"/>
      <c r="XAC134" s="3"/>
      <c r="XAD134" s="3"/>
      <c r="XAE134" s="3"/>
      <c r="XAF134" s="3"/>
      <c r="XAG134" s="3"/>
      <c r="XAH134" s="3"/>
      <c r="XAI134" s="3"/>
      <c r="XAJ134" s="3"/>
      <c r="XAK134" s="3"/>
      <c r="XAL134" s="3"/>
      <c r="XAM134" s="3"/>
      <c r="XAN134" s="3"/>
      <c r="XAO134" s="3"/>
      <c r="XAP134" s="3"/>
      <c r="XAQ134" s="3"/>
      <c r="XAR134" s="3"/>
      <c r="XAS134" s="3"/>
      <c r="XAT134" s="3"/>
      <c r="XAU134" s="3"/>
      <c r="XAV134" s="3"/>
      <c r="XAW134" s="3"/>
      <c r="XAX134" s="3"/>
      <c r="XAY134" s="3"/>
      <c r="XAZ134" s="3"/>
      <c r="XBA134" s="3"/>
      <c r="XBB134" s="3"/>
      <c r="XBC134" s="3"/>
      <c r="XBD134" s="3"/>
      <c r="XBE134" s="3"/>
      <c r="XBF134" s="3"/>
      <c r="XBG134" s="3"/>
      <c r="XBH134" s="3"/>
      <c r="XBI134" s="3"/>
      <c r="XBJ134" s="3"/>
      <c r="XBK134" s="3"/>
      <c r="XBL134" s="3"/>
      <c r="XBM134" s="3"/>
      <c r="XBN134" s="3"/>
      <c r="XBO134" s="3"/>
      <c r="XBP134" s="3"/>
      <c r="XBQ134" s="3"/>
      <c r="XBR134" s="3"/>
      <c r="XBS134" s="3"/>
      <c r="XBT134" s="3"/>
      <c r="XBU134" s="3"/>
      <c r="XBV134" s="3"/>
      <c r="XBW134" s="3"/>
      <c r="XBX134" s="3"/>
      <c r="XBY134" s="3"/>
      <c r="XBZ134" s="3"/>
      <c r="XCA134" s="3"/>
      <c r="XCB134" s="3"/>
      <c r="XCC134" s="3"/>
      <c r="XCD134" s="3"/>
      <c r="XCE134" s="3"/>
      <c r="XCF134" s="3"/>
      <c r="XCG134" s="3"/>
      <c r="XCH134" s="3"/>
      <c r="XCI134" s="3"/>
      <c r="XCJ134" s="3"/>
      <c r="XCK134" s="3"/>
      <c r="XCL134" s="3"/>
      <c r="XCM134" s="3"/>
      <c r="XCN134" s="3"/>
      <c r="XCO134" s="3"/>
      <c r="XCP134" s="3"/>
      <c r="XCQ134" s="3"/>
      <c r="XCR134" s="3"/>
      <c r="XCS134" s="3"/>
      <c r="XCT134" s="3"/>
      <c r="XCU134" s="3"/>
      <c r="XCV134" s="3"/>
      <c r="XCW134" s="3"/>
      <c r="XCX134" s="3"/>
      <c r="XCY134" s="3"/>
      <c r="XCZ134" s="3"/>
      <c r="XDA134" s="3"/>
      <c r="XDB134" s="3"/>
      <c r="XDC134" s="3"/>
      <c r="XDD134" s="3"/>
      <c r="XDE134" s="3"/>
      <c r="XDF134" s="3"/>
      <c r="XDG134" s="3"/>
      <c r="XDH134" s="3"/>
      <c r="XDI134" s="3"/>
      <c r="XDJ134" s="3"/>
      <c r="XDK134" s="3"/>
      <c r="XDL134" s="3"/>
      <c r="XDM134" s="3"/>
      <c r="XDN134" s="3"/>
      <c r="XDO134" s="3"/>
      <c r="XDP134" s="3"/>
      <c r="XDQ134" s="3"/>
      <c r="XDR134" s="3"/>
      <c r="XDS134" s="3"/>
      <c r="XDT134" s="3"/>
      <c r="XDU134" s="3"/>
      <c r="XDV134" s="3"/>
      <c r="XDW134" s="3"/>
      <c r="XDX134" s="3"/>
      <c r="XDY134" s="3"/>
      <c r="XDZ134" s="3"/>
      <c r="XEA134" s="3"/>
      <c r="XEB134" s="3"/>
      <c r="XEC134" s="3"/>
      <c r="XED134" s="3"/>
      <c r="XEE134" s="3"/>
      <c r="XEF134" s="3"/>
      <c r="XEG134" s="3"/>
      <c r="XEH134" s="3"/>
      <c r="XEI134" s="3"/>
      <c r="XEJ134" s="3"/>
      <c r="XEK134" s="3"/>
      <c r="XEL134" s="3"/>
      <c r="XEM134" s="3"/>
      <c r="XEN134" s="3"/>
      <c r="XEO134" s="3"/>
      <c r="XEP134" s="3"/>
      <c r="XEQ134" s="3"/>
      <c r="XER134" s="3"/>
      <c r="XES134" s="3"/>
      <c r="XET134" s="3"/>
      <c r="XEU134" s="3"/>
      <c r="XEV134" s="3"/>
      <c r="XEW134" s="3"/>
      <c r="XEX134" s="3"/>
      <c r="XEY134" s="3"/>
      <c r="XEZ134" s="3"/>
      <c r="XFA134" s="3"/>
    </row>
    <row r="135" spans="1:16381" x14ac:dyDescent="0.2">
      <c r="A135" s="67">
        <v>8680</v>
      </c>
      <c r="B135" s="71" t="s">
        <v>45</v>
      </c>
      <c r="C135" s="130">
        <f t="shared" si="16"/>
        <v>866</v>
      </c>
      <c r="D135" s="71">
        <v>28</v>
      </c>
      <c r="E135" s="71">
        <v>433</v>
      </c>
      <c r="F135" s="71">
        <v>0</v>
      </c>
      <c r="G135" s="71">
        <v>0</v>
      </c>
      <c r="H135" s="71" t="s">
        <v>56</v>
      </c>
      <c r="I135" s="71">
        <v>433</v>
      </c>
      <c r="J135" s="71" t="s">
        <v>78</v>
      </c>
      <c r="K135" s="120">
        <v>1</v>
      </c>
      <c r="L135" s="71">
        <v>6</v>
      </c>
      <c r="M135" s="71">
        <v>74</v>
      </c>
      <c r="N135" s="71">
        <f t="shared" si="17"/>
        <v>148</v>
      </c>
      <c r="O135" s="71">
        <v>1</v>
      </c>
      <c r="P135" s="71">
        <v>21</v>
      </c>
      <c r="Q135" s="71">
        <f t="shared" si="18"/>
        <v>42</v>
      </c>
      <c r="R135" s="71">
        <v>0</v>
      </c>
      <c r="S135" s="71">
        <v>3</v>
      </c>
      <c r="T135" s="71">
        <v>0</v>
      </c>
      <c r="U135" s="71">
        <v>1</v>
      </c>
      <c r="V135" s="71">
        <v>1</v>
      </c>
      <c r="W135" s="71">
        <v>0</v>
      </c>
      <c r="X135" s="71">
        <v>0</v>
      </c>
      <c r="Y135" s="71">
        <v>0</v>
      </c>
      <c r="Z135" s="71">
        <v>0</v>
      </c>
      <c r="AA135" s="71">
        <v>1</v>
      </c>
      <c r="AB135" s="71">
        <v>1</v>
      </c>
      <c r="AC135" s="71">
        <v>0</v>
      </c>
      <c r="AD135" s="71">
        <v>1</v>
      </c>
      <c r="AE135" s="71">
        <v>0</v>
      </c>
      <c r="AF135" s="71">
        <v>1</v>
      </c>
      <c r="AG135" s="73" t="s">
        <v>242</v>
      </c>
      <c r="AH135" s="73" t="s">
        <v>210</v>
      </c>
      <c r="AI135" s="76"/>
    </row>
    <row r="136" spans="1:16381" x14ac:dyDescent="0.2">
      <c r="A136" s="67">
        <v>9138</v>
      </c>
      <c r="B136" s="71" t="s">
        <v>49</v>
      </c>
      <c r="C136" s="130">
        <v>22320</v>
      </c>
      <c r="D136" s="71">
        <v>60</v>
      </c>
      <c r="E136" s="71">
        <v>0</v>
      </c>
      <c r="F136" s="71">
        <v>0</v>
      </c>
      <c r="G136" s="71">
        <v>200</v>
      </c>
      <c r="H136" s="71" t="s">
        <v>50</v>
      </c>
      <c r="I136" s="71">
        <v>0</v>
      </c>
      <c r="J136" s="71" t="s">
        <v>47</v>
      </c>
      <c r="K136" s="120">
        <v>1</v>
      </c>
      <c r="L136" s="71">
        <v>2</v>
      </c>
      <c r="M136" s="71">
        <v>20</v>
      </c>
      <c r="N136" s="71">
        <v>40</v>
      </c>
      <c r="O136" s="71">
        <v>15</v>
      </c>
      <c r="P136" s="71">
        <v>0</v>
      </c>
      <c r="Q136" s="71">
        <v>0</v>
      </c>
      <c r="R136" s="71">
        <v>2</v>
      </c>
      <c r="S136" s="71">
        <v>24</v>
      </c>
      <c r="T136" s="71">
        <v>2</v>
      </c>
      <c r="U136" s="71">
        <v>5</v>
      </c>
      <c r="V136" s="71">
        <v>5</v>
      </c>
      <c r="W136" s="71">
        <v>2</v>
      </c>
      <c r="X136" s="71">
        <v>0</v>
      </c>
      <c r="Y136" s="71">
        <v>0</v>
      </c>
      <c r="Z136" s="71">
        <v>4</v>
      </c>
      <c r="AA136" s="71">
        <v>5</v>
      </c>
      <c r="AB136" s="71">
        <v>4</v>
      </c>
      <c r="AC136" s="71">
        <v>0</v>
      </c>
      <c r="AD136" s="71">
        <v>1</v>
      </c>
      <c r="AE136" s="71">
        <v>0</v>
      </c>
      <c r="AF136" s="71">
        <v>1</v>
      </c>
      <c r="AG136" s="73" t="s">
        <v>212</v>
      </c>
      <c r="AH136" s="73" t="s">
        <v>210</v>
      </c>
      <c r="AI136" s="76"/>
    </row>
    <row r="137" spans="1:16381" x14ac:dyDescent="0.2">
      <c r="A137" s="67">
        <v>9212</v>
      </c>
      <c r="B137" s="71" t="s">
        <v>49</v>
      </c>
      <c r="C137" s="130">
        <v>6216</v>
      </c>
      <c r="D137" s="71">
        <v>68</v>
      </c>
      <c r="E137" s="71">
        <v>0</v>
      </c>
      <c r="F137" s="71">
        <v>203</v>
      </c>
      <c r="G137" s="71">
        <v>0</v>
      </c>
      <c r="H137" s="71" t="s">
        <v>50</v>
      </c>
      <c r="I137" s="71">
        <v>0</v>
      </c>
      <c r="J137" s="71" t="s">
        <v>47</v>
      </c>
      <c r="K137" s="120">
        <v>1</v>
      </c>
      <c r="L137" s="71">
        <v>4</v>
      </c>
      <c r="M137" s="71">
        <v>12</v>
      </c>
      <c r="N137" s="71">
        <v>24</v>
      </c>
      <c r="O137" s="71">
        <v>20</v>
      </c>
      <c r="P137" s="71">
        <v>8</v>
      </c>
      <c r="Q137" s="71">
        <v>47</v>
      </c>
      <c r="R137" s="71">
        <v>0</v>
      </c>
      <c r="S137" s="71">
        <v>40</v>
      </c>
      <c r="T137" s="71">
        <v>20</v>
      </c>
      <c r="U137" s="71">
        <v>5</v>
      </c>
      <c r="V137" s="71">
        <v>5</v>
      </c>
      <c r="W137" s="71">
        <v>2</v>
      </c>
      <c r="X137" s="71">
        <v>0</v>
      </c>
      <c r="Y137" s="71">
        <v>0</v>
      </c>
      <c r="Z137" s="71">
        <v>3</v>
      </c>
      <c r="AA137" s="71">
        <v>5</v>
      </c>
      <c r="AB137" s="71">
        <v>3</v>
      </c>
      <c r="AC137" s="71">
        <v>0</v>
      </c>
      <c r="AD137" s="71">
        <v>0</v>
      </c>
      <c r="AE137" s="71">
        <v>0</v>
      </c>
      <c r="AF137" s="71">
        <v>1</v>
      </c>
      <c r="AG137" s="73" t="s">
        <v>212</v>
      </c>
      <c r="AH137" s="73" t="s">
        <v>210</v>
      </c>
      <c r="AI137" s="76"/>
    </row>
    <row r="138" spans="1:16381" x14ac:dyDescent="0.2">
      <c r="A138" s="67">
        <v>9301</v>
      </c>
      <c r="B138" s="71" t="s">
        <v>49</v>
      </c>
      <c r="C138" s="130">
        <v>20004</v>
      </c>
      <c r="D138" s="71">
        <v>142</v>
      </c>
      <c r="E138" s="71">
        <v>350</v>
      </c>
      <c r="F138" s="71">
        <v>0</v>
      </c>
      <c r="G138" s="71">
        <v>0</v>
      </c>
      <c r="H138" s="71" t="s">
        <v>50</v>
      </c>
      <c r="I138" s="71">
        <v>0</v>
      </c>
      <c r="J138" s="71" t="s">
        <v>345</v>
      </c>
      <c r="K138" s="99">
        <v>5</v>
      </c>
      <c r="L138" s="71">
        <v>20</v>
      </c>
      <c r="M138" s="71">
        <v>788</v>
      </c>
      <c r="N138" s="71">
        <v>1576</v>
      </c>
      <c r="O138" s="71">
        <v>19</v>
      </c>
      <c r="P138" s="71">
        <v>8</v>
      </c>
      <c r="Q138" s="71">
        <v>152</v>
      </c>
      <c r="R138" s="71">
        <v>10</v>
      </c>
      <c r="S138" s="71">
        <v>48</v>
      </c>
      <c r="T138" s="71">
        <v>1</v>
      </c>
      <c r="U138" s="71">
        <v>15</v>
      </c>
      <c r="V138" s="71">
        <v>9</v>
      </c>
      <c r="W138" s="71">
        <v>10</v>
      </c>
      <c r="X138" s="71">
        <v>0</v>
      </c>
      <c r="Y138" s="71">
        <v>0</v>
      </c>
      <c r="Z138" s="71">
        <v>4</v>
      </c>
      <c r="AA138" s="71">
        <v>9</v>
      </c>
      <c r="AB138" s="71">
        <v>9</v>
      </c>
      <c r="AC138" s="71">
        <v>23</v>
      </c>
      <c r="AD138" s="71">
        <v>3</v>
      </c>
      <c r="AE138" s="71"/>
      <c r="AF138" s="71">
        <v>2</v>
      </c>
      <c r="AG138" s="73" t="s">
        <v>212</v>
      </c>
      <c r="AH138" s="73" t="s">
        <v>210</v>
      </c>
      <c r="AI138" s="76"/>
    </row>
    <row r="139" spans="1:16381" x14ac:dyDescent="0.2">
      <c r="A139" s="67">
        <v>9406</v>
      </c>
      <c r="B139" s="71" t="s">
        <v>45</v>
      </c>
      <c r="C139" s="130">
        <f t="shared" ref="C139:C144" si="19">E139+F139+G139+I139</f>
        <v>6972</v>
      </c>
      <c r="D139" s="71">
        <v>324</v>
      </c>
      <c r="E139" s="71">
        <v>5588</v>
      </c>
      <c r="F139" s="71">
        <v>1028</v>
      </c>
      <c r="G139" s="71">
        <v>0</v>
      </c>
      <c r="H139" s="71" t="s">
        <v>59</v>
      </c>
      <c r="I139" s="71">
        <v>356</v>
      </c>
      <c r="J139" s="71" t="s">
        <v>47</v>
      </c>
      <c r="K139" s="120">
        <v>1</v>
      </c>
      <c r="L139" s="71">
        <v>0</v>
      </c>
      <c r="M139" s="71">
        <v>42</v>
      </c>
      <c r="N139" s="71">
        <f>M139*2</f>
        <v>84</v>
      </c>
      <c r="O139" s="71">
        <v>1</v>
      </c>
      <c r="P139" s="71">
        <v>21</v>
      </c>
      <c r="Q139" s="71">
        <f>P139*2</f>
        <v>42</v>
      </c>
      <c r="R139" s="71">
        <v>0</v>
      </c>
      <c r="S139" s="71">
        <v>0</v>
      </c>
      <c r="T139" s="71">
        <v>0</v>
      </c>
      <c r="U139" s="71">
        <v>4</v>
      </c>
      <c r="V139" s="71">
        <v>5</v>
      </c>
      <c r="W139" s="71">
        <v>2</v>
      </c>
      <c r="X139" s="71">
        <v>0</v>
      </c>
      <c r="Y139" s="71">
        <v>0</v>
      </c>
      <c r="Z139" s="71">
        <v>2</v>
      </c>
      <c r="AA139" s="71">
        <v>5</v>
      </c>
      <c r="AB139" s="71">
        <v>2</v>
      </c>
      <c r="AC139" s="71">
        <v>0</v>
      </c>
      <c r="AD139" s="71">
        <v>1</v>
      </c>
      <c r="AE139" s="71">
        <v>1</v>
      </c>
      <c r="AF139" s="71">
        <v>1</v>
      </c>
      <c r="AG139" s="73"/>
      <c r="AH139" s="73" t="s">
        <v>210</v>
      </c>
      <c r="AI139" s="76"/>
    </row>
    <row r="140" spans="1:16381" x14ac:dyDescent="0.2">
      <c r="A140" s="67">
        <v>9582</v>
      </c>
      <c r="B140" s="71" t="s">
        <v>49</v>
      </c>
      <c r="C140" s="130">
        <f t="shared" si="19"/>
        <v>2562</v>
      </c>
      <c r="D140" s="71">
        <v>169</v>
      </c>
      <c r="E140" s="71">
        <v>2393</v>
      </c>
      <c r="F140" s="71">
        <v>0</v>
      </c>
      <c r="G140" s="71">
        <v>0</v>
      </c>
      <c r="H140" s="71" t="s">
        <v>59</v>
      </c>
      <c r="I140" s="71">
        <v>169</v>
      </c>
      <c r="J140" s="71" t="s">
        <v>47</v>
      </c>
      <c r="K140" s="120">
        <v>1</v>
      </c>
      <c r="L140" s="71">
        <v>16</v>
      </c>
      <c r="M140" s="71">
        <v>188</v>
      </c>
      <c r="N140" s="71">
        <v>376</v>
      </c>
      <c r="O140" s="71">
        <v>3</v>
      </c>
      <c r="P140" s="71">
        <v>31</v>
      </c>
      <c r="Q140" s="71">
        <v>62</v>
      </c>
      <c r="R140" s="71">
        <v>14</v>
      </c>
      <c r="S140" s="71">
        <v>26</v>
      </c>
      <c r="T140" s="71">
        <v>0</v>
      </c>
      <c r="U140" s="71">
        <v>2</v>
      </c>
      <c r="V140" s="71">
        <v>2</v>
      </c>
      <c r="W140" s="71">
        <v>1</v>
      </c>
      <c r="X140" s="71">
        <v>0</v>
      </c>
      <c r="Y140" s="71">
        <v>0</v>
      </c>
      <c r="Z140" s="71">
        <v>2</v>
      </c>
      <c r="AA140" s="71">
        <v>2</v>
      </c>
      <c r="AB140" s="71">
        <v>2</v>
      </c>
      <c r="AC140" s="71">
        <v>0</v>
      </c>
      <c r="AD140" s="71">
        <v>2</v>
      </c>
      <c r="AE140" s="71">
        <v>1</v>
      </c>
      <c r="AF140" s="71">
        <v>1</v>
      </c>
      <c r="AG140" s="73" t="s">
        <v>231</v>
      </c>
      <c r="AH140" s="73" t="s">
        <v>210</v>
      </c>
      <c r="AI140" s="76"/>
    </row>
    <row r="141" spans="1:16381" x14ac:dyDescent="0.2">
      <c r="A141" s="67">
        <v>9591</v>
      </c>
      <c r="B141" s="71" t="s">
        <v>49</v>
      </c>
      <c r="C141" s="130">
        <f t="shared" si="19"/>
        <v>2379</v>
      </c>
      <c r="D141" s="71">
        <v>370</v>
      </c>
      <c r="E141" s="71">
        <v>2379</v>
      </c>
      <c r="F141" s="71">
        <v>0</v>
      </c>
      <c r="G141" s="71">
        <v>0</v>
      </c>
      <c r="H141" s="71" t="s">
        <v>82</v>
      </c>
      <c r="I141" s="71">
        <v>0</v>
      </c>
      <c r="J141" s="71" t="s">
        <v>47</v>
      </c>
      <c r="K141" s="120">
        <v>1</v>
      </c>
      <c r="L141" s="71">
        <v>10</v>
      </c>
      <c r="M141" s="71">
        <v>120</v>
      </c>
      <c r="N141" s="71">
        <f>M141*2</f>
        <v>240</v>
      </c>
      <c r="O141" s="71">
        <v>0</v>
      </c>
      <c r="P141" s="71">
        <v>0</v>
      </c>
      <c r="Q141" s="71">
        <f>P141*2</f>
        <v>0</v>
      </c>
      <c r="R141" s="71">
        <v>10</v>
      </c>
      <c r="S141" s="71">
        <v>20</v>
      </c>
      <c r="T141" s="71">
        <v>0</v>
      </c>
      <c r="U141" s="71">
        <v>3</v>
      </c>
      <c r="V141" s="71">
        <v>2</v>
      </c>
      <c r="W141" s="71">
        <v>0</v>
      </c>
      <c r="X141" s="71">
        <v>0</v>
      </c>
      <c r="Y141" s="71">
        <v>0</v>
      </c>
      <c r="Z141" s="71">
        <v>2</v>
      </c>
      <c r="AA141" s="71">
        <v>2</v>
      </c>
      <c r="AB141" s="71">
        <v>2</v>
      </c>
      <c r="AC141" s="71">
        <v>2</v>
      </c>
      <c r="AD141" s="71">
        <v>1</v>
      </c>
      <c r="AE141" s="71">
        <v>1</v>
      </c>
      <c r="AF141" s="71">
        <v>1</v>
      </c>
      <c r="AG141" s="73" t="s">
        <v>214</v>
      </c>
      <c r="AH141" s="73" t="s">
        <v>210</v>
      </c>
      <c r="AI141" s="76"/>
    </row>
    <row r="142" spans="1:16381" x14ac:dyDescent="0.2">
      <c r="A142" s="67">
        <v>9594</v>
      </c>
      <c r="B142" s="71" t="s">
        <v>45</v>
      </c>
      <c r="C142" s="130">
        <f t="shared" si="19"/>
        <v>908</v>
      </c>
      <c r="D142" s="71">
        <v>0</v>
      </c>
      <c r="E142" s="71">
        <v>908</v>
      </c>
      <c r="F142" s="71">
        <v>0</v>
      </c>
      <c r="G142" s="71">
        <v>0</v>
      </c>
      <c r="H142" s="71" t="s">
        <v>50</v>
      </c>
      <c r="I142" s="71">
        <v>0</v>
      </c>
      <c r="J142" s="71" t="s">
        <v>47</v>
      </c>
      <c r="K142" s="120">
        <v>1</v>
      </c>
      <c r="L142" s="71">
        <v>4</v>
      </c>
      <c r="M142" s="71">
        <v>60</v>
      </c>
      <c r="N142" s="71">
        <f>M142*2</f>
        <v>120</v>
      </c>
      <c r="O142" s="71">
        <v>0</v>
      </c>
      <c r="P142" s="71">
        <v>0</v>
      </c>
      <c r="Q142" s="71">
        <f>P142*2</f>
        <v>0</v>
      </c>
      <c r="R142" s="71">
        <v>0</v>
      </c>
      <c r="S142" s="71">
        <v>15</v>
      </c>
      <c r="T142" s="71">
        <v>0</v>
      </c>
      <c r="U142" s="71">
        <v>0</v>
      </c>
      <c r="V142" s="71">
        <v>0</v>
      </c>
      <c r="W142" s="71">
        <v>0</v>
      </c>
      <c r="X142" s="71">
        <v>0</v>
      </c>
      <c r="Y142" s="71">
        <v>0</v>
      </c>
      <c r="Z142" s="71">
        <v>0</v>
      </c>
      <c r="AA142" s="71">
        <v>0</v>
      </c>
      <c r="AB142" s="71">
        <v>0</v>
      </c>
      <c r="AC142" s="71">
        <v>0</v>
      </c>
      <c r="AD142" s="71">
        <v>0</v>
      </c>
      <c r="AE142" s="71">
        <v>0</v>
      </c>
      <c r="AF142" s="71">
        <v>1</v>
      </c>
      <c r="AG142" s="73" t="s">
        <v>214</v>
      </c>
      <c r="AH142" s="73"/>
      <c r="AI142" s="76"/>
    </row>
    <row r="143" spans="1:16381" x14ac:dyDescent="0.2">
      <c r="A143" s="67">
        <v>10041</v>
      </c>
      <c r="B143" s="71" t="s">
        <v>49</v>
      </c>
      <c r="C143" s="130">
        <f t="shared" si="19"/>
        <v>7007</v>
      </c>
      <c r="D143" s="71">
        <v>145</v>
      </c>
      <c r="E143" s="71">
        <v>1500</v>
      </c>
      <c r="F143" s="71">
        <v>4990</v>
      </c>
      <c r="G143" s="71">
        <v>0</v>
      </c>
      <c r="H143" s="71" t="s">
        <v>52</v>
      </c>
      <c r="I143" s="71">
        <v>517</v>
      </c>
      <c r="J143" s="71" t="s">
        <v>47</v>
      </c>
      <c r="K143" s="120">
        <v>1</v>
      </c>
      <c r="L143" s="71">
        <v>11</v>
      </c>
      <c r="M143" s="71">
        <v>99</v>
      </c>
      <c r="N143" s="71">
        <f>M143*2</f>
        <v>198</v>
      </c>
      <c r="O143" s="71">
        <v>0</v>
      </c>
      <c r="P143" s="71">
        <v>0</v>
      </c>
      <c r="Q143" s="71">
        <f>P143*2</f>
        <v>0</v>
      </c>
      <c r="R143" s="71">
        <v>11</v>
      </c>
      <c r="S143" s="71">
        <v>74</v>
      </c>
      <c r="T143" s="71">
        <v>74</v>
      </c>
      <c r="U143" s="71">
        <v>5</v>
      </c>
      <c r="V143" s="71">
        <v>5</v>
      </c>
      <c r="W143" s="71">
        <v>1</v>
      </c>
      <c r="X143" s="71">
        <v>0</v>
      </c>
      <c r="Y143" s="71">
        <v>0</v>
      </c>
      <c r="Z143" s="71">
        <v>2</v>
      </c>
      <c r="AA143" s="71">
        <v>5</v>
      </c>
      <c r="AB143" s="71">
        <v>2</v>
      </c>
      <c r="AC143" s="71">
        <v>0</v>
      </c>
      <c r="AD143" s="71">
        <v>2</v>
      </c>
      <c r="AE143" s="71">
        <v>1</v>
      </c>
      <c r="AF143" s="71">
        <v>1</v>
      </c>
      <c r="AG143" s="73"/>
      <c r="AH143" s="73" t="s">
        <v>210</v>
      </c>
      <c r="AI143" s="76"/>
    </row>
    <row r="144" spans="1:16381" x14ac:dyDescent="0.2">
      <c r="A144" s="67">
        <v>12012</v>
      </c>
      <c r="B144" s="71" t="s">
        <v>49</v>
      </c>
      <c r="C144" s="130">
        <f t="shared" si="19"/>
        <v>6570</v>
      </c>
      <c r="D144" s="117">
        <v>237</v>
      </c>
      <c r="E144" s="71">
        <v>0</v>
      </c>
      <c r="F144" s="71">
        <v>4896</v>
      </c>
      <c r="G144" s="71">
        <v>0</v>
      </c>
      <c r="H144" s="71" t="s">
        <v>84</v>
      </c>
      <c r="I144" s="71">
        <v>1674</v>
      </c>
      <c r="J144" s="71" t="s">
        <v>47</v>
      </c>
      <c r="K144" s="120">
        <v>1</v>
      </c>
      <c r="L144" s="71">
        <v>16</v>
      </c>
      <c r="M144" s="71">
        <v>200</v>
      </c>
      <c r="N144" s="71">
        <f>M144*2</f>
        <v>400</v>
      </c>
      <c r="O144" s="71">
        <v>8</v>
      </c>
      <c r="P144" s="71">
        <v>168</v>
      </c>
      <c r="Q144" s="71">
        <f>P144*2</f>
        <v>336</v>
      </c>
      <c r="R144" s="71">
        <v>16</v>
      </c>
      <c r="S144" s="71">
        <v>23</v>
      </c>
      <c r="T144" s="71">
        <v>0</v>
      </c>
      <c r="U144" s="71">
        <v>2</v>
      </c>
      <c r="V144" s="71">
        <v>2</v>
      </c>
      <c r="W144" s="71">
        <v>1</v>
      </c>
      <c r="X144" s="71">
        <v>0</v>
      </c>
      <c r="Y144" s="71">
        <v>0</v>
      </c>
      <c r="Z144" s="71">
        <v>2</v>
      </c>
      <c r="AA144" s="71">
        <v>2</v>
      </c>
      <c r="AB144" s="71">
        <v>2</v>
      </c>
      <c r="AC144" s="71">
        <v>0</v>
      </c>
      <c r="AD144" s="71">
        <v>1</v>
      </c>
      <c r="AE144" s="71">
        <v>1</v>
      </c>
      <c r="AF144" s="71">
        <v>1</v>
      </c>
      <c r="AG144" s="73" t="s">
        <v>253</v>
      </c>
      <c r="AH144" s="73" t="s">
        <v>210</v>
      </c>
      <c r="AI144" s="76"/>
    </row>
    <row r="145" spans="1:16382" x14ac:dyDescent="0.2">
      <c r="A145" s="67">
        <v>12018</v>
      </c>
      <c r="B145" s="71" t="s">
        <v>49</v>
      </c>
      <c r="C145" s="130">
        <v>20572</v>
      </c>
      <c r="D145" s="71">
        <v>188</v>
      </c>
      <c r="E145" s="71">
        <v>312</v>
      </c>
      <c r="F145" s="71">
        <v>0</v>
      </c>
      <c r="G145" s="71">
        <v>0</v>
      </c>
      <c r="H145" s="71" t="s">
        <v>50</v>
      </c>
      <c r="I145" s="71">
        <v>0</v>
      </c>
      <c r="J145" s="71" t="s">
        <v>345</v>
      </c>
      <c r="K145" s="99">
        <v>5</v>
      </c>
      <c r="L145" s="71">
        <v>0</v>
      </c>
      <c r="M145" s="71">
        <v>0</v>
      </c>
      <c r="N145" s="71">
        <v>0</v>
      </c>
      <c r="O145" s="71">
        <v>18</v>
      </c>
      <c r="P145" s="71">
        <v>8</v>
      </c>
      <c r="Q145" s="71">
        <v>144</v>
      </c>
      <c r="R145" s="71">
        <v>0</v>
      </c>
      <c r="S145" s="71">
        <v>20</v>
      </c>
      <c r="T145" s="71">
        <v>3</v>
      </c>
      <c r="U145" s="71">
        <v>10</v>
      </c>
      <c r="V145" s="71">
        <v>12</v>
      </c>
      <c r="W145" s="71">
        <v>3</v>
      </c>
      <c r="X145" s="71">
        <v>0</v>
      </c>
      <c r="Y145" s="71">
        <v>0</v>
      </c>
      <c r="Z145" s="71">
        <v>4</v>
      </c>
      <c r="AA145" s="71">
        <v>12</v>
      </c>
      <c r="AB145" s="71">
        <v>8</v>
      </c>
      <c r="AC145" s="71">
        <v>2</v>
      </c>
      <c r="AD145" s="71">
        <v>2</v>
      </c>
      <c r="AE145" s="71">
        <v>0</v>
      </c>
      <c r="AF145" s="71">
        <v>1</v>
      </c>
      <c r="AG145" s="73" t="s">
        <v>212</v>
      </c>
      <c r="AH145" s="73" t="s">
        <v>210</v>
      </c>
      <c r="AI145" s="76"/>
    </row>
    <row r="146" spans="1:16382" x14ac:dyDescent="0.2">
      <c r="A146" s="67">
        <v>14008</v>
      </c>
      <c r="B146" s="71" t="s">
        <v>49</v>
      </c>
      <c r="C146" s="130">
        <v>2700</v>
      </c>
      <c r="D146" s="71">
        <v>45</v>
      </c>
      <c r="E146" s="71">
        <v>45</v>
      </c>
      <c r="F146" s="71">
        <v>200</v>
      </c>
      <c r="G146" s="71">
        <v>0</v>
      </c>
      <c r="H146" s="71" t="s">
        <v>50</v>
      </c>
      <c r="I146" s="71">
        <v>0</v>
      </c>
      <c r="J146" s="71" t="s">
        <v>47</v>
      </c>
      <c r="K146" s="120">
        <v>1</v>
      </c>
      <c r="L146" s="71">
        <v>8</v>
      </c>
      <c r="M146" s="71">
        <v>20</v>
      </c>
      <c r="N146" s="71">
        <v>40</v>
      </c>
      <c r="O146" s="71">
        <v>15</v>
      </c>
      <c r="P146" s="71">
        <v>12</v>
      </c>
      <c r="Q146" s="71">
        <f>P146*2</f>
        <v>24</v>
      </c>
      <c r="R146" s="71">
        <v>10</v>
      </c>
      <c r="S146" s="71">
        <v>38</v>
      </c>
      <c r="T146" s="71">
        <v>10</v>
      </c>
      <c r="U146" s="71">
        <v>2</v>
      </c>
      <c r="V146" s="71">
        <v>2</v>
      </c>
      <c r="W146" s="71">
        <v>0</v>
      </c>
      <c r="X146" s="71">
        <v>0</v>
      </c>
      <c r="Y146" s="71">
        <v>0</v>
      </c>
      <c r="Z146" s="71">
        <v>2</v>
      </c>
      <c r="AA146" s="71">
        <v>2</v>
      </c>
      <c r="AB146" s="71">
        <v>2</v>
      </c>
      <c r="AC146" s="71">
        <v>2</v>
      </c>
      <c r="AD146" s="71">
        <v>2</v>
      </c>
      <c r="AE146" s="71">
        <v>0</v>
      </c>
      <c r="AF146" s="71">
        <v>1</v>
      </c>
      <c r="AG146" s="73" t="s">
        <v>255</v>
      </c>
      <c r="AH146" s="73" t="s">
        <v>210</v>
      </c>
      <c r="AI146" s="76"/>
    </row>
    <row r="147" spans="1:16382" x14ac:dyDescent="0.2">
      <c r="A147" s="67">
        <v>14010</v>
      </c>
      <c r="B147" s="71" t="s">
        <v>49</v>
      </c>
      <c r="C147" s="130">
        <v>9978</v>
      </c>
      <c r="D147" s="71">
        <v>85</v>
      </c>
      <c r="E147" s="71">
        <v>359</v>
      </c>
      <c r="F147" s="71">
        <v>600</v>
      </c>
      <c r="G147" s="71">
        <v>0</v>
      </c>
      <c r="H147" s="71" t="s">
        <v>50</v>
      </c>
      <c r="I147" s="71">
        <v>0</v>
      </c>
      <c r="J147" s="71" t="s">
        <v>47</v>
      </c>
      <c r="K147" s="120">
        <v>1</v>
      </c>
      <c r="L147" s="71">
        <v>25</v>
      </c>
      <c r="M147" s="71">
        <v>20</v>
      </c>
      <c r="N147" s="71">
        <v>40</v>
      </c>
      <c r="O147" s="71">
        <v>28</v>
      </c>
      <c r="P147" s="71">
        <v>12</v>
      </c>
      <c r="Q147" s="71">
        <f>P147*2</f>
        <v>24</v>
      </c>
      <c r="R147" s="71">
        <v>25</v>
      </c>
      <c r="S147" s="71">
        <v>80</v>
      </c>
      <c r="T147" s="71">
        <v>20</v>
      </c>
      <c r="U147" s="71">
        <v>7</v>
      </c>
      <c r="V147" s="71">
        <v>6</v>
      </c>
      <c r="W147" s="71">
        <v>4</v>
      </c>
      <c r="X147" s="71">
        <v>0</v>
      </c>
      <c r="Y147" s="71">
        <v>0</v>
      </c>
      <c r="Z147" s="71">
        <v>4</v>
      </c>
      <c r="AA147" s="71">
        <v>6</v>
      </c>
      <c r="AB147" s="71">
        <v>7</v>
      </c>
      <c r="AC147" s="71">
        <v>2</v>
      </c>
      <c r="AD147" s="71">
        <v>3</v>
      </c>
      <c r="AE147" s="71">
        <v>0</v>
      </c>
      <c r="AF147" s="71">
        <v>1</v>
      </c>
      <c r="AG147" s="73" t="s">
        <v>255</v>
      </c>
      <c r="AH147" s="73" t="s">
        <v>210</v>
      </c>
      <c r="AI147" s="76"/>
    </row>
    <row r="148" spans="1:16382" x14ac:dyDescent="0.2">
      <c r="A148" s="67">
        <v>14011</v>
      </c>
      <c r="B148" s="71" t="s">
        <v>49</v>
      </c>
      <c r="C148" s="130">
        <f t="shared" ref="C148:C157" si="20">E148+F148+G148+I148</f>
        <v>1077</v>
      </c>
      <c r="D148" s="15">
        <v>18</v>
      </c>
      <c r="E148" s="71">
        <v>999</v>
      </c>
      <c r="F148" s="71">
        <v>0</v>
      </c>
      <c r="G148" s="71">
        <v>0</v>
      </c>
      <c r="H148" s="71" t="s">
        <v>59</v>
      </c>
      <c r="I148" s="71">
        <v>78</v>
      </c>
      <c r="J148" s="71" t="s">
        <v>47</v>
      </c>
      <c r="K148" s="120">
        <v>1</v>
      </c>
      <c r="L148" s="71">
        <v>6</v>
      </c>
      <c r="M148" s="71">
        <v>60</v>
      </c>
      <c r="N148" s="71">
        <f>M148*2</f>
        <v>120</v>
      </c>
      <c r="O148" s="71">
        <v>0</v>
      </c>
      <c r="P148" s="71">
        <v>0</v>
      </c>
      <c r="Q148" s="71">
        <f>P148*2</f>
        <v>0</v>
      </c>
      <c r="R148" s="71">
        <v>6</v>
      </c>
      <c r="S148" s="71">
        <v>0</v>
      </c>
      <c r="T148" s="71">
        <v>0</v>
      </c>
      <c r="U148" s="71">
        <v>2</v>
      </c>
      <c r="V148" s="71">
        <v>1</v>
      </c>
      <c r="W148" s="71">
        <v>0</v>
      </c>
      <c r="X148" s="71">
        <v>0</v>
      </c>
      <c r="Y148" s="71">
        <v>0</v>
      </c>
      <c r="Z148" s="71">
        <v>1</v>
      </c>
      <c r="AA148" s="71">
        <v>1</v>
      </c>
      <c r="AB148" s="71">
        <v>1</v>
      </c>
      <c r="AC148" s="71">
        <v>0</v>
      </c>
      <c r="AD148" s="71">
        <v>1</v>
      </c>
      <c r="AE148" s="71">
        <v>0</v>
      </c>
      <c r="AF148" s="71">
        <v>1</v>
      </c>
      <c r="AG148" s="73" t="s">
        <v>256</v>
      </c>
      <c r="AH148" s="73" t="s">
        <v>210</v>
      </c>
      <c r="AI148" s="76"/>
    </row>
    <row r="149" spans="1:16382" x14ac:dyDescent="0.2">
      <c r="A149" s="67">
        <v>15060</v>
      </c>
      <c r="B149" s="71" t="s">
        <v>49</v>
      </c>
      <c r="C149" s="130">
        <f t="shared" si="20"/>
        <v>8895</v>
      </c>
      <c r="D149" s="71">
        <v>358</v>
      </c>
      <c r="E149" s="71">
        <v>8423</v>
      </c>
      <c r="F149" s="71">
        <v>114</v>
      </c>
      <c r="G149" s="71">
        <v>0</v>
      </c>
      <c r="H149" s="71" t="s">
        <v>257</v>
      </c>
      <c r="I149" s="71">
        <v>358</v>
      </c>
      <c r="J149" s="71" t="s">
        <v>47</v>
      </c>
      <c r="K149" s="120">
        <v>1</v>
      </c>
      <c r="L149" s="71">
        <v>8</v>
      </c>
      <c r="M149" s="71">
        <v>5</v>
      </c>
      <c r="N149" s="71">
        <v>10</v>
      </c>
      <c r="O149" s="71">
        <v>3</v>
      </c>
      <c r="P149" s="71">
        <v>0</v>
      </c>
      <c r="Q149" s="71">
        <v>0</v>
      </c>
      <c r="R149" s="71">
        <v>0</v>
      </c>
      <c r="S149" s="71">
        <v>15</v>
      </c>
      <c r="T149" s="71">
        <v>6</v>
      </c>
      <c r="U149" s="71">
        <v>1</v>
      </c>
      <c r="V149" s="71">
        <v>1</v>
      </c>
      <c r="W149" s="71">
        <v>0</v>
      </c>
      <c r="X149" s="71">
        <v>0</v>
      </c>
      <c r="Y149" s="71">
        <v>0</v>
      </c>
      <c r="Z149" s="71">
        <v>2</v>
      </c>
      <c r="AA149" s="71">
        <v>1</v>
      </c>
      <c r="AB149" s="71">
        <v>0</v>
      </c>
      <c r="AC149" s="71">
        <v>0</v>
      </c>
      <c r="AD149" s="71">
        <v>0</v>
      </c>
      <c r="AE149" s="71">
        <v>0</v>
      </c>
      <c r="AF149" s="71">
        <v>1</v>
      </c>
      <c r="AG149" s="73"/>
      <c r="AH149" s="73" t="s">
        <v>210</v>
      </c>
      <c r="AI149" s="76"/>
    </row>
    <row r="150" spans="1:16382" x14ac:dyDescent="0.2">
      <c r="A150" s="67">
        <v>15061</v>
      </c>
      <c r="B150" s="71" t="s">
        <v>49</v>
      </c>
      <c r="C150" s="130">
        <f t="shared" si="20"/>
        <v>2691</v>
      </c>
      <c r="D150" s="71">
        <v>318</v>
      </c>
      <c r="E150" s="71">
        <v>2691</v>
      </c>
      <c r="F150" s="71">
        <v>0</v>
      </c>
      <c r="G150" s="71">
        <v>0</v>
      </c>
      <c r="H150" s="71" t="s">
        <v>50</v>
      </c>
      <c r="I150" s="71">
        <v>0</v>
      </c>
      <c r="J150" s="71" t="s">
        <v>47</v>
      </c>
      <c r="K150" s="120">
        <v>1</v>
      </c>
      <c r="L150" s="71">
        <v>11</v>
      </c>
      <c r="M150" s="71">
        <v>121</v>
      </c>
      <c r="N150" s="71">
        <f>M150*2</f>
        <v>242</v>
      </c>
      <c r="O150" s="71">
        <v>0</v>
      </c>
      <c r="P150" s="71">
        <v>0</v>
      </c>
      <c r="Q150" s="71">
        <f>P150*2</f>
        <v>0</v>
      </c>
      <c r="R150" s="71">
        <v>11</v>
      </c>
      <c r="S150" s="71">
        <v>20</v>
      </c>
      <c r="T150" s="71">
        <v>0</v>
      </c>
      <c r="U150" s="71">
        <v>4</v>
      </c>
      <c r="V150" s="71">
        <v>4</v>
      </c>
      <c r="W150" s="71">
        <v>0</v>
      </c>
      <c r="X150" s="71">
        <v>0</v>
      </c>
      <c r="Y150" s="71">
        <v>0</v>
      </c>
      <c r="Z150" s="71">
        <v>0</v>
      </c>
      <c r="AA150" s="71">
        <v>0</v>
      </c>
      <c r="AB150" s="71">
        <v>0</v>
      </c>
      <c r="AC150" s="71">
        <v>0</v>
      </c>
      <c r="AD150" s="71">
        <v>2</v>
      </c>
      <c r="AE150" s="71">
        <v>0</v>
      </c>
      <c r="AF150" s="71">
        <v>1</v>
      </c>
      <c r="AG150" s="73"/>
      <c r="AH150" s="73" t="s">
        <v>210</v>
      </c>
      <c r="AI150" s="76"/>
    </row>
    <row r="151" spans="1:16382" ht="15" x14ac:dyDescent="0.25">
      <c r="A151" s="67">
        <v>15064</v>
      </c>
      <c r="B151" s="71" t="s">
        <v>49</v>
      </c>
      <c r="C151" s="102">
        <v>100</v>
      </c>
      <c r="D151" s="71">
        <v>0</v>
      </c>
      <c r="E151" s="71">
        <v>0</v>
      </c>
      <c r="F151" s="71">
        <v>100</v>
      </c>
      <c r="G151" s="71">
        <v>100</v>
      </c>
      <c r="H151" s="71">
        <v>0</v>
      </c>
      <c r="I151" s="71">
        <v>0</v>
      </c>
      <c r="J151" s="71" t="s">
        <v>47</v>
      </c>
      <c r="K151" s="97">
        <v>1</v>
      </c>
      <c r="L151" s="71">
        <v>2</v>
      </c>
      <c r="M151" s="71">
        <v>10</v>
      </c>
      <c r="N151" s="71">
        <v>20</v>
      </c>
      <c r="O151" s="71">
        <v>1</v>
      </c>
      <c r="P151" s="71">
        <v>0</v>
      </c>
      <c r="Q151" s="71">
        <v>0</v>
      </c>
      <c r="R151" s="71">
        <v>2</v>
      </c>
      <c r="S151" s="71">
        <v>2</v>
      </c>
      <c r="T151" s="71">
        <v>8</v>
      </c>
      <c r="U151" s="71">
        <v>0</v>
      </c>
      <c r="V151" s="71">
        <v>0</v>
      </c>
      <c r="W151" s="71">
        <v>0</v>
      </c>
      <c r="X151" s="71">
        <v>0</v>
      </c>
      <c r="Y151" s="71">
        <v>0</v>
      </c>
      <c r="Z151" s="71">
        <v>0</v>
      </c>
      <c r="AA151" s="71">
        <v>0</v>
      </c>
      <c r="AB151" s="71">
        <v>0</v>
      </c>
      <c r="AC151" s="71">
        <v>0</v>
      </c>
      <c r="AD151" s="71">
        <v>0</v>
      </c>
      <c r="AE151" s="71">
        <v>0</v>
      </c>
      <c r="AF151" s="71">
        <v>1</v>
      </c>
      <c r="AG151" s="73" t="s">
        <v>467</v>
      </c>
      <c r="AH151" s="73" t="s">
        <v>210</v>
      </c>
      <c r="AI151" s="76" t="s">
        <v>468</v>
      </c>
      <c r="AJ151" s="177"/>
      <c r="AK151" s="177"/>
      <c r="AL151" s="177"/>
      <c r="AM151" s="177"/>
      <c r="AN151" s="177"/>
      <c r="AO151" s="177"/>
      <c r="AP151" s="177"/>
      <c r="AQ151" s="177"/>
      <c r="AR151" s="80"/>
      <c r="AS151" s="80"/>
      <c r="AT151" s="80"/>
      <c r="AU151" s="80"/>
      <c r="AV151" s="80"/>
      <c r="AW151" s="80"/>
      <c r="AX151" s="80"/>
      <c r="AY151" s="80"/>
      <c r="AZ151" s="80"/>
      <c r="BA151" s="80"/>
      <c r="BB151" s="80"/>
      <c r="BC151" s="80"/>
      <c r="BD151" s="80"/>
      <c r="BE151" s="80"/>
      <c r="BF151" s="80"/>
      <c r="BG151" s="80"/>
      <c r="BH151" s="80"/>
      <c r="BI151" s="80"/>
      <c r="BJ151" s="80"/>
      <c r="BK151" s="80"/>
      <c r="BL151" s="80"/>
      <c r="BM151" s="80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0"/>
      <c r="EL151" s="80"/>
      <c r="EM151" s="80"/>
      <c r="EN151" s="80"/>
      <c r="EO151" s="80"/>
      <c r="EP151" s="80"/>
      <c r="EQ151" s="80"/>
      <c r="ER151" s="80"/>
      <c r="ES151" s="80"/>
      <c r="ET151" s="80"/>
      <c r="EU151" s="80"/>
      <c r="EV151" s="80"/>
      <c r="EW151" s="80"/>
      <c r="EX151" s="80"/>
      <c r="EY151" s="80"/>
      <c r="EZ151" s="80"/>
      <c r="FA151" s="80"/>
      <c r="FB151" s="80"/>
      <c r="FC151" s="80"/>
      <c r="FD151" s="80"/>
      <c r="FE151" s="80"/>
      <c r="FF151" s="80"/>
      <c r="FG151" s="80"/>
      <c r="FH151" s="80"/>
      <c r="FI151" s="80"/>
      <c r="FJ151" s="80"/>
      <c r="FK151" s="80"/>
      <c r="FL151" s="80"/>
      <c r="FM151" s="80"/>
      <c r="FN151" s="80"/>
      <c r="FO151" s="80"/>
      <c r="FP151" s="80"/>
      <c r="FQ151" s="80"/>
      <c r="FR151" s="80"/>
      <c r="FS151" s="80"/>
      <c r="FT151" s="80"/>
      <c r="FU151" s="80"/>
      <c r="FV151" s="80"/>
      <c r="FW151" s="80"/>
      <c r="FX151" s="80"/>
      <c r="FY151" s="80"/>
      <c r="FZ151" s="80"/>
      <c r="GA151" s="80"/>
      <c r="GB151" s="80"/>
      <c r="GC151" s="80"/>
      <c r="GD151" s="80"/>
      <c r="GE151" s="80"/>
      <c r="GF151" s="80"/>
      <c r="GG151" s="80"/>
      <c r="GH151" s="80"/>
      <c r="GI151" s="80"/>
      <c r="GJ151" s="80"/>
      <c r="GK151" s="80"/>
      <c r="GL151" s="80"/>
      <c r="GM151" s="80"/>
      <c r="GN151" s="80"/>
      <c r="GO151" s="80"/>
      <c r="GP151" s="80"/>
      <c r="GQ151" s="80"/>
      <c r="GR151" s="80"/>
      <c r="GS151" s="80"/>
      <c r="GT151" s="80"/>
      <c r="GU151" s="80"/>
      <c r="GV151" s="80"/>
      <c r="GW151" s="80"/>
      <c r="GX151" s="80"/>
      <c r="GY151" s="80"/>
      <c r="GZ151" s="80"/>
      <c r="HA151" s="80"/>
      <c r="HB151" s="80"/>
      <c r="HC151" s="80"/>
      <c r="HD151" s="80"/>
      <c r="HE151" s="80"/>
      <c r="HF151" s="80"/>
      <c r="HG151" s="80"/>
      <c r="HH151" s="80"/>
      <c r="HI151" s="80"/>
      <c r="HJ151" s="80"/>
      <c r="HK151" s="80"/>
      <c r="HL151" s="80"/>
      <c r="HM151" s="80"/>
      <c r="HN151" s="80"/>
      <c r="HO151" s="80"/>
      <c r="HP151" s="80"/>
      <c r="HQ151" s="80"/>
      <c r="HR151" s="80"/>
      <c r="HS151" s="80"/>
      <c r="HT151" s="80"/>
      <c r="HU151" s="80"/>
      <c r="HV151" s="80"/>
      <c r="HW151" s="80"/>
      <c r="HX151" s="80"/>
      <c r="HY151" s="80"/>
      <c r="HZ151" s="80"/>
      <c r="IA151" s="80"/>
      <c r="IB151" s="80"/>
      <c r="IC151" s="80"/>
      <c r="ID151" s="80"/>
      <c r="IE151" s="80"/>
      <c r="IF151" s="80"/>
      <c r="IG151" s="80"/>
      <c r="IH151" s="80"/>
      <c r="II151" s="80"/>
      <c r="IJ151" s="80"/>
      <c r="IK151" s="80"/>
      <c r="IL151" s="80"/>
      <c r="IM151" s="80"/>
      <c r="IN151" s="80"/>
      <c r="IO151" s="80"/>
      <c r="IP151" s="80"/>
      <c r="IQ151" s="80"/>
      <c r="IR151" s="80"/>
      <c r="IS151" s="80"/>
      <c r="IT151" s="80"/>
      <c r="IU151" s="80"/>
      <c r="IV151" s="80"/>
      <c r="IW151" s="80"/>
      <c r="IX151" s="80"/>
      <c r="IY151" s="80"/>
      <c r="IZ151" s="80"/>
      <c r="JA151" s="80"/>
      <c r="JB151" s="80"/>
      <c r="JC151" s="80"/>
      <c r="JD151" s="80"/>
      <c r="JE151" s="80"/>
      <c r="JF151" s="80"/>
      <c r="JG151" s="80"/>
      <c r="JH151" s="80"/>
      <c r="JI151" s="80"/>
      <c r="JJ151" s="80"/>
      <c r="JK151" s="80"/>
      <c r="JL151" s="80"/>
      <c r="JM151" s="80"/>
      <c r="JN151" s="80"/>
      <c r="JO151" s="80"/>
      <c r="JP151" s="80"/>
      <c r="JQ151" s="80"/>
      <c r="JR151" s="80"/>
      <c r="JS151" s="80"/>
      <c r="JT151" s="80"/>
      <c r="JU151" s="80"/>
      <c r="JV151" s="80"/>
      <c r="JW151" s="80"/>
      <c r="JX151" s="80"/>
      <c r="JY151" s="80"/>
      <c r="JZ151" s="80"/>
      <c r="KA151" s="80"/>
      <c r="KB151" s="80"/>
      <c r="KC151" s="80"/>
      <c r="KD151" s="80"/>
      <c r="KE151" s="80"/>
      <c r="KF151" s="80"/>
      <c r="KG151" s="80"/>
      <c r="KH151" s="80"/>
      <c r="KI151" s="80"/>
      <c r="KJ151" s="80"/>
      <c r="KK151" s="80"/>
      <c r="KL151" s="80"/>
      <c r="KM151" s="80"/>
      <c r="KN151" s="80"/>
      <c r="KO151" s="80"/>
      <c r="KP151" s="80"/>
      <c r="KQ151" s="80"/>
      <c r="KR151" s="80"/>
      <c r="KS151" s="80"/>
      <c r="KT151" s="80"/>
      <c r="KU151" s="80"/>
      <c r="KV151" s="80"/>
      <c r="KW151" s="80"/>
      <c r="KX151" s="80"/>
      <c r="KY151" s="80"/>
      <c r="KZ151" s="80"/>
      <c r="LA151" s="80"/>
      <c r="LB151" s="80"/>
      <c r="LC151" s="80"/>
      <c r="LD151" s="80"/>
      <c r="LE151" s="80"/>
      <c r="LF151" s="80"/>
      <c r="LG151" s="80"/>
      <c r="LH151" s="80"/>
      <c r="LI151" s="80"/>
      <c r="LJ151" s="80"/>
      <c r="LK151" s="80"/>
      <c r="LL151" s="80"/>
      <c r="LM151" s="80"/>
      <c r="LN151" s="80"/>
      <c r="LO151" s="80"/>
      <c r="LP151" s="80"/>
      <c r="LQ151" s="80"/>
      <c r="LR151" s="80"/>
      <c r="LS151" s="80"/>
      <c r="LT151" s="80"/>
      <c r="LU151" s="80"/>
      <c r="LV151" s="80"/>
      <c r="LW151" s="80"/>
      <c r="LX151" s="80"/>
      <c r="LY151" s="80"/>
      <c r="LZ151" s="80"/>
      <c r="MA151" s="80"/>
      <c r="MB151" s="80"/>
      <c r="MC151" s="80"/>
      <c r="MD151" s="80"/>
      <c r="ME151" s="80"/>
      <c r="MF151" s="80"/>
      <c r="MG151" s="80"/>
      <c r="MH151" s="80"/>
      <c r="MI151" s="80"/>
      <c r="MJ151" s="80"/>
      <c r="MK151" s="80"/>
      <c r="ML151" s="80"/>
      <c r="MM151" s="80"/>
      <c r="MN151" s="80"/>
      <c r="MO151" s="80"/>
      <c r="MP151" s="80"/>
      <c r="MQ151" s="80"/>
      <c r="MR151" s="80"/>
      <c r="MS151" s="80"/>
      <c r="MT151" s="80"/>
      <c r="MU151" s="80"/>
      <c r="MV151" s="80"/>
      <c r="MW151" s="80"/>
      <c r="MX151" s="80"/>
      <c r="MY151" s="80"/>
      <c r="MZ151" s="80"/>
      <c r="NA151" s="80"/>
      <c r="NB151" s="80"/>
      <c r="NC151" s="80"/>
      <c r="ND151" s="80"/>
      <c r="NE151" s="80"/>
      <c r="NF151" s="80"/>
      <c r="NG151" s="80"/>
      <c r="NH151" s="80"/>
      <c r="NI151" s="80"/>
      <c r="NJ151" s="80"/>
      <c r="NK151" s="80"/>
      <c r="NL151" s="80"/>
      <c r="NM151" s="80"/>
      <c r="NN151" s="80"/>
      <c r="NO151" s="80"/>
      <c r="NP151" s="80"/>
      <c r="NQ151" s="80"/>
      <c r="NR151" s="80"/>
      <c r="NS151" s="80"/>
      <c r="NT151" s="80"/>
      <c r="NU151" s="80"/>
      <c r="NV151" s="80"/>
      <c r="NW151" s="80"/>
      <c r="NX151" s="80"/>
      <c r="NY151" s="80"/>
      <c r="NZ151" s="80"/>
      <c r="OA151" s="80"/>
      <c r="OB151" s="80"/>
      <c r="OC151" s="80"/>
      <c r="OD151" s="80"/>
      <c r="OE151" s="80"/>
      <c r="OF151" s="80"/>
      <c r="OG151" s="80"/>
      <c r="OH151" s="80"/>
      <c r="OI151" s="80"/>
      <c r="OJ151" s="80"/>
      <c r="OK151" s="80"/>
      <c r="OL151" s="80"/>
      <c r="OM151" s="80"/>
      <c r="ON151" s="80"/>
      <c r="OO151" s="80"/>
      <c r="OP151" s="80"/>
      <c r="OQ151" s="80"/>
      <c r="OR151" s="80"/>
      <c r="OS151" s="80"/>
      <c r="OT151" s="80"/>
      <c r="OU151" s="80"/>
      <c r="OV151" s="80"/>
      <c r="OW151" s="80"/>
      <c r="OX151" s="80"/>
      <c r="OY151" s="80"/>
      <c r="OZ151" s="80"/>
      <c r="PA151" s="80"/>
      <c r="PB151" s="80"/>
      <c r="PC151" s="80"/>
      <c r="PD151" s="80"/>
      <c r="PE151" s="80"/>
      <c r="PF151" s="80"/>
      <c r="PG151" s="80"/>
      <c r="PH151" s="80"/>
      <c r="PI151" s="80"/>
      <c r="PJ151" s="80"/>
      <c r="PK151" s="80"/>
      <c r="PL151" s="80"/>
      <c r="PM151" s="80"/>
      <c r="PN151" s="80"/>
      <c r="PO151" s="80"/>
      <c r="PP151" s="80"/>
      <c r="PQ151" s="80"/>
      <c r="PR151" s="80"/>
      <c r="PS151" s="80"/>
      <c r="PT151" s="80"/>
      <c r="PU151" s="80"/>
      <c r="PV151" s="80"/>
      <c r="PW151" s="80"/>
      <c r="PX151" s="80"/>
      <c r="PY151" s="80"/>
      <c r="PZ151" s="80"/>
      <c r="QA151" s="80"/>
      <c r="QB151" s="80"/>
      <c r="QC151" s="80"/>
      <c r="QD151" s="80"/>
      <c r="QE151" s="80"/>
      <c r="QF151" s="80"/>
      <c r="QG151" s="80"/>
      <c r="QH151" s="80"/>
      <c r="QI151" s="80"/>
      <c r="QJ151" s="80"/>
      <c r="QK151" s="80"/>
      <c r="QL151" s="80"/>
      <c r="QM151" s="80"/>
      <c r="QN151" s="80"/>
      <c r="QO151" s="80"/>
      <c r="QP151" s="80"/>
      <c r="QQ151" s="80"/>
      <c r="QR151" s="80"/>
      <c r="QS151" s="80"/>
      <c r="QT151" s="80"/>
      <c r="QU151" s="80"/>
      <c r="QV151" s="80"/>
      <c r="QW151" s="80"/>
      <c r="QX151" s="80"/>
      <c r="QY151" s="80"/>
      <c r="QZ151" s="80"/>
      <c r="RA151" s="80"/>
      <c r="RB151" s="80"/>
      <c r="RC151" s="80"/>
      <c r="RD151" s="80"/>
      <c r="RE151" s="80"/>
      <c r="RF151" s="80"/>
      <c r="RG151" s="80"/>
      <c r="RH151" s="80"/>
      <c r="RI151" s="80"/>
      <c r="RJ151" s="80"/>
      <c r="RK151" s="80"/>
      <c r="RL151" s="80"/>
      <c r="RM151" s="80"/>
      <c r="RN151" s="80"/>
      <c r="RO151" s="80"/>
      <c r="RP151" s="80"/>
      <c r="RQ151" s="80"/>
      <c r="RR151" s="80"/>
      <c r="RS151" s="80"/>
      <c r="RT151" s="80"/>
      <c r="RU151" s="80"/>
      <c r="RV151" s="80"/>
      <c r="RW151" s="80"/>
      <c r="RX151" s="80"/>
      <c r="RY151" s="80"/>
      <c r="RZ151" s="80"/>
      <c r="SA151" s="80"/>
      <c r="SB151" s="80"/>
      <c r="SC151" s="80"/>
      <c r="SD151" s="80"/>
      <c r="SE151" s="80"/>
      <c r="SF151" s="80"/>
      <c r="SG151" s="80"/>
      <c r="SH151" s="80"/>
      <c r="SI151" s="80"/>
      <c r="SJ151" s="80"/>
      <c r="SK151" s="80"/>
      <c r="SL151" s="80"/>
      <c r="SM151" s="80"/>
      <c r="SN151" s="80"/>
      <c r="SO151" s="80"/>
      <c r="SP151" s="80"/>
      <c r="SQ151" s="80"/>
      <c r="SR151" s="80"/>
      <c r="SS151" s="80"/>
      <c r="ST151" s="80"/>
      <c r="SU151" s="80"/>
      <c r="SV151" s="80"/>
      <c r="SW151" s="80"/>
      <c r="SX151" s="80"/>
      <c r="SY151" s="80"/>
      <c r="SZ151" s="80"/>
      <c r="TA151" s="80"/>
      <c r="TB151" s="80"/>
      <c r="TC151" s="80"/>
      <c r="TD151" s="80"/>
      <c r="TE151" s="80"/>
      <c r="TF151" s="80"/>
      <c r="TG151" s="80"/>
      <c r="TH151" s="80"/>
      <c r="TI151" s="80"/>
      <c r="TJ151" s="80"/>
      <c r="TK151" s="80"/>
      <c r="TL151" s="80"/>
      <c r="TM151" s="80"/>
      <c r="TN151" s="80"/>
      <c r="TO151" s="80"/>
      <c r="TP151" s="80"/>
      <c r="TQ151" s="80"/>
      <c r="TR151" s="80"/>
      <c r="TS151" s="80"/>
      <c r="TT151" s="80"/>
      <c r="TU151" s="80"/>
      <c r="TV151" s="80"/>
      <c r="TW151" s="80"/>
      <c r="TX151" s="80"/>
      <c r="TY151" s="80"/>
      <c r="TZ151" s="80"/>
      <c r="UA151" s="80"/>
      <c r="UB151" s="80"/>
      <c r="UC151" s="80"/>
      <c r="UD151" s="80"/>
      <c r="UE151" s="80"/>
      <c r="UF151" s="80"/>
      <c r="UG151" s="80"/>
      <c r="UH151" s="80"/>
      <c r="UI151" s="80"/>
      <c r="UJ151" s="80"/>
      <c r="UK151" s="80"/>
      <c r="UL151" s="80"/>
      <c r="UM151" s="80"/>
      <c r="UN151" s="80"/>
      <c r="UO151" s="80"/>
      <c r="UP151" s="80"/>
      <c r="UQ151" s="80"/>
      <c r="UR151" s="80"/>
      <c r="US151" s="80"/>
      <c r="UT151" s="80"/>
      <c r="UU151" s="80"/>
      <c r="UV151" s="80"/>
      <c r="UW151" s="80"/>
      <c r="UX151" s="80"/>
      <c r="UY151" s="80"/>
      <c r="UZ151" s="80"/>
      <c r="VA151" s="80"/>
      <c r="VB151" s="80"/>
      <c r="VC151" s="80"/>
      <c r="VD151" s="80"/>
      <c r="VE151" s="80"/>
      <c r="VF151" s="80"/>
      <c r="VG151" s="80"/>
      <c r="VH151" s="80"/>
      <c r="VI151" s="80"/>
      <c r="VJ151" s="80"/>
      <c r="VK151" s="80"/>
      <c r="VL151" s="80"/>
      <c r="VM151" s="80"/>
      <c r="VN151" s="80"/>
      <c r="VO151" s="80"/>
      <c r="VP151" s="80"/>
      <c r="VQ151" s="80"/>
      <c r="VR151" s="80"/>
      <c r="VS151" s="80"/>
      <c r="VT151" s="80"/>
      <c r="VU151" s="80"/>
      <c r="VV151" s="80"/>
      <c r="VW151" s="80"/>
      <c r="VX151" s="80"/>
      <c r="VY151" s="80"/>
      <c r="VZ151" s="80"/>
      <c r="WA151" s="80"/>
      <c r="WB151" s="80"/>
      <c r="WC151" s="80"/>
      <c r="WD151" s="80"/>
      <c r="WE151" s="80"/>
      <c r="WF151" s="80"/>
      <c r="WG151" s="80"/>
      <c r="WH151" s="80"/>
      <c r="WI151" s="80"/>
      <c r="WJ151" s="80"/>
      <c r="WK151" s="80"/>
      <c r="WL151" s="80"/>
      <c r="WM151" s="80"/>
      <c r="WN151" s="80"/>
      <c r="WO151" s="80"/>
      <c r="WP151" s="80"/>
      <c r="WQ151" s="80"/>
      <c r="WR151" s="80"/>
      <c r="WS151" s="80"/>
      <c r="WT151" s="80"/>
      <c r="WU151" s="80"/>
      <c r="WV151" s="80"/>
      <c r="WW151" s="80"/>
      <c r="WX151" s="80"/>
      <c r="WY151" s="80"/>
      <c r="WZ151" s="80"/>
      <c r="XA151" s="80"/>
      <c r="XB151" s="80"/>
      <c r="XC151" s="80"/>
      <c r="XD151" s="80"/>
      <c r="XE151" s="80"/>
      <c r="XF151" s="80"/>
      <c r="XG151" s="80"/>
      <c r="XH151" s="80"/>
      <c r="XI151" s="80"/>
      <c r="XJ151" s="80"/>
      <c r="XK151" s="80"/>
      <c r="XL151" s="80"/>
      <c r="XM151" s="80"/>
      <c r="XN151" s="80"/>
      <c r="XO151" s="80"/>
      <c r="XP151" s="80"/>
      <c r="XQ151" s="80"/>
      <c r="XR151" s="80"/>
      <c r="XS151" s="80"/>
      <c r="XT151" s="80"/>
      <c r="XU151" s="80"/>
      <c r="XV151" s="80"/>
      <c r="XW151" s="80"/>
      <c r="XX151" s="80"/>
      <c r="XY151" s="80"/>
      <c r="XZ151" s="80"/>
      <c r="YA151" s="80"/>
      <c r="YB151" s="80"/>
      <c r="YC151" s="80"/>
      <c r="YD151" s="80"/>
      <c r="YE151" s="80"/>
      <c r="YF151" s="80"/>
      <c r="YG151" s="80"/>
      <c r="YH151" s="80"/>
      <c r="YI151" s="80"/>
      <c r="YJ151" s="80"/>
      <c r="YK151" s="80"/>
      <c r="YL151" s="80"/>
      <c r="YM151" s="80"/>
      <c r="YN151" s="80"/>
      <c r="YO151" s="80"/>
      <c r="YP151" s="80"/>
      <c r="YQ151" s="80"/>
      <c r="YR151" s="80"/>
      <c r="YS151" s="80"/>
      <c r="YT151" s="80"/>
      <c r="YU151" s="80"/>
      <c r="YV151" s="80"/>
      <c r="YW151" s="80"/>
      <c r="YX151" s="80"/>
      <c r="YY151" s="80"/>
      <c r="YZ151" s="80"/>
      <c r="ZA151" s="80"/>
      <c r="ZB151" s="80"/>
      <c r="ZC151" s="80"/>
      <c r="ZD151" s="80"/>
      <c r="ZE151" s="80"/>
      <c r="ZF151" s="80"/>
      <c r="ZG151" s="80"/>
      <c r="ZH151" s="80"/>
      <c r="ZI151" s="80"/>
      <c r="ZJ151" s="80"/>
      <c r="ZK151" s="80"/>
      <c r="ZL151" s="80"/>
      <c r="ZM151" s="80"/>
      <c r="ZN151" s="80"/>
      <c r="ZO151" s="80"/>
      <c r="ZP151" s="80"/>
      <c r="ZQ151" s="80"/>
      <c r="ZR151" s="80"/>
      <c r="ZS151" s="80"/>
      <c r="ZT151" s="80"/>
      <c r="ZU151" s="80"/>
      <c r="ZV151" s="80"/>
      <c r="ZW151" s="80"/>
      <c r="ZX151" s="80"/>
      <c r="ZY151" s="80"/>
      <c r="ZZ151" s="80"/>
      <c r="AAA151" s="80"/>
      <c r="AAB151" s="80"/>
      <c r="AAC151" s="80"/>
      <c r="AAD151" s="80"/>
      <c r="AAE151" s="80"/>
      <c r="AAF151" s="80"/>
      <c r="AAG151" s="80"/>
      <c r="AAH151" s="80"/>
      <c r="AAI151" s="80"/>
      <c r="AAJ151" s="80"/>
      <c r="AAK151" s="80"/>
      <c r="AAL151" s="80"/>
      <c r="AAM151" s="80"/>
      <c r="AAN151" s="80"/>
      <c r="AAO151" s="80"/>
      <c r="AAP151" s="80"/>
      <c r="AAQ151" s="80"/>
      <c r="AAR151" s="80"/>
      <c r="AAS151" s="80"/>
      <c r="AAT151" s="80"/>
      <c r="AAU151" s="80"/>
      <c r="AAV151" s="80"/>
      <c r="AAW151" s="80"/>
      <c r="AAX151" s="80"/>
      <c r="AAY151" s="80"/>
      <c r="AAZ151" s="80"/>
      <c r="ABA151" s="80"/>
      <c r="ABB151" s="80"/>
      <c r="ABC151" s="80"/>
      <c r="ABD151" s="80"/>
      <c r="ABE151" s="80"/>
      <c r="ABF151" s="80"/>
      <c r="ABG151" s="80"/>
      <c r="ABH151" s="80"/>
      <c r="ABI151" s="80"/>
      <c r="ABJ151" s="80"/>
      <c r="ABK151" s="80"/>
      <c r="ABL151" s="80"/>
      <c r="ABM151" s="80"/>
      <c r="ABN151" s="80"/>
      <c r="ABO151" s="80"/>
      <c r="ABP151" s="80"/>
      <c r="ABQ151" s="80"/>
      <c r="ABR151" s="80"/>
      <c r="ABS151" s="80"/>
      <c r="ABT151" s="80"/>
      <c r="ABU151" s="80"/>
      <c r="ABV151" s="80"/>
      <c r="ABW151" s="80"/>
      <c r="ABX151" s="80"/>
      <c r="ABY151" s="80"/>
      <c r="ABZ151" s="80"/>
      <c r="ACA151" s="80"/>
      <c r="ACB151" s="80"/>
      <c r="ACC151" s="80"/>
      <c r="ACD151" s="80"/>
      <c r="ACE151" s="80"/>
      <c r="ACF151" s="80"/>
      <c r="ACG151" s="80"/>
      <c r="ACH151" s="80"/>
      <c r="ACI151" s="80"/>
      <c r="ACJ151" s="80"/>
      <c r="ACK151" s="80"/>
      <c r="ACL151" s="80"/>
      <c r="ACM151" s="80"/>
      <c r="ACN151" s="80"/>
      <c r="ACO151" s="80"/>
      <c r="ACP151" s="80"/>
      <c r="ACQ151" s="80"/>
      <c r="ACR151" s="80"/>
      <c r="ACS151" s="80"/>
      <c r="ACT151" s="80"/>
      <c r="ACU151" s="80"/>
      <c r="ACV151" s="80"/>
      <c r="ACW151" s="80"/>
      <c r="ACX151" s="80"/>
      <c r="ACY151" s="80"/>
      <c r="ACZ151" s="80"/>
      <c r="ADA151" s="80"/>
      <c r="ADB151" s="80"/>
      <c r="ADC151" s="80"/>
      <c r="ADD151" s="80"/>
      <c r="ADE151" s="80"/>
      <c r="ADF151" s="80"/>
      <c r="ADG151" s="80"/>
      <c r="ADH151" s="80"/>
      <c r="ADI151" s="80"/>
      <c r="ADJ151" s="80"/>
      <c r="ADK151" s="80"/>
      <c r="ADL151" s="80"/>
      <c r="ADM151" s="80"/>
      <c r="ADN151" s="80"/>
      <c r="ADO151" s="80"/>
      <c r="ADP151" s="80"/>
      <c r="ADQ151" s="80"/>
      <c r="ADR151" s="80"/>
      <c r="ADS151" s="80"/>
      <c r="ADT151" s="80"/>
      <c r="ADU151" s="80"/>
      <c r="ADV151" s="80"/>
      <c r="ADW151" s="80"/>
      <c r="ADX151" s="80"/>
      <c r="ADY151" s="80"/>
      <c r="ADZ151" s="80"/>
      <c r="AEA151" s="80"/>
      <c r="AEB151" s="80"/>
      <c r="AEC151" s="80"/>
      <c r="AED151" s="80"/>
      <c r="AEE151" s="80"/>
      <c r="AEF151" s="80"/>
      <c r="AEG151" s="80"/>
      <c r="AEH151" s="80"/>
      <c r="AEI151" s="80"/>
      <c r="AEJ151" s="80"/>
      <c r="AEK151" s="80"/>
      <c r="AEL151" s="80"/>
      <c r="AEM151" s="80"/>
      <c r="AEN151" s="80"/>
      <c r="AEO151" s="80"/>
      <c r="AEP151" s="80"/>
      <c r="AEQ151" s="80"/>
      <c r="AER151" s="80"/>
      <c r="AES151" s="80"/>
      <c r="AET151" s="80"/>
      <c r="AEU151" s="80"/>
      <c r="AEV151" s="80"/>
      <c r="AEW151" s="80"/>
      <c r="AEX151" s="80"/>
      <c r="AEY151" s="80"/>
      <c r="AEZ151" s="80"/>
      <c r="AFA151" s="80"/>
      <c r="AFB151" s="80"/>
      <c r="AFC151" s="80"/>
      <c r="AFD151" s="80"/>
      <c r="AFE151" s="80"/>
      <c r="AFF151" s="80"/>
      <c r="AFG151" s="80"/>
      <c r="AFH151" s="80"/>
      <c r="AFI151" s="80"/>
      <c r="AFJ151" s="80"/>
      <c r="AFK151" s="80"/>
      <c r="AFL151" s="80"/>
      <c r="AFM151" s="80"/>
      <c r="AFN151" s="80"/>
      <c r="AFO151" s="80"/>
      <c r="AFP151" s="80"/>
      <c r="AFQ151" s="80"/>
      <c r="AFR151" s="80"/>
      <c r="AFS151" s="80"/>
      <c r="AFT151" s="80"/>
      <c r="AFU151" s="80"/>
      <c r="AFV151" s="80"/>
      <c r="AFW151" s="80"/>
      <c r="AFX151" s="80"/>
      <c r="AFY151" s="80"/>
      <c r="AFZ151" s="80"/>
      <c r="AGA151" s="80"/>
      <c r="AGB151" s="80"/>
      <c r="AGC151" s="80"/>
      <c r="AGD151" s="80"/>
      <c r="AGE151" s="80"/>
      <c r="AGF151" s="80"/>
      <c r="AGG151" s="80"/>
      <c r="AGH151" s="80"/>
      <c r="AGI151" s="80"/>
      <c r="AGJ151" s="80"/>
      <c r="AGK151" s="80"/>
      <c r="AGL151" s="80"/>
      <c r="AGM151" s="80"/>
      <c r="AGN151" s="80"/>
      <c r="AGO151" s="80"/>
      <c r="AGP151" s="80"/>
      <c r="AGQ151" s="80"/>
      <c r="AGR151" s="80"/>
      <c r="AGS151" s="80"/>
      <c r="AGT151" s="80"/>
      <c r="AGU151" s="80"/>
      <c r="AGV151" s="80"/>
      <c r="AGW151" s="80"/>
      <c r="AGX151" s="80"/>
      <c r="AGY151" s="80"/>
      <c r="AGZ151" s="80"/>
      <c r="AHA151" s="80"/>
      <c r="AHB151" s="80"/>
      <c r="AHC151" s="80"/>
      <c r="AHD151" s="80"/>
      <c r="AHE151" s="80"/>
      <c r="AHF151" s="80"/>
      <c r="AHG151" s="80"/>
      <c r="AHH151" s="80"/>
      <c r="AHI151" s="80"/>
      <c r="AHJ151" s="80"/>
      <c r="AHK151" s="80"/>
      <c r="AHL151" s="80"/>
      <c r="AHM151" s="80"/>
      <c r="AHN151" s="80"/>
      <c r="AHO151" s="80"/>
      <c r="AHP151" s="80"/>
      <c r="AHQ151" s="80"/>
      <c r="AHR151" s="80"/>
      <c r="AHS151" s="80"/>
      <c r="AHT151" s="80"/>
      <c r="AHU151" s="80"/>
      <c r="AHV151" s="80"/>
      <c r="AHW151" s="80"/>
      <c r="AHX151" s="80"/>
      <c r="AHY151" s="80"/>
      <c r="AHZ151" s="80"/>
      <c r="AIA151" s="80"/>
      <c r="AIB151" s="80"/>
      <c r="AIC151" s="80"/>
      <c r="AID151" s="80"/>
      <c r="AIE151" s="80"/>
      <c r="AIF151" s="80"/>
      <c r="AIG151" s="80"/>
      <c r="AIH151" s="80"/>
      <c r="AII151" s="80"/>
      <c r="AIJ151" s="80"/>
      <c r="AIK151" s="80"/>
      <c r="AIL151" s="80"/>
      <c r="AIM151" s="80"/>
      <c r="AIN151" s="80"/>
      <c r="AIO151" s="80"/>
      <c r="AIP151" s="80"/>
      <c r="AIQ151" s="80"/>
      <c r="AIR151" s="80"/>
      <c r="AIS151" s="80"/>
      <c r="AIT151" s="80"/>
      <c r="AIU151" s="80"/>
      <c r="AIV151" s="80"/>
      <c r="AIW151" s="80"/>
      <c r="AIX151" s="80"/>
      <c r="AIY151" s="80"/>
      <c r="AIZ151" s="80"/>
      <c r="AJA151" s="80"/>
      <c r="AJB151" s="80"/>
      <c r="AJC151" s="80"/>
      <c r="AJD151" s="80"/>
      <c r="AJE151" s="80"/>
      <c r="AJF151" s="80"/>
      <c r="AJG151" s="80"/>
      <c r="AJH151" s="80"/>
      <c r="AJI151" s="80"/>
      <c r="AJJ151" s="80"/>
      <c r="AJK151" s="80"/>
      <c r="AJL151" s="80"/>
      <c r="AJM151" s="80"/>
      <c r="AJN151" s="80"/>
      <c r="AJO151" s="80"/>
      <c r="AJP151" s="80"/>
      <c r="AJQ151" s="80"/>
      <c r="AJR151" s="80"/>
      <c r="AJS151" s="80"/>
      <c r="AJT151" s="80"/>
      <c r="AJU151" s="80"/>
      <c r="AJV151" s="80"/>
      <c r="AJW151" s="80"/>
      <c r="AJX151" s="80"/>
      <c r="AJY151" s="80"/>
      <c r="AJZ151" s="80"/>
      <c r="AKA151" s="80"/>
      <c r="AKB151" s="80"/>
      <c r="AKC151" s="80"/>
      <c r="AKD151" s="80"/>
      <c r="AKE151" s="80"/>
      <c r="AKF151" s="80"/>
      <c r="AKG151" s="80"/>
      <c r="AKH151" s="80"/>
      <c r="AKI151" s="80"/>
      <c r="AKJ151" s="80"/>
      <c r="AKK151" s="80"/>
      <c r="AKL151" s="80"/>
      <c r="AKM151" s="80"/>
      <c r="AKN151" s="80"/>
      <c r="AKO151" s="80"/>
      <c r="AKP151" s="80"/>
      <c r="AKQ151" s="80"/>
      <c r="AKR151" s="80"/>
      <c r="AKS151" s="80"/>
      <c r="AKT151" s="80"/>
      <c r="AKU151" s="80"/>
      <c r="AKV151" s="80"/>
      <c r="AKW151" s="80"/>
      <c r="AKX151" s="80"/>
      <c r="AKY151" s="80"/>
      <c r="AKZ151" s="80"/>
      <c r="ALA151" s="80"/>
      <c r="ALB151" s="80"/>
      <c r="ALC151" s="80"/>
      <c r="ALD151" s="80"/>
      <c r="ALE151" s="80"/>
      <c r="ALF151" s="80"/>
      <c r="ALG151" s="80"/>
      <c r="ALH151" s="80"/>
      <c r="ALI151" s="80"/>
      <c r="ALJ151" s="80"/>
      <c r="ALK151" s="80"/>
      <c r="ALL151" s="80"/>
      <c r="ALM151" s="80"/>
      <c r="ALN151" s="80"/>
      <c r="ALO151" s="80"/>
      <c r="ALP151" s="80"/>
      <c r="ALQ151" s="80"/>
      <c r="ALR151" s="80"/>
      <c r="ALS151" s="80"/>
      <c r="ALT151" s="80"/>
      <c r="ALU151" s="80"/>
      <c r="ALV151" s="80"/>
      <c r="ALW151" s="80"/>
      <c r="ALX151" s="80"/>
      <c r="ALY151" s="80"/>
      <c r="ALZ151" s="80"/>
      <c r="AMA151" s="80"/>
      <c r="AMB151" s="80"/>
      <c r="AMC151" s="80"/>
      <c r="AMD151" s="80"/>
      <c r="AME151" s="80"/>
      <c r="AMF151" s="80"/>
      <c r="AMG151" s="80"/>
      <c r="AMH151" s="80"/>
      <c r="AMI151" s="80"/>
      <c r="AMJ151" s="80"/>
      <c r="AMK151" s="80"/>
      <c r="AML151" s="80"/>
      <c r="AMM151" s="80"/>
      <c r="AMN151" s="80"/>
      <c r="AMO151" s="80"/>
      <c r="AMP151" s="80"/>
      <c r="AMQ151" s="80"/>
      <c r="AMR151" s="80"/>
      <c r="AMS151" s="80"/>
      <c r="AMT151" s="80"/>
      <c r="AMU151" s="80"/>
      <c r="AMV151" s="80"/>
      <c r="AMW151" s="80"/>
      <c r="AMX151" s="80"/>
      <c r="AMY151" s="80"/>
      <c r="AMZ151" s="80"/>
      <c r="ANA151" s="80"/>
      <c r="ANB151" s="80"/>
      <c r="ANC151" s="80"/>
      <c r="AND151" s="80"/>
      <c r="ANE151" s="80"/>
      <c r="ANF151" s="80"/>
      <c r="ANG151" s="80"/>
      <c r="ANH151" s="80"/>
      <c r="ANI151" s="80"/>
      <c r="ANJ151" s="80"/>
      <c r="ANK151" s="80"/>
      <c r="ANL151" s="80"/>
      <c r="ANM151" s="80"/>
      <c r="ANN151" s="80"/>
      <c r="ANO151" s="80"/>
      <c r="ANP151" s="80"/>
      <c r="ANQ151" s="80"/>
      <c r="ANR151" s="80"/>
      <c r="ANS151" s="80"/>
      <c r="ANT151" s="80"/>
      <c r="ANU151" s="80"/>
      <c r="ANV151" s="80"/>
      <c r="ANW151" s="80"/>
      <c r="ANX151" s="80"/>
      <c r="ANY151" s="80"/>
      <c r="ANZ151" s="80"/>
      <c r="AOA151" s="80"/>
      <c r="AOB151" s="80"/>
      <c r="AOC151" s="80"/>
      <c r="AOD151" s="80"/>
      <c r="AOE151" s="80"/>
      <c r="AOF151" s="80"/>
      <c r="AOG151" s="80"/>
      <c r="AOH151" s="80"/>
      <c r="AOI151" s="80"/>
      <c r="AOJ151" s="80"/>
      <c r="AOK151" s="80"/>
      <c r="AOL151" s="80"/>
      <c r="AOM151" s="80"/>
      <c r="AON151" s="80"/>
      <c r="AOO151" s="80"/>
      <c r="AOP151" s="80"/>
      <c r="AOQ151" s="80"/>
      <c r="AOR151" s="80"/>
      <c r="AOS151" s="80"/>
      <c r="AOT151" s="80"/>
      <c r="AOU151" s="80"/>
      <c r="AOV151" s="80"/>
      <c r="AOW151" s="80"/>
      <c r="AOX151" s="80"/>
      <c r="AOY151" s="80"/>
      <c r="AOZ151" s="80"/>
      <c r="APA151" s="80"/>
      <c r="APB151" s="80"/>
      <c r="APC151" s="80"/>
      <c r="APD151" s="80"/>
      <c r="APE151" s="80"/>
      <c r="APF151" s="80"/>
      <c r="APG151" s="80"/>
      <c r="APH151" s="80"/>
      <c r="API151" s="80"/>
      <c r="APJ151" s="80"/>
      <c r="APK151" s="80"/>
      <c r="APL151" s="80"/>
      <c r="APM151" s="80"/>
      <c r="APN151" s="80"/>
      <c r="APO151" s="80"/>
      <c r="APP151" s="80"/>
      <c r="APQ151" s="80"/>
      <c r="APR151" s="80"/>
      <c r="APS151" s="80"/>
      <c r="APT151" s="80"/>
      <c r="APU151" s="80"/>
      <c r="APV151" s="80"/>
      <c r="APW151" s="80"/>
      <c r="APX151" s="80"/>
      <c r="APY151" s="80"/>
      <c r="APZ151" s="80"/>
      <c r="AQA151" s="80"/>
      <c r="AQB151" s="80"/>
      <c r="AQC151" s="80"/>
      <c r="AQD151" s="80"/>
      <c r="AQE151" s="80"/>
      <c r="AQF151" s="80"/>
      <c r="AQG151" s="80"/>
      <c r="AQH151" s="80"/>
      <c r="AQI151" s="80"/>
      <c r="AQJ151" s="80"/>
      <c r="AQK151" s="80"/>
      <c r="AQL151" s="80"/>
      <c r="AQM151" s="80"/>
      <c r="AQN151" s="80"/>
      <c r="AQO151" s="80"/>
      <c r="AQP151" s="80"/>
      <c r="AQQ151" s="80"/>
      <c r="AQR151" s="80"/>
      <c r="AQS151" s="80"/>
      <c r="AQT151" s="80"/>
      <c r="AQU151" s="80"/>
      <c r="AQV151" s="80"/>
      <c r="AQW151" s="80"/>
      <c r="AQX151" s="80"/>
      <c r="AQY151" s="80"/>
      <c r="AQZ151" s="80"/>
      <c r="ARA151" s="80"/>
      <c r="ARB151" s="80"/>
      <c r="ARC151" s="80"/>
      <c r="ARD151" s="80"/>
      <c r="ARE151" s="80"/>
      <c r="ARF151" s="80"/>
      <c r="ARG151" s="80"/>
      <c r="ARH151" s="80"/>
      <c r="ARI151" s="80"/>
      <c r="ARJ151" s="80"/>
      <c r="ARK151" s="80"/>
      <c r="ARL151" s="80"/>
      <c r="ARM151" s="80"/>
      <c r="ARN151" s="80"/>
      <c r="ARO151" s="80"/>
      <c r="ARP151" s="80"/>
      <c r="ARQ151" s="80"/>
      <c r="ARR151" s="80"/>
      <c r="ARS151" s="80"/>
      <c r="ART151" s="80"/>
      <c r="ARU151" s="80"/>
      <c r="ARV151" s="80"/>
      <c r="ARW151" s="80"/>
      <c r="ARX151" s="80"/>
      <c r="ARY151" s="80"/>
      <c r="ARZ151" s="80"/>
      <c r="ASA151" s="80"/>
      <c r="ASB151" s="80"/>
      <c r="ASC151" s="80"/>
      <c r="ASD151" s="80"/>
      <c r="ASE151" s="80"/>
      <c r="ASF151" s="80"/>
      <c r="ASG151" s="80"/>
      <c r="ASH151" s="80"/>
      <c r="ASI151" s="80"/>
      <c r="ASJ151" s="80"/>
      <c r="ASK151" s="80"/>
      <c r="ASL151" s="80"/>
      <c r="ASM151" s="80"/>
      <c r="ASN151" s="80"/>
      <c r="ASO151" s="80"/>
      <c r="ASP151" s="80"/>
      <c r="ASQ151" s="80"/>
      <c r="ASR151" s="80"/>
      <c r="ASS151" s="80"/>
      <c r="AST151" s="80"/>
      <c r="ASU151" s="80"/>
      <c r="ASV151" s="80"/>
      <c r="ASW151" s="80"/>
      <c r="ASX151" s="80"/>
      <c r="ASY151" s="80"/>
      <c r="ASZ151" s="80"/>
      <c r="ATA151" s="80"/>
      <c r="ATB151" s="80"/>
      <c r="ATC151" s="80"/>
      <c r="ATD151" s="80"/>
      <c r="ATE151" s="80"/>
      <c r="ATF151" s="80"/>
      <c r="ATG151" s="80"/>
      <c r="ATH151" s="80"/>
      <c r="ATI151" s="80"/>
      <c r="ATJ151" s="80"/>
      <c r="ATK151" s="80"/>
      <c r="ATL151" s="80"/>
      <c r="ATM151" s="80"/>
      <c r="ATN151" s="80"/>
      <c r="ATO151" s="80"/>
      <c r="ATP151" s="80"/>
      <c r="ATQ151" s="80"/>
      <c r="ATR151" s="80"/>
      <c r="ATS151" s="80"/>
      <c r="ATT151" s="80"/>
      <c r="ATU151" s="80"/>
      <c r="ATV151" s="80"/>
      <c r="ATW151" s="80"/>
      <c r="ATX151" s="80"/>
      <c r="ATY151" s="80"/>
      <c r="ATZ151" s="80"/>
      <c r="AUA151" s="80"/>
      <c r="AUB151" s="80"/>
      <c r="AUC151" s="80"/>
      <c r="AUD151" s="80"/>
      <c r="AUE151" s="80"/>
      <c r="AUF151" s="80"/>
      <c r="AUG151" s="80"/>
      <c r="AUH151" s="80"/>
      <c r="AUI151" s="80"/>
      <c r="AUJ151" s="80"/>
      <c r="AUK151" s="80"/>
      <c r="AUL151" s="80"/>
      <c r="AUM151" s="80"/>
      <c r="AUN151" s="80"/>
      <c r="AUO151" s="80"/>
      <c r="AUP151" s="80"/>
      <c r="AUQ151" s="80"/>
      <c r="AUR151" s="80"/>
      <c r="AUS151" s="80"/>
      <c r="AUT151" s="80"/>
      <c r="AUU151" s="80"/>
      <c r="AUV151" s="80"/>
      <c r="AUW151" s="80"/>
      <c r="AUX151" s="80"/>
      <c r="AUY151" s="80"/>
      <c r="AUZ151" s="80"/>
      <c r="AVA151" s="80"/>
      <c r="AVB151" s="80"/>
      <c r="AVC151" s="80"/>
      <c r="AVD151" s="80"/>
      <c r="AVE151" s="80"/>
      <c r="AVF151" s="80"/>
      <c r="AVG151" s="80"/>
      <c r="AVH151" s="80"/>
      <c r="AVI151" s="80"/>
      <c r="AVJ151" s="80"/>
      <c r="AVK151" s="80"/>
      <c r="AVL151" s="80"/>
      <c r="AVM151" s="80"/>
      <c r="AVN151" s="80"/>
      <c r="AVO151" s="80"/>
      <c r="AVP151" s="80"/>
      <c r="AVQ151" s="80"/>
      <c r="AVR151" s="80"/>
      <c r="AVS151" s="80"/>
      <c r="AVT151" s="80"/>
      <c r="AVU151" s="80"/>
      <c r="AVV151" s="80"/>
      <c r="AVW151" s="80"/>
      <c r="AVX151" s="80"/>
      <c r="AVY151" s="80"/>
      <c r="AVZ151" s="80"/>
      <c r="AWA151" s="80"/>
      <c r="AWB151" s="80"/>
      <c r="AWC151" s="80"/>
      <c r="AWD151" s="80"/>
      <c r="AWE151" s="80"/>
      <c r="AWF151" s="80"/>
      <c r="AWG151" s="80"/>
      <c r="AWH151" s="80"/>
      <c r="AWI151" s="80"/>
      <c r="AWJ151" s="80"/>
      <c r="AWK151" s="80"/>
      <c r="AWL151" s="80"/>
      <c r="AWM151" s="80"/>
      <c r="AWN151" s="80"/>
      <c r="AWO151" s="80"/>
      <c r="AWP151" s="80"/>
      <c r="AWQ151" s="80"/>
      <c r="AWR151" s="80"/>
      <c r="AWS151" s="80"/>
      <c r="AWT151" s="80"/>
      <c r="AWU151" s="80"/>
      <c r="AWV151" s="80"/>
      <c r="AWW151" s="80"/>
      <c r="AWX151" s="80"/>
      <c r="AWY151" s="80"/>
      <c r="AWZ151" s="80"/>
      <c r="AXA151" s="80"/>
      <c r="AXB151" s="80"/>
      <c r="AXC151" s="80"/>
      <c r="AXD151" s="80"/>
      <c r="AXE151" s="80"/>
      <c r="AXF151" s="80"/>
      <c r="AXG151" s="80"/>
      <c r="AXH151" s="80"/>
      <c r="AXI151" s="80"/>
      <c r="AXJ151" s="80"/>
      <c r="AXK151" s="80"/>
      <c r="AXL151" s="80"/>
      <c r="AXM151" s="80"/>
      <c r="AXN151" s="80"/>
      <c r="AXO151" s="80"/>
      <c r="AXP151" s="80"/>
      <c r="AXQ151" s="80"/>
      <c r="AXR151" s="80"/>
      <c r="AXS151" s="80"/>
      <c r="AXT151" s="80"/>
      <c r="AXU151" s="80"/>
      <c r="AXV151" s="80"/>
      <c r="AXW151" s="80"/>
      <c r="AXX151" s="80"/>
      <c r="AXY151" s="80"/>
      <c r="AXZ151" s="80"/>
      <c r="AYA151" s="80"/>
      <c r="AYB151" s="80"/>
      <c r="AYC151" s="80"/>
      <c r="AYD151" s="80"/>
      <c r="AYE151" s="80"/>
      <c r="AYF151" s="80"/>
      <c r="AYG151" s="80"/>
      <c r="AYH151" s="80"/>
      <c r="AYI151" s="80"/>
      <c r="AYJ151" s="80"/>
      <c r="AYK151" s="80"/>
      <c r="AYL151" s="80"/>
      <c r="AYM151" s="80"/>
      <c r="AYN151" s="80"/>
      <c r="AYO151" s="80"/>
      <c r="AYP151" s="80"/>
      <c r="AYQ151" s="80"/>
      <c r="AYR151" s="80"/>
      <c r="AYS151" s="80"/>
      <c r="AYT151" s="80"/>
      <c r="AYU151" s="80"/>
      <c r="AYV151" s="80"/>
      <c r="AYW151" s="80"/>
      <c r="AYX151" s="80"/>
      <c r="AYY151" s="80"/>
      <c r="AYZ151" s="80"/>
      <c r="AZA151" s="80"/>
      <c r="AZB151" s="80"/>
      <c r="AZC151" s="80"/>
      <c r="AZD151" s="80"/>
      <c r="AZE151" s="80"/>
      <c r="AZF151" s="80"/>
      <c r="AZG151" s="80"/>
      <c r="AZH151" s="80"/>
      <c r="AZI151" s="80"/>
      <c r="AZJ151" s="80"/>
      <c r="AZK151" s="80"/>
      <c r="AZL151" s="80"/>
      <c r="AZM151" s="80"/>
      <c r="AZN151" s="80"/>
      <c r="AZO151" s="80"/>
      <c r="AZP151" s="80"/>
      <c r="AZQ151" s="80"/>
      <c r="AZR151" s="80"/>
      <c r="AZS151" s="80"/>
      <c r="AZT151" s="80"/>
      <c r="AZU151" s="80"/>
      <c r="AZV151" s="80"/>
      <c r="AZW151" s="80"/>
      <c r="AZX151" s="80"/>
      <c r="AZY151" s="80"/>
      <c r="AZZ151" s="80"/>
      <c r="BAA151" s="80"/>
      <c r="BAB151" s="80"/>
      <c r="BAC151" s="80"/>
      <c r="BAD151" s="80"/>
      <c r="BAE151" s="80"/>
      <c r="BAF151" s="80"/>
      <c r="BAG151" s="80"/>
      <c r="BAH151" s="80"/>
      <c r="BAI151" s="80"/>
      <c r="BAJ151" s="80"/>
      <c r="BAK151" s="80"/>
      <c r="BAL151" s="80"/>
      <c r="BAM151" s="80"/>
      <c r="BAN151" s="80"/>
      <c r="BAO151" s="80"/>
      <c r="BAP151" s="80"/>
      <c r="BAQ151" s="80"/>
      <c r="BAR151" s="80"/>
      <c r="BAS151" s="80"/>
      <c r="BAT151" s="80"/>
      <c r="BAU151" s="80"/>
      <c r="BAV151" s="80"/>
      <c r="BAW151" s="80"/>
      <c r="BAX151" s="80"/>
      <c r="BAY151" s="80"/>
      <c r="BAZ151" s="80"/>
      <c r="BBA151" s="80"/>
      <c r="BBB151" s="80"/>
      <c r="BBC151" s="80"/>
      <c r="BBD151" s="80"/>
      <c r="BBE151" s="80"/>
      <c r="BBF151" s="80"/>
      <c r="BBG151" s="80"/>
      <c r="BBH151" s="80"/>
      <c r="BBI151" s="80"/>
      <c r="BBJ151" s="80"/>
      <c r="BBK151" s="80"/>
      <c r="BBL151" s="80"/>
      <c r="BBM151" s="80"/>
      <c r="BBN151" s="80"/>
      <c r="BBO151" s="80"/>
      <c r="BBP151" s="80"/>
      <c r="BBQ151" s="80"/>
      <c r="BBR151" s="80"/>
      <c r="BBS151" s="80"/>
      <c r="BBT151" s="80"/>
      <c r="BBU151" s="80"/>
      <c r="BBV151" s="80"/>
      <c r="BBW151" s="80"/>
      <c r="BBX151" s="80"/>
      <c r="BBY151" s="80"/>
      <c r="BBZ151" s="80"/>
      <c r="BCA151" s="80"/>
      <c r="BCB151" s="80"/>
      <c r="BCC151" s="80"/>
      <c r="BCD151" s="80"/>
      <c r="BCE151" s="80"/>
      <c r="BCF151" s="80"/>
      <c r="BCG151" s="80"/>
      <c r="BCH151" s="80"/>
      <c r="BCI151" s="80"/>
      <c r="BCJ151" s="80"/>
      <c r="BCK151" s="80"/>
      <c r="BCL151" s="80"/>
      <c r="BCM151" s="80"/>
      <c r="BCN151" s="80"/>
      <c r="BCO151" s="80"/>
      <c r="BCP151" s="80"/>
      <c r="BCQ151" s="80"/>
      <c r="BCR151" s="80"/>
      <c r="BCS151" s="80"/>
      <c r="BCT151" s="80"/>
      <c r="BCU151" s="80"/>
      <c r="BCV151" s="80"/>
      <c r="BCW151" s="80"/>
      <c r="BCX151" s="80"/>
      <c r="BCY151" s="80"/>
      <c r="BCZ151" s="80"/>
      <c r="BDA151" s="80"/>
      <c r="BDB151" s="80"/>
      <c r="BDC151" s="80"/>
      <c r="BDD151" s="80"/>
      <c r="BDE151" s="80"/>
      <c r="BDF151" s="80"/>
      <c r="BDG151" s="80"/>
      <c r="BDH151" s="80"/>
      <c r="BDI151" s="80"/>
      <c r="BDJ151" s="80"/>
      <c r="BDK151" s="80"/>
      <c r="BDL151" s="80"/>
      <c r="BDM151" s="80"/>
      <c r="BDN151" s="80"/>
      <c r="BDO151" s="80"/>
      <c r="BDP151" s="80"/>
      <c r="BDQ151" s="80"/>
      <c r="BDR151" s="80"/>
      <c r="BDS151" s="80"/>
      <c r="BDT151" s="80"/>
      <c r="BDU151" s="80"/>
      <c r="BDV151" s="80"/>
      <c r="BDW151" s="80"/>
      <c r="BDX151" s="80"/>
      <c r="BDY151" s="80"/>
      <c r="BDZ151" s="80"/>
      <c r="BEA151" s="80"/>
      <c r="BEB151" s="80"/>
      <c r="BEC151" s="80"/>
      <c r="BED151" s="80"/>
      <c r="BEE151" s="80"/>
      <c r="BEF151" s="80"/>
      <c r="BEG151" s="80"/>
      <c r="BEH151" s="80"/>
      <c r="BEI151" s="80"/>
      <c r="BEJ151" s="80"/>
      <c r="BEK151" s="80"/>
      <c r="BEL151" s="80"/>
      <c r="BEM151" s="80"/>
      <c r="BEN151" s="80"/>
      <c r="BEO151" s="80"/>
      <c r="BEP151" s="80"/>
      <c r="BEQ151" s="80"/>
      <c r="BER151" s="80"/>
      <c r="BES151" s="80"/>
      <c r="BET151" s="80"/>
      <c r="BEU151" s="80"/>
      <c r="BEV151" s="80"/>
      <c r="BEW151" s="80"/>
      <c r="BEX151" s="80"/>
      <c r="BEY151" s="80"/>
      <c r="BEZ151" s="80"/>
      <c r="BFA151" s="80"/>
      <c r="BFB151" s="80"/>
      <c r="BFC151" s="80"/>
      <c r="BFD151" s="80"/>
      <c r="BFE151" s="80"/>
      <c r="BFF151" s="80"/>
      <c r="BFG151" s="80"/>
      <c r="BFH151" s="80"/>
      <c r="BFI151" s="80"/>
      <c r="BFJ151" s="80"/>
      <c r="BFK151" s="80"/>
      <c r="BFL151" s="80"/>
      <c r="BFM151" s="80"/>
      <c r="BFN151" s="80"/>
      <c r="BFO151" s="80"/>
      <c r="BFP151" s="80"/>
      <c r="BFQ151" s="80"/>
      <c r="BFR151" s="80"/>
      <c r="BFS151" s="80"/>
      <c r="BFT151" s="80"/>
      <c r="BFU151" s="80"/>
      <c r="BFV151" s="80"/>
      <c r="BFW151" s="80"/>
      <c r="BFX151" s="80"/>
      <c r="BFY151" s="80"/>
      <c r="BFZ151" s="80"/>
      <c r="BGA151" s="80"/>
      <c r="BGB151" s="80"/>
      <c r="BGC151" s="80"/>
      <c r="BGD151" s="80"/>
      <c r="BGE151" s="80"/>
      <c r="BGF151" s="80"/>
      <c r="BGG151" s="80"/>
      <c r="BGH151" s="80"/>
      <c r="BGI151" s="80"/>
      <c r="BGJ151" s="80"/>
      <c r="BGK151" s="80"/>
      <c r="BGL151" s="80"/>
      <c r="BGM151" s="80"/>
      <c r="BGN151" s="80"/>
      <c r="BGO151" s="80"/>
      <c r="BGP151" s="80"/>
      <c r="BGQ151" s="80"/>
      <c r="BGR151" s="80"/>
      <c r="BGS151" s="80"/>
      <c r="BGT151" s="80"/>
      <c r="BGU151" s="80"/>
      <c r="BGV151" s="80"/>
      <c r="BGW151" s="80"/>
      <c r="BGX151" s="80"/>
      <c r="BGY151" s="80"/>
      <c r="BGZ151" s="80"/>
      <c r="BHA151" s="80"/>
      <c r="BHB151" s="80"/>
      <c r="BHC151" s="80"/>
      <c r="BHD151" s="80"/>
      <c r="BHE151" s="80"/>
      <c r="BHF151" s="80"/>
      <c r="BHG151" s="80"/>
      <c r="BHH151" s="80"/>
      <c r="BHI151" s="80"/>
      <c r="BHJ151" s="80"/>
      <c r="BHK151" s="80"/>
      <c r="BHL151" s="80"/>
      <c r="BHM151" s="80"/>
      <c r="BHN151" s="80"/>
      <c r="BHO151" s="80"/>
      <c r="BHP151" s="80"/>
      <c r="BHQ151" s="80"/>
      <c r="BHR151" s="80"/>
      <c r="BHS151" s="80"/>
      <c r="BHT151" s="80"/>
      <c r="BHU151" s="80"/>
      <c r="BHV151" s="80"/>
      <c r="BHW151" s="80"/>
      <c r="BHX151" s="80"/>
      <c r="BHY151" s="80"/>
      <c r="BHZ151" s="80"/>
      <c r="BIA151" s="80"/>
      <c r="BIB151" s="80"/>
      <c r="BIC151" s="80"/>
      <c r="BID151" s="80"/>
      <c r="BIE151" s="80"/>
      <c r="BIF151" s="80"/>
      <c r="BIG151" s="80"/>
      <c r="BIH151" s="80"/>
      <c r="BII151" s="80"/>
      <c r="BIJ151" s="80"/>
      <c r="BIK151" s="80"/>
      <c r="BIL151" s="80"/>
      <c r="BIM151" s="80"/>
      <c r="BIN151" s="80"/>
      <c r="BIO151" s="80"/>
      <c r="BIP151" s="80"/>
      <c r="BIQ151" s="80"/>
      <c r="BIR151" s="80"/>
      <c r="BIS151" s="80"/>
      <c r="BIT151" s="80"/>
      <c r="BIU151" s="80"/>
      <c r="BIV151" s="80"/>
      <c r="BIW151" s="80"/>
      <c r="BIX151" s="80"/>
      <c r="BIY151" s="80"/>
      <c r="BIZ151" s="80"/>
      <c r="BJA151" s="80"/>
      <c r="BJB151" s="80"/>
      <c r="BJC151" s="80"/>
      <c r="BJD151" s="80"/>
      <c r="BJE151" s="80"/>
      <c r="BJF151" s="80"/>
      <c r="BJG151" s="80"/>
      <c r="BJH151" s="80"/>
      <c r="BJI151" s="80"/>
      <c r="BJJ151" s="80"/>
      <c r="BJK151" s="80"/>
      <c r="BJL151" s="80"/>
      <c r="BJM151" s="80"/>
      <c r="BJN151" s="80"/>
      <c r="BJO151" s="80"/>
      <c r="BJP151" s="80"/>
      <c r="BJQ151" s="80"/>
      <c r="BJR151" s="80"/>
      <c r="BJS151" s="80"/>
      <c r="BJT151" s="80"/>
      <c r="BJU151" s="80"/>
      <c r="BJV151" s="80"/>
      <c r="BJW151" s="80"/>
      <c r="BJX151" s="80"/>
      <c r="BJY151" s="80"/>
      <c r="BJZ151" s="80"/>
      <c r="BKA151" s="80"/>
      <c r="BKB151" s="80"/>
      <c r="BKC151" s="80"/>
      <c r="BKD151" s="80"/>
      <c r="BKE151" s="80"/>
      <c r="BKF151" s="80"/>
      <c r="BKG151" s="80"/>
      <c r="BKH151" s="80"/>
      <c r="BKI151" s="80"/>
      <c r="BKJ151" s="80"/>
      <c r="BKK151" s="80"/>
      <c r="BKL151" s="80"/>
      <c r="BKM151" s="80"/>
      <c r="BKN151" s="80"/>
      <c r="BKO151" s="80"/>
      <c r="BKP151" s="80"/>
      <c r="BKQ151" s="80"/>
      <c r="BKR151" s="80"/>
      <c r="BKS151" s="80"/>
      <c r="BKT151" s="80"/>
      <c r="BKU151" s="80"/>
      <c r="BKV151" s="80"/>
      <c r="BKW151" s="80"/>
      <c r="BKX151" s="80"/>
      <c r="BKY151" s="80"/>
      <c r="BKZ151" s="80"/>
      <c r="BLA151" s="80"/>
      <c r="BLB151" s="80"/>
      <c r="BLC151" s="80"/>
      <c r="BLD151" s="80"/>
      <c r="BLE151" s="80"/>
      <c r="BLF151" s="80"/>
      <c r="BLG151" s="80"/>
      <c r="BLH151" s="80"/>
      <c r="BLI151" s="80"/>
      <c r="BLJ151" s="80"/>
      <c r="BLK151" s="80"/>
      <c r="BLL151" s="80"/>
      <c r="BLM151" s="80"/>
      <c r="BLN151" s="80"/>
      <c r="BLO151" s="80"/>
      <c r="BLP151" s="80"/>
      <c r="BLQ151" s="80"/>
      <c r="BLR151" s="80"/>
      <c r="BLS151" s="80"/>
      <c r="BLT151" s="80"/>
      <c r="BLU151" s="80"/>
      <c r="BLV151" s="80"/>
      <c r="BLW151" s="80"/>
      <c r="BLX151" s="80"/>
      <c r="BLY151" s="80"/>
      <c r="BLZ151" s="80"/>
      <c r="BMA151" s="80"/>
      <c r="BMB151" s="80"/>
      <c r="BMC151" s="80"/>
      <c r="BMD151" s="80"/>
      <c r="BME151" s="80"/>
      <c r="BMF151" s="80"/>
      <c r="BMG151" s="80"/>
      <c r="BMH151" s="80"/>
      <c r="BMI151" s="80"/>
      <c r="BMJ151" s="80"/>
      <c r="BMK151" s="80"/>
      <c r="BML151" s="80"/>
      <c r="BMM151" s="80"/>
      <c r="BMN151" s="80"/>
      <c r="BMO151" s="80"/>
      <c r="BMP151" s="80"/>
      <c r="BMQ151" s="80"/>
      <c r="BMR151" s="80"/>
      <c r="BMS151" s="80"/>
      <c r="BMT151" s="80"/>
      <c r="BMU151" s="80"/>
      <c r="BMV151" s="80"/>
      <c r="BMW151" s="80"/>
      <c r="BMX151" s="80"/>
      <c r="BMY151" s="80"/>
      <c r="BMZ151" s="80"/>
      <c r="BNA151" s="80"/>
      <c r="BNB151" s="80"/>
      <c r="BNC151" s="80"/>
      <c r="BND151" s="80"/>
      <c r="BNE151" s="80"/>
      <c r="BNF151" s="80"/>
      <c r="BNG151" s="80"/>
      <c r="BNH151" s="80"/>
      <c r="BNI151" s="80"/>
      <c r="BNJ151" s="80"/>
      <c r="BNK151" s="80"/>
      <c r="BNL151" s="80"/>
      <c r="BNM151" s="80"/>
      <c r="BNN151" s="80"/>
      <c r="BNO151" s="80"/>
      <c r="BNP151" s="80"/>
      <c r="BNQ151" s="80"/>
      <c r="BNR151" s="80"/>
      <c r="BNS151" s="80"/>
      <c r="BNT151" s="80"/>
      <c r="BNU151" s="80"/>
      <c r="BNV151" s="80"/>
      <c r="BNW151" s="80"/>
      <c r="BNX151" s="80"/>
      <c r="BNY151" s="80"/>
      <c r="BNZ151" s="80"/>
      <c r="BOA151" s="80"/>
      <c r="BOB151" s="80"/>
      <c r="BOC151" s="80"/>
      <c r="BOD151" s="80"/>
      <c r="BOE151" s="80"/>
      <c r="BOF151" s="80"/>
      <c r="BOG151" s="80"/>
      <c r="BOH151" s="80"/>
      <c r="BOI151" s="80"/>
      <c r="BOJ151" s="80"/>
      <c r="BOK151" s="80"/>
      <c r="BOL151" s="80"/>
      <c r="BOM151" s="80"/>
      <c r="BON151" s="80"/>
      <c r="BOO151" s="80"/>
      <c r="BOP151" s="80"/>
      <c r="BOQ151" s="80"/>
      <c r="BOR151" s="80"/>
      <c r="BOS151" s="80"/>
      <c r="BOT151" s="80"/>
      <c r="BOU151" s="80"/>
      <c r="BOV151" s="80"/>
      <c r="BOW151" s="80"/>
      <c r="BOX151" s="80"/>
      <c r="BOY151" s="80"/>
      <c r="BOZ151" s="80"/>
      <c r="BPA151" s="80"/>
      <c r="BPB151" s="80"/>
      <c r="BPC151" s="80"/>
      <c r="BPD151" s="80"/>
      <c r="BPE151" s="80"/>
      <c r="BPF151" s="80"/>
      <c r="BPG151" s="80"/>
      <c r="BPH151" s="80"/>
      <c r="BPI151" s="80"/>
      <c r="BPJ151" s="80"/>
      <c r="BPK151" s="80"/>
      <c r="BPL151" s="80"/>
      <c r="BPM151" s="80"/>
      <c r="BPN151" s="80"/>
      <c r="BPO151" s="80"/>
      <c r="BPP151" s="80"/>
      <c r="BPQ151" s="80"/>
      <c r="BPR151" s="80"/>
      <c r="BPS151" s="80"/>
      <c r="BPT151" s="80"/>
      <c r="BPU151" s="80"/>
      <c r="BPV151" s="80"/>
      <c r="BPW151" s="80"/>
      <c r="BPX151" s="80"/>
      <c r="BPY151" s="80"/>
      <c r="BPZ151" s="80"/>
      <c r="BQA151" s="80"/>
      <c r="BQB151" s="80"/>
      <c r="BQC151" s="80"/>
      <c r="BQD151" s="80"/>
      <c r="BQE151" s="80"/>
      <c r="BQF151" s="80"/>
      <c r="BQG151" s="80"/>
      <c r="BQH151" s="80"/>
      <c r="BQI151" s="80"/>
      <c r="BQJ151" s="80"/>
      <c r="BQK151" s="80"/>
      <c r="BQL151" s="80"/>
      <c r="BQM151" s="80"/>
      <c r="BQN151" s="80"/>
      <c r="BQO151" s="80"/>
      <c r="BQP151" s="80"/>
      <c r="BQQ151" s="80"/>
      <c r="BQR151" s="80"/>
      <c r="BQS151" s="80"/>
      <c r="BQT151" s="80"/>
      <c r="BQU151" s="80"/>
      <c r="BQV151" s="80"/>
      <c r="BQW151" s="80"/>
      <c r="BQX151" s="80"/>
      <c r="BQY151" s="80"/>
      <c r="BQZ151" s="80"/>
      <c r="BRA151" s="80"/>
      <c r="BRB151" s="80"/>
      <c r="BRC151" s="80"/>
      <c r="BRD151" s="80"/>
      <c r="BRE151" s="80"/>
      <c r="BRF151" s="80"/>
      <c r="BRG151" s="80"/>
      <c r="BRH151" s="80"/>
      <c r="BRI151" s="80"/>
      <c r="BRJ151" s="80"/>
      <c r="BRK151" s="80"/>
      <c r="BRL151" s="80"/>
      <c r="BRM151" s="80"/>
      <c r="BRN151" s="80"/>
      <c r="BRO151" s="80"/>
      <c r="BRP151" s="80"/>
      <c r="BRQ151" s="80"/>
      <c r="BRR151" s="80"/>
      <c r="BRS151" s="80"/>
      <c r="BRT151" s="80"/>
      <c r="BRU151" s="80"/>
      <c r="BRV151" s="80"/>
      <c r="BRW151" s="80"/>
      <c r="BRX151" s="80"/>
      <c r="BRY151" s="80"/>
      <c r="BRZ151" s="80"/>
      <c r="BSA151" s="80"/>
      <c r="BSB151" s="80"/>
      <c r="BSC151" s="80"/>
      <c r="BSD151" s="80"/>
      <c r="BSE151" s="80"/>
      <c r="BSF151" s="80"/>
      <c r="BSG151" s="80"/>
      <c r="BSH151" s="80"/>
      <c r="BSI151" s="80"/>
      <c r="BSJ151" s="80"/>
      <c r="BSK151" s="80"/>
      <c r="BSL151" s="80"/>
      <c r="BSM151" s="80"/>
      <c r="BSN151" s="80"/>
      <c r="BSO151" s="80"/>
      <c r="BSP151" s="80"/>
      <c r="BSQ151" s="80"/>
      <c r="BSR151" s="80"/>
      <c r="BSS151" s="80"/>
      <c r="BST151" s="80"/>
      <c r="BSU151" s="80"/>
      <c r="BSV151" s="80"/>
      <c r="BSW151" s="80"/>
      <c r="BSX151" s="80"/>
      <c r="BSY151" s="80"/>
      <c r="BSZ151" s="80"/>
      <c r="BTA151" s="80"/>
      <c r="BTB151" s="80"/>
      <c r="BTC151" s="80"/>
      <c r="BTD151" s="80"/>
      <c r="BTE151" s="80"/>
      <c r="BTF151" s="80"/>
      <c r="BTG151" s="80"/>
      <c r="BTH151" s="80"/>
      <c r="BTI151" s="80"/>
      <c r="BTJ151" s="80"/>
      <c r="BTK151" s="80"/>
      <c r="BTL151" s="80"/>
      <c r="BTM151" s="80"/>
      <c r="BTN151" s="80"/>
      <c r="BTO151" s="80"/>
      <c r="BTP151" s="80"/>
      <c r="BTQ151" s="80"/>
      <c r="BTR151" s="80"/>
      <c r="BTS151" s="80"/>
      <c r="BTT151" s="80"/>
      <c r="BTU151" s="80"/>
      <c r="BTV151" s="80"/>
      <c r="BTW151" s="80"/>
      <c r="BTX151" s="80"/>
      <c r="BTY151" s="80"/>
      <c r="BTZ151" s="80"/>
      <c r="BUA151" s="80"/>
      <c r="BUB151" s="80"/>
      <c r="BUC151" s="80"/>
      <c r="BUD151" s="80"/>
      <c r="BUE151" s="80"/>
      <c r="BUF151" s="80"/>
      <c r="BUG151" s="80"/>
      <c r="BUH151" s="80"/>
      <c r="BUI151" s="80"/>
      <c r="BUJ151" s="80"/>
      <c r="BUK151" s="80"/>
      <c r="BUL151" s="80"/>
      <c r="BUM151" s="80"/>
      <c r="BUN151" s="80"/>
      <c r="BUO151" s="80"/>
      <c r="BUP151" s="80"/>
      <c r="BUQ151" s="80"/>
      <c r="BUR151" s="80"/>
      <c r="BUS151" s="80"/>
      <c r="BUT151" s="80"/>
      <c r="BUU151" s="80"/>
      <c r="BUV151" s="80"/>
      <c r="BUW151" s="80"/>
      <c r="BUX151" s="80"/>
      <c r="BUY151" s="80"/>
      <c r="BUZ151" s="80"/>
      <c r="BVA151" s="80"/>
      <c r="BVB151" s="80"/>
      <c r="BVC151" s="80"/>
      <c r="BVD151" s="80"/>
      <c r="BVE151" s="80"/>
      <c r="BVF151" s="80"/>
      <c r="BVG151" s="80"/>
      <c r="BVH151" s="80"/>
      <c r="BVI151" s="80"/>
      <c r="BVJ151" s="80"/>
      <c r="BVK151" s="80"/>
      <c r="BVL151" s="80"/>
      <c r="BVM151" s="80"/>
      <c r="BVN151" s="80"/>
      <c r="BVO151" s="80"/>
      <c r="BVP151" s="80"/>
      <c r="BVQ151" s="80"/>
      <c r="BVR151" s="80"/>
      <c r="BVS151" s="80"/>
      <c r="BVT151" s="80"/>
      <c r="BVU151" s="80"/>
      <c r="BVV151" s="80"/>
      <c r="BVW151" s="80"/>
      <c r="BVX151" s="80"/>
      <c r="BVY151" s="80"/>
      <c r="BVZ151" s="80"/>
      <c r="BWA151" s="80"/>
      <c r="BWB151" s="80"/>
      <c r="BWC151" s="80"/>
      <c r="BWD151" s="80"/>
      <c r="BWE151" s="80"/>
      <c r="BWF151" s="80"/>
      <c r="BWG151" s="80"/>
      <c r="BWH151" s="80"/>
      <c r="BWI151" s="80"/>
      <c r="BWJ151" s="80"/>
      <c r="BWK151" s="80"/>
      <c r="BWL151" s="80"/>
      <c r="BWM151" s="80"/>
      <c r="BWN151" s="80"/>
      <c r="BWO151" s="80"/>
      <c r="BWP151" s="80"/>
      <c r="BWQ151" s="80"/>
      <c r="BWR151" s="80"/>
      <c r="BWS151" s="80"/>
      <c r="BWT151" s="80"/>
      <c r="BWU151" s="80"/>
      <c r="BWV151" s="80"/>
      <c r="BWW151" s="80"/>
      <c r="BWX151" s="80"/>
      <c r="BWY151" s="80"/>
      <c r="BWZ151" s="80"/>
      <c r="BXA151" s="80"/>
      <c r="BXB151" s="80"/>
      <c r="BXC151" s="80"/>
      <c r="BXD151" s="80"/>
      <c r="BXE151" s="80"/>
      <c r="BXF151" s="80"/>
      <c r="BXG151" s="80"/>
      <c r="BXH151" s="80"/>
      <c r="BXI151" s="80"/>
      <c r="BXJ151" s="80"/>
      <c r="BXK151" s="80"/>
      <c r="BXL151" s="80"/>
      <c r="BXM151" s="80"/>
      <c r="BXN151" s="80"/>
      <c r="BXO151" s="80"/>
      <c r="BXP151" s="80"/>
      <c r="BXQ151" s="80"/>
      <c r="BXR151" s="80"/>
      <c r="BXS151" s="80"/>
      <c r="BXT151" s="80"/>
      <c r="BXU151" s="80"/>
      <c r="BXV151" s="80"/>
      <c r="BXW151" s="80"/>
      <c r="BXX151" s="80"/>
      <c r="BXY151" s="80"/>
      <c r="BXZ151" s="80"/>
      <c r="BYA151" s="80"/>
      <c r="BYB151" s="80"/>
      <c r="BYC151" s="80"/>
      <c r="BYD151" s="80"/>
      <c r="BYE151" s="80"/>
      <c r="BYF151" s="80"/>
      <c r="BYG151" s="80"/>
      <c r="BYH151" s="80"/>
      <c r="BYI151" s="80"/>
      <c r="BYJ151" s="80"/>
      <c r="BYK151" s="80"/>
      <c r="BYL151" s="80"/>
      <c r="BYM151" s="80"/>
      <c r="BYN151" s="80"/>
      <c r="BYO151" s="80"/>
      <c r="BYP151" s="80"/>
      <c r="BYQ151" s="80"/>
      <c r="BYR151" s="80"/>
      <c r="BYS151" s="80"/>
      <c r="BYT151" s="80"/>
      <c r="BYU151" s="80"/>
      <c r="BYV151" s="80"/>
      <c r="BYW151" s="80"/>
      <c r="BYX151" s="80"/>
      <c r="BYY151" s="80"/>
      <c r="BYZ151" s="80"/>
      <c r="BZA151" s="80"/>
      <c r="BZB151" s="80"/>
      <c r="BZC151" s="80"/>
      <c r="BZD151" s="80"/>
      <c r="BZE151" s="80"/>
      <c r="BZF151" s="80"/>
      <c r="BZG151" s="80"/>
      <c r="BZH151" s="80"/>
      <c r="BZI151" s="80"/>
      <c r="BZJ151" s="80"/>
      <c r="BZK151" s="80"/>
      <c r="BZL151" s="80"/>
      <c r="BZM151" s="80"/>
      <c r="BZN151" s="80"/>
      <c r="BZO151" s="80"/>
      <c r="BZP151" s="80"/>
      <c r="BZQ151" s="80"/>
      <c r="BZR151" s="80"/>
      <c r="BZS151" s="80"/>
      <c r="BZT151" s="80"/>
      <c r="BZU151" s="80"/>
      <c r="BZV151" s="80"/>
      <c r="BZW151" s="80"/>
      <c r="BZX151" s="80"/>
      <c r="BZY151" s="80"/>
      <c r="BZZ151" s="80"/>
      <c r="CAA151" s="80"/>
      <c r="CAB151" s="80"/>
      <c r="CAC151" s="80"/>
      <c r="CAD151" s="80"/>
      <c r="CAE151" s="80"/>
      <c r="CAF151" s="80"/>
      <c r="CAG151" s="80"/>
      <c r="CAH151" s="80"/>
      <c r="CAI151" s="80"/>
      <c r="CAJ151" s="80"/>
      <c r="CAK151" s="80"/>
      <c r="CAL151" s="80"/>
      <c r="CAM151" s="80"/>
      <c r="CAN151" s="80"/>
      <c r="CAO151" s="80"/>
      <c r="CAP151" s="80"/>
      <c r="CAQ151" s="80"/>
      <c r="CAR151" s="80"/>
      <c r="CAS151" s="80"/>
      <c r="CAT151" s="80"/>
      <c r="CAU151" s="80"/>
      <c r="CAV151" s="80"/>
      <c r="CAW151" s="80"/>
      <c r="CAX151" s="80"/>
      <c r="CAY151" s="80"/>
      <c r="CAZ151" s="80"/>
      <c r="CBA151" s="80"/>
      <c r="CBB151" s="80"/>
      <c r="CBC151" s="80"/>
      <c r="CBD151" s="80"/>
      <c r="CBE151" s="80"/>
      <c r="CBF151" s="80"/>
      <c r="CBG151" s="80"/>
      <c r="CBH151" s="80"/>
      <c r="CBI151" s="80"/>
      <c r="CBJ151" s="80"/>
      <c r="CBK151" s="80"/>
      <c r="CBL151" s="80"/>
      <c r="CBM151" s="80"/>
      <c r="CBN151" s="80"/>
      <c r="CBO151" s="80"/>
      <c r="CBP151" s="80"/>
      <c r="CBQ151" s="80"/>
      <c r="CBR151" s="80"/>
      <c r="CBS151" s="80"/>
      <c r="CBT151" s="80"/>
      <c r="CBU151" s="80"/>
      <c r="CBV151" s="80"/>
      <c r="CBW151" s="80"/>
      <c r="CBX151" s="80"/>
      <c r="CBY151" s="80"/>
      <c r="CBZ151" s="80"/>
      <c r="CCA151" s="80"/>
      <c r="CCB151" s="80"/>
      <c r="CCC151" s="80"/>
      <c r="CCD151" s="80"/>
      <c r="CCE151" s="80"/>
      <c r="CCF151" s="80"/>
      <c r="CCG151" s="80"/>
      <c r="CCH151" s="80"/>
      <c r="CCI151" s="80"/>
      <c r="CCJ151" s="80"/>
      <c r="CCK151" s="80"/>
      <c r="CCL151" s="80"/>
      <c r="CCM151" s="80"/>
      <c r="CCN151" s="80"/>
      <c r="CCO151" s="80"/>
      <c r="CCP151" s="80"/>
      <c r="CCQ151" s="80"/>
      <c r="CCR151" s="80"/>
      <c r="CCS151" s="80"/>
      <c r="CCT151" s="80"/>
      <c r="CCU151" s="80"/>
      <c r="CCV151" s="80"/>
      <c r="CCW151" s="80"/>
      <c r="CCX151" s="80"/>
      <c r="CCY151" s="80"/>
      <c r="CCZ151" s="80"/>
      <c r="CDA151" s="80"/>
      <c r="CDB151" s="80"/>
      <c r="CDC151" s="80"/>
      <c r="CDD151" s="80"/>
      <c r="CDE151" s="80"/>
      <c r="CDF151" s="80"/>
      <c r="CDG151" s="80"/>
      <c r="CDH151" s="80"/>
      <c r="CDI151" s="80"/>
      <c r="CDJ151" s="80"/>
      <c r="CDK151" s="80"/>
      <c r="CDL151" s="80"/>
      <c r="CDM151" s="80"/>
      <c r="CDN151" s="80"/>
      <c r="CDO151" s="80"/>
      <c r="CDP151" s="80"/>
      <c r="CDQ151" s="80"/>
      <c r="CDR151" s="80"/>
      <c r="CDS151" s="80"/>
      <c r="CDT151" s="80"/>
      <c r="CDU151" s="80"/>
      <c r="CDV151" s="80"/>
      <c r="CDW151" s="80"/>
      <c r="CDX151" s="80"/>
      <c r="CDY151" s="80"/>
      <c r="CDZ151" s="80"/>
      <c r="CEA151" s="80"/>
      <c r="CEB151" s="80"/>
      <c r="CEC151" s="80"/>
      <c r="CED151" s="80"/>
      <c r="CEE151" s="80"/>
      <c r="CEF151" s="80"/>
      <c r="CEG151" s="80"/>
      <c r="CEH151" s="80"/>
      <c r="CEI151" s="80"/>
      <c r="CEJ151" s="80"/>
      <c r="CEK151" s="80"/>
      <c r="CEL151" s="80"/>
      <c r="CEM151" s="80"/>
      <c r="CEN151" s="80"/>
      <c r="CEO151" s="80"/>
      <c r="CEP151" s="80"/>
      <c r="CEQ151" s="80"/>
      <c r="CER151" s="80"/>
      <c r="CES151" s="80"/>
      <c r="CET151" s="80"/>
      <c r="CEU151" s="80"/>
      <c r="CEV151" s="80"/>
      <c r="CEW151" s="80"/>
      <c r="CEX151" s="80"/>
      <c r="CEY151" s="80"/>
      <c r="CEZ151" s="80"/>
      <c r="CFA151" s="80"/>
      <c r="CFB151" s="80"/>
      <c r="CFC151" s="80"/>
      <c r="CFD151" s="80"/>
      <c r="CFE151" s="80"/>
      <c r="CFF151" s="80"/>
      <c r="CFG151" s="80"/>
      <c r="CFH151" s="80"/>
      <c r="CFI151" s="80"/>
      <c r="CFJ151" s="80"/>
      <c r="CFK151" s="80"/>
      <c r="CFL151" s="80"/>
      <c r="CFM151" s="80"/>
      <c r="CFN151" s="80"/>
      <c r="CFO151" s="80"/>
      <c r="CFP151" s="80"/>
      <c r="CFQ151" s="80"/>
      <c r="CFR151" s="80"/>
      <c r="CFS151" s="80"/>
      <c r="CFT151" s="80"/>
      <c r="CFU151" s="80"/>
      <c r="CFV151" s="80"/>
      <c r="CFW151" s="80"/>
      <c r="CFX151" s="80"/>
      <c r="CFY151" s="80"/>
      <c r="CFZ151" s="80"/>
      <c r="CGA151" s="80"/>
      <c r="CGB151" s="80"/>
      <c r="CGC151" s="80"/>
      <c r="CGD151" s="80"/>
      <c r="CGE151" s="80"/>
      <c r="CGF151" s="80"/>
      <c r="CGG151" s="80"/>
      <c r="CGH151" s="80"/>
      <c r="CGI151" s="80"/>
      <c r="CGJ151" s="80"/>
      <c r="CGK151" s="80"/>
      <c r="CGL151" s="80"/>
      <c r="CGM151" s="80"/>
      <c r="CGN151" s="80"/>
      <c r="CGO151" s="80"/>
      <c r="CGP151" s="80"/>
      <c r="CGQ151" s="80"/>
      <c r="CGR151" s="80"/>
      <c r="CGS151" s="80"/>
      <c r="CGT151" s="80"/>
      <c r="CGU151" s="80"/>
      <c r="CGV151" s="80"/>
      <c r="CGW151" s="80"/>
      <c r="CGX151" s="80"/>
      <c r="CGY151" s="80"/>
      <c r="CGZ151" s="80"/>
      <c r="CHA151" s="80"/>
      <c r="CHB151" s="80"/>
      <c r="CHC151" s="80"/>
      <c r="CHD151" s="80"/>
      <c r="CHE151" s="80"/>
      <c r="CHF151" s="80"/>
      <c r="CHG151" s="80"/>
      <c r="CHH151" s="80"/>
      <c r="CHI151" s="80"/>
      <c r="CHJ151" s="80"/>
      <c r="CHK151" s="80"/>
      <c r="CHL151" s="80"/>
      <c r="CHM151" s="80"/>
      <c r="CHN151" s="80"/>
      <c r="CHO151" s="80"/>
      <c r="CHP151" s="80"/>
      <c r="CHQ151" s="80"/>
      <c r="CHR151" s="80"/>
      <c r="CHS151" s="80"/>
      <c r="CHT151" s="80"/>
      <c r="CHU151" s="80"/>
      <c r="CHV151" s="80"/>
      <c r="CHW151" s="80"/>
      <c r="CHX151" s="80"/>
      <c r="CHY151" s="80"/>
      <c r="CHZ151" s="80"/>
      <c r="CIA151" s="80"/>
      <c r="CIB151" s="80"/>
      <c r="CIC151" s="80"/>
      <c r="CID151" s="80"/>
      <c r="CIE151" s="80"/>
      <c r="CIF151" s="80"/>
      <c r="CIG151" s="80"/>
      <c r="CIH151" s="80"/>
      <c r="CII151" s="80"/>
      <c r="CIJ151" s="80"/>
      <c r="CIK151" s="80"/>
      <c r="CIL151" s="80"/>
      <c r="CIM151" s="80"/>
      <c r="CIN151" s="80"/>
      <c r="CIO151" s="80"/>
      <c r="CIP151" s="80"/>
      <c r="CIQ151" s="80"/>
      <c r="CIR151" s="80"/>
      <c r="CIS151" s="80"/>
      <c r="CIT151" s="80"/>
      <c r="CIU151" s="80"/>
      <c r="CIV151" s="80"/>
      <c r="CIW151" s="80"/>
      <c r="CIX151" s="80"/>
      <c r="CIY151" s="80"/>
      <c r="CIZ151" s="80"/>
      <c r="CJA151" s="80"/>
      <c r="CJB151" s="80"/>
      <c r="CJC151" s="80"/>
      <c r="CJD151" s="80"/>
      <c r="CJE151" s="80"/>
      <c r="CJF151" s="80"/>
      <c r="CJG151" s="80"/>
      <c r="CJH151" s="80"/>
      <c r="CJI151" s="80"/>
      <c r="CJJ151" s="80"/>
      <c r="CJK151" s="80"/>
      <c r="CJL151" s="80"/>
      <c r="CJM151" s="80"/>
      <c r="CJN151" s="80"/>
      <c r="CJO151" s="80"/>
      <c r="CJP151" s="80"/>
      <c r="CJQ151" s="80"/>
      <c r="CJR151" s="80"/>
      <c r="CJS151" s="80"/>
      <c r="CJT151" s="80"/>
      <c r="CJU151" s="80"/>
      <c r="CJV151" s="80"/>
      <c r="CJW151" s="80"/>
      <c r="CJX151" s="80"/>
      <c r="CJY151" s="80"/>
      <c r="CJZ151" s="80"/>
      <c r="CKA151" s="80"/>
      <c r="CKB151" s="80"/>
      <c r="CKC151" s="80"/>
      <c r="CKD151" s="80"/>
      <c r="CKE151" s="80"/>
      <c r="CKF151" s="80"/>
      <c r="CKG151" s="80"/>
      <c r="CKH151" s="80"/>
      <c r="CKI151" s="80"/>
      <c r="CKJ151" s="80"/>
      <c r="CKK151" s="80"/>
      <c r="CKL151" s="80"/>
      <c r="CKM151" s="80"/>
      <c r="CKN151" s="80"/>
      <c r="CKO151" s="80"/>
      <c r="CKP151" s="80"/>
      <c r="CKQ151" s="80"/>
      <c r="CKR151" s="80"/>
      <c r="CKS151" s="80"/>
      <c r="CKT151" s="80"/>
      <c r="CKU151" s="80"/>
      <c r="CKV151" s="80"/>
      <c r="CKW151" s="80"/>
      <c r="CKX151" s="80"/>
      <c r="CKY151" s="80"/>
      <c r="CKZ151" s="80"/>
      <c r="CLA151" s="80"/>
      <c r="CLB151" s="80"/>
      <c r="CLC151" s="80"/>
      <c r="CLD151" s="80"/>
      <c r="CLE151" s="80"/>
      <c r="CLF151" s="80"/>
      <c r="CLG151" s="80"/>
      <c r="CLH151" s="80"/>
      <c r="CLI151" s="80"/>
      <c r="CLJ151" s="80"/>
      <c r="CLK151" s="80"/>
      <c r="CLL151" s="80"/>
      <c r="CLM151" s="80"/>
      <c r="CLN151" s="80"/>
      <c r="CLO151" s="80"/>
      <c r="CLP151" s="80"/>
      <c r="CLQ151" s="80"/>
      <c r="CLR151" s="80"/>
      <c r="CLS151" s="80"/>
      <c r="CLT151" s="80"/>
      <c r="CLU151" s="80"/>
      <c r="CLV151" s="80"/>
      <c r="CLW151" s="80"/>
      <c r="CLX151" s="80"/>
      <c r="CLY151" s="80"/>
      <c r="CLZ151" s="80"/>
      <c r="CMA151" s="80"/>
      <c r="CMB151" s="80"/>
      <c r="CMC151" s="80"/>
      <c r="CMD151" s="80"/>
      <c r="CME151" s="80"/>
      <c r="CMF151" s="80"/>
      <c r="CMG151" s="80"/>
      <c r="CMH151" s="80"/>
      <c r="CMI151" s="80"/>
      <c r="CMJ151" s="80"/>
      <c r="CMK151" s="80"/>
      <c r="CML151" s="80"/>
      <c r="CMM151" s="80"/>
      <c r="CMN151" s="80"/>
      <c r="CMO151" s="80"/>
      <c r="CMP151" s="80"/>
      <c r="CMQ151" s="80"/>
      <c r="CMR151" s="80"/>
      <c r="CMS151" s="80"/>
      <c r="CMT151" s="80"/>
      <c r="CMU151" s="80"/>
      <c r="CMV151" s="80"/>
      <c r="CMW151" s="80"/>
      <c r="CMX151" s="80"/>
      <c r="CMY151" s="80"/>
      <c r="CMZ151" s="80"/>
      <c r="CNA151" s="80"/>
      <c r="CNB151" s="80"/>
      <c r="CNC151" s="80"/>
      <c r="CND151" s="80"/>
      <c r="CNE151" s="80"/>
      <c r="CNF151" s="80"/>
      <c r="CNG151" s="80"/>
      <c r="CNH151" s="80"/>
      <c r="CNI151" s="80"/>
      <c r="CNJ151" s="80"/>
      <c r="CNK151" s="80"/>
      <c r="CNL151" s="80"/>
      <c r="CNM151" s="80"/>
      <c r="CNN151" s="80"/>
      <c r="CNO151" s="80"/>
      <c r="CNP151" s="80"/>
      <c r="CNQ151" s="80"/>
      <c r="CNR151" s="80"/>
      <c r="CNS151" s="80"/>
      <c r="CNT151" s="80"/>
      <c r="CNU151" s="80"/>
      <c r="CNV151" s="80"/>
      <c r="CNW151" s="80"/>
      <c r="CNX151" s="80"/>
      <c r="CNY151" s="80"/>
      <c r="CNZ151" s="80"/>
      <c r="COA151" s="80"/>
      <c r="COB151" s="80"/>
      <c r="COC151" s="80"/>
      <c r="COD151" s="80"/>
      <c r="COE151" s="80"/>
      <c r="COF151" s="80"/>
      <c r="COG151" s="80"/>
      <c r="COH151" s="80"/>
      <c r="COI151" s="80"/>
      <c r="COJ151" s="80"/>
      <c r="COK151" s="80"/>
      <c r="COL151" s="80"/>
      <c r="COM151" s="80"/>
      <c r="CON151" s="80"/>
      <c r="COO151" s="80"/>
      <c r="COP151" s="80"/>
      <c r="COQ151" s="80"/>
      <c r="COR151" s="80"/>
      <c r="COS151" s="80"/>
      <c r="COT151" s="80"/>
      <c r="COU151" s="80"/>
      <c r="COV151" s="80"/>
      <c r="COW151" s="80"/>
      <c r="COX151" s="80"/>
      <c r="COY151" s="80"/>
      <c r="COZ151" s="80"/>
      <c r="CPA151" s="80"/>
      <c r="CPB151" s="80"/>
      <c r="CPC151" s="80"/>
      <c r="CPD151" s="80"/>
      <c r="CPE151" s="80"/>
      <c r="CPF151" s="80"/>
      <c r="CPG151" s="80"/>
      <c r="CPH151" s="80"/>
      <c r="CPI151" s="80"/>
      <c r="CPJ151" s="80"/>
      <c r="CPK151" s="80"/>
      <c r="CPL151" s="80"/>
      <c r="CPM151" s="80"/>
      <c r="CPN151" s="80"/>
      <c r="CPO151" s="80"/>
      <c r="CPP151" s="80"/>
      <c r="CPQ151" s="80"/>
      <c r="CPR151" s="80"/>
      <c r="CPS151" s="80"/>
      <c r="CPT151" s="80"/>
      <c r="CPU151" s="80"/>
      <c r="CPV151" s="80"/>
      <c r="CPW151" s="80"/>
      <c r="CPX151" s="80"/>
      <c r="CPY151" s="80"/>
      <c r="CPZ151" s="80"/>
      <c r="CQA151" s="80"/>
      <c r="CQB151" s="80"/>
      <c r="CQC151" s="80"/>
      <c r="CQD151" s="80"/>
      <c r="CQE151" s="80"/>
      <c r="CQF151" s="80"/>
      <c r="CQG151" s="80"/>
      <c r="CQH151" s="80"/>
      <c r="CQI151" s="80"/>
      <c r="CQJ151" s="80"/>
      <c r="CQK151" s="80"/>
      <c r="CQL151" s="80"/>
      <c r="CQM151" s="80"/>
      <c r="CQN151" s="80"/>
      <c r="CQO151" s="80"/>
      <c r="CQP151" s="80"/>
      <c r="CQQ151" s="80"/>
      <c r="CQR151" s="80"/>
      <c r="CQS151" s="80"/>
      <c r="CQT151" s="80"/>
      <c r="CQU151" s="80"/>
      <c r="CQV151" s="80"/>
      <c r="CQW151" s="80"/>
      <c r="CQX151" s="80"/>
      <c r="CQY151" s="80"/>
      <c r="CQZ151" s="80"/>
      <c r="CRA151" s="80"/>
      <c r="CRB151" s="80"/>
      <c r="CRC151" s="80"/>
      <c r="CRD151" s="80"/>
      <c r="CRE151" s="80"/>
      <c r="CRF151" s="80"/>
      <c r="CRG151" s="80"/>
      <c r="CRH151" s="80"/>
      <c r="CRI151" s="80"/>
      <c r="CRJ151" s="80"/>
      <c r="CRK151" s="80"/>
      <c r="CRL151" s="80"/>
      <c r="CRM151" s="80"/>
      <c r="CRN151" s="80"/>
      <c r="CRO151" s="80"/>
      <c r="CRP151" s="80"/>
      <c r="CRQ151" s="80"/>
      <c r="CRR151" s="80"/>
      <c r="CRS151" s="80"/>
      <c r="CRT151" s="80"/>
      <c r="CRU151" s="80"/>
      <c r="CRV151" s="80"/>
      <c r="CRW151" s="80"/>
      <c r="CRX151" s="80"/>
      <c r="CRY151" s="80"/>
      <c r="CRZ151" s="80"/>
      <c r="CSA151" s="80"/>
      <c r="CSB151" s="80"/>
      <c r="CSC151" s="80"/>
      <c r="CSD151" s="80"/>
      <c r="CSE151" s="80"/>
      <c r="CSF151" s="80"/>
      <c r="CSG151" s="80"/>
      <c r="CSH151" s="80"/>
      <c r="CSI151" s="80"/>
      <c r="CSJ151" s="80"/>
      <c r="CSK151" s="80"/>
      <c r="CSL151" s="80"/>
      <c r="CSM151" s="80"/>
      <c r="CSN151" s="80"/>
      <c r="CSO151" s="80"/>
      <c r="CSP151" s="80"/>
      <c r="CSQ151" s="80"/>
      <c r="CSR151" s="80"/>
      <c r="CSS151" s="80"/>
      <c r="CST151" s="80"/>
      <c r="CSU151" s="80"/>
      <c r="CSV151" s="80"/>
      <c r="CSW151" s="80"/>
      <c r="CSX151" s="80"/>
      <c r="CSY151" s="80"/>
      <c r="CSZ151" s="80"/>
      <c r="CTA151" s="80"/>
      <c r="CTB151" s="80"/>
      <c r="CTC151" s="80"/>
      <c r="CTD151" s="80"/>
      <c r="CTE151" s="80"/>
      <c r="CTF151" s="80"/>
      <c r="CTG151" s="80"/>
      <c r="CTH151" s="80"/>
      <c r="CTI151" s="80"/>
      <c r="CTJ151" s="80"/>
      <c r="CTK151" s="80"/>
      <c r="CTL151" s="80"/>
      <c r="CTM151" s="80"/>
      <c r="CTN151" s="80"/>
      <c r="CTO151" s="80"/>
      <c r="CTP151" s="80"/>
      <c r="CTQ151" s="80"/>
      <c r="CTR151" s="80"/>
      <c r="CTS151" s="80"/>
      <c r="CTT151" s="80"/>
      <c r="CTU151" s="80"/>
      <c r="CTV151" s="80"/>
      <c r="CTW151" s="80"/>
      <c r="CTX151" s="80"/>
      <c r="CTY151" s="80"/>
      <c r="CTZ151" s="80"/>
      <c r="CUA151" s="80"/>
      <c r="CUB151" s="80"/>
      <c r="CUC151" s="80"/>
      <c r="CUD151" s="80"/>
      <c r="CUE151" s="80"/>
      <c r="CUF151" s="80"/>
      <c r="CUG151" s="80"/>
      <c r="CUH151" s="80"/>
      <c r="CUI151" s="80"/>
      <c r="CUJ151" s="80"/>
      <c r="CUK151" s="80"/>
      <c r="CUL151" s="80"/>
      <c r="CUM151" s="80"/>
      <c r="CUN151" s="80"/>
      <c r="CUO151" s="80"/>
      <c r="CUP151" s="80"/>
      <c r="CUQ151" s="80"/>
      <c r="CUR151" s="80"/>
      <c r="CUS151" s="80"/>
      <c r="CUT151" s="80"/>
      <c r="CUU151" s="80"/>
      <c r="CUV151" s="80"/>
      <c r="CUW151" s="80"/>
      <c r="CUX151" s="80"/>
      <c r="CUY151" s="80"/>
      <c r="CUZ151" s="80"/>
      <c r="CVA151" s="80"/>
      <c r="CVB151" s="80"/>
      <c r="CVC151" s="80"/>
      <c r="CVD151" s="80"/>
      <c r="CVE151" s="80"/>
      <c r="CVF151" s="80"/>
      <c r="CVG151" s="80"/>
      <c r="CVH151" s="80"/>
      <c r="CVI151" s="80"/>
      <c r="CVJ151" s="80"/>
      <c r="CVK151" s="80"/>
      <c r="CVL151" s="80"/>
      <c r="CVM151" s="80"/>
      <c r="CVN151" s="80"/>
      <c r="CVO151" s="80"/>
      <c r="CVP151" s="80"/>
      <c r="CVQ151" s="80"/>
      <c r="CVR151" s="80"/>
      <c r="CVS151" s="80"/>
      <c r="CVT151" s="80"/>
      <c r="CVU151" s="80"/>
      <c r="CVV151" s="80"/>
      <c r="CVW151" s="80"/>
      <c r="CVX151" s="80"/>
      <c r="CVY151" s="80"/>
      <c r="CVZ151" s="80"/>
      <c r="CWA151" s="80"/>
      <c r="CWB151" s="80"/>
      <c r="CWC151" s="80"/>
      <c r="CWD151" s="80"/>
      <c r="CWE151" s="80"/>
      <c r="CWF151" s="80"/>
      <c r="CWG151" s="80"/>
      <c r="CWH151" s="80"/>
      <c r="CWI151" s="80"/>
      <c r="CWJ151" s="80"/>
      <c r="CWK151" s="80"/>
      <c r="CWL151" s="80"/>
      <c r="CWM151" s="80"/>
      <c r="CWN151" s="80"/>
      <c r="CWO151" s="80"/>
      <c r="CWP151" s="80"/>
      <c r="CWQ151" s="80"/>
      <c r="CWR151" s="80"/>
      <c r="CWS151" s="80"/>
      <c r="CWT151" s="80"/>
      <c r="CWU151" s="80"/>
      <c r="CWV151" s="80"/>
      <c r="CWW151" s="80"/>
      <c r="CWX151" s="80"/>
      <c r="CWY151" s="80"/>
      <c r="CWZ151" s="80"/>
      <c r="CXA151" s="80"/>
      <c r="CXB151" s="80"/>
      <c r="CXC151" s="80"/>
      <c r="CXD151" s="80"/>
      <c r="CXE151" s="80"/>
      <c r="CXF151" s="80"/>
      <c r="CXG151" s="80"/>
      <c r="CXH151" s="80"/>
      <c r="CXI151" s="80"/>
      <c r="CXJ151" s="80"/>
      <c r="CXK151" s="80"/>
      <c r="CXL151" s="80"/>
      <c r="CXM151" s="80"/>
      <c r="CXN151" s="80"/>
      <c r="CXO151" s="80"/>
      <c r="CXP151" s="80"/>
      <c r="CXQ151" s="80"/>
      <c r="CXR151" s="80"/>
      <c r="CXS151" s="80"/>
      <c r="CXT151" s="80"/>
      <c r="CXU151" s="80"/>
      <c r="CXV151" s="80"/>
      <c r="CXW151" s="80"/>
      <c r="CXX151" s="80"/>
      <c r="CXY151" s="80"/>
      <c r="CXZ151" s="80"/>
      <c r="CYA151" s="80"/>
      <c r="CYB151" s="80"/>
      <c r="CYC151" s="80"/>
      <c r="CYD151" s="80"/>
      <c r="CYE151" s="80"/>
      <c r="CYF151" s="80"/>
      <c r="CYG151" s="80"/>
      <c r="CYH151" s="80"/>
      <c r="CYI151" s="80"/>
      <c r="CYJ151" s="80"/>
      <c r="CYK151" s="80"/>
      <c r="CYL151" s="80"/>
      <c r="CYM151" s="80"/>
      <c r="CYN151" s="80"/>
      <c r="CYO151" s="80"/>
      <c r="CYP151" s="80"/>
      <c r="CYQ151" s="80"/>
      <c r="CYR151" s="80"/>
      <c r="CYS151" s="80"/>
      <c r="CYT151" s="80"/>
      <c r="CYU151" s="80"/>
      <c r="CYV151" s="80"/>
      <c r="CYW151" s="80"/>
      <c r="CYX151" s="80"/>
      <c r="CYY151" s="80"/>
      <c r="CYZ151" s="80"/>
      <c r="CZA151" s="80"/>
      <c r="CZB151" s="80"/>
      <c r="CZC151" s="80"/>
      <c r="CZD151" s="80"/>
      <c r="CZE151" s="80"/>
      <c r="CZF151" s="80"/>
      <c r="CZG151" s="80"/>
      <c r="CZH151" s="80"/>
      <c r="CZI151" s="80"/>
      <c r="CZJ151" s="80"/>
      <c r="CZK151" s="80"/>
      <c r="CZL151" s="80"/>
      <c r="CZM151" s="80"/>
      <c r="CZN151" s="80"/>
      <c r="CZO151" s="80"/>
      <c r="CZP151" s="80"/>
      <c r="CZQ151" s="80"/>
      <c r="CZR151" s="80"/>
      <c r="CZS151" s="80"/>
      <c r="CZT151" s="80"/>
      <c r="CZU151" s="80"/>
      <c r="CZV151" s="80"/>
      <c r="CZW151" s="80"/>
      <c r="CZX151" s="80"/>
      <c r="CZY151" s="80"/>
      <c r="CZZ151" s="80"/>
      <c r="DAA151" s="80"/>
      <c r="DAB151" s="80"/>
      <c r="DAC151" s="80"/>
      <c r="DAD151" s="80"/>
      <c r="DAE151" s="80"/>
      <c r="DAF151" s="80"/>
      <c r="DAG151" s="80"/>
      <c r="DAH151" s="80"/>
      <c r="DAI151" s="80"/>
      <c r="DAJ151" s="80"/>
      <c r="DAK151" s="80"/>
      <c r="DAL151" s="80"/>
      <c r="DAM151" s="80"/>
      <c r="DAN151" s="80"/>
      <c r="DAO151" s="80"/>
      <c r="DAP151" s="80"/>
      <c r="DAQ151" s="80"/>
      <c r="DAR151" s="80"/>
      <c r="DAS151" s="80"/>
      <c r="DAT151" s="80"/>
      <c r="DAU151" s="80"/>
      <c r="DAV151" s="80"/>
      <c r="DAW151" s="80"/>
      <c r="DAX151" s="80"/>
      <c r="DAY151" s="80"/>
      <c r="DAZ151" s="80"/>
      <c r="DBA151" s="80"/>
      <c r="DBB151" s="80"/>
      <c r="DBC151" s="80"/>
      <c r="DBD151" s="80"/>
      <c r="DBE151" s="80"/>
      <c r="DBF151" s="80"/>
      <c r="DBG151" s="80"/>
      <c r="DBH151" s="80"/>
      <c r="DBI151" s="80"/>
      <c r="DBJ151" s="80"/>
      <c r="DBK151" s="80"/>
      <c r="DBL151" s="80"/>
      <c r="DBM151" s="80"/>
      <c r="DBN151" s="80"/>
      <c r="DBO151" s="80"/>
      <c r="DBP151" s="80"/>
      <c r="DBQ151" s="80"/>
      <c r="DBR151" s="80"/>
      <c r="DBS151" s="80"/>
      <c r="DBT151" s="80"/>
      <c r="DBU151" s="80"/>
      <c r="DBV151" s="80"/>
      <c r="DBW151" s="80"/>
      <c r="DBX151" s="80"/>
      <c r="DBY151" s="80"/>
      <c r="DBZ151" s="80"/>
      <c r="DCA151" s="80"/>
      <c r="DCB151" s="80"/>
      <c r="DCC151" s="80"/>
      <c r="DCD151" s="80"/>
      <c r="DCE151" s="80"/>
      <c r="DCF151" s="80"/>
      <c r="DCG151" s="80"/>
      <c r="DCH151" s="80"/>
      <c r="DCI151" s="80"/>
      <c r="DCJ151" s="80"/>
      <c r="DCK151" s="80"/>
      <c r="DCL151" s="80"/>
      <c r="DCM151" s="80"/>
      <c r="DCN151" s="80"/>
      <c r="DCO151" s="80"/>
      <c r="DCP151" s="80"/>
      <c r="DCQ151" s="80"/>
      <c r="DCR151" s="80"/>
      <c r="DCS151" s="80"/>
      <c r="DCT151" s="80"/>
      <c r="DCU151" s="80"/>
      <c r="DCV151" s="80"/>
      <c r="DCW151" s="80"/>
      <c r="DCX151" s="80"/>
      <c r="DCY151" s="80"/>
      <c r="DCZ151" s="80"/>
      <c r="DDA151" s="80"/>
      <c r="DDB151" s="80"/>
      <c r="DDC151" s="80"/>
      <c r="DDD151" s="80"/>
      <c r="DDE151" s="80"/>
      <c r="DDF151" s="80"/>
      <c r="DDG151" s="80"/>
      <c r="DDH151" s="80"/>
      <c r="DDI151" s="80"/>
      <c r="DDJ151" s="80"/>
      <c r="DDK151" s="80"/>
      <c r="DDL151" s="80"/>
      <c r="DDM151" s="80"/>
      <c r="DDN151" s="80"/>
      <c r="DDO151" s="80"/>
      <c r="DDP151" s="80"/>
      <c r="DDQ151" s="80"/>
      <c r="DDR151" s="80"/>
      <c r="DDS151" s="80"/>
      <c r="DDT151" s="80"/>
      <c r="DDU151" s="80"/>
      <c r="DDV151" s="80"/>
      <c r="DDW151" s="80"/>
      <c r="DDX151" s="80"/>
      <c r="DDY151" s="80"/>
      <c r="DDZ151" s="80"/>
      <c r="DEA151" s="80"/>
      <c r="DEB151" s="80"/>
      <c r="DEC151" s="80"/>
      <c r="DED151" s="80"/>
      <c r="DEE151" s="80"/>
      <c r="DEF151" s="80"/>
      <c r="DEG151" s="80"/>
      <c r="DEH151" s="80"/>
      <c r="DEI151" s="80"/>
      <c r="DEJ151" s="80"/>
      <c r="DEK151" s="80"/>
      <c r="DEL151" s="80"/>
      <c r="DEM151" s="80"/>
      <c r="DEN151" s="80"/>
      <c r="DEO151" s="80"/>
      <c r="DEP151" s="80"/>
      <c r="DEQ151" s="80"/>
      <c r="DER151" s="80"/>
      <c r="DES151" s="80"/>
      <c r="DET151" s="80"/>
      <c r="DEU151" s="80"/>
      <c r="DEV151" s="80"/>
      <c r="DEW151" s="80"/>
      <c r="DEX151" s="80"/>
      <c r="DEY151" s="80"/>
      <c r="DEZ151" s="80"/>
      <c r="DFA151" s="80"/>
      <c r="DFB151" s="80"/>
      <c r="DFC151" s="80"/>
      <c r="DFD151" s="80"/>
      <c r="DFE151" s="80"/>
      <c r="DFF151" s="80"/>
      <c r="DFG151" s="80"/>
      <c r="DFH151" s="80"/>
      <c r="DFI151" s="80"/>
      <c r="DFJ151" s="80"/>
      <c r="DFK151" s="80"/>
      <c r="DFL151" s="80"/>
      <c r="DFM151" s="80"/>
      <c r="DFN151" s="80"/>
      <c r="DFO151" s="80"/>
      <c r="DFP151" s="80"/>
      <c r="DFQ151" s="80"/>
      <c r="DFR151" s="80"/>
      <c r="DFS151" s="80"/>
      <c r="DFT151" s="80"/>
      <c r="DFU151" s="80"/>
      <c r="DFV151" s="80"/>
      <c r="DFW151" s="80"/>
      <c r="DFX151" s="80"/>
      <c r="DFY151" s="80"/>
      <c r="DFZ151" s="80"/>
      <c r="DGA151" s="80"/>
      <c r="DGB151" s="80"/>
      <c r="DGC151" s="80"/>
      <c r="DGD151" s="80"/>
      <c r="DGE151" s="80"/>
      <c r="DGF151" s="80"/>
      <c r="DGG151" s="80"/>
      <c r="DGH151" s="80"/>
      <c r="DGI151" s="80"/>
      <c r="DGJ151" s="80"/>
      <c r="DGK151" s="80"/>
      <c r="DGL151" s="80"/>
      <c r="DGM151" s="80"/>
      <c r="DGN151" s="80"/>
      <c r="DGO151" s="80"/>
      <c r="DGP151" s="80"/>
      <c r="DGQ151" s="80"/>
      <c r="DGR151" s="80"/>
      <c r="DGS151" s="80"/>
      <c r="DGT151" s="80"/>
      <c r="DGU151" s="80"/>
      <c r="DGV151" s="80"/>
      <c r="DGW151" s="80"/>
      <c r="DGX151" s="80"/>
      <c r="DGY151" s="80"/>
      <c r="DGZ151" s="80"/>
      <c r="DHA151" s="80"/>
      <c r="DHB151" s="80"/>
      <c r="DHC151" s="80"/>
      <c r="DHD151" s="80"/>
      <c r="DHE151" s="80"/>
      <c r="DHF151" s="80"/>
      <c r="DHG151" s="80"/>
      <c r="DHH151" s="80"/>
      <c r="DHI151" s="80"/>
      <c r="DHJ151" s="80"/>
      <c r="DHK151" s="80"/>
      <c r="DHL151" s="80"/>
      <c r="DHM151" s="80"/>
      <c r="DHN151" s="80"/>
      <c r="DHO151" s="80"/>
      <c r="DHP151" s="80"/>
      <c r="DHQ151" s="80"/>
      <c r="DHR151" s="80"/>
      <c r="DHS151" s="80"/>
      <c r="DHT151" s="80"/>
      <c r="DHU151" s="80"/>
      <c r="DHV151" s="80"/>
      <c r="DHW151" s="80"/>
      <c r="DHX151" s="80"/>
      <c r="DHY151" s="80"/>
      <c r="DHZ151" s="80"/>
      <c r="DIA151" s="80"/>
      <c r="DIB151" s="80"/>
      <c r="DIC151" s="80"/>
      <c r="DID151" s="80"/>
      <c r="DIE151" s="80"/>
      <c r="DIF151" s="80"/>
      <c r="DIG151" s="80"/>
      <c r="DIH151" s="80"/>
      <c r="DII151" s="80"/>
      <c r="DIJ151" s="80"/>
      <c r="DIK151" s="80"/>
      <c r="DIL151" s="80"/>
      <c r="DIM151" s="80"/>
      <c r="DIN151" s="80"/>
      <c r="DIO151" s="80"/>
      <c r="DIP151" s="80"/>
      <c r="DIQ151" s="80"/>
      <c r="DIR151" s="80"/>
      <c r="DIS151" s="80"/>
      <c r="DIT151" s="80"/>
      <c r="DIU151" s="80"/>
      <c r="DIV151" s="80"/>
      <c r="DIW151" s="80"/>
      <c r="DIX151" s="80"/>
      <c r="DIY151" s="80"/>
      <c r="DIZ151" s="80"/>
      <c r="DJA151" s="80"/>
      <c r="DJB151" s="80"/>
      <c r="DJC151" s="80"/>
      <c r="DJD151" s="80"/>
      <c r="DJE151" s="80"/>
      <c r="DJF151" s="80"/>
      <c r="DJG151" s="80"/>
      <c r="DJH151" s="80"/>
      <c r="DJI151" s="80"/>
      <c r="DJJ151" s="80"/>
      <c r="DJK151" s="80"/>
      <c r="DJL151" s="80"/>
      <c r="DJM151" s="80"/>
      <c r="DJN151" s="80"/>
      <c r="DJO151" s="80"/>
      <c r="DJP151" s="80"/>
      <c r="DJQ151" s="80"/>
      <c r="DJR151" s="80"/>
      <c r="DJS151" s="80"/>
      <c r="DJT151" s="80"/>
      <c r="DJU151" s="80"/>
      <c r="DJV151" s="80"/>
      <c r="DJW151" s="80"/>
      <c r="DJX151" s="80"/>
      <c r="DJY151" s="80"/>
      <c r="DJZ151" s="80"/>
      <c r="DKA151" s="80"/>
      <c r="DKB151" s="80"/>
      <c r="DKC151" s="80"/>
      <c r="DKD151" s="80"/>
      <c r="DKE151" s="80"/>
      <c r="DKF151" s="80"/>
      <c r="DKG151" s="80"/>
      <c r="DKH151" s="80"/>
      <c r="DKI151" s="80"/>
      <c r="DKJ151" s="80"/>
      <c r="DKK151" s="80"/>
      <c r="DKL151" s="80"/>
      <c r="DKM151" s="80"/>
      <c r="DKN151" s="80"/>
      <c r="DKO151" s="80"/>
      <c r="DKP151" s="80"/>
      <c r="DKQ151" s="80"/>
      <c r="DKR151" s="80"/>
      <c r="DKS151" s="80"/>
      <c r="DKT151" s="80"/>
      <c r="DKU151" s="80"/>
      <c r="DKV151" s="80"/>
      <c r="DKW151" s="80"/>
      <c r="DKX151" s="80"/>
      <c r="DKY151" s="80"/>
      <c r="DKZ151" s="80"/>
      <c r="DLA151" s="80"/>
      <c r="DLB151" s="80"/>
      <c r="DLC151" s="80"/>
      <c r="DLD151" s="80"/>
      <c r="DLE151" s="80"/>
      <c r="DLF151" s="80"/>
      <c r="DLG151" s="80"/>
      <c r="DLH151" s="80"/>
      <c r="DLI151" s="80"/>
      <c r="DLJ151" s="80"/>
      <c r="DLK151" s="80"/>
      <c r="DLL151" s="80"/>
      <c r="DLM151" s="80"/>
      <c r="DLN151" s="80"/>
      <c r="DLO151" s="80"/>
      <c r="DLP151" s="80"/>
      <c r="DLQ151" s="80"/>
      <c r="DLR151" s="80"/>
      <c r="DLS151" s="80"/>
      <c r="DLT151" s="80"/>
      <c r="DLU151" s="80"/>
      <c r="DLV151" s="80"/>
      <c r="DLW151" s="80"/>
      <c r="DLX151" s="80"/>
      <c r="DLY151" s="80"/>
      <c r="DLZ151" s="80"/>
      <c r="DMA151" s="80"/>
      <c r="DMB151" s="80"/>
      <c r="DMC151" s="80"/>
      <c r="DMD151" s="80"/>
      <c r="DME151" s="80"/>
      <c r="DMF151" s="80"/>
      <c r="DMG151" s="80"/>
      <c r="DMH151" s="80"/>
      <c r="DMI151" s="80"/>
      <c r="DMJ151" s="80"/>
      <c r="DMK151" s="80"/>
      <c r="DML151" s="80"/>
      <c r="DMM151" s="80"/>
      <c r="DMN151" s="80"/>
      <c r="DMO151" s="80"/>
      <c r="DMP151" s="80"/>
      <c r="DMQ151" s="80"/>
      <c r="DMR151" s="80"/>
      <c r="DMS151" s="80"/>
      <c r="DMT151" s="80"/>
      <c r="DMU151" s="80"/>
      <c r="DMV151" s="80"/>
      <c r="DMW151" s="80"/>
      <c r="DMX151" s="80"/>
      <c r="DMY151" s="80"/>
      <c r="DMZ151" s="80"/>
      <c r="DNA151" s="80"/>
      <c r="DNB151" s="80"/>
      <c r="DNC151" s="80"/>
      <c r="DND151" s="80"/>
      <c r="DNE151" s="80"/>
      <c r="DNF151" s="80"/>
      <c r="DNG151" s="80"/>
      <c r="DNH151" s="80"/>
      <c r="DNI151" s="80"/>
      <c r="DNJ151" s="80"/>
      <c r="DNK151" s="80"/>
      <c r="DNL151" s="80"/>
      <c r="DNM151" s="80"/>
      <c r="DNN151" s="80"/>
      <c r="DNO151" s="80"/>
      <c r="DNP151" s="80"/>
      <c r="DNQ151" s="80"/>
      <c r="DNR151" s="80"/>
      <c r="DNS151" s="80"/>
      <c r="DNT151" s="80"/>
      <c r="DNU151" s="80"/>
      <c r="DNV151" s="80"/>
      <c r="DNW151" s="80"/>
      <c r="DNX151" s="80"/>
      <c r="DNY151" s="80"/>
      <c r="DNZ151" s="80"/>
      <c r="DOA151" s="80"/>
      <c r="DOB151" s="80"/>
      <c r="DOC151" s="80"/>
      <c r="DOD151" s="80"/>
      <c r="DOE151" s="80"/>
      <c r="DOF151" s="80"/>
      <c r="DOG151" s="80"/>
      <c r="DOH151" s="80"/>
      <c r="DOI151" s="80"/>
      <c r="DOJ151" s="80"/>
      <c r="DOK151" s="80"/>
      <c r="DOL151" s="80"/>
      <c r="DOM151" s="80"/>
      <c r="DON151" s="80"/>
      <c r="DOO151" s="80"/>
      <c r="DOP151" s="80"/>
      <c r="DOQ151" s="80"/>
      <c r="DOR151" s="80"/>
      <c r="DOS151" s="80"/>
      <c r="DOT151" s="80"/>
      <c r="DOU151" s="80"/>
      <c r="DOV151" s="80"/>
      <c r="DOW151" s="80"/>
      <c r="DOX151" s="80"/>
      <c r="DOY151" s="80"/>
      <c r="DOZ151" s="80"/>
      <c r="DPA151" s="80"/>
      <c r="DPB151" s="80"/>
      <c r="DPC151" s="80"/>
      <c r="DPD151" s="80"/>
      <c r="DPE151" s="80"/>
      <c r="DPF151" s="80"/>
      <c r="DPG151" s="80"/>
      <c r="DPH151" s="80"/>
      <c r="DPI151" s="80"/>
      <c r="DPJ151" s="80"/>
      <c r="DPK151" s="80"/>
      <c r="DPL151" s="80"/>
      <c r="DPM151" s="80"/>
      <c r="DPN151" s="80"/>
      <c r="DPO151" s="80"/>
      <c r="DPP151" s="80"/>
      <c r="DPQ151" s="80"/>
      <c r="DPR151" s="80"/>
      <c r="DPS151" s="80"/>
      <c r="DPT151" s="80"/>
      <c r="DPU151" s="80"/>
      <c r="DPV151" s="80"/>
      <c r="DPW151" s="80"/>
      <c r="DPX151" s="80"/>
      <c r="DPY151" s="80"/>
      <c r="DPZ151" s="80"/>
      <c r="DQA151" s="80"/>
      <c r="DQB151" s="80"/>
      <c r="DQC151" s="80"/>
      <c r="DQD151" s="80"/>
      <c r="DQE151" s="80"/>
      <c r="DQF151" s="80"/>
      <c r="DQG151" s="80"/>
      <c r="DQH151" s="80"/>
      <c r="DQI151" s="80"/>
      <c r="DQJ151" s="80"/>
      <c r="DQK151" s="80"/>
      <c r="DQL151" s="80"/>
      <c r="DQM151" s="80"/>
      <c r="DQN151" s="80"/>
      <c r="DQO151" s="80"/>
      <c r="DQP151" s="80"/>
      <c r="DQQ151" s="80"/>
      <c r="DQR151" s="80"/>
      <c r="DQS151" s="80"/>
      <c r="DQT151" s="80"/>
      <c r="DQU151" s="80"/>
      <c r="DQV151" s="80"/>
      <c r="DQW151" s="80"/>
      <c r="DQX151" s="80"/>
      <c r="DQY151" s="80"/>
      <c r="DQZ151" s="80"/>
      <c r="DRA151" s="80"/>
      <c r="DRB151" s="80"/>
      <c r="DRC151" s="80"/>
      <c r="DRD151" s="80"/>
      <c r="DRE151" s="80"/>
      <c r="DRF151" s="80"/>
      <c r="DRG151" s="80"/>
      <c r="DRH151" s="80"/>
      <c r="DRI151" s="80"/>
      <c r="DRJ151" s="80"/>
      <c r="DRK151" s="80"/>
      <c r="DRL151" s="80"/>
      <c r="DRM151" s="80"/>
      <c r="DRN151" s="80"/>
      <c r="DRO151" s="80"/>
      <c r="DRP151" s="80"/>
      <c r="DRQ151" s="80"/>
      <c r="DRR151" s="80"/>
      <c r="DRS151" s="80"/>
      <c r="DRT151" s="80"/>
      <c r="DRU151" s="80"/>
      <c r="DRV151" s="80"/>
      <c r="DRW151" s="80"/>
      <c r="DRX151" s="80"/>
      <c r="DRY151" s="80"/>
      <c r="DRZ151" s="80"/>
      <c r="DSA151" s="80"/>
      <c r="DSB151" s="80"/>
      <c r="DSC151" s="80"/>
      <c r="DSD151" s="80"/>
      <c r="DSE151" s="80"/>
      <c r="DSF151" s="80"/>
      <c r="DSG151" s="80"/>
      <c r="DSH151" s="80"/>
      <c r="DSI151" s="80"/>
      <c r="DSJ151" s="80"/>
      <c r="DSK151" s="80"/>
      <c r="DSL151" s="80"/>
      <c r="DSM151" s="80"/>
      <c r="DSN151" s="80"/>
      <c r="DSO151" s="80"/>
      <c r="DSP151" s="80"/>
      <c r="DSQ151" s="80"/>
      <c r="DSR151" s="80"/>
      <c r="DSS151" s="80"/>
      <c r="DST151" s="80"/>
      <c r="DSU151" s="80"/>
      <c r="DSV151" s="80"/>
      <c r="DSW151" s="80"/>
      <c r="DSX151" s="80"/>
      <c r="DSY151" s="80"/>
      <c r="DSZ151" s="80"/>
      <c r="DTA151" s="80"/>
      <c r="DTB151" s="80"/>
      <c r="DTC151" s="80"/>
      <c r="DTD151" s="80"/>
      <c r="DTE151" s="80"/>
      <c r="DTF151" s="80"/>
      <c r="DTG151" s="80"/>
      <c r="DTH151" s="80"/>
      <c r="DTI151" s="80"/>
      <c r="DTJ151" s="80"/>
      <c r="DTK151" s="80"/>
      <c r="DTL151" s="80"/>
      <c r="DTM151" s="80"/>
      <c r="DTN151" s="80"/>
      <c r="DTO151" s="80"/>
      <c r="DTP151" s="80"/>
      <c r="DTQ151" s="80"/>
      <c r="DTR151" s="80"/>
      <c r="DTS151" s="80"/>
      <c r="DTT151" s="80"/>
      <c r="DTU151" s="80"/>
      <c r="DTV151" s="80"/>
      <c r="DTW151" s="80"/>
      <c r="DTX151" s="80"/>
      <c r="DTY151" s="80"/>
      <c r="DTZ151" s="80"/>
      <c r="DUA151" s="80"/>
      <c r="DUB151" s="80"/>
      <c r="DUC151" s="80"/>
      <c r="DUD151" s="80"/>
      <c r="DUE151" s="80"/>
      <c r="DUF151" s="80"/>
      <c r="DUG151" s="80"/>
      <c r="DUH151" s="80"/>
      <c r="DUI151" s="80"/>
      <c r="DUJ151" s="80"/>
      <c r="DUK151" s="80"/>
      <c r="DUL151" s="80"/>
      <c r="DUM151" s="80"/>
      <c r="DUN151" s="80"/>
      <c r="DUO151" s="80"/>
      <c r="DUP151" s="80"/>
      <c r="DUQ151" s="80"/>
      <c r="DUR151" s="80"/>
      <c r="DUS151" s="80"/>
      <c r="DUT151" s="80"/>
      <c r="DUU151" s="80"/>
      <c r="DUV151" s="80"/>
      <c r="DUW151" s="80"/>
      <c r="DUX151" s="80"/>
      <c r="DUY151" s="80"/>
      <c r="DUZ151" s="80"/>
      <c r="DVA151" s="80"/>
      <c r="DVB151" s="80"/>
      <c r="DVC151" s="80"/>
      <c r="DVD151" s="80"/>
      <c r="DVE151" s="80"/>
      <c r="DVF151" s="80"/>
      <c r="DVG151" s="80"/>
      <c r="DVH151" s="80"/>
      <c r="DVI151" s="80"/>
      <c r="DVJ151" s="80"/>
      <c r="DVK151" s="80"/>
      <c r="DVL151" s="80"/>
      <c r="DVM151" s="80"/>
      <c r="DVN151" s="80"/>
      <c r="DVO151" s="80"/>
      <c r="DVP151" s="80"/>
      <c r="DVQ151" s="80"/>
      <c r="DVR151" s="80"/>
      <c r="DVS151" s="80"/>
      <c r="DVT151" s="80"/>
      <c r="DVU151" s="80"/>
      <c r="DVV151" s="80"/>
      <c r="DVW151" s="80"/>
      <c r="DVX151" s="80"/>
      <c r="DVY151" s="80"/>
      <c r="DVZ151" s="80"/>
      <c r="DWA151" s="80"/>
      <c r="DWB151" s="80"/>
      <c r="DWC151" s="80"/>
      <c r="DWD151" s="80"/>
      <c r="DWE151" s="80"/>
      <c r="DWF151" s="80"/>
      <c r="DWG151" s="80"/>
      <c r="DWH151" s="80"/>
      <c r="DWI151" s="80"/>
      <c r="DWJ151" s="80"/>
      <c r="DWK151" s="80"/>
      <c r="DWL151" s="80"/>
      <c r="DWM151" s="80"/>
      <c r="DWN151" s="80"/>
      <c r="DWO151" s="80"/>
      <c r="DWP151" s="80"/>
      <c r="DWQ151" s="80"/>
      <c r="DWR151" s="80"/>
      <c r="DWS151" s="80"/>
      <c r="DWT151" s="80"/>
      <c r="DWU151" s="80"/>
      <c r="DWV151" s="80"/>
      <c r="DWW151" s="80"/>
      <c r="DWX151" s="80"/>
      <c r="DWY151" s="80"/>
      <c r="DWZ151" s="80"/>
      <c r="DXA151" s="80"/>
      <c r="DXB151" s="80"/>
      <c r="DXC151" s="80"/>
      <c r="DXD151" s="80"/>
      <c r="DXE151" s="80"/>
      <c r="DXF151" s="80"/>
      <c r="DXG151" s="80"/>
      <c r="DXH151" s="80"/>
      <c r="DXI151" s="80"/>
      <c r="DXJ151" s="80"/>
      <c r="DXK151" s="80"/>
      <c r="DXL151" s="80"/>
      <c r="DXM151" s="80"/>
      <c r="DXN151" s="80"/>
      <c r="DXO151" s="80"/>
      <c r="DXP151" s="80"/>
      <c r="DXQ151" s="80"/>
      <c r="DXR151" s="80"/>
      <c r="DXS151" s="80"/>
      <c r="DXT151" s="80"/>
      <c r="DXU151" s="80"/>
      <c r="DXV151" s="80"/>
      <c r="DXW151" s="80"/>
      <c r="DXX151" s="80"/>
      <c r="DXY151" s="80"/>
      <c r="DXZ151" s="80"/>
      <c r="DYA151" s="80"/>
      <c r="DYB151" s="80"/>
      <c r="DYC151" s="80"/>
      <c r="DYD151" s="80"/>
      <c r="DYE151" s="80"/>
      <c r="DYF151" s="80"/>
      <c r="DYG151" s="80"/>
      <c r="DYH151" s="80"/>
      <c r="DYI151" s="80"/>
      <c r="DYJ151" s="80"/>
      <c r="DYK151" s="80"/>
      <c r="DYL151" s="80"/>
      <c r="DYM151" s="80"/>
      <c r="DYN151" s="80"/>
      <c r="DYO151" s="80"/>
      <c r="DYP151" s="80"/>
      <c r="DYQ151" s="80"/>
      <c r="DYR151" s="80"/>
      <c r="DYS151" s="80"/>
      <c r="DYT151" s="80"/>
      <c r="DYU151" s="80"/>
      <c r="DYV151" s="80"/>
      <c r="DYW151" s="80"/>
      <c r="DYX151" s="80"/>
      <c r="DYY151" s="80"/>
      <c r="DYZ151" s="80"/>
      <c r="DZA151" s="80"/>
      <c r="DZB151" s="80"/>
      <c r="DZC151" s="80"/>
      <c r="DZD151" s="80"/>
      <c r="DZE151" s="80"/>
      <c r="DZF151" s="80"/>
      <c r="DZG151" s="80"/>
      <c r="DZH151" s="80"/>
      <c r="DZI151" s="80"/>
      <c r="DZJ151" s="80"/>
      <c r="DZK151" s="80"/>
      <c r="DZL151" s="80"/>
      <c r="DZM151" s="80"/>
      <c r="DZN151" s="80"/>
      <c r="DZO151" s="80"/>
      <c r="DZP151" s="80"/>
      <c r="DZQ151" s="80"/>
      <c r="DZR151" s="80"/>
      <c r="DZS151" s="80"/>
      <c r="DZT151" s="80"/>
      <c r="DZU151" s="80"/>
      <c r="DZV151" s="80"/>
      <c r="DZW151" s="80"/>
      <c r="DZX151" s="80"/>
      <c r="DZY151" s="80"/>
      <c r="DZZ151" s="80"/>
      <c r="EAA151" s="80"/>
      <c r="EAB151" s="80"/>
      <c r="EAC151" s="80"/>
      <c r="EAD151" s="80"/>
      <c r="EAE151" s="80"/>
      <c r="EAF151" s="80"/>
      <c r="EAG151" s="80"/>
      <c r="EAH151" s="80"/>
      <c r="EAI151" s="80"/>
      <c r="EAJ151" s="80"/>
      <c r="EAK151" s="80"/>
      <c r="EAL151" s="80"/>
      <c r="EAM151" s="80"/>
      <c r="EAN151" s="80"/>
      <c r="EAO151" s="80"/>
      <c r="EAP151" s="80"/>
      <c r="EAQ151" s="80"/>
      <c r="EAR151" s="80"/>
      <c r="EAS151" s="80"/>
      <c r="EAT151" s="80"/>
      <c r="EAU151" s="80"/>
      <c r="EAV151" s="80"/>
      <c r="EAW151" s="80"/>
      <c r="EAX151" s="80"/>
      <c r="EAY151" s="80"/>
      <c r="EAZ151" s="80"/>
      <c r="EBA151" s="80"/>
      <c r="EBB151" s="80"/>
      <c r="EBC151" s="80"/>
      <c r="EBD151" s="80"/>
      <c r="EBE151" s="80"/>
      <c r="EBF151" s="80"/>
      <c r="EBG151" s="80"/>
      <c r="EBH151" s="80"/>
      <c r="EBI151" s="80"/>
      <c r="EBJ151" s="80"/>
      <c r="EBK151" s="80"/>
      <c r="EBL151" s="80"/>
      <c r="EBM151" s="80"/>
      <c r="EBN151" s="80"/>
      <c r="EBO151" s="80"/>
      <c r="EBP151" s="80"/>
      <c r="EBQ151" s="80"/>
      <c r="EBR151" s="80"/>
      <c r="EBS151" s="80"/>
      <c r="EBT151" s="80"/>
      <c r="EBU151" s="80"/>
      <c r="EBV151" s="80"/>
      <c r="EBW151" s="80"/>
      <c r="EBX151" s="80"/>
      <c r="EBY151" s="80"/>
      <c r="EBZ151" s="80"/>
      <c r="ECA151" s="80"/>
      <c r="ECB151" s="80"/>
      <c r="ECC151" s="80"/>
      <c r="ECD151" s="80"/>
      <c r="ECE151" s="80"/>
      <c r="ECF151" s="80"/>
      <c r="ECG151" s="80"/>
      <c r="ECH151" s="80"/>
      <c r="ECI151" s="80"/>
      <c r="ECJ151" s="80"/>
      <c r="ECK151" s="80"/>
      <c r="ECL151" s="80"/>
      <c r="ECM151" s="80"/>
      <c r="ECN151" s="80"/>
      <c r="ECO151" s="80"/>
      <c r="ECP151" s="80"/>
      <c r="ECQ151" s="80"/>
      <c r="ECR151" s="80"/>
      <c r="ECS151" s="80"/>
      <c r="ECT151" s="80"/>
      <c r="ECU151" s="80"/>
      <c r="ECV151" s="80"/>
      <c r="ECW151" s="80"/>
      <c r="ECX151" s="80"/>
      <c r="ECY151" s="80"/>
      <c r="ECZ151" s="80"/>
      <c r="EDA151" s="80"/>
      <c r="EDB151" s="80"/>
      <c r="EDC151" s="80"/>
      <c r="EDD151" s="80"/>
      <c r="EDE151" s="80"/>
      <c r="EDF151" s="80"/>
      <c r="EDG151" s="80"/>
      <c r="EDH151" s="80"/>
      <c r="EDI151" s="80"/>
      <c r="EDJ151" s="80"/>
      <c r="EDK151" s="80"/>
      <c r="EDL151" s="80"/>
      <c r="EDM151" s="80"/>
      <c r="EDN151" s="80"/>
      <c r="EDO151" s="80"/>
      <c r="EDP151" s="80"/>
      <c r="EDQ151" s="80"/>
      <c r="EDR151" s="80"/>
      <c r="EDS151" s="80"/>
      <c r="EDT151" s="80"/>
      <c r="EDU151" s="80"/>
      <c r="EDV151" s="80"/>
      <c r="EDW151" s="80"/>
      <c r="EDX151" s="80"/>
      <c r="EDY151" s="80"/>
      <c r="EDZ151" s="80"/>
      <c r="EEA151" s="80"/>
      <c r="EEB151" s="80"/>
      <c r="EEC151" s="80"/>
      <c r="EED151" s="80"/>
      <c r="EEE151" s="80"/>
      <c r="EEF151" s="80"/>
      <c r="EEG151" s="80"/>
      <c r="EEH151" s="80"/>
      <c r="EEI151" s="80"/>
      <c r="EEJ151" s="80"/>
      <c r="EEK151" s="80"/>
      <c r="EEL151" s="80"/>
      <c r="EEM151" s="80"/>
      <c r="EEN151" s="80"/>
      <c r="EEO151" s="80"/>
      <c r="EEP151" s="80"/>
      <c r="EEQ151" s="80"/>
      <c r="EER151" s="80"/>
      <c r="EES151" s="80"/>
      <c r="EET151" s="80"/>
      <c r="EEU151" s="80"/>
      <c r="EEV151" s="80"/>
      <c r="EEW151" s="80"/>
      <c r="EEX151" s="80"/>
      <c r="EEY151" s="80"/>
      <c r="EEZ151" s="80"/>
      <c r="EFA151" s="80"/>
      <c r="EFB151" s="80"/>
      <c r="EFC151" s="80"/>
      <c r="EFD151" s="80"/>
      <c r="EFE151" s="80"/>
      <c r="EFF151" s="80"/>
      <c r="EFG151" s="80"/>
      <c r="EFH151" s="80"/>
      <c r="EFI151" s="80"/>
      <c r="EFJ151" s="80"/>
      <c r="EFK151" s="80"/>
      <c r="EFL151" s="80"/>
      <c r="EFM151" s="80"/>
      <c r="EFN151" s="80"/>
      <c r="EFO151" s="80"/>
      <c r="EFP151" s="80"/>
      <c r="EFQ151" s="80"/>
      <c r="EFR151" s="80"/>
      <c r="EFS151" s="80"/>
      <c r="EFT151" s="80"/>
      <c r="EFU151" s="80"/>
      <c r="EFV151" s="80"/>
      <c r="EFW151" s="80"/>
      <c r="EFX151" s="80"/>
      <c r="EFY151" s="80"/>
      <c r="EFZ151" s="80"/>
      <c r="EGA151" s="80"/>
      <c r="EGB151" s="80"/>
      <c r="EGC151" s="80"/>
      <c r="EGD151" s="80"/>
      <c r="EGE151" s="80"/>
      <c r="EGF151" s="80"/>
      <c r="EGG151" s="80"/>
      <c r="EGH151" s="80"/>
      <c r="EGI151" s="80"/>
      <c r="EGJ151" s="80"/>
      <c r="EGK151" s="80"/>
      <c r="EGL151" s="80"/>
      <c r="EGM151" s="80"/>
      <c r="EGN151" s="80"/>
      <c r="EGO151" s="80"/>
      <c r="EGP151" s="80"/>
      <c r="EGQ151" s="80"/>
      <c r="EGR151" s="80"/>
      <c r="EGS151" s="80"/>
      <c r="EGT151" s="80"/>
      <c r="EGU151" s="80"/>
      <c r="EGV151" s="80"/>
      <c r="EGW151" s="80"/>
      <c r="EGX151" s="80"/>
      <c r="EGY151" s="80"/>
      <c r="EGZ151" s="80"/>
      <c r="EHA151" s="80"/>
      <c r="EHB151" s="80"/>
      <c r="EHC151" s="80"/>
      <c r="EHD151" s="80"/>
      <c r="EHE151" s="80"/>
      <c r="EHF151" s="80"/>
      <c r="EHG151" s="80"/>
      <c r="EHH151" s="80"/>
      <c r="EHI151" s="80"/>
      <c r="EHJ151" s="80"/>
      <c r="EHK151" s="80"/>
      <c r="EHL151" s="80"/>
      <c r="EHM151" s="80"/>
      <c r="EHN151" s="80"/>
      <c r="EHO151" s="80"/>
      <c r="EHP151" s="80"/>
      <c r="EHQ151" s="80"/>
      <c r="EHR151" s="80"/>
      <c r="EHS151" s="80"/>
      <c r="EHT151" s="80"/>
      <c r="EHU151" s="80"/>
      <c r="EHV151" s="80"/>
      <c r="EHW151" s="80"/>
      <c r="EHX151" s="80"/>
      <c r="EHY151" s="80"/>
      <c r="EHZ151" s="80"/>
      <c r="EIA151" s="80"/>
      <c r="EIB151" s="80"/>
      <c r="EIC151" s="80"/>
      <c r="EID151" s="80"/>
      <c r="EIE151" s="80"/>
      <c r="EIF151" s="80"/>
      <c r="EIG151" s="80"/>
      <c r="EIH151" s="80"/>
      <c r="EII151" s="80"/>
      <c r="EIJ151" s="80"/>
      <c r="EIK151" s="80"/>
      <c r="EIL151" s="80"/>
      <c r="EIM151" s="80"/>
      <c r="EIN151" s="80"/>
      <c r="EIO151" s="80"/>
      <c r="EIP151" s="80"/>
      <c r="EIQ151" s="80"/>
      <c r="EIR151" s="80"/>
      <c r="EIS151" s="80"/>
      <c r="EIT151" s="80"/>
      <c r="EIU151" s="80"/>
      <c r="EIV151" s="80"/>
      <c r="EIW151" s="80"/>
      <c r="EIX151" s="80"/>
      <c r="EIY151" s="80"/>
      <c r="EIZ151" s="80"/>
      <c r="EJA151" s="80"/>
      <c r="EJB151" s="80"/>
      <c r="EJC151" s="80"/>
      <c r="EJD151" s="80"/>
      <c r="EJE151" s="80"/>
      <c r="EJF151" s="80"/>
      <c r="EJG151" s="80"/>
      <c r="EJH151" s="80"/>
      <c r="EJI151" s="80"/>
      <c r="EJJ151" s="80"/>
      <c r="EJK151" s="80"/>
      <c r="EJL151" s="80"/>
      <c r="EJM151" s="80"/>
      <c r="EJN151" s="80"/>
      <c r="EJO151" s="80"/>
      <c r="EJP151" s="80"/>
      <c r="EJQ151" s="80"/>
      <c r="EJR151" s="80"/>
      <c r="EJS151" s="80"/>
      <c r="EJT151" s="80"/>
      <c r="EJU151" s="80"/>
      <c r="EJV151" s="80"/>
      <c r="EJW151" s="80"/>
      <c r="EJX151" s="80"/>
      <c r="EJY151" s="80"/>
      <c r="EJZ151" s="80"/>
      <c r="EKA151" s="80"/>
      <c r="EKB151" s="80"/>
      <c r="EKC151" s="80"/>
      <c r="EKD151" s="80"/>
      <c r="EKE151" s="80"/>
      <c r="EKF151" s="80"/>
      <c r="EKG151" s="80"/>
      <c r="EKH151" s="80"/>
      <c r="EKI151" s="80"/>
      <c r="EKJ151" s="80"/>
      <c r="EKK151" s="80"/>
      <c r="EKL151" s="80"/>
      <c r="EKM151" s="80"/>
      <c r="EKN151" s="80"/>
      <c r="EKO151" s="80"/>
      <c r="EKP151" s="80"/>
      <c r="EKQ151" s="80"/>
      <c r="EKR151" s="80"/>
      <c r="EKS151" s="80"/>
      <c r="EKT151" s="80"/>
      <c r="EKU151" s="80"/>
      <c r="EKV151" s="80"/>
      <c r="EKW151" s="80"/>
      <c r="EKX151" s="80"/>
      <c r="EKY151" s="80"/>
      <c r="EKZ151" s="80"/>
      <c r="ELA151" s="80"/>
      <c r="ELB151" s="80"/>
      <c r="ELC151" s="80"/>
      <c r="ELD151" s="80"/>
      <c r="ELE151" s="80"/>
      <c r="ELF151" s="80"/>
      <c r="ELG151" s="80"/>
      <c r="ELH151" s="80"/>
      <c r="ELI151" s="80"/>
      <c r="ELJ151" s="80"/>
      <c r="ELK151" s="80"/>
      <c r="ELL151" s="80"/>
      <c r="ELM151" s="80"/>
      <c r="ELN151" s="80"/>
      <c r="ELO151" s="80"/>
      <c r="ELP151" s="80"/>
      <c r="ELQ151" s="80"/>
      <c r="ELR151" s="80"/>
      <c r="ELS151" s="80"/>
      <c r="ELT151" s="80"/>
      <c r="ELU151" s="80"/>
      <c r="ELV151" s="80"/>
      <c r="ELW151" s="80"/>
      <c r="ELX151" s="80"/>
      <c r="ELY151" s="80"/>
      <c r="ELZ151" s="80"/>
      <c r="EMA151" s="80"/>
      <c r="EMB151" s="80"/>
      <c r="EMC151" s="80"/>
      <c r="EMD151" s="80"/>
      <c r="EME151" s="80"/>
      <c r="EMF151" s="80"/>
      <c r="EMG151" s="80"/>
      <c r="EMH151" s="80"/>
      <c r="EMI151" s="80"/>
      <c r="EMJ151" s="80"/>
      <c r="EMK151" s="80"/>
      <c r="EML151" s="80"/>
      <c r="EMM151" s="80"/>
      <c r="EMN151" s="80"/>
      <c r="EMO151" s="80"/>
      <c r="EMP151" s="80"/>
      <c r="EMQ151" s="80"/>
      <c r="EMR151" s="80"/>
      <c r="EMS151" s="80"/>
      <c r="EMT151" s="80"/>
      <c r="EMU151" s="80"/>
      <c r="EMV151" s="80"/>
      <c r="EMW151" s="80"/>
      <c r="EMX151" s="80"/>
      <c r="EMY151" s="80"/>
      <c r="EMZ151" s="80"/>
      <c r="ENA151" s="80"/>
      <c r="ENB151" s="80"/>
      <c r="ENC151" s="80"/>
      <c r="END151" s="80"/>
      <c r="ENE151" s="80"/>
      <c r="ENF151" s="80"/>
      <c r="ENG151" s="80"/>
      <c r="ENH151" s="80"/>
      <c r="ENI151" s="80"/>
      <c r="ENJ151" s="80"/>
      <c r="ENK151" s="80"/>
      <c r="ENL151" s="80"/>
      <c r="ENM151" s="80"/>
      <c r="ENN151" s="80"/>
      <c r="ENO151" s="80"/>
      <c r="ENP151" s="80"/>
      <c r="ENQ151" s="80"/>
      <c r="ENR151" s="80"/>
      <c r="ENS151" s="80"/>
      <c r="ENT151" s="80"/>
      <c r="ENU151" s="80"/>
      <c r="ENV151" s="80"/>
      <c r="ENW151" s="80"/>
      <c r="ENX151" s="80"/>
      <c r="ENY151" s="80"/>
      <c r="ENZ151" s="80"/>
      <c r="EOA151" s="80"/>
      <c r="EOB151" s="80"/>
      <c r="EOC151" s="80"/>
      <c r="EOD151" s="80"/>
      <c r="EOE151" s="80"/>
      <c r="EOF151" s="80"/>
      <c r="EOG151" s="80"/>
      <c r="EOH151" s="80"/>
      <c r="EOI151" s="80"/>
      <c r="EOJ151" s="80"/>
      <c r="EOK151" s="80"/>
      <c r="EOL151" s="80"/>
      <c r="EOM151" s="80"/>
      <c r="EON151" s="80"/>
      <c r="EOO151" s="80"/>
      <c r="EOP151" s="80"/>
      <c r="EOQ151" s="80"/>
      <c r="EOR151" s="80"/>
      <c r="EOS151" s="80"/>
      <c r="EOT151" s="80"/>
      <c r="EOU151" s="80"/>
      <c r="EOV151" s="80"/>
      <c r="EOW151" s="80"/>
      <c r="EOX151" s="80"/>
      <c r="EOY151" s="80"/>
      <c r="EOZ151" s="80"/>
      <c r="EPA151" s="80"/>
      <c r="EPB151" s="80"/>
      <c r="EPC151" s="80"/>
      <c r="EPD151" s="80"/>
      <c r="EPE151" s="80"/>
      <c r="EPF151" s="80"/>
      <c r="EPG151" s="80"/>
      <c r="EPH151" s="80"/>
      <c r="EPI151" s="80"/>
      <c r="EPJ151" s="80"/>
      <c r="EPK151" s="80"/>
      <c r="EPL151" s="80"/>
      <c r="EPM151" s="80"/>
      <c r="EPN151" s="80"/>
      <c r="EPO151" s="80"/>
      <c r="EPP151" s="80"/>
      <c r="EPQ151" s="80"/>
      <c r="EPR151" s="80"/>
      <c r="EPS151" s="80"/>
      <c r="EPT151" s="80"/>
      <c r="EPU151" s="80"/>
      <c r="EPV151" s="80"/>
      <c r="EPW151" s="80"/>
      <c r="EPX151" s="80"/>
      <c r="EPY151" s="80"/>
      <c r="EPZ151" s="80"/>
      <c r="EQA151" s="80"/>
      <c r="EQB151" s="80"/>
      <c r="EQC151" s="80"/>
      <c r="EQD151" s="80"/>
      <c r="EQE151" s="80"/>
      <c r="EQF151" s="80"/>
      <c r="EQG151" s="80"/>
      <c r="EQH151" s="80"/>
      <c r="EQI151" s="80"/>
      <c r="EQJ151" s="80"/>
      <c r="EQK151" s="80"/>
      <c r="EQL151" s="80"/>
      <c r="EQM151" s="80"/>
      <c r="EQN151" s="80"/>
      <c r="EQO151" s="80"/>
      <c r="EQP151" s="80"/>
      <c r="EQQ151" s="80"/>
      <c r="EQR151" s="80"/>
      <c r="EQS151" s="80"/>
      <c r="EQT151" s="80"/>
      <c r="EQU151" s="80"/>
      <c r="EQV151" s="80"/>
      <c r="EQW151" s="80"/>
      <c r="EQX151" s="80"/>
      <c r="EQY151" s="80"/>
      <c r="EQZ151" s="80"/>
      <c r="ERA151" s="80"/>
      <c r="ERB151" s="80"/>
      <c r="ERC151" s="80"/>
      <c r="ERD151" s="80"/>
      <c r="ERE151" s="80"/>
      <c r="ERF151" s="80"/>
      <c r="ERG151" s="80"/>
      <c r="ERH151" s="80"/>
      <c r="ERI151" s="80"/>
      <c r="ERJ151" s="80"/>
      <c r="ERK151" s="80"/>
      <c r="ERL151" s="80"/>
      <c r="ERM151" s="80"/>
      <c r="ERN151" s="80"/>
      <c r="ERO151" s="80"/>
      <c r="ERP151" s="80"/>
      <c r="ERQ151" s="80"/>
      <c r="ERR151" s="80"/>
      <c r="ERS151" s="80"/>
      <c r="ERT151" s="80"/>
      <c r="ERU151" s="80"/>
      <c r="ERV151" s="80"/>
      <c r="ERW151" s="80"/>
      <c r="ERX151" s="80"/>
      <c r="ERY151" s="80"/>
      <c r="ERZ151" s="80"/>
      <c r="ESA151" s="80"/>
      <c r="ESB151" s="80"/>
      <c r="ESC151" s="80"/>
      <c r="ESD151" s="80"/>
      <c r="ESE151" s="80"/>
      <c r="ESF151" s="80"/>
      <c r="ESG151" s="80"/>
      <c r="ESH151" s="80"/>
      <c r="ESI151" s="80"/>
      <c r="ESJ151" s="80"/>
      <c r="ESK151" s="80"/>
      <c r="ESL151" s="80"/>
      <c r="ESM151" s="80"/>
      <c r="ESN151" s="80"/>
      <c r="ESO151" s="80"/>
      <c r="ESP151" s="80"/>
      <c r="ESQ151" s="80"/>
      <c r="ESR151" s="80"/>
      <c r="ESS151" s="80"/>
      <c r="EST151" s="80"/>
      <c r="ESU151" s="80"/>
      <c r="ESV151" s="80"/>
      <c r="ESW151" s="80"/>
      <c r="ESX151" s="80"/>
      <c r="ESY151" s="80"/>
      <c r="ESZ151" s="80"/>
      <c r="ETA151" s="80"/>
      <c r="ETB151" s="80"/>
      <c r="ETC151" s="80"/>
      <c r="ETD151" s="80"/>
      <c r="ETE151" s="80"/>
      <c r="ETF151" s="80"/>
      <c r="ETG151" s="80"/>
      <c r="ETH151" s="80"/>
      <c r="ETI151" s="80"/>
      <c r="ETJ151" s="80"/>
      <c r="ETK151" s="80"/>
      <c r="ETL151" s="80"/>
      <c r="ETM151" s="80"/>
      <c r="ETN151" s="80"/>
      <c r="ETO151" s="80"/>
      <c r="ETP151" s="80"/>
      <c r="ETQ151" s="80"/>
      <c r="ETR151" s="80"/>
      <c r="ETS151" s="80"/>
      <c r="ETT151" s="80"/>
      <c r="ETU151" s="80"/>
      <c r="ETV151" s="80"/>
      <c r="ETW151" s="80"/>
      <c r="ETX151" s="80"/>
      <c r="ETY151" s="80"/>
      <c r="ETZ151" s="80"/>
      <c r="EUA151" s="80"/>
      <c r="EUB151" s="80"/>
      <c r="EUC151" s="80"/>
      <c r="EUD151" s="80"/>
      <c r="EUE151" s="80"/>
      <c r="EUF151" s="80"/>
      <c r="EUG151" s="80"/>
      <c r="EUH151" s="80"/>
      <c r="EUI151" s="80"/>
      <c r="EUJ151" s="80"/>
      <c r="EUK151" s="80"/>
      <c r="EUL151" s="80"/>
      <c r="EUM151" s="80"/>
      <c r="EUN151" s="80"/>
      <c r="EUO151" s="80"/>
      <c r="EUP151" s="80"/>
      <c r="EUQ151" s="80"/>
      <c r="EUR151" s="80"/>
      <c r="EUS151" s="80"/>
      <c r="EUT151" s="80"/>
      <c r="EUU151" s="80"/>
      <c r="EUV151" s="80"/>
      <c r="EUW151" s="80"/>
      <c r="EUX151" s="80"/>
      <c r="EUY151" s="80"/>
      <c r="EUZ151" s="80"/>
      <c r="EVA151" s="80"/>
      <c r="EVB151" s="80"/>
      <c r="EVC151" s="80"/>
      <c r="EVD151" s="80"/>
      <c r="EVE151" s="80"/>
      <c r="EVF151" s="80"/>
      <c r="EVG151" s="80"/>
      <c r="EVH151" s="80"/>
      <c r="EVI151" s="80"/>
      <c r="EVJ151" s="80"/>
      <c r="EVK151" s="80"/>
      <c r="EVL151" s="80"/>
      <c r="EVM151" s="80"/>
      <c r="EVN151" s="80"/>
      <c r="EVO151" s="80"/>
      <c r="EVP151" s="80"/>
      <c r="EVQ151" s="80"/>
      <c r="EVR151" s="80"/>
      <c r="EVS151" s="80"/>
      <c r="EVT151" s="80"/>
      <c r="EVU151" s="80"/>
      <c r="EVV151" s="80"/>
      <c r="EVW151" s="80"/>
      <c r="EVX151" s="80"/>
      <c r="EVY151" s="80"/>
      <c r="EVZ151" s="80"/>
      <c r="EWA151" s="80"/>
      <c r="EWB151" s="80"/>
      <c r="EWC151" s="80"/>
      <c r="EWD151" s="80"/>
      <c r="EWE151" s="80"/>
      <c r="EWF151" s="80"/>
      <c r="EWG151" s="80"/>
      <c r="EWH151" s="80"/>
      <c r="EWI151" s="80"/>
      <c r="EWJ151" s="80"/>
      <c r="EWK151" s="80"/>
      <c r="EWL151" s="80"/>
      <c r="EWM151" s="80"/>
      <c r="EWN151" s="80"/>
      <c r="EWO151" s="80"/>
      <c r="EWP151" s="80"/>
      <c r="EWQ151" s="80"/>
      <c r="EWR151" s="80"/>
      <c r="EWS151" s="80"/>
      <c r="EWT151" s="80"/>
      <c r="EWU151" s="80"/>
      <c r="EWV151" s="80"/>
      <c r="EWW151" s="80"/>
      <c r="EWX151" s="80"/>
      <c r="EWY151" s="80"/>
      <c r="EWZ151" s="80"/>
      <c r="EXA151" s="80"/>
      <c r="EXB151" s="80"/>
      <c r="EXC151" s="80"/>
      <c r="EXD151" s="80"/>
      <c r="EXE151" s="80"/>
      <c r="EXF151" s="80"/>
      <c r="EXG151" s="80"/>
      <c r="EXH151" s="80"/>
      <c r="EXI151" s="80"/>
      <c r="EXJ151" s="80"/>
      <c r="EXK151" s="80"/>
      <c r="EXL151" s="80"/>
      <c r="EXM151" s="80"/>
      <c r="EXN151" s="80"/>
      <c r="EXO151" s="80"/>
      <c r="EXP151" s="80"/>
      <c r="EXQ151" s="80"/>
      <c r="EXR151" s="80"/>
      <c r="EXS151" s="80"/>
      <c r="EXT151" s="80"/>
      <c r="EXU151" s="80"/>
      <c r="EXV151" s="80"/>
      <c r="EXW151" s="80"/>
      <c r="EXX151" s="80"/>
      <c r="EXY151" s="80"/>
      <c r="EXZ151" s="80"/>
      <c r="EYA151" s="80"/>
      <c r="EYB151" s="80"/>
      <c r="EYC151" s="80"/>
      <c r="EYD151" s="80"/>
      <c r="EYE151" s="80"/>
      <c r="EYF151" s="80"/>
      <c r="EYG151" s="80"/>
      <c r="EYH151" s="80"/>
      <c r="EYI151" s="80"/>
      <c r="EYJ151" s="80"/>
      <c r="EYK151" s="80"/>
      <c r="EYL151" s="80"/>
      <c r="EYM151" s="80"/>
      <c r="EYN151" s="80"/>
      <c r="EYO151" s="80"/>
      <c r="EYP151" s="80"/>
      <c r="EYQ151" s="80"/>
      <c r="EYR151" s="80"/>
      <c r="EYS151" s="80"/>
      <c r="EYT151" s="80"/>
      <c r="EYU151" s="80"/>
      <c r="EYV151" s="80"/>
      <c r="EYW151" s="80"/>
      <c r="EYX151" s="80"/>
      <c r="EYY151" s="80"/>
      <c r="EYZ151" s="80"/>
      <c r="EZA151" s="80"/>
      <c r="EZB151" s="80"/>
      <c r="EZC151" s="80"/>
      <c r="EZD151" s="80"/>
      <c r="EZE151" s="80"/>
      <c r="EZF151" s="80"/>
      <c r="EZG151" s="80"/>
      <c r="EZH151" s="80"/>
      <c r="EZI151" s="80"/>
      <c r="EZJ151" s="80"/>
      <c r="EZK151" s="80"/>
      <c r="EZL151" s="80"/>
      <c r="EZM151" s="80"/>
      <c r="EZN151" s="80"/>
      <c r="EZO151" s="80"/>
      <c r="EZP151" s="80"/>
      <c r="EZQ151" s="80"/>
      <c r="EZR151" s="80"/>
      <c r="EZS151" s="80"/>
      <c r="EZT151" s="80"/>
      <c r="EZU151" s="80"/>
      <c r="EZV151" s="80"/>
      <c r="EZW151" s="80"/>
      <c r="EZX151" s="80"/>
      <c r="EZY151" s="80"/>
      <c r="EZZ151" s="80"/>
      <c r="FAA151" s="80"/>
      <c r="FAB151" s="80"/>
      <c r="FAC151" s="80"/>
      <c r="FAD151" s="80"/>
      <c r="FAE151" s="80"/>
      <c r="FAF151" s="80"/>
      <c r="FAG151" s="80"/>
      <c r="FAH151" s="80"/>
      <c r="FAI151" s="80"/>
      <c r="FAJ151" s="80"/>
      <c r="FAK151" s="80"/>
      <c r="FAL151" s="80"/>
      <c r="FAM151" s="80"/>
      <c r="FAN151" s="80"/>
      <c r="FAO151" s="80"/>
      <c r="FAP151" s="80"/>
      <c r="FAQ151" s="80"/>
      <c r="FAR151" s="80"/>
      <c r="FAS151" s="80"/>
      <c r="FAT151" s="80"/>
      <c r="FAU151" s="80"/>
      <c r="FAV151" s="80"/>
      <c r="FAW151" s="80"/>
      <c r="FAX151" s="80"/>
      <c r="FAY151" s="80"/>
      <c r="FAZ151" s="80"/>
      <c r="FBA151" s="80"/>
      <c r="FBB151" s="80"/>
      <c r="FBC151" s="80"/>
      <c r="FBD151" s="80"/>
      <c r="FBE151" s="80"/>
      <c r="FBF151" s="80"/>
      <c r="FBG151" s="80"/>
      <c r="FBH151" s="80"/>
      <c r="FBI151" s="80"/>
      <c r="FBJ151" s="80"/>
      <c r="FBK151" s="80"/>
      <c r="FBL151" s="80"/>
      <c r="FBM151" s="80"/>
      <c r="FBN151" s="80"/>
      <c r="FBO151" s="80"/>
      <c r="FBP151" s="80"/>
      <c r="FBQ151" s="80"/>
      <c r="FBR151" s="80"/>
      <c r="FBS151" s="80"/>
      <c r="FBT151" s="80"/>
      <c r="FBU151" s="80"/>
      <c r="FBV151" s="80"/>
      <c r="FBW151" s="80"/>
      <c r="FBX151" s="80"/>
      <c r="FBY151" s="80"/>
      <c r="FBZ151" s="80"/>
      <c r="FCA151" s="80"/>
      <c r="FCB151" s="80"/>
      <c r="FCC151" s="80"/>
      <c r="FCD151" s="80"/>
      <c r="FCE151" s="80"/>
      <c r="FCF151" s="80"/>
      <c r="FCG151" s="80"/>
      <c r="FCH151" s="80"/>
      <c r="FCI151" s="80"/>
      <c r="FCJ151" s="80"/>
      <c r="FCK151" s="80"/>
      <c r="FCL151" s="80"/>
      <c r="FCM151" s="80"/>
      <c r="FCN151" s="80"/>
      <c r="FCO151" s="80"/>
      <c r="FCP151" s="80"/>
      <c r="FCQ151" s="80"/>
      <c r="FCR151" s="80"/>
      <c r="FCS151" s="80"/>
      <c r="FCT151" s="80"/>
      <c r="FCU151" s="80"/>
      <c r="FCV151" s="80"/>
      <c r="FCW151" s="80"/>
      <c r="FCX151" s="80"/>
      <c r="FCY151" s="80"/>
      <c r="FCZ151" s="80"/>
      <c r="FDA151" s="80"/>
      <c r="FDB151" s="80"/>
      <c r="FDC151" s="80"/>
      <c r="FDD151" s="80"/>
      <c r="FDE151" s="80"/>
      <c r="FDF151" s="80"/>
      <c r="FDG151" s="80"/>
      <c r="FDH151" s="80"/>
      <c r="FDI151" s="80"/>
      <c r="FDJ151" s="80"/>
      <c r="FDK151" s="80"/>
      <c r="FDL151" s="80"/>
      <c r="FDM151" s="80"/>
      <c r="FDN151" s="80"/>
      <c r="FDO151" s="80"/>
      <c r="FDP151" s="80"/>
      <c r="FDQ151" s="80"/>
      <c r="FDR151" s="80"/>
      <c r="FDS151" s="80"/>
      <c r="FDT151" s="80"/>
      <c r="FDU151" s="80"/>
      <c r="FDV151" s="80"/>
      <c r="FDW151" s="80"/>
      <c r="FDX151" s="80"/>
      <c r="FDY151" s="80"/>
      <c r="FDZ151" s="80"/>
      <c r="FEA151" s="80"/>
      <c r="FEB151" s="80"/>
      <c r="FEC151" s="80"/>
      <c r="FED151" s="80"/>
      <c r="FEE151" s="80"/>
      <c r="FEF151" s="80"/>
      <c r="FEG151" s="80"/>
      <c r="FEH151" s="80"/>
      <c r="FEI151" s="80"/>
      <c r="FEJ151" s="80"/>
      <c r="FEK151" s="80"/>
      <c r="FEL151" s="80"/>
      <c r="FEM151" s="80"/>
      <c r="FEN151" s="80"/>
      <c r="FEO151" s="80"/>
      <c r="FEP151" s="80"/>
      <c r="FEQ151" s="80"/>
      <c r="FER151" s="80"/>
      <c r="FES151" s="80"/>
      <c r="FET151" s="80"/>
      <c r="FEU151" s="80"/>
      <c r="FEV151" s="80"/>
      <c r="FEW151" s="80"/>
      <c r="FEX151" s="80"/>
      <c r="FEY151" s="80"/>
      <c r="FEZ151" s="80"/>
      <c r="FFA151" s="80"/>
      <c r="FFB151" s="80"/>
      <c r="FFC151" s="80"/>
      <c r="FFD151" s="80"/>
      <c r="FFE151" s="80"/>
      <c r="FFF151" s="80"/>
      <c r="FFG151" s="80"/>
      <c r="FFH151" s="80"/>
      <c r="FFI151" s="80"/>
      <c r="FFJ151" s="80"/>
      <c r="FFK151" s="80"/>
      <c r="FFL151" s="80"/>
      <c r="FFM151" s="80"/>
      <c r="FFN151" s="80"/>
      <c r="FFO151" s="80"/>
      <c r="FFP151" s="80"/>
      <c r="FFQ151" s="80"/>
      <c r="FFR151" s="80"/>
      <c r="FFS151" s="80"/>
      <c r="FFT151" s="80"/>
      <c r="FFU151" s="80"/>
      <c r="FFV151" s="80"/>
      <c r="FFW151" s="80"/>
      <c r="FFX151" s="80"/>
      <c r="FFY151" s="80"/>
      <c r="FFZ151" s="80"/>
      <c r="FGA151" s="80"/>
      <c r="FGB151" s="80"/>
      <c r="FGC151" s="80"/>
      <c r="FGD151" s="80"/>
      <c r="FGE151" s="80"/>
      <c r="FGF151" s="80"/>
      <c r="FGG151" s="80"/>
      <c r="FGH151" s="80"/>
      <c r="FGI151" s="80"/>
      <c r="FGJ151" s="80"/>
      <c r="FGK151" s="80"/>
      <c r="FGL151" s="80"/>
      <c r="FGM151" s="80"/>
      <c r="FGN151" s="80"/>
      <c r="FGO151" s="80"/>
      <c r="FGP151" s="80"/>
      <c r="FGQ151" s="80"/>
      <c r="FGR151" s="80"/>
      <c r="FGS151" s="80"/>
      <c r="FGT151" s="80"/>
      <c r="FGU151" s="80"/>
      <c r="FGV151" s="80"/>
      <c r="FGW151" s="80"/>
      <c r="FGX151" s="80"/>
      <c r="FGY151" s="80"/>
      <c r="FGZ151" s="80"/>
      <c r="FHA151" s="80"/>
      <c r="FHB151" s="80"/>
      <c r="FHC151" s="80"/>
      <c r="FHD151" s="80"/>
      <c r="FHE151" s="80"/>
      <c r="FHF151" s="80"/>
      <c r="FHG151" s="80"/>
      <c r="FHH151" s="80"/>
      <c r="FHI151" s="80"/>
      <c r="FHJ151" s="80"/>
      <c r="FHK151" s="80"/>
      <c r="FHL151" s="80"/>
      <c r="FHM151" s="80"/>
      <c r="FHN151" s="80"/>
      <c r="FHO151" s="80"/>
      <c r="FHP151" s="80"/>
      <c r="FHQ151" s="80"/>
      <c r="FHR151" s="80"/>
      <c r="FHS151" s="80"/>
      <c r="FHT151" s="80"/>
      <c r="FHU151" s="80"/>
      <c r="FHV151" s="80"/>
      <c r="FHW151" s="80"/>
      <c r="FHX151" s="80"/>
      <c r="FHY151" s="80"/>
      <c r="FHZ151" s="80"/>
      <c r="FIA151" s="80"/>
      <c r="FIB151" s="80"/>
      <c r="FIC151" s="80"/>
      <c r="FID151" s="80"/>
      <c r="FIE151" s="80"/>
      <c r="FIF151" s="80"/>
      <c r="FIG151" s="80"/>
      <c r="FIH151" s="80"/>
      <c r="FII151" s="80"/>
      <c r="FIJ151" s="80"/>
      <c r="FIK151" s="80"/>
      <c r="FIL151" s="80"/>
      <c r="FIM151" s="80"/>
      <c r="FIN151" s="80"/>
      <c r="FIO151" s="80"/>
      <c r="FIP151" s="80"/>
      <c r="FIQ151" s="80"/>
      <c r="FIR151" s="80"/>
      <c r="FIS151" s="80"/>
      <c r="FIT151" s="80"/>
      <c r="FIU151" s="80"/>
      <c r="FIV151" s="80"/>
      <c r="FIW151" s="80"/>
      <c r="FIX151" s="80"/>
      <c r="FIY151" s="80"/>
      <c r="FIZ151" s="80"/>
      <c r="FJA151" s="80"/>
      <c r="FJB151" s="80"/>
      <c r="FJC151" s="80"/>
      <c r="FJD151" s="80"/>
      <c r="FJE151" s="80"/>
      <c r="FJF151" s="80"/>
      <c r="FJG151" s="80"/>
      <c r="FJH151" s="80"/>
      <c r="FJI151" s="80"/>
      <c r="FJJ151" s="80"/>
      <c r="FJK151" s="80"/>
      <c r="FJL151" s="80"/>
      <c r="FJM151" s="80"/>
      <c r="FJN151" s="80"/>
      <c r="FJO151" s="80"/>
      <c r="FJP151" s="80"/>
      <c r="FJQ151" s="80"/>
      <c r="FJR151" s="80"/>
      <c r="FJS151" s="80"/>
      <c r="FJT151" s="80"/>
      <c r="FJU151" s="80"/>
      <c r="FJV151" s="80"/>
      <c r="FJW151" s="80"/>
      <c r="FJX151" s="80"/>
      <c r="FJY151" s="80"/>
      <c r="FJZ151" s="80"/>
      <c r="FKA151" s="80"/>
      <c r="FKB151" s="80"/>
      <c r="FKC151" s="80"/>
      <c r="FKD151" s="80"/>
      <c r="FKE151" s="80"/>
      <c r="FKF151" s="80"/>
      <c r="FKG151" s="80"/>
      <c r="FKH151" s="80"/>
      <c r="FKI151" s="80"/>
      <c r="FKJ151" s="80"/>
      <c r="FKK151" s="80"/>
      <c r="FKL151" s="80"/>
      <c r="FKM151" s="80"/>
      <c r="FKN151" s="80"/>
      <c r="FKO151" s="80"/>
      <c r="FKP151" s="80"/>
      <c r="FKQ151" s="80"/>
      <c r="FKR151" s="80"/>
      <c r="FKS151" s="80"/>
      <c r="FKT151" s="80"/>
      <c r="FKU151" s="80"/>
      <c r="FKV151" s="80"/>
      <c r="FKW151" s="80"/>
      <c r="FKX151" s="80"/>
      <c r="FKY151" s="80"/>
      <c r="FKZ151" s="80"/>
      <c r="FLA151" s="80"/>
      <c r="FLB151" s="80"/>
      <c r="FLC151" s="80"/>
      <c r="FLD151" s="80"/>
      <c r="FLE151" s="80"/>
      <c r="FLF151" s="80"/>
      <c r="FLG151" s="80"/>
      <c r="FLH151" s="80"/>
      <c r="FLI151" s="80"/>
      <c r="FLJ151" s="80"/>
      <c r="FLK151" s="80"/>
      <c r="FLL151" s="80"/>
      <c r="FLM151" s="80"/>
      <c r="FLN151" s="80"/>
      <c r="FLO151" s="80"/>
      <c r="FLP151" s="80"/>
      <c r="FLQ151" s="80"/>
      <c r="FLR151" s="80"/>
      <c r="FLS151" s="80"/>
      <c r="FLT151" s="80"/>
      <c r="FLU151" s="80"/>
      <c r="FLV151" s="80"/>
      <c r="FLW151" s="80"/>
      <c r="FLX151" s="80"/>
      <c r="FLY151" s="80"/>
      <c r="FLZ151" s="80"/>
      <c r="FMA151" s="80"/>
      <c r="FMB151" s="80"/>
      <c r="FMC151" s="80"/>
      <c r="FMD151" s="80"/>
      <c r="FME151" s="80"/>
      <c r="FMF151" s="80"/>
      <c r="FMG151" s="80"/>
      <c r="FMH151" s="80"/>
      <c r="FMI151" s="80"/>
      <c r="FMJ151" s="80"/>
      <c r="FMK151" s="80"/>
      <c r="FML151" s="80"/>
      <c r="FMM151" s="80"/>
      <c r="FMN151" s="80"/>
      <c r="FMO151" s="80"/>
      <c r="FMP151" s="80"/>
      <c r="FMQ151" s="80"/>
      <c r="FMR151" s="80"/>
      <c r="FMS151" s="80"/>
      <c r="FMT151" s="80"/>
      <c r="FMU151" s="80"/>
      <c r="FMV151" s="80"/>
      <c r="FMW151" s="80"/>
      <c r="FMX151" s="80"/>
      <c r="FMY151" s="80"/>
      <c r="FMZ151" s="80"/>
      <c r="FNA151" s="80"/>
      <c r="FNB151" s="80"/>
      <c r="FNC151" s="80"/>
      <c r="FND151" s="80"/>
      <c r="FNE151" s="80"/>
      <c r="FNF151" s="80"/>
      <c r="FNG151" s="80"/>
      <c r="FNH151" s="80"/>
      <c r="FNI151" s="80"/>
      <c r="FNJ151" s="80"/>
      <c r="FNK151" s="80"/>
      <c r="FNL151" s="80"/>
      <c r="FNM151" s="80"/>
      <c r="FNN151" s="80"/>
      <c r="FNO151" s="80"/>
      <c r="FNP151" s="80"/>
      <c r="FNQ151" s="80"/>
      <c r="FNR151" s="80"/>
      <c r="FNS151" s="80"/>
      <c r="FNT151" s="80"/>
      <c r="FNU151" s="80"/>
      <c r="FNV151" s="80"/>
      <c r="FNW151" s="80"/>
      <c r="FNX151" s="80"/>
      <c r="FNY151" s="80"/>
      <c r="FNZ151" s="80"/>
      <c r="FOA151" s="80"/>
      <c r="FOB151" s="80"/>
      <c r="FOC151" s="80"/>
      <c r="FOD151" s="80"/>
      <c r="FOE151" s="80"/>
      <c r="FOF151" s="80"/>
      <c r="FOG151" s="80"/>
      <c r="FOH151" s="80"/>
      <c r="FOI151" s="80"/>
      <c r="FOJ151" s="80"/>
      <c r="FOK151" s="80"/>
      <c r="FOL151" s="80"/>
      <c r="FOM151" s="80"/>
      <c r="FON151" s="80"/>
      <c r="FOO151" s="80"/>
      <c r="FOP151" s="80"/>
      <c r="FOQ151" s="80"/>
      <c r="FOR151" s="80"/>
      <c r="FOS151" s="80"/>
      <c r="FOT151" s="80"/>
      <c r="FOU151" s="80"/>
      <c r="FOV151" s="80"/>
      <c r="FOW151" s="80"/>
      <c r="FOX151" s="80"/>
      <c r="FOY151" s="80"/>
      <c r="FOZ151" s="80"/>
      <c r="FPA151" s="80"/>
      <c r="FPB151" s="80"/>
      <c r="FPC151" s="80"/>
      <c r="FPD151" s="80"/>
      <c r="FPE151" s="80"/>
      <c r="FPF151" s="80"/>
      <c r="FPG151" s="80"/>
      <c r="FPH151" s="80"/>
      <c r="FPI151" s="80"/>
      <c r="FPJ151" s="80"/>
      <c r="FPK151" s="80"/>
      <c r="FPL151" s="80"/>
      <c r="FPM151" s="80"/>
      <c r="FPN151" s="80"/>
      <c r="FPO151" s="80"/>
      <c r="FPP151" s="80"/>
      <c r="FPQ151" s="80"/>
      <c r="FPR151" s="80"/>
      <c r="FPS151" s="80"/>
      <c r="FPT151" s="80"/>
      <c r="FPU151" s="80"/>
      <c r="FPV151" s="80"/>
      <c r="FPW151" s="80"/>
      <c r="FPX151" s="80"/>
      <c r="FPY151" s="80"/>
      <c r="FPZ151" s="80"/>
      <c r="FQA151" s="80"/>
      <c r="FQB151" s="80"/>
      <c r="FQC151" s="80"/>
      <c r="FQD151" s="80"/>
      <c r="FQE151" s="80"/>
      <c r="FQF151" s="80"/>
      <c r="FQG151" s="80"/>
      <c r="FQH151" s="80"/>
      <c r="FQI151" s="80"/>
      <c r="FQJ151" s="80"/>
      <c r="FQK151" s="80"/>
      <c r="FQL151" s="80"/>
      <c r="FQM151" s="80"/>
      <c r="FQN151" s="80"/>
      <c r="FQO151" s="80"/>
      <c r="FQP151" s="80"/>
      <c r="FQQ151" s="80"/>
      <c r="FQR151" s="80"/>
      <c r="FQS151" s="80"/>
      <c r="FQT151" s="80"/>
      <c r="FQU151" s="80"/>
      <c r="FQV151" s="80"/>
      <c r="FQW151" s="80"/>
      <c r="FQX151" s="80"/>
      <c r="FQY151" s="80"/>
      <c r="FQZ151" s="80"/>
      <c r="FRA151" s="80"/>
      <c r="FRB151" s="80"/>
      <c r="FRC151" s="80"/>
      <c r="FRD151" s="80"/>
      <c r="FRE151" s="80"/>
      <c r="FRF151" s="80"/>
      <c r="FRG151" s="80"/>
      <c r="FRH151" s="80"/>
      <c r="FRI151" s="80"/>
      <c r="FRJ151" s="80"/>
      <c r="FRK151" s="80"/>
      <c r="FRL151" s="80"/>
      <c r="FRM151" s="80"/>
      <c r="FRN151" s="80"/>
      <c r="FRO151" s="80"/>
      <c r="FRP151" s="80"/>
      <c r="FRQ151" s="80"/>
      <c r="FRR151" s="80"/>
      <c r="FRS151" s="80"/>
      <c r="FRT151" s="80"/>
      <c r="FRU151" s="80"/>
      <c r="FRV151" s="80"/>
      <c r="FRW151" s="80"/>
      <c r="FRX151" s="80"/>
      <c r="FRY151" s="80"/>
      <c r="FRZ151" s="80"/>
      <c r="FSA151" s="80"/>
      <c r="FSB151" s="80"/>
      <c r="FSC151" s="80"/>
      <c r="FSD151" s="80"/>
      <c r="FSE151" s="80"/>
      <c r="FSF151" s="80"/>
      <c r="FSG151" s="80"/>
      <c r="FSH151" s="80"/>
      <c r="FSI151" s="80"/>
      <c r="FSJ151" s="80"/>
      <c r="FSK151" s="80"/>
      <c r="FSL151" s="80"/>
      <c r="FSM151" s="80"/>
      <c r="FSN151" s="80"/>
      <c r="FSO151" s="80"/>
      <c r="FSP151" s="80"/>
      <c r="FSQ151" s="80"/>
      <c r="FSR151" s="80"/>
      <c r="FSS151" s="80"/>
      <c r="FST151" s="80"/>
      <c r="FSU151" s="80"/>
      <c r="FSV151" s="80"/>
      <c r="FSW151" s="80"/>
      <c r="FSX151" s="80"/>
      <c r="FSY151" s="80"/>
      <c r="FSZ151" s="80"/>
      <c r="FTA151" s="80"/>
      <c r="FTB151" s="80"/>
      <c r="FTC151" s="80"/>
      <c r="FTD151" s="80"/>
      <c r="FTE151" s="80"/>
      <c r="FTF151" s="80"/>
      <c r="FTG151" s="80"/>
      <c r="FTH151" s="80"/>
      <c r="FTI151" s="80"/>
      <c r="FTJ151" s="80"/>
      <c r="FTK151" s="80"/>
      <c r="FTL151" s="80"/>
      <c r="FTM151" s="80"/>
      <c r="FTN151" s="80"/>
      <c r="FTO151" s="80"/>
      <c r="FTP151" s="80"/>
      <c r="FTQ151" s="80"/>
      <c r="FTR151" s="80"/>
      <c r="FTS151" s="80"/>
      <c r="FTT151" s="80"/>
      <c r="FTU151" s="80"/>
      <c r="FTV151" s="80"/>
      <c r="FTW151" s="80"/>
      <c r="FTX151" s="80"/>
      <c r="FTY151" s="80"/>
      <c r="FTZ151" s="80"/>
      <c r="FUA151" s="80"/>
      <c r="FUB151" s="80"/>
      <c r="FUC151" s="80"/>
      <c r="FUD151" s="80"/>
      <c r="FUE151" s="80"/>
      <c r="FUF151" s="80"/>
      <c r="FUG151" s="80"/>
      <c r="FUH151" s="80"/>
      <c r="FUI151" s="80"/>
      <c r="FUJ151" s="80"/>
      <c r="FUK151" s="80"/>
      <c r="FUL151" s="80"/>
      <c r="FUM151" s="80"/>
      <c r="FUN151" s="80"/>
      <c r="FUO151" s="80"/>
      <c r="FUP151" s="80"/>
      <c r="FUQ151" s="80"/>
      <c r="FUR151" s="80"/>
      <c r="FUS151" s="80"/>
      <c r="FUT151" s="80"/>
      <c r="FUU151" s="80"/>
      <c r="FUV151" s="80"/>
      <c r="FUW151" s="80"/>
      <c r="FUX151" s="80"/>
      <c r="FUY151" s="80"/>
      <c r="FUZ151" s="80"/>
      <c r="FVA151" s="80"/>
      <c r="FVB151" s="80"/>
      <c r="FVC151" s="80"/>
      <c r="FVD151" s="80"/>
      <c r="FVE151" s="80"/>
      <c r="FVF151" s="80"/>
      <c r="FVG151" s="80"/>
      <c r="FVH151" s="80"/>
      <c r="FVI151" s="80"/>
      <c r="FVJ151" s="80"/>
      <c r="FVK151" s="80"/>
      <c r="FVL151" s="80"/>
      <c r="FVM151" s="80"/>
      <c r="FVN151" s="80"/>
      <c r="FVO151" s="80"/>
      <c r="FVP151" s="80"/>
      <c r="FVQ151" s="80"/>
      <c r="FVR151" s="80"/>
      <c r="FVS151" s="80"/>
      <c r="FVT151" s="80"/>
      <c r="FVU151" s="80"/>
      <c r="FVV151" s="80"/>
      <c r="FVW151" s="80"/>
      <c r="FVX151" s="80"/>
      <c r="FVY151" s="80"/>
      <c r="FVZ151" s="80"/>
      <c r="FWA151" s="80"/>
      <c r="FWB151" s="80"/>
      <c r="FWC151" s="80"/>
      <c r="FWD151" s="80"/>
      <c r="FWE151" s="80"/>
      <c r="FWF151" s="80"/>
      <c r="FWG151" s="80"/>
      <c r="FWH151" s="80"/>
      <c r="FWI151" s="80"/>
      <c r="FWJ151" s="80"/>
      <c r="FWK151" s="80"/>
      <c r="FWL151" s="80"/>
      <c r="FWM151" s="80"/>
      <c r="FWN151" s="80"/>
      <c r="FWO151" s="80"/>
      <c r="FWP151" s="80"/>
      <c r="FWQ151" s="80"/>
      <c r="FWR151" s="80"/>
      <c r="FWS151" s="80"/>
      <c r="FWT151" s="80"/>
      <c r="FWU151" s="80"/>
      <c r="FWV151" s="80"/>
      <c r="FWW151" s="80"/>
      <c r="FWX151" s="80"/>
      <c r="FWY151" s="80"/>
      <c r="FWZ151" s="80"/>
      <c r="FXA151" s="80"/>
      <c r="FXB151" s="80"/>
      <c r="FXC151" s="80"/>
      <c r="FXD151" s="80"/>
      <c r="FXE151" s="80"/>
      <c r="FXF151" s="80"/>
      <c r="FXG151" s="80"/>
      <c r="FXH151" s="80"/>
      <c r="FXI151" s="80"/>
      <c r="FXJ151" s="80"/>
      <c r="FXK151" s="80"/>
      <c r="FXL151" s="80"/>
      <c r="FXM151" s="80"/>
      <c r="FXN151" s="80"/>
      <c r="FXO151" s="80"/>
      <c r="FXP151" s="80"/>
      <c r="FXQ151" s="80"/>
      <c r="FXR151" s="80"/>
      <c r="FXS151" s="80"/>
      <c r="FXT151" s="80"/>
      <c r="FXU151" s="80"/>
      <c r="FXV151" s="80"/>
      <c r="FXW151" s="80"/>
      <c r="FXX151" s="80"/>
      <c r="FXY151" s="80"/>
      <c r="FXZ151" s="80"/>
      <c r="FYA151" s="80"/>
      <c r="FYB151" s="80"/>
      <c r="FYC151" s="80"/>
      <c r="FYD151" s="80"/>
      <c r="FYE151" s="80"/>
      <c r="FYF151" s="80"/>
      <c r="FYG151" s="80"/>
      <c r="FYH151" s="80"/>
      <c r="FYI151" s="80"/>
      <c r="FYJ151" s="80"/>
      <c r="FYK151" s="80"/>
      <c r="FYL151" s="80"/>
      <c r="FYM151" s="80"/>
      <c r="FYN151" s="80"/>
      <c r="FYO151" s="80"/>
      <c r="FYP151" s="80"/>
      <c r="FYQ151" s="80"/>
      <c r="FYR151" s="80"/>
      <c r="FYS151" s="80"/>
      <c r="FYT151" s="80"/>
      <c r="FYU151" s="80"/>
      <c r="FYV151" s="80"/>
      <c r="FYW151" s="80"/>
      <c r="FYX151" s="80"/>
      <c r="FYY151" s="80"/>
      <c r="FYZ151" s="80"/>
      <c r="FZA151" s="80"/>
      <c r="FZB151" s="80"/>
      <c r="FZC151" s="80"/>
      <c r="FZD151" s="80"/>
      <c r="FZE151" s="80"/>
      <c r="FZF151" s="80"/>
      <c r="FZG151" s="80"/>
      <c r="FZH151" s="80"/>
      <c r="FZI151" s="80"/>
      <c r="FZJ151" s="80"/>
      <c r="FZK151" s="80"/>
      <c r="FZL151" s="80"/>
      <c r="FZM151" s="80"/>
      <c r="FZN151" s="80"/>
      <c r="FZO151" s="80"/>
      <c r="FZP151" s="80"/>
      <c r="FZQ151" s="80"/>
      <c r="FZR151" s="80"/>
      <c r="FZS151" s="80"/>
      <c r="FZT151" s="80"/>
      <c r="FZU151" s="80"/>
      <c r="FZV151" s="80"/>
      <c r="FZW151" s="80"/>
      <c r="FZX151" s="80"/>
      <c r="FZY151" s="80"/>
      <c r="FZZ151" s="80"/>
      <c r="GAA151" s="80"/>
      <c r="GAB151" s="80"/>
      <c r="GAC151" s="80"/>
      <c r="GAD151" s="80"/>
      <c r="GAE151" s="80"/>
      <c r="GAF151" s="80"/>
      <c r="GAG151" s="80"/>
      <c r="GAH151" s="80"/>
      <c r="GAI151" s="80"/>
      <c r="GAJ151" s="80"/>
      <c r="GAK151" s="80"/>
      <c r="GAL151" s="80"/>
      <c r="GAM151" s="80"/>
      <c r="GAN151" s="80"/>
      <c r="GAO151" s="80"/>
      <c r="GAP151" s="80"/>
      <c r="GAQ151" s="80"/>
      <c r="GAR151" s="80"/>
      <c r="GAS151" s="80"/>
      <c r="GAT151" s="80"/>
      <c r="GAU151" s="80"/>
      <c r="GAV151" s="80"/>
      <c r="GAW151" s="80"/>
      <c r="GAX151" s="80"/>
      <c r="GAY151" s="80"/>
      <c r="GAZ151" s="80"/>
      <c r="GBA151" s="80"/>
      <c r="GBB151" s="80"/>
      <c r="GBC151" s="80"/>
      <c r="GBD151" s="80"/>
      <c r="GBE151" s="80"/>
      <c r="GBF151" s="80"/>
      <c r="GBG151" s="80"/>
      <c r="GBH151" s="80"/>
      <c r="GBI151" s="80"/>
      <c r="GBJ151" s="80"/>
      <c r="GBK151" s="80"/>
      <c r="GBL151" s="80"/>
      <c r="GBM151" s="80"/>
      <c r="GBN151" s="80"/>
      <c r="GBO151" s="80"/>
      <c r="GBP151" s="80"/>
      <c r="GBQ151" s="80"/>
      <c r="GBR151" s="80"/>
      <c r="GBS151" s="80"/>
      <c r="GBT151" s="80"/>
      <c r="GBU151" s="80"/>
      <c r="GBV151" s="80"/>
      <c r="GBW151" s="80"/>
      <c r="GBX151" s="80"/>
      <c r="GBY151" s="80"/>
      <c r="GBZ151" s="80"/>
      <c r="GCA151" s="80"/>
      <c r="GCB151" s="80"/>
      <c r="GCC151" s="80"/>
      <c r="GCD151" s="80"/>
      <c r="GCE151" s="80"/>
      <c r="GCF151" s="80"/>
      <c r="GCG151" s="80"/>
      <c r="GCH151" s="80"/>
      <c r="GCI151" s="80"/>
      <c r="GCJ151" s="80"/>
      <c r="GCK151" s="80"/>
      <c r="GCL151" s="80"/>
      <c r="GCM151" s="80"/>
      <c r="GCN151" s="80"/>
      <c r="GCO151" s="80"/>
      <c r="GCP151" s="80"/>
      <c r="GCQ151" s="80"/>
      <c r="GCR151" s="80"/>
      <c r="GCS151" s="80"/>
      <c r="GCT151" s="80"/>
      <c r="GCU151" s="80"/>
      <c r="GCV151" s="80"/>
      <c r="GCW151" s="80"/>
      <c r="GCX151" s="80"/>
      <c r="GCY151" s="80"/>
      <c r="GCZ151" s="80"/>
      <c r="GDA151" s="80"/>
      <c r="GDB151" s="80"/>
      <c r="GDC151" s="80"/>
      <c r="GDD151" s="80"/>
      <c r="GDE151" s="80"/>
      <c r="GDF151" s="80"/>
      <c r="GDG151" s="80"/>
      <c r="GDH151" s="80"/>
      <c r="GDI151" s="80"/>
      <c r="GDJ151" s="80"/>
      <c r="GDK151" s="80"/>
      <c r="GDL151" s="80"/>
      <c r="GDM151" s="80"/>
      <c r="GDN151" s="80"/>
      <c r="GDO151" s="80"/>
      <c r="GDP151" s="80"/>
      <c r="GDQ151" s="80"/>
      <c r="GDR151" s="80"/>
      <c r="GDS151" s="80"/>
      <c r="GDT151" s="80"/>
      <c r="GDU151" s="80"/>
      <c r="GDV151" s="80"/>
      <c r="GDW151" s="80"/>
      <c r="GDX151" s="80"/>
      <c r="GDY151" s="80"/>
      <c r="GDZ151" s="80"/>
      <c r="GEA151" s="80"/>
      <c r="GEB151" s="80"/>
      <c r="GEC151" s="80"/>
      <c r="GED151" s="80"/>
      <c r="GEE151" s="80"/>
      <c r="GEF151" s="80"/>
      <c r="GEG151" s="80"/>
      <c r="GEH151" s="80"/>
      <c r="GEI151" s="80"/>
      <c r="GEJ151" s="80"/>
      <c r="GEK151" s="80"/>
      <c r="GEL151" s="80"/>
      <c r="GEM151" s="80"/>
      <c r="GEN151" s="80"/>
      <c r="GEO151" s="80"/>
      <c r="GEP151" s="80"/>
      <c r="GEQ151" s="80"/>
      <c r="GER151" s="80"/>
      <c r="GES151" s="80"/>
      <c r="GET151" s="80"/>
      <c r="GEU151" s="80"/>
      <c r="GEV151" s="80"/>
      <c r="GEW151" s="80"/>
      <c r="GEX151" s="80"/>
      <c r="GEY151" s="80"/>
      <c r="GEZ151" s="80"/>
      <c r="GFA151" s="80"/>
      <c r="GFB151" s="80"/>
      <c r="GFC151" s="80"/>
      <c r="GFD151" s="80"/>
      <c r="GFE151" s="80"/>
      <c r="GFF151" s="80"/>
      <c r="GFG151" s="80"/>
      <c r="GFH151" s="80"/>
      <c r="GFI151" s="80"/>
      <c r="GFJ151" s="80"/>
      <c r="GFK151" s="80"/>
      <c r="GFL151" s="80"/>
      <c r="GFM151" s="80"/>
      <c r="GFN151" s="80"/>
      <c r="GFO151" s="80"/>
      <c r="GFP151" s="80"/>
      <c r="GFQ151" s="80"/>
      <c r="GFR151" s="80"/>
      <c r="GFS151" s="80"/>
      <c r="GFT151" s="80"/>
      <c r="GFU151" s="80"/>
      <c r="GFV151" s="80"/>
      <c r="GFW151" s="80"/>
      <c r="GFX151" s="80"/>
      <c r="GFY151" s="80"/>
      <c r="GFZ151" s="80"/>
      <c r="GGA151" s="80"/>
      <c r="GGB151" s="80"/>
      <c r="GGC151" s="80"/>
      <c r="GGD151" s="80"/>
      <c r="GGE151" s="80"/>
      <c r="GGF151" s="80"/>
      <c r="GGG151" s="80"/>
      <c r="GGH151" s="80"/>
      <c r="GGI151" s="80"/>
      <c r="GGJ151" s="80"/>
      <c r="GGK151" s="80"/>
      <c r="GGL151" s="80"/>
      <c r="GGM151" s="80"/>
      <c r="GGN151" s="80"/>
      <c r="GGO151" s="80"/>
      <c r="GGP151" s="80"/>
      <c r="GGQ151" s="80"/>
      <c r="GGR151" s="80"/>
      <c r="GGS151" s="80"/>
      <c r="GGT151" s="80"/>
      <c r="GGU151" s="80"/>
      <c r="GGV151" s="80"/>
      <c r="GGW151" s="80"/>
      <c r="GGX151" s="80"/>
      <c r="GGY151" s="80"/>
      <c r="GGZ151" s="80"/>
      <c r="GHA151" s="80"/>
      <c r="GHB151" s="80"/>
      <c r="GHC151" s="80"/>
      <c r="GHD151" s="80"/>
      <c r="GHE151" s="80"/>
      <c r="GHF151" s="80"/>
      <c r="GHG151" s="80"/>
      <c r="GHH151" s="80"/>
      <c r="GHI151" s="80"/>
      <c r="GHJ151" s="80"/>
      <c r="GHK151" s="80"/>
      <c r="GHL151" s="80"/>
      <c r="GHM151" s="80"/>
      <c r="GHN151" s="80"/>
      <c r="GHO151" s="80"/>
      <c r="GHP151" s="80"/>
      <c r="GHQ151" s="80"/>
      <c r="GHR151" s="80"/>
      <c r="GHS151" s="80"/>
      <c r="GHT151" s="80"/>
      <c r="GHU151" s="80"/>
      <c r="GHV151" s="80"/>
      <c r="GHW151" s="80"/>
      <c r="GHX151" s="80"/>
      <c r="GHY151" s="80"/>
      <c r="GHZ151" s="80"/>
      <c r="GIA151" s="80"/>
      <c r="GIB151" s="80"/>
      <c r="GIC151" s="80"/>
      <c r="GID151" s="80"/>
      <c r="GIE151" s="80"/>
      <c r="GIF151" s="80"/>
      <c r="GIG151" s="80"/>
      <c r="GIH151" s="80"/>
      <c r="GII151" s="80"/>
      <c r="GIJ151" s="80"/>
      <c r="GIK151" s="80"/>
      <c r="GIL151" s="80"/>
      <c r="GIM151" s="80"/>
      <c r="GIN151" s="80"/>
      <c r="GIO151" s="80"/>
      <c r="GIP151" s="80"/>
      <c r="GIQ151" s="80"/>
      <c r="GIR151" s="80"/>
      <c r="GIS151" s="80"/>
      <c r="GIT151" s="80"/>
      <c r="GIU151" s="80"/>
      <c r="GIV151" s="80"/>
      <c r="GIW151" s="80"/>
      <c r="GIX151" s="80"/>
      <c r="GIY151" s="80"/>
      <c r="GIZ151" s="80"/>
      <c r="GJA151" s="80"/>
      <c r="GJB151" s="80"/>
      <c r="GJC151" s="80"/>
      <c r="GJD151" s="80"/>
      <c r="GJE151" s="80"/>
      <c r="GJF151" s="80"/>
      <c r="GJG151" s="80"/>
      <c r="GJH151" s="80"/>
      <c r="GJI151" s="80"/>
      <c r="GJJ151" s="80"/>
      <c r="GJK151" s="80"/>
      <c r="GJL151" s="80"/>
      <c r="GJM151" s="80"/>
      <c r="GJN151" s="80"/>
      <c r="GJO151" s="80"/>
      <c r="GJP151" s="80"/>
      <c r="GJQ151" s="80"/>
      <c r="GJR151" s="80"/>
      <c r="GJS151" s="80"/>
      <c r="GJT151" s="80"/>
      <c r="GJU151" s="80"/>
      <c r="GJV151" s="80"/>
      <c r="GJW151" s="80"/>
      <c r="GJX151" s="80"/>
      <c r="GJY151" s="80"/>
      <c r="GJZ151" s="80"/>
      <c r="GKA151" s="80"/>
      <c r="GKB151" s="80"/>
      <c r="GKC151" s="80"/>
      <c r="GKD151" s="80"/>
      <c r="GKE151" s="80"/>
      <c r="GKF151" s="80"/>
      <c r="GKG151" s="80"/>
      <c r="GKH151" s="80"/>
      <c r="GKI151" s="80"/>
      <c r="GKJ151" s="80"/>
      <c r="GKK151" s="80"/>
      <c r="GKL151" s="80"/>
      <c r="GKM151" s="80"/>
      <c r="GKN151" s="80"/>
      <c r="GKO151" s="80"/>
      <c r="GKP151" s="80"/>
      <c r="GKQ151" s="80"/>
      <c r="GKR151" s="80"/>
      <c r="GKS151" s="80"/>
      <c r="GKT151" s="80"/>
      <c r="GKU151" s="80"/>
      <c r="GKV151" s="80"/>
      <c r="GKW151" s="80"/>
      <c r="GKX151" s="80"/>
      <c r="GKY151" s="80"/>
      <c r="GKZ151" s="80"/>
      <c r="GLA151" s="80"/>
      <c r="GLB151" s="80"/>
      <c r="GLC151" s="80"/>
      <c r="GLD151" s="80"/>
      <c r="GLE151" s="80"/>
      <c r="GLF151" s="80"/>
      <c r="GLG151" s="80"/>
      <c r="GLH151" s="80"/>
      <c r="GLI151" s="80"/>
      <c r="GLJ151" s="80"/>
      <c r="GLK151" s="80"/>
      <c r="GLL151" s="80"/>
      <c r="GLM151" s="80"/>
      <c r="GLN151" s="80"/>
      <c r="GLO151" s="80"/>
      <c r="GLP151" s="80"/>
      <c r="GLQ151" s="80"/>
      <c r="GLR151" s="80"/>
      <c r="GLS151" s="80"/>
      <c r="GLT151" s="80"/>
      <c r="GLU151" s="80"/>
      <c r="GLV151" s="80"/>
      <c r="GLW151" s="80"/>
      <c r="GLX151" s="80"/>
      <c r="GLY151" s="80"/>
      <c r="GLZ151" s="80"/>
      <c r="GMA151" s="80"/>
      <c r="GMB151" s="80"/>
      <c r="GMC151" s="80"/>
      <c r="GMD151" s="80"/>
      <c r="GME151" s="80"/>
      <c r="GMF151" s="80"/>
      <c r="GMG151" s="80"/>
      <c r="GMH151" s="80"/>
      <c r="GMI151" s="80"/>
      <c r="GMJ151" s="80"/>
      <c r="GMK151" s="80"/>
      <c r="GML151" s="80"/>
      <c r="GMM151" s="80"/>
      <c r="GMN151" s="80"/>
      <c r="GMO151" s="80"/>
      <c r="GMP151" s="80"/>
      <c r="GMQ151" s="80"/>
      <c r="GMR151" s="80"/>
      <c r="GMS151" s="80"/>
      <c r="GMT151" s="80"/>
      <c r="GMU151" s="80"/>
      <c r="GMV151" s="80"/>
      <c r="GMW151" s="80"/>
      <c r="GMX151" s="80"/>
      <c r="GMY151" s="80"/>
      <c r="GMZ151" s="80"/>
      <c r="GNA151" s="80"/>
      <c r="GNB151" s="80"/>
      <c r="GNC151" s="80"/>
      <c r="GND151" s="80"/>
      <c r="GNE151" s="80"/>
      <c r="GNF151" s="80"/>
      <c r="GNG151" s="80"/>
      <c r="GNH151" s="80"/>
      <c r="GNI151" s="80"/>
      <c r="GNJ151" s="80"/>
      <c r="GNK151" s="80"/>
      <c r="GNL151" s="80"/>
      <c r="GNM151" s="80"/>
      <c r="GNN151" s="80"/>
      <c r="GNO151" s="80"/>
      <c r="GNP151" s="80"/>
      <c r="GNQ151" s="80"/>
      <c r="GNR151" s="80"/>
      <c r="GNS151" s="80"/>
      <c r="GNT151" s="80"/>
      <c r="GNU151" s="80"/>
      <c r="GNV151" s="80"/>
      <c r="GNW151" s="80"/>
      <c r="GNX151" s="80"/>
      <c r="GNY151" s="80"/>
      <c r="GNZ151" s="80"/>
      <c r="GOA151" s="80"/>
      <c r="GOB151" s="80"/>
      <c r="GOC151" s="80"/>
      <c r="GOD151" s="80"/>
      <c r="GOE151" s="80"/>
      <c r="GOF151" s="80"/>
      <c r="GOG151" s="80"/>
      <c r="GOH151" s="80"/>
      <c r="GOI151" s="80"/>
      <c r="GOJ151" s="80"/>
      <c r="GOK151" s="80"/>
      <c r="GOL151" s="80"/>
      <c r="GOM151" s="80"/>
      <c r="GON151" s="80"/>
      <c r="GOO151" s="80"/>
      <c r="GOP151" s="80"/>
      <c r="GOQ151" s="80"/>
      <c r="GOR151" s="80"/>
      <c r="GOS151" s="80"/>
      <c r="GOT151" s="80"/>
      <c r="GOU151" s="80"/>
      <c r="GOV151" s="80"/>
      <c r="GOW151" s="80"/>
      <c r="GOX151" s="80"/>
      <c r="GOY151" s="80"/>
      <c r="GOZ151" s="80"/>
      <c r="GPA151" s="80"/>
      <c r="GPB151" s="80"/>
      <c r="GPC151" s="80"/>
      <c r="GPD151" s="80"/>
      <c r="GPE151" s="80"/>
      <c r="GPF151" s="80"/>
      <c r="GPG151" s="80"/>
      <c r="GPH151" s="80"/>
      <c r="GPI151" s="80"/>
      <c r="GPJ151" s="80"/>
      <c r="GPK151" s="80"/>
      <c r="GPL151" s="80"/>
      <c r="GPM151" s="80"/>
      <c r="GPN151" s="80"/>
      <c r="GPO151" s="80"/>
      <c r="GPP151" s="80"/>
      <c r="GPQ151" s="80"/>
      <c r="GPR151" s="80"/>
      <c r="GPS151" s="80"/>
      <c r="GPT151" s="80"/>
      <c r="GPU151" s="80"/>
      <c r="GPV151" s="80"/>
      <c r="GPW151" s="80"/>
      <c r="GPX151" s="80"/>
      <c r="GPY151" s="80"/>
      <c r="GPZ151" s="80"/>
      <c r="GQA151" s="80"/>
      <c r="GQB151" s="80"/>
      <c r="GQC151" s="80"/>
      <c r="GQD151" s="80"/>
      <c r="GQE151" s="80"/>
      <c r="GQF151" s="80"/>
      <c r="GQG151" s="80"/>
      <c r="GQH151" s="80"/>
      <c r="GQI151" s="80"/>
      <c r="GQJ151" s="80"/>
      <c r="GQK151" s="80"/>
      <c r="GQL151" s="80"/>
      <c r="GQM151" s="80"/>
      <c r="GQN151" s="80"/>
      <c r="GQO151" s="80"/>
      <c r="GQP151" s="80"/>
      <c r="GQQ151" s="80"/>
      <c r="GQR151" s="80"/>
      <c r="GQS151" s="80"/>
      <c r="GQT151" s="80"/>
      <c r="GQU151" s="80"/>
      <c r="GQV151" s="80"/>
      <c r="GQW151" s="80"/>
      <c r="GQX151" s="80"/>
      <c r="GQY151" s="80"/>
      <c r="GQZ151" s="80"/>
      <c r="GRA151" s="80"/>
      <c r="GRB151" s="80"/>
      <c r="GRC151" s="80"/>
      <c r="GRD151" s="80"/>
      <c r="GRE151" s="80"/>
      <c r="GRF151" s="80"/>
      <c r="GRG151" s="80"/>
      <c r="GRH151" s="80"/>
      <c r="GRI151" s="80"/>
      <c r="GRJ151" s="80"/>
      <c r="GRK151" s="80"/>
      <c r="GRL151" s="80"/>
      <c r="GRM151" s="80"/>
      <c r="GRN151" s="80"/>
      <c r="GRO151" s="80"/>
      <c r="GRP151" s="80"/>
      <c r="GRQ151" s="80"/>
      <c r="GRR151" s="80"/>
      <c r="GRS151" s="80"/>
      <c r="GRT151" s="80"/>
      <c r="GRU151" s="80"/>
      <c r="GRV151" s="80"/>
      <c r="GRW151" s="80"/>
      <c r="GRX151" s="80"/>
      <c r="GRY151" s="80"/>
      <c r="GRZ151" s="80"/>
      <c r="GSA151" s="80"/>
      <c r="GSB151" s="80"/>
      <c r="GSC151" s="80"/>
      <c r="GSD151" s="80"/>
      <c r="GSE151" s="80"/>
      <c r="GSF151" s="80"/>
      <c r="GSG151" s="80"/>
      <c r="GSH151" s="80"/>
      <c r="GSI151" s="80"/>
      <c r="GSJ151" s="80"/>
      <c r="GSK151" s="80"/>
      <c r="GSL151" s="80"/>
      <c r="GSM151" s="80"/>
      <c r="GSN151" s="80"/>
      <c r="GSO151" s="80"/>
      <c r="GSP151" s="80"/>
      <c r="GSQ151" s="80"/>
      <c r="GSR151" s="80"/>
      <c r="GSS151" s="80"/>
      <c r="GST151" s="80"/>
      <c r="GSU151" s="80"/>
      <c r="GSV151" s="80"/>
      <c r="GSW151" s="80"/>
      <c r="GSX151" s="80"/>
      <c r="GSY151" s="80"/>
      <c r="GSZ151" s="80"/>
      <c r="GTA151" s="80"/>
      <c r="GTB151" s="80"/>
      <c r="GTC151" s="80"/>
      <c r="GTD151" s="80"/>
      <c r="GTE151" s="80"/>
      <c r="GTF151" s="80"/>
      <c r="GTG151" s="80"/>
      <c r="GTH151" s="80"/>
      <c r="GTI151" s="80"/>
      <c r="GTJ151" s="80"/>
      <c r="GTK151" s="80"/>
      <c r="GTL151" s="80"/>
      <c r="GTM151" s="80"/>
      <c r="GTN151" s="80"/>
      <c r="GTO151" s="80"/>
      <c r="GTP151" s="80"/>
      <c r="GTQ151" s="80"/>
      <c r="GTR151" s="80"/>
      <c r="GTS151" s="80"/>
      <c r="GTT151" s="80"/>
      <c r="GTU151" s="80"/>
      <c r="GTV151" s="80"/>
      <c r="GTW151" s="80"/>
      <c r="GTX151" s="80"/>
      <c r="GTY151" s="80"/>
      <c r="GTZ151" s="80"/>
      <c r="GUA151" s="80"/>
      <c r="GUB151" s="80"/>
      <c r="GUC151" s="80"/>
      <c r="GUD151" s="80"/>
      <c r="GUE151" s="80"/>
      <c r="GUF151" s="80"/>
      <c r="GUG151" s="80"/>
      <c r="GUH151" s="80"/>
      <c r="GUI151" s="80"/>
      <c r="GUJ151" s="80"/>
      <c r="GUK151" s="80"/>
      <c r="GUL151" s="80"/>
      <c r="GUM151" s="80"/>
      <c r="GUN151" s="80"/>
      <c r="GUO151" s="80"/>
      <c r="GUP151" s="80"/>
      <c r="GUQ151" s="80"/>
      <c r="GUR151" s="80"/>
      <c r="GUS151" s="80"/>
      <c r="GUT151" s="80"/>
      <c r="GUU151" s="80"/>
      <c r="GUV151" s="80"/>
      <c r="GUW151" s="80"/>
      <c r="GUX151" s="80"/>
      <c r="GUY151" s="80"/>
      <c r="GUZ151" s="80"/>
      <c r="GVA151" s="80"/>
      <c r="GVB151" s="80"/>
      <c r="GVC151" s="80"/>
      <c r="GVD151" s="80"/>
      <c r="GVE151" s="80"/>
      <c r="GVF151" s="80"/>
      <c r="GVG151" s="80"/>
      <c r="GVH151" s="80"/>
      <c r="GVI151" s="80"/>
      <c r="GVJ151" s="80"/>
      <c r="GVK151" s="80"/>
      <c r="GVL151" s="80"/>
      <c r="GVM151" s="80"/>
      <c r="GVN151" s="80"/>
      <c r="GVO151" s="80"/>
      <c r="GVP151" s="80"/>
      <c r="GVQ151" s="80"/>
      <c r="GVR151" s="80"/>
      <c r="GVS151" s="80"/>
      <c r="GVT151" s="80"/>
      <c r="GVU151" s="80"/>
      <c r="GVV151" s="80"/>
      <c r="GVW151" s="80"/>
      <c r="GVX151" s="80"/>
      <c r="GVY151" s="80"/>
      <c r="GVZ151" s="80"/>
      <c r="GWA151" s="80"/>
      <c r="GWB151" s="80"/>
      <c r="GWC151" s="80"/>
      <c r="GWD151" s="80"/>
      <c r="GWE151" s="80"/>
      <c r="GWF151" s="80"/>
      <c r="GWG151" s="80"/>
      <c r="GWH151" s="80"/>
      <c r="GWI151" s="80"/>
      <c r="GWJ151" s="80"/>
      <c r="GWK151" s="80"/>
      <c r="GWL151" s="80"/>
      <c r="GWM151" s="80"/>
      <c r="GWN151" s="80"/>
      <c r="GWO151" s="80"/>
      <c r="GWP151" s="80"/>
      <c r="GWQ151" s="80"/>
      <c r="GWR151" s="80"/>
      <c r="GWS151" s="80"/>
      <c r="GWT151" s="80"/>
      <c r="GWU151" s="80"/>
      <c r="GWV151" s="80"/>
      <c r="GWW151" s="80"/>
      <c r="GWX151" s="80"/>
      <c r="GWY151" s="80"/>
      <c r="GWZ151" s="80"/>
      <c r="GXA151" s="80"/>
      <c r="GXB151" s="80"/>
      <c r="GXC151" s="80"/>
      <c r="GXD151" s="80"/>
      <c r="GXE151" s="80"/>
      <c r="GXF151" s="80"/>
      <c r="GXG151" s="80"/>
      <c r="GXH151" s="80"/>
      <c r="GXI151" s="80"/>
      <c r="GXJ151" s="80"/>
      <c r="GXK151" s="80"/>
      <c r="GXL151" s="80"/>
      <c r="GXM151" s="80"/>
      <c r="GXN151" s="80"/>
      <c r="GXO151" s="80"/>
      <c r="GXP151" s="80"/>
      <c r="GXQ151" s="80"/>
      <c r="GXR151" s="80"/>
      <c r="GXS151" s="80"/>
      <c r="GXT151" s="80"/>
      <c r="GXU151" s="80"/>
      <c r="GXV151" s="80"/>
      <c r="GXW151" s="80"/>
      <c r="GXX151" s="80"/>
      <c r="GXY151" s="80"/>
      <c r="GXZ151" s="80"/>
      <c r="GYA151" s="80"/>
      <c r="GYB151" s="80"/>
      <c r="GYC151" s="80"/>
      <c r="GYD151" s="80"/>
      <c r="GYE151" s="80"/>
      <c r="GYF151" s="80"/>
      <c r="GYG151" s="80"/>
      <c r="GYH151" s="80"/>
      <c r="GYI151" s="80"/>
      <c r="GYJ151" s="80"/>
      <c r="GYK151" s="80"/>
      <c r="GYL151" s="80"/>
      <c r="GYM151" s="80"/>
      <c r="GYN151" s="80"/>
      <c r="GYO151" s="80"/>
      <c r="GYP151" s="80"/>
      <c r="GYQ151" s="80"/>
      <c r="GYR151" s="80"/>
      <c r="GYS151" s="80"/>
      <c r="GYT151" s="80"/>
      <c r="GYU151" s="80"/>
      <c r="GYV151" s="80"/>
      <c r="GYW151" s="80"/>
      <c r="GYX151" s="80"/>
      <c r="GYY151" s="80"/>
      <c r="GYZ151" s="80"/>
      <c r="GZA151" s="80"/>
      <c r="GZB151" s="80"/>
      <c r="GZC151" s="80"/>
      <c r="GZD151" s="80"/>
      <c r="GZE151" s="80"/>
      <c r="GZF151" s="80"/>
      <c r="GZG151" s="80"/>
      <c r="GZH151" s="80"/>
      <c r="GZI151" s="80"/>
      <c r="GZJ151" s="80"/>
      <c r="GZK151" s="80"/>
      <c r="GZL151" s="80"/>
      <c r="GZM151" s="80"/>
      <c r="GZN151" s="80"/>
      <c r="GZO151" s="80"/>
      <c r="GZP151" s="80"/>
      <c r="GZQ151" s="80"/>
      <c r="GZR151" s="80"/>
      <c r="GZS151" s="80"/>
      <c r="GZT151" s="80"/>
      <c r="GZU151" s="80"/>
      <c r="GZV151" s="80"/>
      <c r="GZW151" s="80"/>
      <c r="GZX151" s="80"/>
      <c r="GZY151" s="80"/>
      <c r="GZZ151" s="80"/>
      <c r="HAA151" s="80"/>
      <c r="HAB151" s="80"/>
      <c r="HAC151" s="80"/>
      <c r="HAD151" s="80"/>
      <c r="HAE151" s="80"/>
      <c r="HAF151" s="80"/>
      <c r="HAG151" s="80"/>
      <c r="HAH151" s="80"/>
      <c r="HAI151" s="80"/>
      <c r="HAJ151" s="80"/>
      <c r="HAK151" s="80"/>
      <c r="HAL151" s="80"/>
      <c r="HAM151" s="80"/>
      <c r="HAN151" s="80"/>
      <c r="HAO151" s="80"/>
      <c r="HAP151" s="80"/>
      <c r="HAQ151" s="80"/>
      <c r="HAR151" s="80"/>
      <c r="HAS151" s="80"/>
      <c r="HAT151" s="80"/>
      <c r="HAU151" s="80"/>
      <c r="HAV151" s="80"/>
      <c r="HAW151" s="80"/>
      <c r="HAX151" s="80"/>
      <c r="HAY151" s="80"/>
      <c r="HAZ151" s="80"/>
      <c r="HBA151" s="80"/>
      <c r="HBB151" s="80"/>
      <c r="HBC151" s="80"/>
      <c r="HBD151" s="80"/>
      <c r="HBE151" s="80"/>
      <c r="HBF151" s="80"/>
      <c r="HBG151" s="80"/>
      <c r="HBH151" s="80"/>
      <c r="HBI151" s="80"/>
      <c r="HBJ151" s="80"/>
      <c r="HBK151" s="80"/>
      <c r="HBL151" s="80"/>
      <c r="HBM151" s="80"/>
      <c r="HBN151" s="80"/>
      <c r="HBO151" s="80"/>
      <c r="HBP151" s="80"/>
      <c r="HBQ151" s="80"/>
      <c r="HBR151" s="80"/>
      <c r="HBS151" s="80"/>
      <c r="HBT151" s="80"/>
      <c r="HBU151" s="80"/>
      <c r="HBV151" s="80"/>
      <c r="HBW151" s="80"/>
      <c r="HBX151" s="80"/>
      <c r="HBY151" s="80"/>
      <c r="HBZ151" s="80"/>
      <c r="HCA151" s="80"/>
      <c r="HCB151" s="80"/>
      <c r="HCC151" s="80"/>
      <c r="HCD151" s="80"/>
      <c r="HCE151" s="80"/>
      <c r="HCF151" s="80"/>
      <c r="HCG151" s="80"/>
      <c r="HCH151" s="80"/>
      <c r="HCI151" s="80"/>
      <c r="HCJ151" s="80"/>
      <c r="HCK151" s="80"/>
      <c r="HCL151" s="80"/>
      <c r="HCM151" s="80"/>
      <c r="HCN151" s="80"/>
      <c r="HCO151" s="80"/>
      <c r="HCP151" s="80"/>
      <c r="HCQ151" s="80"/>
      <c r="HCR151" s="80"/>
      <c r="HCS151" s="80"/>
      <c r="HCT151" s="80"/>
      <c r="HCU151" s="80"/>
      <c r="HCV151" s="80"/>
      <c r="HCW151" s="80"/>
      <c r="HCX151" s="80"/>
      <c r="HCY151" s="80"/>
      <c r="HCZ151" s="80"/>
      <c r="HDA151" s="80"/>
      <c r="HDB151" s="80"/>
      <c r="HDC151" s="80"/>
      <c r="HDD151" s="80"/>
      <c r="HDE151" s="80"/>
      <c r="HDF151" s="80"/>
      <c r="HDG151" s="80"/>
      <c r="HDH151" s="80"/>
      <c r="HDI151" s="80"/>
      <c r="HDJ151" s="80"/>
      <c r="HDK151" s="80"/>
      <c r="HDL151" s="80"/>
      <c r="HDM151" s="80"/>
      <c r="HDN151" s="80"/>
      <c r="HDO151" s="80"/>
      <c r="HDP151" s="80"/>
      <c r="HDQ151" s="80"/>
      <c r="HDR151" s="80"/>
      <c r="HDS151" s="80"/>
      <c r="HDT151" s="80"/>
      <c r="HDU151" s="80"/>
      <c r="HDV151" s="80"/>
      <c r="HDW151" s="80"/>
      <c r="HDX151" s="80"/>
      <c r="HDY151" s="80"/>
      <c r="HDZ151" s="80"/>
      <c r="HEA151" s="80"/>
      <c r="HEB151" s="80"/>
      <c r="HEC151" s="80"/>
      <c r="HED151" s="80"/>
      <c r="HEE151" s="80"/>
      <c r="HEF151" s="80"/>
      <c r="HEG151" s="80"/>
      <c r="HEH151" s="80"/>
      <c r="HEI151" s="80"/>
      <c r="HEJ151" s="80"/>
      <c r="HEK151" s="80"/>
      <c r="HEL151" s="80"/>
      <c r="HEM151" s="80"/>
      <c r="HEN151" s="80"/>
      <c r="HEO151" s="80"/>
      <c r="HEP151" s="80"/>
      <c r="HEQ151" s="80"/>
      <c r="HER151" s="80"/>
      <c r="HES151" s="80"/>
      <c r="HET151" s="80"/>
      <c r="HEU151" s="80"/>
      <c r="HEV151" s="80"/>
      <c r="HEW151" s="80"/>
      <c r="HEX151" s="80"/>
      <c r="HEY151" s="80"/>
      <c r="HEZ151" s="80"/>
      <c r="HFA151" s="80"/>
      <c r="HFB151" s="80"/>
      <c r="HFC151" s="80"/>
      <c r="HFD151" s="80"/>
      <c r="HFE151" s="80"/>
      <c r="HFF151" s="80"/>
      <c r="HFG151" s="80"/>
      <c r="HFH151" s="80"/>
      <c r="HFI151" s="80"/>
      <c r="HFJ151" s="80"/>
      <c r="HFK151" s="80"/>
      <c r="HFL151" s="80"/>
      <c r="HFM151" s="80"/>
      <c r="HFN151" s="80"/>
      <c r="HFO151" s="80"/>
      <c r="HFP151" s="80"/>
      <c r="HFQ151" s="80"/>
      <c r="HFR151" s="80"/>
      <c r="HFS151" s="80"/>
      <c r="HFT151" s="80"/>
      <c r="HFU151" s="80"/>
      <c r="HFV151" s="80"/>
      <c r="HFW151" s="80"/>
      <c r="HFX151" s="80"/>
      <c r="HFY151" s="80"/>
      <c r="HFZ151" s="80"/>
      <c r="HGA151" s="80"/>
      <c r="HGB151" s="80"/>
      <c r="HGC151" s="80"/>
      <c r="HGD151" s="80"/>
      <c r="HGE151" s="80"/>
      <c r="HGF151" s="80"/>
      <c r="HGG151" s="80"/>
      <c r="HGH151" s="80"/>
      <c r="HGI151" s="80"/>
      <c r="HGJ151" s="80"/>
      <c r="HGK151" s="80"/>
      <c r="HGL151" s="80"/>
      <c r="HGM151" s="80"/>
      <c r="HGN151" s="80"/>
      <c r="HGO151" s="80"/>
      <c r="HGP151" s="80"/>
      <c r="HGQ151" s="80"/>
      <c r="HGR151" s="80"/>
      <c r="HGS151" s="80"/>
      <c r="HGT151" s="80"/>
      <c r="HGU151" s="80"/>
      <c r="HGV151" s="80"/>
      <c r="HGW151" s="80"/>
      <c r="HGX151" s="80"/>
      <c r="HGY151" s="80"/>
      <c r="HGZ151" s="80"/>
      <c r="HHA151" s="80"/>
      <c r="HHB151" s="80"/>
      <c r="HHC151" s="80"/>
      <c r="HHD151" s="80"/>
      <c r="HHE151" s="80"/>
      <c r="HHF151" s="80"/>
      <c r="HHG151" s="80"/>
      <c r="HHH151" s="80"/>
      <c r="HHI151" s="80"/>
      <c r="HHJ151" s="80"/>
      <c r="HHK151" s="80"/>
      <c r="HHL151" s="80"/>
      <c r="HHM151" s="80"/>
      <c r="HHN151" s="80"/>
      <c r="HHO151" s="80"/>
      <c r="HHP151" s="80"/>
      <c r="HHQ151" s="80"/>
      <c r="HHR151" s="80"/>
      <c r="HHS151" s="80"/>
      <c r="HHT151" s="80"/>
      <c r="HHU151" s="80"/>
      <c r="HHV151" s="80"/>
      <c r="HHW151" s="80"/>
      <c r="HHX151" s="80"/>
      <c r="HHY151" s="80"/>
      <c r="HHZ151" s="80"/>
      <c r="HIA151" s="80"/>
      <c r="HIB151" s="80"/>
      <c r="HIC151" s="80"/>
      <c r="HID151" s="80"/>
      <c r="HIE151" s="80"/>
      <c r="HIF151" s="80"/>
      <c r="HIG151" s="80"/>
      <c r="HIH151" s="80"/>
      <c r="HII151" s="80"/>
      <c r="HIJ151" s="80"/>
      <c r="HIK151" s="80"/>
      <c r="HIL151" s="80"/>
      <c r="HIM151" s="80"/>
      <c r="HIN151" s="80"/>
      <c r="HIO151" s="80"/>
      <c r="HIP151" s="80"/>
      <c r="HIQ151" s="80"/>
      <c r="HIR151" s="80"/>
      <c r="HIS151" s="80"/>
      <c r="HIT151" s="80"/>
      <c r="HIU151" s="80"/>
      <c r="HIV151" s="80"/>
      <c r="HIW151" s="80"/>
      <c r="HIX151" s="80"/>
      <c r="HIY151" s="80"/>
      <c r="HIZ151" s="80"/>
      <c r="HJA151" s="80"/>
      <c r="HJB151" s="80"/>
      <c r="HJC151" s="80"/>
      <c r="HJD151" s="80"/>
      <c r="HJE151" s="80"/>
      <c r="HJF151" s="80"/>
      <c r="HJG151" s="80"/>
      <c r="HJH151" s="80"/>
      <c r="HJI151" s="80"/>
      <c r="HJJ151" s="80"/>
      <c r="HJK151" s="80"/>
      <c r="HJL151" s="80"/>
      <c r="HJM151" s="80"/>
      <c r="HJN151" s="80"/>
      <c r="HJO151" s="80"/>
      <c r="HJP151" s="80"/>
      <c r="HJQ151" s="80"/>
      <c r="HJR151" s="80"/>
      <c r="HJS151" s="80"/>
      <c r="HJT151" s="80"/>
      <c r="HJU151" s="80"/>
      <c r="HJV151" s="80"/>
      <c r="HJW151" s="80"/>
      <c r="HJX151" s="80"/>
      <c r="HJY151" s="80"/>
      <c r="HJZ151" s="80"/>
      <c r="HKA151" s="80"/>
      <c r="HKB151" s="80"/>
      <c r="HKC151" s="80"/>
      <c r="HKD151" s="80"/>
      <c r="HKE151" s="80"/>
      <c r="HKF151" s="80"/>
      <c r="HKG151" s="80"/>
      <c r="HKH151" s="80"/>
      <c r="HKI151" s="80"/>
      <c r="HKJ151" s="80"/>
      <c r="HKK151" s="80"/>
      <c r="HKL151" s="80"/>
      <c r="HKM151" s="80"/>
      <c r="HKN151" s="80"/>
      <c r="HKO151" s="80"/>
      <c r="HKP151" s="80"/>
      <c r="HKQ151" s="80"/>
      <c r="HKR151" s="80"/>
      <c r="HKS151" s="80"/>
      <c r="HKT151" s="80"/>
      <c r="HKU151" s="80"/>
      <c r="HKV151" s="80"/>
      <c r="HKW151" s="80"/>
      <c r="HKX151" s="80"/>
      <c r="HKY151" s="80"/>
      <c r="HKZ151" s="80"/>
      <c r="HLA151" s="80"/>
      <c r="HLB151" s="80"/>
      <c r="HLC151" s="80"/>
      <c r="HLD151" s="80"/>
      <c r="HLE151" s="80"/>
      <c r="HLF151" s="80"/>
      <c r="HLG151" s="80"/>
      <c r="HLH151" s="80"/>
      <c r="HLI151" s="80"/>
      <c r="HLJ151" s="80"/>
      <c r="HLK151" s="80"/>
      <c r="HLL151" s="80"/>
      <c r="HLM151" s="80"/>
      <c r="HLN151" s="80"/>
      <c r="HLO151" s="80"/>
      <c r="HLP151" s="80"/>
      <c r="HLQ151" s="80"/>
      <c r="HLR151" s="80"/>
      <c r="HLS151" s="80"/>
      <c r="HLT151" s="80"/>
      <c r="HLU151" s="80"/>
      <c r="HLV151" s="80"/>
      <c r="HLW151" s="80"/>
      <c r="HLX151" s="80"/>
      <c r="HLY151" s="80"/>
      <c r="HLZ151" s="80"/>
      <c r="HMA151" s="80"/>
      <c r="HMB151" s="80"/>
      <c r="HMC151" s="80"/>
      <c r="HMD151" s="80"/>
      <c r="HME151" s="80"/>
      <c r="HMF151" s="80"/>
      <c r="HMG151" s="80"/>
      <c r="HMH151" s="80"/>
      <c r="HMI151" s="80"/>
      <c r="HMJ151" s="80"/>
      <c r="HMK151" s="80"/>
      <c r="HML151" s="80"/>
      <c r="HMM151" s="80"/>
      <c r="HMN151" s="80"/>
      <c r="HMO151" s="80"/>
      <c r="HMP151" s="80"/>
      <c r="HMQ151" s="80"/>
      <c r="HMR151" s="80"/>
      <c r="HMS151" s="80"/>
      <c r="HMT151" s="80"/>
      <c r="HMU151" s="80"/>
      <c r="HMV151" s="80"/>
      <c r="HMW151" s="80"/>
      <c r="HMX151" s="80"/>
      <c r="HMY151" s="80"/>
      <c r="HMZ151" s="80"/>
      <c r="HNA151" s="80"/>
      <c r="HNB151" s="80"/>
      <c r="HNC151" s="80"/>
      <c r="HND151" s="80"/>
      <c r="HNE151" s="80"/>
      <c r="HNF151" s="80"/>
      <c r="HNG151" s="80"/>
      <c r="HNH151" s="80"/>
      <c r="HNI151" s="80"/>
      <c r="HNJ151" s="80"/>
      <c r="HNK151" s="80"/>
      <c r="HNL151" s="80"/>
      <c r="HNM151" s="80"/>
      <c r="HNN151" s="80"/>
      <c r="HNO151" s="80"/>
      <c r="HNP151" s="80"/>
      <c r="HNQ151" s="80"/>
      <c r="HNR151" s="80"/>
      <c r="HNS151" s="80"/>
      <c r="HNT151" s="80"/>
      <c r="HNU151" s="80"/>
      <c r="HNV151" s="80"/>
      <c r="HNW151" s="80"/>
      <c r="HNX151" s="80"/>
      <c r="HNY151" s="80"/>
      <c r="HNZ151" s="80"/>
      <c r="HOA151" s="80"/>
      <c r="HOB151" s="80"/>
      <c r="HOC151" s="80"/>
      <c r="HOD151" s="80"/>
      <c r="HOE151" s="80"/>
      <c r="HOF151" s="80"/>
      <c r="HOG151" s="80"/>
      <c r="HOH151" s="80"/>
      <c r="HOI151" s="80"/>
      <c r="HOJ151" s="80"/>
      <c r="HOK151" s="80"/>
      <c r="HOL151" s="80"/>
      <c r="HOM151" s="80"/>
      <c r="HON151" s="80"/>
      <c r="HOO151" s="80"/>
      <c r="HOP151" s="80"/>
      <c r="HOQ151" s="80"/>
      <c r="HOR151" s="80"/>
      <c r="HOS151" s="80"/>
      <c r="HOT151" s="80"/>
      <c r="HOU151" s="80"/>
      <c r="HOV151" s="80"/>
      <c r="HOW151" s="80"/>
      <c r="HOX151" s="80"/>
      <c r="HOY151" s="80"/>
      <c r="HOZ151" s="80"/>
      <c r="HPA151" s="80"/>
      <c r="HPB151" s="80"/>
      <c r="HPC151" s="80"/>
      <c r="HPD151" s="80"/>
      <c r="HPE151" s="80"/>
      <c r="HPF151" s="80"/>
      <c r="HPG151" s="80"/>
      <c r="HPH151" s="80"/>
      <c r="HPI151" s="80"/>
      <c r="HPJ151" s="80"/>
      <c r="HPK151" s="80"/>
      <c r="HPL151" s="80"/>
      <c r="HPM151" s="80"/>
      <c r="HPN151" s="80"/>
      <c r="HPO151" s="80"/>
      <c r="HPP151" s="80"/>
      <c r="HPQ151" s="80"/>
      <c r="HPR151" s="80"/>
      <c r="HPS151" s="80"/>
      <c r="HPT151" s="80"/>
      <c r="HPU151" s="80"/>
      <c r="HPV151" s="80"/>
      <c r="HPW151" s="80"/>
      <c r="HPX151" s="80"/>
      <c r="HPY151" s="80"/>
      <c r="HPZ151" s="80"/>
      <c r="HQA151" s="80"/>
      <c r="HQB151" s="80"/>
      <c r="HQC151" s="80"/>
      <c r="HQD151" s="80"/>
      <c r="HQE151" s="80"/>
      <c r="HQF151" s="80"/>
      <c r="HQG151" s="80"/>
      <c r="HQH151" s="80"/>
      <c r="HQI151" s="80"/>
      <c r="HQJ151" s="80"/>
      <c r="HQK151" s="80"/>
      <c r="HQL151" s="80"/>
      <c r="HQM151" s="80"/>
      <c r="HQN151" s="80"/>
      <c r="HQO151" s="80"/>
      <c r="HQP151" s="80"/>
      <c r="HQQ151" s="80"/>
      <c r="HQR151" s="80"/>
      <c r="HQS151" s="80"/>
      <c r="HQT151" s="80"/>
      <c r="HQU151" s="80"/>
      <c r="HQV151" s="80"/>
      <c r="HQW151" s="80"/>
      <c r="HQX151" s="80"/>
      <c r="HQY151" s="80"/>
      <c r="HQZ151" s="80"/>
      <c r="HRA151" s="80"/>
      <c r="HRB151" s="80"/>
      <c r="HRC151" s="80"/>
      <c r="HRD151" s="80"/>
      <c r="HRE151" s="80"/>
      <c r="HRF151" s="80"/>
      <c r="HRG151" s="80"/>
      <c r="HRH151" s="80"/>
      <c r="HRI151" s="80"/>
      <c r="HRJ151" s="80"/>
      <c r="HRK151" s="80"/>
      <c r="HRL151" s="80"/>
      <c r="HRM151" s="80"/>
      <c r="HRN151" s="80"/>
      <c r="HRO151" s="80"/>
      <c r="HRP151" s="80"/>
      <c r="HRQ151" s="80"/>
      <c r="HRR151" s="80"/>
      <c r="HRS151" s="80"/>
      <c r="HRT151" s="80"/>
      <c r="HRU151" s="80"/>
      <c r="HRV151" s="80"/>
      <c r="HRW151" s="80"/>
      <c r="HRX151" s="80"/>
      <c r="HRY151" s="80"/>
      <c r="HRZ151" s="80"/>
      <c r="HSA151" s="80"/>
      <c r="HSB151" s="80"/>
      <c r="HSC151" s="80"/>
      <c r="HSD151" s="80"/>
      <c r="HSE151" s="80"/>
      <c r="HSF151" s="80"/>
      <c r="HSG151" s="80"/>
      <c r="HSH151" s="80"/>
      <c r="HSI151" s="80"/>
      <c r="HSJ151" s="80"/>
      <c r="HSK151" s="80"/>
      <c r="HSL151" s="80"/>
      <c r="HSM151" s="80"/>
      <c r="HSN151" s="80"/>
      <c r="HSO151" s="80"/>
      <c r="HSP151" s="80"/>
      <c r="HSQ151" s="80"/>
      <c r="HSR151" s="80"/>
      <c r="HSS151" s="80"/>
      <c r="HST151" s="80"/>
      <c r="HSU151" s="80"/>
      <c r="HSV151" s="80"/>
      <c r="HSW151" s="80"/>
      <c r="HSX151" s="80"/>
      <c r="HSY151" s="80"/>
      <c r="HSZ151" s="80"/>
      <c r="HTA151" s="80"/>
      <c r="HTB151" s="80"/>
      <c r="HTC151" s="80"/>
      <c r="HTD151" s="80"/>
      <c r="HTE151" s="80"/>
      <c r="HTF151" s="80"/>
      <c r="HTG151" s="80"/>
      <c r="HTH151" s="80"/>
      <c r="HTI151" s="80"/>
      <c r="HTJ151" s="80"/>
      <c r="HTK151" s="80"/>
      <c r="HTL151" s="80"/>
      <c r="HTM151" s="80"/>
      <c r="HTN151" s="80"/>
      <c r="HTO151" s="80"/>
      <c r="HTP151" s="80"/>
      <c r="HTQ151" s="80"/>
      <c r="HTR151" s="80"/>
      <c r="HTS151" s="80"/>
      <c r="HTT151" s="80"/>
      <c r="HTU151" s="80"/>
      <c r="HTV151" s="80"/>
      <c r="HTW151" s="80"/>
      <c r="HTX151" s="80"/>
      <c r="HTY151" s="80"/>
      <c r="HTZ151" s="80"/>
      <c r="HUA151" s="80"/>
      <c r="HUB151" s="80"/>
      <c r="HUC151" s="80"/>
      <c r="HUD151" s="80"/>
      <c r="HUE151" s="80"/>
      <c r="HUF151" s="80"/>
      <c r="HUG151" s="80"/>
      <c r="HUH151" s="80"/>
      <c r="HUI151" s="80"/>
      <c r="HUJ151" s="80"/>
      <c r="HUK151" s="80"/>
      <c r="HUL151" s="80"/>
      <c r="HUM151" s="80"/>
      <c r="HUN151" s="80"/>
      <c r="HUO151" s="80"/>
      <c r="HUP151" s="80"/>
      <c r="HUQ151" s="80"/>
      <c r="HUR151" s="80"/>
      <c r="HUS151" s="80"/>
      <c r="HUT151" s="80"/>
      <c r="HUU151" s="80"/>
      <c r="HUV151" s="80"/>
      <c r="HUW151" s="80"/>
      <c r="HUX151" s="80"/>
      <c r="HUY151" s="80"/>
      <c r="HUZ151" s="80"/>
      <c r="HVA151" s="80"/>
      <c r="HVB151" s="80"/>
      <c r="HVC151" s="80"/>
      <c r="HVD151" s="80"/>
      <c r="HVE151" s="80"/>
      <c r="HVF151" s="80"/>
      <c r="HVG151" s="80"/>
      <c r="HVH151" s="80"/>
      <c r="HVI151" s="80"/>
      <c r="HVJ151" s="80"/>
      <c r="HVK151" s="80"/>
      <c r="HVL151" s="80"/>
      <c r="HVM151" s="80"/>
      <c r="HVN151" s="80"/>
      <c r="HVO151" s="80"/>
      <c r="HVP151" s="80"/>
      <c r="HVQ151" s="80"/>
      <c r="HVR151" s="80"/>
      <c r="HVS151" s="80"/>
      <c r="HVT151" s="80"/>
      <c r="HVU151" s="80"/>
      <c r="HVV151" s="80"/>
      <c r="HVW151" s="80"/>
      <c r="HVX151" s="80"/>
      <c r="HVY151" s="80"/>
      <c r="HVZ151" s="80"/>
      <c r="HWA151" s="80"/>
      <c r="HWB151" s="80"/>
      <c r="HWC151" s="80"/>
      <c r="HWD151" s="80"/>
      <c r="HWE151" s="80"/>
      <c r="HWF151" s="80"/>
      <c r="HWG151" s="80"/>
      <c r="HWH151" s="80"/>
      <c r="HWI151" s="80"/>
      <c r="HWJ151" s="80"/>
      <c r="HWK151" s="80"/>
      <c r="HWL151" s="80"/>
      <c r="HWM151" s="80"/>
      <c r="HWN151" s="80"/>
      <c r="HWO151" s="80"/>
      <c r="HWP151" s="80"/>
      <c r="HWQ151" s="80"/>
      <c r="HWR151" s="80"/>
      <c r="HWS151" s="80"/>
      <c r="HWT151" s="80"/>
      <c r="HWU151" s="80"/>
      <c r="HWV151" s="80"/>
      <c r="HWW151" s="80"/>
      <c r="HWX151" s="80"/>
      <c r="HWY151" s="80"/>
      <c r="HWZ151" s="80"/>
      <c r="HXA151" s="80"/>
      <c r="HXB151" s="80"/>
      <c r="HXC151" s="80"/>
      <c r="HXD151" s="80"/>
      <c r="HXE151" s="80"/>
      <c r="HXF151" s="80"/>
      <c r="HXG151" s="80"/>
      <c r="HXH151" s="80"/>
      <c r="HXI151" s="80"/>
      <c r="HXJ151" s="80"/>
      <c r="HXK151" s="80"/>
      <c r="HXL151" s="80"/>
      <c r="HXM151" s="80"/>
      <c r="HXN151" s="80"/>
      <c r="HXO151" s="80"/>
      <c r="HXP151" s="80"/>
      <c r="HXQ151" s="80"/>
      <c r="HXR151" s="80"/>
      <c r="HXS151" s="80"/>
      <c r="HXT151" s="80"/>
      <c r="HXU151" s="80"/>
      <c r="HXV151" s="80"/>
      <c r="HXW151" s="80"/>
      <c r="HXX151" s="80"/>
      <c r="HXY151" s="80"/>
      <c r="HXZ151" s="80"/>
      <c r="HYA151" s="80"/>
      <c r="HYB151" s="80"/>
      <c r="HYC151" s="80"/>
      <c r="HYD151" s="80"/>
      <c r="HYE151" s="80"/>
      <c r="HYF151" s="80"/>
      <c r="HYG151" s="80"/>
      <c r="HYH151" s="80"/>
      <c r="HYI151" s="80"/>
      <c r="HYJ151" s="80"/>
      <c r="HYK151" s="80"/>
      <c r="HYL151" s="80"/>
      <c r="HYM151" s="80"/>
      <c r="HYN151" s="80"/>
      <c r="HYO151" s="80"/>
      <c r="HYP151" s="80"/>
      <c r="HYQ151" s="80"/>
      <c r="HYR151" s="80"/>
      <c r="HYS151" s="80"/>
      <c r="HYT151" s="80"/>
      <c r="HYU151" s="80"/>
      <c r="HYV151" s="80"/>
      <c r="HYW151" s="80"/>
      <c r="HYX151" s="80"/>
      <c r="HYY151" s="80"/>
      <c r="HYZ151" s="80"/>
      <c r="HZA151" s="80"/>
      <c r="HZB151" s="80"/>
      <c r="HZC151" s="80"/>
      <c r="HZD151" s="80"/>
      <c r="HZE151" s="80"/>
      <c r="HZF151" s="80"/>
      <c r="HZG151" s="80"/>
      <c r="HZH151" s="80"/>
      <c r="HZI151" s="80"/>
      <c r="HZJ151" s="80"/>
      <c r="HZK151" s="80"/>
      <c r="HZL151" s="80"/>
      <c r="HZM151" s="80"/>
      <c r="HZN151" s="80"/>
      <c r="HZO151" s="80"/>
      <c r="HZP151" s="80"/>
      <c r="HZQ151" s="80"/>
      <c r="HZR151" s="80"/>
      <c r="HZS151" s="80"/>
      <c r="HZT151" s="80"/>
      <c r="HZU151" s="80"/>
      <c r="HZV151" s="80"/>
      <c r="HZW151" s="80"/>
      <c r="HZX151" s="80"/>
      <c r="HZY151" s="80"/>
      <c r="HZZ151" s="80"/>
      <c r="IAA151" s="80"/>
      <c r="IAB151" s="80"/>
      <c r="IAC151" s="80"/>
      <c r="IAD151" s="80"/>
      <c r="IAE151" s="80"/>
      <c r="IAF151" s="80"/>
      <c r="IAG151" s="80"/>
      <c r="IAH151" s="80"/>
      <c r="IAI151" s="80"/>
      <c r="IAJ151" s="80"/>
      <c r="IAK151" s="80"/>
      <c r="IAL151" s="80"/>
      <c r="IAM151" s="80"/>
      <c r="IAN151" s="80"/>
      <c r="IAO151" s="80"/>
      <c r="IAP151" s="80"/>
      <c r="IAQ151" s="80"/>
      <c r="IAR151" s="80"/>
      <c r="IAS151" s="80"/>
      <c r="IAT151" s="80"/>
      <c r="IAU151" s="80"/>
      <c r="IAV151" s="80"/>
      <c r="IAW151" s="80"/>
      <c r="IAX151" s="80"/>
      <c r="IAY151" s="80"/>
      <c r="IAZ151" s="80"/>
      <c r="IBA151" s="80"/>
      <c r="IBB151" s="80"/>
      <c r="IBC151" s="80"/>
      <c r="IBD151" s="80"/>
      <c r="IBE151" s="80"/>
      <c r="IBF151" s="80"/>
      <c r="IBG151" s="80"/>
      <c r="IBH151" s="80"/>
      <c r="IBI151" s="80"/>
      <c r="IBJ151" s="80"/>
      <c r="IBK151" s="80"/>
      <c r="IBL151" s="80"/>
      <c r="IBM151" s="80"/>
      <c r="IBN151" s="80"/>
      <c r="IBO151" s="80"/>
      <c r="IBP151" s="80"/>
      <c r="IBQ151" s="80"/>
      <c r="IBR151" s="80"/>
      <c r="IBS151" s="80"/>
      <c r="IBT151" s="80"/>
      <c r="IBU151" s="80"/>
      <c r="IBV151" s="80"/>
      <c r="IBW151" s="80"/>
      <c r="IBX151" s="80"/>
      <c r="IBY151" s="80"/>
      <c r="IBZ151" s="80"/>
      <c r="ICA151" s="80"/>
      <c r="ICB151" s="80"/>
      <c r="ICC151" s="80"/>
      <c r="ICD151" s="80"/>
      <c r="ICE151" s="80"/>
      <c r="ICF151" s="80"/>
      <c r="ICG151" s="80"/>
      <c r="ICH151" s="80"/>
      <c r="ICI151" s="80"/>
      <c r="ICJ151" s="80"/>
      <c r="ICK151" s="80"/>
      <c r="ICL151" s="80"/>
      <c r="ICM151" s="80"/>
      <c r="ICN151" s="80"/>
      <c r="ICO151" s="80"/>
      <c r="ICP151" s="80"/>
      <c r="ICQ151" s="80"/>
      <c r="ICR151" s="80"/>
      <c r="ICS151" s="80"/>
      <c r="ICT151" s="80"/>
      <c r="ICU151" s="80"/>
      <c r="ICV151" s="80"/>
      <c r="ICW151" s="80"/>
      <c r="ICX151" s="80"/>
      <c r="ICY151" s="80"/>
      <c r="ICZ151" s="80"/>
      <c r="IDA151" s="80"/>
      <c r="IDB151" s="80"/>
      <c r="IDC151" s="80"/>
      <c r="IDD151" s="80"/>
      <c r="IDE151" s="80"/>
      <c r="IDF151" s="80"/>
      <c r="IDG151" s="80"/>
      <c r="IDH151" s="80"/>
      <c r="IDI151" s="80"/>
      <c r="IDJ151" s="80"/>
      <c r="IDK151" s="80"/>
      <c r="IDL151" s="80"/>
      <c r="IDM151" s="80"/>
      <c r="IDN151" s="80"/>
      <c r="IDO151" s="80"/>
      <c r="IDP151" s="80"/>
      <c r="IDQ151" s="80"/>
      <c r="IDR151" s="80"/>
      <c r="IDS151" s="80"/>
      <c r="IDT151" s="80"/>
      <c r="IDU151" s="80"/>
      <c r="IDV151" s="80"/>
      <c r="IDW151" s="80"/>
      <c r="IDX151" s="80"/>
      <c r="IDY151" s="80"/>
      <c r="IDZ151" s="80"/>
      <c r="IEA151" s="80"/>
      <c r="IEB151" s="80"/>
      <c r="IEC151" s="80"/>
      <c r="IED151" s="80"/>
      <c r="IEE151" s="80"/>
      <c r="IEF151" s="80"/>
      <c r="IEG151" s="80"/>
      <c r="IEH151" s="80"/>
      <c r="IEI151" s="80"/>
      <c r="IEJ151" s="80"/>
      <c r="IEK151" s="80"/>
      <c r="IEL151" s="80"/>
      <c r="IEM151" s="80"/>
      <c r="IEN151" s="80"/>
      <c r="IEO151" s="80"/>
      <c r="IEP151" s="80"/>
      <c r="IEQ151" s="80"/>
      <c r="IER151" s="80"/>
      <c r="IES151" s="80"/>
      <c r="IET151" s="80"/>
      <c r="IEU151" s="80"/>
      <c r="IEV151" s="80"/>
      <c r="IEW151" s="80"/>
      <c r="IEX151" s="80"/>
      <c r="IEY151" s="80"/>
      <c r="IEZ151" s="80"/>
      <c r="IFA151" s="80"/>
      <c r="IFB151" s="80"/>
      <c r="IFC151" s="80"/>
      <c r="IFD151" s="80"/>
      <c r="IFE151" s="80"/>
      <c r="IFF151" s="80"/>
      <c r="IFG151" s="80"/>
      <c r="IFH151" s="80"/>
      <c r="IFI151" s="80"/>
      <c r="IFJ151" s="80"/>
      <c r="IFK151" s="80"/>
      <c r="IFL151" s="80"/>
      <c r="IFM151" s="80"/>
      <c r="IFN151" s="80"/>
      <c r="IFO151" s="80"/>
      <c r="IFP151" s="80"/>
      <c r="IFQ151" s="80"/>
      <c r="IFR151" s="80"/>
      <c r="IFS151" s="80"/>
      <c r="IFT151" s="80"/>
      <c r="IFU151" s="80"/>
      <c r="IFV151" s="80"/>
      <c r="IFW151" s="80"/>
      <c r="IFX151" s="80"/>
      <c r="IFY151" s="80"/>
      <c r="IFZ151" s="80"/>
      <c r="IGA151" s="80"/>
      <c r="IGB151" s="80"/>
      <c r="IGC151" s="80"/>
      <c r="IGD151" s="80"/>
      <c r="IGE151" s="80"/>
      <c r="IGF151" s="80"/>
      <c r="IGG151" s="80"/>
      <c r="IGH151" s="80"/>
      <c r="IGI151" s="80"/>
      <c r="IGJ151" s="80"/>
      <c r="IGK151" s="80"/>
      <c r="IGL151" s="80"/>
      <c r="IGM151" s="80"/>
      <c r="IGN151" s="80"/>
      <c r="IGO151" s="80"/>
      <c r="IGP151" s="80"/>
      <c r="IGQ151" s="80"/>
      <c r="IGR151" s="80"/>
      <c r="IGS151" s="80"/>
      <c r="IGT151" s="80"/>
      <c r="IGU151" s="80"/>
      <c r="IGV151" s="80"/>
      <c r="IGW151" s="80"/>
      <c r="IGX151" s="80"/>
      <c r="IGY151" s="80"/>
      <c r="IGZ151" s="80"/>
      <c r="IHA151" s="80"/>
      <c r="IHB151" s="80"/>
      <c r="IHC151" s="80"/>
      <c r="IHD151" s="80"/>
      <c r="IHE151" s="80"/>
      <c r="IHF151" s="80"/>
      <c r="IHG151" s="80"/>
      <c r="IHH151" s="80"/>
      <c r="IHI151" s="80"/>
      <c r="IHJ151" s="80"/>
      <c r="IHK151" s="80"/>
      <c r="IHL151" s="80"/>
      <c r="IHM151" s="80"/>
      <c r="IHN151" s="80"/>
      <c r="IHO151" s="80"/>
      <c r="IHP151" s="80"/>
      <c r="IHQ151" s="80"/>
      <c r="IHR151" s="80"/>
      <c r="IHS151" s="80"/>
      <c r="IHT151" s="80"/>
      <c r="IHU151" s="80"/>
      <c r="IHV151" s="80"/>
      <c r="IHW151" s="80"/>
      <c r="IHX151" s="80"/>
      <c r="IHY151" s="80"/>
      <c r="IHZ151" s="80"/>
      <c r="IIA151" s="80"/>
      <c r="IIB151" s="80"/>
      <c r="IIC151" s="80"/>
      <c r="IID151" s="80"/>
      <c r="IIE151" s="80"/>
      <c r="IIF151" s="80"/>
      <c r="IIG151" s="80"/>
      <c r="IIH151" s="80"/>
      <c r="III151" s="80"/>
      <c r="IIJ151" s="80"/>
      <c r="IIK151" s="80"/>
      <c r="IIL151" s="80"/>
      <c r="IIM151" s="80"/>
      <c r="IIN151" s="80"/>
      <c r="IIO151" s="80"/>
      <c r="IIP151" s="80"/>
      <c r="IIQ151" s="80"/>
      <c r="IIR151" s="80"/>
      <c r="IIS151" s="80"/>
      <c r="IIT151" s="80"/>
      <c r="IIU151" s="80"/>
      <c r="IIV151" s="80"/>
      <c r="IIW151" s="80"/>
      <c r="IIX151" s="80"/>
      <c r="IIY151" s="80"/>
      <c r="IIZ151" s="80"/>
      <c r="IJA151" s="80"/>
      <c r="IJB151" s="80"/>
      <c r="IJC151" s="80"/>
      <c r="IJD151" s="80"/>
      <c r="IJE151" s="80"/>
      <c r="IJF151" s="80"/>
      <c r="IJG151" s="80"/>
      <c r="IJH151" s="80"/>
      <c r="IJI151" s="80"/>
      <c r="IJJ151" s="80"/>
      <c r="IJK151" s="80"/>
      <c r="IJL151" s="80"/>
      <c r="IJM151" s="80"/>
      <c r="IJN151" s="80"/>
      <c r="IJO151" s="80"/>
      <c r="IJP151" s="80"/>
      <c r="IJQ151" s="80"/>
      <c r="IJR151" s="80"/>
      <c r="IJS151" s="80"/>
      <c r="IJT151" s="80"/>
      <c r="IJU151" s="80"/>
      <c r="IJV151" s="80"/>
      <c r="IJW151" s="80"/>
      <c r="IJX151" s="80"/>
      <c r="IJY151" s="80"/>
      <c r="IJZ151" s="80"/>
      <c r="IKA151" s="80"/>
      <c r="IKB151" s="80"/>
      <c r="IKC151" s="80"/>
      <c r="IKD151" s="80"/>
      <c r="IKE151" s="80"/>
      <c r="IKF151" s="80"/>
      <c r="IKG151" s="80"/>
      <c r="IKH151" s="80"/>
      <c r="IKI151" s="80"/>
      <c r="IKJ151" s="80"/>
      <c r="IKK151" s="80"/>
      <c r="IKL151" s="80"/>
      <c r="IKM151" s="80"/>
      <c r="IKN151" s="80"/>
      <c r="IKO151" s="80"/>
      <c r="IKP151" s="80"/>
      <c r="IKQ151" s="80"/>
      <c r="IKR151" s="80"/>
      <c r="IKS151" s="80"/>
      <c r="IKT151" s="80"/>
      <c r="IKU151" s="80"/>
      <c r="IKV151" s="80"/>
      <c r="IKW151" s="80"/>
      <c r="IKX151" s="80"/>
      <c r="IKY151" s="80"/>
      <c r="IKZ151" s="80"/>
      <c r="ILA151" s="80"/>
      <c r="ILB151" s="80"/>
      <c r="ILC151" s="80"/>
      <c r="ILD151" s="80"/>
      <c r="ILE151" s="80"/>
      <c r="ILF151" s="80"/>
      <c r="ILG151" s="80"/>
      <c r="ILH151" s="80"/>
      <c r="ILI151" s="80"/>
      <c r="ILJ151" s="80"/>
      <c r="ILK151" s="80"/>
      <c r="ILL151" s="80"/>
      <c r="ILM151" s="80"/>
      <c r="ILN151" s="80"/>
      <c r="ILO151" s="80"/>
      <c r="ILP151" s="80"/>
      <c r="ILQ151" s="80"/>
      <c r="ILR151" s="80"/>
      <c r="ILS151" s="80"/>
      <c r="ILT151" s="80"/>
      <c r="ILU151" s="80"/>
      <c r="ILV151" s="80"/>
      <c r="ILW151" s="80"/>
      <c r="ILX151" s="80"/>
      <c r="ILY151" s="80"/>
      <c r="ILZ151" s="80"/>
      <c r="IMA151" s="80"/>
      <c r="IMB151" s="80"/>
      <c r="IMC151" s="80"/>
      <c r="IMD151" s="80"/>
      <c r="IME151" s="80"/>
      <c r="IMF151" s="80"/>
      <c r="IMG151" s="80"/>
      <c r="IMH151" s="80"/>
      <c r="IMI151" s="80"/>
      <c r="IMJ151" s="80"/>
      <c r="IMK151" s="80"/>
      <c r="IML151" s="80"/>
      <c r="IMM151" s="80"/>
      <c r="IMN151" s="80"/>
      <c r="IMO151" s="80"/>
      <c r="IMP151" s="80"/>
      <c r="IMQ151" s="80"/>
      <c r="IMR151" s="80"/>
      <c r="IMS151" s="80"/>
      <c r="IMT151" s="80"/>
      <c r="IMU151" s="80"/>
      <c r="IMV151" s="80"/>
      <c r="IMW151" s="80"/>
      <c r="IMX151" s="80"/>
      <c r="IMY151" s="80"/>
      <c r="IMZ151" s="80"/>
      <c r="INA151" s="80"/>
      <c r="INB151" s="80"/>
      <c r="INC151" s="80"/>
      <c r="IND151" s="80"/>
      <c r="INE151" s="80"/>
      <c r="INF151" s="80"/>
      <c r="ING151" s="80"/>
      <c r="INH151" s="80"/>
      <c r="INI151" s="80"/>
      <c r="INJ151" s="80"/>
      <c r="INK151" s="80"/>
      <c r="INL151" s="80"/>
      <c r="INM151" s="80"/>
      <c r="INN151" s="80"/>
      <c r="INO151" s="80"/>
      <c r="INP151" s="80"/>
      <c r="INQ151" s="80"/>
      <c r="INR151" s="80"/>
      <c r="INS151" s="80"/>
      <c r="INT151" s="80"/>
      <c r="INU151" s="80"/>
      <c r="INV151" s="80"/>
      <c r="INW151" s="80"/>
      <c r="INX151" s="80"/>
      <c r="INY151" s="80"/>
      <c r="INZ151" s="80"/>
      <c r="IOA151" s="80"/>
      <c r="IOB151" s="80"/>
      <c r="IOC151" s="80"/>
      <c r="IOD151" s="80"/>
      <c r="IOE151" s="80"/>
      <c r="IOF151" s="80"/>
      <c r="IOG151" s="80"/>
      <c r="IOH151" s="80"/>
      <c r="IOI151" s="80"/>
      <c r="IOJ151" s="80"/>
      <c r="IOK151" s="80"/>
      <c r="IOL151" s="80"/>
      <c r="IOM151" s="80"/>
      <c r="ION151" s="80"/>
      <c r="IOO151" s="80"/>
      <c r="IOP151" s="80"/>
      <c r="IOQ151" s="80"/>
      <c r="IOR151" s="80"/>
      <c r="IOS151" s="80"/>
      <c r="IOT151" s="80"/>
      <c r="IOU151" s="80"/>
      <c r="IOV151" s="80"/>
      <c r="IOW151" s="80"/>
      <c r="IOX151" s="80"/>
      <c r="IOY151" s="80"/>
      <c r="IOZ151" s="80"/>
      <c r="IPA151" s="80"/>
      <c r="IPB151" s="80"/>
      <c r="IPC151" s="80"/>
      <c r="IPD151" s="80"/>
      <c r="IPE151" s="80"/>
      <c r="IPF151" s="80"/>
      <c r="IPG151" s="80"/>
      <c r="IPH151" s="80"/>
      <c r="IPI151" s="80"/>
      <c r="IPJ151" s="80"/>
      <c r="IPK151" s="80"/>
      <c r="IPL151" s="80"/>
      <c r="IPM151" s="80"/>
      <c r="IPN151" s="80"/>
      <c r="IPO151" s="80"/>
      <c r="IPP151" s="80"/>
      <c r="IPQ151" s="80"/>
      <c r="IPR151" s="80"/>
      <c r="IPS151" s="80"/>
      <c r="IPT151" s="80"/>
      <c r="IPU151" s="80"/>
      <c r="IPV151" s="80"/>
      <c r="IPW151" s="80"/>
      <c r="IPX151" s="80"/>
      <c r="IPY151" s="80"/>
      <c r="IPZ151" s="80"/>
      <c r="IQA151" s="80"/>
      <c r="IQB151" s="80"/>
      <c r="IQC151" s="80"/>
      <c r="IQD151" s="80"/>
      <c r="IQE151" s="80"/>
      <c r="IQF151" s="80"/>
      <c r="IQG151" s="80"/>
      <c r="IQH151" s="80"/>
      <c r="IQI151" s="80"/>
      <c r="IQJ151" s="80"/>
      <c r="IQK151" s="80"/>
      <c r="IQL151" s="80"/>
      <c r="IQM151" s="80"/>
      <c r="IQN151" s="80"/>
      <c r="IQO151" s="80"/>
      <c r="IQP151" s="80"/>
      <c r="IQQ151" s="80"/>
      <c r="IQR151" s="80"/>
      <c r="IQS151" s="80"/>
      <c r="IQT151" s="80"/>
      <c r="IQU151" s="80"/>
      <c r="IQV151" s="80"/>
      <c r="IQW151" s="80"/>
      <c r="IQX151" s="80"/>
      <c r="IQY151" s="80"/>
      <c r="IQZ151" s="80"/>
      <c r="IRA151" s="80"/>
      <c r="IRB151" s="80"/>
      <c r="IRC151" s="80"/>
      <c r="IRD151" s="80"/>
      <c r="IRE151" s="80"/>
      <c r="IRF151" s="80"/>
      <c r="IRG151" s="80"/>
      <c r="IRH151" s="80"/>
      <c r="IRI151" s="80"/>
      <c r="IRJ151" s="80"/>
      <c r="IRK151" s="80"/>
      <c r="IRL151" s="80"/>
      <c r="IRM151" s="80"/>
      <c r="IRN151" s="80"/>
      <c r="IRO151" s="80"/>
      <c r="IRP151" s="80"/>
      <c r="IRQ151" s="80"/>
      <c r="IRR151" s="80"/>
      <c r="IRS151" s="80"/>
      <c r="IRT151" s="80"/>
      <c r="IRU151" s="80"/>
      <c r="IRV151" s="80"/>
      <c r="IRW151" s="80"/>
      <c r="IRX151" s="80"/>
      <c r="IRY151" s="80"/>
      <c r="IRZ151" s="80"/>
      <c r="ISA151" s="80"/>
      <c r="ISB151" s="80"/>
      <c r="ISC151" s="80"/>
      <c r="ISD151" s="80"/>
      <c r="ISE151" s="80"/>
      <c r="ISF151" s="80"/>
      <c r="ISG151" s="80"/>
      <c r="ISH151" s="80"/>
      <c r="ISI151" s="80"/>
      <c r="ISJ151" s="80"/>
      <c r="ISK151" s="80"/>
      <c r="ISL151" s="80"/>
      <c r="ISM151" s="80"/>
      <c r="ISN151" s="80"/>
      <c r="ISO151" s="80"/>
      <c r="ISP151" s="80"/>
      <c r="ISQ151" s="80"/>
      <c r="ISR151" s="80"/>
      <c r="ISS151" s="80"/>
      <c r="IST151" s="80"/>
      <c r="ISU151" s="80"/>
      <c r="ISV151" s="80"/>
      <c r="ISW151" s="80"/>
      <c r="ISX151" s="80"/>
      <c r="ISY151" s="80"/>
      <c r="ISZ151" s="80"/>
      <c r="ITA151" s="80"/>
      <c r="ITB151" s="80"/>
      <c r="ITC151" s="80"/>
      <c r="ITD151" s="80"/>
      <c r="ITE151" s="80"/>
      <c r="ITF151" s="80"/>
      <c r="ITG151" s="80"/>
      <c r="ITH151" s="80"/>
      <c r="ITI151" s="80"/>
      <c r="ITJ151" s="80"/>
      <c r="ITK151" s="80"/>
      <c r="ITL151" s="80"/>
      <c r="ITM151" s="80"/>
      <c r="ITN151" s="80"/>
      <c r="ITO151" s="80"/>
      <c r="ITP151" s="80"/>
      <c r="ITQ151" s="80"/>
      <c r="ITR151" s="80"/>
      <c r="ITS151" s="80"/>
      <c r="ITT151" s="80"/>
      <c r="ITU151" s="80"/>
      <c r="ITV151" s="80"/>
      <c r="ITW151" s="80"/>
      <c r="ITX151" s="80"/>
      <c r="ITY151" s="80"/>
      <c r="ITZ151" s="80"/>
      <c r="IUA151" s="80"/>
      <c r="IUB151" s="80"/>
      <c r="IUC151" s="80"/>
      <c r="IUD151" s="80"/>
      <c r="IUE151" s="80"/>
      <c r="IUF151" s="80"/>
      <c r="IUG151" s="80"/>
      <c r="IUH151" s="80"/>
      <c r="IUI151" s="80"/>
      <c r="IUJ151" s="80"/>
      <c r="IUK151" s="80"/>
      <c r="IUL151" s="80"/>
      <c r="IUM151" s="80"/>
      <c r="IUN151" s="80"/>
      <c r="IUO151" s="80"/>
      <c r="IUP151" s="80"/>
      <c r="IUQ151" s="80"/>
      <c r="IUR151" s="80"/>
      <c r="IUS151" s="80"/>
      <c r="IUT151" s="80"/>
      <c r="IUU151" s="80"/>
      <c r="IUV151" s="80"/>
      <c r="IUW151" s="80"/>
      <c r="IUX151" s="80"/>
      <c r="IUY151" s="80"/>
      <c r="IUZ151" s="80"/>
      <c r="IVA151" s="80"/>
      <c r="IVB151" s="80"/>
      <c r="IVC151" s="80"/>
      <c r="IVD151" s="80"/>
      <c r="IVE151" s="80"/>
      <c r="IVF151" s="80"/>
      <c r="IVG151" s="80"/>
      <c r="IVH151" s="80"/>
      <c r="IVI151" s="80"/>
      <c r="IVJ151" s="80"/>
      <c r="IVK151" s="80"/>
      <c r="IVL151" s="80"/>
      <c r="IVM151" s="80"/>
      <c r="IVN151" s="80"/>
      <c r="IVO151" s="80"/>
      <c r="IVP151" s="80"/>
      <c r="IVQ151" s="80"/>
      <c r="IVR151" s="80"/>
      <c r="IVS151" s="80"/>
      <c r="IVT151" s="80"/>
      <c r="IVU151" s="80"/>
      <c r="IVV151" s="80"/>
      <c r="IVW151" s="80"/>
      <c r="IVX151" s="80"/>
      <c r="IVY151" s="80"/>
      <c r="IVZ151" s="80"/>
      <c r="IWA151" s="80"/>
      <c r="IWB151" s="80"/>
      <c r="IWC151" s="80"/>
      <c r="IWD151" s="80"/>
      <c r="IWE151" s="80"/>
      <c r="IWF151" s="80"/>
      <c r="IWG151" s="80"/>
      <c r="IWH151" s="80"/>
      <c r="IWI151" s="80"/>
      <c r="IWJ151" s="80"/>
      <c r="IWK151" s="80"/>
      <c r="IWL151" s="80"/>
      <c r="IWM151" s="80"/>
      <c r="IWN151" s="80"/>
      <c r="IWO151" s="80"/>
      <c r="IWP151" s="80"/>
      <c r="IWQ151" s="80"/>
      <c r="IWR151" s="80"/>
      <c r="IWS151" s="80"/>
      <c r="IWT151" s="80"/>
      <c r="IWU151" s="80"/>
      <c r="IWV151" s="80"/>
      <c r="IWW151" s="80"/>
      <c r="IWX151" s="80"/>
      <c r="IWY151" s="80"/>
      <c r="IWZ151" s="80"/>
      <c r="IXA151" s="80"/>
      <c r="IXB151" s="80"/>
      <c r="IXC151" s="80"/>
      <c r="IXD151" s="80"/>
      <c r="IXE151" s="80"/>
      <c r="IXF151" s="80"/>
      <c r="IXG151" s="80"/>
      <c r="IXH151" s="80"/>
      <c r="IXI151" s="80"/>
      <c r="IXJ151" s="80"/>
      <c r="IXK151" s="80"/>
      <c r="IXL151" s="80"/>
      <c r="IXM151" s="80"/>
      <c r="IXN151" s="80"/>
      <c r="IXO151" s="80"/>
      <c r="IXP151" s="80"/>
      <c r="IXQ151" s="80"/>
      <c r="IXR151" s="80"/>
      <c r="IXS151" s="80"/>
      <c r="IXT151" s="80"/>
      <c r="IXU151" s="80"/>
      <c r="IXV151" s="80"/>
      <c r="IXW151" s="80"/>
      <c r="IXX151" s="80"/>
      <c r="IXY151" s="80"/>
      <c r="IXZ151" s="80"/>
      <c r="IYA151" s="80"/>
      <c r="IYB151" s="80"/>
      <c r="IYC151" s="80"/>
      <c r="IYD151" s="80"/>
      <c r="IYE151" s="80"/>
      <c r="IYF151" s="80"/>
      <c r="IYG151" s="80"/>
      <c r="IYH151" s="80"/>
      <c r="IYI151" s="80"/>
      <c r="IYJ151" s="80"/>
      <c r="IYK151" s="80"/>
      <c r="IYL151" s="80"/>
      <c r="IYM151" s="80"/>
      <c r="IYN151" s="80"/>
      <c r="IYO151" s="80"/>
      <c r="IYP151" s="80"/>
      <c r="IYQ151" s="80"/>
      <c r="IYR151" s="80"/>
      <c r="IYS151" s="80"/>
      <c r="IYT151" s="80"/>
      <c r="IYU151" s="80"/>
      <c r="IYV151" s="80"/>
      <c r="IYW151" s="80"/>
      <c r="IYX151" s="80"/>
      <c r="IYY151" s="80"/>
      <c r="IYZ151" s="80"/>
      <c r="IZA151" s="80"/>
      <c r="IZB151" s="80"/>
      <c r="IZC151" s="80"/>
      <c r="IZD151" s="80"/>
      <c r="IZE151" s="80"/>
      <c r="IZF151" s="80"/>
      <c r="IZG151" s="80"/>
      <c r="IZH151" s="80"/>
      <c r="IZI151" s="80"/>
      <c r="IZJ151" s="80"/>
      <c r="IZK151" s="80"/>
      <c r="IZL151" s="80"/>
      <c r="IZM151" s="80"/>
      <c r="IZN151" s="80"/>
      <c r="IZO151" s="80"/>
      <c r="IZP151" s="80"/>
      <c r="IZQ151" s="80"/>
      <c r="IZR151" s="80"/>
      <c r="IZS151" s="80"/>
      <c r="IZT151" s="80"/>
      <c r="IZU151" s="80"/>
      <c r="IZV151" s="80"/>
      <c r="IZW151" s="80"/>
      <c r="IZX151" s="80"/>
      <c r="IZY151" s="80"/>
      <c r="IZZ151" s="80"/>
      <c r="JAA151" s="80"/>
      <c r="JAB151" s="80"/>
      <c r="JAC151" s="80"/>
      <c r="JAD151" s="80"/>
      <c r="JAE151" s="80"/>
      <c r="JAF151" s="80"/>
      <c r="JAG151" s="80"/>
      <c r="JAH151" s="80"/>
      <c r="JAI151" s="80"/>
      <c r="JAJ151" s="80"/>
      <c r="JAK151" s="80"/>
      <c r="JAL151" s="80"/>
      <c r="JAM151" s="80"/>
      <c r="JAN151" s="80"/>
      <c r="JAO151" s="80"/>
      <c r="JAP151" s="80"/>
      <c r="JAQ151" s="80"/>
      <c r="JAR151" s="80"/>
      <c r="JAS151" s="80"/>
      <c r="JAT151" s="80"/>
      <c r="JAU151" s="80"/>
      <c r="JAV151" s="80"/>
      <c r="JAW151" s="80"/>
      <c r="JAX151" s="80"/>
      <c r="JAY151" s="80"/>
      <c r="JAZ151" s="80"/>
      <c r="JBA151" s="80"/>
      <c r="JBB151" s="80"/>
      <c r="JBC151" s="80"/>
      <c r="JBD151" s="80"/>
      <c r="JBE151" s="80"/>
      <c r="JBF151" s="80"/>
      <c r="JBG151" s="80"/>
      <c r="JBH151" s="80"/>
      <c r="JBI151" s="80"/>
      <c r="JBJ151" s="80"/>
      <c r="JBK151" s="80"/>
      <c r="JBL151" s="80"/>
      <c r="JBM151" s="80"/>
      <c r="JBN151" s="80"/>
      <c r="JBO151" s="80"/>
      <c r="JBP151" s="80"/>
      <c r="JBQ151" s="80"/>
      <c r="JBR151" s="80"/>
      <c r="JBS151" s="80"/>
      <c r="JBT151" s="80"/>
      <c r="JBU151" s="80"/>
      <c r="JBV151" s="80"/>
      <c r="JBW151" s="80"/>
      <c r="JBX151" s="80"/>
      <c r="JBY151" s="80"/>
      <c r="JBZ151" s="80"/>
      <c r="JCA151" s="80"/>
      <c r="JCB151" s="80"/>
      <c r="JCC151" s="80"/>
      <c r="JCD151" s="80"/>
      <c r="JCE151" s="80"/>
      <c r="JCF151" s="80"/>
      <c r="JCG151" s="80"/>
      <c r="JCH151" s="80"/>
      <c r="JCI151" s="80"/>
      <c r="JCJ151" s="80"/>
      <c r="JCK151" s="80"/>
      <c r="JCL151" s="80"/>
      <c r="JCM151" s="80"/>
      <c r="JCN151" s="80"/>
      <c r="JCO151" s="80"/>
      <c r="JCP151" s="80"/>
      <c r="JCQ151" s="80"/>
      <c r="JCR151" s="80"/>
      <c r="JCS151" s="80"/>
      <c r="JCT151" s="80"/>
      <c r="JCU151" s="80"/>
      <c r="JCV151" s="80"/>
      <c r="JCW151" s="80"/>
      <c r="JCX151" s="80"/>
      <c r="JCY151" s="80"/>
      <c r="JCZ151" s="80"/>
      <c r="JDA151" s="80"/>
      <c r="JDB151" s="80"/>
      <c r="JDC151" s="80"/>
      <c r="JDD151" s="80"/>
      <c r="JDE151" s="80"/>
      <c r="JDF151" s="80"/>
      <c r="JDG151" s="80"/>
      <c r="JDH151" s="80"/>
      <c r="JDI151" s="80"/>
      <c r="JDJ151" s="80"/>
      <c r="JDK151" s="80"/>
      <c r="JDL151" s="80"/>
      <c r="JDM151" s="80"/>
      <c r="JDN151" s="80"/>
      <c r="JDO151" s="80"/>
      <c r="JDP151" s="80"/>
      <c r="JDQ151" s="80"/>
      <c r="JDR151" s="80"/>
      <c r="JDS151" s="80"/>
      <c r="JDT151" s="80"/>
      <c r="JDU151" s="80"/>
      <c r="JDV151" s="80"/>
      <c r="JDW151" s="80"/>
      <c r="JDX151" s="80"/>
      <c r="JDY151" s="80"/>
      <c r="JDZ151" s="80"/>
      <c r="JEA151" s="80"/>
      <c r="JEB151" s="80"/>
      <c r="JEC151" s="80"/>
      <c r="JED151" s="80"/>
      <c r="JEE151" s="80"/>
      <c r="JEF151" s="80"/>
      <c r="JEG151" s="80"/>
      <c r="JEH151" s="80"/>
      <c r="JEI151" s="80"/>
      <c r="JEJ151" s="80"/>
      <c r="JEK151" s="80"/>
      <c r="JEL151" s="80"/>
      <c r="JEM151" s="80"/>
      <c r="JEN151" s="80"/>
      <c r="JEO151" s="80"/>
      <c r="JEP151" s="80"/>
      <c r="JEQ151" s="80"/>
      <c r="JER151" s="80"/>
      <c r="JES151" s="80"/>
      <c r="JET151" s="80"/>
      <c r="JEU151" s="80"/>
      <c r="JEV151" s="80"/>
      <c r="JEW151" s="80"/>
      <c r="JEX151" s="80"/>
      <c r="JEY151" s="80"/>
      <c r="JEZ151" s="80"/>
      <c r="JFA151" s="80"/>
      <c r="JFB151" s="80"/>
      <c r="JFC151" s="80"/>
      <c r="JFD151" s="80"/>
      <c r="JFE151" s="80"/>
      <c r="JFF151" s="80"/>
      <c r="JFG151" s="80"/>
      <c r="JFH151" s="80"/>
      <c r="JFI151" s="80"/>
      <c r="JFJ151" s="80"/>
      <c r="JFK151" s="80"/>
      <c r="JFL151" s="80"/>
      <c r="JFM151" s="80"/>
      <c r="JFN151" s="80"/>
      <c r="JFO151" s="80"/>
      <c r="JFP151" s="80"/>
      <c r="JFQ151" s="80"/>
      <c r="JFR151" s="80"/>
      <c r="JFS151" s="80"/>
      <c r="JFT151" s="80"/>
      <c r="JFU151" s="80"/>
      <c r="JFV151" s="80"/>
      <c r="JFW151" s="80"/>
      <c r="JFX151" s="80"/>
      <c r="JFY151" s="80"/>
      <c r="JFZ151" s="80"/>
      <c r="JGA151" s="80"/>
      <c r="JGB151" s="80"/>
      <c r="JGC151" s="80"/>
      <c r="JGD151" s="80"/>
      <c r="JGE151" s="80"/>
      <c r="JGF151" s="80"/>
      <c r="JGG151" s="80"/>
      <c r="JGH151" s="80"/>
      <c r="JGI151" s="80"/>
      <c r="JGJ151" s="80"/>
      <c r="JGK151" s="80"/>
      <c r="JGL151" s="80"/>
      <c r="JGM151" s="80"/>
      <c r="JGN151" s="80"/>
      <c r="JGO151" s="80"/>
      <c r="JGP151" s="80"/>
      <c r="JGQ151" s="80"/>
      <c r="JGR151" s="80"/>
      <c r="JGS151" s="80"/>
      <c r="JGT151" s="80"/>
      <c r="JGU151" s="80"/>
      <c r="JGV151" s="80"/>
      <c r="JGW151" s="80"/>
      <c r="JGX151" s="80"/>
      <c r="JGY151" s="80"/>
      <c r="JGZ151" s="80"/>
      <c r="JHA151" s="80"/>
      <c r="JHB151" s="80"/>
      <c r="JHC151" s="80"/>
      <c r="JHD151" s="80"/>
      <c r="JHE151" s="80"/>
      <c r="JHF151" s="80"/>
      <c r="JHG151" s="80"/>
      <c r="JHH151" s="80"/>
      <c r="JHI151" s="80"/>
      <c r="JHJ151" s="80"/>
      <c r="JHK151" s="80"/>
      <c r="JHL151" s="80"/>
      <c r="JHM151" s="80"/>
      <c r="JHN151" s="80"/>
      <c r="JHO151" s="80"/>
      <c r="JHP151" s="80"/>
      <c r="JHQ151" s="80"/>
      <c r="JHR151" s="80"/>
      <c r="JHS151" s="80"/>
      <c r="JHT151" s="80"/>
      <c r="JHU151" s="80"/>
      <c r="JHV151" s="80"/>
      <c r="JHW151" s="80"/>
      <c r="JHX151" s="80"/>
      <c r="JHY151" s="80"/>
      <c r="JHZ151" s="80"/>
      <c r="JIA151" s="80"/>
      <c r="JIB151" s="80"/>
      <c r="JIC151" s="80"/>
      <c r="JID151" s="80"/>
      <c r="JIE151" s="80"/>
      <c r="JIF151" s="80"/>
      <c r="JIG151" s="80"/>
      <c r="JIH151" s="80"/>
      <c r="JII151" s="80"/>
      <c r="JIJ151" s="80"/>
      <c r="JIK151" s="80"/>
      <c r="JIL151" s="80"/>
      <c r="JIM151" s="80"/>
      <c r="JIN151" s="80"/>
      <c r="JIO151" s="80"/>
      <c r="JIP151" s="80"/>
      <c r="JIQ151" s="80"/>
      <c r="JIR151" s="80"/>
      <c r="JIS151" s="80"/>
      <c r="JIT151" s="80"/>
      <c r="JIU151" s="80"/>
      <c r="JIV151" s="80"/>
      <c r="JIW151" s="80"/>
      <c r="JIX151" s="80"/>
      <c r="JIY151" s="80"/>
      <c r="JIZ151" s="80"/>
      <c r="JJA151" s="80"/>
      <c r="JJB151" s="80"/>
      <c r="JJC151" s="80"/>
      <c r="JJD151" s="80"/>
      <c r="JJE151" s="80"/>
      <c r="JJF151" s="80"/>
      <c r="JJG151" s="80"/>
      <c r="JJH151" s="80"/>
      <c r="JJI151" s="80"/>
      <c r="JJJ151" s="80"/>
      <c r="JJK151" s="80"/>
      <c r="JJL151" s="80"/>
      <c r="JJM151" s="80"/>
      <c r="JJN151" s="80"/>
      <c r="JJO151" s="80"/>
      <c r="JJP151" s="80"/>
      <c r="JJQ151" s="80"/>
      <c r="JJR151" s="80"/>
      <c r="JJS151" s="80"/>
      <c r="JJT151" s="80"/>
      <c r="JJU151" s="80"/>
      <c r="JJV151" s="80"/>
      <c r="JJW151" s="80"/>
      <c r="JJX151" s="80"/>
      <c r="JJY151" s="80"/>
      <c r="JJZ151" s="80"/>
      <c r="JKA151" s="80"/>
      <c r="JKB151" s="80"/>
      <c r="JKC151" s="80"/>
      <c r="JKD151" s="80"/>
      <c r="JKE151" s="80"/>
      <c r="JKF151" s="80"/>
      <c r="JKG151" s="80"/>
      <c r="JKH151" s="80"/>
      <c r="JKI151" s="80"/>
      <c r="JKJ151" s="80"/>
      <c r="JKK151" s="80"/>
      <c r="JKL151" s="80"/>
      <c r="JKM151" s="80"/>
      <c r="JKN151" s="80"/>
      <c r="JKO151" s="80"/>
      <c r="JKP151" s="80"/>
      <c r="JKQ151" s="80"/>
      <c r="JKR151" s="80"/>
      <c r="JKS151" s="80"/>
      <c r="JKT151" s="80"/>
      <c r="JKU151" s="80"/>
      <c r="JKV151" s="80"/>
      <c r="JKW151" s="80"/>
      <c r="JKX151" s="80"/>
      <c r="JKY151" s="80"/>
      <c r="JKZ151" s="80"/>
      <c r="JLA151" s="80"/>
      <c r="JLB151" s="80"/>
      <c r="JLC151" s="80"/>
      <c r="JLD151" s="80"/>
      <c r="JLE151" s="80"/>
      <c r="JLF151" s="80"/>
      <c r="JLG151" s="80"/>
      <c r="JLH151" s="80"/>
      <c r="JLI151" s="80"/>
      <c r="JLJ151" s="80"/>
      <c r="JLK151" s="80"/>
      <c r="JLL151" s="80"/>
      <c r="JLM151" s="80"/>
      <c r="JLN151" s="80"/>
      <c r="JLO151" s="80"/>
      <c r="JLP151" s="80"/>
      <c r="JLQ151" s="80"/>
      <c r="JLR151" s="80"/>
      <c r="JLS151" s="80"/>
      <c r="JLT151" s="80"/>
      <c r="JLU151" s="80"/>
      <c r="JLV151" s="80"/>
      <c r="JLW151" s="80"/>
      <c r="JLX151" s="80"/>
      <c r="JLY151" s="80"/>
      <c r="JLZ151" s="80"/>
      <c r="JMA151" s="80"/>
      <c r="JMB151" s="80"/>
      <c r="JMC151" s="80"/>
      <c r="JMD151" s="80"/>
      <c r="JME151" s="80"/>
      <c r="JMF151" s="80"/>
      <c r="JMG151" s="80"/>
      <c r="JMH151" s="80"/>
      <c r="JMI151" s="80"/>
      <c r="JMJ151" s="80"/>
      <c r="JMK151" s="80"/>
      <c r="JML151" s="80"/>
      <c r="JMM151" s="80"/>
      <c r="JMN151" s="80"/>
      <c r="JMO151" s="80"/>
      <c r="JMP151" s="80"/>
      <c r="JMQ151" s="80"/>
      <c r="JMR151" s="80"/>
      <c r="JMS151" s="80"/>
      <c r="JMT151" s="80"/>
      <c r="JMU151" s="80"/>
      <c r="JMV151" s="80"/>
      <c r="JMW151" s="80"/>
      <c r="JMX151" s="80"/>
      <c r="JMY151" s="80"/>
      <c r="JMZ151" s="80"/>
      <c r="JNA151" s="80"/>
      <c r="JNB151" s="80"/>
      <c r="JNC151" s="80"/>
      <c r="JND151" s="80"/>
      <c r="JNE151" s="80"/>
      <c r="JNF151" s="80"/>
      <c r="JNG151" s="80"/>
      <c r="JNH151" s="80"/>
      <c r="JNI151" s="80"/>
      <c r="JNJ151" s="80"/>
      <c r="JNK151" s="80"/>
      <c r="JNL151" s="80"/>
      <c r="JNM151" s="80"/>
      <c r="JNN151" s="80"/>
      <c r="JNO151" s="80"/>
      <c r="JNP151" s="80"/>
      <c r="JNQ151" s="80"/>
      <c r="JNR151" s="80"/>
      <c r="JNS151" s="80"/>
      <c r="JNT151" s="80"/>
      <c r="JNU151" s="80"/>
      <c r="JNV151" s="80"/>
      <c r="JNW151" s="80"/>
      <c r="JNX151" s="80"/>
      <c r="JNY151" s="80"/>
      <c r="JNZ151" s="80"/>
      <c r="JOA151" s="80"/>
      <c r="JOB151" s="80"/>
      <c r="JOC151" s="80"/>
      <c r="JOD151" s="80"/>
      <c r="JOE151" s="80"/>
      <c r="JOF151" s="80"/>
      <c r="JOG151" s="80"/>
      <c r="JOH151" s="80"/>
      <c r="JOI151" s="80"/>
      <c r="JOJ151" s="80"/>
      <c r="JOK151" s="80"/>
      <c r="JOL151" s="80"/>
      <c r="JOM151" s="80"/>
      <c r="JON151" s="80"/>
      <c r="JOO151" s="80"/>
      <c r="JOP151" s="80"/>
      <c r="JOQ151" s="80"/>
      <c r="JOR151" s="80"/>
      <c r="JOS151" s="80"/>
      <c r="JOT151" s="80"/>
      <c r="JOU151" s="80"/>
      <c r="JOV151" s="80"/>
      <c r="JOW151" s="80"/>
      <c r="JOX151" s="80"/>
      <c r="JOY151" s="80"/>
      <c r="JOZ151" s="80"/>
      <c r="JPA151" s="80"/>
      <c r="JPB151" s="80"/>
      <c r="JPC151" s="80"/>
      <c r="JPD151" s="80"/>
      <c r="JPE151" s="80"/>
      <c r="JPF151" s="80"/>
      <c r="JPG151" s="80"/>
      <c r="JPH151" s="80"/>
      <c r="JPI151" s="80"/>
      <c r="JPJ151" s="80"/>
      <c r="JPK151" s="80"/>
      <c r="JPL151" s="80"/>
      <c r="JPM151" s="80"/>
      <c r="JPN151" s="80"/>
      <c r="JPO151" s="80"/>
      <c r="JPP151" s="80"/>
      <c r="JPQ151" s="80"/>
      <c r="JPR151" s="80"/>
      <c r="JPS151" s="80"/>
      <c r="JPT151" s="80"/>
      <c r="JPU151" s="80"/>
      <c r="JPV151" s="80"/>
      <c r="JPW151" s="80"/>
      <c r="JPX151" s="80"/>
      <c r="JPY151" s="80"/>
      <c r="JPZ151" s="80"/>
      <c r="JQA151" s="80"/>
      <c r="JQB151" s="80"/>
      <c r="JQC151" s="80"/>
      <c r="JQD151" s="80"/>
      <c r="JQE151" s="80"/>
      <c r="JQF151" s="80"/>
      <c r="JQG151" s="80"/>
      <c r="JQH151" s="80"/>
      <c r="JQI151" s="80"/>
      <c r="JQJ151" s="80"/>
      <c r="JQK151" s="80"/>
      <c r="JQL151" s="80"/>
      <c r="JQM151" s="80"/>
      <c r="JQN151" s="80"/>
      <c r="JQO151" s="80"/>
      <c r="JQP151" s="80"/>
      <c r="JQQ151" s="80"/>
      <c r="JQR151" s="80"/>
      <c r="JQS151" s="80"/>
      <c r="JQT151" s="80"/>
      <c r="JQU151" s="80"/>
      <c r="JQV151" s="80"/>
      <c r="JQW151" s="80"/>
      <c r="JQX151" s="80"/>
      <c r="JQY151" s="80"/>
      <c r="JQZ151" s="80"/>
      <c r="JRA151" s="80"/>
      <c r="JRB151" s="80"/>
      <c r="JRC151" s="80"/>
      <c r="JRD151" s="80"/>
      <c r="JRE151" s="80"/>
      <c r="JRF151" s="80"/>
      <c r="JRG151" s="80"/>
      <c r="JRH151" s="80"/>
      <c r="JRI151" s="80"/>
      <c r="JRJ151" s="80"/>
      <c r="JRK151" s="80"/>
      <c r="JRL151" s="80"/>
      <c r="JRM151" s="80"/>
      <c r="JRN151" s="80"/>
      <c r="JRO151" s="80"/>
      <c r="JRP151" s="80"/>
      <c r="JRQ151" s="80"/>
      <c r="JRR151" s="80"/>
      <c r="JRS151" s="80"/>
      <c r="JRT151" s="80"/>
      <c r="JRU151" s="80"/>
      <c r="JRV151" s="80"/>
      <c r="JRW151" s="80"/>
      <c r="JRX151" s="80"/>
      <c r="JRY151" s="80"/>
      <c r="JRZ151" s="80"/>
      <c r="JSA151" s="80"/>
      <c r="JSB151" s="80"/>
      <c r="JSC151" s="80"/>
      <c r="JSD151" s="80"/>
      <c r="JSE151" s="80"/>
      <c r="JSF151" s="80"/>
      <c r="JSG151" s="80"/>
      <c r="JSH151" s="80"/>
      <c r="JSI151" s="80"/>
      <c r="JSJ151" s="80"/>
      <c r="JSK151" s="80"/>
      <c r="JSL151" s="80"/>
      <c r="JSM151" s="80"/>
      <c r="JSN151" s="80"/>
      <c r="JSO151" s="80"/>
      <c r="JSP151" s="80"/>
      <c r="JSQ151" s="80"/>
      <c r="JSR151" s="80"/>
      <c r="JSS151" s="80"/>
      <c r="JST151" s="80"/>
      <c r="JSU151" s="80"/>
      <c r="JSV151" s="80"/>
      <c r="JSW151" s="80"/>
      <c r="JSX151" s="80"/>
      <c r="JSY151" s="80"/>
      <c r="JSZ151" s="80"/>
      <c r="JTA151" s="80"/>
      <c r="JTB151" s="80"/>
      <c r="JTC151" s="80"/>
      <c r="JTD151" s="80"/>
      <c r="JTE151" s="80"/>
      <c r="JTF151" s="80"/>
      <c r="JTG151" s="80"/>
      <c r="JTH151" s="80"/>
      <c r="JTI151" s="80"/>
      <c r="JTJ151" s="80"/>
      <c r="JTK151" s="80"/>
      <c r="JTL151" s="80"/>
      <c r="JTM151" s="80"/>
      <c r="JTN151" s="80"/>
      <c r="JTO151" s="80"/>
      <c r="JTP151" s="80"/>
      <c r="JTQ151" s="80"/>
      <c r="JTR151" s="80"/>
      <c r="JTS151" s="80"/>
      <c r="JTT151" s="80"/>
      <c r="JTU151" s="80"/>
      <c r="JTV151" s="80"/>
      <c r="JTW151" s="80"/>
      <c r="JTX151" s="80"/>
      <c r="JTY151" s="80"/>
      <c r="JTZ151" s="80"/>
      <c r="JUA151" s="80"/>
      <c r="JUB151" s="80"/>
      <c r="JUC151" s="80"/>
      <c r="JUD151" s="80"/>
      <c r="JUE151" s="80"/>
      <c r="JUF151" s="80"/>
      <c r="JUG151" s="80"/>
      <c r="JUH151" s="80"/>
      <c r="JUI151" s="80"/>
      <c r="JUJ151" s="80"/>
      <c r="JUK151" s="80"/>
      <c r="JUL151" s="80"/>
      <c r="JUM151" s="80"/>
      <c r="JUN151" s="80"/>
      <c r="JUO151" s="80"/>
      <c r="JUP151" s="80"/>
      <c r="JUQ151" s="80"/>
      <c r="JUR151" s="80"/>
      <c r="JUS151" s="80"/>
      <c r="JUT151" s="80"/>
      <c r="JUU151" s="80"/>
      <c r="JUV151" s="80"/>
      <c r="JUW151" s="80"/>
      <c r="JUX151" s="80"/>
      <c r="JUY151" s="80"/>
      <c r="JUZ151" s="80"/>
      <c r="JVA151" s="80"/>
      <c r="JVB151" s="80"/>
      <c r="JVC151" s="80"/>
      <c r="JVD151" s="80"/>
      <c r="JVE151" s="80"/>
      <c r="JVF151" s="80"/>
      <c r="JVG151" s="80"/>
      <c r="JVH151" s="80"/>
      <c r="JVI151" s="80"/>
      <c r="JVJ151" s="80"/>
      <c r="JVK151" s="80"/>
      <c r="JVL151" s="80"/>
      <c r="JVM151" s="80"/>
      <c r="JVN151" s="80"/>
      <c r="JVO151" s="80"/>
      <c r="JVP151" s="80"/>
      <c r="JVQ151" s="80"/>
      <c r="JVR151" s="80"/>
      <c r="JVS151" s="80"/>
      <c r="JVT151" s="80"/>
      <c r="JVU151" s="80"/>
      <c r="JVV151" s="80"/>
      <c r="JVW151" s="80"/>
      <c r="JVX151" s="80"/>
      <c r="JVY151" s="80"/>
      <c r="JVZ151" s="80"/>
      <c r="JWA151" s="80"/>
      <c r="JWB151" s="80"/>
      <c r="JWC151" s="80"/>
      <c r="JWD151" s="80"/>
      <c r="JWE151" s="80"/>
      <c r="JWF151" s="80"/>
      <c r="JWG151" s="80"/>
      <c r="JWH151" s="80"/>
      <c r="JWI151" s="80"/>
      <c r="JWJ151" s="80"/>
      <c r="JWK151" s="80"/>
      <c r="JWL151" s="80"/>
      <c r="JWM151" s="80"/>
      <c r="JWN151" s="80"/>
      <c r="JWO151" s="80"/>
      <c r="JWP151" s="80"/>
      <c r="JWQ151" s="80"/>
      <c r="JWR151" s="80"/>
      <c r="JWS151" s="80"/>
      <c r="JWT151" s="80"/>
      <c r="JWU151" s="80"/>
      <c r="JWV151" s="80"/>
      <c r="JWW151" s="80"/>
      <c r="JWX151" s="80"/>
      <c r="JWY151" s="80"/>
      <c r="JWZ151" s="80"/>
      <c r="JXA151" s="80"/>
      <c r="JXB151" s="80"/>
      <c r="JXC151" s="80"/>
      <c r="JXD151" s="80"/>
      <c r="JXE151" s="80"/>
      <c r="JXF151" s="80"/>
      <c r="JXG151" s="80"/>
      <c r="JXH151" s="80"/>
      <c r="JXI151" s="80"/>
      <c r="JXJ151" s="80"/>
      <c r="JXK151" s="80"/>
      <c r="JXL151" s="80"/>
      <c r="JXM151" s="80"/>
      <c r="JXN151" s="80"/>
      <c r="JXO151" s="80"/>
      <c r="JXP151" s="80"/>
      <c r="JXQ151" s="80"/>
      <c r="JXR151" s="80"/>
      <c r="JXS151" s="80"/>
      <c r="JXT151" s="80"/>
      <c r="JXU151" s="80"/>
      <c r="JXV151" s="80"/>
      <c r="JXW151" s="80"/>
      <c r="JXX151" s="80"/>
      <c r="JXY151" s="80"/>
      <c r="JXZ151" s="80"/>
      <c r="JYA151" s="80"/>
      <c r="JYB151" s="80"/>
      <c r="JYC151" s="80"/>
      <c r="JYD151" s="80"/>
      <c r="JYE151" s="80"/>
      <c r="JYF151" s="80"/>
      <c r="JYG151" s="80"/>
      <c r="JYH151" s="80"/>
      <c r="JYI151" s="80"/>
      <c r="JYJ151" s="80"/>
      <c r="JYK151" s="80"/>
      <c r="JYL151" s="80"/>
      <c r="JYM151" s="80"/>
      <c r="JYN151" s="80"/>
      <c r="JYO151" s="80"/>
      <c r="JYP151" s="80"/>
      <c r="JYQ151" s="80"/>
      <c r="JYR151" s="80"/>
      <c r="JYS151" s="80"/>
      <c r="JYT151" s="80"/>
      <c r="JYU151" s="80"/>
      <c r="JYV151" s="80"/>
      <c r="JYW151" s="80"/>
      <c r="JYX151" s="80"/>
      <c r="JYY151" s="80"/>
      <c r="JYZ151" s="80"/>
      <c r="JZA151" s="80"/>
      <c r="JZB151" s="80"/>
      <c r="JZC151" s="80"/>
      <c r="JZD151" s="80"/>
      <c r="JZE151" s="80"/>
      <c r="JZF151" s="80"/>
      <c r="JZG151" s="80"/>
      <c r="JZH151" s="80"/>
      <c r="JZI151" s="80"/>
      <c r="JZJ151" s="80"/>
      <c r="JZK151" s="80"/>
      <c r="JZL151" s="80"/>
      <c r="JZM151" s="80"/>
      <c r="JZN151" s="80"/>
      <c r="JZO151" s="80"/>
      <c r="JZP151" s="80"/>
      <c r="JZQ151" s="80"/>
      <c r="JZR151" s="80"/>
      <c r="JZS151" s="80"/>
      <c r="JZT151" s="80"/>
      <c r="JZU151" s="80"/>
      <c r="JZV151" s="80"/>
      <c r="JZW151" s="80"/>
      <c r="JZX151" s="80"/>
      <c r="JZY151" s="80"/>
      <c r="JZZ151" s="80"/>
      <c r="KAA151" s="80"/>
      <c r="KAB151" s="80"/>
      <c r="KAC151" s="80"/>
      <c r="KAD151" s="80"/>
      <c r="KAE151" s="80"/>
      <c r="KAF151" s="80"/>
      <c r="KAG151" s="80"/>
      <c r="KAH151" s="80"/>
      <c r="KAI151" s="80"/>
      <c r="KAJ151" s="80"/>
      <c r="KAK151" s="80"/>
      <c r="KAL151" s="80"/>
      <c r="KAM151" s="80"/>
      <c r="KAN151" s="80"/>
      <c r="KAO151" s="80"/>
      <c r="KAP151" s="80"/>
      <c r="KAQ151" s="80"/>
      <c r="KAR151" s="80"/>
      <c r="KAS151" s="80"/>
      <c r="KAT151" s="80"/>
      <c r="KAU151" s="80"/>
      <c r="KAV151" s="80"/>
      <c r="KAW151" s="80"/>
      <c r="KAX151" s="80"/>
      <c r="KAY151" s="80"/>
      <c r="KAZ151" s="80"/>
      <c r="KBA151" s="80"/>
      <c r="KBB151" s="80"/>
      <c r="KBC151" s="80"/>
      <c r="KBD151" s="80"/>
      <c r="KBE151" s="80"/>
      <c r="KBF151" s="80"/>
      <c r="KBG151" s="80"/>
      <c r="KBH151" s="80"/>
      <c r="KBI151" s="80"/>
      <c r="KBJ151" s="80"/>
      <c r="KBK151" s="80"/>
      <c r="KBL151" s="80"/>
      <c r="KBM151" s="80"/>
      <c r="KBN151" s="80"/>
      <c r="KBO151" s="80"/>
      <c r="KBP151" s="80"/>
      <c r="KBQ151" s="80"/>
      <c r="KBR151" s="80"/>
      <c r="KBS151" s="80"/>
      <c r="KBT151" s="80"/>
      <c r="KBU151" s="80"/>
      <c r="KBV151" s="80"/>
      <c r="KBW151" s="80"/>
      <c r="KBX151" s="80"/>
      <c r="KBY151" s="80"/>
      <c r="KBZ151" s="80"/>
      <c r="KCA151" s="80"/>
      <c r="KCB151" s="80"/>
      <c r="KCC151" s="80"/>
      <c r="KCD151" s="80"/>
      <c r="KCE151" s="80"/>
      <c r="KCF151" s="80"/>
      <c r="KCG151" s="80"/>
      <c r="KCH151" s="80"/>
      <c r="KCI151" s="80"/>
      <c r="KCJ151" s="80"/>
      <c r="KCK151" s="80"/>
      <c r="KCL151" s="80"/>
      <c r="KCM151" s="80"/>
      <c r="KCN151" s="80"/>
      <c r="KCO151" s="80"/>
      <c r="KCP151" s="80"/>
      <c r="KCQ151" s="80"/>
      <c r="KCR151" s="80"/>
      <c r="KCS151" s="80"/>
      <c r="KCT151" s="80"/>
      <c r="KCU151" s="80"/>
      <c r="KCV151" s="80"/>
      <c r="KCW151" s="80"/>
      <c r="KCX151" s="80"/>
      <c r="KCY151" s="80"/>
      <c r="KCZ151" s="80"/>
      <c r="KDA151" s="80"/>
      <c r="KDB151" s="80"/>
      <c r="KDC151" s="80"/>
      <c r="KDD151" s="80"/>
      <c r="KDE151" s="80"/>
      <c r="KDF151" s="80"/>
      <c r="KDG151" s="80"/>
      <c r="KDH151" s="80"/>
      <c r="KDI151" s="80"/>
      <c r="KDJ151" s="80"/>
      <c r="KDK151" s="80"/>
      <c r="KDL151" s="80"/>
      <c r="KDM151" s="80"/>
      <c r="KDN151" s="80"/>
      <c r="KDO151" s="80"/>
      <c r="KDP151" s="80"/>
      <c r="KDQ151" s="80"/>
      <c r="KDR151" s="80"/>
      <c r="KDS151" s="80"/>
      <c r="KDT151" s="80"/>
      <c r="KDU151" s="80"/>
      <c r="KDV151" s="80"/>
      <c r="KDW151" s="80"/>
      <c r="KDX151" s="80"/>
      <c r="KDY151" s="80"/>
      <c r="KDZ151" s="80"/>
      <c r="KEA151" s="80"/>
      <c r="KEB151" s="80"/>
      <c r="KEC151" s="80"/>
      <c r="KED151" s="80"/>
      <c r="KEE151" s="80"/>
      <c r="KEF151" s="80"/>
      <c r="KEG151" s="80"/>
      <c r="KEH151" s="80"/>
      <c r="KEI151" s="80"/>
      <c r="KEJ151" s="80"/>
      <c r="KEK151" s="80"/>
      <c r="KEL151" s="80"/>
      <c r="KEM151" s="80"/>
      <c r="KEN151" s="80"/>
      <c r="KEO151" s="80"/>
      <c r="KEP151" s="80"/>
      <c r="KEQ151" s="80"/>
      <c r="KER151" s="80"/>
      <c r="KES151" s="80"/>
      <c r="KET151" s="80"/>
      <c r="KEU151" s="80"/>
      <c r="KEV151" s="80"/>
      <c r="KEW151" s="80"/>
      <c r="KEX151" s="80"/>
      <c r="KEY151" s="80"/>
      <c r="KEZ151" s="80"/>
      <c r="KFA151" s="80"/>
      <c r="KFB151" s="80"/>
      <c r="KFC151" s="80"/>
      <c r="KFD151" s="80"/>
      <c r="KFE151" s="80"/>
      <c r="KFF151" s="80"/>
      <c r="KFG151" s="80"/>
      <c r="KFH151" s="80"/>
      <c r="KFI151" s="80"/>
      <c r="KFJ151" s="80"/>
      <c r="KFK151" s="80"/>
      <c r="KFL151" s="80"/>
      <c r="KFM151" s="80"/>
      <c r="KFN151" s="80"/>
      <c r="KFO151" s="80"/>
      <c r="KFP151" s="80"/>
      <c r="KFQ151" s="80"/>
      <c r="KFR151" s="80"/>
      <c r="KFS151" s="80"/>
      <c r="KFT151" s="80"/>
      <c r="KFU151" s="80"/>
      <c r="KFV151" s="80"/>
      <c r="KFW151" s="80"/>
      <c r="KFX151" s="80"/>
      <c r="KFY151" s="80"/>
      <c r="KFZ151" s="80"/>
      <c r="KGA151" s="80"/>
      <c r="KGB151" s="80"/>
      <c r="KGC151" s="80"/>
      <c r="KGD151" s="80"/>
      <c r="KGE151" s="80"/>
      <c r="KGF151" s="80"/>
      <c r="KGG151" s="80"/>
      <c r="KGH151" s="80"/>
      <c r="KGI151" s="80"/>
      <c r="KGJ151" s="80"/>
      <c r="KGK151" s="80"/>
      <c r="KGL151" s="80"/>
      <c r="KGM151" s="80"/>
      <c r="KGN151" s="80"/>
      <c r="KGO151" s="80"/>
      <c r="KGP151" s="80"/>
      <c r="KGQ151" s="80"/>
      <c r="KGR151" s="80"/>
      <c r="KGS151" s="80"/>
      <c r="KGT151" s="80"/>
      <c r="KGU151" s="80"/>
      <c r="KGV151" s="80"/>
      <c r="KGW151" s="80"/>
      <c r="KGX151" s="80"/>
      <c r="KGY151" s="80"/>
      <c r="KGZ151" s="80"/>
      <c r="KHA151" s="80"/>
      <c r="KHB151" s="80"/>
      <c r="KHC151" s="80"/>
      <c r="KHD151" s="80"/>
      <c r="KHE151" s="80"/>
      <c r="KHF151" s="80"/>
      <c r="KHG151" s="80"/>
      <c r="KHH151" s="80"/>
      <c r="KHI151" s="80"/>
      <c r="KHJ151" s="80"/>
      <c r="KHK151" s="80"/>
      <c r="KHL151" s="80"/>
      <c r="KHM151" s="80"/>
      <c r="KHN151" s="80"/>
      <c r="KHO151" s="80"/>
      <c r="KHP151" s="80"/>
      <c r="KHQ151" s="80"/>
      <c r="KHR151" s="80"/>
      <c r="KHS151" s="80"/>
      <c r="KHT151" s="80"/>
      <c r="KHU151" s="80"/>
      <c r="KHV151" s="80"/>
      <c r="KHW151" s="80"/>
      <c r="KHX151" s="80"/>
      <c r="KHY151" s="80"/>
      <c r="KHZ151" s="80"/>
      <c r="KIA151" s="80"/>
      <c r="KIB151" s="80"/>
      <c r="KIC151" s="80"/>
      <c r="KID151" s="80"/>
      <c r="KIE151" s="80"/>
      <c r="KIF151" s="80"/>
      <c r="KIG151" s="80"/>
      <c r="KIH151" s="80"/>
      <c r="KII151" s="80"/>
      <c r="KIJ151" s="80"/>
      <c r="KIK151" s="80"/>
      <c r="KIL151" s="80"/>
      <c r="KIM151" s="80"/>
      <c r="KIN151" s="80"/>
      <c r="KIO151" s="80"/>
      <c r="KIP151" s="80"/>
      <c r="KIQ151" s="80"/>
      <c r="KIR151" s="80"/>
      <c r="KIS151" s="80"/>
      <c r="KIT151" s="80"/>
      <c r="KIU151" s="80"/>
      <c r="KIV151" s="80"/>
      <c r="KIW151" s="80"/>
      <c r="KIX151" s="80"/>
      <c r="KIY151" s="80"/>
      <c r="KIZ151" s="80"/>
      <c r="KJA151" s="80"/>
      <c r="KJB151" s="80"/>
      <c r="KJC151" s="80"/>
      <c r="KJD151" s="80"/>
      <c r="KJE151" s="80"/>
      <c r="KJF151" s="80"/>
      <c r="KJG151" s="80"/>
      <c r="KJH151" s="80"/>
      <c r="KJI151" s="80"/>
      <c r="KJJ151" s="80"/>
      <c r="KJK151" s="80"/>
      <c r="KJL151" s="80"/>
      <c r="KJM151" s="80"/>
      <c r="KJN151" s="80"/>
      <c r="KJO151" s="80"/>
      <c r="KJP151" s="80"/>
      <c r="KJQ151" s="80"/>
      <c r="KJR151" s="80"/>
      <c r="KJS151" s="80"/>
      <c r="KJT151" s="80"/>
      <c r="KJU151" s="80"/>
      <c r="KJV151" s="80"/>
      <c r="KJW151" s="80"/>
      <c r="KJX151" s="80"/>
      <c r="KJY151" s="80"/>
      <c r="KJZ151" s="80"/>
      <c r="KKA151" s="80"/>
      <c r="KKB151" s="80"/>
      <c r="KKC151" s="80"/>
      <c r="KKD151" s="80"/>
      <c r="KKE151" s="80"/>
      <c r="KKF151" s="80"/>
      <c r="KKG151" s="80"/>
      <c r="KKH151" s="80"/>
      <c r="KKI151" s="80"/>
      <c r="KKJ151" s="80"/>
      <c r="KKK151" s="80"/>
      <c r="KKL151" s="80"/>
      <c r="KKM151" s="80"/>
      <c r="KKN151" s="80"/>
      <c r="KKO151" s="80"/>
      <c r="KKP151" s="80"/>
      <c r="KKQ151" s="80"/>
      <c r="KKR151" s="80"/>
      <c r="KKS151" s="80"/>
      <c r="KKT151" s="80"/>
      <c r="KKU151" s="80"/>
      <c r="KKV151" s="80"/>
      <c r="KKW151" s="80"/>
      <c r="KKX151" s="80"/>
      <c r="KKY151" s="80"/>
      <c r="KKZ151" s="80"/>
      <c r="KLA151" s="80"/>
      <c r="KLB151" s="80"/>
      <c r="KLC151" s="80"/>
      <c r="KLD151" s="80"/>
      <c r="KLE151" s="80"/>
      <c r="KLF151" s="80"/>
      <c r="KLG151" s="80"/>
      <c r="KLH151" s="80"/>
      <c r="KLI151" s="80"/>
      <c r="KLJ151" s="80"/>
      <c r="KLK151" s="80"/>
      <c r="KLL151" s="80"/>
      <c r="KLM151" s="80"/>
      <c r="KLN151" s="80"/>
      <c r="KLO151" s="80"/>
      <c r="KLP151" s="80"/>
      <c r="KLQ151" s="80"/>
      <c r="KLR151" s="80"/>
      <c r="KLS151" s="80"/>
      <c r="KLT151" s="80"/>
      <c r="KLU151" s="80"/>
      <c r="KLV151" s="80"/>
      <c r="KLW151" s="80"/>
      <c r="KLX151" s="80"/>
      <c r="KLY151" s="80"/>
      <c r="KLZ151" s="80"/>
      <c r="KMA151" s="80"/>
      <c r="KMB151" s="80"/>
      <c r="KMC151" s="80"/>
      <c r="KMD151" s="80"/>
      <c r="KME151" s="80"/>
      <c r="KMF151" s="80"/>
      <c r="KMG151" s="80"/>
      <c r="KMH151" s="80"/>
      <c r="KMI151" s="80"/>
      <c r="KMJ151" s="80"/>
      <c r="KMK151" s="80"/>
      <c r="KML151" s="80"/>
      <c r="KMM151" s="80"/>
      <c r="KMN151" s="80"/>
      <c r="KMO151" s="80"/>
      <c r="KMP151" s="80"/>
      <c r="KMQ151" s="80"/>
      <c r="KMR151" s="80"/>
      <c r="KMS151" s="80"/>
      <c r="KMT151" s="80"/>
      <c r="KMU151" s="80"/>
      <c r="KMV151" s="80"/>
      <c r="KMW151" s="80"/>
      <c r="KMX151" s="80"/>
      <c r="KMY151" s="80"/>
      <c r="KMZ151" s="80"/>
      <c r="KNA151" s="80"/>
      <c r="KNB151" s="80"/>
      <c r="KNC151" s="80"/>
      <c r="KND151" s="80"/>
      <c r="KNE151" s="80"/>
      <c r="KNF151" s="80"/>
      <c r="KNG151" s="80"/>
      <c r="KNH151" s="80"/>
      <c r="KNI151" s="80"/>
      <c r="KNJ151" s="80"/>
      <c r="KNK151" s="80"/>
      <c r="KNL151" s="80"/>
      <c r="KNM151" s="80"/>
      <c r="KNN151" s="80"/>
      <c r="KNO151" s="80"/>
      <c r="KNP151" s="80"/>
      <c r="KNQ151" s="80"/>
      <c r="KNR151" s="80"/>
      <c r="KNS151" s="80"/>
      <c r="KNT151" s="80"/>
      <c r="KNU151" s="80"/>
      <c r="KNV151" s="80"/>
      <c r="KNW151" s="80"/>
      <c r="KNX151" s="80"/>
      <c r="KNY151" s="80"/>
      <c r="KNZ151" s="80"/>
      <c r="KOA151" s="80"/>
      <c r="KOB151" s="80"/>
      <c r="KOC151" s="80"/>
      <c r="KOD151" s="80"/>
      <c r="KOE151" s="80"/>
      <c r="KOF151" s="80"/>
      <c r="KOG151" s="80"/>
      <c r="KOH151" s="80"/>
      <c r="KOI151" s="80"/>
      <c r="KOJ151" s="80"/>
      <c r="KOK151" s="80"/>
      <c r="KOL151" s="80"/>
      <c r="KOM151" s="80"/>
      <c r="KON151" s="80"/>
      <c r="KOO151" s="80"/>
      <c r="KOP151" s="80"/>
      <c r="KOQ151" s="80"/>
      <c r="KOR151" s="80"/>
      <c r="KOS151" s="80"/>
      <c r="KOT151" s="80"/>
      <c r="KOU151" s="80"/>
      <c r="KOV151" s="80"/>
      <c r="KOW151" s="80"/>
      <c r="KOX151" s="80"/>
      <c r="KOY151" s="80"/>
      <c r="KOZ151" s="80"/>
      <c r="KPA151" s="80"/>
      <c r="KPB151" s="80"/>
      <c r="KPC151" s="80"/>
      <c r="KPD151" s="80"/>
      <c r="KPE151" s="80"/>
      <c r="KPF151" s="80"/>
      <c r="KPG151" s="80"/>
      <c r="KPH151" s="80"/>
      <c r="KPI151" s="80"/>
      <c r="KPJ151" s="80"/>
      <c r="KPK151" s="80"/>
      <c r="KPL151" s="80"/>
      <c r="KPM151" s="80"/>
      <c r="KPN151" s="80"/>
      <c r="KPO151" s="80"/>
      <c r="KPP151" s="80"/>
      <c r="KPQ151" s="80"/>
      <c r="KPR151" s="80"/>
      <c r="KPS151" s="80"/>
      <c r="KPT151" s="80"/>
      <c r="KPU151" s="80"/>
      <c r="KPV151" s="80"/>
      <c r="KPW151" s="80"/>
      <c r="KPX151" s="80"/>
      <c r="KPY151" s="80"/>
      <c r="KPZ151" s="80"/>
      <c r="KQA151" s="80"/>
      <c r="KQB151" s="80"/>
      <c r="KQC151" s="80"/>
      <c r="KQD151" s="80"/>
      <c r="KQE151" s="80"/>
      <c r="KQF151" s="80"/>
      <c r="KQG151" s="80"/>
      <c r="KQH151" s="80"/>
      <c r="KQI151" s="80"/>
      <c r="KQJ151" s="80"/>
      <c r="KQK151" s="80"/>
      <c r="KQL151" s="80"/>
      <c r="KQM151" s="80"/>
      <c r="KQN151" s="80"/>
      <c r="KQO151" s="80"/>
      <c r="KQP151" s="80"/>
      <c r="KQQ151" s="80"/>
      <c r="KQR151" s="80"/>
      <c r="KQS151" s="80"/>
      <c r="KQT151" s="80"/>
      <c r="KQU151" s="80"/>
      <c r="KQV151" s="80"/>
      <c r="KQW151" s="80"/>
      <c r="KQX151" s="80"/>
      <c r="KQY151" s="80"/>
      <c r="KQZ151" s="80"/>
      <c r="KRA151" s="80"/>
      <c r="KRB151" s="80"/>
      <c r="KRC151" s="80"/>
      <c r="KRD151" s="80"/>
      <c r="KRE151" s="80"/>
      <c r="KRF151" s="80"/>
      <c r="KRG151" s="80"/>
      <c r="KRH151" s="80"/>
      <c r="KRI151" s="80"/>
      <c r="KRJ151" s="80"/>
      <c r="KRK151" s="80"/>
      <c r="KRL151" s="80"/>
      <c r="KRM151" s="80"/>
      <c r="KRN151" s="80"/>
      <c r="KRO151" s="80"/>
      <c r="KRP151" s="80"/>
      <c r="KRQ151" s="80"/>
      <c r="KRR151" s="80"/>
      <c r="KRS151" s="80"/>
      <c r="KRT151" s="80"/>
      <c r="KRU151" s="80"/>
      <c r="KRV151" s="80"/>
      <c r="KRW151" s="80"/>
      <c r="KRX151" s="80"/>
      <c r="KRY151" s="80"/>
      <c r="KRZ151" s="80"/>
      <c r="KSA151" s="80"/>
      <c r="KSB151" s="80"/>
      <c r="KSC151" s="80"/>
      <c r="KSD151" s="80"/>
      <c r="KSE151" s="80"/>
      <c r="KSF151" s="80"/>
      <c r="KSG151" s="80"/>
      <c r="KSH151" s="80"/>
      <c r="KSI151" s="80"/>
      <c r="KSJ151" s="80"/>
      <c r="KSK151" s="80"/>
      <c r="KSL151" s="80"/>
      <c r="KSM151" s="80"/>
      <c r="KSN151" s="80"/>
      <c r="KSO151" s="80"/>
      <c r="KSP151" s="80"/>
      <c r="KSQ151" s="80"/>
      <c r="KSR151" s="80"/>
      <c r="KSS151" s="80"/>
      <c r="KST151" s="80"/>
      <c r="KSU151" s="80"/>
      <c r="KSV151" s="80"/>
      <c r="KSW151" s="80"/>
      <c r="KSX151" s="80"/>
      <c r="KSY151" s="80"/>
      <c r="KSZ151" s="80"/>
      <c r="KTA151" s="80"/>
      <c r="KTB151" s="80"/>
      <c r="KTC151" s="80"/>
      <c r="KTD151" s="80"/>
      <c r="KTE151" s="80"/>
      <c r="KTF151" s="80"/>
      <c r="KTG151" s="80"/>
      <c r="KTH151" s="80"/>
      <c r="KTI151" s="80"/>
      <c r="KTJ151" s="80"/>
      <c r="KTK151" s="80"/>
      <c r="KTL151" s="80"/>
      <c r="KTM151" s="80"/>
      <c r="KTN151" s="80"/>
      <c r="KTO151" s="80"/>
      <c r="KTP151" s="80"/>
      <c r="KTQ151" s="80"/>
      <c r="KTR151" s="80"/>
      <c r="KTS151" s="80"/>
      <c r="KTT151" s="80"/>
      <c r="KTU151" s="80"/>
      <c r="KTV151" s="80"/>
      <c r="KTW151" s="80"/>
      <c r="KTX151" s="80"/>
      <c r="KTY151" s="80"/>
      <c r="KTZ151" s="80"/>
      <c r="KUA151" s="80"/>
      <c r="KUB151" s="80"/>
      <c r="KUC151" s="80"/>
      <c r="KUD151" s="80"/>
      <c r="KUE151" s="80"/>
      <c r="KUF151" s="80"/>
      <c r="KUG151" s="80"/>
      <c r="KUH151" s="80"/>
      <c r="KUI151" s="80"/>
      <c r="KUJ151" s="80"/>
      <c r="KUK151" s="80"/>
      <c r="KUL151" s="80"/>
      <c r="KUM151" s="80"/>
      <c r="KUN151" s="80"/>
      <c r="KUO151" s="80"/>
      <c r="KUP151" s="80"/>
      <c r="KUQ151" s="80"/>
      <c r="KUR151" s="80"/>
      <c r="KUS151" s="80"/>
      <c r="KUT151" s="80"/>
      <c r="KUU151" s="80"/>
      <c r="KUV151" s="80"/>
      <c r="KUW151" s="80"/>
      <c r="KUX151" s="80"/>
      <c r="KUY151" s="80"/>
      <c r="KUZ151" s="80"/>
      <c r="KVA151" s="80"/>
      <c r="KVB151" s="80"/>
      <c r="KVC151" s="80"/>
      <c r="KVD151" s="80"/>
      <c r="KVE151" s="80"/>
      <c r="KVF151" s="80"/>
      <c r="KVG151" s="80"/>
      <c r="KVH151" s="80"/>
      <c r="KVI151" s="80"/>
      <c r="KVJ151" s="80"/>
      <c r="KVK151" s="80"/>
      <c r="KVL151" s="80"/>
      <c r="KVM151" s="80"/>
      <c r="KVN151" s="80"/>
      <c r="KVO151" s="80"/>
      <c r="KVP151" s="80"/>
      <c r="KVQ151" s="80"/>
      <c r="KVR151" s="80"/>
      <c r="KVS151" s="80"/>
      <c r="KVT151" s="80"/>
      <c r="KVU151" s="80"/>
      <c r="KVV151" s="80"/>
      <c r="KVW151" s="80"/>
      <c r="KVX151" s="80"/>
      <c r="KVY151" s="80"/>
      <c r="KVZ151" s="80"/>
      <c r="KWA151" s="80"/>
      <c r="KWB151" s="80"/>
      <c r="KWC151" s="80"/>
      <c r="KWD151" s="80"/>
      <c r="KWE151" s="80"/>
      <c r="KWF151" s="80"/>
      <c r="KWG151" s="80"/>
      <c r="KWH151" s="80"/>
      <c r="KWI151" s="80"/>
      <c r="KWJ151" s="80"/>
      <c r="KWK151" s="80"/>
      <c r="KWL151" s="80"/>
      <c r="KWM151" s="80"/>
      <c r="KWN151" s="80"/>
      <c r="KWO151" s="80"/>
      <c r="KWP151" s="80"/>
      <c r="KWQ151" s="80"/>
      <c r="KWR151" s="80"/>
      <c r="KWS151" s="80"/>
      <c r="KWT151" s="80"/>
      <c r="KWU151" s="80"/>
      <c r="KWV151" s="80"/>
      <c r="KWW151" s="80"/>
      <c r="KWX151" s="80"/>
      <c r="KWY151" s="80"/>
      <c r="KWZ151" s="80"/>
      <c r="KXA151" s="80"/>
      <c r="KXB151" s="80"/>
      <c r="KXC151" s="80"/>
      <c r="KXD151" s="80"/>
      <c r="KXE151" s="80"/>
      <c r="KXF151" s="80"/>
      <c r="KXG151" s="80"/>
      <c r="KXH151" s="80"/>
      <c r="KXI151" s="80"/>
      <c r="KXJ151" s="80"/>
      <c r="KXK151" s="80"/>
      <c r="KXL151" s="80"/>
      <c r="KXM151" s="80"/>
      <c r="KXN151" s="80"/>
      <c r="KXO151" s="80"/>
      <c r="KXP151" s="80"/>
      <c r="KXQ151" s="80"/>
      <c r="KXR151" s="80"/>
      <c r="KXS151" s="80"/>
      <c r="KXT151" s="80"/>
      <c r="KXU151" s="80"/>
      <c r="KXV151" s="80"/>
      <c r="KXW151" s="80"/>
      <c r="KXX151" s="80"/>
      <c r="KXY151" s="80"/>
      <c r="KXZ151" s="80"/>
      <c r="KYA151" s="80"/>
      <c r="KYB151" s="80"/>
      <c r="KYC151" s="80"/>
      <c r="KYD151" s="80"/>
      <c r="KYE151" s="80"/>
      <c r="KYF151" s="80"/>
      <c r="KYG151" s="80"/>
      <c r="KYH151" s="80"/>
      <c r="KYI151" s="80"/>
      <c r="KYJ151" s="80"/>
      <c r="KYK151" s="80"/>
      <c r="KYL151" s="80"/>
      <c r="KYM151" s="80"/>
      <c r="KYN151" s="80"/>
      <c r="KYO151" s="80"/>
      <c r="KYP151" s="80"/>
      <c r="KYQ151" s="80"/>
      <c r="KYR151" s="80"/>
      <c r="KYS151" s="80"/>
      <c r="KYT151" s="80"/>
      <c r="KYU151" s="80"/>
      <c r="KYV151" s="80"/>
      <c r="KYW151" s="80"/>
      <c r="KYX151" s="80"/>
      <c r="KYY151" s="80"/>
      <c r="KYZ151" s="80"/>
      <c r="KZA151" s="80"/>
      <c r="KZB151" s="80"/>
      <c r="KZC151" s="80"/>
      <c r="KZD151" s="80"/>
      <c r="KZE151" s="80"/>
      <c r="KZF151" s="80"/>
      <c r="KZG151" s="80"/>
      <c r="KZH151" s="80"/>
      <c r="KZI151" s="80"/>
      <c r="KZJ151" s="80"/>
      <c r="KZK151" s="80"/>
      <c r="KZL151" s="80"/>
      <c r="KZM151" s="80"/>
      <c r="KZN151" s="80"/>
      <c r="KZO151" s="80"/>
      <c r="KZP151" s="80"/>
      <c r="KZQ151" s="80"/>
      <c r="KZR151" s="80"/>
      <c r="KZS151" s="80"/>
      <c r="KZT151" s="80"/>
      <c r="KZU151" s="80"/>
      <c r="KZV151" s="80"/>
      <c r="KZW151" s="80"/>
      <c r="KZX151" s="80"/>
      <c r="KZY151" s="80"/>
      <c r="KZZ151" s="80"/>
      <c r="LAA151" s="80"/>
      <c r="LAB151" s="80"/>
      <c r="LAC151" s="80"/>
      <c r="LAD151" s="80"/>
      <c r="LAE151" s="80"/>
      <c r="LAF151" s="80"/>
      <c r="LAG151" s="80"/>
      <c r="LAH151" s="80"/>
      <c r="LAI151" s="80"/>
      <c r="LAJ151" s="80"/>
      <c r="LAK151" s="80"/>
      <c r="LAL151" s="80"/>
      <c r="LAM151" s="80"/>
      <c r="LAN151" s="80"/>
      <c r="LAO151" s="80"/>
      <c r="LAP151" s="80"/>
      <c r="LAQ151" s="80"/>
      <c r="LAR151" s="80"/>
      <c r="LAS151" s="80"/>
      <c r="LAT151" s="80"/>
      <c r="LAU151" s="80"/>
      <c r="LAV151" s="80"/>
      <c r="LAW151" s="80"/>
      <c r="LAX151" s="80"/>
      <c r="LAY151" s="80"/>
      <c r="LAZ151" s="80"/>
      <c r="LBA151" s="80"/>
      <c r="LBB151" s="80"/>
      <c r="LBC151" s="80"/>
      <c r="LBD151" s="80"/>
      <c r="LBE151" s="80"/>
      <c r="LBF151" s="80"/>
      <c r="LBG151" s="80"/>
      <c r="LBH151" s="80"/>
      <c r="LBI151" s="80"/>
      <c r="LBJ151" s="80"/>
      <c r="LBK151" s="80"/>
      <c r="LBL151" s="80"/>
      <c r="LBM151" s="80"/>
      <c r="LBN151" s="80"/>
      <c r="LBO151" s="80"/>
      <c r="LBP151" s="80"/>
      <c r="LBQ151" s="80"/>
      <c r="LBR151" s="80"/>
      <c r="LBS151" s="80"/>
      <c r="LBT151" s="80"/>
      <c r="LBU151" s="80"/>
      <c r="LBV151" s="80"/>
      <c r="LBW151" s="80"/>
      <c r="LBX151" s="80"/>
      <c r="LBY151" s="80"/>
      <c r="LBZ151" s="80"/>
      <c r="LCA151" s="80"/>
      <c r="LCB151" s="80"/>
      <c r="LCC151" s="80"/>
      <c r="LCD151" s="80"/>
      <c r="LCE151" s="80"/>
      <c r="LCF151" s="80"/>
      <c r="LCG151" s="80"/>
      <c r="LCH151" s="80"/>
      <c r="LCI151" s="80"/>
      <c r="LCJ151" s="80"/>
      <c r="LCK151" s="80"/>
      <c r="LCL151" s="80"/>
      <c r="LCM151" s="80"/>
      <c r="LCN151" s="80"/>
      <c r="LCO151" s="80"/>
      <c r="LCP151" s="80"/>
      <c r="LCQ151" s="80"/>
      <c r="LCR151" s="80"/>
      <c r="LCS151" s="80"/>
      <c r="LCT151" s="80"/>
      <c r="LCU151" s="80"/>
      <c r="LCV151" s="80"/>
      <c r="LCW151" s="80"/>
      <c r="LCX151" s="80"/>
      <c r="LCY151" s="80"/>
      <c r="LCZ151" s="80"/>
      <c r="LDA151" s="80"/>
      <c r="LDB151" s="80"/>
      <c r="LDC151" s="80"/>
      <c r="LDD151" s="80"/>
      <c r="LDE151" s="80"/>
      <c r="LDF151" s="80"/>
      <c r="LDG151" s="80"/>
      <c r="LDH151" s="80"/>
      <c r="LDI151" s="80"/>
      <c r="LDJ151" s="80"/>
      <c r="LDK151" s="80"/>
      <c r="LDL151" s="80"/>
      <c r="LDM151" s="80"/>
      <c r="LDN151" s="80"/>
      <c r="LDO151" s="80"/>
      <c r="LDP151" s="80"/>
      <c r="LDQ151" s="80"/>
      <c r="LDR151" s="80"/>
      <c r="LDS151" s="80"/>
      <c r="LDT151" s="80"/>
      <c r="LDU151" s="80"/>
      <c r="LDV151" s="80"/>
      <c r="LDW151" s="80"/>
      <c r="LDX151" s="80"/>
      <c r="LDY151" s="80"/>
      <c r="LDZ151" s="80"/>
      <c r="LEA151" s="80"/>
      <c r="LEB151" s="80"/>
      <c r="LEC151" s="80"/>
      <c r="LED151" s="80"/>
      <c r="LEE151" s="80"/>
      <c r="LEF151" s="80"/>
      <c r="LEG151" s="80"/>
      <c r="LEH151" s="80"/>
      <c r="LEI151" s="80"/>
      <c r="LEJ151" s="80"/>
      <c r="LEK151" s="80"/>
      <c r="LEL151" s="80"/>
      <c r="LEM151" s="80"/>
      <c r="LEN151" s="80"/>
      <c r="LEO151" s="80"/>
      <c r="LEP151" s="80"/>
      <c r="LEQ151" s="80"/>
      <c r="LER151" s="80"/>
      <c r="LES151" s="80"/>
      <c r="LET151" s="80"/>
      <c r="LEU151" s="80"/>
      <c r="LEV151" s="80"/>
      <c r="LEW151" s="80"/>
      <c r="LEX151" s="80"/>
      <c r="LEY151" s="80"/>
      <c r="LEZ151" s="80"/>
      <c r="LFA151" s="80"/>
      <c r="LFB151" s="80"/>
      <c r="LFC151" s="80"/>
      <c r="LFD151" s="80"/>
      <c r="LFE151" s="80"/>
      <c r="LFF151" s="80"/>
      <c r="LFG151" s="80"/>
      <c r="LFH151" s="80"/>
      <c r="LFI151" s="80"/>
      <c r="LFJ151" s="80"/>
      <c r="LFK151" s="80"/>
      <c r="LFL151" s="80"/>
      <c r="LFM151" s="80"/>
      <c r="LFN151" s="80"/>
      <c r="LFO151" s="80"/>
      <c r="LFP151" s="80"/>
      <c r="LFQ151" s="80"/>
      <c r="LFR151" s="80"/>
      <c r="LFS151" s="80"/>
      <c r="LFT151" s="80"/>
      <c r="LFU151" s="80"/>
      <c r="LFV151" s="80"/>
      <c r="LFW151" s="80"/>
      <c r="LFX151" s="80"/>
      <c r="LFY151" s="80"/>
      <c r="LFZ151" s="80"/>
      <c r="LGA151" s="80"/>
      <c r="LGB151" s="80"/>
      <c r="LGC151" s="80"/>
      <c r="LGD151" s="80"/>
      <c r="LGE151" s="80"/>
      <c r="LGF151" s="80"/>
      <c r="LGG151" s="80"/>
      <c r="LGH151" s="80"/>
      <c r="LGI151" s="80"/>
      <c r="LGJ151" s="80"/>
      <c r="LGK151" s="80"/>
      <c r="LGL151" s="80"/>
      <c r="LGM151" s="80"/>
      <c r="LGN151" s="80"/>
      <c r="LGO151" s="80"/>
      <c r="LGP151" s="80"/>
      <c r="LGQ151" s="80"/>
      <c r="LGR151" s="80"/>
      <c r="LGS151" s="80"/>
      <c r="LGT151" s="80"/>
      <c r="LGU151" s="80"/>
      <c r="LGV151" s="80"/>
      <c r="LGW151" s="80"/>
      <c r="LGX151" s="80"/>
      <c r="LGY151" s="80"/>
      <c r="LGZ151" s="80"/>
      <c r="LHA151" s="80"/>
      <c r="LHB151" s="80"/>
      <c r="LHC151" s="80"/>
      <c r="LHD151" s="80"/>
      <c r="LHE151" s="80"/>
      <c r="LHF151" s="80"/>
      <c r="LHG151" s="80"/>
      <c r="LHH151" s="80"/>
      <c r="LHI151" s="80"/>
      <c r="LHJ151" s="80"/>
      <c r="LHK151" s="80"/>
      <c r="LHL151" s="80"/>
      <c r="LHM151" s="80"/>
      <c r="LHN151" s="80"/>
      <c r="LHO151" s="80"/>
      <c r="LHP151" s="80"/>
      <c r="LHQ151" s="80"/>
      <c r="LHR151" s="80"/>
      <c r="LHS151" s="80"/>
      <c r="LHT151" s="80"/>
      <c r="LHU151" s="80"/>
      <c r="LHV151" s="80"/>
      <c r="LHW151" s="80"/>
      <c r="LHX151" s="80"/>
      <c r="LHY151" s="80"/>
      <c r="LHZ151" s="80"/>
      <c r="LIA151" s="80"/>
      <c r="LIB151" s="80"/>
      <c r="LIC151" s="80"/>
      <c r="LID151" s="80"/>
      <c r="LIE151" s="80"/>
      <c r="LIF151" s="80"/>
      <c r="LIG151" s="80"/>
      <c r="LIH151" s="80"/>
      <c r="LII151" s="80"/>
      <c r="LIJ151" s="80"/>
      <c r="LIK151" s="80"/>
      <c r="LIL151" s="80"/>
      <c r="LIM151" s="80"/>
      <c r="LIN151" s="80"/>
      <c r="LIO151" s="80"/>
      <c r="LIP151" s="80"/>
      <c r="LIQ151" s="80"/>
      <c r="LIR151" s="80"/>
      <c r="LIS151" s="80"/>
      <c r="LIT151" s="80"/>
      <c r="LIU151" s="80"/>
      <c r="LIV151" s="80"/>
      <c r="LIW151" s="80"/>
      <c r="LIX151" s="80"/>
      <c r="LIY151" s="80"/>
      <c r="LIZ151" s="80"/>
      <c r="LJA151" s="80"/>
      <c r="LJB151" s="80"/>
      <c r="LJC151" s="80"/>
      <c r="LJD151" s="80"/>
      <c r="LJE151" s="80"/>
      <c r="LJF151" s="80"/>
      <c r="LJG151" s="80"/>
      <c r="LJH151" s="80"/>
      <c r="LJI151" s="80"/>
      <c r="LJJ151" s="80"/>
      <c r="LJK151" s="80"/>
      <c r="LJL151" s="80"/>
      <c r="LJM151" s="80"/>
      <c r="LJN151" s="80"/>
      <c r="LJO151" s="80"/>
      <c r="LJP151" s="80"/>
      <c r="LJQ151" s="80"/>
      <c r="LJR151" s="80"/>
      <c r="LJS151" s="80"/>
      <c r="LJT151" s="80"/>
      <c r="LJU151" s="80"/>
      <c r="LJV151" s="80"/>
      <c r="LJW151" s="80"/>
      <c r="LJX151" s="80"/>
      <c r="LJY151" s="80"/>
      <c r="LJZ151" s="80"/>
      <c r="LKA151" s="80"/>
      <c r="LKB151" s="80"/>
      <c r="LKC151" s="80"/>
      <c r="LKD151" s="80"/>
      <c r="LKE151" s="80"/>
      <c r="LKF151" s="80"/>
      <c r="LKG151" s="80"/>
      <c r="LKH151" s="80"/>
      <c r="LKI151" s="80"/>
      <c r="LKJ151" s="80"/>
      <c r="LKK151" s="80"/>
      <c r="LKL151" s="80"/>
      <c r="LKM151" s="80"/>
      <c r="LKN151" s="80"/>
      <c r="LKO151" s="80"/>
      <c r="LKP151" s="80"/>
      <c r="LKQ151" s="80"/>
      <c r="LKR151" s="80"/>
      <c r="LKS151" s="80"/>
      <c r="LKT151" s="80"/>
      <c r="LKU151" s="80"/>
      <c r="LKV151" s="80"/>
      <c r="LKW151" s="80"/>
      <c r="LKX151" s="80"/>
      <c r="LKY151" s="80"/>
      <c r="LKZ151" s="80"/>
      <c r="LLA151" s="80"/>
      <c r="LLB151" s="80"/>
      <c r="LLC151" s="80"/>
      <c r="LLD151" s="80"/>
      <c r="LLE151" s="80"/>
      <c r="LLF151" s="80"/>
      <c r="LLG151" s="80"/>
      <c r="LLH151" s="80"/>
      <c r="LLI151" s="80"/>
      <c r="LLJ151" s="80"/>
      <c r="LLK151" s="80"/>
      <c r="LLL151" s="80"/>
      <c r="LLM151" s="80"/>
      <c r="LLN151" s="80"/>
      <c r="LLO151" s="80"/>
      <c r="LLP151" s="80"/>
      <c r="LLQ151" s="80"/>
      <c r="LLR151" s="80"/>
      <c r="LLS151" s="80"/>
      <c r="LLT151" s="80"/>
      <c r="LLU151" s="80"/>
      <c r="LLV151" s="80"/>
      <c r="LLW151" s="80"/>
      <c r="LLX151" s="80"/>
      <c r="LLY151" s="80"/>
      <c r="LLZ151" s="80"/>
      <c r="LMA151" s="80"/>
      <c r="LMB151" s="80"/>
      <c r="LMC151" s="80"/>
      <c r="LMD151" s="80"/>
      <c r="LME151" s="80"/>
      <c r="LMF151" s="80"/>
      <c r="LMG151" s="80"/>
      <c r="LMH151" s="80"/>
      <c r="LMI151" s="80"/>
      <c r="LMJ151" s="80"/>
      <c r="LMK151" s="80"/>
      <c r="LML151" s="80"/>
      <c r="LMM151" s="80"/>
      <c r="LMN151" s="80"/>
      <c r="LMO151" s="80"/>
      <c r="LMP151" s="80"/>
      <c r="LMQ151" s="80"/>
      <c r="LMR151" s="80"/>
      <c r="LMS151" s="80"/>
      <c r="LMT151" s="80"/>
      <c r="LMU151" s="80"/>
      <c r="LMV151" s="80"/>
      <c r="LMW151" s="80"/>
      <c r="LMX151" s="80"/>
      <c r="LMY151" s="80"/>
      <c r="LMZ151" s="80"/>
      <c r="LNA151" s="80"/>
      <c r="LNB151" s="80"/>
      <c r="LNC151" s="80"/>
      <c r="LND151" s="80"/>
      <c r="LNE151" s="80"/>
      <c r="LNF151" s="80"/>
      <c r="LNG151" s="80"/>
      <c r="LNH151" s="80"/>
      <c r="LNI151" s="80"/>
      <c r="LNJ151" s="80"/>
      <c r="LNK151" s="80"/>
      <c r="LNL151" s="80"/>
      <c r="LNM151" s="80"/>
      <c r="LNN151" s="80"/>
      <c r="LNO151" s="80"/>
      <c r="LNP151" s="80"/>
      <c r="LNQ151" s="80"/>
      <c r="LNR151" s="80"/>
      <c r="LNS151" s="80"/>
      <c r="LNT151" s="80"/>
      <c r="LNU151" s="80"/>
      <c r="LNV151" s="80"/>
      <c r="LNW151" s="80"/>
      <c r="LNX151" s="80"/>
      <c r="LNY151" s="80"/>
      <c r="LNZ151" s="80"/>
      <c r="LOA151" s="80"/>
      <c r="LOB151" s="80"/>
      <c r="LOC151" s="80"/>
      <c r="LOD151" s="80"/>
      <c r="LOE151" s="80"/>
      <c r="LOF151" s="80"/>
      <c r="LOG151" s="80"/>
      <c r="LOH151" s="80"/>
      <c r="LOI151" s="80"/>
      <c r="LOJ151" s="80"/>
      <c r="LOK151" s="80"/>
      <c r="LOL151" s="80"/>
      <c r="LOM151" s="80"/>
      <c r="LON151" s="80"/>
      <c r="LOO151" s="80"/>
      <c r="LOP151" s="80"/>
      <c r="LOQ151" s="80"/>
      <c r="LOR151" s="80"/>
      <c r="LOS151" s="80"/>
      <c r="LOT151" s="80"/>
      <c r="LOU151" s="80"/>
      <c r="LOV151" s="80"/>
      <c r="LOW151" s="80"/>
      <c r="LOX151" s="80"/>
      <c r="LOY151" s="80"/>
      <c r="LOZ151" s="80"/>
      <c r="LPA151" s="80"/>
      <c r="LPB151" s="80"/>
      <c r="LPC151" s="80"/>
      <c r="LPD151" s="80"/>
      <c r="LPE151" s="80"/>
      <c r="LPF151" s="80"/>
      <c r="LPG151" s="80"/>
      <c r="LPH151" s="80"/>
      <c r="LPI151" s="80"/>
      <c r="LPJ151" s="80"/>
      <c r="LPK151" s="80"/>
      <c r="LPL151" s="80"/>
      <c r="LPM151" s="80"/>
      <c r="LPN151" s="80"/>
      <c r="LPO151" s="80"/>
      <c r="LPP151" s="80"/>
      <c r="LPQ151" s="80"/>
      <c r="LPR151" s="80"/>
      <c r="LPS151" s="80"/>
      <c r="LPT151" s="80"/>
      <c r="LPU151" s="80"/>
      <c r="LPV151" s="80"/>
      <c r="LPW151" s="80"/>
      <c r="LPX151" s="80"/>
      <c r="LPY151" s="80"/>
      <c r="LPZ151" s="80"/>
      <c r="LQA151" s="80"/>
      <c r="LQB151" s="80"/>
      <c r="LQC151" s="80"/>
      <c r="LQD151" s="80"/>
      <c r="LQE151" s="80"/>
      <c r="LQF151" s="80"/>
      <c r="LQG151" s="80"/>
      <c r="LQH151" s="80"/>
      <c r="LQI151" s="80"/>
      <c r="LQJ151" s="80"/>
      <c r="LQK151" s="80"/>
      <c r="LQL151" s="80"/>
      <c r="LQM151" s="80"/>
      <c r="LQN151" s="80"/>
      <c r="LQO151" s="80"/>
      <c r="LQP151" s="80"/>
      <c r="LQQ151" s="80"/>
      <c r="LQR151" s="80"/>
      <c r="LQS151" s="80"/>
      <c r="LQT151" s="80"/>
      <c r="LQU151" s="80"/>
      <c r="LQV151" s="80"/>
      <c r="LQW151" s="80"/>
      <c r="LQX151" s="80"/>
      <c r="LQY151" s="80"/>
      <c r="LQZ151" s="80"/>
      <c r="LRA151" s="80"/>
      <c r="LRB151" s="80"/>
      <c r="LRC151" s="80"/>
      <c r="LRD151" s="80"/>
      <c r="LRE151" s="80"/>
      <c r="LRF151" s="80"/>
      <c r="LRG151" s="80"/>
      <c r="LRH151" s="80"/>
      <c r="LRI151" s="80"/>
      <c r="LRJ151" s="80"/>
      <c r="LRK151" s="80"/>
      <c r="LRL151" s="80"/>
      <c r="LRM151" s="80"/>
      <c r="LRN151" s="80"/>
      <c r="LRO151" s="80"/>
      <c r="LRP151" s="80"/>
      <c r="LRQ151" s="80"/>
      <c r="LRR151" s="80"/>
      <c r="LRS151" s="80"/>
      <c r="LRT151" s="80"/>
      <c r="LRU151" s="80"/>
      <c r="LRV151" s="80"/>
      <c r="LRW151" s="80"/>
      <c r="LRX151" s="80"/>
      <c r="LRY151" s="80"/>
      <c r="LRZ151" s="80"/>
      <c r="LSA151" s="80"/>
      <c r="LSB151" s="80"/>
      <c r="LSC151" s="80"/>
      <c r="LSD151" s="80"/>
      <c r="LSE151" s="80"/>
      <c r="LSF151" s="80"/>
      <c r="LSG151" s="80"/>
      <c r="LSH151" s="80"/>
      <c r="LSI151" s="80"/>
      <c r="LSJ151" s="80"/>
      <c r="LSK151" s="80"/>
      <c r="LSL151" s="80"/>
      <c r="LSM151" s="80"/>
      <c r="LSN151" s="80"/>
      <c r="LSO151" s="80"/>
      <c r="LSP151" s="80"/>
      <c r="LSQ151" s="80"/>
      <c r="LSR151" s="80"/>
      <c r="LSS151" s="80"/>
      <c r="LST151" s="80"/>
      <c r="LSU151" s="80"/>
      <c r="LSV151" s="80"/>
      <c r="LSW151" s="80"/>
      <c r="LSX151" s="80"/>
      <c r="LSY151" s="80"/>
      <c r="LSZ151" s="80"/>
      <c r="LTA151" s="80"/>
      <c r="LTB151" s="80"/>
      <c r="LTC151" s="80"/>
      <c r="LTD151" s="80"/>
      <c r="LTE151" s="80"/>
      <c r="LTF151" s="80"/>
      <c r="LTG151" s="80"/>
      <c r="LTH151" s="80"/>
      <c r="LTI151" s="80"/>
      <c r="LTJ151" s="80"/>
      <c r="LTK151" s="80"/>
      <c r="LTL151" s="80"/>
      <c r="LTM151" s="80"/>
      <c r="LTN151" s="80"/>
      <c r="LTO151" s="80"/>
      <c r="LTP151" s="80"/>
      <c r="LTQ151" s="80"/>
      <c r="LTR151" s="80"/>
      <c r="LTS151" s="80"/>
      <c r="LTT151" s="80"/>
      <c r="LTU151" s="80"/>
      <c r="LTV151" s="80"/>
      <c r="LTW151" s="80"/>
      <c r="LTX151" s="80"/>
      <c r="LTY151" s="80"/>
      <c r="LTZ151" s="80"/>
      <c r="LUA151" s="80"/>
      <c r="LUB151" s="80"/>
      <c r="LUC151" s="80"/>
      <c r="LUD151" s="80"/>
      <c r="LUE151" s="80"/>
      <c r="LUF151" s="80"/>
      <c r="LUG151" s="80"/>
      <c r="LUH151" s="80"/>
      <c r="LUI151" s="80"/>
      <c r="LUJ151" s="80"/>
      <c r="LUK151" s="80"/>
      <c r="LUL151" s="80"/>
      <c r="LUM151" s="80"/>
      <c r="LUN151" s="80"/>
      <c r="LUO151" s="80"/>
      <c r="LUP151" s="80"/>
      <c r="LUQ151" s="80"/>
      <c r="LUR151" s="80"/>
      <c r="LUS151" s="80"/>
      <c r="LUT151" s="80"/>
      <c r="LUU151" s="80"/>
      <c r="LUV151" s="80"/>
      <c r="LUW151" s="80"/>
      <c r="LUX151" s="80"/>
      <c r="LUY151" s="80"/>
      <c r="LUZ151" s="80"/>
      <c r="LVA151" s="80"/>
      <c r="LVB151" s="80"/>
      <c r="LVC151" s="80"/>
      <c r="LVD151" s="80"/>
      <c r="LVE151" s="80"/>
      <c r="LVF151" s="80"/>
      <c r="LVG151" s="80"/>
      <c r="LVH151" s="80"/>
      <c r="LVI151" s="80"/>
      <c r="LVJ151" s="80"/>
      <c r="LVK151" s="80"/>
      <c r="LVL151" s="80"/>
      <c r="LVM151" s="80"/>
      <c r="LVN151" s="80"/>
      <c r="LVO151" s="80"/>
      <c r="LVP151" s="80"/>
      <c r="LVQ151" s="80"/>
      <c r="LVR151" s="80"/>
      <c r="LVS151" s="80"/>
      <c r="LVT151" s="80"/>
      <c r="LVU151" s="80"/>
      <c r="LVV151" s="80"/>
      <c r="LVW151" s="80"/>
      <c r="LVX151" s="80"/>
      <c r="LVY151" s="80"/>
      <c r="LVZ151" s="80"/>
      <c r="LWA151" s="80"/>
      <c r="LWB151" s="80"/>
      <c r="LWC151" s="80"/>
      <c r="LWD151" s="80"/>
      <c r="LWE151" s="80"/>
      <c r="LWF151" s="80"/>
      <c r="LWG151" s="80"/>
      <c r="LWH151" s="80"/>
      <c r="LWI151" s="80"/>
      <c r="LWJ151" s="80"/>
      <c r="LWK151" s="80"/>
      <c r="LWL151" s="80"/>
      <c r="LWM151" s="80"/>
      <c r="LWN151" s="80"/>
      <c r="LWO151" s="80"/>
      <c r="LWP151" s="80"/>
      <c r="LWQ151" s="80"/>
      <c r="LWR151" s="80"/>
      <c r="LWS151" s="80"/>
      <c r="LWT151" s="80"/>
      <c r="LWU151" s="80"/>
      <c r="LWV151" s="80"/>
      <c r="LWW151" s="80"/>
      <c r="LWX151" s="80"/>
      <c r="LWY151" s="80"/>
      <c r="LWZ151" s="80"/>
      <c r="LXA151" s="80"/>
      <c r="LXB151" s="80"/>
      <c r="LXC151" s="80"/>
      <c r="LXD151" s="80"/>
      <c r="LXE151" s="80"/>
      <c r="LXF151" s="80"/>
      <c r="LXG151" s="80"/>
      <c r="LXH151" s="80"/>
      <c r="LXI151" s="80"/>
      <c r="LXJ151" s="80"/>
      <c r="LXK151" s="80"/>
      <c r="LXL151" s="80"/>
      <c r="LXM151" s="80"/>
      <c r="LXN151" s="80"/>
      <c r="LXO151" s="80"/>
      <c r="LXP151" s="80"/>
      <c r="LXQ151" s="80"/>
      <c r="LXR151" s="80"/>
      <c r="LXS151" s="80"/>
      <c r="LXT151" s="80"/>
      <c r="LXU151" s="80"/>
      <c r="LXV151" s="80"/>
      <c r="LXW151" s="80"/>
      <c r="LXX151" s="80"/>
      <c r="LXY151" s="80"/>
      <c r="LXZ151" s="80"/>
      <c r="LYA151" s="80"/>
      <c r="LYB151" s="80"/>
      <c r="LYC151" s="80"/>
      <c r="LYD151" s="80"/>
      <c r="LYE151" s="80"/>
      <c r="LYF151" s="80"/>
      <c r="LYG151" s="80"/>
      <c r="LYH151" s="80"/>
      <c r="LYI151" s="80"/>
      <c r="LYJ151" s="80"/>
      <c r="LYK151" s="80"/>
      <c r="LYL151" s="80"/>
      <c r="LYM151" s="80"/>
      <c r="LYN151" s="80"/>
      <c r="LYO151" s="80"/>
      <c r="LYP151" s="80"/>
      <c r="LYQ151" s="80"/>
      <c r="LYR151" s="80"/>
      <c r="LYS151" s="80"/>
      <c r="LYT151" s="80"/>
      <c r="LYU151" s="80"/>
      <c r="LYV151" s="80"/>
      <c r="LYW151" s="80"/>
      <c r="LYX151" s="80"/>
      <c r="LYY151" s="80"/>
      <c r="LYZ151" s="80"/>
      <c r="LZA151" s="80"/>
      <c r="LZB151" s="80"/>
      <c r="LZC151" s="80"/>
      <c r="LZD151" s="80"/>
      <c r="LZE151" s="80"/>
      <c r="LZF151" s="80"/>
      <c r="LZG151" s="80"/>
      <c r="LZH151" s="80"/>
      <c r="LZI151" s="80"/>
      <c r="LZJ151" s="80"/>
      <c r="LZK151" s="80"/>
      <c r="LZL151" s="80"/>
      <c r="LZM151" s="80"/>
      <c r="LZN151" s="80"/>
      <c r="LZO151" s="80"/>
      <c r="LZP151" s="80"/>
      <c r="LZQ151" s="80"/>
      <c r="LZR151" s="80"/>
      <c r="LZS151" s="80"/>
      <c r="LZT151" s="80"/>
      <c r="LZU151" s="80"/>
      <c r="LZV151" s="80"/>
      <c r="LZW151" s="80"/>
      <c r="LZX151" s="80"/>
      <c r="LZY151" s="80"/>
      <c r="LZZ151" s="80"/>
      <c r="MAA151" s="80"/>
      <c r="MAB151" s="80"/>
      <c r="MAC151" s="80"/>
      <c r="MAD151" s="80"/>
      <c r="MAE151" s="80"/>
      <c r="MAF151" s="80"/>
      <c r="MAG151" s="80"/>
      <c r="MAH151" s="80"/>
      <c r="MAI151" s="80"/>
      <c r="MAJ151" s="80"/>
      <c r="MAK151" s="80"/>
      <c r="MAL151" s="80"/>
      <c r="MAM151" s="80"/>
      <c r="MAN151" s="80"/>
      <c r="MAO151" s="80"/>
      <c r="MAP151" s="80"/>
      <c r="MAQ151" s="80"/>
      <c r="MAR151" s="80"/>
      <c r="MAS151" s="80"/>
      <c r="MAT151" s="80"/>
      <c r="MAU151" s="80"/>
      <c r="MAV151" s="80"/>
      <c r="MAW151" s="80"/>
      <c r="MAX151" s="80"/>
      <c r="MAY151" s="80"/>
      <c r="MAZ151" s="80"/>
      <c r="MBA151" s="80"/>
      <c r="MBB151" s="80"/>
      <c r="MBC151" s="80"/>
      <c r="MBD151" s="80"/>
      <c r="MBE151" s="80"/>
      <c r="MBF151" s="80"/>
      <c r="MBG151" s="80"/>
      <c r="MBH151" s="80"/>
      <c r="MBI151" s="80"/>
      <c r="MBJ151" s="80"/>
      <c r="MBK151" s="80"/>
      <c r="MBL151" s="80"/>
      <c r="MBM151" s="80"/>
      <c r="MBN151" s="80"/>
      <c r="MBO151" s="80"/>
      <c r="MBP151" s="80"/>
      <c r="MBQ151" s="80"/>
      <c r="MBR151" s="80"/>
      <c r="MBS151" s="80"/>
      <c r="MBT151" s="80"/>
      <c r="MBU151" s="80"/>
      <c r="MBV151" s="80"/>
      <c r="MBW151" s="80"/>
      <c r="MBX151" s="80"/>
      <c r="MBY151" s="80"/>
      <c r="MBZ151" s="80"/>
      <c r="MCA151" s="80"/>
      <c r="MCB151" s="80"/>
      <c r="MCC151" s="80"/>
      <c r="MCD151" s="80"/>
      <c r="MCE151" s="80"/>
      <c r="MCF151" s="80"/>
      <c r="MCG151" s="80"/>
      <c r="MCH151" s="80"/>
      <c r="MCI151" s="80"/>
      <c r="MCJ151" s="80"/>
      <c r="MCK151" s="80"/>
      <c r="MCL151" s="80"/>
      <c r="MCM151" s="80"/>
      <c r="MCN151" s="80"/>
      <c r="MCO151" s="80"/>
      <c r="MCP151" s="80"/>
      <c r="MCQ151" s="80"/>
      <c r="MCR151" s="80"/>
      <c r="MCS151" s="80"/>
      <c r="MCT151" s="80"/>
      <c r="MCU151" s="80"/>
      <c r="MCV151" s="80"/>
      <c r="MCW151" s="80"/>
      <c r="MCX151" s="80"/>
      <c r="MCY151" s="80"/>
      <c r="MCZ151" s="80"/>
      <c r="MDA151" s="80"/>
      <c r="MDB151" s="80"/>
      <c r="MDC151" s="80"/>
      <c r="MDD151" s="80"/>
      <c r="MDE151" s="80"/>
      <c r="MDF151" s="80"/>
      <c r="MDG151" s="80"/>
      <c r="MDH151" s="80"/>
      <c r="MDI151" s="80"/>
      <c r="MDJ151" s="80"/>
      <c r="MDK151" s="80"/>
      <c r="MDL151" s="80"/>
      <c r="MDM151" s="80"/>
      <c r="MDN151" s="80"/>
      <c r="MDO151" s="80"/>
      <c r="MDP151" s="80"/>
      <c r="MDQ151" s="80"/>
      <c r="MDR151" s="80"/>
      <c r="MDS151" s="80"/>
      <c r="MDT151" s="80"/>
      <c r="MDU151" s="80"/>
      <c r="MDV151" s="80"/>
      <c r="MDW151" s="80"/>
      <c r="MDX151" s="80"/>
      <c r="MDY151" s="80"/>
      <c r="MDZ151" s="80"/>
      <c r="MEA151" s="80"/>
      <c r="MEB151" s="80"/>
      <c r="MEC151" s="80"/>
      <c r="MED151" s="80"/>
      <c r="MEE151" s="80"/>
      <c r="MEF151" s="80"/>
      <c r="MEG151" s="80"/>
      <c r="MEH151" s="80"/>
      <c r="MEI151" s="80"/>
      <c r="MEJ151" s="80"/>
      <c r="MEK151" s="80"/>
      <c r="MEL151" s="80"/>
      <c r="MEM151" s="80"/>
      <c r="MEN151" s="80"/>
      <c r="MEO151" s="80"/>
      <c r="MEP151" s="80"/>
      <c r="MEQ151" s="80"/>
      <c r="MER151" s="80"/>
      <c r="MES151" s="80"/>
      <c r="MET151" s="80"/>
      <c r="MEU151" s="80"/>
      <c r="MEV151" s="80"/>
      <c r="MEW151" s="80"/>
      <c r="MEX151" s="80"/>
      <c r="MEY151" s="80"/>
      <c r="MEZ151" s="80"/>
      <c r="MFA151" s="80"/>
      <c r="MFB151" s="80"/>
      <c r="MFC151" s="80"/>
      <c r="MFD151" s="80"/>
      <c r="MFE151" s="80"/>
      <c r="MFF151" s="80"/>
      <c r="MFG151" s="80"/>
      <c r="MFH151" s="80"/>
      <c r="MFI151" s="80"/>
      <c r="MFJ151" s="80"/>
      <c r="MFK151" s="80"/>
      <c r="MFL151" s="80"/>
      <c r="MFM151" s="80"/>
      <c r="MFN151" s="80"/>
      <c r="MFO151" s="80"/>
      <c r="MFP151" s="80"/>
      <c r="MFQ151" s="80"/>
      <c r="MFR151" s="80"/>
      <c r="MFS151" s="80"/>
      <c r="MFT151" s="80"/>
      <c r="MFU151" s="80"/>
      <c r="MFV151" s="80"/>
      <c r="MFW151" s="80"/>
      <c r="MFX151" s="80"/>
      <c r="MFY151" s="80"/>
      <c r="MFZ151" s="80"/>
      <c r="MGA151" s="80"/>
      <c r="MGB151" s="80"/>
      <c r="MGC151" s="80"/>
      <c r="MGD151" s="80"/>
      <c r="MGE151" s="80"/>
      <c r="MGF151" s="80"/>
      <c r="MGG151" s="80"/>
      <c r="MGH151" s="80"/>
      <c r="MGI151" s="80"/>
      <c r="MGJ151" s="80"/>
      <c r="MGK151" s="80"/>
      <c r="MGL151" s="80"/>
      <c r="MGM151" s="80"/>
      <c r="MGN151" s="80"/>
      <c r="MGO151" s="80"/>
      <c r="MGP151" s="80"/>
      <c r="MGQ151" s="80"/>
      <c r="MGR151" s="80"/>
      <c r="MGS151" s="80"/>
      <c r="MGT151" s="80"/>
      <c r="MGU151" s="80"/>
      <c r="MGV151" s="80"/>
      <c r="MGW151" s="80"/>
      <c r="MGX151" s="80"/>
      <c r="MGY151" s="80"/>
      <c r="MGZ151" s="80"/>
      <c r="MHA151" s="80"/>
      <c r="MHB151" s="80"/>
      <c r="MHC151" s="80"/>
      <c r="MHD151" s="80"/>
      <c r="MHE151" s="80"/>
      <c r="MHF151" s="80"/>
      <c r="MHG151" s="80"/>
      <c r="MHH151" s="80"/>
      <c r="MHI151" s="80"/>
      <c r="MHJ151" s="80"/>
      <c r="MHK151" s="80"/>
      <c r="MHL151" s="80"/>
      <c r="MHM151" s="80"/>
      <c r="MHN151" s="80"/>
      <c r="MHO151" s="80"/>
      <c r="MHP151" s="80"/>
      <c r="MHQ151" s="80"/>
      <c r="MHR151" s="80"/>
      <c r="MHS151" s="80"/>
      <c r="MHT151" s="80"/>
      <c r="MHU151" s="80"/>
      <c r="MHV151" s="80"/>
      <c r="MHW151" s="80"/>
      <c r="MHX151" s="80"/>
      <c r="MHY151" s="80"/>
      <c r="MHZ151" s="80"/>
      <c r="MIA151" s="80"/>
      <c r="MIB151" s="80"/>
      <c r="MIC151" s="80"/>
      <c r="MID151" s="80"/>
      <c r="MIE151" s="80"/>
      <c r="MIF151" s="80"/>
      <c r="MIG151" s="80"/>
      <c r="MIH151" s="80"/>
      <c r="MII151" s="80"/>
      <c r="MIJ151" s="80"/>
      <c r="MIK151" s="80"/>
      <c r="MIL151" s="80"/>
      <c r="MIM151" s="80"/>
      <c r="MIN151" s="80"/>
      <c r="MIO151" s="80"/>
      <c r="MIP151" s="80"/>
      <c r="MIQ151" s="80"/>
      <c r="MIR151" s="80"/>
      <c r="MIS151" s="80"/>
      <c r="MIT151" s="80"/>
      <c r="MIU151" s="80"/>
      <c r="MIV151" s="80"/>
      <c r="MIW151" s="80"/>
      <c r="MIX151" s="80"/>
      <c r="MIY151" s="80"/>
      <c r="MIZ151" s="80"/>
      <c r="MJA151" s="80"/>
      <c r="MJB151" s="80"/>
      <c r="MJC151" s="80"/>
      <c r="MJD151" s="80"/>
      <c r="MJE151" s="80"/>
      <c r="MJF151" s="80"/>
      <c r="MJG151" s="80"/>
      <c r="MJH151" s="80"/>
      <c r="MJI151" s="80"/>
      <c r="MJJ151" s="80"/>
      <c r="MJK151" s="80"/>
      <c r="MJL151" s="80"/>
      <c r="MJM151" s="80"/>
      <c r="MJN151" s="80"/>
      <c r="MJO151" s="80"/>
      <c r="MJP151" s="80"/>
      <c r="MJQ151" s="80"/>
      <c r="MJR151" s="80"/>
      <c r="MJS151" s="80"/>
      <c r="MJT151" s="80"/>
      <c r="MJU151" s="80"/>
      <c r="MJV151" s="80"/>
      <c r="MJW151" s="80"/>
      <c r="MJX151" s="80"/>
      <c r="MJY151" s="80"/>
      <c r="MJZ151" s="80"/>
      <c r="MKA151" s="80"/>
      <c r="MKB151" s="80"/>
      <c r="MKC151" s="80"/>
      <c r="MKD151" s="80"/>
      <c r="MKE151" s="80"/>
      <c r="MKF151" s="80"/>
      <c r="MKG151" s="80"/>
      <c r="MKH151" s="80"/>
      <c r="MKI151" s="80"/>
      <c r="MKJ151" s="80"/>
      <c r="MKK151" s="80"/>
      <c r="MKL151" s="80"/>
      <c r="MKM151" s="80"/>
      <c r="MKN151" s="80"/>
      <c r="MKO151" s="80"/>
      <c r="MKP151" s="80"/>
      <c r="MKQ151" s="80"/>
      <c r="MKR151" s="80"/>
      <c r="MKS151" s="80"/>
      <c r="MKT151" s="80"/>
      <c r="MKU151" s="80"/>
      <c r="MKV151" s="80"/>
      <c r="MKW151" s="80"/>
      <c r="MKX151" s="80"/>
      <c r="MKY151" s="80"/>
      <c r="MKZ151" s="80"/>
      <c r="MLA151" s="80"/>
      <c r="MLB151" s="80"/>
      <c r="MLC151" s="80"/>
      <c r="MLD151" s="80"/>
      <c r="MLE151" s="80"/>
      <c r="MLF151" s="80"/>
      <c r="MLG151" s="80"/>
      <c r="MLH151" s="80"/>
      <c r="MLI151" s="80"/>
      <c r="MLJ151" s="80"/>
      <c r="MLK151" s="80"/>
      <c r="MLL151" s="80"/>
      <c r="MLM151" s="80"/>
      <c r="MLN151" s="80"/>
      <c r="MLO151" s="80"/>
      <c r="MLP151" s="80"/>
      <c r="MLQ151" s="80"/>
      <c r="MLR151" s="80"/>
      <c r="MLS151" s="80"/>
      <c r="MLT151" s="80"/>
      <c r="MLU151" s="80"/>
      <c r="MLV151" s="80"/>
      <c r="MLW151" s="80"/>
      <c r="MLX151" s="80"/>
      <c r="MLY151" s="80"/>
      <c r="MLZ151" s="80"/>
      <c r="MMA151" s="80"/>
      <c r="MMB151" s="80"/>
      <c r="MMC151" s="80"/>
      <c r="MMD151" s="80"/>
      <c r="MME151" s="80"/>
      <c r="MMF151" s="80"/>
      <c r="MMG151" s="80"/>
      <c r="MMH151" s="80"/>
      <c r="MMI151" s="80"/>
      <c r="MMJ151" s="80"/>
      <c r="MMK151" s="80"/>
      <c r="MML151" s="80"/>
      <c r="MMM151" s="80"/>
      <c r="MMN151" s="80"/>
      <c r="MMO151" s="80"/>
      <c r="MMP151" s="80"/>
      <c r="MMQ151" s="80"/>
      <c r="MMR151" s="80"/>
      <c r="MMS151" s="80"/>
      <c r="MMT151" s="80"/>
      <c r="MMU151" s="80"/>
      <c r="MMV151" s="80"/>
      <c r="MMW151" s="80"/>
      <c r="MMX151" s="80"/>
      <c r="MMY151" s="80"/>
      <c r="MMZ151" s="80"/>
      <c r="MNA151" s="80"/>
      <c r="MNB151" s="80"/>
      <c r="MNC151" s="80"/>
      <c r="MND151" s="80"/>
      <c r="MNE151" s="80"/>
      <c r="MNF151" s="80"/>
      <c r="MNG151" s="80"/>
      <c r="MNH151" s="80"/>
      <c r="MNI151" s="80"/>
      <c r="MNJ151" s="80"/>
      <c r="MNK151" s="80"/>
      <c r="MNL151" s="80"/>
      <c r="MNM151" s="80"/>
      <c r="MNN151" s="80"/>
      <c r="MNO151" s="80"/>
      <c r="MNP151" s="80"/>
      <c r="MNQ151" s="80"/>
      <c r="MNR151" s="80"/>
      <c r="MNS151" s="80"/>
      <c r="MNT151" s="80"/>
      <c r="MNU151" s="80"/>
      <c r="MNV151" s="80"/>
      <c r="MNW151" s="80"/>
      <c r="MNX151" s="80"/>
      <c r="MNY151" s="80"/>
      <c r="MNZ151" s="80"/>
      <c r="MOA151" s="80"/>
      <c r="MOB151" s="80"/>
      <c r="MOC151" s="80"/>
      <c r="MOD151" s="80"/>
      <c r="MOE151" s="80"/>
      <c r="MOF151" s="80"/>
      <c r="MOG151" s="80"/>
      <c r="MOH151" s="80"/>
      <c r="MOI151" s="80"/>
      <c r="MOJ151" s="80"/>
      <c r="MOK151" s="80"/>
      <c r="MOL151" s="80"/>
      <c r="MOM151" s="80"/>
      <c r="MON151" s="80"/>
      <c r="MOO151" s="80"/>
      <c r="MOP151" s="80"/>
      <c r="MOQ151" s="80"/>
      <c r="MOR151" s="80"/>
      <c r="MOS151" s="80"/>
      <c r="MOT151" s="80"/>
      <c r="MOU151" s="80"/>
      <c r="MOV151" s="80"/>
      <c r="MOW151" s="80"/>
      <c r="MOX151" s="80"/>
      <c r="MOY151" s="80"/>
      <c r="MOZ151" s="80"/>
      <c r="MPA151" s="80"/>
      <c r="MPB151" s="80"/>
      <c r="MPC151" s="80"/>
      <c r="MPD151" s="80"/>
      <c r="MPE151" s="80"/>
      <c r="MPF151" s="80"/>
      <c r="MPG151" s="80"/>
      <c r="MPH151" s="80"/>
      <c r="MPI151" s="80"/>
      <c r="MPJ151" s="80"/>
      <c r="MPK151" s="80"/>
      <c r="MPL151" s="80"/>
      <c r="MPM151" s="80"/>
      <c r="MPN151" s="80"/>
      <c r="MPO151" s="80"/>
      <c r="MPP151" s="80"/>
      <c r="MPQ151" s="80"/>
      <c r="MPR151" s="80"/>
      <c r="MPS151" s="80"/>
      <c r="MPT151" s="80"/>
      <c r="MPU151" s="80"/>
      <c r="MPV151" s="80"/>
      <c r="MPW151" s="80"/>
      <c r="MPX151" s="80"/>
      <c r="MPY151" s="80"/>
      <c r="MPZ151" s="80"/>
      <c r="MQA151" s="80"/>
      <c r="MQB151" s="80"/>
      <c r="MQC151" s="80"/>
      <c r="MQD151" s="80"/>
      <c r="MQE151" s="80"/>
      <c r="MQF151" s="80"/>
      <c r="MQG151" s="80"/>
      <c r="MQH151" s="80"/>
      <c r="MQI151" s="80"/>
      <c r="MQJ151" s="80"/>
      <c r="MQK151" s="80"/>
      <c r="MQL151" s="80"/>
      <c r="MQM151" s="80"/>
      <c r="MQN151" s="80"/>
      <c r="MQO151" s="80"/>
      <c r="MQP151" s="80"/>
      <c r="MQQ151" s="80"/>
      <c r="MQR151" s="80"/>
      <c r="MQS151" s="80"/>
      <c r="MQT151" s="80"/>
      <c r="MQU151" s="80"/>
      <c r="MQV151" s="80"/>
      <c r="MQW151" s="80"/>
      <c r="MQX151" s="80"/>
      <c r="MQY151" s="80"/>
      <c r="MQZ151" s="80"/>
      <c r="MRA151" s="80"/>
      <c r="MRB151" s="80"/>
      <c r="MRC151" s="80"/>
      <c r="MRD151" s="80"/>
      <c r="MRE151" s="80"/>
      <c r="MRF151" s="80"/>
      <c r="MRG151" s="80"/>
      <c r="MRH151" s="80"/>
      <c r="MRI151" s="80"/>
      <c r="MRJ151" s="80"/>
      <c r="MRK151" s="80"/>
      <c r="MRL151" s="80"/>
      <c r="MRM151" s="80"/>
      <c r="MRN151" s="80"/>
      <c r="MRO151" s="80"/>
      <c r="MRP151" s="80"/>
      <c r="MRQ151" s="80"/>
      <c r="MRR151" s="80"/>
      <c r="MRS151" s="80"/>
      <c r="MRT151" s="80"/>
      <c r="MRU151" s="80"/>
      <c r="MRV151" s="80"/>
      <c r="MRW151" s="80"/>
      <c r="MRX151" s="80"/>
      <c r="MRY151" s="80"/>
      <c r="MRZ151" s="80"/>
      <c r="MSA151" s="80"/>
      <c r="MSB151" s="80"/>
      <c r="MSC151" s="80"/>
      <c r="MSD151" s="80"/>
      <c r="MSE151" s="80"/>
      <c r="MSF151" s="80"/>
      <c r="MSG151" s="80"/>
      <c r="MSH151" s="80"/>
      <c r="MSI151" s="80"/>
      <c r="MSJ151" s="80"/>
      <c r="MSK151" s="80"/>
      <c r="MSL151" s="80"/>
      <c r="MSM151" s="80"/>
      <c r="MSN151" s="80"/>
      <c r="MSO151" s="80"/>
      <c r="MSP151" s="80"/>
      <c r="MSQ151" s="80"/>
      <c r="MSR151" s="80"/>
      <c r="MSS151" s="80"/>
      <c r="MST151" s="80"/>
      <c r="MSU151" s="80"/>
      <c r="MSV151" s="80"/>
      <c r="MSW151" s="80"/>
      <c r="MSX151" s="80"/>
      <c r="MSY151" s="80"/>
      <c r="MSZ151" s="80"/>
      <c r="MTA151" s="80"/>
      <c r="MTB151" s="80"/>
      <c r="MTC151" s="80"/>
      <c r="MTD151" s="80"/>
      <c r="MTE151" s="80"/>
      <c r="MTF151" s="80"/>
      <c r="MTG151" s="80"/>
      <c r="MTH151" s="80"/>
      <c r="MTI151" s="80"/>
      <c r="MTJ151" s="80"/>
      <c r="MTK151" s="80"/>
      <c r="MTL151" s="80"/>
      <c r="MTM151" s="80"/>
      <c r="MTN151" s="80"/>
      <c r="MTO151" s="80"/>
      <c r="MTP151" s="80"/>
      <c r="MTQ151" s="80"/>
      <c r="MTR151" s="80"/>
      <c r="MTS151" s="80"/>
      <c r="MTT151" s="80"/>
      <c r="MTU151" s="80"/>
      <c r="MTV151" s="80"/>
      <c r="MTW151" s="80"/>
      <c r="MTX151" s="80"/>
      <c r="MTY151" s="80"/>
      <c r="MTZ151" s="80"/>
      <c r="MUA151" s="80"/>
      <c r="MUB151" s="80"/>
      <c r="MUC151" s="80"/>
      <c r="MUD151" s="80"/>
      <c r="MUE151" s="80"/>
      <c r="MUF151" s="80"/>
      <c r="MUG151" s="80"/>
      <c r="MUH151" s="80"/>
      <c r="MUI151" s="80"/>
      <c r="MUJ151" s="80"/>
      <c r="MUK151" s="80"/>
      <c r="MUL151" s="80"/>
      <c r="MUM151" s="80"/>
      <c r="MUN151" s="80"/>
      <c r="MUO151" s="80"/>
      <c r="MUP151" s="80"/>
      <c r="MUQ151" s="80"/>
      <c r="MUR151" s="80"/>
      <c r="MUS151" s="80"/>
      <c r="MUT151" s="80"/>
      <c r="MUU151" s="80"/>
      <c r="MUV151" s="80"/>
      <c r="MUW151" s="80"/>
      <c r="MUX151" s="80"/>
      <c r="MUY151" s="80"/>
      <c r="MUZ151" s="80"/>
      <c r="MVA151" s="80"/>
      <c r="MVB151" s="80"/>
      <c r="MVC151" s="80"/>
      <c r="MVD151" s="80"/>
      <c r="MVE151" s="80"/>
      <c r="MVF151" s="80"/>
      <c r="MVG151" s="80"/>
      <c r="MVH151" s="80"/>
      <c r="MVI151" s="80"/>
      <c r="MVJ151" s="80"/>
      <c r="MVK151" s="80"/>
      <c r="MVL151" s="80"/>
      <c r="MVM151" s="80"/>
      <c r="MVN151" s="80"/>
      <c r="MVO151" s="80"/>
      <c r="MVP151" s="80"/>
      <c r="MVQ151" s="80"/>
      <c r="MVR151" s="80"/>
      <c r="MVS151" s="80"/>
      <c r="MVT151" s="80"/>
      <c r="MVU151" s="80"/>
      <c r="MVV151" s="80"/>
      <c r="MVW151" s="80"/>
      <c r="MVX151" s="80"/>
      <c r="MVY151" s="80"/>
      <c r="MVZ151" s="80"/>
      <c r="MWA151" s="80"/>
      <c r="MWB151" s="80"/>
      <c r="MWC151" s="80"/>
      <c r="MWD151" s="80"/>
      <c r="MWE151" s="80"/>
      <c r="MWF151" s="80"/>
      <c r="MWG151" s="80"/>
      <c r="MWH151" s="80"/>
      <c r="MWI151" s="80"/>
      <c r="MWJ151" s="80"/>
      <c r="MWK151" s="80"/>
      <c r="MWL151" s="80"/>
      <c r="MWM151" s="80"/>
      <c r="MWN151" s="80"/>
      <c r="MWO151" s="80"/>
      <c r="MWP151" s="80"/>
      <c r="MWQ151" s="80"/>
      <c r="MWR151" s="80"/>
      <c r="MWS151" s="80"/>
      <c r="MWT151" s="80"/>
      <c r="MWU151" s="80"/>
      <c r="MWV151" s="80"/>
      <c r="MWW151" s="80"/>
      <c r="MWX151" s="80"/>
      <c r="MWY151" s="80"/>
      <c r="MWZ151" s="80"/>
      <c r="MXA151" s="80"/>
      <c r="MXB151" s="80"/>
      <c r="MXC151" s="80"/>
      <c r="MXD151" s="80"/>
      <c r="MXE151" s="80"/>
      <c r="MXF151" s="80"/>
      <c r="MXG151" s="80"/>
      <c r="MXH151" s="80"/>
      <c r="MXI151" s="80"/>
      <c r="MXJ151" s="80"/>
      <c r="MXK151" s="80"/>
      <c r="MXL151" s="80"/>
      <c r="MXM151" s="80"/>
      <c r="MXN151" s="80"/>
      <c r="MXO151" s="80"/>
      <c r="MXP151" s="80"/>
      <c r="MXQ151" s="80"/>
      <c r="MXR151" s="80"/>
      <c r="MXS151" s="80"/>
      <c r="MXT151" s="80"/>
      <c r="MXU151" s="80"/>
      <c r="MXV151" s="80"/>
      <c r="MXW151" s="80"/>
      <c r="MXX151" s="80"/>
      <c r="MXY151" s="80"/>
      <c r="MXZ151" s="80"/>
      <c r="MYA151" s="80"/>
      <c r="MYB151" s="80"/>
      <c r="MYC151" s="80"/>
      <c r="MYD151" s="80"/>
      <c r="MYE151" s="80"/>
      <c r="MYF151" s="80"/>
      <c r="MYG151" s="80"/>
      <c r="MYH151" s="80"/>
      <c r="MYI151" s="80"/>
      <c r="MYJ151" s="80"/>
      <c r="MYK151" s="80"/>
      <c r="MYL151" s="80"/>
      <c r="MYM151" s="80"/>
      <c r="MYN151" s="80"/>
      <c r="MYO151" s="80"/>
      <c r="MYP151" s="80"/>
      <c r="MYQ151" s="80"/>
      <c r="MYR151" s="80"/>
      <c r="MYS151" s="80"/>
      <c r="MYT151" s="80"/>
      <c r="MYU151" s="80"/>
      <c r="MYV151" s="80"/>
      <c r="MYW151" s="80"/>
      <c r="MYX151" s="80"/>
      <c r="MYY151" s="80"/>
      <c r="MYZ151" s="80"/>
      <c r="MZA151" s="80"/>
      <c r="MZB151" s="80"/>
      <c r="MZC151" s="80"/>
      <c r="MZD151" s="80"/>
      <c r="MZE151" s="80"/>
      <c r="MZF151" s="80"/>
      <c r="MZG151" s="80"/>
      <c r="MZH151" s="80"/>
      <c r="MZI151" s="80"/>
      <c r="MZJ151" s="80"/>
      <c r="MZK151" s="80"/>
      <c r="MZL151" s="80"/>
      <c r="MZM151" s="80"/>
      <c r="MZN151" s="80"/>
      <c r="MZO151" s="80"/>
      <c r="MZP151" s="80"/>
      <c r="MZQ151" s="80"/>
      <c r="MZR151" s="80"/>
      <c r="MZS151" s="80"/>
      <c r="MZT151" s="80"/>
      <c r="MZU151" s="80"/>
      <c r="MZV151" s="80"/>
      <c r="MZW151" s="80"/>
      <c r="MZX151" s="80"/>
      <c r="MZY151" s="80"/>
      <c r="MZZ151" s="80"/>
      <c r="NAA151" s="80"/>
      <c r="NAB151" s="80"/>
      <c r="NAC151" s="80"/>
      <c r="NAD151" s="80"/>
      <c r="NAE151" s="80"/>
      <c r="NAF151" s="80"/>
      <c r="NAG151" s="80"/>
      <c r="NAH151" s="80"/>
      <c r="NAI151" s="80"/>
      <c r="NAJ151" s="80"/>
      <c r="NAK151" s="80"/>
      <c r="NAL151" s="80"/>
      <c r="NAM151" s="80"/>
      <c r="NAN151" s="80"/>
      <c r="NAO151" s="80"/>
      <c r="NAP151" s="80"/>
      <c r="NAQ151" s="80"/>
      <c r="NAR151" s="80"/>
      <c r="NAS151" s="80"/>
      <c r="NAT151" s="80"/>
      <c r="NAU151" s="80"/>
      <c r="NAV151" s="80"/>
      <c r="NAW151" s="80"/>
      <c r="NAX151" s="80"/>
      <c r="NAY151" s="80"/>
      <c r="NAZ151" s="80"/>
      <c r="NBA151" s="80"/>
      <c r="NBB151" s="80"/>
      <c r="NBC151" s="80"/>
      <c r="NBD151" s="80"/>
      <c r="NBE151" s="80"/>
      <c r="NBF151" s="80"/>
      <c r="NBG151" s="80"/>
      <c r="NBH151" s="80"/>
      <c r="NBI151" s="80"/>
      <c r="NBJ151" s="80"/>
      <c r="NBK151" s="80"/>
      <c r="NBL151" s="80"/>
      <c r="NBM151" s="80"/>
      <c r="NBN151" s="80"/>
      <c r="NBO151" s="80"/>
      <c r="NBP151" s="80"/>
      <c r="NBQ151" s="80"/>
      <c r="NBR151" s="80"/>
      <c r="NBS151" s="80"/>
      <c r="NBT151" s="80"/>
      <c r="NBU151" s="80"/>
      <c r="NBV151" s="80"/>
      <c r="NBW151" s="80"/>
      <c r="NBX151" s="80"/>
      <c r="NBY151" s="80"/>
      <c r="NBZ151" s="80"/>
      <c r="NCA151" s="80"/>
      <c r="NCB151" s="80"/>
      <c r="NCC151" s="80"/>
      <c r="NCD151" s="80"/>
      <c r="NCE151" s="80"/>
      <c r="NCF151" s="80"/>
      <c r="NCG151" s="80"/>
      <c r="NCH151" s="80"/>
      <c r="NCI151" s="80"/>
      <c r="NCJ151" s="80"/>
      <c r="NCK151" s="80"/>
      <c r="NCL151" s="80"/>
      <c r="NCM151" s="80"/>
      <c r="NCN151" s="80"/>
      <c r="NCO151" s="80"/>
      <c r="NCP151" s="80"/>
      <c r="NCQ151" s="80"/>
      <c r="NCR151" s="80"/>
      <c r="NCS151" s="80"/>
      <c r="NCT151" s="80"/>
      <c r="NCU151" s="80"/>
      <c r="NCV151" s="80"/>
      <c r="NCW151" s="80"/>
      <c r="NCX151" s="80"/>
      <c r="NCY151" s="80"/>
      <c r="NCZ151" s="80"/>
      <c r="NDA151" s="80"/>
      <c r="NDB151" s="80"/>
      <c r="NDC151" s="80"/>
      <c r="NDD151" s="80"/>
      <c r="NDE151" s="80"/>
      <c r="NDF151" s="80"/>
      <c r="NDG151" s="80"/>
      <c r="NDH151" s="80"/>
      <c r="NDI151" s="80"/>
      <c r="NDJ151" s="80"/>
      <c r="NDK151" s="80"/>
      <c r="NDL151" s="80"/>
      <c r="NDM151" s="80"/>
      <c r="NDN151" s="80"/>
      <c r="NDO151" s="80"/>
      <c r="NDP151" s="80"/>
      <c r="NDQ151" s="80"/>
      <c r="NDR151" s="80"/>
      <c r="NDS151" s="80"/>
      <c r="NDT151" s="80"/>
      <c r="NDU151" s="80"/>
      <c r="NDV151" s="80"/>
      <c r="NDW151" s="80"/>
      <c r="NDX151" s="80"/>
      <c r="NDY151" s="80"/>
      <c r="NDZ151" s="80"/>
      <c r="NEA151" s="80"/>
      <c r="NEB151" s="80"/>
      <c r="NEC151" s="80"/>
      <c r="NED151" s="80"/>
      <c r="NEE151" s="80"/>
      <c r="NEF151" s="80"/>
      <c r="NEG151" s="80"/>
      <c r="NEH151" s="80"/>
      <c r="NEI151" s="80"/>
      <c r="NEJ151" s="80"/>
      <c r="NEK151" s="80"/>
      <c r="NEL151" s="80"/>
      <c r="NEM151" s="80"/>
      <c r="NEN151" s="80"/>
      <c r="NEO151" s="80"/>
      <c r="NEP151" s="80"/>
      <c r="NEQ151" s="80"/>
      <c r="NER151" s="80"/>
      <c r="NES151" s="80"/>
      <c r="NET151" s="80"/>
      <c r="NEU151" s="80"/>
      <c r="NEV151" s="80"/>
      <c r="NEW151" s="80"/>
      <c r="NEX151" s="80"/>
      <c r="NEY151" s="80"/>
      <c r="NEZ151" s="80"/>
      <c r="NFA151" s="80"/>
      <c r="NFB151" s="80"/>
      <c r="NFC151" s="80"/>
      <c r="NFD151" s="80"/>
      <c r="NFE151" s="80"/>
      <c r="NFF151" s="80"/>
      <c r="NFG151" s="80"/>
      <c r="NFH151" s="80"/>
      <c r="NFI151" s="80"/>
      <c r="NFJ151" s="80"/>
      <c r="NFK151" s="80"/>
      <c r="NFL151" s="80"/>
      <c r="NFM151" s="80"/>
      <c r="NFN151" s="80"/>
      <c r="NFO151" s="80"/>
      <c r="NFP151" s="80"/>
      <c r="NFQ151" s="80"/>
      <c r="NFR151" s="80"/>
      <c r="NFS151" s="80"/>
      <c r="NFT151" s="80"/>
      <c r="NFU151" s="80"/>
      <c r="NFV151" s="80"/>
      <c r="NFW151" s="80"/>
      <c r="NFX151" s="80"/>
      <c r="NFY151" s="80"/>
      <c r="NFZ151" s="80"/>
      <c r="NGA151" s="80"/>
      <c r="NGB151" s="80"/>
      <c r="NGC151" s="80"/>
      <c r="NGD151" s="80"/>
      <c r="NGE151" s="80"/>
      <c r="NGF151" s="80"/>
      <c r="NGG151" s="80"/>
      <c r="NGH151" s="80"/>
      <c r="NGI151" s="80"/>
      <c r="NGJ151" s="80"/>
      <c r="NGK151" s="80"/>
      <c r="NGL151" s="80"/>
      <c r="NGM151" s="80"/>
      <c r="NGN151" s="80"/>
      <c r="NGO151" s="80"/>
      <c r="NGP151" s="80"/>
      <c r="NGQ151" s="80"/>
      <c r="NGR151" s="80"/>
      <c r="NGS151" s="80"/>
      <c r="NGT151" s="80"/>
      <c r="NGU151" s="80"/>
      <c r="NGV151" s="80"/>
      <c r="NGW151" s="80"/>
      <c r="NGX151" s="80"/>
      <c r="NGY151" s="80"/>
      <c r="NGZ151" s="80"/>
      <c r="NHA151" s="80"/>
      <c r="NHB151" s="80"/>
      <c r="NHC151" s="80"/>
      <c r="NHD151" s="80"/>
      <c r="NHE151" s="80"/>
      <c r="NHF151" s="80"/>
      <c r="NHG151" s="80"/>
      <c r="NHH151" s="80"/>
      <c r="NHI151" s="80"/>
      <c r="NHJ151" s="80"/>
      <c r="NHK151" s="80"/>
      <c r="NHL151" s="80"/>
      <c r="NHM151" s="80"/>
      <c r="NHN151" s="80"/>
      <c r="NHO151" s="80"/>
      <c r="NHP151" s="80"/>
      <c r="NHQ151" s="80"/>
      <c r="NHR151" s="80"/>
      <c r="NHS151" s="80"/>
      <c r="NHT151" s="80"/>
      <c r="NHU151" s="80"/>
      <c r="NHV151" s="80"/>
      <c r="NHW151" s="80"/>
      <c r="NHX151" s="80"/>
      <c r="NHY151" s="80"/>
      <c r="NHZ151" s="80"/>
      <c r="NIA151" s="80"/>
      <c r="NIB151" s="80"/>
      <c r="NIC151" s="80"/>
      <c r="NID151" s="80"/>
      <c r="NIE151" s="80"/>
      <c r="NIF151" s="80"/>
      <c r="NIG151" s="80"/>
      <c r="NIH151" s="80"/>
      <c r="NII151" s="80"/>
      <c r="NIJ151" s="80"/>
      <c r="NIK151" s="80"/>
      <c r="NIL151" s="80"/>
      <c r="NIM151" s="80"/>
      <c r="NIN151" s="80"/>
      <c r="NIO151" s="80"/>
      <c r="NIP151" s="80"/>
      <c r="NIQ151" s="80"/>
      <c r="NIR151" s="80"/>
      <c r="NIS151" s="80"/>
      <c r="NIT151" s="80"/>
      <c r="NIU151" s="80"/>
      <c r="NIV151" s="80"/>
      <c r="NIW151" s="80"/>
      <c r="NIX151" s="80"/>
      <c r="NIY151" s="80"/>
      <c r="NIZ151" s="80"/>
      <c r="NJA151" s="80"/>
      <c r="NJB151" s="80"/>
      <c r="NJC151" s="80"/>
      <c r="NJD151" s="80"/>
      <c r="NJE151" s="80"/>
      <c r="NJF151" s="80"/>
      <c r="NJG151" s="80"/>
      <c r="NJH151" s="80"/>
      <c r="NJI151" s="80"/>
      <c r="NJJ151" s="80"/>
      <c r="NJK151" s="80"/>
      <c r="NJL151" s="80"/>
      <c r="NJM151" s="80"/>
      <c r="NJN151" s="80"/>
      <c r="NJO151" s="80"/>
      <c r="NJP151" s="80"/>
      <c r="NJQ151" s="80"/>
      <c r="NJR151" s="80"/>
      <c r="NJS151" s="80"/>
      <c r="NJT151" s="80"/>
      <c r="NJU151" s="80"/>
      <c r="NJV151" s="80"/>
      <c r="NJW151" s="80"/>
      <c r="NJX151" s="80"/>
      <c r="NJY151" s="80"/>
      <c r="NJZ151" s="80"/>
      <c r="NKA151" s="80"/>
      <c r="NKB151" s="80"/>
      <c r="NKC151" s="80"/>
      <c r="NKD151" s="80"/>
      <c r="NKE151" s="80"/>
      <c r="NKF151" s="80"/>
      <c r="NKG151" s="80"/>
      <c r="NKH151" s="80"/>
      <c r="NKI151" s="80"/>
      <c r="NKJ151" s="80"/>
      <c r="NKK151" s="80"/>
      <c r="NKL151" s="80"/>
      <c r="NKM151" s="80"/>
      <c r="NKN151" s="80"/>
      <c r="NKO151" s="80"/>
      <c r="NKP151" s="80"/>
      <c r="NKQ151" s="80"/>
      <c r="NKR151" s="80"/>
      <c r="NKS151" s="80"/>
      <c r="NKT151" s="80"/>
      <c r="NKU151" s="80"/>
      <c r="NKV151" s="80"/>
      <c r="NKW151" s="80"/>
      <c r="NKX151" s="80"/>
      <c r="NKY151" s="80"/>
      <c r="NKZ151" s="80"/>
      <c r="NLA151" s="80"/>
      <c r="NLB151" s="80"/>
      <c r="NLC151" s="80"/>
      <c r="NLD151" s="80"/>
      <c r="NLE151" s="80"/>
      <c r="NLF151" s="80"/>
      <c r="NLG151" s="80"/>
      <c r="NLH151" s="80"/>
      <c r="NLI151" s="80"/>
      <c r="NLJ151" s="80"/>
      <c r="NLK151" s="80"/>
      <c r="NLL151" s="80"/>
      <c r="NLM151" s="80"/>
      <c r="NLN151" s="80"/>
      <c r="NLO151" s="80"/>
      <c r="NLP151" s="80"/>
      <c r="NLQ151" s="80"/>
      <c r="NLR151" s="80"/>
      <c r="NLS151" s="80"/>
      <c r="NLT151" s="80"/>
      <c r="NLU151" s="80"/>
      <c r="NLV151" s="80"/>
      <c r="NLW151" s="80"/>
      <c r="NLX151" s="80"/>
      <c r="NLY151" s="80"/>
      <c r="NLZ151" s="80"/>
      <c r="NMA151" s="80"/>
      <c r="NMB151" s="80"/>
      <c r="NMC151" s="80"/>
      <c r="NMD151" s="80"/>
      <c r="NME151" s="80"/>
      <c r="NMF151" s="80"/>
      <c r="NMG151" s="80"/>
      <c r="NMH151" s="80"/>
      <c r="NMI151" s="80"/>
      <c r="NMJ151" s="80"/>
      <c r="NMK151" s="80"/>
      <c r="NML151" s="80"/>
      <c r="NMM151" s="80"/>
      <c r="NMN151" s="80"/>
      <c r="NMO151" s="80"/>
      <c r="NMP151" s="80"/>
      <c r="NMQ151" s="80"/>
      <c r="NMR151" s="80"/>
      <c r="NMS151" s="80"/>
      <c r="NMT151" s="80"/>
      <c r="NMU151" s="80"/>
      <c r="NMV151" s="80"/>
      <c r="NMW151" s="80"/>
      <c r="NMX151" s="80"/>
      <c r="NMY151" s="80"/>
      <c r="NMZ151" s="80"/>
      <c r="NNA151" s="80"/>
      <c r="NNB151" s="80"/>
      <c r="NNC151" s="80"/>
      <c r="NND151" s="80"/>
      <c r="NNE151" s="80"/>
      <c r="NNF151" s="80"/>
      <c r="NNG151" s="80"/>
      <c r="NNH151" s="80"/>
      <c r="NNI151" s="80"/>
      <c r="NNJ151" s="80"/>
      <c r="NNK151" s="80"/>
      <c r="NNL151" s="80"/>
      <c r="NNM151" s="80"/>
      <c r="NNN151" s="80"/>
      <c r="NNO151" s="80"/>
      <c r="NNP151" s="80"/>
      <c r="NNQ151" s="80"/>
      <c r="NNR151" s="80"/>
      <c r="NNS151" s="80"/>
      <c r="NNT151" s="80"/>
      <c r="NNU151" s="80"/>
      <c r="NNV151" s="80"/>
      <c r="NNW151" s="80"/>
      <c r="NNX151" s="80"/>
      <c r="NNY151" s="80"/>
      <c r="NNZ151" s="80"/>
      <c r="NOA151" s="80"/>
      <c r="NOB151" s="80"/>
      <c r="NOC151" s="80"/>
      <c r="NOD151" s="80"/>
      <c r="NOE151" s="80"/>
      <c r="NOF151" s="80"/>
      <c r="NOG151" s="80"/>
      <c r="NOH151" s="80"/>
      <c r="NOI151" s="80"/>
      <c r="NOJ151" s="80"/>
      <c r="NOK151" s="80"/>
      <c r="NOL151" s="80"/>
      <c r="NOM151" s="80"/>
      <c r="NON151" s="80"/>
      <c r="NOO151" s="80"/>
      <c r="NOP151" s="80"/>
      <c r="NOQ151" s="80"/>
      <c r="NOR151" s="80"/>
      <c r="NOS151" s="80"/>
      <c r="NOT151" s="80"/>
      <c r="NOU151" s="80"/>
      <c r="NOV151" s="80"/>
      <c r="NOW151" s="80"/>
      <c r="NOX151" s="80"/>
      <c r="NOY151" s="80"/>
      <c r="NOZ151" s="80"/>
      <c r="NPA151" s="80"/>
      <c r="NPB151" s="80"/>
      <c r="NPC151" s="80"/>
      <c r="NPD151" s="80"/>
      <c r="NPE151" s="80"/>
      <c r="NPF151" s="80"/>
      <c r="NPG151" s="80"/>
      <c r="NPH151" s="80"/>
      <c r="NPI151" s="80"/>
      <c r="NPJ151" s="80"/>
      <c r="NPK151" s="80"/>
      <c r="NPL151" s="80"/>
      <c r="NPM151" s="80"/>
      <c r="NPN151" s="80"/>
      <c r="NPO151" s="80"/>
      <c r="NPP151" s="80"/>
      <c r="NPQ151" s="80"/>
      <c r="NPR151" s="80"/>
      <c r="NPS151" s="80"/>
      <c r="NPT151" s="80"/>
      <c r="NPU151" s="80"/>
      <c r="NPV151" s="80"/>
      <c r="NPW151" s="80"/>
      <c r="NPX151" s="80"/>
      <c r="NPY151" s="80"/>
      <c r="NPZ151" s="80"/>
      <c r="NQA151" s="80"/>
      <c r="NQB151" s="80"/>
      <c r="NQC151" s="80"/>
      <c r="NQD151" s="80"/>
      <c r="NQE151" s="80"/>
      <c r="NQF151" s="80"/>
      <c r="NQG151" s="80"/>
      <c r="NQH151" s="80"/>
      <c r="NQI151" s="80"/>
      <c r="NQJ151" s="80"/>
      <c r="NQK151" s="80"/>
      <c r="NQL151" s="80"/>
      <c r="NQM151" s="80"/>
      <c r="NQN151" s="80"/>
      <c r="NQO151" s="80"/>
      <c r="NQP151" s="80"/>
      <c r="NQQ151" s="80"/>
      <c r="NQR151" s="80"/>
      <c r="NQS151" s="80"/>
      <c r="NQT151" s="80"/>
      <c r="NQU151" s="80"/>
      <c r="NQV151" s="80"/>
      <c r="NQW151" s="80"/>
      <c r="NQX151" s="80"/>
      <c r="NQY151" s="80"/>
      <c r="NQZ151" s="80"/>
      <c r="NRA151" s="80"/>
      <c r="NRB151" s="80"/>
      <c r="NRC151" s="80"/>
      <c r="NRD151" s="80"/>
      <c r="NRE151" s="80"/>
      <c r="NRF151" s="80"/>
      <c r="NRG151" s="80"/>
      <c r="NRH151" s="80"/>
      <c r="NRI151" s="80"/>
      <c r="NRJ151" s="80"/>
      <c r="NRK151" s="80"/>
      <c r="NRL151" s="80"/>
      <c r="NRM151" s="80"/>
      <c r="NRN151" s="80"/>
      <c r="NRO151" s="80"/>
      <c r="NRP151" s="80"/>
      <c r="NRQ151" s="80"/>
      <c r="NRR151" s="80"/>
      <c r="NRS151" s="80"/>
      <c r="NRT151" s="80"/>
      <c r="NRU151" s="80"/>
      <c r="NRV151" s="80"/>
      <c r="NRW151" s="80"/>
      <c r="NRX151" s="80"/>
      <c r="NRY151" s="80"/>
      <c r="NRZ151" s="80"/>
      <c r="NSA151" s="80"/>
      <c r="NSB151" s="80"/>
      <c r="NSC151" s="80"/>
      <c r="NSD151" s="80"/>
      <c r="NSE151" s="80"/>
      <c r="NSF151" s="80"/>
      <c r="NSG151" s="80"/>
      <c r="NSH151" s="80"/>
      <c r="NSI151" s="80"/>
      <c r="NSJ151" s="80"/>
      <c r="NSK151" s="80"/>
      <c r="NSL151" s="80"/>
      <c r="NSM151" s="80"/>
      <c r="NSN151" s="80"/>
      <c r="NSO151" s="80"/>
      <c r="NSP151" s="80"/>
      <c r="NSQ151" s="80"/>
      <c r="NSR151" s="80"/>
      <c r="NSS151" s="80"/>
      <c r="NST151" s="80"/>
      <c r="NSU151" s="80"/>
      <c r="NSV151" s="80"/>
      <c r="NSW151" s="80"/>
      <c r="NSX151" s="80"/>
      <c r="NSY151" s="80"/>
      <c r="NSZ151" s="80"/>
      <c r="NTA151" s="80"/>
      <c r="NTB151" s="80"/>
      <c r="NTC151" s="80"/>
      <c r="NTD151" s="80"/>
      <c r="NTE151" s="80"/>
      <c r="NTF151" s="80"/>
      <c r="NTG151" s="80"/>
      <c r="NTH151" s="80"/>
      <c r="NTI151" s="80"/>
      <c r="NTJ151" s="80"/>
      <c r="NTK151" s="80"/>
      <c r="NTL151" s="80"/>
      <c r="NTM151" s="80"/>
      <c r="NTN151" s="80"/>
      <c r="NTO151" s="80"/>
      <c r="NTP151" s="80"/>
      <c r="NTQ151" s="80"/>
      <c r="NTR151" s="80"/>
      <c r="NTS151" s="80"/>
      <c r="NTT151" s="80"/>
      <c r="NTU151" s="80"/>
      <c r="NTV151" s="80"/>
      <c r="NTW151" s="80"/>
      <c r="NTX151" s="80"/>
      <c r="NTY151" s="80"/>
      <c r="NTZ151" s="80"/>
      <c r="NUA151" s="80"/>
      <c r="NUB151" s="80"/>
      <c r="NUC151" s="80"/>
      <c r="NUD151" s="80"/>
      <c r="NUE151" s="80"/>
      <c r="NUF151" s="80"/>
      <c r="NUG151" s="80"/>
      <c r="NUH151" s="80"/>
      <c r="NUI151" s="80"/>
      <c r="NUJ151" s="80"/>
      <c r="NUK151" s="80"/>
      <c r="NUL151" s="80"/>
      <c r="NUM151" s="80"/>
      <c r="NUN151" s="80"/>
      <c r="NUO151" s="80"/>
      <c r="NUP151" s="80"/>
      <c r="NUQ151" s="80"/>
      <c r="NUR151" s="80"/>
      <c r="NUS151" s="80"/>
      <c r="NUT151" s="80"/>
      <c r="NUU151" s="80"/>
      <c r="NUV151" s="80"/>
      <c r="NUW151" s="80"/>
      <c r="NUX151" s="80"/>
      <c r="NUY151" s="80"/>
      <c r="NUZ151" s="80"/>
      <c r="NVA151" s="80"/>
      <c r="NVB151" s="80"/>
      <c r="NVC151" s="80"/>
      <c r="NVD151" s="80"/>
      <c r="NVE151" s="80"/>
      <c r="NVF151" s="80"/>
      <c r="NVG151" s="80"/>
      <c r="NVH151" s="80"/>
      <c r="NVI151" s="80"/>
      <c r="NVJ151" s="80"/>
      <c r="NVK151" s="80"/>
      <c r="NVL151" s="80"/>
      <c r="NVM151" s="80"/>
      <c r="NVN151" s="80"/>
      <c r="NVO151" s="80"/>
      <c r="NVP151" s="80"/>
      <c r="NVQ151" s="80"/>
      <c r="NVR151" s="80"/>
      <c r="NVS151" s="80"/>
      <c r="NVT151" s="80"/>
      <c r="NVU151" s="80"/>
      <c r="NVV151" s="80"/>
      <c r="NVW151" s="80"/>
      <c r="NVX151" s="80"/>
      <c r="NVY151" s="80"/>
      <c r="NVZ151" s="80"/>
      <c r="NWA151" s="80"/>
      <c r="NWB151" s="80"/>
      <c r="NWC151" s="80"/>
      <c r="NWD151" s="80"/>
      <c r="NWE151" s="80"/>
      <c r="NWF151" s="80"/>
      <c r="NWG151" s="80"/>
      <c r="NWH151" s="80"/>
      <c r="NWI151" s="80"/>
      <c r="NWJ151" s="80"/>
      <c r="NWK151" s="80"/>
      <c r="NWL151" s="80"/>
      <c r="NWM151" s="80"/>
      <c r="NWN151" s="80"/>
      <c r="NWO151" s="80"/>
      <c r="NWP151" s="80"/>
      <c r="NWQ151" s="80"/>
      <c r="NWR151" s="80"/>
      <c r="NWS151" s="80"/>
      <c r="NWT151" s="80"/>
      <c r="NWU151" s="80"/>
      <c r="NWV151" s="80"/>
      <c r="NWW151" s="80"/>
      <c r="NWX151" s="80"/>
      <c r="NWY151" s="80"/>
      <c r="NWZ151" s="80"/>
      <c r="NXA151" s="80"/>
      <c r="NXB151" s="80"/>
      <c r="NXC151" s="80"/>
      <c r="NXD151" s="80"/>
      <c r="NXE151" s="80"/>
      <c r="NXF151" s="80"/>
      <c r="NXG151" s="80"/>
      <c r="NXH151" s="80"/>
      <c r="NXI151" s="80"/>
      <c r="NXJ151" s="80"/>
      <c r="NXK151" s="80"/>
      <c r="NXL151" s="80"/>
      <c r="NXM151" s="80"/>
      <c r="NXN151" s="80"/>
      <c r="NXO151" s="80"/>
      <c r="NXP151" s="80"/>
      <c r="NXQ151" s="80"/>
      <c r="NXR151" s="80"/>
      <c r="NXS151" s="80"/>
      <c r="NXT151" s="80"/>
      <c r="NXU151" s="80"/>
      <c r="NXV151" s="80"/>
      <c r="NXW151" s="80"/>
      <c r="NXX151" s="80"/>
      <c r="NXY151" s="80"/>
      <c r="NXZ151" s="80"/>
      <c r="NYA151" s="80"/>
      <c r="NYB151" s="80"/>
      <c r="NYC151" s="80"/>
      <c r="NYD151" s="80"/>
      <c r="NYE151" s="80"/>
      <c r="NYF151" s="80"/>
      <c r="NYG151" s="80"/>
      <c r="NYH151" s="80"/>
      <c r="NYI151" s="80"/>
      <c r="NYJ151" s="80"/>
      <c r="NYK151" s="80"/>
      <c r="NYL151" s="80"/>
      <c r="NYM151" s="80"/>
      <c r="NYN151" s="80"/>
      <c r="NYO151" s="80"/>
      <c r="NYP151" s="80"/>
      <c r="NYQ151" s="80"/>
      <c r="NYR151" s="80"/>
      <c r="NYS151" s="80"/>
      <c r="NYT151" s="80"/>
      <c r="NYU151" s="80"/>
      <c r="NYV151" s="80"/>
      <c r="NYW151" s="80"/>
      <c r="NYX151" s="80"/>
      <c r="NYY151" s="80"/>
      <c r="NYZ151" s="80"/>
      <c r="NZA151" s="80"/>
      <c r="NZB151" s="80"/>
      <c r="NZC151" s="80"/>
      <c r="NZD151" s="80"/>
      <c r="NZE151" s="80"/>
      <c r="NZF151" s="80"/>
      <c r="NZG151" s="80"/>
      <c r="NZH151" s="80"/>
      <c r="NZI151" s="80"/>
      <c r="NZJ151" s="80"/>
      <c r="NZK151" s="80"/>
      <c r="NZL151" s="80"/>
      <c r="NZM151" s="80"/>
      <c r="NZN151" s="80"/>
      <c r="NZO151" s="80"/>
      <c r="NZP151" s="80"/>
      <c r="NZQ151" s="80"/>
      <c r="NZR151" s="80"/>
      <c r="NZS151" s="80"/>
      <c r="NZT151" s="80"/>
      <c r="NZU151" s="80"/>
      <c r="NZV151" s="80"/>
      <c r="NZW151" s="80"/>
      <c r="NZX151" s="80"/>
      <c r="NZY151" s="80"/>
      <c r="NZZ151" s="80"/>
      <c r="OAA151" s="80"/>
      <c r="OAB151" s="80"/>
      <c r="OAC151" s="80"/>
      <c r="OAD151" s="80"/>
      <c r="OAE151" s="80"/>
      <c r="OAF151" s="80"/>
      <c r="OAG151" s="80"/>
      <c r="OAH151" s="80"/>
      <c r="OAI151" s="80"/>
      <c r="OAJ151" s="80"/>
      <c r="OAK151" s="80"/>
      <c r="OAL151" s="80"/>
      <c r="OAM151" s="80"/>
      <c r="OAN151" s="80"/>
      <c r="OAO151" s="80"/>
      <c r="OAP151" s="80"/>
      <c r="OAQ151" s="80"/>
      <c r="OAR151" s="80"/>
      <c r="OAS151" s="80"/>
      <c r="OAT151" s="80"/>
      <c r="OAU151" s="80"/>
      <c r="OAV151" s="80"/>
      <c r="OAW151" s="80"/>
      <c r="OAX151" s="80"/>
      <c r="OAY151" s="80"/>
      <c r="OAZ151" s="80"/>
      <c r="OBA151" s="80"/>
      <c r="OBB151" s="80"/>
      <c r="OBC151" s="80"/>
      <c r="OBD151" s="80"/>
      <c r="OBE151" s="80"/>
      <c r="OBF151" s="80"/>
      <c r="OBG151" s="80"/>
      <c r="OBH151" s="80"/>
      <c r="OBI151" s="80"/>
      <c r="OBJ151" s="80"/>
      <c r="OBK151" s="80"/>
      <c r="OBL151" s="80"/>
      <c r="OBM151" s="80"/>
      <c r="OBN151" s="80"/>
      <c r="OBO151" s="80"/>
      <c r="OBP151" s="80"/>
      <c r="OBQ151" s="80"/>
      <c r="OBR151" s="80"/>
      <c r="OBS151" s="80"/>
      <c r="OBT151" s="80"/>
      <c r="OBU151" s="80"/>
      <c r="OBV151" s="80"/>
      <c r="OBW151" s="80"/>
      <c r="OBX151" s="80"/>
      <c r="OBY151" s="80"/>
      <c r="OBZ151" s="80"/>
      <c r="OCA151" s="80"/>
      <c r="OCB151" s="80"/>
      <c r="OCC151" s="80"/>
      <c r="OCD151" s="80"/>
      <c r="OCE151" s="80"/>
      <c r="OCF151" s="80"/>
      <c r="OCG151" s="80"/>
      <c r="OCH151" s="80"/>
      <c r="OCI151" s="80"/>
      <c r="OCJ151" s="80"/>
      <c r="OCK151" s="80"/>
      <c r="OCL151" s="80"/>
      <c r="OCM151" s="80"/>
      <c r="OCN151" s="80"/>
      <c r="OCO151" s="80"/>
      <c r="OCP151" s="80"/>
      <c r="OCQ151" s="80"/>
      <c r="OCR151" s="80"/>
      <c r="OCS151" s="80"/>
      <c r="OCT151" s="80"/>
      <c r="OCU151" s="80"/>
      <c r="OCV151" s="80"/>
      <c r="OCW151" s="80"/>
      <c r="OCX151" s="80"/>
      <c r="OCY151" s="80"/>
      <c r="OCZ151" s="80"/>
      <c r="ODA151" s="80"/>
      <c r="ODB151" s="80"/>
      <c r="ODC151" s="80"/>
      <c r="ODD151" s="80"/>
      <c r="ODE151" s="80"/>
      <c r="ODF151" s="80"/>
      <c r="ODG151" s="80"/>
      <c r="ODH151" s="80"/>
      <c r="ODI151" s="80"/>
      <c r="ODJ151" s="80"/>
      <c r="ODK151" s="80"/>
      <c r="ODL151" s="80"/>
      <c r="ODM151" s="80"/>
      <c r="ODN151" s="80"/>
      <c r="ODO151" s="80"/>
      <c r="ODP151" s="80"/>
      <c r="ODQ151" s="80"/>
      <c r="ODR151" s="80"/>
      <c r="ODS151" s="80"/>
      <c r="ODT151" s="80"/>
      <c r="ODU151" s="80"/>
      <c r="ODV151" s="80"/>
      <c r="ODW151" s="80"/>
      <c r="ODX151" s="80"/>
      <c r="ODY151" s="80"/>
      <c r="ODZ151" s="80"/>
      <c r="OEA151" s="80"/>
      <c r="OEB151" s="80"/>
      <c r="OEC151" s="80"/>
      <c r="OED151" s="80"/>
      <c r="OEE151" s="80"/>
      <c r="OEF151" s="80"/>
      <c r="OEG151" s="80"/>
      <c r="OEH151" s="80"/>
      <c r="OEI151" s="80"/>
      <c r="OEJ151" s="80"/>
      <c r="OEK151" s="80"/>
      <c r="OEL151" s="80"/>
      <c r="OEM151" s="80"/>
      <c r="OEN151" s="80"/>
      <c r="OEO151" s="80"/>
      <c r="OEP151" s="80"/>
      <c r="OEQ151" s="80"/>
      <c r="OER151" s="80"/>
      <c r="OES151" s="80"/>
      <c r="OET151" s="80"/>
      <c r="OEU151" s="80"/>
      <c r="OEV151" s="80"/>
      <c r="OEW151" s="80"/>
      <c r="OEX151" s="80"/>
      <c r="OEY151" s="80"/>
      <c r="OEZ151" s="80"/>
      <c r="OFA151" s="80"/>
      <c r="OFB151" s="80"/>
      <c r="OFC151" s="80"/>
      <c r="OFD151" s="80"/>
      <c r="OFE151" s="80"/>
      <c r="OFF151" s="80"/>
      <c r="OFG151" s="80"/>
      <c r="OFH151" s="80"/>
      <c r="OFI151" s="80"/>
      <c r="OFJ151" s="80"/>
      <c r="OFK151" s="80"/>
      <c r="OFL151" s="80"/>
      <c r="OFM151" s="80"/>
      <c r="OFN151" s="80"/>
      <c r="OFO151" s="80"/>
      <c r="OFP151" s="80"/>
      <c r="OFQ151" s="80"/>
      <c r="OFR151" s="80"/>
      <c r="OFS151" s="80"/>
      <c r="OFT151" s="80"/>
      <c r="OFU151" s="80"/>
      <c r="OFV151" s="80"/>
      <c r="OFW151" s="80"/>
      <c r="OFX151" s="80"/>
      <c r="OFY151" s="80"/>
      <c r="OFZ151" s="80"/>
      <c r="OGA151" s="80"/>
      <c r="OGB151" s="80"/>
      <c r="OGC151" s="80"/>
      <c r="OGD151" s="80"/>
      <c r="OGE151" s="80"/>
      <c r="OGF151" s="80"/>
      <c r="OGG151" s="80"/>
      <c r="OGH151" s="80"/>
      <c r="OGI151" s="80"/>
      <c r="OGJ151" s="80"/>
      <c r="OGK151" s="80"/>
      <c r="OGL151" s="80"/>
      <c r="OGM151" s="80"/>
      <c r="OGN151" s="80"/>
      <c r="OGO151" s="80"/>
      <c r="OGP151" s="80"/>
      <c r="OGQ151" s="80"/>
      <c r="OGR151" s="80"/>
      <c r="OGS151" s="80"/>
      <c r="OGT151" s="80"/>
      <c r="OGU151" s="80"/>
      <c r="OGV151" s="80"/>
      <c r="OGW151" s="80"/>
      <c r="OGX151" s="80"/>
      <c r="OGY151" s="80"/>
      <c r="OGZ151" s="80"/>
      <c r="OHA151" s="80"/>
      <c r="OHB151" s="80"/>
      <c r="OHC151" s="80"/>
      <c r="OHD151" s="80"/>
      <c r="OHE151" s="80"/>
      <c r="OHF151" s="80"/>
      <c r="OHG151" s="80"/>
      <c r="OHH151" s="80"/>
      <c r="OHI151" s="80"/>
      <c r="OHJ151" s="80"/>
      <c r="OHK151" s="80"/>
      <c r="OHL151" s="80"/>
      <c r="OHM151" s="80"/>
      <c r="OHN151" s="80"/>
      <c r="OHO151" s="80"/>
      <c r="OHP151" s="80"/>
      <c r="OHQ151" s="80"/>
      <c r="OHR151" s="80"/>
      <c r="OHS151" s="80"/>
      <c r="OHT151" s="80"/>
      <c r="OHU151" s="80"/>
      <c r="OHV151" s="80"/>
      <c r="OHW151" s="80"/>
      <c r="OHX151" s="80"/>
      <c r="OHY151" s="80"/>
      <c r="OHZ151" s="80"/>
      <c r="OIA151" s="80"/>
      <c r="OIB151" s="80"/>
      <c r="OIC151" s="80"/>
      <c r="OID151" s="80"/>
      <c r="OIE151" s="80"/>
      <c r="OIF151" s="80"/>
      <c r="OIG151" s="80"/>
      <c r="OIH151" s="80"/>
      <c r="OII151" s="80"/>
      <c r="OIJ151" s="80"/>
      <c r="OIK151" s="80"/>
      <c r="OIL151" s="80"/>
      <c r="OIM151" s="80"/>
      <c r="OIN151" s="80"/>
      <c r="OIO151" s="80"/>
      <c r="OIP151" s="80"/>
      <c r="OIQ151" s="80"/>
      <c r="OIR151" s="80"/>
      <c r="OIS151" s="80"/>
      <c r="OIT151" s="80"/>
      <c r="OIU151" s="80"/>
      <c r="OIV151" s="80"/>
      <c r="OIW151" s="80"/>
      <c r="OIX151" s="80"/>
      <c r="OIY151" s="80"/>
      <c r="OIZ151" s="80"/>
      <c r="OJA151" s="80"/>
      <c r="OJB151" s="80"/>
      <c r="OJC151" s="80"/>
      <c r="OJD151" s="80"/>
      <c r="OJE151" s="80"/>
      <c r="OJF151" s="80"/>
      <c r="OJG151" s="80"/>
      <c r="OJH151" s="80"/>
      <c r="OJI151" s="80"/>
      <c r="OJJ151" s="80"/>
      <c r="OJK151" s="80"/>
      <c r="OJL151" s="80"/>
      <c r="OJM151" s="80"/>
      <c r="OJN151" s="80"/>
      <c r="OJO151" s="80"/>
      <c r="OJP151" s="80"/>
      <c r="OJQ151" s="80"/>
      <c r="OJR151" s="80"/>
      <c r="OJS151" s="80"/>
      <c r="OJT151" s="80"/>
      <c r="OJU151" s="80"/>
      <c r="OJV151" s="80"/>
      <c r="OJW151" s="80"/>
      <c r="OJX151" s="80"/>
      <c r="OJY151" s="80"/>
      <c r="OJZ151" s="80"/>
      <c r="OKA151" s="80"/>
      <c r="OKB151" s="80"/>
      <c r="OKC151" s="80"/>
      <c r="OKD151" s="80"/>
      <c r="OKE151" s="80"/>
      <c r="OKF151" s="80"/>
      <c r="OKG151" s="80"/>
      <c r="OKH151" s="80"/>
      <c r="OKI151" s="80"/>
      <c r="OKJ151" s="80"/>
      <c r="OKK151" s="80"/>
      <c r="OKL151" s="80"/>
      <c r="OKM151" s="80"/>
      <c r="OKN151" s="80"/>
      <c r="OKO151" s="80"/>
      <c r="OKP151" s="80"/>
      <c r="OKQ151" s="80"/>
      <c r="OKR151" s="80"/>
      <c r="OKS151" s="80"/>
      <c r="OKT151" s="80"/>
      <c r="OKU151" s="80"/>
      <c r="OKV151" s="80"/>
      <c r="OKW151" s="80"/>
      <c r="OKX151" s="80"/>
      <c r="OKY151" s="80"/>
      <c r="OKZ151" s="80"/>
      <c r="OLA151" s="80"/>
      <c r="OLB151" s="80"/>
      <c r="OLC151" s="80"/>
      <c r="OLD151" s="80"/>
      <c r="OLE151" s="80"/>
      <c r="OLF151" s="80"/>
      <c r="OLG151" s="80"/>
      <c r="OLH151" s="80"/>
      <c r="OLI151" s="80"/>
      <c r="OLJ151" s="80"/>
      <c r="OLK151" s="80"/>
      <c r="OLL151" s="80"/>
      <c r="OLM151" s="80"/>
      <c r="OLN151" s="80"/>
      <c r="OLO151" s="80"/>
      <c r="OLP151" s="80"/>
      <c r="OLQ151" s="80"/>
      <c r="OLR151" s="80"/>
      <c r="OLS151" s="80"/>
      <c r="OLT151" s="80"/>
      <c r="OLU151" s="80"/>
      <c r="OLV151" s="80"/>
      <c r="OLW151" s="80"/>
      <c r="OLX151" s="80"/>
      <c r="OLY151" s="80"/>
      <c r="OLZ151" s="80"/>
      <c r="OMA151" s="80"/>
      <c r="OMB151" s="80"/>
      <c r="OMC151" s="80"/>
      <c r="OMD151" s="80"/>
      <c r="OME151" s="80"/>
      <c r="OMF151" s="80"/>
      <c r="OMG151" s="80"/>
      <c r="OMH151" s="80"/>
      <c r="OMI151" s="80"/>
      <c r="OMJ151" s="80"/>
      <c r="OMK151" s="80"/>
      <c r="OML151" s="80"/>
      <c r="OMM151" s="80"/>
      <c r="OMN151" s="80"/>
      <c r="OMO151" s="80"/>
      <c r="OMP151" s="80"/>
      <c r="OMQ151" s="80"/>
      <c r="OMR151" s="80"/>
      <c r="OMS151" s="80"/>
      <c r="OMT151" s="80"/>
      <c r="OMU151" s="80"/>
      <c r="OMV151" s="80"/>
      <c r="OMW151" s="80"/>
      <c r="OMX151" s="80"/>
      <c r="OMY151" s="80"/>
      <c r="OMZ151" s="80"/>
      <c r="ONA151" s="80"/>
      <c r="ONB151" s="80"/>
      <c r="ONC151" s="80"/>
      <c r="OND151" s="80"/>
      <c r="ONE151" s="80"/>
      <c r="ONF151" s="80"/>
      <c r="ONG151" s="80"/>
      <c r="ONH151" s="80"/>
      <c r="ONI151" s="80"/>
      <c r="ONJ151" s="80"/>
      <c r="ONK151" s="80"/>
      <c r="ONL151" s="80"/>
      <c r="ONM151" s="80"/>
      <c r="ONN151" s="80"/>
      <c r="ONO151" s="80"/>
      <c r="ONP151" s="80"/>
      <c r="ONQ151" s="80"/>
      <c r="ONR151" s="80"/>
      <c r="ONS151" s="80"/>
      <c r="ONT151" s="80"/>
      <c r="ONU151" s="80"/>
      <c r="ONV151" s="80"/>
      <c r="ONW151" s="80"/>
      <c r="ONX151" s="80"/>
      <c r="ONY151" s="80"/>
      <c r="ONZ151" s="80"/>
      <c r="OOA151" s="80"/>
      <c r="OOB151" s="80"/>
      <c r="OOC151" s="80"/>
      <c r="OOD151" s="80"/>
      <c r="OOE151" s="80"/>
      <c r="OOF151" s="80"/>
      <c r="OOG151" s="80"/>
      <c r="OOH151" s="80"/>
      <c r="OOI151" s="80"/>
      <c r="OOJ151" s="80"/>
      <c r="OOK151" s="80"/>
      <c r="OOL151" s="80"/>
      <c r="OOM151" s="80"/>
      <c r="OON151" s="80"/>
      <c r="OOO151" s="80"/>
      <c r="OOP151" s="80"/>
      <c r="OOQ151" s="80"/>
      <c r="OOR151" s="80"/>
      <c r="OOS151" s="80"/>
      <c r="OOT151" s="80"/>
      <c r="OOU151" s="80"/>
      <c r="OOV151" s="80"/>
      <c r="OOW151" s="80"/>
      <c r="OOX151" s="80"/>
      <c r="OOY151" s="80"/>
      <c r="OOZ151" s="80"/>
      <c r="OPA151" s="80"/>
      <c r="OPB151" s="80"/>
      <c r="OPC151" s="80"/>
      <c r="OPD151" s="80"/>
      <c r="OPE151" s="80"/>
      <c r="OPF151" s="80"/>
      <c r="OPG151" s="80"/>
      <c r="OPH151" s="80"/>
      <c r="OPI151" s="80"/>
      <c r="OPJ151" s="80"/>
      <c r="OPK151" s="80"/>
      <c r="OPL151" s="80"/>
      <c r="OPM151" s="80"/>
      <c r="OPN151" s="80"/>
      <c r="OPO151" s="80"/>
      <c r="OPP151" s="80"/>
      <c r="OPQ151" s="80"/>
      <c r="OPR151" s="80"/>
      <c r="OPS151" s="80"/>
      <c r="OPT151" s="80"/>
      <c r="OPU151" s="80"/>
      <c r="OPV151" s="80"/>
      <c r="OPW151" s="80"/>
      <c r="OPX151" s="80"/>
      <c r="OPY151" s="80"/>
      <c r="OPZ151" s="80"/>
      <c r="OQA151" s="80"/>
      <c r="OQB151" s="80"/>
      <c r="OQC151" s="80"/>
      <c r="OQD151" s="80"/>
      <c r="OQE151" s="80"/>
      <c r="OQF151" s="80"/>
      <c r="OQG151" s="80"/>
      <c r="OQH151" s="80"/>
      <c r="OQI151" s="80"/>
      <c r="OQJ151" s="80"/>
      <c r="OQK151" s="80"/>
      <c r="OQL151" s="80"/>
      <c r="OQM151" s="80"/>
      <c r="OQN151" s="80"/>
      <c r="OQO151" s="80"/>
      <c r="OQP151" s="80"/>
      <c r="OQQ151" s="80"/>
      <c r="OQR151" s="80"/>
      <c r="OQS151" s="80"/>
      <c r="OQT151" s="80"/>
      <c r="OQU151" s="80"/>
      <c r="OQV151" s="80"/>
      <c r="OQW151" s="80"/>
      <c r="OQX151" s="80"/>
      <c r="OQY151" s="80"/>
      <c r="OQZ151" s="80"/>
      <c r="ORA151" s="80"/>
      <c r="ORB151" s="80"/>
      <c r="ORC151" s="80"/>
      <c r="ORD151" s="80"/>
      <c r="ORE151" s="80"/>
      <c r="ORF151" s="80"/>
      <c r="ORG151" s="80"/>
      <c r="ORH151" s="80"/>
      <c r="ORI151" s="80"/>
      <c r="ORJ151" s="80"/>
      <c r="ORK151" s="80"/>
      <c r="ORL151" s="80"/>
      <c r="ORM151" s="80"/>
      <c r="ORN151" s="80"/>
      <c r="ORO151" s="80"/>
      <c r="ORP151" s="80"/>
      <c r="ORQ151" s="80"/>
      <c r="ORR151" s="80"/>
      <c r="ORS151" s="80"/>
      <c r="ORT151" s="80"/>
      <c r="ORU151" s="80"/>
      <c r="ORV151" s="80"/>
      <c r="ORW151" s="80"/>
      <c r="ORX151" s="80"/>
      <c r="ORY151" s="80"/>
      <c r="ORZ151" s="80"/>
      <c r="OSA151" s="80"/>
      <c r="OSB151" s="80"/>
      <c r="OSC151" s="80"/>
      <c r="OSD151" s="80"/>
      <c r="OSE151" s="80"/>
      <c r="OSF151" s="80"/>
      <c r="OSG151" s="80"/>
      <c r="OSH151" s="80"/>
      <c r="OSI151" s="80"/>
      <c r="OSJ151" s="80"/>
      <c r="OSK151" s="80"/>
      <c r="OSL151" s="80"/>
      <c r="OSM151" s="80"/>
      <c r="OSN151" s="80"/>
      <c r="OSO151" s="80"/>
      <c r="OSP151" s="80"/>
      <c r="OSQ151" s="80"/>
      <c r="OSR151" s="80"/>
      <c r="OSS151" s="80"/>
      <c r="OST151" s="80"/>
      <c r="OSU151" s="80"/>
      <c r="OSV151" s="80"/>
      <c r="OSW151" s="80"/>
      <c r="OSX151" s="80"/>
      <c r="OSY151" s="80"/>
      <c r="OSZ151" s="80"/>
      <c r="OTA151" s="80"/>
      <c r="OTB151" s="80"/>
      <c r="OTC151" s="80"/>
      <c r="OTD151" s="80"/>
      <c r="OTE151" s="80"/>
      <c r="OTF151" s="80"/>
      <c r="OTG151" s="80"/>
      <c r="OTH151" s="80"/>
      <c r="OTI151" s="80"/>
      <c r="OTJ151" s="80"/>
      <c r="OTK151" s="80"/>
      <c r="OTL151" s="80"/>
      <c r="OTM151" s="80"/>
      <c r="OTN151" s="80"/>
      <c r="OTO151" s="80"/>
      <c r="OTP151" s="80"/>
      <c r="OTQ151" s="80"/>
      <c r="OTR151" s="80"/>
      <c r="OTS151" s="80"/>
      <c r="OTT151" s="80"/>
      <c r="OTU151" s="80"/>
      <c r="OTV151" s="80"/>
      <c r="OTW151" s="80"/>
      <c r="OTX151" s="80"/>
      <c r="OTY151" s="80"/>
      <c r="OTZ151" s="80"/>
      <c r="OUA151" s="80"/>
      <c r="OUB151" s="80"/>
      <c r="OUC151" s="80"/>
      <c r="OUD151" s="80"/>
      <c r="OUE151" s="80"/>
      <c r="OUF151" s="80"/>
      <c r="OUG151" s="80"/>
      <c r="OUH151" s="80"/>
      <c r="OUI151" s="80"/>
      <c r="OUJ151" s="80"/>
      <c r="OUK151" s="80"/>
      <c r="OUL151" s="80"/>
      <c r="OUM151" s="80"/>
      <c r="OUN151" s="80"/>
      <c r="OUO151" s="80"/>
      <c r="OUP151" s="80"/>
      <c r="OUQ151" s="80"/>
      <c r="OUR151" s="80"/>
      <c r="OUS151" s="80"/>
      <c r="OUT151" s="80"/>
      <c r="OUU151" s="80"/>
      <c r="OUV151" s="80"/>
      <c r="OUW151" s="80"/>
      <c r="OUX151" s="80"/>
      <c r="OUY151" s="80"/>
      <c r="OUZ151" s="80"/>
      <c r="OVA151" s="80"/>
      <c r="OVB151" s="80"/>
      <c r="OVC151" s="80"/>
      <c r="OVD151" s="80"/>
      <c r="OVE151" s="80"/>
      <c r="OVF151" s="80"/>
      <c r="OVG151" s="80"/>
      <c r="OVH151" s="80"/>
      <c r="OVI151" s="80"/>
      <c r="OVJ151" s="80"/>
      <c r="OVK151" s="80"/>
      <c r="OVL151" s="80"/>
      <c r="OVM151" s="80"/>
      <c r="OVN151" s="80"/>
      <c r="OVO151" s="80"/>
      <c r="OVP151" s="80"/>
      <c r="OVQ151" s="80"/>
      <c r="OVR151" s="80"/>
      <c r="OVS151" s="80"/>
      <c r="OVT151" s="80"/>
      <c r="OVU151" s="80"/>
      <c r="OVV151" s="80"/>
      <c r="OVW151" s="80"/>
      <c r="OVX151" s="80"/>
      <c r="OVY151" s="80"/>
      <c r="OVZ151" s="80"/>
      <c r="OWA151" s="80"/>
      <c r="OWB151" s="80"/>
      <c r="OWC151" s="80"/>
      <c r="OWD151" s="80"/>
      <c r="OWE151" s="80"/>
      <c r="OWF151" s="80"/>
      <c r="OWG151" s="80"/>
      <c r="OWH151" s="80"/>
      <c r="OWI151" s="80"/>
      <c r="OWJ151" s="80"/>
      <c r="OWK151" s="80"/>
      <c r="OWL151" s="80"/>
      <c r="OWM151" s="80"/>
      <c r="OWN151" s="80"/>
      <c r="OWO151" s="80"/>
      <c r="OWP151" s="80"/>
      <c r="OWQ151" s="80"/>
      <c r="OWR151" s="80"/>
      <c r="OWS151" s="80"/>
      <c r="OWT151" s="80"/>
      <c r="OWU151" s="80"/>
      <c r="OWV151" s="80"/>
      <c r="OWW151" s="80"/>
      <c r="OWX151" s="80"/>
      <c r="OWY151" s="80"/>
      <c r="OWZ151" s="80"/>
      <c r="OXA151" s="80"/>
      <c r="OXB151" s="80"/>
      <c r="OXC151" s="80"/>
      <c r="OXD151" s="80"/>
      <c r="OXE151" s="80"/>
      <c r="OXF151" s="80"/>
      <c r="OXG151" s="80"/>
      <c r="OXH151" s="80"/>
      <c r="OXI151" s="80"/>
      <c r="OXJ151" s="80"/>
      <c r="OXK151" s="80"/>
      <c r="OXL151" s="80"/>
      <c r="OXM151" s="80"/>
      <c r="OXN151" s="80"/>
      <c r="OXO151" s="80"/>
      <c r="OXP151" s="80"/>
      <c r="OXQ151" s="80"/>
      <c r="OXR151" s="80"/>
      <c r="OXS151" s="80"/>
      <c r="OXT151" s="80"/>
      <c r="OXU151" s="80"/>
      <c r="OXV151" s="80"/>
      <c r="OXW151" s="80"/>
      <c r="OXX151" s="80"/>
      <c r="OXY151" s="80"/>
      <c r="OXZ151" s="80"/>
      <c r="OYA151" s="80"/>
      <c r="OYB151" s="80"/>
      <c r="OYC151" s="80"/>
      <c r="OYD151" s="80"/>
      <c r="OYE151" s="80"/>
      <c r="OYF151" s="80"/>
      <c r="OYG151" s="80"/>
      <c r="OYH151" s="80"/>
      <c r="OYI151" s="80"/>
      <c r="OYJ151" s="80"/>
      <c r="OYK151" s="80"/>
      <c r="OYL151" s="80"/>
      <c r="OYM151" s="80"/>
      <c r="OYN151" s="80"/>
      <c r="OYO151" s="80"/>
      <c r="OYP151" s="80"/>
      <c r="OYQ151" s="80"/>
      <c r="OYR151" s="80"/>
      <c r="OYS151" s="80"/>
      <c r="OYT151" s="80"/>
      <c r="OYU151" s="80"/>
      <c r="OYV151" s="80"/>
      <c r="OYW151" s="80"/>
      <c r="OYX151" s="80"/>
      <c r="OYY151" s="80"/>
      <c r="OYZ151" s="80"/>
      <c r="OZA151" s="80"/>
      <c r="OZB151" s="80"/>
      <c r="OZC151" s="80"/>
      <c r="OZD151" s="80"/>
      <c r="OZE151" s="80"/>
      <c r="OZF151" s="80"/>
      <c r="OZG151" s="80"/>
      <c r="OZH151" s="80"/>
      <c r="OZI151" s="80"/>
      <c r="OZJ151" s="80"/>
      <c r="OZK151" s="80"/>
      <c r="OZL151" s="80"/>
      <c r="OZM151" s="80"/>
      <c r="OZN151" s="80"/>
      <c r="OZO151" s="80"/>
      <c r="OZP151" s="80"/>
      <c r="OZQ151" s="80"/>
      <c r="OZR151" s="80"/>
      <c r="OZS151" s="80"/>
      <c r="OZT151" s="80"/>
      <c r="OZU151" s="80"/>
      <c r="OZV151" s="80"/>
      <c r="OZW151" s="80"/>
      <c r="OZX151" s="80"/>
      <c r="OZY151" s="80"/>
      <c r="OZZ151" s="80"/>
      <c r="PAA151" s="80"/>
      <c r="PAB151" s="80"/>
      <c r="PAC151" s="80"/>
      <c r="PAD151" s="80"/>
      <c r="PAE151" s="80"/>
      <c r="PAF151" s="80"/>
      <c r="PAG151" s="80"/>
      <c r="PAH151" s="80"/>
      <c r="PAI151" s="80"/>
      <c r="PAJ151" s="80"/>
      <c r="PAK151" s="80"/>
      <c r="PAL151" s="80"/>
      <c r="PAM151" s="80"/>
      <c r="PAN151" s="80"/>
      <c r="PAO151" s="80"/>
      <c r="PAP151" s="80"/>
      <c r="PAQ151" s="80"/>
      <c r="PAR151" s="80"/>
      <c r="PAS151" s="80"/>
      <c r="PAT151" s="80"/>
      <c r="PAU151" s="80"/>
      <c r="PAV151" s="80"/>
      <c r="PAW151" s="80"/>
      <c r="PAX151" s="80"/>
      <c r="PAY151" s="80"/>
      <c r="PAZ151" s="80"/>
      <c r="PBA151" s="80"/>
      <c r="PBB151" s="80"/>
      <c r="PBC151" s="80"/>
      <c r="PBD151" s="80"/>
      <c r="PBE151" s="80"/>
      <c r="PBF151" s="80"/>
      <c r="PBG151" s="80"/>
      <c r="PBH151" s="80"/>
      <c r="PBI151" s="80"/>
      <c r="PBJ151" s="80"/>
      <c r="PBK151" s="80"/>
      <c r="PBL151" s="80"/>
      <c r="PBM151" s="80"/>
      <c r="PBN151" s="80"/>
      <c r="PBO151" s="80"/>
      <c r="PBP151" s="80"/>
      <c r="PBQ151" s="80"/>
      <c r="PBR151" s="80"/>
      <c r="PBS151" s="80"/>
      <c r="PBT151" s="80"/>
      <c r="PBU151" s="80"/>
      <c r="PBV151" s="80"/>
      <c r="PBW151" s="80"/>
      <c r="PBX151" s="80"/>
      <c r="PBY151" s="80"/>
      <c r="PBZ151" s="80"/>
      <c r="PCA151" s="80"/>
      <c r="PCB151" s="80"/>
      <c r="PCC151" s="80"/>
      <c r="PCD151" s="80"/>
      <c r="PCE151" s="80"/>
      <c r="PCF151" s="80"/>
      <c r="PCG151" s="80"/>
      <c r="PCH151" s="80"/>
      <c r="PCI151" s="80"/>
      <c r="PCJ151" s="80"/>
      <c r="PCK151" s="80"/>
      <c r="PCL151" s="80"/>
      <c r="PCM151" s="80"/>
      <c r="PCN151" s="80"/>
      <c r="PCO151" s="80"/>
      <c r="PCP151" s="80"/>
      <c r="PCQ151" s="80"/>
      <c r="PCR151" s="80"/>
      <c r="PCS151" s="80"/>
      <c r="PCT151" s="80"/>
      <c r="PCU151" s="80"/>
      <c r="PCV151" s="80"/>
      <c r="PCW151" s="80"/>
      <c r="PCX151" s="80"/>
      <c r="PCY151" s="80"/>
      <c r="PCZ151" s="80"/>
      <c r="PDA151" s="80"/>
      <c r="PDB151" s="80"/>
      <c r="PDC151" s="80"/>
      <c r="PDD151" s="80"/>
      <c r="PDE151" s="80"/>
      <c r="PDF151" s="80"/>
      <c r="PDG151" s="80"/>
      <c r="PDH151" s="80"/>
      <c r="PDI151" s="80"/>
      <c r="PDJ151" s="80"/>
      <c r="PDK151" s="80"/>
      <c r="PDL151" s="80"/>
      <c r="PDM151" s="80"/>
      <c r="PDN151" s="80"/>
      <c r="PDO151" s="80"/>
      <c r="PDP151" s="80"/>
      <c r="PDQ151" s="80"/>
      <c r="PDR151" s="80"/>
      <c r="PDS151" s="80"/>
      <c r="PDT151" s="80"/>
      <c r="PDU151" s="80"/>
      <c r="PDV151" s="80"/>
      <c r="PDW151" s="80"/>
      <c r="PDX151" s="80"/>
      <c r="PDY151" s="80"/>
      <c r="PDZ151" s="80"/>
      <c r="PEA151" s="80"/>
      <c r="PEB151" s="80"/>
      <c r="PEC151" s="80"/>
      <c r="PED151" s="80"/>
      <c r="PEE151" s="80"/>
      <c r="PEF151" s="80"/>
      <c r="PEG151" s="80"/>
      <c r="PEH151" s="80"/>
      <c r="PEI151" s="80"/>
      <c r="PEJ151" s="80"/>
      <c r="PEK151" s="80"/>
      <c r="PEL151" s="80"/>
      <c r="PEM151" s="80"/>
      <c r="PEN151" s="80"/>
      <c r="PEO151" s="80"/>
      <c r="PEP151" s="80"/>
      <c r="PEQ151" s="80"/>
      <c r="PER151" s="80"/>
      <c r="PES151" s="80"/>
      <c r="PET151" s="80"/>
      <c r="PEU151" s="80"/>
      <c r="PEV151" s="80"/>
      <c r="PEW151" s="80"/>
      <c r="PEX151" s="80"/>
      <c r="PEY151" s="80"/>
      <c r="PEZ151" s="80"/>
      <c r="PFA151" s="80"/>
      <c r="PFB151" s="80"/>
      <c r="PFC151" s="80"/>
      <c r="PFD151" s="80"/>
      <c r="PFE151" s="80"/>
      <c r="PFF151" s="80"/>
      <c r="PFG151" s="80"/>
      <c r="PFH151" s="80"/>
      <c r="PFI151" s="80"/>
      <c r="PFJ151" s="80"/>
      <c r="PFK151" s="80"/>
      <c r="PFL151" s="80"/>
      <c r="PFM151" s="80"/>
      <c r="PFN151" s="80"/>
      <c r="PFO151" s="80"/>
      <c r="PFP151" s="80"/>
      <c r="PFQ151" s="80"/>
      <c r="PFR151" s="80"/>
      <c r="PFS151" s="80"/>
      <c r="PFT151" s="80"/>
      <c r="PFU151" s="80"/>
      <c r="PFV151" s="80"/>
      <c r="PFW151" s="80"/>
      <c r="PFX151" s="80"/>
      <c r="PFY151" s="80"/>
      <c r="PFZ151" s="80"/>
      <c r="PGA151" s="80"/>
      <c r="PGB151" s="80"/>
      <c r="PGC151" s="80"/>
      <c r="PGD151" s="80"/>
      <c r="PGE151" s="80"/>
      <c r="PGF151" s="80"/>
      <c r="PGG151" s="80"/>
      <c r="PGH151" s="80"/>
      <c r="PGI151" s="80"/>
      <c r="PGJ151" s="80"/>
      <c r="PGK151" s="80"/>
      <c r="PGL151" s="80"/>
      <c r="PGM151" s="80"/>
      <c r="PGN151" s="80"/>
      <c r="PGO151" s="80"/>
      <c r="PGP151" s="80"/>
      <c r="PGQ151" s="80"/>
      <c r="PGR151" s="80"/>
      <c r="PGS151" s="80"/>
      <c r="PGT151" s="80"/>
      <c r="PGU151" s="80"/>
      <c r="PGV151" s="80"/>
      <c r="PGW151" s="80"/>
      <c r="PGX151" s="80"/>
      <c r="PGY151" s="80"/>
      <c r="PGZ151" s="80"/>
      <c r="PHA151" s="80"/>
      <c r="PHB151" s="80"/>
      <c r="PHC151" s="80"/>
      <c r="PHD151" s="80"/>
      <c r="PHE151" s="80"/>
      <c r="PHF151" s="80"/>
      <c r="PHG151" s="80"/>
      <c r="PHH151" s="80"/>
      <c r="PHI151" s="80"/>
      <c r="PHJ151" s="80"/>
      <c r="PHK151" s="80"/>
      <c r="PHL151" s="80"/>
      <c r="PHM151" s="80"/>
      <c r="PHN151" s="80"/>
      <c r="PHO151" s="80"/>
      <c r="PHP151" s="80"/>
      <c r="PHQ151" s="80"/>
      <c r="PHR151" s="80"/>
      <c r="PHS151" s="80"/>
      <c r="PHT151" s="80"/>
      <c r="PHU151" s="80"/>
      <c r="PHV151" s="80"/>
      <c r="PHW151" s="80"/>
      <c r="PHX151" s="80"/>
      <c r="PHY151" s="80"/>
      <c r="PHZ151" s="80"/>
      <c r="PIA151" s="80"/>
      <c r="PIB151" s="80"/>
      <c r="PIC151" s="80"/>
      <c r="PID151" s="80"/>
      <c r="PIE151" s="80"/>
      <c r="PIF151" s="80"/>
      <c r="PIG151" s="80"/>
      <c r="PIH151" s="80"/>
      <c r="PII151" s="80"/>
      <c r="PIJ151" s="80"/>
      <c r="PIK151" s="80"/>
      <c r="PIL151" s="80"/>
      <c r="PIM151" s="80"/>
      <c r="PIN151" s="80"/>
      <c r="PIO151" s="80"/>
      <c r="PIP151" s="80"/>
      <c r="PIQ151" s="80"/>
      <c r="PIR151" s="80"/>
      <c r="PIS151" s="80"/>
      <c r="PIT151" s="80"/>
      <c r="PIU151" s="80"/>
      <c r="PIV151" s="80"/>
      <c r="PIW151" s="80"/>
      <c r="PIX151" s="80"/>
      <c r="PIY151" s="80"/>
      <c r="PIZ151" s="80"/>
      <c r="PJA151" s="80"/>
      <c r="PJB151" s="80"/>
      <c r="PJC151" s="80"/>
      <c r="PJD151" s="80"/>
      <c r="PJE151" s="80"/>
      <c r="PJF151" s="80"/>
      <c r="PJG151" s="80"/>
      <c r="PJH151" s="80"/>
      <c r="PJI151" s="80"/>
      <c r="PJJ151" s="80"/>
      <c r="PJK151" s="80"/>
      <c r="PJL151" s="80"/>
      <c r="PJM151" s="80"/>
      <c r="PJN151" s="80"/>
      <c r="PJO151" s="80"/>
      <c r="PJP151" s="80"/>
      <c r="PJQ151" s="80"/>
      <c r="PJR151" s="80"/>
      <c r="PJS151" s="80"/>
      <c r="PJT151" s="80"/>
      <c r="PJU151" s="80"/>
      <c r="PJV151" s="80"/>
      <c r="PJW151" s="80"/>
      <c r="PJX151" s="80"/>
      <c r="PJY151" s="80"/>
      <c r="PJZ151" s="80"/>
      <c r="PKA151" s="80"/>
      <c r="PKB151" s="80"/>
      <c r="PKC151" s="80"/>
      <c r="PKD151" s="80"/>
      <c r="PKE151" s="80"/>
      <c r="PKF151" s="80"/>
      <c r="PKG151" s="80"/>
      <c r="PKH151" s="80"/>
      <c r="PKI151" s="80"/>
      <c r="PKJ151" s="80"/>
      <c r="PKK151" s="80"/>
      <c r="PKL151" s="80"/>
      <c r="PKM151" s="80"/>
      <c r="PKN151" s="80"/>
      <c r="PKO151" s="80"/>
      <c r="PKP151" s="80"/>
      <c r="PKQ151" s="80"/>
      <c r="PKR151" s="80"/>
      <c r="PKS151" s="80"/>
      <c r="PKT151" s="80"/>
      <c r="PKU151" s="80"/>
      <c r="PKV151" s="80"/>
      <c r="PKW151" s="80"/>
      <c r="PKX151" s="80"/>
      <c r="PKY151" s="80"/>
      <c r="PKZ151" s="80"/>
      <c r="PLA151" s="80"/>
      <c r="PLB151" s="80"/>
      <c r="PLC151" s="80"/>
      <c r="PLD151" s="80"/>
      <c r="PLE151" s="80"/>
      <c r="PLF151" s="80"/>
      <c r="PLG151" s="80"/>
      <c r="PLH151" s="80"/>
      <c r="PLI151" s="80"/>
      <c r="PLJ151" s="80"/>
      <c r="PLK151" s="80"/>
      <c r="PLL151" s="80"/>
      <c r="PLM151" s="80"/>
      <c r="PLN151" s="80"/>
      <c r="PLO151" s="80"/>
      <c r="PLP151" s="80"/>
      <c r="PLQ151" s="80"/>
      <c r="PLR151" s="80"/>
      <c r="PLS151" s="80"/>
      <c r="PLT151" s="80"/>
      <c r="PLU151" s="80"/>
      <c r="PLV151" s="80"/>
      <c r="PLW151" s="80"/>
      <c r="PLX151" s="80"/>
      <c r="PLY151" s="80"/>
      <c r="PLZ151" s="80"/>
      <c r="PMA151" s="80"/>
      <c r="PMB151" s="80"/>
      <c r="PMC151" s="80"/>
      <c r="PMD151" s="80"/>
      <c r="PME151" s="80"/>
      <c r="PMF151" s="80"/>
      <c r="PMG151" s="80"/>
      <c r="PMH151" s="80"/>
      <c r="PMI151" s="80"/>
      <c r="PMJ151" s="80"/>
      <c r="PMK151" s="80"/>
      <c r="PML151" s="80"/>
      <c r="PMM151" s="80"/>
      <c r="PMN151" s="80"/>
      <c r="PMO151" s="80"/>
      <c r="PMP151" s="80"/>
      <c r="PMQ151" s="80"/>
      <c r="PMR151" s="80"/>
      <c r="PMS151" s="80"/>
      <c r="PMT151" s="80"/>
      <c r="PMU151" s="80"/>
      <c r="PMV151" s="80"/>
      <c r="PMW151" s="80"/>
      <c r="PMX151" s="80"/>
      <c r="PMY151" s="80"/>
      <c r="PMZ151" s="80"/>
      <c r="PNA151" s="80"/>
      <c r="PNB151" s="80"/>
      <c r="PNC151" s="80"/>
      <c r="PND151" s="80"/>
      <c r="PNE151" s="80"/>
      <c r="PNF151" s="80"/>
      <c r="PNG151" s="80"/>
      <c r="PNH151" s="80"/>
      <c r="PNI151" s="80"/>
      <c r="PNJ151" s="80"/>
      <c r="PNK151" s="80"/>
      <c r="PNL151" s="80"/>
      <c r="PNM151" s="80"/>
      <c r="PNN151" s="80"/>
      <c r="PNO151" s="80"/>
      <c r="PNP151" s="80"/>
      <c r="PNQ151" s="80"/>
      <c r="PNR151" s="80"/>
      <c r="PNS151" s="80"/>
      <c r="PNT151" s="80"/>
      <c r="PNU151" s="80"/>
      <c r="PNV151" s="80"/>
      <c r="PNW151" s="80"/>
      <c r="PNX151" s="80"/>
      <c r="PNY151" s="80"/>
      <c r="PNZ151" s="80"/>
      <c r="POA151" s="80"/>
      <c r="POB151" s="80"/>
      <c r="POC151" s="80"/>
      <c r="POD151" s="80"/>
      <c r="POE151" s="80"/>
      <c r="POF151" s="80"/>
      <c r="POG151" s="80"/>
      <c r="POH151" s="80"/>
      <c r="POI151" s="80"/>
      <c r="POJ151" s="80"/>
      <c r="POK151" s="80"/>
      <c r="POL151" s="80"/>
      <c r="POM151" s="80"/>
      <c r="PON151" s="80"/>
      <c r="POO151" s="80"/>
      <c r="POP151" s="80"/>
      <c r="POQ151" s="80"/>
      <c r="POR151" s="80"/>
      <c r="POS151" s="80"/>
      <c r="POT151" s="80"/>
      <c r="POU151" s="80"/>
      <c r="POV151" s="80"/>
      <c r="POW151" s="80"/>
      <c r="POX151" s="80"/>
      <c r="POY151" s="80"/>
      <c r="POZ151" s="80"/>
      <c r="PPA151" s="80"/>
      <c r="PPB151" s="80"/>
      <c r="PPC151" s="80"/>
      <c r="PPD151" s="80"/>
      <c r="PPE151" s="80"/>
      <c r="PPF151" s="80"/>
      <c r="PPG151" s="80"/>
      <c r="PPH151" s="80"/>
      <c r="PPI151" s="80"/>
      <c r="PPJ151" s="80"/>
      <c r="PPK151" s="80"/>
      <c r="PPL151" s="80"/>
      <c r="PPM151" s="80"/>
      <c r="PPN151" s="80"/>
      <c r="PPO151" s="80"/>
      <c r="PPP151" s="80"/>
      <c r="PPQ151" s="80"/>
      <c r="PPR151" s="80"/>
      <c r="PPS151" s="80"/>
      <c r="PPT151" s="80"/>
      <c r="PPU151" s="80"/>
      <c r="PPV151" s="80"/>
      <c r="PPW151" s="80"/>
      <c r="PPX151" s="80"/>
      <c r="PPY151" s="80"/>
      <c r="PPZ151" s="80"/>
      <c r="PQA151" s="80"/>
      <c r="PQB151" s="80"/>
      <c r="PQC151" s="80"/>
      <c r="PQD151" s="80"/>
      <c r="PQE151" s="80"/>
      <c r="PQF151" s="80"/>
      <c r="PQG151" s="80"/>
      <c r="PQH151" s="80"/>
      <c r="PQI151" s="80"/>
      <c r="PQJ151" s="80"/>
      <c r="PQK151" s="80"/>
      <c r="PQL151" s="80"/>
      <c r="PQM151" s="80"/>
      <c r="PQN151" s="80"/>
      <c r="PQO151" s="80"/>
      <c r="PQP151" s="80"/>
      <c r="PQQ151" s="80"/>
      <c r="PQR151" s="80"/>
      <c r="PQS151" s="80"/>
      <c r="PQT151" s="80"/>
      <c r="PQU151" s="80"/>
      <c r="PQV151" s="80"/>
      <c r="PQW151" s="80"/>
      <c r="PQX151" s="80"/>
      <c r="PQY151" s="80"/>
      <c r="PQZ151" s="80"/>
      <c r="PRA151" s="80"/>
      <c r="PRB151" s="80"/>
      <c r="PRC151" s="80"/>
      <c r="PRD151" s="80"/>
      <c r="PRE151" s="80"/>
      <c r="PRF151" s="80"/>
      <c r="PRG151" s="80"/>
      <c r="PRH151" s="80"/>
      <c r="PRI151" s="80"/>
      <c r="PRJ151" s="80"/>
      <c r="PRK151" s="80"/>
      <c r="PRL151" s="80"/>
      <c r="PRM151" s="80"/>
      <c r="PRN151" s="80"/>
      <c r="PRO151" s="80"/>
      <c r="PRP151" s="80"/>
      <c r="PRQ151" s="80"/>
      <c r="PRR151" s="80"/>
      <c r="PRS151" s="80"/>
      <c r="PRT151" s="80"/>
      <c r="PRU151" s="80"/>
      <c r="PRV151" s="80"/>
      <c r="PRW151" s="80"/>
      <c r="PRX151" s="80"/>
      <c r="PRY151" s="80"/>
      <c r="PRZ151" s="80"/>
      <c r="PSA151" s="80"/>
      <c r="PSB151" s="80"/>
      <c r="PSC151" s="80"/>
      <c r="PSD151" s="80"/>
      <c r="PSE151" s="80"/>
      <c r="PSF151" s="80"/>
      <c r="PSG151" s="80"/>
      <c r="PSH151" s="80"/>
      <c r="PSI151" s="80"/>
      <c r="PSJ151" s="80"/>
      <c r="PSK151" s="80"/>
      <c r="PSL151" s="80"/>
      <c r="PSM151" s="80"/>
      <c r="PSN151" s="80"/>
      <c r="PSO151" s="80"/>
      <c r="PSP151" s="80"/>
      <c r="PSQ151" s="80"/>
      <c r="PSR151" s="80"/>
      <c r="PSS151" s="80"/>
      <c r="PST151" s="80"/>
      <c r="PSU151" s="80"/>
      <c r="PSV151" s="80"/>
      <c r="PSW151" s="80"/>
      <c r="PSX151" s="80"/>
      <c r="PSY151" s="80"/>
      <c r="PSZ151" s="80"/>
      <c r="PTA151" s="80"/>
      <c r="PTB151" s="80"/>
      <c r="PTC151" s="80"/>
      <c r="PTD151" s="80"/>
      <c r="PTE151" s="80"/>
      <c r="PTF151" s="80"/>
      <c r="PTG151" s="80"/>
      <c r="PTH151" s="80"/>
      <c r="PTI151" s="80"/>
      <c r="PTJ151" s="80"/>
      <c r="PTK151" s="80"/>
      <c r="PTL151" s="80"/>
      <c r="PTM151" s="80"/>
      <c r="PTN151" s="80"/>
      <c r="PTO151" s="80"/>
      <c r="PTP151" s="80"/>
      <c r="PTQ151" s="80"/>
      <c r="PTR151" s="80"/>
      <c r="PTS151" s="80"/>
      <c r="PTT151" s="80"/>
      <c r="PTU151" s="80"/>
      <c r="PTV151" s="80"/>
      <c r="PTW151" s="80"/>
      <c r="PTX151" s="80"/>
      <c r="PTY151" s="80"/>
      <c r="PTZ151" s="80"/>
      <c r="PUA151" s="80"/>
      <c r="PUB151" s="80"/>
      <c r="PUC151" s="80"/>
      <c r="PUD151" s="80"/>
      <c r="PUE151" s="80"/>
      <c r="PUF151" s="80"/>
      <c r="PUG151" s="80"/>
      <c r="PUH151" s="80"/>
      <c r="PUI151" s="80"/>
      <c r="PUJ151" s="80"/>
      <c r="PUK151" s="80"/>
      <c r="PUL151" s="80"/>
      <c r="PUM151" s="80"/>
      <c r="PUN151" s="80"/>
      <c r="PUO151" s="80"/>
      <c r="PUP151" s="80"/>
      <c r="PUQ151" s="80"/>
      <c r="PUR151" s="80"/>
      <c r="PUS151" s="80"/>
      <c r="PUT151" s="80"/>
      <c r="PUU151" s="80"/>
      <c r="PUV151" s="80"/>
      <c r="PUW151" s="80"/>
      <c r="PUX151" s="80"/>
      <c r="PUY151" s="80"/>
      <c r="PUZ151" s="80"/>
      <c r="PVA151" s="80"/>
      <c r="PVB151" s="80"/>
      <c r="PVC151" s="80"/>
      <c r="PVD151" s="80"/>
      <c r="PVE151" s="80"/>
      <c r="PVF151" s="80"/>
      <c r="PVG151" s="80"/>
      <c r="PVH151" s="80"/>
      <c r="PVI151" s="80"/>
      <c r="PVJ151" s="80"/>
      <c r="PVK151" s="80"/>
      <c r="PVL151" s="80"/>
      <c r="PVM151" s="80"/>
      <c r="PVN151" s="80"/>
      <c r="PVO151" s="80"/>
      <c r="PVP151" s="80"/>
      <c r="PVQ151" s="80"/>
      <c r="PVR151" s="80"/>
      <c r="PVS151" s="80"/>
      <c r="PVT151" s="80"/>
      <c r="PVU151" s="80"/>
      <c r="PVV151" s="80"/>
      <c r="PVW151" s="80"/>
      <c r="PVX151" s="80"/>
      <c r="PVY151" s="80"/>
      <c r="PVZ151" s="80"/>
      <c r="PWA151" s="80"/>
      <c r="PWB151" s="80"/>
      <c r="PWC151" s="80"/>
      <c r="PWD151" s="80"/>
      <c r="PWE151" s="80"/>
      <c r="PWF151" s="80"/>
      <c r="PWG151" s="80"/>
      <c r="PWH151" s="80"/>
      <c r="PWI151" s="80"/>
      <c r="PWJ151" s="80"/>
      <c r="PWK151" s="80"/>
      <c r="PWL151" s="80"/>
      <c r="PWM151" s="80"/>
      <c r="PWN151" s="80"/>
      <c r="PWO151" s="80"/>
      <c r="PWP151" s="80"/>
      <c r="PWQ151" s="80"/>
      <c r="PWR151" s="80"/>
      <c r="PWS151" s="80"/>
      <c r="PWT151" s="80"/>
      <c r="PWU151" s="80"/>
      <c r="PWV151" s="80"/>
      <c r="PWW151" s="80"/>
      <c r="PWX151" s="80"/>
      <c r="PWY151" s="80"/>
      <c r="PWZ151" s="80"/>
      <c r="PXA151" s="80"/>
      <c r="PXB151" s="80"/>
      <c r="PXC151" s="80"/>
      <c r="PXD151" s="80"/>
      <c r="PXE151" s="80"/>
      <c r="PXF151" s="80"/>
      <c r="PXG151" s="80"/>
      <c r="PXH151" s="80"/>
      <c r="PXI151" s="80"/>
      <c r="PXJ151" s="80"/>
      <c r="PXK151" s="80"/>
      <c r="PXL151" s="80"/>
      <c r="PXM151" s="80"/>
      <c r="PXN151" s="80"/>
      <c r="PXO151" s="80"/>
      <c r="PXP151" s="80"/>
      <c r="PXQ151" s="80"/>
      <c r="PXR151" s="80"/>
      <c r="PXS151" s="80"/>
      <c r="PXT151" s="80"/>
      <c r="PXU151" s="80"/>
      <c r="PXV151" s="80"/>
      <c r="PXW151" s="80"/>
      <c r="PXX151" s="80"/>
      <c r="PXY151" s="80"/>
      <c r="PXZ151" s="80"/>
      <c r="PYA151" s="80"/>
      <c r="PYB151" s="80"/>
      <c r="PYC151" s="80"/>
      <c r="PYD151" s="80"/>
      <c r="PYE151" s="80"/>
      <c r="PYF151" s="80"/>
      <c r="PYG151" s="80"/>
      <c r="PYH151" s="80"/>
      <c r="PYI151" s="80"/>
      <c r="PYJ151" s="80"/>
      <c r="PYK151" s="80"/>
      <c r="PYL151" s="80"/>
      <c r="PYM151" s="80"/>
      <c r="PYN151" s="80"/>
      <c r="PYO151" s="80"/>
      <c r="PYP151" s="80"/>
      <c r="PYQ151" s="80"/>
      <c r="PYR151" s="80"/>
      <c r="PYS151" s="80"/>
      <c r="PYT151" s="80"/>
      <c r="PYU151" s="80"/>
      <c r="PYV151" s="80"/>
      <c r="PYW151" s="80"/>
      <c r="PYX151" s="80"/>
      <c r="PYY151" s="80"/>
      <c r="PYZ151" s="80"/>
      <c r="PZA151" s="80"/>
      <c r="PZB151" s="80"/>
      <c r="PZC151" s="80"/>
      <c r="PZD151" s="80"/>
      <c r="PZE151" s="80"/>
      <c r="PZF151" s="80"/>
      <c r="PZG151" s="80"/>
      <c r="PZH151" s="80"/>
      <c r="PZI151" s="80"/>
      <c r="PZJ151" s="80"/>
      <c r="PZK151" s="80"/>
      <c r="PZL151" s="80"/>
      <c r="PZM151" s="80"/>
      <c r="PZN151" s="80"/>
      <c r="PZO151" s="80"/>
      <c r="PZP151" s="80"/>
      <c r="PZQ151" s="80"/>
      <c r="PZR151" s="80"/>
      <c r="PZS151" s="80"/>
      <c r="PZT151" s="80"/>
      <c r="PZU151" s="80"/>
      <c r="PZV151" s="80"/>
      <c r="PZW151" s="80"/>
      <c r="PZX151" s="80"/>
      <c r="PZY151" s="80"/>
      <c r="PZZ151" s="80"/>
      <c r="QAA151" s="80"/>
      <c r="QAB151" s="80"/>
      <c r="QAC151" s="80"/>
      <c r="QAD151" s="80"/>
      <c r="QAE151" s="80"/>
      <c r="QAF151" s="80"/>
      <c r="QAG151" s="80"/>
      <c r="QAH151" s="80"/>
      <c r="QAI151" s="80"/>
      <c r="QAJ151" s="80"/>
      <c r="QAK151" s="80"/>
      <c r="QAL151" s="80"/>
      <c r="QAM151" s="80"/>
      <c r="QAN151" s="80"/>
      <c r="QAO151" s="80"/>
      <c r="QAP151" s="80"/>
      <c r="QAQ151" s="80"/>
      <c r="QAR151" s="80"/>
      <c r="QAS151" s="80"/>
      <c r="QAT151" s="80"/>
      <c r="QAU151" s="80"/>
      <c r="QAV151" s="80"/>
      <c r="QAW151" s="80"/>
      <c r="QAX151" s="80"/>
      <c r="QAY151" s="80"/>
      <c r="QAZ151" s="80"/>
      <c r="QBA151" s="80"/>
      <c r="QBB151" s="80"/>
      <c r="QBC151" s="80"/>
      <c r="QBD151" s="80"/>
      <c r="QBE151" s="80"/>
      <c r="QBF151" s="80"/>
      <c r="QBG151" s="80"/>
      <c r="QBH151" s="80"/>
      <c r="QBI151" s="80"/>
      <c r="QBJ151" s="80"/>
      <c r="QBK151" s="80"/>
      <c r="QBL151" s="80"/>
      <c r="QBM151" s="80"/>
      <c r="QBN151" s="80"/>
      <c r="QBO151" s="80"/>
      <c r="QBP151" s="80"/>
      <c r="QBQ151" s="80"/>
      <c r="QBR151" s="80"/>
      <c r="QBS151" s="80"/>
      <c r="QBT151" s="80"/>
      <c r="QBU151" s="80"/>
      <c r="QBV151" s="80"/>
      <c r="QBW151" s="80"/>
      <c r="QBX151" s="80"/>
      <c r="QBY151" s="80"/>
      <c r="QBZ151" s="80"/>
      <c r="QCA151" s="80"/>
      <c r="QCB151" s="80"/>
      <c r="QCC151" s="80"/>
      <c r="QCD151" s="80"/>
      <c r="QCE151" s="80"/>
      <c r="QCF151" s="80"/>
      <c r="QCG151" s="80"/>
      <c r="QCH151" s="80"/>
      <c r="QCI151" s="80"/>
      <c r="QCJ151" s="80"/>
      <c r="QCK151" s="80"/>
      <c r="QCL151" s="80"/>
      <c r="QCM151" s="80"/>
      <c r="QCN151" s="80"/>
      <c r="QCO151" s="80"/>
      <c r="QCP151" s="80"/>
      <c r="QCQ151" s="80"/>
      <c r="QCR151" s="80"/>
      <c r="QCS151" s="80"/>
      <c r="QCT151" s="80"/>
      <c r="QCU151" s="80"/>
      <c r="QCV151" s="80"/>
      <c r="QCW151" s="80"/>
      <c r="QCX151" s="80"/>
      <c r="QCY151" s="80"/>
      <c r="QCZ151" s="80"/>
      <c r="QDA151" s="80"/>
      <c r="QDB151" s="80"/>
      <c r="QDC151" s="80"/>
      <c r="QDD151" s="80"/>
      <c r="QDE151" s="80"/>
      <c r="QDF151" s="80"/>
      <c r="QDG151" s="80"/>
      <c r="QDH151" s="80"/>
      <c r="QDI151" s="80"/>
      <c r="QDJ151" s="80"/>
      <c r="QDK151" s="80"/>
      <c r="QDL151" s="80"/>
      <c r="QDM151" s="80"/>
      <c r="QDN151" s="80"/>
      <c r="QDO151" s="80"/>
      <c r="QDP151" s="80"/>
      <c r="QDQ151" s="80"/>
      <c r="QDR151" s="80"/>
      <c r="QDS151" s="80"/>
      <c r="QDT151" s="80"/>
      <c r="QDU151" s="80"/>
      <c r="QDV151" s="80"/>
      <c r="QDW151" s="80"/>
      <c r="QDX151" s="80"/>
      <c r="QDY151" s="80"/>
      <c r="QDZ151" s="80"/>
      <c r="QEA151" s="80"/>
      <c r="QEB151" s="80"/>
      <c r="QEC151" s="80"/>
      <c r="QED151" s="80"/>
      <c r="QEE151" s="80"/>
      <c r="QEF151" s="80"/>
      <c r="QEG151" s="80"/>
      <c r="QEH151" s="80"/>
      <c r="QEI151" s="80"/>
      <c r="QEJ151" s="80"/>
      <c r="QEK151" s="80"/>
      <c r="QEL151" s="80"/>
      <c r="QEM151" s="80"/>
      <c r="QEN151" s="80"/>
      <c r="QEO151" s="80"/>
      <c r="QEP151" s="80"/>
      <c r="QEQ151" s="80"/>
      <c r="QER151" s="80"/>
      <c r="QES151" s="80"/>
      <c r="QET151" s="80"/>
      <c r="QEU151" s="80"/>
      <c r="QEV151" s="80"/>
      <c r="QEW151" s="80"/>
      <c r="QEX151" s="80"/>
      <c r="QEY151" s="80"/>
      <c r="QEZ151" s="80"/>
      <c r="QFA151" s="80"/>
      <c r="QFB151" s="80"/>
      <c r="QFC151" s="80"/>
      <c r="QFD151" s="80"/>
      <c r="QFE151" s="80"/>
      <c r="QFF151" s="80"/>
      <c r="QFG151" s="80"/>
      <c r="QFH151" s="80"/>
      <c r="QFI151" s="80"/>
      <c r="QFJ151" s="80"/>
      <c r="QFK151" s="80"/>
      <c r="QFL151" s="80"/>
      <c r="QFM151" s="80"/>
      <c r="QFN151" s="80"/>
      <c r="QFO151" s="80"/>
      <c r="QFP151" s="80"/>
      <c r="QFQ151" s="80"/>
      <c r="QFR151" s="80"/>
      <c r="QFS151" s="80"/>
      <c r="QFT151" s="80"/>
      <c r="QFU151" s="80"/>
      <c r="QFV151" s="80"/>
      <c r="QFW151" s="80"/>
      <c r="QFX151" s="80"/>
      <c r="QFY151" s="80"/>
      <c r="QFZ151" s="80"/>
      <c r="QGA151" s="80"/>
      <c r="QGB151" s="80"/>
      <c r="QGC151" s="80"/>
      <c r="QGD151" s="80"/>
      <c r="QGE151" s="80"/>
      <c r="QGF151" s="80"/>
      <c r="QGG151" s="80"/>
      <c r="QGH151" s="80"/>
      <c r="QGI151" s="80"/>
      <c r="QGJ151" s="80"/>
      <c r="QGK151" s="80"/>
      <c r="QGL151" s="80"/>
      <c r="QGM151" s="80"/>
      <c r="QGN151" s="80"/>
      <c r="QGO151" s="80"/>
      <c r="QGP151" s="80"/>
      <c r="QGQ151" s="80"/>
      <c r="QGR151" s="80"/>
      <c r="QGS151" s="80"/>
      <c r="QGT151" s="80"/>
      <c r="QGU151" s="80"/>
      <c r="QGV151" s="80"/>
      <c r="QGW151" s="80"/>
      <c r="QGX151" s="80"/>
      <c r="QGY151" s="80"/>
      <c r="QGZ151" s="80"/>
      <c r="QHA151" s="80"/>
      <c r="QHB151" s="80"/>
      <c r="QHC151" s="80"/>
      <c r="QHD151" s="80"/>
      <c r="QHE151" s="80"/>
      <c r="QHF151" s="80"/>
      <c r="QHG151" s="80"/>
      <c r="QHH151" s="80"/>
      <c r="QHI151" s="80"/>
      <c r="QHJ151" s="80"/>
      <c r="QHK151" s="80"/>
      <c r="QHL151" s="80"/>
      <c r="QHM151" s="80"/>
      <c r="QHN151" s="80"/>
      <c r="QHO151" s="80"/>
      <c r="QHP151" s="80"/>
      <c r="QHQ151" s="80"/>
      <c r="QHR151" s="80"/>
      <c r="QHS151" s="80"/>
      <c r="QHT151" s="80"/>
      <c r="QHU151" s="80"/>
      <c r="QHV151" s="80"/>
      <c r="QHW151" s="80"/>
      <c r="QHX151" s="80"/>
      <c r="QHY151" s="80"/>
      <c r="QHZ151" s="80"/>
      <c r="QIA151" s="80"/>
      <c r="QIB151" s="80"/>
      <c r="QIC151" s="80"/>
      <c r="QID151" s="80"/>
      <c r="QIE151" s="80"/>
      <c r="QIF151" s="80"/>
      <c r="QIG151" s="80"/>
      <c r="QIH151" s="80"/>
      <c r="QII151" s="80"/>
      <c r="QIJ151" s="80"/>
      <c r="QIK151" s="80"/>
      <c r="QIL151" s="80"/>
      <c r="QIM151" s="80"/>
      <c r="QIN151" s="80"/>
      <c r="QIO151" s="80"/>
      <c r="QIP151" s="80"/>
      <c r="QIQ151" s="80"/>
      <c r="QIR151" s="80"/>
      <c r="QIS151" s="80"/>
      <c r="QIT151" s="80"/>
      <c r="QIU151" s="80"/>
      <c r="QIV151" s="80"/>
      <c r="QIW151" s="80"/>
      <c r="QIX151" s="80"/>
      <c r="QIY151" s="80"/>
      <c r="QIZ151" s="80"/>
      <c r="QJA151" s="80"/>
      <c r="QJB151" s="80"/>
      <c r="QJC151" s="80"/>
      <c r="QJD151" s="80"/>
      <c r="QJE151" s="80"/>
      <c r="QJF151" s="80"/>
      <c r="QJG151" s="80"/>
      <c r="QJH151" s="80"/>
      <c r="QJI151" s="80"/>
      <c r="QJJ151" s="80"/>
      <c r="QJK151" s="80"/>
      <c r="QJL151" s="80"/>
      <c r="QJM151" s="80"/>
      <c r="QJN151" s="80"/>
      <c r="QJO151" s="80"/>
      <c r="QJP151" s="80"/>
      <c r="QJQ151" s="80"/>
      <c r="QJR151" s="80"/>
      <c r="QJS151" s="80"/>
      <c r="QJT151" s="80"/>
      <c r="QJU151" s="80"/>
      <c r="QJV151" s="80"/>
      <c r="QJW151" s="80"/>
      <c r="QJX151" s="80"/>
      <c r="QJY151" s="80"/>
      <c r="QJZ151" s="80"/>
      <c r="QKA151" s="80"/>
      <c r="QKB151" s="80"/>
      <c r="QKC151" s="80"/>
      <c r="QKD151" s="80"/>
      <c r="QKE151" s="80"/>
      <c r="QKF151" s="80"/>
      <c r="QKG151" s="80"/>
      <c r="QKH151" s="80"/>
      <c r="QKI151" s="80"/>
      <c r="QKJ151" s="80"/>
      <c r="QKK151" s="80"/>
      <c r="QKL151" s="80"/>
      <c r="QKM151" s="80"/>
      <c r="QKN151" s="80"/>
      <c r="QKO151" s="80"/>
      <c r="QKP151" s="80"/>
      <c r="QKQ151" s="80"/>
      <c r="QKR151" s="80"/>
      <c r="QKS151" s="80"/>
      <c r="QKT151" s="80"/>
      <c r="QKU151" s="80"/>
      <c r="QKV151" s="80"/>
      <c r="QKW151" s="80"/>
      <c r="QKX151" s="80"/>
      <c r="QKY151" s="80"/>
      <c r="QKZ151" s="80"/>
      <c r="QLA151" s="80"/>
      <c r="QLB151" s="80"/>
      <c r="QLC151" s="80"/>
      <c r="QLD151" s="80"/>
      <c r="QLE151" s="80"/>
      <c r="QLF151" s="80"/>
      <c r="QLG151" s="80"/>
      <c r="QLH151" s="80"/>
      <c r="QLI151" s="80"/>
      <c r="QLJ151" s="80"/>
      <c r="QLK151" s="80"/>
      <c r="QLL151" s="80"/>
      <c r="QLM151" s="80"/>
      <c r="QLN151" s="80"/>
      <c r="QLO151" s="80"/>
      <c r="QLP151" s="80"/>
      <c r="QLQ151" s="80"/>
      <c r="QLR151" s="80"/>
      <c r="QLS151" s="80"/>
      <c r="QLT151" s="80"/>
      <c r="QLU151" s="80"/>
      <c r="QLV151" s="80"/>
      <c r="QLW151" s="80"/>
      <c r="QLX151" s="80"/>
      <c r="QLY151" s="80"/>
      <c r="QLZ151" s="80"/>
      <c r="QMA151" s="80"/>
      <c r="QMB151" s="80"/>
      <c r="QMC151" s="80"/>
      <c r="QMD151" s="80"/>
      <c r="QME151" s="80"/>
      <c r="QMF151" s="80"/>
      <c r="QMG151" s="80"/>
      <c r="QMH151" s="80"/>
      <c r="QMI151" s="80"/>
      <c r="QMJ151" s="80"/>
      <c r="QMK151" s="80"/>
      <c r="QML151" s="80"/>
      <c r="QMM151" s="80"/>
      <c r="QMN151" s="80"/>
      <c r="QMO151" s="80"/>
      <c r="QMP151" s="80"/>
      <c r="QMQ151" s="80"/>
      <c r="QMR151" s="80"/>
      <c r="QMS151" s="80"/>
      <c r="QMT151" s="80"/>
      <c r="QMU151" s="80"/>
      <c r="QMV151" s="80"/>
      <c r="QMW151" s="80"/>
      <c r="QMX151" s="80"/>
      <c r="QMY151" s="80"/>
      <c r="QMZ151" s="80"/>
      <c r="QNA151" s="80"/>
      <c r="QNB151" s="80"/>
      <c r="QNC151" s="80"/>
      <c r="QND151" s="80"/>
      <c r="QNE151" s="80"/>
      <c r="QNF151" s="80"/>
      <c r="QNG151" s="80"/>
      <c r="QNH151" s="80"/>
      <c r="QNI151" s="80"/>
      <c r="QNJ151" s="80"/>
      <c r="QNK151" s="80"/>
      <c r="QNL151" s="80"/>
      <c r="QNM151" s="80"/>
      <c r="QNN151" s="80"/>
      <c r="QNO151" s="80"/>
      <c r="QNP151" s="80"/>
      <c r="QNQ151" s="80"/>
      <c r="QNR151" s="80"/>
      <c r="QNS151" s="80"/>
      <c r="QNT151" s="80"/>
      <c r="QNU151" s="80"/>
      <c r="QNV151" s="80"/>
      <c r="QNW151" s="80"/>
      <c r="QNX151" s="80"/>
      <c r="QNY151" s="80"/>
      <c r="QNZ151" s="80"/>
      <c r="QOA151" s="80"/>
      <c r="QOB151" s="80"/>
      <c r="QOC151" s="80"/>
      <c r="QOD151" s="80"/>
      <c r="QOE151" s="80"/>
      <c r="QOF151" s="80"/>
      <c r="QOG151" s="80"/>
      <c r="QOH151" s="80"/>
      <c r="QOI151" s="80"/>
      <c r="QOJ151" s="80"/>
      <c r="QOK151" s="80"/>
      <c r="QOL151" s="80"/>
      <c r="QOM151" s="80"/>
      <c r="QON151" s="80"/>
      <c r="QOO151" s="80"/>
      <c r="QOP151" s="80"/>
      <c r="QOQ151" s="80"/>
      <c r="QOR151" s="80"/>
      <c r="QOS151" s="80"/>
      <c r="QOT151" s="80"/>
      <c r="QOU151" s="80"/>
      <c r="QOV151" s="80"/>
      <c r="QOW151" s="80"/>
      <c r="QOX151" s="80"/>
      <c r="QOY151" s="80"/>
      <c r="QOZ151" s="80"/>
      <c r="QPA151" s="80"/>
      <c r="QPB151" s="80"/>
      <c r="QPC151" s="80"/>
      <c r="QPD151" s="80"/>
      <c r="QPE151" s="80"/>
      <c r="QPF151" s="80"/>
      <c r="QPG151" s="80"/>
      <c r="QPH151" s="80"/>
      <c r="QPI151" s="80"/>
      <c r="QPJ151" s="80"/>
      <c r="QPK151" s="80"/>
      <c r="QPL151" s="80"/>
      <c r="QPM151" s="80"/>
      <c r="QPN151" s="80"/>
      <c r="QPO151" s="80"/>
      <c r="QPP151" s="80"/>
      <c r="QPQ151" s="80"/>
      <c r="QPR151" s="80"/>
      <c r="QPS151" s="80"/>
      <c r="QPT151" s="80"/>
      <c r="QPU151" s="80"/>
      <c r="QPV151" s="80"/>
      <c r="QPW151" s="80"/>
      <c r="QPX151" s="80"/>
      <c r="QPY151" s="80"/>
      <c r="QPZ151" s="80"/>
      <c r="QQA151" s="80"/>
      <c r="QQB151" s="80"/>
      <c r="QQC151" s="80"/>
      <c r="QQD151" s="80"/>
      <c r="QQE151" s="80"/>
      <c r="QQF151" s="80"/>
      <c r="QQG151" s="80"/>
      <c r="QQH151" s="80"/>
      <c r="QQI151" s="80"/>
      <c r="QQJ151" s="80"/>
      <c r="QQK151" s="80"/>
      <c r="QQL151" s="80"/>
      <c r="QQM151" s="80"/>
      <c r="QQN151" s="80"/>
      <c r="QQO151" s="80"/>
      <c r="QQP151" s="80"/>
      <c r="QQQ151" s="80"/>
      <c r="QQR151" s="80"/>
      <c r="QQS151" s="80"/>
      <c r="QQT151" s="80"/>
      <c r="QQU151" s="80"/>
      <c r="QQV151" s="80"/>
      <c r="QQW151" s="80"/>
      <c r="QQX151" s="80"/>
      <c r="QQY151" s="80"/>
      <c r="QQZ151" s="80"/>
      <c r="QRA151" s="80"/>
      <c r="QRB151" s="80"/>
      <c r="QRC151" s="80"/>
      <c r="QRD151" s="80"/>
      <c r="QRE151" s="80"/>
      <c r="QRF151" s="80"/>
      <c r="QRG151" s="80"/>
      <c r="QRH151" s="80"/>
      <c r="QRI151" s="80"/>
      <c r="QRJ151" s="80"/>
      <c r="QRK151" s="80"/>
      <c r="QRL151" s="80"/>
      <c r="QRM151" s="80"/>
      <c r="QRN151" s="80"/>
      <c r="QRO151" s="80"/>
      <c r="QRP151" s="80"/>
      <c r="QRQ151" s="80"/>
      <c r="QRR151" s="80"/>
      <c r="QRS151" s="80"/>
      <c r="QRT151" s="80"/>
      <c r="QRU151" s="80"/>
      <c r="QRV151" s="80"/>
      <c r="QRW151" s="80"/>
      <c r="QRX151" s="80"/>
      <c r="QRY151" s="80"/>
      <c r="QRZ151" s="80"/>
      <c r="QSA151" s="80"/>
      <c r="QSB151" s="80"/>
      <c r="QSC151" s="80"/>
      <c r="QSD151" s="80"/>
      <c r="QSE151" s="80"/>
      <c r="QSF151" s="80"/>
      <c r="QSG151" s="80"/>
      <c r="QSH151" s="80"/>
      <c r="QSI151" s="80"/>
      <c r="QSJ151" s="80"/>
      <c r="QSK151" s="80"/>
      <c r="QSL151" s="80"/>
      <c r="QSM151" s="80"/>
      <c r="QSN151" s="80"/>
      <c r="QSO151" s="80"/>
      <c r="QSP151" s="80"/>
      <c r="QSQ151" s="80"/>
      <c r="QSR151" s="80"/>
      <c r="QSS151" s="80"/>
      <c r="QST151" s="80"/>
      <c r="QSU151" s="80"/>
      <c r="QSV151" s="80"/>
      <c r="QSW151" s="80"/>
      <c r="QSX151" s="80"/>
      <c r="QSY151" s="80"/>
      <c r="QSZ151" s="80"/>
      <c r="QTA151" s="80"/>
      <c r="QTB151" s="80"/>
      <c r="QTC151" s="80"/>
      <c r="QTD151" s="80"/>
      <c r="QTE151" s="80"/>
      <c r="QTF151" s="80"/>
      <c r="QTG151" s="80"/>
      <c r="QTH151" s="80"/>
      <c r="QTI151" s="80"/>
      <c r="QTJ151" s="80"/>
      <c r="QTK151" s="80"/>
      <c r="QTL151" s="80"/>
      <c r="QTM151" s="80"/>
      <c r="QTN151" s="80"/>
      <c r="QTO151" s="80"/>
      <c r="QTP151" s="80"/>
      <c r="QTQ151" s="80"/>
      <c r="QTR151" s="80"/>
      <c r="QTS151" s="80"/>
      <c r="QTT151" s="80"/>
      <c r="QTU151" s="80"/>
      <c r="QTV151" s="80"/>
      <c r="QTW151" s="80"/>
      <c r="QTX151" s="80"/>
      <c r="QTY151" s="80"/>
      <c r="QTZ151" s="80"/>
      <c r="QUA151" s="80"/>
      <c r="QUB151" s="80"/>
      <c r="QUC151" s="80"/>
      <c r="QUD151" s="80"/>
      <c r="QUE151" s="80"/>
      <c r="QUF151" s="80"/>
      <c r="QUG151" s="80"/>
      <c r="QUH151" s="80"/>
      <c r="QUI151" s="80"/>
      <c r="QUJ151" s="80"/>
      <c r="QUK151" s="80"/>
      <c r="QUL151" s="80"/>
      <c r="QUM151" s="80"/>
      <c r="QUN151" s="80"/>
      <c r="QUO151" s="80"/>
      <c r="QUP151" s="80"/>
      <c r="QUQ151" s="80"/>
      <c r="QUR151" s="80"/>
      <c r="QUS151" s="80"/>
      <c r="QUT151" s="80"/>
      <c r="QUU151" s="80"/>
      <c r="QUV151" s="80"/>
      <c r="QUW151" s="80"/>
      <c r="QUX151" s="80"/>
      <c r="QUY151" s="80"/>
      <c r="QUZ151" s="80"/>
      <c r="QVA151" s="80"/>
      <c r="QVB151" s="80"/>
      <c r="QVC151" s="80"/>
      <c r="QVD151" s="80"/>
      <c r="QVE151" s="80"/>
      <c r="QVF151" s="80"/>
      <c r="QVG151" s="80"/>
      <c r="QVH151" s="80"/>
      <c r="QVI151" s="80"/>
      <c r="QVJ151" s="80"/>
      <c r="QVK151" s="80"/>
      <c r="QVL151" s="80"/>
      <c r="QVM151" s="80"/>
      <c r="QVN151" s="80"/>
      <c r="QVO151" s="80"/>
      <c r="QVP151" s="80"/>
      <c r="QVQ151" s="80"/>
      <c r="QVR151" s="80"/>
      <c r="QVS151" s="80"/>
      <c r="QVT151" s="80"/>
      <c r="QVU151" s="80"/>
      <c r="QVV151" s="80"/>
      <c r="QVW151" s="80"/>
      <c r="QVX151" s="80"/>
      <c r="QVY151" s="80"/>
      <c r="QVZ151" s="80"/>
      <c r="QWA151" s="80"/>
      <c r="QWB151" s="80"/>
      <c r="QWC151" s="80"/>
      <c r="QWD151" s="80"/>
      <c r="QWE151" s="80"/>
      <c r="QWF151" s="80"/>
      <c r="QWG151" s="80"/>
      <c r="QWH151" s="80"/>
      <c r="QWI151" s="80"/>
      <c r="QWJ151" s="80"/>
      <c r="QWK151" s="80"/>
      <c r="QWL151" s="80"/>
      <c r="QWM151" s="80"/>
      <c r="QWN151" s="80"/>
      <c r="QWO151" s="80"/>
      <c r="QWP151" s="80"/>
      <c r="QWQ151" s="80"/>
      <c r="QWR151" s="80"/>
      <c r="QWS151" s="80"/>
      <c r="QWT151" s="80"/>
      <c r="QWU151" s="80"/>
      <c r="QWV151" s="80"/>
      <c r="QWW151" s="80"/>
      <c r="QWX151" s="80"/>
      <c r="QWY151" s="80"/>
      <c r="QWZ151" s="80"/>
      <c r="QXA151" s="80"/>
      <c r="QXB151" s="80"/>
      <c r="QXC151" s="80"/>
      <c r="QXD151" s="80"/>
      <c r="QXE151" s="80"/>
      <c r="QXF151" s="80"/>
      <c r="QXG151" s="80"/>
      <c r="QXH151" s="80"/>
      <c r="QXI151" s="80"/>
      <c r="QXJ151" s="80"/>
      <c r="QXK151" s="80"/>
      <c r="QXL151" s="80"/>
      <c r="QXM151" s="80"/>
      <c r="QXN151" s="80"/>
      <c r="QXO151" s="80"/>
      <c r="QXP151" s="80"/>
      <c r="QXQ151" s="80"/>
      <c r="QXR151" s="80"/>
      <c r="QXS151" s="80"/>
      <c r="QXT151" s="80"/>
      <c r="QXU151" s="80"/>
      <c r="QXV151" s="80"/>
      <c r="QXW151" s="80"/>
      <c r="QXX151" s="80"/>
      <c r="QXY151" s="80"/>
      <c r="QXZ151" s="80"/>
      <c r="QYA151" s="80"/>
      <c r="QYB151" s="80"/>
      <c r="QYC151" s="80"/>
      <c r="QYD151" s="80"/>
      <c r="QYE151" s="80"/>
      <c r="QYF151" s="80"/>
      <c r="QYG151" s="80"/>
      <c r="QYH151" s="80"/>
      <c r="QYI151" s="80"/>
      <c r="QYJ151" s="80"/>
      <c r="QYK151" s="80"/>
      <c r="QYL151" s="80"/>
      <c r="QYM151" s="80"/>
      <c r="QYN151" s="80"/>
      <c r="QYO151" s="80"/>
      <c r="QYP151" s="80"/>
      <c r="QYQ151" s="80"/>
      <c r="QYR151" s="80"/>
      <c r="QYS151" s="80"/>
      <c r="QYT151" s="80"/>
      <c r="QYU151" s="80"/>
      <c r="QYV151" s="80"/>
      <c r="QYW151" s="80"/>
      <c r="QYX151" s="80"/>
      <c r="QYY151" s="80"/>
      <c r="QYZ151" s="80"/>
      <c r="QZA151" s="80"/>
      <c r="QZB151" s="80"/>
      <c r="QZC151" s="80"/>
      <c r="QZD151" s="80"/>
      <c r="QZE151" s="80"/>
      <c r="QZF151" s="80"/>
      <c r="QZG151" s="80"/>
      <c r="QZH151" s="80"/>
      <c r="QZI151" s="80"/>
      <c r="QZJ151" s="80"/>
      <c r="QZK151" s="80"/>
      <c r="QZL151" s="80"/>
      <c r="QZM151" s="80"/>
      <c r="QZN151" s="80"/>
      <c r="QZO151" s="80"/>
      <c r="QZP151" s="80"/>
      <c r="QZQ151" s="80"/>
      <c r="QZR151" s="80"/>
      <c r="QZS151" s="80"/>
      <c r="QZT151" s="80"/>
      <c r="QZU151" s="80"/>
      <c r="QZV151" s="80"/>
      <c r="QZW151" s="80"/>
      <c r="QZX151" s="80"/>
      <c r="QZY151" s="80"/>
      <c r="QZZ151" s="80"/>
      <c r="RAA151" s="80"/>
      <c r="RAB151" s="80"/>
      <c r="RAC151" s="80"/>
      <c r="RAD151" s="80"/>
      <c r="RAE151" s="80"/>
      <c r="RAF151" s="80"/>
      <c r="RAG151" s="80"/>
      <c r="RAH151" s="80"/>
      <c r="RAI151" s="80"/>
      <c r="RAJ151" s="80"/>
      <c r="RAK151" s="80"/>
      <c r="RAL151" s="80"/>
      <c r="RAM151" s="80"/>
      <c r="RAN151" s="80"/>
      <c r="RAO151" s="80"/>
      <c r="RAP151" s="80"/>
      <c r="RAQ151" s="80"/>
      <c r="RAR151" s="80"/>
      <c r="RAS151" s="80"/>
      <c r="RAT151" s="80"/>
      <c r="RAU151" s="80"/>
      <c r="RAV151" s="80"/>
      <c r="RAW151" s="80"/>
      <c r="RAX151" s="80"/>
      <c r="RAY151" s="80"/>
      <c r="RAZ151" s="80"/>
      <c r="RBA151" s="80"/>
      <c r="RBB151" s="80"/>
      <c r="RBC151" s="80"/>
      <c r="RBD151" s="80"/>
      <c r="RBE151" s="80"/>
      <c r="RBF151" s="80"/>
      <c r="RBG151" s="80"/>
      <c r="RBH151" s="80"/>
      <c r="RBI151" s="80"/>
      <c r="RBJ151" s="80"/>
      <c r="RBK151" s="80"/>
      <c r="RBL151" s="80"/>
      <c r="RBM151" s="80"/>
      <c r="RBN151" s="80"/>
      <c r="RBO151" s="80"/>
      <c r="RBP151" s="80"/>
      <c r="RBQ151" s="80"/>
      <c r="RBR151" s="80"/>
      <c r="RBS151" s="80"/>
      <c r="RBT151" s="80"/>
      <c r="RBU151" s="80"/>
      <c r="RBV151" s="80"/>
      <c r="RBW151" s="80"/>
      <c r="RBX151" s="80"/>
      <c r="RBY151" s="80"/>
      <c r="RBZ151" s="80"/>
      <c r="RCA151" s="80"/>
      <c r="RCB151" s="80"/>
      <c r="RCC151" s="80"/>
      <c r="RCD151" s="80"/>
      <c r="RCE151" s="80"/>
      <c r="RCF151" s="80"/>
      <c r="RCG151" s="80"/>
      <c r="RCH151" s="80"/>
      <c r="RCI151" s="80"/>
      <c r="RCJ151" s="80"/>
      <c r="RCK151" s="80"/>
      <c r="RCL151" s="80"/>
      <c r="RCM151" s="80"/>
      <c r="RCN151" s="80"/>
      <c r="RCO151" s="80"/>
      <c r="RCP151" s="80"/>
      <c r="RCQ151" s="80"/>
      <c r="RCR151" s="80"/>
      <c r="RCS151" s="80"/>
      <c r="RCT151" s="80"/>
      <c r="RCU151" s="80"/>
      <c r="RCV151" s="80"/>
      <c r="RCW151" s="80"/>
      <c r="RCX151" s="80"/>
      <c r="RCY151" s="80"/>
      <c r="RCZ151" s="80"/>
      <c r="RDA151" s="80"/>
      <c r="RDB151" s="80"/>
      <c r="RDC151" s="80"/>
      <c r="RDD151" s="80"/>
      <c r="RDE151" s="80"/>
      <c r="RDF151" s="80"/>
      <c r="RDG151" s="80"/>
      <c r="RDH151" s="80"/>
      <c r="RDI151" s="80"/>
      <c r="RDJ151" s="80"/>
      <c r="RDK151" s="80"/>
      <c r="RDL151" s="80"/>
      <c r="RDM151" s="80"/>
      <c r="RDN151" s="80"/>
      <c r="RDO151" s="80"/>
      <c r="RDP151" s="80"/>
      <c r="RDQ151" s="80"/>
      <c r="RDR151" s="80"/>
      <c r="RDS151" s="80"/>
      <c r="RDT151" s="80"/>
      <c r="RDU151" s="80"/>
      <c r="RDV151" s="80"/>
      <c r="RDW151" s="80"/>
      <c r="RDX151" s="80"/>
      <c r="RDY151" s="80"/>
      <c r="RDZ151" s="80"/>
      <c r="REA151" s="80"/>
      <c r="REB151" s="80"/>
      <c r="REC151" s="80"/>
      <c r="RED151" s="80"/>
      <c r="REE151" s="80"/>
      <c r="REF151" s="80"/>
      <c r="REG151" s="80"/>
      <c r="REH151" s="80"/>
      <c r="REI151" s="80"/>
      <c r="REJ151" s="80"/>
      <c r="REK151" s="80"/>
      <c r="REL151" s="80"/>
      <c r="REM151" s="80"/>
      <c r="REN151" s="80"/>
      <c r="REO151" s="80"/>
      <c r="REP151" s="80"/>
      <c r="REQ151" s="80"/>
      <c r="RER151" s="80"/>
      <c r="RES151" s="80"/>
      <c r="RET151" s="80"/>
      <c r="REU151" s="80"/>
      <c r="REV151" s="80"/>
      <c r="REW151" s="80"/>
      <c r="REX151" s="80"/>
      <c r="REY151" s="80"/>
      <c r="REZ151" s="80"/>
      <c r="RFA151" s="80"/>
      <c r="RFB151" s="80"/>
      <c r="RFC151" s="80"/>
      <c r="RFD151" s="80"/>
      <c r="RFE151" s="80"/>
      <c r="RFF151" s="80"/>
      <c r="RFG151" s="80"/>
      <c r="RFH151" s="80"/>
      <c r="RFI151" s="80"/>
      <c r="RFJ151" s="80"/>
      <c r="RFK151" s="80"/>
      <c r="RFL151" s="80"/>
      <c r="RFM151" s="80"/>
      <c r="RFN151" s="80"/>
      <c r="RFO151" s="80"/>
      <c r="RFP151" s="80"/>
      <c r="RFQ151" s="80"/>
      <c r="RFR151" s="80"/>
      <c r="RFS151" s="80"/>
      <c r="RFT151" s="80"/>
      <c r="RFU151" s="80"/>
      <c r="RFV151" s="80"/>
      <c r="RFW151" s="80"/>
      <c r="RFX151" s="80"/>
      <c r="RFY151" s="80"/>
      <c r="RFZ151" s="80"/>
      <c r="RGA151" s="80"/>
      <c r="RGB151" s="80"/>
      <c r="RGC151" s="80"/>
      <c r="RGD151" s="80"/>
      <c r="RGE151" s="80"/>
      <c r="RGF151" s="80"/>
      <c r="RGG151" s="80"/>
      <c r="RGH151" s="80"/>
      <c r="RGI151" s="80"/>
      <c r="RGJ151" s="80"/>
      <c r="RGK151" s="80"/>
      <c r="RGL151" s="80"/>
      <c r="RGM151" s="80"/>
      <c r="RGN151" s="80"/>
      <c r="RGO151" s="80"/>
      <c r="RGP151" s="80"/>
      <c r="RGQ151" s="80"/>
      <c r="RGR151" s="80"/>
      <c r="RGS151" s="80"/>
      <c r="RGT151" s="80"/>
      <c r="RGU151" s="80"/>
      <c r="RGV151" s="80"/>
      <c r="RGW151" s="80"/>
      <c r="RGX151" s="80"/>
      <c r="RGY151" s="80"/>
      <c r="RGZ151" s="80"/>
      <c r="RHA151" s="80"/>
      <c r="RHB151" s="80"/>
      <c r="RHC151" s="80"/>
      <c r="RHD151" s="80"/>
      <c r="RHE151" s="80"/>
      <c r="RHF151" s="80"/>
      <c r="RHG151" s="80"/>
      <c r="RHH151" s="80"/>
      <c r="RHI151" s="80"/>
      <c r="RHJ151" s="80"/>
      <c r="RHK151" s="80"/>
      <c r="RHL151" s="80"/>
      <c r="RHM151" s="80"/>
      <c r="RHN151" s="80"/>
      <c r="RHO151" s="80"/>
      <c r="RHP151" s="80"/>
      <c r="RHQ151" s="80"/>
      <c r="RHR151" s="80"/>
      <c r="RHS151" s="80"/>
      <c r="RHT151" s="80"/>
      <c r="RHU151" s="80"/>
      <c r="RHV151" s="80"/>
      <c r="RHW151" s="80"/>
      <c r="RHX151" s="80"/>
      <c r="RHY151" s="80"/>
      <c r="RHZ151" s="80"/>
      <c r="RIA151" s="80"/>
      <c r="RIB151" s="80"/>
      <c r="RIC151" s="80"/>
      <c r="RID151" s="80"/>
      <c r="RIE151" s="80"/>
      <c r="RIF151" s="80"/>
      <c r="RIG151" s="80"/>
      <c r="RIH151" s="80"/>
      <c r="RII151" s="80"/>
      <c r="RIJ151" s="80"/>
      <c r="RIK151" s="80"/>
      <c r="RIL151" s="80"/>
      <c r="RIM151" s="80"/>
      <c r="RIN151" s="80"/>
      <c r="RIO151" s="80"/>
      <c r="RIP151" s="80"/>
      <c r="RIQ151" s="80"/>
      <c r="RIR151" s="80"/>
      <c r="RIS151" s="80"/>
      <c r="RIT151" s="80"/>
      <c r="RIU151" s="80"/>
      <c r="RIV151" s="80"/>
      <c r="RIW151" s="80"/>
      <c r="RIX151" s="80"/>
      <c r="RIY151" s="80"/>
      <c r="RIZ151" s="80"/>
      <c r="RJA151" s="80"/>
      <c r="RJB151" s="80"/>
      <c r="RJC151" s="80"/>
      <c r="RJD151" s="80"/>
      <c r="RJE151" s="80"/>
      <c r="RJF151" s="80"/>
      <c r="RJG151" s="80"/>
      <c r="RJH151" s="80"/>
      <c r="RJI151" s="80"/>
      <c r="RJJ151" s="80"/>
      <c r="RJK151" s="80"/>
      <c r="RJL151" s="80"/>
      <c r="RJM151" s="80"/>
      <c r="RJN151" s="80"/>
      <c r="RJO151" s="80"/>
      <c r="RJP151" s="80"/>
      <c r="RJQ151" s="80"/>
      <c r="RJR151" s="80"/>
      <c r="RJS151" s="80"/>
      <c r="RJT151" s="80"/>
      <c r="RJU151" s="80"/>
      <c r="RJV151" s="80"/>
      <c r="RJW151" s="80"/>
      <c r="RJX151" s="80"/>
      <c r="RJY151" s="80"/>
      <c r="RJZ151" s="80"/>
      <c r="RKA151" s="80"/>
      <c r="RKB151" s="80"/>
      <c r="RKC151" s="80"/>
      <c r="RKD151" s="80"/>
      <c r="RKE151" s="80"/>
      <c r="RKF151" s="80"/>
      <c r="RKG151" s="80"/>
      <c r="RKH151" s="80"/>
      <c r="RKI151" s="80"/>
      <c r="RKJ151" s="80"/>
      <c r="RKK151" s="80"/>
      <c r="RKL151" s="80"/>
      <c r="RKM151" s="80"/>
      <c r="RKN151" s="80"/>
      <c r="RKO151" s="80"/>
      <c r="RKP151" s="80"/>
      <c r="RKQ151" s="80"/>
      <c r="RKR151" s="80"/>
      <c r="RKS151" s="80"/>
      <c r="RKT151" s="80"/>
      <c r="RKU151" s="80"/>
      <c r="RKV151" s="80"/>
      <c r="RKW151" s="80"/>
      <c r="RKX151" s="80"/>
      <c r="RKY151" s="80"/>
      <c r="RKZ151" s="80"/>
      <c r="RLA151" s="80"/>
      <c r="RLB151" s="80"/>
      <c r="RLC151" s="80"/>
      <c r="RLD151" s="80"/>
      <c r="RLE151" s="80"/>
      <c r="RLF151" s="80"/>
      <c r="RLG151" s="80"/>
      <c r="RLH151" s="80"/>
      <c r="RLI151" s="80"/>
      <c r="RLJ151" s="80"/>
      <c r="RLK151" s="80"/>
      <c r="RLL151" s="80"/>
      <c r="RLM151" s="80"/>
      <c r="RLN151" s="80"/>
      <c r="RLO151" s="80"/>
      <c r="RLP151" s="80"/>
      <c r="RLQ151" s="80"/>
      <c r="RLR151" s="80"/>
      <c r="RLS151" s="80"/>
      <c r="RLT151" s="80"/>
      <c r="RLU151" s="80"/>
      <c r="RLV151" s="80"/>
      <c r="RLW151" s="80"/>
      <c r="RLX151" s="80"/>
      <c r="RLY151" s="80"/>
      <c r="RLZ151" s="80"/>
      <c r="RMA151" s="80"/>
      <c r="RMB151" s="80"/>
      <c r="RMC151" s="80"/>
      <c r="RMD151" s="80"/>
      <c r="RME151" s="80"/>
      <c r="RMF151" s="80"/>
      <c r="RMG151" s="80"/>
      <c r="RMH151" s="80"/>
      <c r="RMI151" s="80"/>
      <c r="RMJ151" s="80"/>
      <c r="RMK151" s="80"/>
      <c r="RML151" s="80"/>
      <c r="RMM151" s="80"/>
      <c r="RMN151" s="80"/>
      <c r="RMO151" s="80"/>
      <c r="RMP151" s="80"/>
      <c r="RMQ151" s="80"/>
      <c r="RMR151" s="80"/>
      <c r="RMS151" s="80"/>
      <c r="RMT151" s="80"/>
      <c r="RMU151" s="80"/>
      <c r="RMV151" s="80"/>
      <c r="RMW151" s="80"/>
      <c r="RMX151" s="80"/>
      <c r="RMY151" s="80"/>
      <c r="RMZ151" s="80"/>
      <c r="RNA151" s="80"/>
      <c r="RNB151" s="80"/>
      <c r="RNC151" s="80"/>
      <c r="RND151" s="80"/>
      <c r="RNE151" s="80"/>
      <c r="RNF151" s="80"/>
      <c r="RNG151" s="80"/>
      <c r="RNH151" s="80"/>
      <c r="RNI151" s="80"/>
      <c r="RNJ151" s="80"/>
      <c r="RNK151" s="80"/>
      <c r="RNL151" s="80"/>
      <c r="RNM151" s="80"/>
      <c r="RNN151" s="80"/>
      <c r="RNO151" s="80"/>
      <c r="RNP151" s="80"/>
      <c r="RNQ151" s="80"/>
      <c r="RNR151" s="80"/>
      <c r="RNS151" s="80"/>
      <c r="RNT151" s="80"/>
      <c r="RNU151" s="80"/>
      <c r="RNV151" s="80"/>
      <c r="RNW151" s="80"/>
      <c r="RNX151" s="80"/>
      <c r="RNY151" s="80"/>
      <c r="RNZ151" s="80"/>
      <c r="ROA151" s="80"/>
      <c r="ROB151" s="80"/>
      <c r="ROC151" s="80"/>
      <c r="ROD151" s="80"/>
      <c r="ROE151" s="80"/>
      <c r="ROF151" s="80"/>
      <c r="ROG151" s="80"/>
      <c r="ROH151" s="80"/>
      <c r="ROI151" s="80"/>
      <c r="ROJ151" s="80"/>
      <c r="ROK151" s="80"/>
      <c r="ROL151" s="80"/>
      <c r="ROM151" s="80"/>
      <c r="RON151" s="80"/>
      <c r="ROO151" s="80"/>
      <c r="ROP151" s="80"/>
      <c r="ROQ151" s="80"/>
      <c r="ROR151" s="80"/>
      <c r="ROS151" s="80"/>
      <c r="ROT151" s="80"/>
      <c r="ROU151" s="80"/>
      <c r="ROV151" s="80"/>
      <c r="ROW151" s="80"/>
      <c r="ROX151" s="80"/>
      <c r="ROY151" s="80"/>
      <c r="ROZ151" s="80"/>
      <c r="RPA151" s="80"/>
      <c r="RPB151" s="80"/>
      <c r="RPC151" s="80"/>
      <c r="RPD151" s="80"/>
      <c r="RPE151" s="80"/>
      <c r="RPF151" s="80"/>
      <c r="RPG151" s="80"/>
      <c r="RPH151" s="80"/>
      <c r="RPI151" s="80"/>
      <c r="RPJ151" s="80"/>
      <c r="RPK151" s="80"/>
      <c r="RPL151" s="80"/>
      <c r="RPM151" s="80"/>
      <c r="RPN151" s="80"/>
      <c r="RPO151" s="80"/>
      <c r="RPP151" s="80"/>
      <c r="RPQ151" s="80"/>
      <c r="RPR151" s="80"/>
      <c r="RPS151" s="80"/>
      <c r="RPT151" s="80"/>
      <c r="RPU151" s="80"/>
      <c r="RPV151" s="80"/>
      <c r="RPW151" s="80"/>
      <c r="RPX151" s="80"/>
      <c r="RPY151" s="80"/>
      <c r="RPZ151" s="80"/>
      <c r="RQA151" s="80"/>
      <c r="RQB151" s="80"/>
      <c r="RQC151" s="80"/>
      <c r="RQD151" s="80"/>
      <c r="RQE151" s="80"/>
      <c r="RQF151" s="80"/>
      <c r="RQG151" s="80"/>
      <c r="RQH151" s="80"/>
      <c r="RQI151" s="80"/>
      <c r="RQJ151" s="80"/>
      <c r="RQK151" s="80"/>
      <c r="RQL151" s="80"/>
      <c r="RQM151" s="80"/>
      <c r="RQN151" s="80"/>
      <c r="RQO151" s="80"/>
      <c r="RQP151" s="80"/>
      <c r="RQQ151" s="80"/>
      <c r="RQR151" s="80"/>
      <c r="RQS151" s="80"/>
      <c r="RQT151" s="80"/>
      <c r="RQU151" s="80"/>
      <c r="RQV151" s="80"/>
      <c r="RQW151" s="80"/>
      <c r="RQX151" s="80"/>
      <c r="RQY151" s="80"/>
      <c r="RQZ151" s="80"/>
      <c r="RRA151" s="80"/>
      <c r="RRB151" s="80"/>
      <c r="RRC151" s="80"/>
      <c r="RRD151" s="80"/>
      <c r="RRE151" s="80"/>
      <c r="RRF151" s="80"/>
      <c r="RRG151" s="80"/>
      <c r="RRH151" s="80"/>
      <c r="RRI151" s="80"/>
      <c r="RRJ151" s="80"/>
      <c r="RRK151" s="80"/>
      <c r="RRL151" s="80"/>
      <c r="RRM151" s="80"/>
      <c r="RRN151" s="80"/>
      <c r="RRO151" s="80"/>
      <c r="RRP151" s="80"/>
      <c r="RRQ151" s="80"/>
      <c r="RRR151" s="80"/>
      <c r="RRS151" s="80"/>
      <c r="RRT151" s="80"/>
      <c r="RRU151" s="80"/>
      <c r="RRV151" s="80"/>
      <c r="RRW151" s="80"/>
      <c r="RRX151" s="80"/>
      <c r="RRY151" s="80"/>
      <c r="RRZ151" s="80"/>
      <c r="RSA151" s="80"/>
      <c r="RSB151" s="80"/>
      <c r="RSC151" s="80"/>
      <c r="RSD151" s="80"/>
      <c r="RSE151" s="80"/>
      <c r="RSF151" s="80"/>
      <c r="RSG151" s="80"/>
      <c r="RSH151" s="80"/>
      <c r="RSI151" s="80"/>
      <c r="RSJ151" s="80"/>
      <c r="RSK151" s="80"/>
      <c r="RSL151" s="80"/>
      <c r="RSM151" s="80"/>
      <c r="RSN151" s="80"/>
      <c r="RSO151" s="80"/>
      <c r="RSP151" s="80"/>
      <c r="RSQ151" s="80"/>
      <c r="RSR151" s="80"/>
      <c r="RSS151" s="80"/>
      <c r="RST151" s="80"/>
      <c r="RSU151" s="80"/>
      <c r="RSV151" s="80"/>
      <c r="RSW151" s="80"/>
      <c r="RSX151" s="80"/>
      <c r="RSY151" s="80"/>
      <c r="RSZ151" s="80"/>
      <c r="RTA151" s="80"/>
      <c r="RTB151" s="80"/>
      <c r="RTC151" s="80"/>
      <c r="RTD151" s="80"/>
      <c r="RTE151" s="80"/>
      <c r="RTF151" s="80"/>
      <c r="RTG151" s="80"/>
      <c r="RTH151" s="80"/>
      <c r="RTI151" s="80"/>
      <c r="RTJ151" s="80"/>
      <c r="RTK151" s="80"/>
      <c r="RTL151" s="80"/>
      <c r="RTM151" s="80"/>
      <c r="RTN151" s="80"/>
      <c r="RTO151" s="80"/>
      <c r="RTP151" s="80"/>
      <c r="RTQ151" s="80"/>
      <c r="RTR151" s="80"/>
      <c r="RTS151" s="80"/>
      <c r="RTT151" s="80"/>
      <c r="RTU151" s="80"/>
      <c r="RTV151" s="80"/>
      <c r="RTW151" s="80"/>
      <c r="RTX151" s="80"/>
      <c r="RTY151" s="80"/>
      <c r="RTZ151" s="80"/>
      <c r="RUA151" s="80"/>
      <c r="RUB151" s="80"/>
      <c r="RUC151" s="80"/>
      <c r="RUD151" s="80"/>
      <c r="RUE151" s="80"/>
      <c r="RUF151" s="80"/>
      <c r="RUG151" s="80"/>
      <c r="RUH151" s="80"/>
      <c r="RUI151" s="80"/>
      <c r="RUJ151" s="80"/>
      <c r="RUK151" s="80"/>
      <c r="RUL151" s="80"/>
      <c r="RUM151" s="80"/>
      <c r="RUN151" s="80"/>
      <c r="RUO151" s="80"/>
      <c r="RUP151" s="80"/>
      <c r="RUQ151" s="80"/>
      <c r="RUR151" s="80"/>
      <c r="RUS151" s="80"/>
      <c r="RUT151" s="80"/>
      <c r="RUU151" s="80"/>
      <c r="RUV151" s="80"/>
      <c r="RUW151" s="80"/>
      <c r="RUX151" s="80"/>
      <c r="RUY151" s="80"/>
      <c r="RUZ151" s="80"/>
      <c r="RVA151" s="80"/>
      <c r="RVB151" s="80"/>
      <c r="RVC151" s="80"/>
      <c r="RVD151" s="80"/>
      <c r="RVE151" s="80"/>
      <c r="RVF151" s="80"/>
      <c r="RVG151" s="80"/>
      <c r="RVH151" s="80"/>
      <c r="RVI151" s="80"/>
      <c r="RVJ151" s="80"/>
      <c r="RVK151" s="80"/>
      <c r="RVL151" s="80"/>
      <c r="RVM151" s="80"/>
      <c r="RVN151" s="80"/>
      <c r="RVO151" s="80"/>
      <c r="RVP151" s="80"/>
      <c r="RVQ151" s="80"/>
      <c r="RVR151" s="80"/>
      <c r="RVS151" s="80"/>
      <c r="RVT151" s="80"/>
      <c r="RVU151" s="80"/>
      <c r="RVV151" s="80"/>
      <c r="RVW151" s="80"/>
      <c r="RVX151" s="80"/>
      <c r="RVY151" s="80"/>
      <c r="RVZ151" s="80"/>
      <c r="RWA151" s="80"/>
      <c r="RWB151" s="80"/>
      <c r="RWC151" s="80"/>
      <c r="RWD151" s="80"/>
      <c r="RWE151" s="80"/>
      <c r="RWF151" s="80"/>
      <c r="RWG151" s="80"/>
      <c r="RWH151" s="80"/>
      <c r="RWI151" s="80"/>
      <c r="RWJ151" s="80"/>
      <c r="RWK151" s="80"/>
      <c r="RWL151" s="80"/>
      <c r="RWM151" s="80"/>
      <c r="RWN151" s="80"/>
      <c r="RWO151" s="80"/>
      <c r="RWP151" s="80"/>
      <c r="RWQ151" s="80"/>
      <c r="RWR151" s="80"/>
      <c r="RWS151" s="80"/>
      <c r="RWT151" s="80"/>
      <c r="RWU151" s="80"/>
      <c r="RWV151" s="80"/>
      <c r="RWW151" s="80"/>
      <c r="RWX151" s="80"/>
      <c r="RWY151" s="80"/>
      <c r="RWZ151" s="80"/>
      <c r="RXA151" s="80"/>
      <c r="RXB151" s="80"/>
      <c r="RXC151" s="80"/>
      <c r="RXD151" s="80"/>
      <c r="RXE151" s="80"/>
      <c r="RXF151" s="80"/>
      <c r="RXG151" s="80"/>
      <c r="RXH151" s="80"/>
      <c r="RXI151" s="80"/>
      <c r="RXJ151" s="80"/>
      <c r="RXK151" s="80"/>
      <c r="RXL151" s="80"/>
      <c r="RXM151" s="80"/>
      <c r="RXN151" s="80"/>
      <c r="RXO151" s="80"/>
      <c r="RXP151" s="80"/>
      <c r="RXQ151" s="80"/>
      <c r="RXR151" s="80"/>
      <c r="RXS151" s="80"/>
      <c r="RXT151" s="80"/>
      <c r="RXU151" s="80"/>
      <c r="RXV151" s="80"/>
      <c r="RXW151" s="80"/>
      <c r="RXX151" s="80"/>
      <c r="RXY151" s="80"/>
      <c r="RXZ151" s="80"/>
      <c r="RYA151" s="80"/>
      <c r="RYB151" s="80"/>
      <c r="RYC151" s="80"/>
      <c r="RYD151" s="80"/>
      <c r="RYE151" s="80"/>
      <c r="RYF151" s="80"/>
      <c r="RYG151" s="80"/>
      <c r="RYH151" s="80"/>
      <c r="RYI151" s="80"/>
      <c r="RYJ151" s="80"/>
      <c r="RYK151" s="80"/>
      <c r="RYL151" s="80"/>
      <c r="RYM151" s="80"/>
      <c r="RYN151" s="80"/>
      <c r="RYO151" s="80"/>
      <c r="RYP151" s="80"/>
      <c r="RYQ151" s="80"/>
      <c r="RYR151" s="80"/>
      <c r="RYS151" s="80"/>
      <c r="RYT151" s="80"/>
      <c r="RYU151" s="80"/>
      <c r="RYV151" s="80"/>
      <c r="RYW151" s="80"/>
      <c r="RYX151" s="80"/>
      <c r="RYY151" s="80"/>
      <c r="RYZ151" s="80"/>
      <c r="RZA151" s="80"/>
      <c r="RZB151" s="80"/>
      <c r="RZC151" s="80"/>
      <c r="RZD151" s="80"/>
      <c r="RZE151" s="80"/>
      <c r="RZF151" s="80"/>
      <c r="RZG151" s="80"/>
      <c r="RZH151" s="80"/>
      <c r="RZI151" s="80"/>
      <c r="RZJ151" s="80"/>
      <c r="RZK151" s="80"/>
      <c r="RZL151" s="80"/>
      <c r="RZM151" s="80"/>
      <c r="RZN151" s="80"/>
      <c r="RZO151" s="80"/>
      <c r="RZP151" s="80"/>
      <c r="RZQ151" s="80"/>
      <c r="RZR151" s="80"/>
      <c r="RZS151" s="80"/>
      <c r="RZT151" s="80"/>
      <c r="RZU151" s="80"/>
      <c r="RZV151" s="80"/>
      <c r="RZW151" s="80"/>
      <c r="RZX151" s="80"/>
      <c r="RZY151" s="80"/>
      <c r="RZZ151" s="80"/>
      <c r="SAA151" s="80"/>
      <c r="SAB151" s="80"/>
      <c r="SAC151" s="80"/>
      <c r="SAD151" s="80"/>
      <c r="SAE151" s="80"/>
      <c r="SAF151" s="80"/>
      <c r="SAG151" s="80"/>
      <c r="SAH151" s="80"/>
      <c r="SAI151" s="80"/>
      <c r="SAJ151" s="80"/>
      <c r="SAK151" s="80"/>
      <c r="SAL151" s="80"/>
      <c r="SAM151" s="80"/>
      <c r="SAN151" s="80"/>
      <c r="SAO151" s="80"/>
      <c r="SAP151" s="80"/>
      <c r="SAQ151" s="80"/>
      <c r="SAR151" s="80"/>
      <c r="SAS151" s="80"/>
      <c r="SAT151" s="80"/>
      <c r="SAU151" s="80"/>
      <c r="SAV151" s="80"/>
      <c r="SAW151" s="80"/>
      <c r="SAX151" s="80"/>
      <c r="SAY151" s="80"/>
      <c r="SAZ151" s="80"/>
      <c r="SBA151" s="80"/>
      <c r="SBB151" s="80"/>
      <c r="SBC151" s="80"/>
      <c r="SBD151" s="80"/>
      <c r="SBE151" s="80"/>
      <c r="SBF151" s="80"/>
      <c r="SBG151" s="80"/>
      <c r="SBH151" s="80"/>
      <c r="SBI151" s="80"/>
      <c r="SBJ151" s="80"/>
      <c r="SBK151" s="80"/>
      <c r="SBL151" s="80"/>
      <c r="SBM151" s="80"/>
      <c r="SBN151" s="80"/>
      <c r="SBO151" s="80"/>
      <c r="SBP151" s="80"/>
      <c r="SBQ151" s="80"/>
      <c r="SBR151" s="80"/>
      <c r="SBS151" s="80"/>
      <c r="SBT151" s="80"/>
      <c r="SBU151" s="80"/>
      <c r="SBV151" s="80"/>
      <c r="SBW151" s="80"/>
      <c r="SBX151" s="80"/>
      <c r="SBY151" s="80"/>
      <c r="SBZ151" s="80"/>
      <c r="SCA151" s="80"/>
      <c r="SCB151" s="80"/>
      <c r="SCC151" s="80"/>
      <c r="SCD151" s="80"/>
      <c r="SCE151" s="80"/>
      <c r="SCF151" s="80"/>
      <c r="SCG151" s="80"/>
      <c r="SCH151" s="80"/>
      <c r="SCI151" s="80"/>
      <c r="SCJ151" s="80"/>
      <c r="SCK151" s="80"/>
      <c r="SCL151" s="80"/>
      <c r="SCM151" s="80"/>
      <c r="SCN151" s="80"/>
      <c r="SCO151" s="80"/>
      <c r="SCP151" s="80"/>
      <c r="SCQ151" s="80"/>
      <c r="SCR151" s="80"/>
      <c r="SCS151" s="80"/>
      <c r="SCT151" s="80"/>
      <c r="SCU151" s="80"/>
      <c r="SCV151" s="80"/>
      <c r="SCW151" s="80"/>
      <c r="SCX151" s="80"/>
      <c r="SCY151" s="80"/>
      <c r="SCZ151" s="80"/>
      <c r="SDA151" s="80"/>
      <c r="SDB151" s="80"/>
      <c r="SDC151" s="80"/>
      <c r="SDD151" s="80"/>
      <c r="SDE151" s="80"/>
      <c r="SDF151" s="80"/>
      <c r="SDG151" s="80"/>
      <c r="SDH151" s="80"/>
      <c r="SDI151" s="80"/>
      <c r="SDJ151" s="80"/>
      <c r="SDK151" s="80"/>
      <c r="SDL151" s="80"/>
      <c r="SDM151" s="80"/>
      <c r="SDN151" s="80"/>
      <c r="SDO151" s="80"/>
      <c r="SDP151" s="80"/>
      <c r="SDQ151" s="80"/>
      <c r="SDR151" s="80"/>
      <c r="SDS151" s="80"/>
      <c r="SDT151" s="80"/>
      <c r="SDU151" s="80"/>
      <c r="SDV151" s="80"/>
      <c r="SDW151" s="80"/>
      <c r="SDX151" s="80"/>
      <c r="SDY151" s="80"/>
      <c r="SDZ151" s="80"/>
      <c r="SEA151" s="80"/>
      <c r="SEB151" s="80"/>
      <c r="SEC151" s="80"/>
      <c r="SED151" s="80"/>
      <c r="SEE151" s="80"/>
      <c r="SEF151" s="80"/>
      <c r="SEG151" s="80"/>
      <c r="SEH151" s="80"/>
      <c r="SEI151" s="80"/>
      <c r="SEJ151" s="80"/>
      <c r="SEK151" s="80"/>
      <c r="SEL151" s="80"/>
      <c r="SEM151" s="80"/>
      <c r="SEN151" s="80"/>
      <c r="SEO151" s="80"/>
      <c r="SEP151" s="80"/>
      <c r="SEQ151" s="80"/>
      <c r="SER151" s="80"/>
      <c r="SES151" s="80"/>
      <c r="SET151" s="80"/>
      <c r="SEU151" s="80"/>
      <c r="SEV151" s="80"/>
      <c r="SEW151" s="80"/>
      <c r="SEX151" s="80"/>
      <c r="SEY151" s="80"/>
      <c r="SEZ151" s="80"/>
      <c r="SFA151" s="80"/>
      <c r="SFB151" s="80"/>
      <c r="SFC151" s="80"/>
      <c r="SFD151" s="80"/>
      <c r="SFE151" s="80"/>
      <c r="SFF151" s="80"/>
      <c r="SFG151" s="80"/>
      <c r="SFH151" s="80"/>
      <c r="SFI151" s="80"/>
      <c r="SFJ151" s="80"/>
      <c r="SFK151" s="80"/>
      <c r="SFL151" s="80"/>
      <c r="SFM151" s="80"/>
      <c r="SFN151" s="80"/>
      <c r="SFO151" s="80"/>
      <c r="SFP151" s="80"/>
      <c r="SFQ151" s="80"/>
      <c r="SFR151" s="80"/>
      <c r="SFS151" s="80"/>
      <c r="SFT151" s="80"/>
      <c r="SFU151" s="80"/>
      <c r="SFV151" s="80"/>
      <c r="SFW151" s="80"/>
      <c r="SFX151" s="80"/>
      <c r="SFY151" s="80"/>
      <c r="SFZ151" s="80"/>
      <c r="SGA151" s="80"/>
      <c r="SGB151" s="80"/>
      <c r="SGC151" s="80"/>
      <c r="SGD151" s="80"/>
      <c r="SGE151" s="80"/>
      <c r="SGF151" s="80"/>
      <c r="SGG151" s="80"/>
      <c r="SGH151" s="80"/>
      <c r="SGI151" s="80"/>
      <c r="SGJ151" s="80"/>
      <c r="SGK151" s="80"/>
      <c r="SGL151" s="80"/>
      <c r="SGM151" s="80"/>
      <c r="SGN151" s="80"/>
      <c r="SGO151" s="80"/>
      <c r="SGP151" s="80"/>
      <c r="SGQ151" s="80"/>
      <c r="SGR151" s="80"/>
      <c r="SGS151" s="80"/>
      <c r="SGT151" s="80"/>
      <c r="SGU151" s="80"/>
      <c r="SGV151" s="80"/>
      <c r="SGW151" s="80"/>
      <c r="SGX151" s="80"/>
      <c r="SGY151" s="80"/>
      <c r="SGZ151" s="80"/>
      <c r="SHA151" s="80"/>
      <c r="SHB151" s="80"/>
      <c r="SHC151" s="80"/>
      <c r="SHD151" s="80"/>
      <c r="SHE151" s="80"/>
      <c r="SHF151" s="80"/>
      <c r="SHG151" s="80"/>
      <c r="SHH151" s="80"/>
      <c r="SHI151" s="80"/>
      <c r="SHJ151" s="80"/>
      <c r="SHK151" s="80"/>
      <c r="SHL151" s="80"/>
      <c r="SHM151" s="80"/>
      <c r="SHN151" s="80"/>
      <c r="SHO151" s="80"/>
      <c r="SHP151" s="80"/>
      <c r="SHQ151" s="80"/>
      <c r="SHR151" s="80"/>
      <c r="SHS151" s="80"/>
      <c r="SHT151" s="80"/>
      <c r="SHU151" s="80"/>
      <c r="SHV151" s="80"/>
      <c r="SHW151" s="80"/>
      <c r="SHX151" s="80"/>
      <c r="SHY151" s="80"/>
      <c r="SHZ151" s="80"/>
      <c r="SIA151" s="80"/>
      <c r="SIB151" s="80"/>
      <c r="SIC151" s="80"/>
      <c r="SID151" s="80"/>
      <c r="SIE151" s="80"/>
      <c r="SIF151" s="80"/>
      <c r="SIG151" s="80"/>
      <c r="SIH151" s="80"/>
      <c r="SII151" s="80"/>
      <c r="SIJ151" s="80"/>
      <c r="SIK151" s="80"/>
      <c r="SIL151" s="80"/>
      <c r="SIM151" s="80"/>
      <c r="SIN151" s="80"/>
      <c r="SIO151" s="80"/>
      <c r="SIP151" s="80"/>
      <c r="SIQ151" s="80"/>
      <c r="SIR151" s="80"/>
      <c r="SIS151" s="80"/>
      <c r="SIT151" s="80"/>
      <c r="SIU151" s="80"/>
      <c r="SIV151" s="80"/>
      <c r="SIW151" s="80"/>
      <c r="SIX151" s="80"/>
      <c r="SIY151" s="80"/>
      <c r="SIZ151" s="80"/>
      <c r="SJA151" s="80"/>
      <c r="SJB151" s="80"/>
      <c r="SJC151" s="80"/>
      <c r="SJD151" s="80"/>
      <c r="SJE151" s="80"/>
      <c r="SJF151" s="80"/>
      <c r="SJG151" s="80"/>
      <c r="SJH151" s="80"/>
      <c r="SJI151" s="80"/>
      <c r="SJJ151" s="80"/>
      <c r="SJK151" s="80"/>
      <c r="SJL151" s="80"/>
      <c r="SJM151" s="80"/>
      <c r="SJN151" s="80"/>
      <c r="SJO151" s="80"/>
      <c r="SJP151" s="80"/>
      <c r="SJQ151" s="80"/>
      <c r="SJR151" s="80"/>
      <c r="SJS151" s="80"/>
      <c r="SJT151" s="80"/>
      <c r="SJU151" s="80"/>
      <c r="SJV151" s="80"/>
      <c r="SJW151" s="80"/>
      <c r="SJX151" s="80"/>
      <c r="SJY151" s="80"/>
      <c r="SJZ151" s="80"/>
      <c r="SKA151" s="80"/>
      <c r="SKB151" s="80"/>
      <c r="SKC151" s="80"/>
      <c r="SKD151" s="80"/>
      <c r="SKE151" s="80"/>
      <c r="SKF151" s="80"/>
      <c r="SKG151" s="80"/>
      <c r="SKH151" s="80"/>
      <c r="SKI151" s="80"/>
      <c r="SKJ151" s="80"/>
      <c r="SKK151" s="80"/>
      <c r="SKL151" s="80"/>
      <c r="SKM151" s="80"/>
      <c r="SKN151" s="80"/>
      <c r="SKO151" s="80"/>
      <c r="SKP151" s="80"/>
      <c r="SKQ151" s="80"/>
      <c r="SKR151" s="80"/>
      <c r="SKS151" s="80"/>
      <c r="SKT151" s="80"/>
      <c r="SKU151" s="80"/>
      <c r="SKV151" s="80"/>
      <c r="SKW151" s="80"/>
      <c r="SKX151" s="80"/>
      <c r="SKY151" s="80"/>
      <c r="SKZ151" s="80"/>
      <c r="SLA151" s="80"/>
      <c r="SLB151" s="80"/>
      <c r="SLC151" s="80"/>
      <c r="SLD151" s="80"/>
      <c r="SLE151" s="80"/>
      <c r="SLF151" s="80"/>
      <c r="SLG151" s="80"/>
      <c r="SLH151" s="80"/>
      <c r="SLI151" s="80"/>
      <c r="SLJ151" s="80"/>
      <c r="SLK151" s="80"/>
      <c r="SLL151" s="80"/>
      <c r="SLM151" s="80"/>
      <c r="SLN151" s="80"/>
      <c r="SLO151" s="80"/>
      <c r="SLP151" s="80"/>
      <c r="SLQ151" s="80"/>
      <c r="SLR151" s="80"/>
      <c r="SLS151" s="80"/>
      <c r="SLT151" s="80"/>
      <c r="SLU151" s="80"/>
      <c r="SLV151" s="80"/>
      <c r="SLW151" s="80"/>
      <c r="SLX151" s="80"/>
      <c r="SLY151" s="80"/>
      <c r="SLZ151" s="80"/>
      <c r="SMA151" s="80"/>
      <c r="SMB151" s="80"/>
      <c r="SMC151" s="80"/>
      <c r="SMD151" s="80"/>
      <c r="SME151" s="80"/>
      <c r="SMF151" s="80"/>
      <c r="SMG151" s="80"/>
      <c r="SMH151" s="80"/>
      <c r="SMI151" s="80"/>
      <c r="SMJ151" s="80"/>
      <c r="SMK151" s="80"/>
      <c r="SML151" s="80"/>
      <c r="SMM151" s="80"/>
      <c r="SMN151" s="80"/>
      <c r="SMO151" s="80"/>
      <c r="SMP151" s="80"/>
      <c r="SMQ151" s="80"/>
      <c r="SMR151" s="80"/>
      <c r="SMS151" s="80"/>
      <c r="SMT151" s="80"/>
      <c r="SMU151" s="80"/>
      <c r="SMV151" s="80"/>
      <c r="SMW151" s="80"/>
      <c r="SMX151" s="80"/>
      <c r="SMY151" s="80"/>
      <c r="SMZ151" s="80"/>
      <c r="SNA151" s="80"/>
      <c r="SNB151" s="80"/>
      <c r="SNC151" s="80"/>
      <c r="SND151" s="80"/>
      <c r="SNE151" s="80"/>
      <c r="SNF151" s="80"/>
      <c r="SNG151" s="80"/>
      <c r="SNH151" s="80"/>
      <c r="SNI151" s="80"/>
      <c r="SNJ151" s="80"/>
      <c r="SNK151" s="80"/>
      <c r="SNL151" s="80"/>
      <c r="SNM151" s="80"/>
      <c r="SNN151" s="80"/>
      <c r="SNO151" s="80"/>
      <c r="SNP151" s="80"/>
      <c r="SNQ151" s="80"/>
      <c r="SNR151" s="80"/>
      <c r="SNS151" s="80"/>
      <c r="SNT151" s="80"/>
      <c r="SNU151" s="80"/>
      <c r="SNV151" s="80"/>
      <c r="SNW151" s="80"/>
      <c r="SNX151" s="80"/>
      <c r="SNY151" s="80"/>
      <c r="SNZ151" s="80"/>
      <c r="SOA151" s="80"/>
      <c r="SOB151" s="80"/>
      <c r="SOC151" s="80"/>
      <c r="SOD151" s="80"/>
      <c r="SOE151" s="80"/>
      <c r="SOF151" s="80"/>
      <c r="SOG151" s="80"/>
      <c r="SOH151" s="80"/>
      <c r="SOI151" s="80"/>
      <c r="SOJ151" s="80"/>
      <c r="SOK151" s="80"/>
      <c r="SOL151" s="80"/>
      <c r="SOM151" s="80"/>
      <c r="SON151" s="80"/>
      <c r="SOO151" s="80"/>
      <c r="SOP151" s="80"/>
      <c r="SOQ151" s="80"/>
      <c r="SOR151" s="80"/>
      <c r="SOS151" s="80"/>
      <c r="SOT151" s="80"/>
      <c r="SOU151" s="80"/>
      <c r="SOV151" s="80"/>
      <c r="SOW151" s="80"/>
      <c r="SOX151" s="80"/>
      <c r="SOY151" s="80"/>
      <c r="SOZ151" s="80"/>
      <c r="SPA151" s="80"/>
      <c r="SPB151" s="80"/>
      <c r="SPC151" s="80"/>
      <c r="SPD151" s="80"/>
      <c r="SPE151" s="80"/>
      <c r="SPF151" s="80"/>
      <c r="SPG151" s="80"/>
      <c r="SPH151" s="80"/>
      <c r="SPI151" s="80"/>
      <c r="SPJ151" s="80"/>
      <c r="SPK151" s="80"/>
      <c r="SPL151" s="80"/>
      <c r="SPM151" s="80"/>
      <c r="SPN151" s="80"/>
      <c r="SPO151" s="80"/>
      <c r="SPP151" s="80"/>
      <c r="SPQ151" s="80"/>
      <c r="SPR151" s="80"/>
      <c r="SPS151" s="80"/>
      <c r="SPT151" s="80"/>
      <c r="SPU151" s="80"/>
      <c r="SPV151" s="80"/>
      <c r="SPW151" s="80"/>
      <c r="SPX151" s="80"/>
      <c r="SPY151" s="80"/>
      <c r="SPZ151" s="80"/>
      <c r="SQA151" s="80"/>
      <c r="SQB151" s="80"/>
      <c r="SQC151" s="80"/>
      <c r="SQD151" s="80"/>
      <c r="SQE151" s="80"/>
      <c r="SQF151" s="80"/>
      <c r="SQG151" s="80"/>
      <c r="SQH151" s="80"/>
      <c r="SQI151" s="80"/>
      <c r="SQJ151" s="80"/>
      <c r="SQK151" s="80"/>
      <c r="SQL151" s="80"/>
      <c r="SQM151" s="80"/>
      <c r="SQN151" s="80"/>
      <c r="SQO151" s="80"/>
      <c r="SQP151" s="80"/>
      <c r="SQQ151" s="80"/>
      <c r="SQR151" s="80"/>
      <c r="SQS151" s="80"/>
      <c r="SQT151" s="80"/>
      <c r="SQU151" s="80"/>
      <c r="SQV151" s="80"/>
      <c r="SQW151" s="80"/>
      <c r="SQX151" s="80"/>
      <c r="SQY151" s="80"/>
      <c r="SQZ151" s="80"/>
      <c r="SRA151" s="80"/>
      <c r="SRB151" s="80"/>
      <c r="SRC151" s="80"/>
      <c r="SRD151" s="80"/>
      <c r="SRE151" s="80"/>
      <c r="SRF151" s="80"/>
      <c r="SRG151" s="80"/>
      <c r="SRH151" s="80"/>
      <c r="SRI151" s="80"/>
      <c r="SRJ151" s="80"/>
      <c r="SRK151" s="80"/>
      <c r="SRL151" s="80"/>
      <c r="SRM151" s="80"/>
      <c r="SRN151" s="80"/>
      <c r="SRO151" s="80"/>
      <c r="SRP151" s="80"/>
      <c r="SRQ151" s="80"/>
      <c r="SRR151" s="80"/>
      <c r="SRS151" s="80"/>
      <c r="SRT151" s="80"/>
      <c r="SRU151" s="80"/>
      <c r="SRV151" s="80"/>
      <c r="SRW151" s="80"/>
      <c r="SRX151" s="80"/>
      <c r="SRY151" s="80"/>
      <c r="SRZ151" s="80"/>
      <c r="SSA151" s="80"/>
      <c r="SSB151" s="80"/>
      <c r="SSC151" s="80"/>
      <c r="SSD151" s="80"/>
      <c r="SSE151" s="80"/>
      <c r="SSF151" s="80"/>
      <c r="SSG151" s="80"/>
      <c r="SSH151" s="80"/>
      <c r="SSI151" s="80"/>
      <c r="SSJ151" s="80"/>
      <c r="SSK151" s="80"/>
      <c r="SSL151" s="80"/>
      <c r="SSM151" s="80"/>
      <c r="SSN151" s="80"/>
      <c r="SSO151" s="80"/>
      <c r="SSP151" s="80"/>
      <c r="SSQ151" s="80"/>
      <c r="SSR151" s="80"/>
      <c r="SSS151" s="80"/>
      <c r="SST151" s="80"/>
      <c r="SSU151" s="80"/>
      <c r="SSV151" s="80"/>
      <c r="SSW151" s="80"/>
      <c r="SSX151" s="80"/>
      <c r="SSY151" s="80"/>
      <c r="SSZ151" s="80"/>
      <c r="STA151" s="80"/>
      <c r="STB151" s="80"/>
      <c r="STC151" s="80"/>
      <c r="STD151" s="80"/>
      <c r="STE151" s="80"/>
      <c r="STF151" s="80"/>
      <c r="STG151" s="80"/>
      <c r="STH151" s="80"/>
      <c r="STI151" s="80"/>
      <c r="STJ151" s="80"/>
      <c r="STK151" s="80"/>
      <c r="STL151" s="80"/>
      <c r="STM151" s="80"/>
      <c r="STN151" s="80"/>
      <c r="STO151" s="80"/>
      <c r="STP151" s="80"/>
      <c r="STQ151" s="80"/>
      <c r="STR151" s="80"/>
      <c r="STS151" s="80"/>
      <c r="STT151" s="80"/>
      <c r="STU151" s="80"/>
      <c r="STV151" s="80"/>
      <c r="STW151" s="80"/>
      <c r="STX151" s="80"/>
      <c r="STY151" s="80"/>
      <c r="STZ151" s="80"/>
      <c r="SUA151" s="80"/>
      <c r="SUB151" s="80"/>
      <c r="SUC151" s="80"/>
      <c r="SUD151" s="80"/>
      <c r="SUE151" s="80"/>
      <c r="SUF151" s="80"/>
      <c r="SUG151" s="80"/>
      <c r="SUH151" s="80"/>
      <c r="SUI151" s="80"/>
      <c r="SUJ151" s="80"/>
      <c r="SUK151" s="80"/>
      <c r="SUL151" s="80"/>
      <c r="SUM151" s="80"/>
      <c r="SUN151" s="80"/>
      <c r="SUO151" s="80"/>
      <c r="SUP151" s="80"/>
      <c r="SUQ151" s="80"/>
      <c r="SUR151" s="80"/>
      <c r="SUS151" s="80"/>
      <c r="SUT151" s="80"/>
      <c r="SUU151" s="80"/>
      <c r="SUV151" s="80"/>
      <c r="SUW151" s="80"/>
      <c r="SUX151" s="80"/>
      <c r="SUY151" s="80"/>
      <c r="SUZ151" s="80"/>
      <c r="SVA151" s="80"/>
      <c r="SVB151" s="80"/>
      <c r="SVC151" s="80"/>
      <c r="SVD151" s="80"/>
      <c r="SVE151" s="80"/>
      <c r="SVF151" s="80"/>
      <c r="SVG151" s="80"/>
      <c r="SVH151" s="80"/>
      <c r="SVI151" s="80"/>
      <c r="SVJ151" s="80"/>
      <c r="SVK151" s="80"/>
      <c r="SVL151" s="80"/>
      <c r="SVM151" s="80"/>
      <c r="SVN151" s="80"/>
      <c r="SVO151" s="80"/>
      <c r="SVP151" s="80"/>
      <c r="SVQ151" s="80"/>
      <c r="SVR151" s="80"/>
      <c r="SVS151" s="80"/>
      <c r="SVT151" s="80"/>
      <c r="SVU151" s="80"/>
      <c r="SVV151" s="80"/>
      <c r="SVW151" s="80"/>
      <c r="SVX151" s="80"/>
      <c r="SVY151" s="80"/>
      <c r="SVZ151" s="80"/>
      <c r="SWA151" s="80"/>
      <c r="SWB151" s="80"/>
      <c r="SWC151" s="80"/>
      <c r="SWD151" s="80"/>
      <c r="SWE151" s="80"/>
      <c r="SWF151" s="80"/>
      <c r="SWG151" s="80"/>
      <c r="SWH151" s="80"/>
      <c r="SWI151" s="80"/>
      <c r="SWJ151" s="80"/>
      <c r="SWK151" s="80"/>
      <c r="SWL151" s="80"/>
      <c r="SWM151" s="80"/>
      <c r="SWN151" s="80"/>
      <c r="SWO151" s="80"/>
      <c r="SWP151" s="80"/>
      <c r="SWQ151" s="80"/>
      <c r="SWR151" s="80"/>
      <c r="SWS151" s="80"/>
      <c r="SWT151" s="80"/>
      <c r="SWU151" s="80"/>
      <c r="SWV151" s="80"/>
      <c r="SWW151" s="80"/>
      <c r="SWX151" s="80"/>
      <c r="SWY151" s="80"/>
      <c r="SWZ151" s="80"/>
      <c r="SXA151" s="80"/>
      <c r="SXB151" s="80"/>
      <c r="SXC151" s="80"/>
      <c r="SXD151" s="80"/>
      <c r="SXE151" s="80"/>
      <c r="SXF151" s="80"/>
      <c r="SXG151" s="80"/>
      <c r="SXH151" s="80"/>
      <c r="SXI151" s="80"/>
      <c r="SXJ151" s="80"/>
      <c r="SXK151" s="80"/>
      <c r="SXL151" s="80"/>
      <c r="SXM151" s="80"/>
      <c r="SXN151" s="80"/>
      <c r="SXO151" s="80"/>
      <c r="SXP151" s="80"/>
      <c r="SXQ151" s="80"/>
      <c r="SXR151" s="80"/>
      <c r="SXS151" s="80"/>
      <c r="SXT151" s="80"/>
      <c r="SXU151" s="80"/>
      <c r="SXV151" s="80"/>
      <c r="SXW151" s="80"/>
      <c r="SXX151" s="80"/>
      <c r="SXY151" s="80"/>
      <c r="SXZ151" s="80"/>
      <c r="SYA151" s="80"/>
      <c r="SYB151" s="80"/>
      <c r="SYC151" s="80"/>
      <c r="SYD151" s="80"/>
      <c r="SYE151" s="80"/>
      <c r="SYF151" s="80"/>
      <c r="SYG151" s="80"/>
      <c r="SYH151" s="80"/>
      <c r="SYI151" s="80"/>
      <c r="SYJ151" s="80"/>
      <c r="SYK151" s="80"/>
      <c r="SYL151" s="80"/>
      <c r="SYM151" s="80"/>
      <c r="SYN151" s="80"/>
      <c r="SYO151" s="80"/>
      <c r="SYP151" s="80"/>
      <c r="SYQ151" s="80"/>
      <c r="SYR151" s="80"/>
      <c r="SYS151" s="80"/>
      <c r="SYT151" s="80"/>
      <c r="SYU151" s="80"/>
      <c r="SYV151" s="80"/>
      <c r="SYW151" s="80"/>
      <c r="SYX151" s="80"/>
      <c r="SYY151" s="80"/>
      <c r="SYZ151" s="80"/>
      <c r="SZA151" s="80"/>
      <c r="SZB151" s="80"/>
      <c r="SZC151" s="80"/>
      <c r="SZD151" s="80"/>
      <c r="SZE151" s="80"/>
      <c r="SZF151" s="80"/>
      <c r="SZG151" s="80"/>
      <c r="SZH151" s="80"/>
      <c r="SZI151" s="80"/>
      <c r="SZJ151" s="80"/>
      <c r="SZK151" s="80"/>
      <c r="SZL151" s="80"/>
      <c r="SZM151" s="80"/>
      <c r="SZN151" s="80"/>
      <c r="SZO151" s="80"/>
      <c r="SZP151" s="80"/>
      <c r="SZQ151" s="80"/>
      <c r="SZR151" s="80"/>
      <c r="SZS151" s="80"/>
      <c r="SZT151" s="80"/>
      <c r="SZU151" s="80"/>
      <c r="SZV151" s="80"/>
      <c r="SZW151" s="80"/>
      <c r="SZX151" s="80"/>
      <c r="SZY151" s="80"/>
      <c r="SZZ151" s="80"/>
      <c r="TAA151" s="80"/>
      <c r="TAB151" s="80"/>
      <c r="TAC151" s="80"/>
      <c r="TAD151" s="80"/>
      <c r="TAE151" s="80"/>
      <c r="TAF151" s="80"/>
      <c r="TAG151" s="80"/>
      <c r="TAH151" s="80"/>
      <c r="TAI151" s="80"/>
      <c r="TAJ151" s="80"/>
      <c r="TAK151" s="80"/>
      <c r="TAL151" s="80"/>
      <c r="TAM151" s="80"/>
      <c r="TAN151" s="80"/>
      <c r="TAO151" s="80"/>
      <c r="TAP151" s="80"/>
      <c r="TAQ151" s="80"/>
      <c r="TAR151" s="80"/>
      <c r="TAS151" s="80"/>
      <c r="TAT151" s="80"/>
      <c r="TAU151" s="80"/>
      <c r="TAV151" s="80"/>
      <c r="TAW151" s="80"/>
      <c r="TAX151" s="80"/>
      <c r="TAY151" s="80"/>
      <c r="TAZ151" s="80"/>
      <c r="TBA151" s="80"/>
      <c r="TBB151" s="80"/>
      <c r="TBC151" s="80"/>
      <c r="TBD151" s="80"/>
      <c r="TBE151" s="80"/>
      <c r="TBF151" s="80"/>
      <c r="TBG151" s="80"/>
      <c r="TBH151" s="80"/>
      <c r="TBI151" s="80"/>
      <c r="TBJ151" s="80"/>
      <c r="TBK151" s="80"/>
      <c r="TBL151" s="80"/>
      <c r="TBM151" s="80"/>
      <c r="TBN151" s="80"/>
      <c r="TBO151" s="80"/>
      <c r="TBP151" s="80"/>
      <c r="TBQ151" s="80"/>
      <c r="TBR151" s="80"/>
      <c r="TBS151" s="80"/>
      <c r="TBT151" s="80"/>
      <c r="TBU151" s="80"/>
      <c r="TBV151" s="80"/>
      <c r="TBW151" s="80"/>
      <c r="TBX151" s="80"/>
      <c r="TBY151" s="80"/>
      <c r="TBZ151" s="80"/>
      <c r="TCA151" s="80"/>
      <c r="TCB151" s="80"/>
      <c r="TCC151" s="80"/>
      <c r="TCD151" s="80"/>
      <c r="TCE151" s="80"/>
      <c r="TCF151" s="80"/>
      <c r="TCG151" s="80"/>
      <c r="TCH151" s="80"/>
      <c r="TCI151" s="80"/>
      <c r="TCJ151" s="80"/>
      <c r="TCK151" s="80"/>
      <c r="TCL151" s="80"/>
      <c r="TCM151" s="80"/>
      <c r="TCN151" s="80"/>
      <c r="TCO151" s="80"/>
      <c r="TCP151" s="80"/>
      <c r="TCQ151" s="80"/>
      <c r="TCR151" s="80"/>
      <c r="TCS151" s="80"/>
      <c r="TCT151" s="80"/>
      <c r="TCU151" s="80"/>
      <c r="TCV151" s="80"/>
      <c r="TCW151" s="80"/>
      <c r="TCX151" s="80"/>
      <c r="TCY151" s="80"/>
      <c r="TCZ151" s="80"/>
      <c r="TDA151" s="80"/>
      <c r="TDB151" s="80"/>
      <c r="TDC151" s="80"/>
      <c r="TDD151" s="80"/>
      <c r="TDE151" s="80"/>
      <c r="TDF151" s="80"/>
      <c r="TDG151" s="80"/>
      <c r="TDH151" s="80"/>
      <c r="TDI151" s="80"/>
      <c r="TDJ151" s="80"/>
      <c r="TDK151" s="80"/>
      <c r="TDL151" s="80"/>
      <c r="TDM151" s="80"/>
      <c r="TDN151" s="80"/>
      <c r="TDO151" s="80"/>
      <c r="TDP151" s="80"/>
      <c r="TDQ151" s="80"/>
      <c r="TDR151" s="80"/>
      <c r="TDS151" s="80"/>
      <c r="TDT151" s="80"/>
      <c r="TDU151" s="80"/>
      <c r="TDV151" s="80"/>
      <c r="TDW151" s="80"/>
      <c r="TDX151" s="80"/>
      <c r="TDY151" s="80"/>
      <c r="TDZ151" s="80"/>
      <c r="TEA151" s="80"/>
      <c r="TEB151" s="80"/>
      <c r="TEC151" s="80"/>
      <c r="TED151" s="80"/>
      <c r="TEE151" s="80"/>
      <c r="TEF151" s="80"/>
      <c r="TEG151" s="80"/>
      <c r="TEH151" s="80"/>
      <c r="TEI151" s="80"/>
      <c r="TEJ151" s="80"/>
      <c r="TEK151" s="80"/>
      <c r="TEL151" s="80"/>
      <c r="TEM151" s="80"/>
      <c r="TEN151" s="80"/>
      <c r="TEO151" s="80"/>
      <c r="TEP151" s="80"/>
      <c r="TEQ151" s="80"/>
      <c r="TER151" s="80"/>
      <c r="TES151" s="80"/>
      <c r="TET151" s="80"/>
      <c r="TEU151" s="80"/>
      <c r="TEV151" s="80"/>
      <c r="TEW151" s="80"/>
      <c r="TEX151" s="80"/>
      <c r="TEY151" s="80"/>
      <c r="TEZ151" s="80"/>
      <c r="TFA151" s="80"/>
      <c r="TFB151" s="80"/>
      <c r="TFC151" s="80"/>
      <c r="TFD151" s="80"/>
      <c r="TFE151" s="80"/>
      <c r="TFF151" s="80"/>
      <c r="TFG151" s="80"/>
      <c r="TFH151" s="80"/>
      <c r="TFI151" s="80"/>
      <c r="TFJ151" s="80"/>
      <c r="TFK151" s="80"/>
      <c r="TFL151" s="80"/>
      <c r="TFM151" s="80"/>
      <c r="TFN151" s="80"/>
      <c r="TFO151" s="80"/>
      <c r="TFP151" s="80"/>
      <c r="TFQ151" s="80"/>
      <c r="TFR151" s="80"/>
      <c r="TFS151" s="80"/>
      <c r="TFT151" s="80"/>
      <c r="TFU151" s="80"/>
      <c r="TFV151" s="80"/>
      <c r="TFW151" s="80"/>
      <c r="TFX151" s="80"/>
      <c r="TFY151" s="80"/>
      <c r="TFZ151" s="80"/>
      <c r="TGA151" s="80"/>
      <c r="TGB151" s="80"/>
      <c r="TGC151" s="80"/>
      <c r="TGD151" s="80"/>
      <c r="TGE151" s="80"/>
      <c r="TGF151" s="80"/>
      <c r="TGG151" s="80"/>
      <c r="TGH151" s="80"/>
      <c r="TGI151" s="80"/>
      <c r="TGJ151" s="80"/>
      <c r="TGK151" s="80"/>
      <c r="TGL151" s="80"/>
      <c r="TGM151" s="80"/>
      <c r="TGN151" s="80"/>
      <c r="TGO151" s="80"/>
      <c r="TGP151" s="80"/>
      <c r="TGQ151" s="80"/>
      <c r="TGR151" s="80"/>
      <c r="TGS151" s="80"/>
      <c r="TGT151" s="80"/>
      <c r="TGU151" s="80"/>
      <c r="TGV151" s="80"/>
      <c r="TGW151" s="80"/>
      <c r="TGX151" s="80"/>
      <c r="TGY151" s="80"/>
      <c r="TGZ151" s="80"/>
      <c r="THA151" s="80"/>
      <c r="THB151" s="80"/>
      <c r="THC151" s="80"/>
      <c r="THD151" s="80"/>
      <c r="THE151" s="80"/>
      <c r="THF151" s="80"/>
      <c r="THG151" s="80"/>
      <c r="THH151" s="80"/>
      <c r="THI151" s="80"/>
      <c r="THJ151" s="80"/>
      <c r="THK151" s="80"/>
      <c r="THL151" s="80"/>
      <c r="THM151" s="80"/>
      <c r="THN151" s="80"/>
      <c r="THO151" s="80"/>
      <c r="THP151" s="80"/>
      <c r="THQ151" s="80"/>
      <c r="THR151" s="80"/>
      <c r="THS151" s="80"/>
      <c r="THT151" s="80"/>
      <c r="THU151" s="80"/>
      <c r="THV151" s="80"/>
      <c r="THW151" s="80"/>
      <c r="THX151" s="80"/>
      <c r="THY151" s="80"/>
      <c r="THZ151" s="80"/>
      <c r="TIA151" s="80"/>
      <c r="TIB151" s="80"/>
      <c r="TIC151" s="80"/>
      <c r="TID151" s="80"/>
      <c r="TIE151" s="80"/>
      <c r="TIF151" s="80"/>
      <c r="TIG151" s="80"/>
      <c r="TIH151" s="80"/>
      <c r="TII151" s="80"/>
      <c r="TIJ151" s="80"/>
      <c r="TIK151" s="80"/>
      <c r="TIL151" s="80"/>
      <c r="TIM151" s="80"/>
      <c r="TIN151" s="80"/>
      <c r="TIO151" s="80"/>
      <c r="TIP151" s="80"/>
      <c r="TIQ151" s="80"/>
      <c r="TIR151" s="80"/>
      <c r="TIS151" s="80"/>
      <c r="TIT151" s="80"/>
      <c r="TIU151" s="80"/>
      <c r="TIV151" s="80"/>
      <c r="TIW151" s="80"/>
      <c r="TIX151" s="80"/>
      <c r="TIY151" s="80"/>
      <c r="TIZ151" s="80"/>
      <c r="TJA151" s="80"/>
      <c r="TJB151" s="80"/>
      <c r="TJC151" s="80"/>
      <c r="TJD151" s="80"/>
      <c r="TJE151" s="80"/>
      <c r="TJF151" s="80"/>
      <c r="TJG151" s="80"/>
      <c r="TJH151" s="80"/>
      <c r="TJI151" s="80"/>
      <c r="TJJ151" s="80"/>
      <c r="TJK151" s="80"/>
      <c r="TJL151" s="80"/>
      <c r="TJM151" s="80"/>
      <c r="TJN151" s="80"/>
      <c r="TJO151" s="80"/>
      <c r="TJP151" s="80"/>
      <c r="TJQ151" s="80"/>
      <c r="TJR151" s="80"/>
      <c r="TJS151" s="80"/>
      <c r="TJT151" s="80"/>
      <c r="TJU151" s="80"/>
      <c r="TJV151" s="80"/>
      <c r="TJW151" s="80"/>
      <c r="TJX151" s="80"/>
      <c r="TJY151" s="80"/>
      <c r="TJZ151" s="80"/>
      <c r="TKA151" s="80"/>
      <c r="TKB151" s="80"/>
      <c r="TKC151" s="80"/>
      <c r="TKD151" s="80"/>
      <c r="TKE151" s="80"/>
      <c r="TKF151" s="80"/>
      <c r="TKG151" s="80"/>
      <c r="TKH151" s="80"/>
      <c r="TKI151" s="80"/>
      <c r="TKJ151" s="80"/>
      <c r="TKK151" s="80"/>
      <c r="TKL151" s="80"/>
      <c r="TKM151" s="80"/>
      <c r="TKN151" s="80"/>
      <c r="TKO151" s="80"/>
      <c r="TKP151" s="80"/>
      <c r="TKQ151" s="80"/>
      <c r="TKR151" s="80"/>
      <c r="TKS151" s="80"/>
      <c r="TKT151" s="80"/>
      <c r="TKU151" s="80"/>
      <c r="TKV151" s="80"/>
      <c r="TKW151" s="80"/>
      <c r="TKX151" s="80"/>
      <c r="TKY151" s="80"/>
      <c r="TKZ151" s="80"/>
      <c r="TLA151" s="80"/>
      <c r="TLB151" s="80"/>
      <c r="TLC151" s="80"/>
      <c r="TLD151" s="80"/>
      <c r="TLE151" s="80"/>
      <c r="TLF151" s="80"/>
      <c r="TLG151" s="80"/>
      <c r="TLH151" s="80"/>
      <c r="TLI151" s="80"/>
      <c r="TLJ151" s="80"/>
      <c r="TLK151" s="80"/>
      <c r="TLL151" s="80"/>
      <c r="TLM151" s="80"/>
      <c r="TLN151" s="80"/>
      <c r="TLO151" s="80"/>
      <c r="TLP151" s="80"/>
      <c r="TLQ151" s="80"/>
      <c r="TLR151" s="80"/>
      <c r="TLS151" s="80"/>
      <c r="TLT151" s="80"/>
      <c r="TLU151" s="80"/>
      <c r="TLV151" s="80"/>
      <c r="TLW151" s="80"/>
      <c r="TLX151" s="80"/>
      <c r="TLY151" s="80"/>
      <c r="TLZ151" s="80"/>
      <c r="TMA151" s="80"/>
      <c r="TMB151" s="80"/>
      <c r="TMC151" s="80"/>
      <c r="TMD151" s="80"/>
      <c r="TME151" s="80"/>
      <c r="TMF151" s="80"/>
      <c r="TMG151" s="80"/>
      <c r="TMH151" s="80"/>
      <c r="TMI151" s="80"/>
      <c r="TMJ151" s="80"/>
      <c r="TMK151" s="80"/>
      <c r="TML151" s="80"/>
      <c r="TMM151" s="80"/>
      <c r="TMN151" s="80"/>
      <c r="TMO151" s="80"/>
      <c r="TMP151" s="80"/>
      <c r="TMQ151" s="80"/>
      <c r="TMR151" s="80"/>
      <c r="TMS151" s="80"/>
      <c r="TMT151" s="80"/>
      <c r="TMU151" s="80"/>
      <c r="TMV151" s="80"/>
      <c r="TMW151" s="80"/>
      <c r="TMX151" s="80"/>
      <c r="TMY151" s="80"/>
      <c r="TMZ151" s="80"/>
      <c r="TNA151" s="80"/>
      <c r="TNB151" s="80"/>
      <c r="TNC151" s="80"/>
      <c r="TND151" s="80"/>
      <c r="TNE151" s="80"/>
      <c r="TNF151" s="80"/>
      <c r="TNG151" s="80"/>
      <c r="TNH151" s="80"/>
      <c r="TNI151" s="80"/>
      <c r="TNJ151" s="80"/>
      <c r="TNK151" s="80"/>
      <c r="TNL151" s="80"/>
      <c r="TNM151" s="80"/>
      <c r="TNN151" s="80"/>
      <c r="TNO151" s="80"/>
      <c r="TNP151" s="80"/>
      <c r="TNQ151" s="80"/>
      <c r="TNR151" s="80"/>
      <c r="TNS151" s="80"/>
      <c r="TNT151" s="80"/>
      <c r="TNU151" s="80"/>
      <c r="TNV151" s="80"/>
      <c r="TNW151" s="80"/>
      <c r="TNX151" s="80"/>
      <c r="TNY151" s="80"/>
      <c r="TNZ151" s="80"/>
      <c r="TOA151" s="80"/>
      <c r="TOB151" s="80"/>
      <c r="TOC151" s="80"/>
      <c r="TOD151" s="80"/>
      <c r="TOE151" s="80"/>
      <c r="TOF151" s="80"/>
      <c r="TOG151" s="80"/>
      <c r="TOH151" s="80"/>
      <c r="TOI151" s="80"/>
      <c r="TOJ151" s="80"/>
      <c r="TOK151" s="80"/>
      <c r="TOL151" s="80"/>
      <c r="TOM151" s="80"/>
      <c r="TON151" s="80"/>
      <c r="TOO151" s="80"/>
      <c r="TOP151" s="80"/>
      <c r="TOQ151" s="80"/>
      <c r="TOR151" s="80"/>
      <c r="TOS151" s="80"/>
      <c r="TOT151" s="80"/>
      <c r="TOU151" s="80"/>
      <c r="TOV151" s="80"/>
      <c r="TOW151" s="80"/>
      <c r="TOX151" s="80"/>
      <c r="TOY151" s="80"/>
      <c r="TOZ151" s="80"/>
      <c r="TPA151" s="80"/>
      <c r="TPB151" s="80"/>
      <c r="TPC151" s="80"/>
      <c r="TPD151" s="80"/>
      <c r="TPE151" s="80"/>
      <c r="TPF151" s="80"/>
      <c r="TPG151" s="80"/>
      <c r="TPH151" s="80"/>
      <c r="TPI151" s="80"/>
      <c r="TPJ151" s="80"/>
      <c r="TPK151" s="80"/>
      <c r="TPL151" s="80"/>
      <c r="TPM151" s="80"/>
      <c r="TPN151" s="80"/>
      <c r="TPO151" s="80"/>
      <c r="TPP151" s="80"/>
      <c r="TPQ151" s="80"/>
      <c r="TPR151" s="80"/>
      <c r="TPS151" s="80"/>
      <c r="TPT151" s="80"/>
      <c r="TPU151" s="80"/>
      <c r="TPV151" s="80"/>
      <c r="TPW151" s="80"/>
      <c r="TPX151" s="80"/>
      <c r="TPY151" s="80"/>
      <c r="TPZ151" s="80"/>
      <c r="TQA151" s="80"/>
      <c r="TQB151" s="80"/>
      <c r="TQC151" s="80"/>
      <c r="TQD151" s="80"/>
      <c r="TQE151" s="80"/>
      <c r="TQF151" s="80"/>
      <c r="TQG151" s="80"/>
      <c r="TQH151" s="80"/>
      <c r="TQI151" s="80"/>
      <c r="TQJ151" s="80"/>
      <c r="TQK151" s="80"/>
      <c r="TQL151" s="80"/>
      <c r="TQM151" s="80"/>
      <c r="TQN151" s="80"/>
      <c r="TQO151" s="80"/>
      <c r="TQP151" s="80"/>
      <c r="TQQ151" s="80"/>
      <c r="TQR151" s="80"/>
      <c r="TQS151" s="80"/>
      <c r="TQT151" s="80"/>
      <c r="TQU151" s="80"/>
      <c r="TQV151" s="80"/>
      <c r="TQW151" s="80"/>
      <c r="TQX151" s="80"/>
      <c r="TQY151" s="80"/>
      <c r="TQZ151" s="80"/>
      <c r="TRA151" s="80"/>
      <c r="TRB151" s="80"/>
      <c r="TRC151" s="80"/>
      <c r="TRD151" s="80"/>
      <c r="TRE151" s="80"/>
      <c r="TRF151" s="80"/>
      <c r="TRG151" s="80"/>
      <c r="TRH151" s="80"/>
      <c r="TRI151" s="80"/>
      <c r="TRJ151" s="80"/>
      <c r="TRK151" s="80"/>
      <c r="TRL151" s="80"/>
      <c r="TRM151" s="80"/>
      <c r="TRN151" s="80"/>
      <c r="TRO151" s="80"/>
      <c r="TRP151" s="80"/>
      <c r="TRQ151" s="80"/>
      <c r="TRR151" s="80"/>
      <c r="TRS151" s="80"/>
      <c r="TRT151" s="80"/>
      <c r="TRU151" s="80"/>
      <c r="TRV151" s="80"/>
      <c r="TRW151" s="80"/>
      <c r="TRX151" s="80"/>
      <c r="TRY151" s="80"/>
      <c r="TRZ151" s="80"/>
      <c r="TSA151" s="80"/>
      <c r="TSB151" s="80"/>
      <c r="TSC151" s="80"/>
      <c r="TSD151" s="80"/>
      <c r="TSE151" s="80"/>
      <c r="TSF151" s="80"/>
      <c r="TSG151" s="80"/>
      <c r="TSH151" s="80"/>
      <c r="TSI151" s="80"/>
      <c r="TSJ151" s="80"/>
      <c r="TSK151" s="80"/>
      <c r="TSL151" s="80"/>
      <c r="TSM151" s="80"/>
      <c r="TSN151" s="80"/>
      <c r="TSO151" s="80"/>
      <c r="TSP151" s="80"/>
      <c r="TSQ151" s="80"/>
      <c r="TSR151" s="80"/>
      <c r="TSS151" s="80"/>
      <c r="TST151" s="80"/>
      <c r="TSU151" s="80"/>
      <c r="TSV151" s="80"/>
      <c r="TSW151" s="80"/>
      <c r="TSX151" s="80"/>
      <c r="TSY151" s="80"/>
      <c r="TSZ151" s="80"/>
      <c r="TTA151" s="80"/>
      <c r="TTB151" s="80"/>
      <c r="TTC151" s="80"/>
      <c r="TTD151" s="80"/>
      <c r="TTE151" s="80"/>
      <c r="TTF151" s="80"/>
      <c r="TTG151" s="80"/>
      <c r="TTH151" s="80"/>
      <c r="TTI151" s="80"/>
      <c r="TTJ151" s="80"/>
      <c r="TTK151" s="80"/>
      <c r="TTL151" s="80"/>
      <c r="TTM151" s="80"/>
      <c r="TTN151" s="80"/>
      <c r="TTO151" s="80"/>
      <c r="TTP151" s="80"/>
      <c r="TTQ151" s="80"/>
      <c r="TTR151" s="80"/>
      <c r="TTS151" s="80"/>
      <c r="TTT151" s="80"/>
      <c r="TTU151" s="80"/>
      <c r="TTV151" s="80"/>
      <c r="TTW151" s="80"/>
      <c r="TTX151" s="80"/>
      <c r="TTY151" s="80"/>
      <c r="TTZ151" s="80"/>
      <c r="TUA151" s="80"/>
      <c r="TUB151" s="80"/>
      <c r="TUC151" s="80"/>
      <c r="TUD151" s="80"/>
      <c r="TUE151" s="80"/>
      <c r="TUF151" s="80"/>
      <c r="TUG151" s="80"/>
      <c r="TUH151" s="80"/>
      <c r="TUI151" s="80"/>
      <c r="TUJ151" s="80"/>
      <c r="TUK151" s="80"/>
      <c r="TUL151" s="80"/>
      <c r="TUM151" s="80"/>
      <c r="TUN151" s="80"/>
      <c r="TUO151" s="80"/>
      <c r="TUP151" s="80"/>
      <c r="TUQ151" s="80"/>
      <c r="TUR151" s="80"/>
      <c r="TUS151" s="80"/>
      <c r="TUT151" s="80"/>
      <c r="TUU151" s="80"/>
      <c r="TUV151" s="80"/>
      <c r="TUW151" s="80"/>
      <c r="TUX151" s="80"/>
      <c r="TUY151" s="80"/>
      <c r="TUZ151" s="80"/>
      <c r="TVA151" s="80"/>
      <c r="TVB151" s="80"/>
      <c r="TVC151" s="80"/>
      <c r="TVD151" s="80"/>
      <c r="TVE151" s="80"/>
      <c r="TVF151" s="80"/>
      <c r="TVG151" s="80"/>
      <c r="TVH151" s="80"/>
      <c r="TVI151" s="80"/>
      <c r="TVJ151" s="80"/>
      <c r="TVK151" s="80"/>
      <c r="TVL151" s="80"/>
      <c r="TVM151" s="80"/>
      <c r="TVN151" s="80"/>
      <c r="TVO151" s="80"/>
      <c r="TVP151" s="80"/>
      <c r="TVQ151" s="80"/>
      <c r="TVR151" s="80"/>
      <c r="TVS151" s="80"/>
      <c r="TVT151" s="80"/>
      <c r="TVU151" s="80"/>
      <c r="TVV151" s="80"/>
      <c r="TVW151" s="80"/>
      <c r="TVX151" s="80"/>
      <c r="TVY151" s="80"/>
      <c r="TVZ151" s="80"/>
      <c r="TWA151" s="80"/>
      <c r="TWB151" s="80"/>
      <c r="TWC151" s="80"/>
      <c r="TWD151" s="80"/>
      <c r="TWE151" s="80"/>
      <c r="TWF151" s="80"/>
      <c r="TWG151" s="80"/>
      <c r="TWH151" s="80"/>
      <c r="TWI151" s="80"/>
      <c r="TWJ151" s="80"/>
      <c r="TWK151" s="80"/>
      <c r="TWL151" s="80"/>
      <c r="TWM151" s="80"/>
      <c r="TWN151" s="80"/>
      <c r="TWO151" s="80"/>
      <c r="TWP151" s="80"/>
      <c r="TWQ151" s="80"/>
      <c r="TWR151" s="80"/>
      <c r="TWS151" s="80"/>
      <c r="TWT151" s="80"/>
      <c r="TWU151" s="80"/>
      <c r="TWV151" s="80"/>
      <c r="TWW151" s="80"/>
      <c r="TWX151" s="80"/>
      <c r="TWY151" s="80"/>
      <c r="TWZ151" s="80"/>
      <c r="TXA151" s="80"/>
      <c r="TXB151" s="80"/>
      <c r="TXC151" s="80"/>
      <c r="TXD151" s="80"/>
      <c r="TXE151" s="80"/>
      <c r="TXF151" s="80"/>
      <c r="TXG151" s="80"/>
      <c r="TXH151" s="80"/>
      <c r="TXI151" s="80"/>
      <c r="TXJ151" s="80"/>
      <c r="TXK151" s="80"/>
      <c r="TXL151" s="80"/>
      <c r="TXM151" s="80"/>
      <c r="TXN151" s="80"/>
      <c r="TXO151" s="80"/>
      <c r="TXP151" s="80"/>
      <c r="TXQ151" s="80"/>
      <c r="TXR151" s="80"/>
      <c r="TXS151" s="80"/>
      <c r="TXT151" s="80"/>
      <c r="TXU151" s="80"/>
      <c r="TXV151" s="80"/>
      <c r="TXW151" s="80"/>
      <c r="TXX151" s="80"/>
      <c r="TXY151" s="80"/>
      <c r="TXZ151" s="80"/>
      <c r="TYA151" s="80"/>
      <c r="TYB151" s="80"/>
      <c r="TYC151" s="80"/>
      <c r="TYD151" s="80"/>
      <c r="TYE151" s="80"/>
      <c r="TYF151" s="80"/>
      <c r="TYG151" s="80"/>
      <c r="TYH151" s="80"/>
      <c r="TYI151" s="80"/>
      <c r="TYJ151" s="80"/>
      <c r="TYK151" s="80"/>
      <c r="TYL151" s="80"/>
      <c r="TYM151" s="80"/>
      <c r="TYN151" s="80"/>
      <c r="TYO151" s="80"/>
      <c r="TYP151" s="80"/>
      <c r="TYQ151" s="80"/>
      <c r="TYR151" s="80"/>
      <c r="TYS151" s="80"/>
      <c r="TYT151" s="80"/>
      <c r="TYU151" s="80"/>
      <c r="TYV151" s="80"/>
      <c r="TYW151" s="80"/>
      <c r="TYX151" s="80"/>
      <c r="TYY151" s="80"/>
      <c r="TYZ151" s="80"/>
      <c r="TZA151" s="80"/>
      <c r="TZB151" s="80"/>
      <c r="TZC151" s="80"/>
      <c r="TZD151" s="80"/>
      <c r="TZE151" s="80"/>
      <c r="TZF151" s="80"/>
      <c r="TZG151" s="80"/>
      <c r="TZH151" s="80"/>
      <c r="TZI151" s="80"/>
      <c r="TZJ151" s="80"/>
      <c r="TZK151" s="80"/>
      <c r="TZL151" s="80"/>
      <c r="TZM151" s="80"/>
      <c r="TZN151" s="80"/>
      <c r="TZO151" s="80"/>
      <c r="TZP151" s="80"/>
      <c r="TZQ151" s="80"/>
      <c r="TZR151" s="80"/>
      <c r="TZS151" s="80"/>
      <c r="TZT151" s="80"/>
      <c r="TZU151" s="80"/>
      <c r="TZV151" s="80"/>
      <c r="TZW151" s="80"/>
      <c r="TZX151" s="80"/>
      <c r="TZY151" s="80"/>
      <c r="TZZ151" s="80"/>
      <c r="UAA151" s="80"/>
      <c r="UAB151" s="80"/>
      <c r="UAC151" s="80"/>
      <c r="UAD151" s="80"/>
      <c r="UAE151" s="80"/>
      <c r="UAF151" s="80"/>
      <c r="UAG151" s="80"/>
      <c r="UAH151" s="80"/>
      <c r="UAI151" s="80"/>
      <c r="UAJ151" s="80"/>
      <c r="UAK151" s="80"/>
      <c r="UAL151" s="80"/>
      <c r="UAM151" s="80"/>
      <c r="UAN151" s="80"/>
      <c r="UAO151" s="80"/>
      <c r="UAP151" s="80"/>
      <c r="UAQ151" s="80"/>
      <c r="UAR151" s="80"/>
      <c r="UAS151" s="80"/>
      <c r="UAT151" s="80"/>
      <c r="UAU151" s="80"/>
      <c r="UAV151" s="80"/>
      <c r="UAW151" s="80"/>
      <c r="UAX151" s="80"/>
      <c r="UAY151" s="80"/>
      <c r="UAZ151" s="80"/>
      <c r="UBA151" s="80"/>
      <c r="UBB151" s="80"/>
      <c r="UBC151" s="80"/>
      <c r="UBD151" s="80"/>
      <c r="UBE151" s="80"/>
      <c r="UBF151" s="80"/>
      <c r="UBG151" s="80"/>
      <c r="UBH151" s="80"/>
      <c r="UBI151" s="80"/>
      <c r="UBJ151" s="80"/>
      <c r="UBK151" s="80"/>
      <c r="UBL151" s="80"/>
      <c r="UBM151" s="80"/>
      <c r="UBN151" s="80"/>
      <c r="UBO151" s="80"/>
      <c r="UBP151" s="80"/>
      <c r="UBQ151" s="80"/>
      <c r="UBR151" s="80"/>
      <c r="UBS151" s="80"/>
      <c r="UBT151" s="80"/>
      <c r="UBU151" s="80"/>
      <c r="UBV151" s="80"/>
      <c r="UBW151" s="80"/>
      <c r="UBX151" s="80"/>
      <c r="UBY151" s="80"/>
      <c r="UBZ151" s="80"/>
      <c r="UCA151" s="80"/>
      <c r="UCB151" s="80"/>
      <c r="UCC151" s="80"/>
      <c r="UCD151" s="80"/>
      <c r="UCE151" s="80"/>
      <c r="UCF151" s="80"/>
      <c r="UCG151" s="80"/>
      <c r="UCH151" s="80"/>
      <c r="UCI151" s="80"/>
      <c r="UCJ151" s="80"/>
      <c r="UCK151" s="80"/>
      <c r="UCL151" s="80"/>
      <c r="UCM151" s="80"/>
      <c r="UCN151" s="80"/>
      <c r="UCO151" s="80"/>
      <c r="UCP151" s="80"/>
      <c r="UCQ151" s="80"/>
      <c r="UCR151" s="80"/>
      <c r="UCS151" s="80"/>
      <c r="UCT151" s="80"/>
      <c r="UCU151" s="80"/>
      <c r="UCV151" s="80"/>
      <c r="UCW151" s="80"/>
      <c r="UCX151" s="80"/>
      <c r="UCY151" s="80"/>
      <c r="UCZ151" s="80"/>
      <c r="UDA151" s="80"/>
      <c r="UDB151" s="80"/>
      <c r="UDC151" s="80"/>
      <c r="UDD151" s="80"/>
      <c r="UDE151" s="80"/>
      <c r="UDF151" s="80"/>
      <c r="UDG151" s="80"/>
      <c r="UDH151" s="80"/>
      <c r="UDI151" s="80"/>
      <c r="UDJ151" s="80"/>
      <c r="UDK151" s="80"/>
      <c r="UDL151" s="80"/>
      <c r="UDM151" s="80"/>
      <c r="UDN151" s="80"/>
      <c r="UDO151" s="80"/>
      <c r="UDP151" s="80"/>
      <c r="UDQ151" s="80"/>
      <c r="UDR151" s="80"/>
      <c r="UDS151" s="80"/>
      <c r="UDT151" s="80"/>
      <c r="UDU151" s="80"/>
      <c r="UDV151" s="80"/>
      <c r="UDW151" s="80"/>
      <c r="UDX151" s="80"/>
      <c r="UDY151" s="80"/>
      <c r="UDZ151" s="80"/>
      <c r="UEA151" s="80"/>
      <c r="UEB151" s="80"/>
      <c r="UEC151" s="80"/>
      <c r="UED151" s="80"/>
      <c r="UEE151" s="80"/>
      <c r="UEF151" s="80"/>
      <c r="UEG151" s="80"/>
      <c r="UEH151" s="80"/>
      <c r="UEI151" s="80"/>
      <c r="UEJ151" s="80"/>
      <c r="UEK151" s="80"/>
      <c r="UEL151" s="80"/>
      <c r="UEM151" s="80"/>
      <c r="UEN151" s="80"/>
      <c r="UEO151" s="80"/>
      <c r="UEP151" s="80"/>
      <c r="UEQ151" s="80"/>
      <c r="UER151" s="80"/>
      <c r="UES151" s="80"/>
      <c r="UET151" s="80"/>
      <c r="UEU151" s="80"/>
      <c r="UEV151" s="80"/>
      <c r="UEW151" s="80"/>
      <c r="UEX151" s="80"/>
      <c r="UEY151" s="80"/>
      <c r="UEZ151" s="80"/>
      <c r="UFA151" s="80"/>
      <c r="UFB151" s="80"/>
      <c r="UFC151" s="80"/>
      <c r="UFD151" s="80"/>
      <c r="UFE151" s="80"/>
      <c r="UFF151" s="80"/>
      <c r="UFG151" s="80"/>
      <c r="UFH151" s="80"/>
      <c r="UFI151" s="80"/>
      <c r="UFJ151" s="80"/>
      <c r="UFK151" s="80"/>
      <c r="UFL151" s="80"/>
      <c r="UFM151" s="80"/>
      <c r="UFN151" s="80"/>
      <c r="UFO151" s="80"/>
      <c r="UFP151" s="80"/>
      <c r="UFQ151" s="80"/>
      <c r="UFR151" s="80"/>
      <c r="UFS151" s="80"/>
      <c r="UFT151" s="80"/>
      <c r="UFU151" s="80"/>
      <c r="UFV151" s="80"/>
      <c r="UFW151" s="80"/>
      <c r="UFX151" s="80"/>
      <c r="UFY151" s="80"/>
      <c r="UFZ151" s="80"/>
      <c r="UGA151" s="80"/>
      <c r="UGB151" s="80"/>
      <c r="UGC151" s="80"/>
      <c r="UGD151" s="80"/>
      <c r="UGE151" s="80"/>
      <c r="UGF151" s="80"/>
      <c r="UGG151" s="80"/>
      <c r="UGH151" s="80"/>
      <c r="UGI151" s="80"/>
      <c r="UGJ151" s="80"/>
      <c r="UGK151" s="80"/>
      <c r="UGL151" s="80"/>
      <c r="UGM151" s="80"/>
      <c r="UGN151" s="80"/>
      <c r="UGO151" s="80"/>
      <c r="UGP151" s="80"/>
      <c r="UGQ151" s="80"/>
      <c r="UGR151" s="80"/>
      <c r="UGS151" s="80"/>
      <c r="UGT151" s="80"/>
      <c r="UGU151" s="80"/>
      <c r="UGV151" s="80"/>
      <c r="UGW151" s="80"/>
      <c r="UGX151" s="80"/>
      <c r="UGY151" s="80"/>
      <c r="UGZ151" s="80"/>
      <c r="UHA151" s="80"/>
      <c r="UHB151" s="80"/>
      <c r="UHC151" s="80"/>
      <c r="UHD151" s="80"/>
      <c r="UHE151" s="80"/>
      <c r="UHF151" s="80"/>
      <c r="UHG151" s="80"/>
      <c r="UHH151" s="80"/>
      <c r="UHI151" s="80"/>
      <c r="UHJ151" s="80"/>
      <c r="UHK151" s="80"/>
      <c r="UHL151" s="80"/>
      <c r="UHM151" s="80"/>
      <c r="UHN151" s="80"/>
      <c r="UHO151" s="80"/>
      <c r="UHP151" s="80"/>
      <c r="UHQ151" s="80"/>
      <c r="UHR151" s="80"/>
      <c r="UHS151" s="80"/>
      <c r="UHT151" s="80"/>
      <c r="UHU151" s="80"/>
      <c r="UHV151" s="80"/>
      <c r="UHW151" s="80"/>
      <c r="UHX151" s="80"/>
      <c r="UHY151" s="80"/>
      <c r="UHZ151" s="80"/>
      <c r="UIA151" s="80"/>
      <c r="UIB151" s="80"/>
      <c r="UIC151" s="80"/>
      <c r="UID151" s="80"/>
      <c r="UIE151" s="80"/>
      <c r="UIF151" s="80"/>
      <c r="UIG151" s="80"/>
      <c r="UIH151" s="80"/>
      <c r="UII151" s="80"/>
      <c r="UIJ151" s="80"/>
      <c r="UIK151" s="80"/>
      <c r="UIL151" s="80"/>
      <c r="UIM151" s="80"/>
      <c r="UIN151" s="80"/>
      <c r="UIO151" s="80"/>
      <c r="UIP151" s="80"/>
      <c r="UIQ151" s="80"/>
      <c r="UIR151" s="80"/>
      <c r="UIS151" s="80"/>
      <c r="UIT151" s="80"/>
      <c r="UIU151" s="80"/>
      <c r="UIV151" s="80"/>
      <c r="UIW151" s="80"/>
      <c r="UIX151" s="80"/>
      <c r="UIY151" s="80"/>
      <c r="UIZ151" s="80"/>
      <c r="UJA151" s="80"/>
      <c r="UJB151" s="80"/>
      <c r="UJC151" s="80"/>
      <c r="UJD151" s="80"/>
      <c r="UJE151" s="80"/>
      <c r="UJF151" s="80"/>
      <c r="UJG151" s="80"/>
      <c r="UJH151" s="80"/>
      <c r="UJI151" s="80"/>
      <c r="UJJ151" s="80"/>
      <c r="UJK151" s="80"/>
      <c r="UJL151" s="80"/>
      <c r="UJM151" s="80"/>
      <c r="UJN151" s="80"/>
      <c r="UJO151" s="80"/>
      <c r="UJP151" s="80"/>
      <c r="UJQ151" s="80"/>
      <c r="UJR151" s="80"/>
      <c r="UJS151" s="80"/>
      <c r="UJT151" s="80"/>
      <c r="UJU151" s="80"/>
      <c r="UJV151" s="80"/>
      <c r="UJW151" s="80"/>
      <c r="UJX151" s="80"/>
      <c r="UJY151" s="80"/>
      <c r="UJZ151" s="80"/>
      <c r="UKA151" s="80"/>
      <c r="UKB151" s="80"/>
      <c r="UKC151" s="80"/>
      <c r="UKD151" s="80"/>
      <c r="UKE151" s="80"/>
      <c r="UKF151" s="80"/>
      <c r="UKG151" s="80"/>
      <c r="UKH151" s="80"/>
      <c r="UKI151" s="80"/>
      <c r="UKJ151" s="80"/>
      <c r="UKK151" s="80"/>
      <c r="UKL151" s="80"/>
      <c r="UKM151" s="80"/>
      <c r="UKN151" s="80"/>
      <c r="UKO151" s="80"/>
      <c r="UKP151" s="80"/>
      <c r="UKQ151" s="80"/>
      <c r="UKR151" s="80"/>
      <c r="UKS151" s="80"/>
      <c r="UKT151" s="80"/>
      <c r="UKU151" s="80"/>
      <c r="UKV151" s="80"/>
      <c r="UKW151" s="80"/>
      <c r="UKX151" s="80"/>
      <c r="UKY151" s="80"/>
      <c r="UKZ151" s="80"/>
      <c r="ULA151" s="80"/>
      <c r="ULB151" s="80"/>
      <c r="ULC151" s="80"/>
      <c r="ULD151" s="80"/>
      <c r="ULE151" s="80"/>
      <c r="ULF151" s="80"/>
      <c r="ULG151" s="80"/>
      <c r="ULH151" s="80"/>
      <c r="ULI151" s="80"/>
      <c r="ULJ151" s="80"/>
      <c r="ULK151" s="80"/>
      <c r="ULL151" s="80"/>
      <c r="ULM151" s="80"/>
      <c r="ULN151" s="80"/>
      <c r="ULO151" s="80"/>
      <c r="ULP151" s="80"/>
      <c r="ULQ151" s="80"/>
      <c r="ULR151" s="80"/>
      <c r="ULS151" s="80"/>
      <c r="ULT151" s="80"/>
      <c r="ULU151" s="80"/>
      <c r="ULV151" s="80"/>
      <c r="ULW151" s="80"/>
      <c r="ULX151" s="80"/>
      <c r="ULY151" s="80"/>
      <c r="ULZ151" s="80"/>
      <c r="UMA151" s="80"/>
      <c r="UMB151" s="80"/>
      <c r="UMC151" s="80"/>
      <c r="UMD151" s="80"/>
      <c r="UME151" s="80"/>
      <c r="UMF151" s="80"/>
      <c r="UMG151" s="80"/>
      <c r="UMH151" s="80"/>
      <c r="UMI151" s="80"/>
      <c r="UMJ151" s="80"/>
      <c r="UMK151" s="80"/>
      <c r="UML151" s="80"/>
      <c r="UMM151" s="80"/>
      <c r="UMN151" s="80"/>
      <c r="UMO151" s="80"/>
      <c r="UMP151" s="80"/>
      <c r="UMQ151" s="80"/>
      <c r="UMR151" s="80"/>
      <c r="UMS151" s="80"/>
      <c r="UMT151" s="80"/>
      <c r="UMU151" s="80"/>
      <c r="UMV151" s="80"/>
      <c r="UMW151" s="80"/>
      <c r="UMX151" s="80"/>
      <c r="UMY151" s="80"/>
      <c r="UMZ151" s="80"/>
      <c r="UNA151" s="80"/>
      <c r="UNB151" s="80"/>
      <c r="UNC151" s="80"/>
      <c r="UND151" s="80"/>
      <c r="UNE151" s="80"/>
      <c r="UNF151" s="80"/>
      <c r="UNG151" s="80"/>
      <c r="UNH151" s="80"/>
      <c r="UNI151" s="80"/>
      <c r="UNJ151" s="80"/>
      <c r="UNK151" s="80"/>
      <c r="UNL151" s="80"/>
      <c r="UNM151" s="80"/>
      <c r="UNN151" s="80"/>
      <c r="UNO151" s="80"/>
      <c r="UNP151" s="80"/>
      <c r="UNQ151" s="80"/>
      <c r="UNR151" s="80"/>
      <c r="UNS151" s="80"/>
      <c r="UNT151" s="80"/>
      <c r="UNU151" s="80"/>
      <c r="UNV151" s="80"/>
      <c r="UNW151" s="80"/>
      <c r="UNX151" s="80"/>
      <c r="UNY151" s="80"/>
      <c r="UNZ151" s="80"/>
      <c r="UOA151" s="80"/>
      <c r="UOB151" s="80"/>
      <c r="UOC151" s="80"/>
      <c r="UOD151" s="80"/>
      <c r="UOE151" s="80"/>
      <c r="UOF151" s="80"/>
      <c r="UOG151" s="80"/>
      <c r="UOH151" s="80"/>
      <c r="UOI151" s="80"/>
      <c r="UOJ151" s="80"/>
      <c r="UOK151" s="80"/>
      <c r="UOL151" s="80"/>
      <c r="UOM151" s="80"/>
      <c r="UON151" s="80"/>
      <c r="UOO151" s="80"/>
      <c r="UOP151" s="80"/>
      <c r="UOQ151" s="80"/>
      <c r="UOR151" s="80"/>
      <c r="UOS151" s="80"/>
      <c r="UOT151" s="80"/>
      <c r="UOU151" s="80"/>
      <c r="UOV151" s="80"/>
      <c r="UOW151" s="80"/>
      <c r="UOX151" s="80"/>
      <c r="UOY151" s="80"/>
      <c r="UOZ151" s="80"/>
      <c r="UPA151" s="80"/>
      <c r="UPB151" s="80"/>
      <c r="UPC151" s="80"/>
      <c r="UPD151" s="80"/>
      <c r="UPE151" s="80"/>
      <c r="UPF151" s="80"/>
      <c r="UPG151" s="80"/>
      <c r="UPH151" s="80"/>
      <c r="UPI151" s="80"/>
      <c r="UPJ151" s="80"/>
      <c r="UPK151" s="80"/>
      <c r="UPL151" s="80"/>
      <c r="UPM151" s="80"/>
      <c r="UPN151" s="80"/>
      <c r="UPO151" s="80"/>
      <c r="UPP151" s="80"/>
      <c r="UPQ151" s="80"/>
      <c r="UPR151" s="80"/>
      <c r="UPS151" s="80"/>
      <c r="UPT151" s="80"/>
      <c r="UPU151" s="80"/>
      <c r="UPV151" s="80"/>
      <c r="UPW151" s="80"/>
      <c r="UPX151" s="80"/>
      <c r="UPY151" s="80"/>
      <c r="UPZ151" s="80"/>
      <c r="UQA151" s="80"/>
      <c r="UQB151" s="80"/>
      <c r="UQC151" s="80"/>
      <c r="UQD151" s="80"/>
      <c r="UQE151" s="80"/>
      <c r="UQF151" s="80"/>
      <c r="UQG151" s="80"/>
      <c r="UQH151" s="80"/>
      <c r="UQI151" s="80"/>
      <c r="UQJ151" s="80"/>
      <c r="UQK151" s="80"/>
      <c r="UQL151" s="80"/>
      <c r="UQM151" s="80"/>
      <c r="UQN151" s="80"/>
      <c r="UQO151" s="80"/>
      <c r="UQP151" s="80"/>
      <c r="UQQ151" s="80"/>
      <c r="UQR151" s="80"/>
      <c r="UQS151" s="80"/>
      <c r="UQT151" s="80"/>
      <c r="UQU151" s="80"/>
      <c r="UQV151" s="80"/>
      <c r="UQW151" s="80"/>
      <c r="UQX151" s="80"/>
      <c r="UQY151" s="80"/>
      <c r="UQZ151" s="80"/>
      <c r="URA151" s="80"/>
      <c r="URB151" s="80"/>
      <c r="URC151" s="80"/>
      <c r="URD151" s="80"/>
      <c r="URE151" s="80"/>
      <c r="URF151" s="80"/>
      <c r="URG151" s="80"/>
      <c r="URH151" s="80"/>
      <c r="URI151" s="80"/>
      <c r="URJ151" s="80"/>
      <c r="URK151" s="80"/>
      <c r="URL151" s="80"/>
      <c r="URM151" s="80"/>
      <c r="URN151" s="80"/>
      <c r="URO151" s="80"/>
      <c r="URP151" s="80"/>
      <c r="URQ151" s="80"/>
      <c r="URR151" s="80"/>
      <c r="URS151" s="80"/>
      <c r="URT151" s="80"/>
      <c r="URU151" s="80"/>
      <c r="URV151" s="80"/>
      <c r="URW151" s="80"/>
      <c r="URX151" s="80"/>
      <c r="URY151" s="80"/>
      <c r="URZ151" s="80"/>
      <c r="USA151" s="80"/>
      <c r="USB151" s="80"/>
      <c r="USC151" s="80"/>
      <c r="USD151" s="80"/>
      <c r="USE151" s="80"/>
      <c r="USF151" s="80"/>
      <c r="USG151" s="80"/>
      <c r="USH151" s="80"/>
      <c r="USI151" s="80"/>
      <c r="USJ151" s="80"/>
      <c r="USK151" s="80"/>
      <c r="USL151" s="80"/>
      <c r="USM151" s="80"/>
      <c r="USN151" s="80"/>
      <c r="USO151" s="80"/>
      <c r="USP151" s="80"/>
      <c r="USQ151" s="80"/>
      <c r="USR151" s="80"/>
      <c r="USS151" s="80"/>
      <c r="UST151" s="80"/>
      <c r="USU151" s="80"/>
      <c r="USV151" s="80"/>
      <c r="USW151" s="80"/>
      <c r="USX151" s="80"/>
      <c r="USY151" s="80"/>
      <c r="USZ151" s="80"/>
      <c r="UTA151" s="80"/>
      <c r="UTB151" s="80"/>
      <c r="UTC151" s="80"/>
      <c r="UTD151" s="80"/>
      <c r="UTE151" s="80"/>
      <c r="UTF151" s="80"/>
      <c r="UTG151" s="80"/>
      <c r="UTH151" s="80"/>
      <c r="UTI151" s="80"/>
      <c r="UTJ151" s="80"/>
      <c r="UTK151" s="80"/>
      <c r="UTL151" s="80"/>
      <c r="UTM151" s="80"/>
      <c r="UTN151" s="80"/>
      <c r="UTO151" s="80"/>
      <c r="UTP151" s="80"/>
      <c r="UTQ151" s="80"/>
      <c r="UTR151" s="80"/>
      <c r="UTS151" s="80"/>
      <c r="UTT151" s="80"/>
      <c r="UTU151" s="80"/>
      <c r="UTV151" s="80"/>
      <c r="UTW151" s="80"/>
      <c r="UTX151" s="80"/>
      <c r="UTY151" s="80"/>
      <c r="UTZ151" s="80"/>
      <c r="UUA151" s="80"/>
      <c r="UUB151" s="80"/>
      <c r="UUC151" s="80"/>
      <c r="UUD151" s="80"/>
      <c r="UUE151" s="80"/>
      <c r="UUF151" s="80"/>
      <c r="UUG151" s="80"/>
      <c r="UUH151" s="80"/>
      <c r="UUI151" s="80"/>
      <c r="UUJ151" s="80"/>
      <c r="UUK151" s="80"/>
      <c r="UUL151" s="80"/>
      <c r="UUM151" s="80"/>
      <c r="UUN151" s="80"/>
      <c r="UUO151" s="80"/>
      <c r="UUP151" s="80"/>
      <c r="UUQ151" s="80"/>
      <c r="UUR151" s="80"/>
      <c r="UUS151" s="80"/>
      <c r="UUT151" s="80"/>
      <c r="UUU151" s="80"/>
      <c r="UUV151" s="80"/>
      <c r="UUW151" s="80"/>
      <c r="UUX151" s="80"/>
      <c r="UUY151" s="80"/>
      <c r="UUZ151" s="80"/>
      <c r="UVA151" s="80"/>
      <c r="UVB151" s="80"/>
      <c r="UVC151" s="80"/>
      <c r="UVD151" s="80"/>
      <c r="UVE151" s="80"/>
      <c r="UVF151" s="80"/>
      <c r="UVG151" s="80"/>
      <c r="UVH151" s="80"/>
      <c r="UVI151" s="80"/>
      <c r="UVJ151" s="80"/>
      <c r="UVK151" s="80"/>
      <c r="UVL151" s="80"/>
      <c r="UVM151" s="80"/>
      <c r="UVN151" s="80"/>
      <c r="UVO151" s="80"/>
      <c r="UVP151" s="80"/>
      <c r="UVQ151" s="80"/>
      <c r="UVR151" s="80"/>
      <c r="UVS151" s="80"/>
      <c r="UVT151" s="80"/>
      <c r="UVU151" s="80"/>
      <c r="UVV151" s="80"/>
      <c r="UVW151" s="80"/>
      <c r="UVX151" s="80"/>
      <c r="UVY151" s="80"/>
      <c r="UVZ151" s="80"/>
      <c r="UWA151" s="80"/>
      <c r="UWB151" s="80"/>
      <c r="UWC151" s="80"/>
      <c r="UWD151" s="80"/>
      <c r="UWE151" s="80"/>
      <c r="UWF151" s="80"/>
      <c r="UWG151" s="80"/>
      <c r="UWH151" s="80"/>
      <c r="UWI151" s="80"/>
      <c r="UWJ151" s="80"/>
      <c r="UWK151" s="80"/>
      <c r="UWL151" s="80"/>
      <c r="UWM151" s="80"/>
      <c r="UWN151" s="80"/>
      <c r="UWO151" s="80"/>
      <c r="UWP151" s="80"/>
      <c r="UWQ151" s="80"/>
      <c r="UWR151" s="80"/>
      <c r="UWS151" s="80"/>
      <c r="UWT151" s="80"/>
      <c r="UWU151" s="80"/>
      <c r="UWV151" s="80"/>
      <c r="UWW151" s="80"/>
      <c r="UWX151" s="80"/>
      <c r="UWY151" s="80"/>
      <c r="UWZ151" s="80"/>
      <c r="UXA151" s="80"/>
      <c r="UXB151" s="80"/>
      <c r="UXC151" s="80"/>
      <c r="UXD151" s="80"/>
      <c r="UXE151" s="80"/>
      <c r="UXF151" s="80"/>
      <c r="UXG151" s="80"/>
      <c r="UXH151" s="80"/>
      <c r="UXI151" s="80"/>
      <c r="UXJ151" s="80"/>
      <c r="UXK151" s="80"/>
      <c r="UXL151" s="80"/>
      <c r="UXM151" s="80"/>
      <c r="UXN151" s="80"/>
      <c r="UXO151" s="80"/>
      <c r="UXP151" s="80"/>
      <c r="UXQ151" s="80"/>
      <c r="UXR151" s="80"/>
      <c r="UXS151" s="80"/>
      <c r="UXT151" s="80"/>
      <c r="UXU151" s="80"/>
      <c r="UXV151" s="80"/>
      <c r="UXW151" s="80"/>
      <c r="UXX151" s="80"/>
      <c r="UXY151" s="80"/>
      <c r="UXZ151" s="80"/>
      <c r="UYA151" s="80"/>
      <c r="UYB151" s="80"/>
      <c r="UYC151" s="80"/>
      <c r="UYD151" s="80"/>
      <c r="UYE151" s="80"/>
      <c r="UYF151" s="80"/>
      <c r="UYG151" s="80"/>
      <c r="UYH151" s="80"/>
      <c r="UYI151" s="80"/>
      <c r="UYJ151" s="80"/>
      <c r="UYK151" s="80"/>
      <c r="UYL151" s="80"/>
      <c r="UYM151" s="80"/>
      <c r="UYN151" s="80"/>
      <c r="UYO151" s="80"/>
      <c r="UYP151" s="80"/>
      <c r="UYQ151" s="80"/>
      <c r="UYR151" s="80"/>
      <c r="UYS151" s="80"/>
      <c r="UYT151" s="80"/>
      <c r="UYU151" s="80"/>
      <c r="UYV151" s="80"/>
      <c r="UYW151" s="80"/>
      <c r="UYX151" s="80"/>
      <c r="UYY151" s="80"/>
      <c r="UYZ151" s="80"/>
      <c r="UZA151" s="80"/>
      <c r="UZB151" s="80"/>
      <c r="UZC151" s="80"/>
      <c r="UZD151" s="80"/>
      <c r="UZE151" s="80"/>
      <c r="UZF151" s="80"/>
      <c r="UZG151" s="80"/>
      <c r="UZH151" s="80"/>
      <c r="UZI151" s="80"/>
      <c r="UZJ151" s="80"/>
      <c r="UZK151" s="80"/>
      <c r="UZL151" s="80"/>
      <c r="UZM151" s="80"/>
      <c r="UZN151" s="80"/>
      <c r="UZO151" s="80"/>
      <c r="UZP151" s="80"/>
      <c r="UZQ151" s="80"/>
      <c r="UZR151" s="80"/>
      <c r="UZS151" s="80"/>
      <c r="UZT151" s="80"/>
      <c r="UZU151" s="80"/>
      <c r="UZV151" s="80"/>
      <c r="UZW151" s="80"/>
      <c r="UZX151" s="80"/>
      <c r="UZY151" s="80"/>
      <c r="UZZ151" s="80"/>
      <c r="VAA151" s="80"/>
      <c r="VAB151" s="80"/>
      <c r="VAC151" s="80"/>
      <c r="VAD151" s="80"/>
      <c r="VAE151" s="80"/>
      <c r="VAF151" s="80"/>
      <c r="VAG151" s="80"/>
      <c r="VAH151" s="80"/>
      <c r="VAI151" s="80"/>
      <c r="VAJ151" s="80"/>
      <c r="VAK151" s="80"/>
      <c r="VAL151" s="80"/>
      <c r="VAM151" s="80"/>
      <c r="VAN151" s="80"/>
      <c r="VAO151" s="80"/>
      <c r="VAP151" s="80"/>
      <c r="VAQ151" s="80"/>
      <c r="VAR151" s="80"/>
      <c r="VAS151" s="80"/>
      <c r="VAT151" s="80"/>
      <c r="VAU151" s="80"/>
      <c r="VAV151" s="80"/>
      <c r="VAW151" s="80"/>
      <c r="VAX151" s="80"/>
      <c r="VAY151" s="80"/>
      <c r="VAZ151" s="80"/>
      <c r="VBA151" s="80"/>
      <c r="VBB151" s="80"/>
      <c r="VBC151" s="80"/>
      <c r="VBD151" s="80"/>
      <c r="VBE151" s="80"/>
      <c r="VBF151" s="80"/>
      <c r="VBG151" s="80"/>
      <c r="VBH151" s="80"/>
      <c r="VBI151" s="80"/>
      <c r="VBJ151" s="80"/>
      <c r="VBK151" s="80"/>
      <c r="VBL151" s="80"/>
      <c r="VBM151" s="80"/>
      <c r="VBN151" s="80"/>
      <c r="VBO151" s="80"/>
      <c r="VBP151" s="80"/>
      <c r="VBQ151" s="80"/>
      <c r="VBR151" s="80"/>
      <c r="VBS151" s="80"/>
      <c r="VBT151" s="80"/>
      <c r="VBU151" s="80"/>
      <c r="VBV151" s="80"/>
      <c r="VBW151" s="80"/>
      <c r="VBX151" s="80"/>
      <c r="VBY151" s="80"/>
      <c r="VBZ151" s="80"/>
      <c r="VCA151" s="80"/>
      <c r="VCB151" s="80"/>
      <c r="VCC151" s="80"/>
      <c r="VCD151" s="80"/>
      <c r="VCE151" s="80"/>
      <c r="VCF151" s="80"/>
      <c r="VCG151" s="80"/>
      <c r="VCH151" s="80"/>
      <c r="VCI151" s="80"/>
      <c r="VCJ151" s="80"/>
      <c r="VCK151" s="80"/>
      <c r="VCL151" s="80"/>
      <c r="VCM151" s="80"/>
      <c r="VCN151" s="80"/>
      <c r="VCO151" s="80"/>
      <c r="VCP151" s="80"/>
      <c r="VCQ151" s="80"/>
      <c r="VCR151" s="80"/>
      <c r="VCS151" s="80"/>
      <c r="VCT151" s="80"/>
      <c r="VCU151" s="80"/>
      <c r="VCV151" s="80"/>
      <c r="VCW151" s="80"/>
      <c r="VCX151" s="80"/>
      <c r="VCY151" s="80"/>
      <c r="VCZ151" s="80"/>
      <c r="VDA151" s="80"/>
      <c r="VDB151" s="80"/>
      <c r="VDC151" s="80"/>
      <c r="VDD151" s="80"/>
      <c r="VDE151" s="80"/>
      <c r="VDF151" s="80"/>
      <c r="VDG151" s="80"/>
      <c r="VDH151" s="80"/>
      <c r="VDI151" s="80"/>
      <c r="VDJ151" s="80"/>
      <c r="VDK151" s="80"/>
      <c r="VDL151" s="80"/>
      <c r="VDM151" s="80"/>
      <c r="VDN151" s="80"/>
      <c r="VDO151" s="80"/>
      <c r="VDP151" s="80"/>
      <c r="VDQ151" s="80"/>
      <c r="VDR151" s="80"/>
      <c r="VDS151" s="80"/>
      <c r="VDT151" s="80"/>
      <c r="VDU151" s="80"/>
      <c r="VDV151" s="80"/>
      <c r="VDW151" s="80"/>
      <c r="VDX151" s="80"/>
      <c r="VDY151" s="80"/>
      <c r="VDZ151" s="80"/>
      <c r="VEA151" s="80"/>
      <c r="VEB151" s="80"/>
      <c r="VEC151" s="80"/>
      <c r="VED151" s="80"/>
      <c r="VEE151" s="80"/>
      <c r="VEF151" s="80"/>
      <c r="VEG151" s="80"/>
      <c r="VEH151" s="80"/>
      <c r="VEI151" s="80"/>
      <c r="VEJ151" s="80"/>
      <c r="VEK151" s="80"/>
      <c r="VEL151" s="80"/>
      <c r="VEM151" s="80"/>
      <c r="VEN151" s="80"/>
      <c r="VEO151" s="80"/>
      <c r="VEP151" s="80"/>
      <c r="VEQ151" s="80"/>
      <c r="VER151" s="80"/>
      <c r="VES151" s="80"/>
      <c r="VET151" s="80"/>
      <c r="VEU151" s="80"/>
      <c r="VEV151" s="80"/>
      <c r="VEW151" s="80"/>
      <c r="VEX151" s="80"/>
      <c r="VEY151" s="80"/>
      <c r="VEZ151" s="80"/>
      <c r="VFA151" s="80"/>
      <c r="VFB151" s="80"/>
      <c r="VFC151" s="80"/>
      <c r="VFD151" s="80"/>
      <c r="VFE151" s="80"/>
      <c r="VFF151" s="80"/>
      <c r="VFG151" s="80"/>
      <c r="VFH151" s="80"/>
      <c r="VFI151" s="80"/>
      <c r="VFJ151" s="80"/>
      <c r="VFK151" s="80"/>
      <c r="VFL151" s="80"/>
      <c r="VFM151" s="80"/>
      <c r="VFN151" s="80"/>
      <c r="VFO151" s="80"/>
      <c r="VFP151" s="80"/>
      <c r="VFQ151" s="80"/>
      <c r="VFR151" s="80"/>
      <c r="VFS151" s="80"/>
      <c r="VFT151" s="80"/>
      <c r="VFU151" s="80"/>
      <c r="VFV151" s="80"/>
      <c r="VFW151" s="80"/>
      <c r="VFX151" s="80"/>
      <c r="VFY151" s="80"/>
      <c r="VFZ151" s="80"/>
      <c r="VGA151" s="80"/>
      <c r="VGB151" s="80"/>
      <c r="VGC151" s="80"/>
      <c r="VGD151" s="80"/>
      <c r="VGE151" s="80"/>
      <c r="VGF151" s="80"/>
      <c r="VGG151" s="80"/>
      <c r="VGH151" s="80"/>
      <c r="VGI151" s="80"/>
      <c r="VGJ151" s="80"/>
      <c r="VGK151" s="80"/>
      <c r="VGL151" s="80"/>
      <c r="VGM151" s="80"/>
      <c r="VGN151" s="80"/>
      <c r="VGO151" s="80"/>
      <c r="VGP151" s="80"/>
      <c r="VGQ151" s="80"/>
      <c r="VGR151" s="80"/>
      <c r="VGS151" s="80"/>
      <c r="VGT151" s="80"/>
      <c r="VGU151" s="80"/>
      <c r="VGV151" s="80"/>
      <c r="VGW151" s="80"/>
      <c r="VGX151" s="80"/>
      <c r="VGY151" s="80"/>
      <c r="VGZ151" s="80"/>
      <c r="VHA151" s="80"/>
      <c r="VHB151" s="80"/>
      <c r="VHC151" s="80"/>
      <c r="VHD151" s="80"/>
      <c r="VHE151" s="80"/>
      <c r="VHF151" s="80"/>
      <c r="VHG151" s="80"/>
      <c r="VHH151" s="80"/>
      <c r="VHI151" s="80"/>
      <c r="VHJ151" s="80"/>
      <c r="VHK151" s="80"/>
      <c r="VHL151" s="80"/>
      <c r="VHM151" s="80"/>
      <c r="VHN151" s="80"/>
      <c r="VHO151" s="80"/>
      <c r="VHP151" s="80"/>
      <c r="VHQ151" s="80"/>
      <c r="VHR151" s="80"/>
      <c r="VHS151" s="80"/>
      <c r="VHT151" s="80"/>
      <c r="VHU151" s="80"/>
      <c r="VHV151" s="80"/>
      <c r="VHW151" s="80"/>
      <c r="VHX151" s="80"/>
      <c r="VHY151" s="80"/>
      <c r="VHZ151" s="80"/>
      <c r="VIA151" s="80"/>
      <c r="VIB151" s="80"/>
      <c r="VIC151" s="80"/>
      <c r="VID151" s="80"/>
      <c r="VIE151" s="80"/>
      <c r="VIF151" s="80"/>
      <c r="VIG151" s="80"/>
      <c r="VIH151" s="80"/>
      <c r="VII151" s="80"/>
      <c r="VIJ151" s="80"/>
      <c r="VIK151" s="80"/>
      <c r="VIL151" s="80"/>
      <c r="VIM151" s="80"/>
      <c r="VIN151" s="80"/>
      <c r="VIO151" s="80"/>
      <c r="VIP151" s="80"/>
      <c r="VIQ151" s="80"/>
      <c r="VIR151" s="80"/>
      <c r="VIS151" s="80"/>
      <c r="VIT151" s="80"/>
      <c r="VIU151" s="80"/>
      <c r="VIV151" s="80"/>
      <c r="VIW151" s="80"/>
      <c r="VIX151" s="80"/>
      <c r="VIY151" s="80"/>
      <c r="VIZ151" s="80"/>
      <c r="VJA151" s="80"/>
      <c r="VJB151" s="80"/>
      <c r="VJC151" s="80"/>
      <c r="VJD151" s="80"/>
      <c r="VJE151" s="80"/>
      <c r="VJF151" s="80"/>
      <c r="VJG151" s="80"/>
      <c r="VJH151" s="80"/>
      <c r="VJI151" s="80"/>
      <c r="VJJ151" s="80"/>
      <c r="VJK151" s="80"/>
      <c r="VJL151" s="80"/>
      <c r="VJM151" s="80"/>
      <c r="VJN151" s="80"/>
      <c r="VJO151" s="80"/>
      <c r="VJP151" s="80"/>
      <c r="VJQ151" s="80"/>
      <c r="VJR151" s="80"/>
      <c r="VJS151" s="80"/>
      <c r="VJT151" s="80"/>
      <c r="VJU151" s="80"/>
      <c r="VJV151" s="80"/>
      <c r="VJW151" s="80"/>
      <c r="VJX151" s="80"/>
      <c r="VJY151" s="80"/>
      <c r="VJZ151" s="80"/>
      <c r="VKA151" s="80"/>
      <c r="VKB151" s="80"/>
      <c r="VKC151" s="80"/>
      <c r="VKD151" s="80"/>
      <c r="VKE151" s="80"/>
      <c r="VKF151" s="80"/>
      <c r="VKG151" s="80"/>
      <c r="VKH151" s="80"/>
      <c r="VKI151" s="80"/>
      <c r="VKJ151" s="80"/>
      <c r="VKK151" s="80"/>
      <c r="VKL151" s="80"/>
      <c r="VKM151" s="80"/>
      <c r="VKN151" s="80"/>
      <c r="VKO151" s="80"/>
      <c r="VKP151" s="80"/>
      <c r="VKQ151" s="80"/>
      <c r="VKR151" s="80"/>
      <c r="VKS151" s="80"/>
      <c r="VKT151" s="80"/>
      <c r="VKU151" s="80"/>
      <c r="VKV151" s="80"/>
      <c r="VKW151" s="80"/>
      <c r="VKX151" s="80"/>
      <c r="VKY151" s="80"/>
      <c r="VKZ151" s="80"/>
      <c r="VLA151" s="80"/>
      <c r="VLB151" s="80"/>
      <c r="VLC151" s="80"/>
      <c r="VLD151" s="80"/>
      <c r="VLE151" s="80"/>
      <c r="VLF151" s="80"/>
      <c r="VLG151" s="80"/>
      <c r="VLH151" s="80"/>
      <c r="VLI151" s="80"/>
      <c r="VLJ151" s="80"/>
      <c r="VLK151" s="80"/>
      <c r="VLL151" s="80"/>
      <c r="VLM151" s="80"/>
      <c r="VLN151" s="80"/>
      <c r="VLO151" s="80"/>
      <c r="VLP151" s="80"/>
      <c r="VLQ151" s="80"/>
      <c r="VLR151" s="80"/>
      <c r="VLS151" s="80"/>
      <c r="VLT151" s="80"/>
      <c r="VLU151" s="80"/>
      <c r="VLV151" s="80"/>
      <c r="VLW151" s="80"/>
      <c r="VLX151" s="80"/>
      <c r="VLY151" s="80"/>
      <c r="VLZ151" s="80"/>
      <c r="VMA151" s="80"/>
      <c r="VMB151" s="80"/>
      <c r="VMC151" s="80"/>
      <c r="VMD151" s="80"/>
      <c r="VME151" s="80"/>
      <c r="VMF151" s="80"/>
      <c r="VMG151" s="80"/>
      <c r="VMH151" s="80"/>
      <c r="VMI151" s="80"/>
      <c r="VMJ151" s="80"/>
      <c r="VMK151" s="80"/>
      <c r="VML151" s="80"/>
      <c r="VMM151" s="80"/>
      <c r="VMN151" s="80"/>
      <c r="VMO151" s="80"/>
      <c r="VMP151" s="80"/>
      <c r="VMQ151" s="80"/>
      <c r="VMR151" s="80"/>
      <c r="VMS151" s="80"/>
      <c r="VMT151" s="80"/>
      <c r="VMU151" s="80"/>
      <c r="VMV151" s="80"/>
      <c r="VMW151" s="80"/>
      <c r="VMX151" s="80"/>
      <c r="VMY151" s="80"/>
      <c r="VMZ151" s="80"/>
      <c r="VNA151" s="80"/>
      <c r="VNB151" s="80"/>
      <c r="VNC151" s="80"/>
      <c r="VND151" s="80"/>
      <c r="VNE151" s="80"/>
      <c r="VNF151" s="80"/>
      <c r="VNG151" s="80"/>
      <c r="VNH151" s="80"/>
      <c r="VNI151" s="80"/>
      <c r="VNJ151" s="80"/>
      <c r="VNK151" s="80"/>
      <c r="VNL151" s="80"/>
      <c r="VNM151" s="80"/>
      <c r="VNN151" s="80"/>
      <c r="VNO151" s="80"/>
      <c r="VNP151" s="80"/>
      <c r="VNQ151" s="80"/>
      <c r="VNR151" s="80"/>
      <c r="VNS151" s="80"/>
      <c r="VNT151" s="80"/>
      <c r="VNU151" s="80"/>
      <c r="VNV151" s="80"/>
      <c r="VNW151" s="80"/>
      <c r="VNX151" s="80"/>
      <c r="VNY151" s="80"/>
      <c r="VNZ151" s="80"/>
      <c r="VOA151" s="80"/>
      <c r="VOB151" s="80"/>
      <c r="VOC151" s="80"/>
      <c r="VOD151" s="80"/>
      <c r="VOE151" s="80"/>
      <c r="VOF151" s="80"/>
      <c r="VOG151" s="80"/>
      <c r="VOH151" s="80"/>
      <c r="VOI151" s="80"/>
      <c r="VOJ151" s="80"/>
      <c r="VOK151" s="80"/>
      <c r="VOL151" s="80"/>
      <c r="VOM151" s="80"/>
      <c r="VON151" s="80"/>
      <c r="VOO151" s="80"/>
      <c r="VOP151" s="80"/>
      <c r="VOQ151" s="80"/>
      <c r="VOR151" s="80"/>
      <c r="VOS151" s="80"/>
      <c r="VOT151" s="80"/>
      <c r="VOU151" s="80"/>
      <c r="VOV151" s="80"/>
      <c r="VOW151" s="80"/>
      <c r="VOX151" s="80"/>
      <c r="VOY151" s="80"/>
      <c r="VOZ151" s="80"/>
      <c r="VPA151" s="80"/>
      <c r="VPB151" s="80"/>
      <c r="VPC151" s="80"/>
      <c r="VPD151" s="80"/>
      <c r="VPE151" s="80"/>
      <c r="VPF151" s="80"/>
      <c r="VPG151" s="80"/>
      <c r="VPH151" s="80"/>
      <c r="VPI151" s="80"/>
      <c r="VPJ151" s="80"/>
      <c r="VPK151" s="80"/>
      <c r="VPL151" s="80"/>
      <c r="VPM151" s="80"/>
      <c r="VPN151" s="80"/>
      <c r="VPO151" s="80"/>
      <c r="VPP151" s="80"/>
      <c r="VPQ151" s="80"/>
      <c r="VPR151" s="80"/>
      <c r="VPS151" s="80"/>
      <c r="VPT151" s="80"/>
      <c r="VPU151" s="80"/>
      <c r="VPV151" s="80"/>
      <c r="VPW151" s="80"/>
      <c r="VPX151" s="80"/>
      <c r="VPY151" s="80"/>
      <c r="VPZ151" s="80"/>
      <c r="VQA151" s="80"/>
      <c r="VQB151" s="80"/>
      <c r="VQC151" s="80"/>
      <c r="VQD151" s="80"/>
      <c r="VQE151" s="80"/>
      <c r="VQF151" s="80"/>
      <c r="VQG151" s="80"/>
      <c r="VQH151" s="80"/>
      <c r="VQI151" s="80"/>
      <c r="VQJ151" s="80"/>
      <c r="VQK151" s="80"/>
      <c r="VQL151" s="80"/>
      <c r="VQM151" s="80"/>
      <c r="VQN151" s="80"/>
      <c r="VQO151" s="80"/>
      <c r="VQP151" s="80"/>
      <c r="VQQ151" s="80"/>
      <c r="VQR151" s="80"/>
      <c r="VQS151" s="80"/>
      <c r="VQT151" s="80"/>
      <c r="VQU151" s="80"/>
      <c r="VQV151" s="80"/>
      <c r="VQW151" s="80"/>
      <c r="VQX151" s="80"/>
      <c r="VQY151" s="80"/>
      <c r="VQZ151" s="80"/>
      <c r="VRA151" s="80"/>
      <c r="VRB151" s="80"/>
      <c r="VRC151" s="80"/>
      <c r="VRD151" s="80"/>
      <c r="VRE151" s="80"/>
      <c r="VRF151" s="80"/>
      <c r="VRG151" s="80"/>
      <c r="VRH151" s="80"/>
      <c r="VRI151" s="80"/>
      <c r="VRJ151" s="80"/>
      <c r="VRK151" s="80"/>
      <c r="VRL151" s="80"/>
      <c r="VRM151" s="80"/>
      <c r="VRN151" s="80"/>
      <c r="VRO151" s="80"/>
      <c r="VRP151" s="80"/>
      <c r="VRQ151" s="80"/>
      <c r="VRR151" s="80"/>
      <c r="VRS151" s="80"/>
      <c r="VRT151" s="80"/>
      <c r="VRU151" s="80"/>
      <c r="VRV151" s="80"/>
      <c r="VRW151" s="80"/>
      <c r="VRX151" s="80"/>
      <c r="VRY151" s="80"/>
      <c r="VRZ151" s="80"/>
      <c r="VSA151" s="80"/>
      <c r="VSB151" s="80"/>
      <c r="VSC151" s="80"/>
      <c r="VSD151" s="80"/>
      <c r="VSE151" s="80"/>
      <c r="VSF151" s="80"/>
      <c r="VSG151" s="80"/>
      <c r="VSH151" s="80"/>
      <c r="VSI151" s="80"/>
      <c r="VSJ151" s="80"/>
      <c r="VSK151" s="80"/>
      <c r="VSL151" s="80"/>
      <c r="VSM151" s="80"/>
      <c r="VSN151" s="80"/>
      <c r="VSO151" s="80"/>
      <c r="VSP151" s="80"/>
      <c r="VSQ151" s="80"/>
      <c r="VSR151" s="80"/>
      <c r="VSS151" s="80"/>
      <c r="VST151" s="80"/>
      <c r="VSU151" s="80"/>
      <c r="VSV151" s="80"/>
      <c r="VSW151" s="80"/>
      <c r="VSX151" s="80"/>
      <c r="VSY151" s="80"/>
      <c r="VSZ151" s="80"/>
      <c r="VTA151" s="80"/>
      <c r="VTB151" s="80"/>
      <c r="VTC151" s="80"/>
      <c r="VTD151" s="80"/>
      <c r="VTE151" s="80"/>
      <c r="VTF151" s="80"/>
      <c r="VTG151" s="80"/>
      <c r="VTH151" s="80"/>
      <c r="VTI151" s="80"/>
      <c r="VTJ151" s="80"/>
      <c r="VTK151" s="80"/>
      <c r="VTL151" s="80"/>
      <c r="VTM151" s="80"/>
      <c r="VTN151" s="80"/>
      <c r="VTO151" s="80"/>
      <c r="VTP151" s="80"/>
      <c r="VTQ151" s="80"/>
      <c r="VTR151" s="80"/>
      <c r="VTS151" s="80"/>
      <c r="VTT151" s="80"/>
      <c r="VTU151" s="80"/>
      <c r="VTV151" s="80"/>
      <c r="VTW151" s="80"/>
      <c r="VTX151" s="80"/>
      <c r="VTY151" s="80"/>
      <c r="VTZ151" s="80"/>
      <c r="VUA151" s="80"/>
      <c r="VUB151" s="80"/>
      <c r="VUC151" s="80"/>
      <c r="VUD151" s="80"/>
      <c r="VUE151" s="80"/>
      <c r="VUF151" s="80"/>
      <c r="VUG151" s="80"/>
      <c r="VUH151" s="80"/>
      <c r="VUI151" s="80"/>
      <c r="VUJ151" s="80"/>
      <c r="VUK151" s="80"/>
      <c r="VUL151" s="80"/>
      <c r="VUM151" s="80"/>
      <c r="VUN151" s="80"/>
      <c r="VUO151" s="80"/>
      <c r="VUP151" s="80"/>
      <c r="VUQ151" s="80"/>
      <c r="VUR151" s="80"/>
      <c r="VUS151" s="80"/>
      <c r="VUT151" s="80"/>
      <c r="VUU151" s="80"/>
      <c r="VUV151" s="80"/>
      <c r="VUW151" s="80"/>
      <c r="VUX151" s="80"/>
      <c r="VUY151" s="80"/>
      <c r="VUZ151" s="80"/>
      <c r="VVA151" s="80"/>
      <c r="VVB151" s="80"/>
      <c r="VVC151" s="80"/>
      <c r="VVD151" s="80"/>
      <c r="VVE151" s="80"/>
      <c r="VVF151" s="80"/>
      <c r="VVG151" s="80"/>
      <c r="VVH151" s="80"/>
      <c r="VVI151" s="80"/>
      <c r="VVJ151" s="80"/>
      <c r="VVK151" s="80"/>
      <c r="VVL151" s="80"/>
      <c r="VVM151" s="80"/>
      <c r="VVN151" s="80"/>
      <c r="VVO151" s="80"/>
      <c r="VVP151" s="80"/>
      <c r="VVQ151" s="80"/>
      <c r="VVR151" s="80"/>
      <c r="VVS151" s="80"/>
      <c r="VVT151" s="80"/>
      <c r="VVU151" s="80"/>
      <c r="VVV151" s="80"/>
      <c r="VVW151" s="80"/>
      <c r="VVX151" s="80"/>
      <c r="VVY151" s="80"/>
      <c r="VVZ151" s="80"/>
      <c r="VWA151" s="80"/>
      <c r="VWB151" s="80"/>
      <c r="VWC151" s="80"/>
      <c r="VWD151" s="80"/>
      <c r="VWE151" s="80"/>
      <c r="VWF151" s="80"/>
      <c r="VWG151" s="80"/>
      <c r="VWH151" s="80"/>
      <c r="VWI151" s="80"/>
      <c r="VWJ151" s="80"/>
      <c r="VWK151" s="80"/>
      <c r="VWL151" s="80"/>
      <c r="VWM151" s="80"/>
      <c r="VWN151" s="80"/>
      <c r="VWO151" s="80"/>
      <c r="VWP151" s="80"/>
      <c r="VWQ151" s="80"/>
      <c r="VWR151" s="80"/>
      <c r="VWS151" s="80"/>
      <c r="VWT151" s="80"/>
      <c r="VWU151" s="80"/>
      <c r="VWV151" s="80"/>
      <c r="VWW151" s="80"/>
      <c r="VWX151" s="80"/>
      <c r="VWY151" s="80"/>
      <c r="VWZ151" s="80"/>
      <c r="VXA151" s="80"/>
      <c r="VXB151" s="80"/>
      <c r="VXC151" s="80"/>
      <c r="VXD151" s="80"/>
      <c r="VXE151" s="80"/>
      <c r="VXF151" s="80"/>
      <c r="VXG151" s="80"/>
      <c r="VXH151" s="80"/>
      <c r="VXI151" s="80"/>
      <c r="VXJ151" s="80"/>
      <c r="VXK151" s="80"/>
      <c r="VXL151" s="80"/>
      <c r="VXM151" s="80"/>
      <c r="VXN151" s="80"/>
      <c r="VXO151" s="80"/>
      <c r="VXP151" s="80"/>
      <c r="VXQ151" s="80"/>
      <c r="VXR151" s="80"/>
      <c r="VXS151" s="80"/>
      <c r="VXT151" s="80"/>
      <c r="VXU151" s="80"/>
      <c r="VXV151" s="80"/>
      <c r="VXW151" s="80"/>
      <c r="VXX151" s="80"/>
      <c r="VXY151" s="80"/>
      <c r="VXZ151" s="80"/>
      <c r="VYA151" s="80"/>
      <c r="VYB151" s="80"/>
      <c r="VYC151" s="80"/>
      <c r="VYD151" s="80"/>
      <c r="VYE151" s="80"/>
      <c r="VYF151" s="80"/>
      <c r="VYG151" s="80"/>
      <c r="VYH151" s="80"/>
      <c r="VYI151" s="80"/>
      <c r="VYJ151" s="80"/>
      <c r="VYK151" s="80"/>
      <c r="VYL151" s="80"/>
      <c r="VYM151" s="80"/>
      <c r="VYN151" s="80"/>
      <c r="VYO151" s="80"/>
      <c r="VYP151" s="80"/>
      <c r="VYQ151" s="80"/>
      <c r="VYR151" s="80"/>
      <c r="VYS151" s="80"/>
      <c r="VYT151" s="80"/>
      <c r="VYU151" s="80"/>
      <c r="VYV151" s="80"/>
      <c r="VYW151" s="80"/>
      <c r="VYX151" s="80"/>
      <c r="VYY151" s="80"/>
      <c r="VYZ151" s="80"/>
      <c r="VZA151" s="80"/>
      <c r="VZB151" s="80"/>
      <c r="VZC151" s="80"/>
      <c r="VZD151" s="80"/>
      <c r="VZE151" s="80"/>
      <c r="VZF151" s="80"/>
      <c r="VZG151" s="80"/>
      <c r="VZH151" s="80"/>
      <c r="VZI151" s="80"/>
      <c r="VZJ151" s="80"/>
      <c r="VZK151" s="80"/>
      <c r="VZL151" s="80"/>
      <c r="VZM151" s="80"/>
      <c r="VZN151" s="80"/>
      <c r="VZO151" s="80"/>
      <c r="VZP151" s="80"/>
      <c r="VZQ151" s="80"/>
      <c r="VZR151" s="80"/>
      <c r="VZS151" s="80"/>
      <c r="VZT151" s="80"/>
      <c r="VZU151" s="80"/>
      <c r="VZV151" s="80"/>
      <c r="VZW151" s="80"/>
      <c r="VZX151" s="80"/>
      <c r="VZY151" s="80"/>
      <c r="VZZ151" s="80"/>
      <c r="WAA151" s="80"/>
      <c r="WAB151" s="80"/>
      <c r="WAC151" s="80"/>
      <c r="WAD151" s="80"/>
      <c r="WAE151" s="80"/>
      <c r="WAF151" s="80"/>
      <c r="WAG151" s="80"/>
      <c r="WAH151" s="80"/>
      <c r="WAI151" s="80"/>
      <c r="WAJ151" s="80"/>
      <c r="WAK151" s="80"/>
      <c r="WAL151" s="80"/>
      <c r="WAM151" s="80"/>
      <c r="WAN151" s="80"/>
      <c r="WAO151" s="80"/>
      <c r="WAP151" s="80"/>
      <c r="WAQ151" s="80"/>
      <c r="WAR151" s="80"/>
      <c r="WAS151" s="80"/>
      <c r="WAT151" s="80"/>
      <c r="WAU151" s="80"/>
      <c r="WAV151" s="80"/>
      <c r="WAW151" s="80"/>
      <c r="WAX151" s="80"/>
      <c r="WAY151" s="80"/>
      <c r="WAZ151" s="80"/>
      <c r="WBA151" s="80"/>
      <c r="WBB151" s="80"/>
      <c r="WBC151" s="80"/>
      <c r="WBD151" s="80"/>
      <c r="WBE151" s="80"/>
      <c r="WBF151" s="80"/>
      <c r="WBG151" s="80"/>
      <c r="WBH151" s="80"/>
      <c r="WBI151" s="80"/>
      <c r="WBJ151" s="80"/>
      <c r="WBK151" s="80"/>
      <c r="WBL151" s="80"/>
      <c r="WBM151" s="80"/>
      <c r="WBN151" s="80"/>
      <c r="WBO151" s="80"/>
      <c r="WBP151" s="80"/>
      <c r="WBQ151" s="80"/>
      <c r="WBR151" s="80"/>
      <c r="WBS151" s="80"/>
      <c r="WBT151" s="80"/>
      <c r="WBU151" s="80"/>
      <c r="WBV151" s="80"/>
      <c r="WBW151" s="80"/>
      <c r="WBX151" s="80"/>
      <c r="WBY151" s="80"/>
      <c r="WBZ151" s="80"/>
      <c r="WCA151" s="80"/>
      <c r="WCB151" s="80"/>
      <c r="WCC151" s="80"/>
      <c r="WCD151" s="80"/>
      <c r="WCE151" s="80"/>
      <c r="WCF151" s="80"/>
      <c r="WCG151" s="80"/>
      <c r="WCH151" s="80"/>
      <c r="WCI151" s="80"/>
      <c r="WCJ151" s="80"/>
      <c r="WCK151" s="80"/>
      <c r="WCL151" s="80"/>
      <c r="WCM151" s="80"/>
      <c r="WCN151" s="80"/>
      <c r="WCO151" s="80"/>
      <c r="WCP151" s="80"/>
      <c r="WCQ151" s="80"/>
      <c r="WCR151" s="80"/>
      <c r="WCS151" s="80"/>
      <c r="WCT151" s="80"/>
      <c r="WCU151" s="80"/>
      <c r="WCV151" s="80"/>
      <c r="WCW151" s="80"/>
      <c r="WCX151" s="80"/>
      <c r="WCY151" s="80"/>
      <c r="WCZ151" s="80"/>
      <c r="WDA151" s="80"/>
      <c r="WDB151" s="80"/>
      <c r="WDC151" s="80"/>
      <c r="WDD151" s="80"/>
      <c r="WDE151" s="80"/>
      <c r="WDF151" s="80"/>
      <c r="WDG151" s="80"/>
      <c r="WDH151" s="80"/>
      <c r="WDI151" s="80"/>
      <c r="WDJ151" s="80"/>
      <c r="WDK151" s="80"/>
      <c r="WDL151" s="80"/>
      <c r="WDM151" s="80"/>
      <c r="WDN151" s="80"/>
      <c r="WDO151" s="80"/>
      <c r="WDP151" s="80"/>
      <c r="WDQ151" s="80"/>
      <c r="WDR151" s="80"/>
      <c r="WDS151" s="80"/>
      <c r="WDT151" s="80"/>
      <c r="WDU151" s="80"/>
      <c r="WDV151" s="80"/>
      <c r="WDW151" s="80"/>
      <c r="WDX151" s="80"/>
      <c r="WDY151" s="80"/>
      <c r="WDZ151" s="80"/>
      <c r="WEA151" s="80"/>
      <c r="WEB151" s="80"/>
      <c r="WEC151" s="80"/>
      <c r="WED151" s="80"/>
      <c r="WEE151" s="80"/>
      <c r="WEF151" s="80"/>
      <c r="WEG151" s="80"/>
      <c r="WEH151" s="80"/>
      <c r="WEI151" s="80"/>
      <c r="WEJ151" s="80"/>
      <c r="WEK151" s="80"/>
      <c r="WEL151" s="80"/>
      <c r="WEM151" s="80"/>
      <c r="WEN151" s="80"/>
      <c r="WEO151" s="80"/>
      <c r="WEP151" s="80"/>
      <c r="WEQ151" s="80"/>
      <c r="WER151" s="80"/>
      <c r="WES151" s="80"/>
      <c r="WET151" s="80"/>
      <c r="WEU151" s="80"/>
      <c r="WEV151" s="80"/>
      <c r="WEW151" s="80"/>
      <c r="WEX151" s="80"/>
      <c r="WEY151" s="80"/>
      <c r="WEZ151" s="80"/>
      <c r="WFA151" s="80"/>
      <c r="WFB151" s="80"/>
      <c r="WFC151" s="80"/>
      <c r="WFD151" s="80"/>
      <c r="WFE151" s="80"/>
      <c r="WFF151" s="80"/>
      <c r="WFG151" s="80"/>
      <c r="WFH151" s="80"/>
      <c r="WFI151" s="80"/>
      <c r="WFJ151" s="80"/>
      <c r="WFK151" s="80"/>
      <c r="WFL151" s="80"/>
      <c r="WFM151" s="80"/>
      <c r="WFN151" s="80"/>
      <c r="WFO151" s="80"/>
      <c r="WFP151" s="80"/>
      <c r="WFQ151" s="80"/>
      <c r="WFR151" s="80"/>
      <c r="WFS151" s="80"/>
      <c r="WFT151" s="80"/>
      <c r="WFU151" s="80"/>
      <c r="WFV151" s="80"/>
      <c r="WFW151" s="80"/>
      <c r="WFX151" s="80"/>
      <c r="WFY151" s="80"/>
      <c r="WFZ151" s="80"/>
      <c r="WGA151" s="80"/>
      <c r="WGB151" s="80"/>
      <c r="WGC151" s="80"/>
      <c r="WGD151" s="80"/>
      <c r="WGE151" s="80"/>
      <c r="WGF151" s="80"/>
      <c r="WGG151" s="80"/>
      <c r="WGH151" s="80"/>
      <c r="WGI151" s="80"/>
      <c r="WGJ151" s="80"/>
      <c r="WGK151" s="80"/>
      <c r="WGL151" s="80"/>
      <c r="WGM151" s="80"/>
      <c r="WGN151" s="80"/>
      <c r="WGO151" s="80"/>
      <c r="WGP151" s="80"/>
      <c r="WGQ151" s="80"/>
      <c r="WGR151" s="80"/>
      <c r="WGS151" s="80"/>
      <c r="WGT151" s="80"/>
      <c r="WGU151" s="80"/>
      <c r="WGV151" s="80"/>
      <c r="WGW151" s="80"/>
      <c r="WGX151" s="80"/>
      <c r="WGY151" s="80"/>
      <c r="WGZ151" s="80"/>
      <c r="WHA151" s="80"/>
      <c r="WHB151" s="80"/>
      <c r="WHC151" s="80"/>
      <c r="WHD151" s="80"/>
      <c r="WHE151" s="80"/>
      <c r="WHF151" s="80"/>
      <c r="WHG151" s="80"/>
      <c r="WHH151" s="80"/>
      <c r="WHI151" s="80"/>
      <c r="WHJ151" s="80"/>
      <c r="WHK151" s="80"/>
      <c r="WHL151" s="80"/>
      <c r="WHM151" s="80"/>
      <c r="WHN151" s="80"/>
      <c r="WHO151" s="80"/>
      <c r="WHP151" s="80"/>
      <c r="WHQ151" s="80"/>
      <c r="WHR151" s="80"/>
      <c r="WHS151" s="80"/>
      <c r="WHT151" s="80"/>
      <c r="WHU151" s="80"/>
      <c r="WHV151" s="80"/>
      <c r="WHW151" s="80"/>
      <c r="WHX151" s="80"/>
      <c r="WHY151" s="80"/>
      <c r="WHZ151" s="80"/>
      <c r="WIA151" s="80"/>
      <c r="WIB151" s="80"/>
      <c r="WIC151" s="80"/>
      <c r="WID151" s="80"/>
      <c r="WIE151" s="80"/>
      <c r="WIF151" s="80"/>
      <c r="WIG151" s="80"/>
      <c r="WIH151" s="80"/>
      <c r="WII151" s="80"/>
      <c r="WIJ151" s="80"/>
      <c r="WIK151" s="80"/>
      <c r="WIL151" s="80"/>
      <c r="WIM151" s="80"/>
      <c r="WIN151" s="80"/>
      <c r="WIO151" s="80"/>
      <c r="WIP151" s="80"/>
      <c r="WIQ151" s="80"/>
      <c r="WIR151" s="80"/>
      <c r="WIS151" s="80"/>
      <c r="WIT151" s="80"/>
      <c r="WIU151" s="80"/>
      <c r="WIV151" s="80"/>
      <c r="WIW151" s="80"/>
      <c r="WIX151" s="80"/>
      <c r="WIY151" s="80"/>
      <c r="WIZ151" s="80"/>
      <c r="WJA151" s="80"/>
      <c r="WJB151" s="80"/>
      <c r="WJC151" s="80"/>
      <c r="WJD151" s="80"/>
      <c r="WJE151" s="80"/>
      <c r="WJF151" s="80"/>
      <c r="WJG151" s="80"/>
      <c r="WJH151" s="80"/>
      <c r="WJI151" s="80"/>
      <c r="WJJ151" s="80"/>
      <c r="WJK151" s="80"/>
      <c r="WJL151" s="80"/>
      <c r="WJM151" s="80"/>
      <c r="WJN151" s="80"/>
      <c r="WJO151" s="80"/>
      <c r="WJP151" s="80"/>
      <c r="WJQ151" s="80"/>
      <c r="WJR151" s="80"/>
      <c r="WJS151" s="80"/>
      <c r="WJT151" s="80"/>
      <c r="WJU151" s="80"/>
      <c r="WJV151" s="80"/>
      <c r="WJW151" s="80"/>
      <c r="WJX151" s="80"/>
      <c r="WJY151" s="80"/>
      <c r="WJZ151" s="80"/>
      <c r="WKA151" s="80"/>
      <c r="WKB151" s="80"/>
      <c r="WKC151" s="80"/>
      <c r="WKD151" s="80"/>
      <c r="WKE151" s="80"/>
      <c r="WKF151" s="80"/>
      <c r="WKG151" s="80"/>
      <c r="WKH151" s="80"/>
      <c r="WKI151" s="80"/>
      <c r="WKJ151" s="80"/>
      <c r="WKK151" s="80"/>
      <c r="WKL151" s="80"/>
      <c r="WKM151" s="80"/>
      <c r="WKN151" s="80"/>
      <c r="WKO151" s="80"/>
      <c r="WKP151" s="80"/>
      <c r="WKQ151" s="80"/>
      <c r="WKR151" s="80"/>
      <c r="WKS151" s="80"/>
      <c r="WKT151" s="80"/>
      <c r="WKU151" s="80"/>
      <c r="WKV151" s="80"/>
      <c r="WKW151" s="80"/>
      <c r="WKX151" s="80"/>
      <c r="WKY151" s="80"/>
      <c r="WKZ151" s="80"/>
      <c r="WLA151" s="80"/>
      <c r="WLB151" s="80"/>
      <c r="WLC151" s="80"/>
      <c r="WLD151" s="80"/>
      <c r="WLE151" s="80"/>
      <c r="WLF151" s="80"/>
      <c r="WLG151" s="80"/>
      <c r="WLH151" s="80"/>
      <c r="WLI151" s="80"/>
      <c r="WLJ151" s="80"/>
      <c r="WLK151" s="80"/>
      <c r="WLL151" s="80"/>
      <c r="WLM151" s="80"/>
      <c r="WLN151" s="80"/>
      <c r="WLO151" s="80"/>
      <c r="WLP151" s="80"/>
      <c r="WLQ151" s="80"/>
      <c r="WLR151" s="80"/>
      <c r="WLS151" s="80"/>
      <c r="WLT151" s="80"/>
      <c r="WLU151" s="80"/>
      <c r="WLV151" s="80"/>
      <c r="WLW151" s="80"/>
      <c r="WLX151" s="80"/>
      <c r="WLY151" s="80"/>
      <c r="WLZ151" s="80"/>
      <c r="WMA151" s="80"/>
      <c r="WMB151" s="80"/>
      <c r="WMC151" s="80"/>
      <c r="WMD151" s="80"/>
      <c r="WME151" s="80"/>
      <c r="WMF151" s="80"/>
      <c r="WMG151" s="80"/>
      <c r="WMH151" s="80"/>
      <c r="WMI151" s="80"/>
      <c r="WMJ151" s="80"/>
      <c r="WMK151" s="80"/>
      <c r="WML151" s="80"/>
      <c r="WMM151" s="80"/>
      <c r="WMN151" s="80"/>
      <c r="WMO151" s="80"/>
      <c r="WMP151" s="80"/>
      <c r="WMQ151" s="80"/>
      <c r="WMR151" s="80"/>
      <c r="WMS151" s="80"/>
      <c r="WMT151" s="80"/>
      <c r="WMU151" s="80"/>
      <c r="WMV151" s="80"/>
      <c r="WMW151" s="80"/>
      <c r="WMX151" s="80"/>
      <c r="WMY151" s="80"/>
      <c r="WMZ151" s="80"/>
      <c r="WNA151" s="80"/>
      <c r="WNB151" s="80"/>
      <c r="WNC151" s="80"/>
      <c r="WND151" s="80"/>
      <c r="WNE151" s="80"/>
      <c r="WNF151" s="80"/>
      <c r="WNG151" s="80"/>
      <c r="WNH151" s="80"/>
      <c r="WNI151" s="80"/>
      <c r="WNJ151" s="80"/>
      <c r="WNK151" s="80"/>
      <c r="WNL151" s="80"/>
      <c r="WNM151" s="80"/>
      <c r="WNN151" s="80"/>
      <c r="WNO151" s="80"/>
      <c r="WNP151" s="80"/>
      <c r="WNQ151" s="80"/>
      <c r="WNR151" s="80"/>
      <c r="WNS151" s="80"/>
      <c r="WNT151" s="80"/>
      <c r="WNU151" s="80"/>
      <c r="WNV151" s="80"/>
      <c r="WNW151" s="80"/>
      <c r="WNX151" s="80"/>
      <c r="WNY151" s="80"/>
      <c r="WNZ151" s="80"/>
      <c r="WOA151" s="80"/>
      <c r="WOB151" s="80"/>
      <c r="WOC151" s="80"/>
      <c r="WOD151" s="80"/>
      <c r="WOE151" s="80"/>
      <c r="WOF151" s="80"/>
      <c r="WOG151" s="80"/>
      <c r="WOH151" s="80"/>
      <c r="WOI151" s="80"/>
      <c r="WOJ151" s="80"/>
      <c r="WOK151" s="80"/>
      <c r="WOL151" s="80"/>
      <c r="WOM151" s="80"/>
      <c r="WON151" s="80"/>
      <c r="WOO151" s="80"/>
      <c r="WOP151" s="80"/>
      <c r="WOQ151" s="80"/>
      <c r="WOR151" s="80"/>
      <c r="WOS151" s="80"/>
      <c r="WOT151" s="80"/>
      <c r="WOU151" s="80"/>
      <c r="WOV151" s="80"/>
      <c r="WOW151" s="80"/>
      <c r="WOX151" s="80"/>
      <c r="WOY151" s="80"/>
      <c r="WOZ151" s="80"/>
      <c r="WPA151" s="80"/>
      <c r="WPB151" s="80"/>
      <c r="WPC151" s="80"/>
      <c r="WPD151" s="80"/>
      <c r="WPE151" s="80"/>
      <c r="WPF151" s="80"/>
      <c r="WPG151" s="80"/>
      <c r="WPH151" s="80"/>
      <c r="WPI151" s="80"/>
      <c r="WPJ151" s="80"/>
      <c r="WPK151" s="80"/>
      <c r="WPL151" s="80"/>
      <c r="WPM151" s="80"/>
      <c r="WPN151" s="80"/>
      <c r="WPO151" s="80"/>
      <c r="WPP151" s="80"/>
      <c r="WPQ151" s="80"/>
      <c r="WPR151" s="80"/>
      <c r="WPS151" s="80"/>
      <c r="WPT151" s="80"/>
      <c r="WPU151" s="80"/>
      <c r="WPV151" s="80"/>
      <c r="WPW151" s="80"/>
      <c r="WPX151" s="80"/>
      <c r="WPY151" s="80"/>
      <c r="WPZ151" s="80"/>
      <c r="WQA151" s="80"/>
      <c r="WQB151" s="80"/>
      <c r="WQC151" s="80"/>
      <c r="WQD151" s="80"/>
      <c r="WQE151" s="80"/>
      <c r="WQF151" s="80"/>
      <c r="WQG151" s="80"/>
      <c r="WQH151" s="80"/>
      <c r="WQI151" s="80"/>
      <c r="WQJ151" s="80"/>
      <c r="WQK151" s="80"/>
      <c r="WQL151" s="80"/>
      <c r="WQM151" s="80"/>
      <c r="WQN151" s="80"/>
      <c r="WQO151" s="80"/>
      <c r="WQP151" s="80"/>
      <c r="WQQ151" s="80"/>
      <c r="WQR151" s="80"/>
      <c r="WQS151" s="80"/>
      <c r="WQT151" s="80"/>
      <c r="WQU151" s="80"/>
      <c r="WQV151" s="80"/>
      <c r="WQW151" s="80"/>
      <c r="WQX151" s="80"/>
      <c r="WQY151" s="80"/>
      <c r="WQZ151" s="80"/>
      <c r="WRA151" s="80"/>
      <c r="WRB151" s="80"/>
      <c r="WRC151" s="80"/>
      <c r="WRD151" s="80"/>
      <c r="WRE151" s="80"/>
      <c r="WRF151" s="80"/>
      <c r="WRG151" s="80"/>
      <c r="WRH151" s="80"/>
      <c r="WRI151" s="80"/>
      <c r="WRJ151" s="80"/>
      <c r="WRK151" s="80"/>
      <c r="WRL151" s="80"/>
      <c r="WRM151" s="80"/>
      <c r="WRN151" s="80"/>
      <c r="WRO151" s="80"/>
      <c r="WRP151" s="80"/>
      <c r="WRQ151" s="80"/>
      <c r="WRR151" s="80"/>
      <c r="WRS151" s="80"/>
      <c r="WRT151" s="80"/>
      <c r="WRU151" s="80"/>
      <c r="WRV151" s="80"/>
      <c r="WRW151" s="80"/>
      <c r="WRX151" s="80"/>
      <c r="WRY151" s="80"/>
      <c r="WRZ151" s="80"/>
      <c r="WSA151" s="80"/>
      <c r="WSB151" s="80"/>
      <c r="WSC151" s="80"/>
      <c r="WSD151" s="80"/>
      <c r="WSE151" s="80"/>
      <c r="WSF151" s="80"/>
      <c r="WSG151" s="80"/>
      <c r="WSH151" s="80"/>
      <c r="WSI151" s="80"/>
      <c r="WSJ151" s="80"/>
      <c r="WSK151" s="80"/>
      <c r="WSL151" s="80"/>
      <c r="WSM151" s="80"/>
      <c r="WSN151" s="80"/>
      <c r="WSO151" s="80"/>
      <c r="WSP151" s="80"/>
      <c r="WSQ151" s="80"/>
      <c r="WSR151" s="80"/>
      <c r="WSS151" s="80"/>
      <c r="WST151" s="80"/>
      <c r="WSU151" s="80"/>
      <c r="WSV151" s="80"/>
      <c r="WSW151" s="80"/>
      <c r="WSX151" s="80"/>
      <c r="WSY151" s="80"/>
      <c r="WSZ151" s="80"/>
      <c r="WTA151" s="80"/>
      <c r="WTB151" s="80"/>
      <c r="WTC151" s="80"/>
      <c r="WTD151" s="80"/>
      <c r="WTE151" s="80"/>
      <c r="WTF151" s="80"/>
      <c r="WTG151" s="80"/>
      <c r="WTH151" s="80"/>
      <c r="WTI151" s="80"/>
      <c r="WTJ151" s="80"/>
      <c r="WTK151" s="80"/>
      <c r="WTL151" s="80"/>
      <c r="WTM151" s="80"/>
      <c r="WTN151" s="80"/>
      <c r="WTO151" s="80"/>
      <c r="WTP151" s="80"/>
      <c r="WTQ151" s="80"/>
      <c r="WTR151" s="80"/>
      <c r="WTS151" s="80"/>
      <c r="WTT151" s="80"/>
      <c r="WTU151" s="80"/>
      <c r="WTV151" s="80"/>
      <c r="WTW151" s="80"/>
      <c r="WTX151" s="80"/>
      <c r="WTY151" s="80"/>
      <c r="WTZ151" s="80"/>
      <c r="WUA151" s="80"/>
      <c r="WUB151" s="80"/>
      <c r="WUC151" s="80"/>
      <c r="WUD151" s="80"/>
      <c r="WUE151" s="80"/>
      <c r="WUF151" s="80"/>
      <c r="WUG151" s="80"/>
      <c r="WUH151" s="80"/>
      <c r="WUI151" s="80"/>
      <c r="WUJ151" s="80"/>
      <c r="WUK151" s="80"/>
      <c r="WUL151" s="80"/>
      <c r="WUM151" s="80"/>
      <c r="WUN151" s="80"/>
      <c r="WUO151" s="80"/>
      <c r="WUP151" s="80"/>
      <c r="WUQ151" s="80"/>
      <c r="WUR151" s="80"/>
      <c r="WUS151" s="80"/>
      <c r="WUT151" s="80"/>
      <c r="WUU151" s="80"/>
      <c r="WUV151" s="80"/>
      <c r="WUW151" s="80"/>
      <c r="WUX151" s="80"/>
      <c r="WUY151" s="80"/>
      <c r="WUZ151" s="80"/>
      <c r="WVA151" s="80"/>
      <c r="WVB151" s="80"/>
      <c r="WVC151" s="80"/>
      <c r="WVD151" s="80"/>
      <c r="WVE151" s="80"/>
      <c r="WVF151" s="80"/>
      <c r="WVG151" s="80"/>
      <c r="WVH151" s="80"/>
      <c r="WVI151" s="80"/>
      <c r="WVJ151" s="80"/>
      <c r="WVK151" s="80"/>
      <c r="WVL151" s="80"/>
      <c r="WVM151" s="80"/>
      <c r="WVN151" s="80"/>
      <c r="WVO151" s="80"/>
      <c r="WVP151" s="80"/>
      <c r="WVQ151" s="80"/>
      <c r="WVR151" s="80"/>
      <c r="WVS151" s="80"/>
      <c r="WVT151" s="80"/>
      <c r="WVU151" s="80"/>
      <c r="WVV151" s="80"/>
      <c r="WVW151" s="80"/>
      <c r="WVX151" s="80"/>
      <c r="WVY151" s="80"/>
      <c r="WVZ151" s="80"/>
      <c r="WWA151" s="80"/>
      <c r="WWB151" s="80"/>
      <c r="WWC151" s="80"/>
      <c r="WWD151" s="80"/>
      <c r="WWE151" s="80"/>
      <c r="WWF151" s="80"/>
      <c r="WWG151" s="80"/>
      <c r="WWH151" s="80"/>
      <c r="WWI151" s="80"/>
      <c r="WWJ151" s="80"/>
      <c r="WWK151" s="80"/>
      <c r="WWL151" s="80"/>
      <c r="WWM151" s="80"/>
      <c r="WWN151" s="80"/>
      <c r="WWO151" s="80"/>
      <c r="WWP151" s="80"/>
      <c r="WWQ151" s="80"/>
      <c r="WWR151" s="80"/>
      <c r="WWS151" s="80"/>
      <c r="WWT151" s="80"/>
      <c r="WWU151" s="80"/>
      <c r="WWV151" s="80"/>
      <c r="WWW151" s="80"/>
      <c r="WWX151" s="80"/>
      <c r="WWY151" s="80"/>
      <c r="WWZ151" s="80"/>
      <c r="WXA151" s="80"/>
      <c r="WXB151" s="80"/>
      <c r="WXC151" s="80"/>
      <c r="WXD151" s="80"/>
      <c r="WXE151" s="80"/>
      <c r="WXF151" s="80"/>
      <c r="WXG151" s="80"/>
      <c r="WXH151" s="80"/>
      <c r="WXI151" s="80"/>
      <c r="WXJ151" s="80"/>
      <c r="WXK151" s="80"/>
      <c r="WXL151" s="80"/>
      <c r="WXM151" s="80"/>
      <c r="WXN151" s="80"/>
      <c r="WXO151" s="80"/>
      <c r="WXP151" s="80"/>
      <c r="WXQ151" s="80"/>
      <c r="WXR151" s="80"/>
      <c r="WXS151" s="80"/>
      <c r="WXT151" s="80"/>
      <c r="WXU151" s="80"/>
      <c r="WXV151" s="80"/>
      <c r="WXW151" s="80"/>
      <c r="WXX151" s="80"/>
      <c r="WXY151" s="80"/>
      <c r="WXZ151" s="80"/>
      <c r="WYA151" s="80"/>
      <c r="WYB151" s="80"/>
      <c r="WYC151" s="80"/>
      <c r="WYD151" s="80"/>
      <c r="WYE151" s="80"/>
      <c r="WYF151" s="80"/>
      <c r="WYG151" s="80"/>
      <c r="WYH151" s="80"/>
      <c r="WYI151" s="80"/>
      <c r="WYJ151" s="80"/>
      <c r="WYK151" s="80"/>
      <c r="WYL151" s="80"/>
      <c r="WYM151" s="80"/>
      <c r="WYN151" s="80"/>
      <c r="WYO151" s="80"/>
      <c r="WYP151" s="80"/>
      <c r="WYQ151" s="80"/>
      <c r="WYR151" s="80"/>
      <c r="WYS151" s="80"/>
      <c r="WYT151" s="80"/>
      <c r="WYU151" s="80"/>
      <c r="WYV151" s="80"/>
      <c r="WYW151" s="80"/>
      <c r="WYX151" s="80"/>
      <c r="WYY151" s="80"/>
      <c r="WYZ151" s="80"/>
      <c r="WZA151" s="80"/>
      <c r="WZB151" s="80"/>
      <c r="WZC151" s="80"/>
      <c r="WZD151" s="80"/>
      <c r="WZE151" s="80"/>
      <c r="WZF151" s="80"/>
      <c r="WZG151" s="80"/>
      <c r="WZH151" s="80"/>
      <c r="WZI151" s="80"/>
      <c r="WZJ151" s="80"/>
      <c r="WZK151" s="80"/>
      <c r="WZL151" s="80"/>
      <c r="WZM151" s="80"/>
      <c r="WZN151" s="80"/>
      <c r="WZO151" s="80"/>
      <c r="WZP151" s="80"/>
      <c r="WZQ151" s="80"/>
      <c r="WZR151" s="80"/>
      <c r="WZS151" s="80"/>
      <c r="WZT151" s="80"/>
      <c r="WZU151" s="80"/>
      <c r="WZV151" s="80"/>
      <c r="WZW151" s="80"/>
      <c r="WZX151" s="80"/>
      <c r="WZY151" s="80"/>
      <c r="WZZ151" s="80"/>
      <c r="XAA151" s="80"/>
      <c r="XAB151" s="80"/>
      <c r="XAC151" s="80"/>
      <c r="XAD151" s="80"/>
      <c r="XAE151" s="80"/>
      <c r="XAF151" s="80"/>
      <c r="XAG151" s="80"/>
      <c r="XAH151" s="80"/>
      <c r="XAI151" s="80"/>
      <c r="XAJ151" s="80"/>
      <c r="XAK151" s="80"/>
      <c r="XAL151" s="80"/>
      <c r="XAM151" s="80"/>
      <c r="XAN151" s="80"/>
      <c r="XAO151" s="80"/>
      <c r="XAP151" s="80"/>
      <c r="XAQ151" s="80"/>
      <c r="XAR151" s="80"/>
      <c r="XAS151" s="80"/>
      <c r="XAT151" s="80"/>
      <c r="XAU151" s="80"/>
      <c r="XAV151" s="80"/>
      <c r="XAW151" s="80"/>
      <c r="XAX151" s="80"/>
      <c r="XAY151" s="80"/>
      <c r="XAZ151" s="80"/>
      <c r="XBA151" s="80"/>
      <c r="XBB151" s="80"/>
      <c r="XBC151" s="80"/>
      <c r="XBD151" s="80"/>
      <c r="XBE151" s="80"/>
      <c r="XBF151" s="80"/>
      <c r="XBG151" s="80"/>
      <c r="XBH151" s="80"/>
      <c r="XBI151" s="80"/>
      <c r="XBJ151" s="80"/>
      <c r="XBK151" s="80"/>
      <c r="XBL151" s="80"/>
      <c r="XBM151" s="80"/>
      <c r="XBN151" s="80"/>
      <c r="XBO151" s="80"/>
      <c r="XBP151" s="80"/>
      <c r="XBQ151" s="80"/>
      <c r="XBR151" s="80"/>
      <c r="XBS151" s="80"/>
      <c r="XBT151" s="80"/>
      <c r="XBU151" s="80"/>
      <c r="XBV151" s="80"/>
      <c r="XBW151" s="80"/>
      <c r="XBX151" s="80"/>
      <c r="XBY151" s="80"/>
      <c r="XBZ151" s="80"/>
      <c r="XCA151" s="80"/>
      <c r="XCB151" s="80"/>
      <c r="XCC151" s="80"/>
      <c r="XCD151" s="80"/>
      <c r="XCE151" s="80"/>
      <c r="XCF151" s="80"/>
      <c r="XCG151" s="80"/>
      <c r="XCH151" s="80"/>
      <c r="XCI151" s="80"/>
      <c r="XCJ151" s="80"/>
      <c r="XCK151" s="80"/>
      <c r="XCL151" s="80"/>
      <c r="XCM151" s="80"/>
      <c r="XCN151" s="80"/>
      <c r="XCO151" s="80"/>
      <c r="XCP151" s="80"/>
      <c r="XCQ151" s="80"/>
      <c r="XCR151" s="80"/>
      <c r="XCS151" s="80"/>
      <c r="XCT151" s="80"/>
      <c r="XCU151" s="80"/>
      <c r="XCV151" s="80"/>
      <c r="XCW151" s="80"/>
      <c r="XCX151" s="80"/>
      <c r="XCY151" s="80"/>
      <c r="XCZ151" s="80"/>
      <c r="XDA151" s="80"/>
      <c r="XDB151" s="80"/>
      <c r="XDC151" s="80"/>
      <c r="XDD151" s="80"/>
      <c r="XDE151" s="80"/>
      <c r="XDF151" s="80"/>
      <c r="XDG151" s="80"/>
      <c r="XDH151" s="80"/>
      <c r="XDI151" s="80"/>
      <c r="XDJ151" s="80"/>
      <c r="XDK151" s="80"/>
      <c r="XDL151" s="80"/>
      <c r="XDM151" s="80"/>
      <c r="XDN151" s="80"/>
      <c r="XDO151" s="80"/>
      <c r="XDP151" s="80"/>
      <c r="XDQ151" s="80"/>
      <c r="XDR151" s="80"/>
      <c r="XDS151" s="80"/>
      <c r="XDT151" s="80"/>
      <c r="XDU151" s="80"/>
      <c r="XDV151" s="80"/>
      <c r="XDW151" s="80"/>
      <c r="XDX151" s="80"/>
      <c r="XDY151" s="80"/>
      <c r="XDZ151" s="80"/>
      <c r="XEA151" s="80"/>
      <c r="XEB151" s="80"/>
      <c r="XEC151" s="80"/>
      <c r="XED151" s="80"/>
      <c r="XEE151" s="80"/>
      <c r="XEF151" s="80"/>
      <c r="XEG151" s="80"/>
      <c r="XEH151" s="80"/>
      <c r="XEI151" s="80"/>
      <c r="XEJ151" s="80"/>
      <c r="XEK151" s="80"/>
      <c r="XEL151" s="80"/>
      <c r="XEM151" s="80"/>
      <c r="XEN151" s="80"/>
      <c r="XEO151" s="80"/>
      <c r="XEP151" s="80"/>
      <c r="XEQ151" s="80"/>
      <c r="XER151" s="80"/>
      <c r="XES151" s="80"/>
      <c r="XET151" s="80"/>
      <c r="XEU151" s="80"/>
      <c r="XEV151" s="80"/>
      <c r="XEW151" s="80"/>
      <c r="XEX151" s="80"/>
      <c r="XEY151" s="80"/>
      <c r="XEZ151" s="80"/>
      <c r="XFA151" s="80"/>
      <c r="XFB151"/>
    </row>
    <row r="152" spans="1:16382" x14ac:dyDescent="0.2">
      <c r="A152" s="67">
        <v>16007</v>
      </c>
      <c r="B152" s="71" t="s">
        <v>49</v>
      </c>
      <c r="C152" s="130">
        <f t="shared" si="20"/>
        <v>2370</v>
      </c>
      <c r="D152" s="71">
        <v>283</v>
      </c>
      <c r="E152" s="71">
        <v>2087</v>
      </c>
      <c r="F152" s="71">
        <v>0</v>
      </c>
      <c r="G152" s="71">
        <v>0</v>
      </c>
      <c r="H152" s="71" t="s">
        <v>59</v>
      </c>
      <c r="I152" s="71">
        <v>283</v>
      </c>
      <c r="J152" s="71" t="s">
        <v>47</v>
      </c>
      <c r="K152" s="120">
        <v>1</v>
      </c>
      <c r="L152" s="71">
        <v>8</v>
      </c>
      <c r="M152" s="71">
        <v>190</v>
      </c>
      <c r="N152" s="71">
        <f>M152*2</f>
        <v>380</v>
      </c>
      <c r="O152" s="71">
        <v>6</v>
      </c>
      <c r="P152" s="71">
        <v>39</v>
      </c>
      <c r="Q152" s="71">
        <f>P152*2</f>
        <v>78</v>
      </c>
      <c r="R152" s="71">
        <v>7</v>
      </c>
      <c r="S152" s="71">
        <v>0</v>
      </c>
      <c r="T152" s="71">
        <v>0</v>
      </c>
      <c r="U152" s="71">
        <v>4</v>
      </c>
      <c r="V152" s="71">
        <v>4</v>
      </c>
      <c r="W152" s="71">
        <v>1</v>
      </c>
      <c r="X152" s="71">
        <v>0</v>
      </c>
      <c r="Y152" s="71">
        <v>0</v>
      </c>
      <c r="Z152" s="71">
        <v>2</v>
      </c>
      <c r="AA152" s="71">
        <v>4</v>
      </c>
      <c r="AB152" s="71">
        <v>2</v>
      </c>
      <c r="AC152" s="71">
        <v>0</v>
      </c>
      <c r="AD152" s="71">
        <v>1</v>
      </c>
      <c r="AE152" s="71">
        <v>1</v>
      </c>
      <c r="AF152" s="71">
        <v>1</v>
      </c>
      <c r="AG152" s="73" t="s">
        <v>258</v>
      </c>
      <c r="AH152" s="73" t="s">
        <v>210</v>
      </c>
      <c r="AI152" s="76"/>
    </row>
    <row r="153" spans="1:16382" x14ac:dyDescent="0.2">
      <c r="A153" s="67">
        <v>19029</v>
      </c>
      <c r="B153" s="71" t="s">
        <v>45</v>
      </c>
      <c r="C153" s="130">
        <f t="shared" si="20"/>
        <v>9368</v>
      </c>
      <c r="D153" s="71">
        <v>747</v>
      </c>
      <c r="E153" s="71">
        <v>747</v>
      </c>
      <c r="F153" s="71">
        <v>7981</v>
      </c>
      <c r="G153" s="71">
        <v>0</v>
      </c>
      <c r="H153" s="71" t="s">
        <v>52</v>
      </c>
      <c r="I153" s="71">
        <v>640</v>
      </c>
      <c r="J153" s="71" t="s">
        <v>47</v>
      </c>
      <c r="K153" s="120">
        <v>1</v>
      </c>
      <c r="L153" s="71">
        <v>31</v>
      </c>
      <c r="M153" s="71">
        <v>279</v>
      </c>
      <c r="N153" s="71">
        <f>M153*2</f>
        <v>558</v>
      </c>
      <c r="O153" s="71">
        <v>2</v>
      </c>
      <c r="P153" s="71">
        <v>42</v>
      </c>
      <c r="Q153" s="71">
        <f>P153*2</f>
        <v>84</v>
      </c>
      <c r="R153" s="71">
        <v>31</v>
      </c>
      <c r="S153" s="71">
        <v>95</v>
      </c>
      <c r="T153" s="71">
        <v>95</v>
      </c>
      <c r="U153" s="71">
        <v>2</v>
      </c>
      <c r="V153" s="71">
        <v>3</v>
      </c>
      <c r="W153" s="71">
        <v>1</v>
      </c>
      <c r="X153" s="71">
        <v>1</v>
      </c>
      <c r="Y153" s="71">
        <v>0</v>
      </c>
      <c r="Z153" s="71">
        <v>2</v>
      </c>
      <c r="AA153" s="71">
        <v>3</v>
      </c>
      <c r="AB153" s="71">
        <v>2</v>
      </c>
      <c r="AC153" s="71">
        <v>2</v>
      </c>
      <c r="AD153" s="71">
        <v>2</v>
      </c>
      <c r="AE153" s="71">
        <v>1</v>
      </c>
      <c r="AF153" s="71">
        <v>1</v>
      </c>
      <c r="AG153" s="73" t="s">
        <v>259</v>
      </c>
      <c r="AH153" s="73" t="s">
        <v>210</v>
      </c>
      <c r="AI153" s="76"/>
    </row>
    <row r="154" spans="1:16382" x14ac:dyDescent="0.2">
      <c r="A154" s="67">
        <v>19030</v>
      </c>
      <c r="B154" s="71" t="s">
        <v>49</v>
      </c>
      <c r="C154" s="130">
        <f t="shared" si="20"/>
        <v>1270</v>
      </c>
      <c r="D154" s="71">
        <v>98</v>
      </c>
      <c r="E154" s="71">
        <v>98</v>
      </c>
      <c r="F154" s="71">
        <v>0</v>
      </c>
      <c r="G154" s="71">
        <v>223</v>
      </c>
      <c r="H154" s="71" t="s">
        <v>260</v>
      </c>
      <c r="I154" s="71">
        <v>949</v>
      </c>
      <c r="J154" s="71" t="s">
        <v>47</v>
      </c>
      <c r="K154" s="120">
        <v>1</v>
      </c>
      <c r="L154" s="71">
        <v>3</v>
      </c>
      <c r="M154" s="71">
        <v>96</v>
      </c>
      <c r="N154" s="71">
        <v>192</v>
      </c>
      <c r="O154" s="71">
        <v>0</v>
      </c>
      <c r="P154" s="71">
        <v>0</v>
      </c>
      <c r="Q154" s="71">
        <v>0</v>
      </c>
      <c r="R154" s="71">
        <v>0</v>
      </c>
      <c r="S154" s="71">
        <v>39</v>
      </c>
      <c r="T154" s="71">
        <v>6</v>
      </c>
      <c r="U154" s="71">
        <v>4</v>
      </c>
      <c r="V154" s="71">
        <v>2</v>
      </c>
      <c r="W154" s="71">
        <v>2</v>
      </c>
      <c r="X154" s="71">
        <v>0</v>
      </c>
      <c r="Y154" s="71">
        <v>0</v>
      </c>
      <c r="Z154" s="71">
        <v>2</v>
      </c>
      <c r="AA154" s="71">
        <v>2</v>
      </c>
      <c r="AB154" s="71">
        <v>2</v>
      </c>
      <c r="AC154" s="71">
        <v>0</v>
      </c>
      <c r="AD154" s="71">
        <v>1</v>
      </c>
      <c r="AE154" s="71">
        <v>0</v>
      </c>
      <c r="AF154" s="71">
        <v>1</v>
      </c>
      <c r="AG154" s="73" t="s">
        <v>239</v>
      </c>
      <c r="AH154" s="73" t="s">
        <v>210</v>
      </c>
      <c r="AI154" s="76"/>
    </row>
    <row r="155" spans="1:16382" x14ac:dyDescent="0.2">
      <c r="A155" s="67">
        <v>19031</v>
      </c>
      <c r="B155" s="71" t="s">
        <v>45</v>
      </c>
      <c r="C155" s="130">
        <f t="shared" si="20"/>
        <v>5640</v>
      </c>
      <c r="D155" s="71">
        <v>183</v>
      </c>
      <c r="E155" s="71">
        <v>1274</v>
      </c>
      <c r="F155" s="71">
        <v>4366</v>
      </c>
      <c r="G155" s="71">
        <v>0</v>
      </c>
      <c r="H155" s="71" t="s">
        <v>50</v>
      </c>
      <c r="I155" s="71">
        <v>0</v>
      </c>
      <c r="J155" s="71" t="s">
        <v>47</v>
      </c>
      <c r="K155" s="120">
        <v>1</v>
      </c>
      <c r="L155" s="71">
        <v>0</v>
      </c>
      <c r="M155" s="71">
        <v>0</v>
      </c>
      <c r="N155" s="71">
        <f>M155*2</f>
        <v>0</v>
      </c>
      <c r="O155" s="71">
        <v>0</v>
      </c>
      <c r="P155" s="71">
        <v>0</v>
      </c>
      <c r="Q155" s="71">
        <f>P155*2</f>
        <v>0</v>
      </c>
      <c r="R155" s="71">
        <v>0</v>
      </c>
      <c r="S155" s="71">
        <v>62</v>
      </c>
      <c r="T155" s="71">
        <v>12</v>
      </c>
      <c r="U155" s="71">
        <v>3</v>
      </c>
      <c r="V155" s="71">
        <v>2</v>
      </c>
      <c r="W155" s="71">
        <v>1</v>
      </c>
      <c r="X155" s="71">
        <v>0</v>
      </c>
      <c r="Y155" s="71">
        <v>0</v>
      </c>
      <c r="Z155" s="71">
        <v>2</v>
      </c>
      <c r="AA155" s="71">
        <v>2</v>
      </c>
      <c r="AB155" s="71">
        <v>2</v>
      </c>
      <c r="AC155" s="71">
        <v>0</v>
      </c>
      <c r="AD155" s="71">
        <v>1</v>
      </c>
      <c r="AE155" s="71">
        <v>0</v>
      </c>
      <c r="AF155" s="71">
        <v>1</v>
      </c>
      <c r="AG155" s="73" t="s">
        <v>239</v>
      </c>
      <c r="AH155" s="73" t="s">
        <v>210</v>
      </c>
      <c r="AI155" s="76"/>
    </row>
    <row r="156" spans="1:16382" x14ac:dyDescent="0.2">
      <c r="A156" s="67">
        <v>19032</v>
      </c>
      <c r="B156" s="71" t="s">
        <v>49</v>
      </c>
      <c r="C156" s="130">
        <f t="shared" si="20"/>
        <v>10227</v>
      </c>
      <c r="D156" s="71">
        <v>308</v>
      </c>
      <c r="E156" s="71">
        <v>1657</v>
      </c>
      <c r="F156" s="71">
        <v>0</v>
      </c>
      <c r="G156" s="71">
        <v>8570</v>
      </c>
      <c r="H156" s="71" t="s">
        <v>50</v>
      </c>
      <c r="I156" s="71">
        <v>0</v>
      </c>
      <c r="J156" s="71" t="s">
        <v>47</v>
      </c>
      <c r="K156" s="120">
        <v>1</v>
      </c>
      <c r="L156" s="71">
        <v>0</v>
      </c>
      <c r="M156" s="71">
        <v>0</v>
      </c>
      <c r="N156" s="71">
        <f>M156*2</f>
        <v>0</v>
      </c>
      <c r="O156" s="71">
        <v>0</v>
      </c>
      <c r="P156" s="71">
        <v>0</v>
      </c>
      <c r="Q156" s="71">
        <f>P156*2</f>
        <v>0</v>
      </c>
      <c r="R156" s="71">
        <v>0</v>
      </c>
      <c r="S156" s="71">
        <v>0</v>
      </c>
      <c r="T156" s="71">
        <v>0</v>
      </c>
      <c r="U156" s="71">
        <v>1</v>
      </c>
      <c r="V156" s="71">
        <v>1</v>
      </c>
      <c r="W156" s="71">
        <v>1</v>
      </c>
      <c r="X156" s="71">
        <v>0</v>
      </c>
      <c r="Y156" s="71">
        <v>0</v>
      </c>
      <c r="Z156" s="71">
        <v>1</v>
      </c>
      <c r="AA156" s="71">
        <v>1</v>
      </c>
      <c r="AB156" s="71">
        <v>1</v>
      </c>
      <c r="AC156" s="71">
        <v>0</v>
      </c>
      <c r="AD156" s="71">
        <v>1</v>
      </c>
      <c r="AE156" s="71">
        <v>0</v>
      </c>
      <c r="AF156" s="71">
        <v>1</v>
      </c>
      <c r="AG156" s="73" t="s">
        <v>239</v>
      </c>
      <c r="AH156" s="73" t="s">
        <v>210</v>
      </c>
      <c r="AI156" s="76"/>
    </row>
    <row r="157" spans="1:16382" x14ac:dyDescent="0.2">
      <c r="A157" s="67">
        <v>19033</v>
      </c>
      <c r="B157" s="71" t="s">
        <v>45</v>
      </c>
      <c r="C157" s="130">
        <f t="shared" si="20"/>
        <v>3903</v>
      </c>
      <c r="D157" s="71">
        <v>0</v>
      </c>
      <c r="E157" s="71">
        <v>707</v>
      </c>
      <c r="F157" s="71">
        <v>0</v>
      </c>
      <c r="G157" s="71">
        <v>3196</v>
      </c>
      <c r="H157" s="71" t="s">
        <v>50</v>
      </c>
      <c r="I157" s="71">
        <v>0</v>
      </c>
      <c r="J157" s="71" t="s">
        <v>47</v>
      </c>
      <c r="K157" s="120">
        <v>1</v>
      </c>
      <c r="L157" s="71">
        <v>0</v>
      </c>
      <c r="M157" s="71">
        <v>0</v>
      </c>
      <c r="N157" s="71">
        <f>M157*2</f>
        <v>0</v>
      </c>
      <c r="O157" s="71">
        <v>0</v>
      </c>
      <c r="P157" s="71">
        <v>0</v>
      </c>
      <c r="Q157" s="71">
        <f>P157*2</f>
        <v>0</v>
      </c>
      <c r="R157" s="71">
        <v>0</v>
      </c>
      <c r="S157" s="71">
        <v>0</v>
      </c>
      <c r="T157" s="71">
        <v>0</v>
      </c>
      <c r="U157" s="71">
        <v>0</v>
      </c>
      <c r="V157" s="71">
        <v>0</v>
      </c>
      <c r="W157" s="71">
        <v>0</v>
      </c>
      <c r="X157" s="71">
        <v>0</v>
      </c>
      <c r="Y157" s="71">
        <v>0</v>
      </c>
      <c r="Z157" s="71">
        <v>0</v>
      </c>
      <c r="AA157" s="71">
        <v>0</v>
      </c>
      <c r="AB157" s="71">
        <v>0</v>
      </c>
      <c r="AC157" s="71">
        <v>0</v>
      </c>
      <c r="AD157" s="71">
        <v>1</v>
      </c>
      <c r="AE157" s="71">
        <v>0</v>
      </c>
      <c r="AF157" s="71">
        <v>1</v>
      </c>
      <c r="AG157" s="73" t="s">
        <v>239</v>
      </c>
      <c r="AH157" s="73" t="s">
        <v>210</v>
      </c>
      <c r="AI157" s="76"/>
    </row>
    <row r="158" spans="1:16382" x14ac:dyDescent="0.2">
      <c r="A158" s="67">
        <v>20101</v>
      </c>
      <c r="B158" s="71" t="s">
        <v>211</v>
      </c>
      <c r="C158" s="130">
        <v>200</v>
      </c>
      <c r="D158" s="71">
        <v>138</v>
      </c>
      <c r="E158" s="71">
        <v>0</v>
      </c>
      <c r="F158" s="71">
        <v>0</v>
      </c>
      <c r="G158" s="71">
        <v>138</v>
      </c>
      <c r="H158" s="71" t="s">
        <v>50</v>
      </c>
      <c r="I158" s="71">
        <v>0</v>
      </c>
      <c r="J158" s="71" t="s">
        <v>47</v>
      </c>
      <c r="K158" s="120">
        <v>1</v>
      </c>
      <c r="L158" s="71">
        <v>4</v>
      </c>
      <c r="M158" s="71">
        <v>44</v>
      </c>
      <c r="N158" s="71">
        <v>0</v>
      </c>
      <c r="O158" s="71">
        <v>1</v>
      </c>
      <c r="P158" s="71">
        <v>0</v>
      </c>
      <c r="Q158" s="71">
        <f>P158*2</f>
        <v>0</v>
      </c>
      <c r="R158" s="71">
        <v>0</v>
      </c>
      <c r="S158" s="71">
        <v>2</v>
      </c>
      <c r="T158" s="71">
        <v>0</v>
      </c>
      <c r="U158" s="71">
        <v>0</v>
      </c>
      <c r="V158" s="71">
        <v>0</v>
      </c>
      <c r="W158" s="71">
        <v>0</v>
      </c>
      <c r="X158" s="71">
        <v>0</v>
      </c>
      <c r="Y158" s="71">
        <v>0</v>
      </c>
      <c r="Z158" s="71">
        <v>0</v>
      </c>
      <c r="AA158" s="71">
        <v>0</v>
      </c>
      <c r="AB158" s="71">
        <v>0</v>
      </c>
      <c r="AC158" s="71">
        <v>0</v>
      </c>
      <c r="AD158" s="71">
        <v>0</v>
      </c>
      <c r="AE158" s="71">
        <v>0</v>
      </c>
      <c r="AF158" s="71">
        <v>1</v>
      </c>
      <c r="AG158" s="73" t="s">
        <v>212</v>
      </c>
      <c r="AH158" s="73" t="s">
        <v>210</v>
      </c>
      <c r="AI158" s="76"/>
    </row>
    <row r="159" spans="1:16382" x14ac:dyDescent="0.2">
      <c r="A159" s="67">
        <v>20102</v>
      </c>
      <c r="B159" s="71" t="s">
        <v>211</v>
      </c>
      <c r="C159" s="130">
        <v>252</v>
      </c>
      <c r="D159" s="71">
        <v>178</v>
      </c>
      <c r="E159" s="71">
        <v>0</v>
      </c>
      <c r="F159" s="71">
        <v>0</v>
      </c>
      <c r="G159" s="71">
        <v>178</v>
      </c>
      <c r="H159" s="71" t="s">
        <v>50</v>
      </c>
      <c r="I159" s="71">
        <v>0</v>
      </c>
      <c r="J159" s="71" t="s">
        <v>261</v>
      </c>
      <c r="K159" s="120">
        <v>1</v>
      </c>
      <c r="L159" s="71">
        <v>4</v>
      </c>
      <c r="M159" s="71">
        <v>44</v>
      </c>
      <c r="N159" s="71">
        <v>0</v>
      </c>
      <c r="O159" s="71">
        <v>1</v>
      </c>
      <c r="P159" s="71">
        <v>0</v>
      </c>
      <c r="Q159" s="71">
        <f>P159*2</f>
        <v>0</v>
      </c>
      <c r="R159" s="71">
        <v>0</v>
      </c>
      <c r="S159" s="71">
        <v>2</v>
      </c>
      <c r="T159" s="71">
        <v>0</v>
      </c>
      <c r="U159" s="71">
        <v>0</v>
      </c>
      <c r="V159" s="71">
        <v>0</v>
      </c>
      <c r="W159" s="71">
        <v>0</v>
      </c>
      <c r="X159" s="71">
        <v>0</v>
      </c>
      <c r="Y159" s="71">
        <v>0</v>
      </c>
      <c r="Z159" s="71">
        <v>0</v>
      </c>
      <c r="AA159" s="71">
        <v>0</v>
      </c>
      <c r="AB159" s="71">
        <v>0</v>
      </c>
      <c r="AC159" s="71">
        <v>0</v>
      </c>
      <c r="AD159" s="71">
        <v>0</v>
      </c>
      <c r="AE159" s="71">
        <v>0</v>
      </c>
      <c r="AF159" s="71">
        <v>1</v>
      </c>
      <c r="AG159" s="73" t="s">
        <v>212</v>
      </c>
      <c r="AH159" s="73" t="s">
        <v>210</v>
      </c>
      <c r="AI159" s="76"/>
    </row>
    <row r="160" spans="1:16382" ht="15" x14ac:dyDescent="0.25">
      <c r="A160" s="67">
        <v>20116</v>
      </c>
      <c r="B160" s="71" t="s">
        <v>211</v>
      </c>
      <c r="C160" s="102">
        <v>459</v>
      </c>
      <c r="D160" s="71">
        <v>430</v>
      </c>
      <c r="E160" s="71">
        <v>0</v>
      </c>
      <c r="F160" s="71">
        <v>0</v>
      </c>
      <c r="G160" s="71">
        <v>430</v>
      </c>
      <c r="H160" s="71" t="s">
        <v>50</v>
      </c>
      <c r="I160" s="71">
        <v>0</v>
      </c>
      <c r="J160" s="71" t="s">
        <v>469</v>
      </c>
      <c r="K160" s="94">
        <v>1</v>
      </c>
      <c r="L160" s="71">
        <v>0</v>
      </c>
      <c r="M160" s="71">
        <v>0</v>
      </c>
      <c r="N160" s="71">
        <v>0</v>
      </c>
      <c r="O160" s="71">
        <v>2</v>
      </c>
      <c r="P160" s="71">
        <v>0</v>
      </c>
      <c r="Q160" s="71">
        <v>0</v>
      </c>
      <c r="R160" s="71">
        <v>0</v>
      </c>
      <c r="S160" s="71">
        <v>4</v>
      </c>
      <c r="T160" s="71">
        <v>0</v>
      </c>
      <c r="U160" s="71">
        <v>2</v>
      </c>
      <c r="V160" s="71">
        <v>3</v>
      </c>
      <c r="W160" s="71">
        <v>1</v>
      </c>
      <c r="X160" s="71">
        <v>0</v>
      </c>
      <c r="Y160" s="71">
        <v>0</v>
      </c>
      <c r="Z160" s="71">
        <v>0</v>
      </c>
      <c r="AA160" s="71">
        <v>3</v>
      </c>
      <c r="AB160" s="71">
        <v>2</v>
      </c>
      <c r="AC160" s="71">
        <v>0</v>
      </c>
      <c r="AD160" s="71">
        <v>2</v>
      </c>
      <c r="AE160" s="71">
        <v>0</v>
      </c>
      <c r="AF160" s="71">
        <v>1</v>
      </c>
      <c r="AG160" s="73" t="s">
        <v>212</v>
      </c>
      <c r="AH160" s="73" t="s">
        <v>210</v>
      </c>
      <c r="AI160" s="76"/>
      <c r="XFB160"/>
    </row>
    <row r="161" spans="1:35" x14ac:dyDescent="0.2">
      <c r="A161" s="67">
        <v>20117</v>
      </c>
      <c r="B161" s="71" t="s">
        <v>211</v>
      </c>
      <c r="C161" s="130">
        <v>459</v>
      </c>
      <c r="D161" s="71">
        <v>430</v>
      </c>
      <c r="E161" s="71">
        <v>0</v>
      </c>
      <c r="F161" s="71">
        <v>0</v>
      </c>
      <c r="G161" s="71">
        <v>430</v>
      </c>
      <c r="H161" s="71" t="s">
        <v>50</v>
      </c>
      <c r="I161" s="71">
        <v>0</v>
      </c>
      <c r="J161" s="71" t="s">
        <v>62</v>
      </c>
      <c r="K161" s="120">
        <v>1</v>
      </c>
      <c r="L161" s="71">
        <v>0</v>
      </c>
      <c r="M161" s="71">
        <v>0</v>
      </c>
      <c r="N161" s="71">
        <v>0</v>
      </c>
      <c r="O161" s="71">
        <v>2</v>
      </c>
      <c r="P161" s="71">
        <v>0</v>
      </c>
      <c r="Q161" s="71">
        <v>0</v>
      </c>
      <c r="R161" s="71">
        <v>0</v>
      </c>
      <c r="S161" s="71">
        <v>4</v>
      </c>
      <c r="T161" s="71">
        <v>0</v>
      </c>
      <c r="U161" s="71">
        <v>2</v>
      </c>
      <c r="V161" s="71">
        <v>3</v>
      </c>
      <c r="W161" s="71">
        <v>1</v>
      </c>
      <c r="X161" s="71">
        <v>0</v>
      </c>
      <c r="Y161" s="71">
        <v>0</v>
      </c>
      <c r="Z161" s="71">
        <v>0</v>
      </c>
      <c r="AA161" s="71">
        <v>3</v>
      </c>
      <c r="AB161" s="71">
        <v>2</v>
      </c>
      <c r="AC161" s="71">
        <v>0</v>
      </c>
      <c r="AD161" s="71">
        <v>2</v>
      </c>
      <c r="AE161" s="71">
        <v>0</v>
      </c>
      <c r="AF161" s="71">
        <v>1</v>
      </c>
      <c r="AG161" s="73" t="s">
        <v>212</v>
      </c>
      <c r="AH161" s="73" t="s">
        <v>210</v>
      </c>
      <c r="AI161" s="76"/>
    </row>
    <row r="162" spans="1:35" x14ac:dyDescent="0.2">
      <c r="A162" s="67">
        <v>20121</v>
      </c>
      <c r="B162" s="71" t="s">
        <v>211</v>
      </c>
      <c r="C162" s="130">
        <v>518</v>
      </c>
      <c r="D162" s="71">
        <v>550</v>
      </c>
      <c r="E162" s="71">
        <v>0</v>
      </c>
      <c r="F162" s="71">
        <v>0</v>
      </c>
      <c r="G162" s="71">
        <v>550</v>
      </c>
      <c r="H162" s="71" t="s">
        <v>50</v>
      </c>
      <c r="I162" s="71">
        <v>0</v>
      </c>
      <c r="J162" s="71" t="s">
        <v>346</v>
      </c>
      <c r="K162" s="120">
        <v>1</v>
      </c>
      <c r="L162" s="71">
        <v>12</v>
      </c>
      <c r="M162" s="71">
        <v>210</v>
      </c>
      <c r="N162" s="71">
        <v>0</v>
      </c>
      <c r="O162" s="71">
        <v>4</v>
      </c>
      <c r="P162" s="71">
        <v>0</v>
      </c>
      <c r="Q162" s="71">
        <v>0</v>
      </c>
      <c r="R162" s="71">
        <v>0</v>
      </c>
      <c r="S162" s="71">
        <v>10</v>
      </c>
      <c r="T162" s="71">
        <v>0</v>
      </c>
      <c r="U162" s="71">
        <v>0</v>
      </c>
      <c r="V162" s="71">
        <v>0</v>
      </c>
      <c r="W162" s="71">
        <v>0</v>
      </c>
      <c r="X162" s="71">
        <v>0</v>
      </c>
      <c r="Y162" s="71">
        <v>0</v>
      </c>
      <c r="Z162" s="71">
        <v>0</v>
      </c>
      <c r="AA162" s="71">
        <v>0</v>
      </c>
      <c r="AB162" s="71">
        <v>0</v>
      </c>
      <c r="AC162" s="71">
        <v>0</v>
      </c>
      <c r="AD162" s="71">
        <v>0</v>
      </c>
      <c r="AE162" s="71">
        <v>0</v>
      </c>
      <c r="AF162" s="71">
        <v>1</v>
      </c>
      <c r="AG162" s="73" t="s">
        <v>212</v>
      </c>
      <c r="AH162" s="73" t="s">
        <v>210</v>
      </c>
      <c r="AI162" s="76"/>
    </row>
    <row r="163" spans="1:35" x14ac:dyDescent="0.2">
      <c r="A163" s="67">
        <v>20123</v>
      </c>
      <c r="B163" s="71" t="s">
        <v>211</v>
      </c>
      <c r="C163" s="130">
        <v>459</v>
      </c>
      <c r="D163" s="71">
        <v>550</v>
      </c>
      <c r="E163" s="71">
        <v>0</v>
      </c>
      <c r="F163" s="71">
        <v>0</v>
      </c>
      <c r="G163" s="71">
        <v>550</v>
      </c>
      <c r="H163" s="71" t="s">
        <v>50</v>
      </c>
      <c r="I163" s="71">
        <v>0</v>
      </c>
      <c r="J163" s="71" t="s">
        <v>62</v>
      </c>
      <c r="K163" s="120">
        <v>1</v>
      </c>
      <c r="L163" s="71">
        <v>0</v>
      </c>
      <c r="M163" s="71">
        <v>0</v>
      </c>
      <c r="N163" s="71">
        <v>0</v>
      </c>
      <c r="O163" s="71">
        <v>2</v>
      </c>
      <c r="P163" s="71">
        <v>0</v>
      </c>
      <c r="Q163" s="71">
        <v>0</v>
      </c>
      <c r="R163" s="71">
        <v>0</v>
      </c>
      <c r="S163" s="71">
        <v>4</v>
      </c>
      <c r="T163" s="71">
        <v>0</v>
      </c>
      <c r="U163" s="71">
        <v>2</v>
      </c>
      <c r="V163" s="71">
        <v>3</v>
      </c>
      <c r="W163" s="71">
        <v>1</v>
      </c>
      <c r="X163" s="71">
        <v>0</v>
      </c>
      <c r="Y163" s="71">
        <v>0</v>
      </c>
      <c r="Z163" s="71">
        <v>0</v>
      </c>
      <c r="AA163" s="71">
        <v>3</v>
      </c>
      <c r="AB163" s="71">
        <v>2</v>
      </c>
      <c r="AC163" s="71">
        <v>0</v>
      </c>
      <c r="AD163" s="71">
        <v>2</v>
      </c>
      <c r="AE163" s="71">
        <v>0</v>
      </c>
      <c r="AF163" s="71">
        <v>1</v>
      </c>
      <c r="AG163" s="73" t="s">
        <v>212</v>
      </c>
      <c r="AH163" s="73" t="s">
        <v>210</v>
      </c>
      <c r="AI163" s="76"/>
    </row>
    <row r="164" spans="1:35" x14ac:dyDescent="0.2">
      <c r="A164" s="67">
        <v>20130</v>
      </c>
      <c r="B164" s="71" t="s">
        <v>211</v>
      </c>
      <c r="C164" s="130">
        <v>459</v>
      </c>
      <c r="D164" s="71">
        <v>436</v>
      </c>
      <c r="E164" s="71">
        <v>0</v>
      </c>
      <c r="F164" s="71">
        <v>0</v>
      </c>
      <c r="G164" s="71">
        <v>436</v>
      </c>
      <c r="H164" s="71" t="s">
        <v>50</v>
      </c>
      <c r="I164" s="71">
        <v>0</v>
      </c>
      <c r="J164" s="71" t="s">
        <v>62</v>
      </c>
      <c r="K164" s="120">
        <v>1</v>
      </c>
      <c r="L164" s="71">
        <v>0</v>
      </c>
      <c r="M164" s="71">
        <v>0</v>
      </c>
      <c r="N164" s="71">
        <v>0</v>
      </c>
      <c r="O164" s="71">
        <v>2</v>
      </c>
      <c r="P164" s="71">
        <v>0</v>
      </c>
      <c r="Q164" s="71">
        <v>0</v>
      </c>
      <c r="R164" s="71">
        <v>0</v>
      </c>
      <c r="S164" s="71">
        <v>4</v>
      </c>
      <c r="T164" s="71">
        <v>0</v>
      </c>
      <c r="U164" s="71">
        <v>2</v>
      </c>
      <c r="V164" s="71">
        <v>3</v>
      </c>
      <c r="W164" s="71">
        <v>1</v>
      </c>
      <c r="X164" s="71">
        <v>2</v>
      </c>
      <c r="Y164" s="71">
        <v>0</v>
      </c>
      <c r="Z164" s="71">
        <v>0</v>
      </c>
      <c r="AA164" s="71">
        <v>3</v>
      </c>
      <c r="AB164" s="71">
        <v>2</v>
      </c>
      <c r="AC164" s="71">
        <v>0</v>
      </c>
      <c r="AD164" s="71">
        <v>2</v>
      </c>
      <c r="AE164" s="71">
        <v>0</v>
      </c>
      <c r="AF164" s="71">
        <v>1</v>
      </c>
      <c r="AG164" s="73" t="s">
        <v>212</v>
      </c>
      <c r="AH164" s="73" t="s">
        <v>210</v>
      </c>
      <c r="AI164" s="76"/>
    </row>
    <row r="165" spans="1:35" x14ac:dyDescent="0.2">
      <c r="A165" s="67">
        <v>20132</v>
      </c>
      <c r="B165" s="71" t="s">
        <v>211</v>
      </c>
      <c r="C165" s="130">
        <v>1300</v>
      </c>
      <c r="D165" s="71">
        <v>744</v>
      </c>
      <c r="E165" s="71">
        <v>0</v>
      </c>
      <c r="F165" s="71">
        <v>0</v>
      </c>
      <c r="G165" s="71">
        <v>744</v>
      </c>
      <c r="H165" s="71" t="s">
        <v>50</v>
      </c>
      <c r="I165" s="71">
        <v>0</v>
      </c>
      <c r="J165" s="71" t="s">
        <v>62</v>
      </c>
      <c r="K165" s="120">
        <v>1</v>
      </c>
      <c r="L165" s="71">
        <v>0</v>
      </c>
      <c r="M165" s="71">
        <v>0</v>
      </c>
      <c r="N165" s="71">
        <v>0</v>
      </c>
      <c r="O165" s="71">
        <v>2</v>
      </c>
      <c r="P165" s="71">
        <v>0</v>
      </c>
      <c r="Q165" s="71">
        <v>0</v>
      </c>
      <c r="R165" s="71">
        <v>0</v>
      </c>
      <c r="S165" s="71">
        <v>5</v>
      </c>
      <c r="T165" s="71">
        <v>0</v>
      </c>
      <c r="U165" s="71">
        <v>3</v>
      </c>
      <c r="V165" s="71">
        <v>4</v>
      </c>
      <c r="W165" s="71">
        <v>1</v>
      </c>
      <c r="X165" s="71">
        <v>1</v>
      </c>
      <c r="Y165" s="71">
        <v>0</v>
      </c>
      <c r="Z165" s="71">
        <v>0</v>
      </c>
      <c r="AA165" s="71">
        <v>4</v>
      </c>
      <c r="AB165" s="71">
        <v>2</v>
      </c>
      <c r="AC165" s="71">
        <v>4</v>
      </c>
      <c r="AD165" s="71">
        <v>2</v>
      </c>
      <c r="AE165" s="71">
        <v>0</v>
      </c>
      <c r="AF165" s="71">
        <v>1</v>
      </c>
      <c r="AG165" s="73" t="s">
        <v>212</v>
      </c>
      <c r="AH165" s="73" t="s">
        <v>210</v>
      </c>
      <c r="AI165" s="76"/>
    </row>
    <row r="166" spans="1:35" x14ac:dyDescent="0.2">
      <c r="A166" s="67">
        <v>20140</v>
      </c>
      <c r="B166" s="71" t="s">
        <v>211</v>
      </c>
      <c r="C166" s="130">
        <v>1511</v>
      </c>
      <c r="D166" s="71">
        <v>870</v>
      </c>
      <c r="E166" s="71">
        <v>0</v>
      </c>
      <c r="F166" s="71">
        <v>0</v>
      </c>
      <c r="G166" s="71">
        <v>870</v>
      </c>
      <c r="H166" s="71" t="s">
        <v>50</v>
      </c>
      <c r="I166" s="71">
        <v>0</v>
      </c>
      <c r="J166" s="71" t="s">
        <v>62</v>
      </c>
      <c r="K166" s="120">
        <v>1</v>
      </c>
      <c r="L166" s="71">
        <v>0</v>
      </c>
      <c r="M166" s="71">
        <v>0</v>
      </c>
      <c r="N166" s="71">
        <v>0</v>
      </c>
      <c r="O166" s="71">
        <v>2</v>
      </c>
      <c r="P166" s="71">
        <v>0</v>
      </c>
      <c r="Q166" s="71">
        <v>0</v>
      </c>
      <c r="R166" s="71">
        <v>0</v>
      </c>
      <c r="S166" s="71">
        <v>6</v>
      </c>
      <c r="T166" s="71">
        <v>0</v>
      </c>
      <c r="U166" s="71">
        <v>6</v>
      </c>
      <c r="V166" s="71">
        <v>6</v>
      </c>
      <c r="W166" s="71">
        <v>2</v>
      </c>
      <c r="X166" s="71">
        <v>0</v>
      </c>
      <c r="Y166" s="71">
        <v>0</v>
      </c>
      <c r="Z166" s="71">
        <v>0</v>
      </c>
      <c r="AA166" s="71">
        <v>6</v>
      </c>
      <c r="AB166" s="71">
        <v>4</v>
      </c>
      <c r="AC166" s="71">
        <v>8</v>
      </c>
      <c r="AD166" s="71">
        <v>0</v>
      </c>
      <c r="AE166" s="71">
        <v>0</v>
      </c>
      <c r="AF166" s="71">
        <v>1</v>
      </c>
      <c r="AG166" s="73" t="s">
        <v>212</v>
      </c>
      <c r="AH166" s="73" t="s">
        <v>210</v>
      </c>
      <c r="AI166" s="76"/>
    </row>
    <row r="167" spans="1:35" x14ac:dyDescent="0.2">
      <c r="A167" s="67">
        <v>20142</v>
      </c>
      <c r="B167" s="71" t="s">
        <v>211</v>
      </c>
      <c r="C167" s="130">
        <v>474</v>
      </c>
      <c r="D167" s="71">
        <v>436</v>
      </c>
      <c r="E167" s="71">
        <v>0</v>
      </c>
      <c r="F167" s="71">
        <v>0</v>
      </c>
      <c r="G167" s="71">
        <v>436</v>
      </c>
      <c r="H167" s="71" t="s">
        <v>50</v>
      </c>
      <c r="I167" s="71">
        <v>0</v>
      </c>
      <c r="J167" s="71" t="s">
        <v>62</v>
      </c>
      <c r="K167" s="120">
        <v>1</v>
      </c>
      <c r="L167" s="71">
        <v>0</v>
      </c>
      <c r="M167" s="71">
        <v>0</v>
      </c>
      <c r="N167" s="71">
        <v>0</v>
      </c>
      <c r="O167" s="71">
        <v>2</v>
      </c>
      <c r="P167" s="71">
        <v>0</v>
      </c>
      <c r="Q167" s="71">
        <v>0</v>
      </c>
      <c r="R167" s="71">
        <v>0</v>
      </c>
      <c r="S167" s="71">
        <v>4</v>
      </c>
      <c r="T167" s="71">
        <v>0</v>
      </c>
      <c r="U167" s="71">
        <v>2</v>
      </c>
      <c r="V167" s="71">
        <v>3</v>
      </c>
      <c r="W167" s="71">
        <v>1</v>
      </c>
      <c r="X167" s="71">
        <v>0</v>
      </c>
      <c r="Y167" s="71">
        <v>0</v>
      </c>
      <c r="Z167" s="71">
        <v>0</v>
      </c>
      <c r="AA167" s="71">
        <v>3</v>
      </c>
      <c r="AB167" s="71">
        <v>2</v>
      </c>
      <c r="AC167" s="71">
        <v>0</v>
      </c>
      <c r="AD167" s="71">
        <v>2</v>
      </c>
      <c r="AE167" s="71">
        <v>0</v>
      </c>
      <c r="AF167" s="71">
        <v>1</v>
      </c>
      <c r="AG167" s="73" t="s">
        <v>212</v>
      </c>
      <c r="AH167" s="73" t="s">
        <v>210</v>
      </c>
      <c r="AI167" s="76"/>
    </row>
    <row r="168" spans="1:35" x14ac:dyDescent="0.2">
      <c r="A168" s="67">
        <v>20144</v>
      </c>
      <c r="B168" s="71" t="s">
        <v>211</v>
      </c>
      <c r="C168" s="130">
        <v>474</v>
      </c>
      <c r="D168" s="71">
        <v>436</v>
      </c>
      <c r="E168" s="71">
        <v>0</v>
      </c>
      <c r="F168" s="71">
        <v>0</v>
      </c>
      <c r="G168" s="71">
        <v>436</v>
      </c>
      <c r="H168" s="71" t="s">
        <v>50</v>
      </c>
      <c r="I168" s="71">
        <v>0</v>
      </c>
      <c r="J168" s="71" t="s">
        <v>62</v>
      </c>
      <c r="K168" s="120">
        <v>1</v>
      </c>
      <c r="L168" s="71">
        <v>0</v>
      </c>
      <c r="M168" s="71">
        <v>0</v>
      </c>
      <c r="N168" s="71">
        <v>0</v>
      </c>
      <c r="O168" s="71">
        <v>2</v>
      </c>
      <c r="P168" s="71">
        <v>0</v>
      </c>
      <c r="Q168" s="71">
        <v>0</v>
      </c>
      <c r="R168" s="71">
        <v>0</v>
      </c>
      <c r="S168" s="71">
        <v>4</v>
      </c>
      <c r="T168" s="71">
        <v>0</v>
      </c>
      <c r="U168" s="71">
        <v>2</v>
      </c>
      <c r="V168" s="71">
        <v>3</v>
      </c>
      <c r="W168" s="71">
        <v>1</v>
      </c>
      <c r="X168" s="71">
        <v>0</v>
      </c>
      <c r="Y168" s="71">
        <v>0</v>
      </c>
      <c r="Z168" s="71">
        <v>0</v>
      </c>
      <c r="AA168" s="71">
        <v>3</v>
      </c>
      <c r="AB168" s="71">
        <v>2</v>
      </c>
      <c r="AC168" s="71">
        <v>0</v>
      </c>
      <c r="AD168" s="71">
        <v>2</v>
      </c>
      <c r="AE168" s="71">
        <v>0</v>
      </c>
      <c r="AF168" s="71">
        <v>1</v>
      </c>
      <c r="AG168" s="73" t="s">
        <v>212</v>
      </c>
      <c r="AH168" s="73" t="s">
        <v>210</v>
      </c>
      <c r="AI168" s="76"/>
    </row>
    <row r="169" spans="1:35" x14ac:dyDescent="0.2">
      <c r="A169" s="67">
        <v>20147</v>
      </c>
      <c r="B169" s="71" t="s">
        <v>211</v>
      </c>
      <c r="C169" s="130">
        <v>474</v>
      </c>
      <c r="D169" s="71">
        <v>436</v>
      </c>
      <c r="E169" s="71">
        <v>0</v>
      </c>
      <c r="F169" s="71">
        <v>0</v>
      </c>
      <c r="G169" s="71">
        <v>436</v>
      </c>
      <c r="H169" s="71" t="s">
        <v>50</v>
      </c>
      <c r="I169" s="71">
        <v>0</v>
      </c>
      <c r="J169" s="71" t="s">
        <v>62</v>
      </c>
      <c r="K169" s="120">
        <v>1</v>
      </c>
      <c r="L169" s="71">
        <v>0</v>
      </c>
      <c r="M169" s="71">
        <v>0</v>
      </c>
      <c r="N169" s="71">
        <v>0</v>
      </c>
      <c r="O169" s="71">
        <v>2</v>
      </c>
      <c r="P169" s="71">
        <v>0</v>
      </c>
      <c r="Q169" s="71">
        <v>0</v>
      </c>
      <c r="R169" s="71">
        <v>0</v>
      </c>
      <c r="S169" s="71">
        <v>4</v>
      </c>
      <c r="T169" s="71">
        <v>0</v>
      </c>
      <c r="U169" s="71">
        <v>2</v>
      </c>
      <c r="V169" s="71">
        <v>3</v>
      </c>
      <c r="W169" s="71">
        <v>1</v>
      </c>
      <c r="X169" s="71">
        <v>0</v>
      </c>
      <c r="Y169" s="71">
        <v>0</v>
      </c>
      <c r="Z169" s="71">
        <v>0</v>
      </c>
      <c r="AA169" s="71">
        <v>3</v>
      </c>
      <c r="AB169" s="71">
        <v>2</v>
      </c>
      <c r="AC169" s="71">
        <v>0</v>
      </c>
      <c r="AD169" s="71">
        <v>2</v>
      </c>
      <c r="AE169" s="71">
        <v>0</v>
      </c>
      <c r="AF169" s="71">
        <v>1</v>
      </c>
      <c r="AG169" s="73" t="s">
        <v>212</v>
      </c>
      <c r="AH169" s="73" t="s">
        <v>210</v>
      </c>
      <c r="AI169" s="76"/>
    </row>
    <row r="170" spans="1:35" x14ac:dyDescent="0.2">
      <c r="A170" s="67">
        <v>20149</v>
      </c>
      <c r="B170" s="71" t="s">
        <v>211</v>
      </c>
      <c r="C170" s="130">
        <v>624</v>
      </c>
      <c r="D170" s="71">
        <v>550</v>
      </c>
      <c r="E170" s="71">
        <v>0</v>
      </c>
      <c r="F170" s="71">
        <v>0</v>
      </c>
      <c r="G170" s="71">
        <v>550</v>
      </c>
      <c r="H170" s="71" t="s">
        <v>50</v>
      </c>
      <c r="I170" s="71">
        <v>0</v>
      </c>
      <c r="J170" s="71" t="s">
        <v>62</v>
      </c>
      <c r="K170" s="120">
        <v>1</v>
      </c>
      <c r="L170" s="71">
        <v>0</v>
      </c>
      <c r="M170" s="71">
        <v>0</v>
      </c>
      <c r="N170" s="71">
        <v>0</v>
      </c>
      <c r="O170" s="71">
        <v>2</v>
      </c>
      <c r="P170" s="71">
        <v>0</v>
      </c>
      <c r="Q170" s="71">
        <v>0</v>
      </c>
      <c r="R170" s="71">
        <v>0</v>
      </c>
      <c r="S170" s="71">
        <v>4</v>
      </c>
      <c r="T170" s="71">
        <v>0</v>
      </c>
      <c r="U170" s="71">
        <v>2</v>
      </c>
      <c r="V170" s="71">
        <v>3</v>
      </c>
      <c r="W170" s="71">
        <v>1</v>
      </c>
      <c r="X170" s="71">
        <v>0</v>
      </c>
      <c r="Y170" s="71">
        <v>0</v>
      </c>
      <c r="Z170" s="71">
        <v>0</v>
      </c>
      <c r="AA170" s="71">
        <v>3</v>
      </c>
      <c r="AB170" s="71">
        <v>2</v>
      </c>
      <c r="AC170" s="71">
        <v>0</v>
      </c>
      <c r="AD170" s="71">
        <v>1</v>
      </c>
      <c r="AE170" s="71">
        <v>0</v>
      </c>
      <c r="AF170" s="71">
        <v>1</v>
      </c>
      <c r="AG170" s="73" t="s">
        <v>212</v>
      </c>
      <c r="AH170" s="73" t="s">
        <v>210</v>
      </c>
      <c r="AI170" s="76"/>
    </row>
    <row r="171" spans="1:35" x14ac:dyDescent="0.2">
      <c r="A171" s="67">
        <v>20150</v>
      </c>
      <c r="B171" s="71" t="s">
        <v>211</v>
      </c>
      <c r="C171" s="130">
        <v>774</v>
      </c>
      <c r="D171" s="71">
        <v>550</v>
      </c>
      <c r="E171" s="71">
        <v>0</v>
      </c>
      <c r="F171" s="71">
        <v>0</v>
      </c>
      <c r="G171" s="71">
        <v>550</v>
      </c>
      <c r="H171" s="71" t="s">
        <v>50</v>
      </c>
      <c r="I171" s="71">
        <v>0</v>
      </c>
      <c r="J171" s="71" t="s">
        <v>62</v>
      </c>
      <c r="K171" s="120">
        <v>1</v>
      </c>
      <c r="L171" s="71">
        <v>0</v>
      </c>
      <c r="M171" s="71">
        <v>0</v>
      </c>
      <c r="N171" s="71">
        <v>0</v>
      </c>
      <c r="O171" s="71">
        <v>2</v>
      </c>
      <c r="P171" s="71">
        <v>0</v>
      </c>
      <c r="Q171" s="71">
        <v>0</v>
      </c>
      <c r="R171" s="71">
        <v>0</v>
      </c>
      <c r="S171" s="71">
        <v>4</v>
      </c>
      <c r="T171" s="71">
        <v>0</v>
      </c>
      <c r="U171" s="71">
        <v>2</v>
      </c>
      <c r="V171" s="71">
        <v>3</v>
      </c>
      <c r="W171" s="71">
        <v>1</v>
      </c>
      <c r="X171" s="71">
        <v>0</v>
      </c>
      <c r="Y171" s="71">
        <v>0</v>
      </c>
      <c r="Z171" s="71">
        <v>0</v>
      </c>
      <c r="AA171" s="71">
        <v>3</v>
      </c>
      <c r="AB171" s="71">
        <v>2</v>
      </c>
      <c r="AC171" s="71">
        <v>0</v>
      </c>
      <c r="AD171" s="71">
        <v>1</v>
      </c>
      <c r="AE171" s="71">
        <v>0</v>
      </c>
      <c r="AF171" s="71">
        <v>1</v>
      </c>
      <c r="AG171" s="73" t="s">
        <v>212</v>
      </c>
      <c r="AH171" s="73" t="s">
        <v>210</v>
      </c>
      <c r="AI171" s="76"/>
    </row>
    <row r="172" spans="1:35" x14ac:dyDescent="0.2">
      <c r="A172" s="67">
        <v>21005</v>
      </c>
      <c r="B172" s="71" t="s">
        <v>49</v>
      </c>
      <c r="C172" s="130">
        <f>E172+F172+G172+I172</f>
        <v>1077</v>
      </c>
      <c r="D172" s="71">
        <v>78</v>
      </c>
      <c r="E172" s="71">
        <v>999</v>
      </c>
      <c r="F172" s="71">
        <v>0</v>
      </c>
      <c r="G172" s="71">
        <v>0</v>
      </c>
      <c r="H172" s="71" t="s">
        <v>59</v>
      </c>
      <c r="I172" s="71">
        <v>78</v>
      </c>
      <c r="J172" s="71" t="s">
        <v>47</v>
      </c>
      <c r="K172" s="120">
        <v>1</v>
      </c>
      <c r="L172" s="71">
        <v>6</v>
      </c>
      <c r="M172" s="71">
        <v>60</v>
      </c>
      <c r="N172" s="71">
        <f t="shared" ref="N172:N180" si="21">M172*2</f>
        <v>120</v>
      </c>
      <c r="O172" s="71">
        <v>0</v>
      </c>
      <c r="P172" s="71">
        <v>0</v>
      </c>
      <c r="Q172" s="71">
        <f>P172*2</f>
        <v>0</v>
      </c>
      <c r="R172" s="71">
        <v>6</v>
      </c>
      <c r="S172" s="71">
        <v>15</v>
      </c>
      <c r="T172" s="71">
        <v>0</v>
      </c>
      <c r="U172" s="71">
        <v>2</v>
      </c>
      <c r="V172" s="71">
        <v>1</v>
      </c>
      <c r="W172" s="71">
        <v>0</v>
      </c>
      <c r="X172" s="71">
        <v>0</v>
      </c>
      <c r="Y172" s="71">
        <v>0</v>
      </c>
      <c r="Z172" s="71">
        <v>1</v>
      </c>
      <c r="AA172" s="71">
        <v>1</v>
      </c>
      <c r="AB172" s="71">
        <v>1</v>
      </c>
      <c r="AC172" s="71">
        <v>0</v>
      </c>
      <c r="AD172" s="71">
        <v>1</v>
      </c>
      <c r="AE172" s="71">
        <v>0</v>
      </c>
      <c r="AF172" s="71">
        <v>1</v>
      </c>
      <c r="AG172" s="73" t="s">
        <v>256</v>
      </c>
      <c r="AH172" s="73"/>
      <c r="AI172" s="76"/>
    </row>
    <row r="173" spans="1:35" x14ac:dyDescent="0.2">
      <c r="A173" s="67">
        <v>22011</v>
      </c>
      <c r="B173" s="71" t="s">
        <v>45</v>
      </c>
      <c r="C173" s="130">
        <f>E173+F173+G173+I173</f>
        <v>396</v>
      </c>
      <c r="D173" s="71">
        <v>396</v>
      </c>
      <c r="E173" s="71">
        <v>0</v>
      </c>
      <c r="F173" s="71">
        <v>0</v>
      </c>
      <c r="G173" s="71">
        <v>0</v>
      </c>
      <c r="H173" s="71" t="s">
        <v>59</v>
      </c>
      <c r="I173" s="71">
        <v>396</v>
      </c>
      <c r="J173" s="71" t="s">
        <v>47</v>
      </c>
      <c r="K173" s="120">
        <v>1</v>
      </c>
      <c r="L173" s="71">
        <v>0</v>
      </c>
      <c r="M173" s="71">
        <v>0</v>
      </c>
      <c r="N173" s="71">
        <f t="shared" si="21"/>
        <v>0</v>
      </c>
      <c r="O173" s="71">
        <v>0</v>
      </c>
      <c r="P173" s="71">
        <v>0</v>
      </c>
      <c r="Q173" s="71">
        <f>P173*2</f>
        <v>0</v>
      </c>
      <c r="R173" s="71">
        <v>0</v>
      </c>
      <c r="S173" s="71">
        <v>6</v>
      </c>
      <c r="T173" s="71">
        <v>2</v>
      </c>
      <c r="U173" s="71">
        <v>4</v>
      </c>
      <c r="V173" s="71">
        <v>7</v>
      </c>
      <c r="W173" s="71">
        <v>1</v>
      </c>
      <c r="X173" s="71">
        <v>0</v>
      </c>
      <c r="Y173" s="71">
        <v>0</v>
      </c>
      <c r="Z173" s="71">
        <v>2</v>
      </c>
      <c r="AA173" s="71">
        <v>7</v>
      </c>
      <c r="AB173" s="71">
        <v>2</v>
      </c>
      <c r="AC173" s="71">
        <v>2</v>
      </c>
      <c r="AD173" s="71">
        <v>2</v>
      </c>
      <c r="AE173" s="71">
        <v>0</v>
      </c>
      <c r="AF173" s="71">
        <v>1</v>
      </c>
      <c r="AG173" s="73" t="s">
        <v>239</v>
      </c>
      <c r="AH173" s="73"/>
      <c r="AI173" s="76"/>
    </row>
    <row r="174" spans="1:35" x14ac:dyDescent="0.2">
      <c r="A174" s="67">
        <v>22012</v>
      </c>
      <c r="B174" s="71" t="s">
        <v>49</v>
      </c>
      <c r="C174" s="130">
        <f>E174+F174+G174+I174</f>
        <v>9927</v>
      </c>
      <c r="D174" s="71">
        <v>440</v>
      </c>
      <c r="E174" s="71">
        <v>7632</v>
      </c>
      <c r="F174" s="71">
        <v>1905</v>
      </c>
      <c r="G174" s="71">
        <v>0</v>
      </c>
      <c r="H174" s="71" t="s">
        <v>59</v>
      </c>
      <c r="I174" s="71">
        <v>390</v>
      </c>
      <c r="J174" s="71" t="s">
        <v>47</v>
      </c>
      <c r="K174" s="120">
        <v>1</v>
      </c>
      <c r="L174" s="71">
        <v>14</v>
      </c>
      <c r="M174" s="71">
        <v>448</v>
      </c>
      <c r="N174" s="71">
        <f t="shared" si="21"/>
        <v>896</v>
      </c>
      <c r="O174" s="71">
        <v>0</v>
      </c>
      <c r="P174" s="71">
        <v>0</v>
      </c>
      <c r="Q174" s="71">
        <f>P174*2</f>
        <v>0</v>
      </c>
      <c r="R174" s="71">
        <v>0</v>
      </c>
      <c r="S174" s="71">
        <v>137</v>
      </c>
      <c r="T174" s="71">
        <v>125</v>
      </c>
      <c r="U174" s="71">
        <v>11</v>
      </c>
      <c r="V174" s="71">
        <v>10</v>
      </c>
      <c r="W174" s="71">
        <v>0</v>
      </c>
      <c r="X174" s="71">
        <v>0</v>
      </c>
      <c r="Y174" s="71">
        <v>0</v>
      </c>
      <c r="Z174" s="71">
        <v>2</v>
      </c>
      <c r="AA174" s="71">
        <v>10</v>
      </c>
      <c r="AB174" s="71">
        <v>4</v>
      </c>
      <c r="AC174" s="71">
        <v>0</v>
      </c>
      <c r="AD174" s="71">
        <v>2</v>
      </c>
      <c r="AE174" s="71">
        <v>0</v>
      </c>
      <c r="AF174" s="71">
        <v>1</v>
      </c>
      <c r="AG174" s="73" t="s">
        <v>239</v>
      </c>
      <c r="AH174" s="73" t="s">
        <v>210</v>
      </c>
      <c r="AI174" s="76"/>
    </row>
    <row r="175" spans="1:35" x14ac:dyDescent="0.2">
      <c r="A175" s="67">
        <v>22019</v>
      </c>
      <c r="B175" s="71" t="s">
        <v>49</v>
      </c>
      <c r="C175" s="130">
        <f>E175+F175+G175+I175</f>
        <v>13012</v>
      </c>
      <c r="D175" s="71">
        <v>469</v>
      </c>
      <c r="E175" s="71">
        <v>9373</v>
      </c>
      <c r="F175" s="71">
        <v>3087</v>
      </c>
      <c r="G175" s="71">
        <v>0</v>
      </c>
      <c r="H175" s="71" t="s">
        <v>73</v>
      </c>
      <c r="I175" s="71">
        <v>552</v>
      </c>
      <c r="J175" s="71" t="s">
        <v>47</v>
      </c>
      <c r="K175" s="120">
        <v>1</v>
      </c>
      <c r="L175" s="71">
        <v>21</v>
      </c>
      <c r="M175" s="71">
        <v>672</v>
      </c>
      <c r="N175" s="71">
        <f t="shared" si="21"/>
        <v>1344</v>
      </c>
      <c r="O175" s="71">
        <v>2</v>
      </c>
      <c r="P175" s="71">
        <v>42</v>
      </c>
      <c r="Q175" s="71">
        <f>P175*2</f>
        <v>84</v>
      </c>
      <c r="R175" s="71">
        <v>20</v>
      </c>
      <c r="S175" s="71">
        <v>157</v>
      </c>
      <c r="T175" s="71">
        <v>2</v>
      </c>
      <c r="U175" s="71">
        <v>7</v>
      </c>
      <c r="V175" s="71">
        <v>4</v>
      </c>
      <c r="W175" s="71">
        <v>2</v>
      </c>
      <c r="X175" s="71">
        <v>0</v>
      </c>
      <c r="Y175" s="71">
        <v>0</v>
      </c>
      <c r="Z175" s="71">
        <v>2</v>
      </c>
      <c r="AA175" s="71">
        <v>4</v>
      </c>
      <c r="AB175" s="71">
        <v>2</v>
      </c>
      <c r="AC175" s="71">
        <v>5</v>
      </c>
      <c r="AD175" s="71">
        <v>2</v>
      </c>
      <c r="AE175" s="71">
        <v>1</v>
      </c>
      <c r="AF175" s="71">
        <v>1</v>
      </c>
      <c r="AG175" s="73"/>
      <c r="AH175" s="73"/>
      <c r="AI175" s="76"/>
    </row>
    <row r="176" spans="1:35" x14ac:dyDescent="0.2">
      <c r="A176" s="67">
        <v>22020</v>
      </c>
      <c r="B176" s="71" t="s">
        <v>49</v>
      </c>
      <c r="C176" s="130">
        <f>E176+F176+G176+I176</f>
        <v>19124</v>
      </c>
      <c r="D176" s="71">
        <v>968</v>
      </c>
      <c r="E176" s="71">
        <v>18156</v>
      </c>
      <c r="F176" s="71">
        <v>0</v>
      </c>
      <c r="G176" s="71">
        <v>0</v>
      </c>
      <c r="H176" s="71" t="s">
        <v>59</v>
      </c>
      <c r="I176" s="71">
        <v>968</v>
      </c>
      <c r="J176" s="71" t="s">
        <v>47</v>
      </c>
      <c r="K176" s="120">
        <v>1</v>
      </c>
      <c r="L176" s="71">
        <v>70</v>
      </c>
      <c r="M176" s="71">
        <v>626</v>
      </c>
      <c r="N176" s="71">
        <f t="shared" si="21"/>
        <v>1252</v>
      </c>
      <c r="O176" s="71">
        <v>12</v>
      </c>
      <c r="P176" s="71">
        <v>35</v>
      </c>
      <c r="Q176" s="71">
        <v>70</v>
      </c>
      <c r="R176" s="71">
        <v>70</v>
      </c>
      <c r="S176" s="71">
        <v>234</v>
      </c>
      <c r="T176" s="71">
        <v>0</v>
      </c>
      <c r="U176" s="71">
        <v>14</v>
      </c>
      <c r="V176" s="71">
        <v>6</v>
      </c>
      <c r="W176" s="71">
        <v>0</v>
      </c>
      <c r="X176" s="71">
        <v>0</v>
      </c>
      <c r="Y176" s="71">
        <v>0</v>
      </c>
      <c r="Z176" s="71">
        <v>14</v>
      </c>
      <c r="AA176" s="71">
        <v>7</v>
      </c>
      <c r="AB176" s="71">
        <v>5</v>
      </c>
      <c r="AC176" s="71">
        <v>4</v>
      </c>
      <c r="AD176" s="71">
        <v>1</v>
      </c>
      <c r="AE176" s="71">
        <v>1</v>
      </c>
      <c r="AF176" s="71">
        <v>1</v>
      </c>
      <c r="AG176" s="73"/>
      <c r="AH176" s="73"/>
      <c r="AI176" s="76"/>
    </row>
    <row r="177" spans="1:35" x14ac:dyDescent="0.2">
      <c r="A177" s="67">
        <v>23025</v>
      </c>
      <c r="B177" s="71" t="s">
        <v>49</v>
      </c>
      <c r="C177" s="130">
        <v>3637</v>
      </c>
      <c r="D177" s="71">
        <v>668</v>
      </c>
      <c r="E177" s="71">
        <v>0</v>
      </c>
      <c r="F177" s="71">
        <v>1709</v>
      </c>
      <c r="G177" s="71">
        <v>0</v>
      </c>
      <c r="H177" s="71" t="s">
        <v>59</v>
      </c>
      <c r="I177" s="71">
        <v>1928</v>
      </c>
      <c r="J177" s="71" t="s">
        <v>47</v>
      </c>
      <c r="K177" s="120">
        <v>1</v>
      </c>
      <c r="L177" s="71">
        <v>8</v>
      </c>
      <c r="M177" s="71">
        <v>64</v>
      </c>
      <c r="N177" s="71">
        <f t="shared" si="21"/>
        <v>128</v>
      </c>
      <c r="O177" s="71">
        <v>17</v>
      </c>
      <c r="P177" s="71">
        <v>96</v>
      </c>
      <c r="Q177" s="71">
        <f>P177*2</f>
        <v>192</v>
      </c>
      <c r="R177" s="71">
        <v>0</v>
      </c>
      <c r="S177" s="71">
        <v>11</v>
      </c>
      <c r="T177" s="71">
        <v>20</v>
      </c>
      <c r="U177" s="71">
        <v>6</v>
      </c>
      <c r="V177" s="71">
        <v>5</v>
      </c>
      <c r="W177" s="71">
        <v>4</v>
      </c>
      <c r="X177" s="71">
        <v>0</v>
      </c>
      <c r="Y177" s="71">
        <v>0</v>
      </c>
      <c r="Z177" s="71">
        <v>3</v>
      </c>
      <c r="AA177" s="71">
        <v>5</v>
      </c>
      <c r="AB177" s="71">
        <v>4</v>
      </c>
      <c r="AC177" s="71">
        <v>2</v>
      </c>
      <c r="AD177" s="71">
        <v>2</v>
      </c>
      <c r="AE177" s="71">
        <v>0</v>
      </c>
      <c r="AF177" s="71">
        <v>1</v>
      </c>
      <c r="AG177" s="73" t="s">
        <v>242</v>
      </c>
      <c r="AH177" s="73" t="s">
        <v>210</v>
      </c>
      <c r="AI177" s="73"/>
    </row>
    <row r="178" spans="1:35" x14ac:dyDescent="0.2">
      <c r="A178" s="67">
        <v>22027</v>
      </c>
      <c r="B178" s="71" t="s">
        <v>49</v>
      </c>
      <c r="C178" s="130">
        <f>E178+F178+G178+I178</f>
        <v>10983</v>
      </c>
      <c r="D178" s="71">
        <v>1184</v>
      </c>
      <c r="E178" s="71">
        <v>7406</v>
      </c>
      <c r="F178" s="71">
        <v>0</v>
      </c>
      <c r="G178" s="71">
        <v>2393</v>
      </c>
      <c r="H178" s="71" t="s">
        <v>59</v>
      </c>
      <c r="I178" s="71">
        <v>1184</v>
      </c>
      <c r="J178" s="71" t="s">
        <v>47</v>
      </c>
      <c r="K178" s="120">
        <v>1</v>
      </c>
      <c r="L178" s="71">
        <v>8</v>
      </c>
      <c r="M178" s="71">
        <v>320</v>
      </c>
      <c r="N178" s="71">
        <f t="shared" si="21"/>
        <v>640</v>
      </c>
      <c r="O178" s="71">
        <v>4</v>
      </c>
      <c r="P178" s="71">
        <v>84</v>
      </c>
      <c r="Q178" s="71">
        <f>P178*2</f>
        <v>168</v>
      </c>
      <c r="R178" s="71">
        <v>8</v>
      </c>
      <c r="S178" s="71">
        <v>50</v>
      </c>
      <c r="T178" s="71">
        <v>0</v>
      </c>
      <c r="U178" s="71">
        <v>11</v>
      </c>
      <c r="V178" s="71">
        <v>12</v>
      </c>
      <c r="W178" s="71">
        <v>4</v>
      </c>
      <c r="X178" s="71">
        <v>0</v>
      </c>
      <c r="Y178" s="71">
        <v>0</v>
      </c>
      <c r="Z178" s="71">
        <v>4</v>
      </c>
      <c r="AA178" s="71">
        <v>12</v>
      </c>
      <c r="AB178" s="71">
        <v>4</v>
      </c>
      <c r="AC178" s="71">
        <v>0</v>
      </c>
      <c r="AD178" s="71">
        <v>2</v>
      </c>
      <c r="AE178" s="71">
        <v>0</v>
      </c>
      <c r="AF178" s="71">
        <v>1</v>
      </c>
      <c r="AG178" s="73" t="s">
        <v>239</v>
      </c>
      <c r="AH178" s="73" t="s">
        <v>210</v>
      </c>
      <c r="AI178" s="76"/>
    </row>
    <row r="179" spans="1:35" x14ac:dyDescent="0.2">
      <c r="A179" s="67">
        <v>22028</v>
      </c>
      <c r="B179" s="71" t="s">
        <v>49</v>
      </c>
      <c r="C179" s="130">
        <f>E179+F179+G179+I179</f>
        <v>2440</v>
      </c>
      <c r="D179" s="71">
        <v>700</v>
      </c>
      <c r="E179" s="71">
        <v>1740</v>
      </c>
      <c r="F179" s="71">
        <v>0</v>
      </c>
      <c r="G179" s="71">
        <v>0</v>
      </c>
      <c r="H179" s="71" t="s">
        <v>59</v>
      </c>
      <c r="I179" s="71">
        <v>700</v>
      </c>
      <c r="J179" s="71" t="s">
        <v>47</v>
      </c>
      <c r="K179" s="120">
        <v>1</v>
      </c>
      <c r="L179" s="71">
        <v>0</v>
      </c>
      <c r="M179" s="71">
        <v>0</v>
      </c>
      <c r="N179" s="71">
        <f t="shared" si="21"/>
        <v>0</v>
      </c>
      <c r="O179" s="71">
        <v>1</v>
      </c>
      <c r="P179" s="71">
        <v>7</v>
      </c>
      <c r="Q179" s="71">
        <f>P179*2</f>
        <v>14</v>
      </c>
      <c r="R179" s="71">
        <v>0</v>
      </c>
      <c r="S179" s="71">
        <v>45</v>
      </c>
      <c r="T179" s="71">
        <v>40</v>
      </c>
      <c r="U179" s="71">
        <v>10</v>
      </c>
      <c r="V179" s="71">
        <v>11</v>
      </c>
      <c r="W179" s="71">
        <v>3</v>
      </c>
      <c r="X179" s="71">
        <v>0</v>
      </c>
      <c r="Y179" s="71">
        <v>0</v>
      </c>
      <c r="Z179" s="71">
        <v>11</v>
      </c>
      <c r="AA179" s="71">
        <v>11</v>
      </c>
      <c r="AB179" s="71">
        <v>7</v>
      </c>
      <c r="AC179" s="71">
        <v>0</v>
      </c>
      <c r="AD179" s="71">
        <v>4</v>
      </c>
      <c r="AE179" s="71">
        <v>1</v>
      </c>
      <c r="AF179" s="71">
        <v>1</v>
      </c>
      <c r="AG179" s="73" t="s">
        <v>239</v>
      </c>
      <c r="AH179" s="73" t="s">
        <v>210</v>
      </c>
      <c r="AI179" s="76"/>
    </row>
    <row r="180" spans="1:35" x14ac:dyDescent="0.2">
      <c r="A180" s="67">
        <v>22030</v>
      </c>
      <c r="B180" s="71" t="s">
        <v>45</v>
      </c>
      <c r="C180" s="130">
        <f>E180+F180+G180+I180</f>
        <v>1199</v>
      </c>
      <c r="D180" s="71">
        <v>314</v>
      </c>
      <c r="E180" s="71">
        <v>0</v>
      </c>
      <c r="F180" s="71">
        <v>0</v>
      </c>
      <c r="G180" s="71">
        <v>885</v>
      </c>
      <c r="H180" s="71" t="s">
        <v>59</v>
      </c>
      <c r="I180" s="71">
        <v>314</v>
      </c>
      <c r="J180" s="71" t="s">
        <v>47</v>
      </c>
      <c r="K180" s="120">
        <v>1</v>
      </c>
      <c r="L180" s="71">
        <v>0</v>
      </c>
      <c r="M180" s="71">
        <v>0</v>
      </c>
      <c r="N180" s="71">
        <f t="shared" si="21"/>
        <v>0</v>
      </c>
      <c r="O180" s="71">
        <v>0</v>
      </c>
      <c r="P180" s="71">
        <v>0</v>
      </c>
      <c r="Q180" s="71">
        <f>P180*2</f>
        <v>0</v>
      </c>
      <c r="R180" s="71">
        <v>0</v>
      </c>
      <c r="S180" s="71">
        <v>0</v>
      </c>
      <c r="T180" s="71">
        <v>0</v>
      </c>
      <c r="U180" s="71">
        <v>2</v>
      </c>
      <c r="V180" s="71">
        <v>4</v>
      </c>
      <c r="W180" s="71">
        <v>1</v>
      </c>
      <c r="X180" s="71">
        <v>0</v>
      </c>
      <c r="Y180" s="71">
        <v>0</v>
      </c>
      <c r="Z180" s="71">
        <v>2</v>
      </c>
      <c r="AA180" s="71">
        <v>4</v>
      </c>
      <c r="AB180" s="71">
        <v>2</v>
      </c>
      <c r="AC180" s="71">
        <v>0</v>
      </c>
      <c r="AD180" s="71">
        <v>0</v>
      </c>
      <c r="AE180" s="71">
        <v>0</v>
      </c>
      <c r="AF180" s="71">
        <v>1</v>
      </c>
      <c r="AG180" s="73" t="s">
        <v>239</v>
      </c>
      <c r="AH180" s="73" t="s">
        <v>210</v>
      </c>
      <c r="AI180" s="76"/>
    </row>
    <row r="181" spans="1:35" x14ac:dyDescent="0.2">
      <c r="A181" s="67">
        <v>22041</v>
      </c>
      <c r="B181" s="71" t="s">
        <v>49</v>
      </c>
      <c r="C181" s="130">
        <f>E181+F181+G181+I181</f>
        <v>28721</v>
      </c>
      <c r="D181" s="71">
        <v>883</v>
      </c>
      <c r="E181" s="71">
        <v>0</v>
      </c>
      <c r="F181" s="71">
        <v>22935</v>
      </c>
      <c r="G181" s="71">
        <v>406</v>
      </c>
      <c r="H181" s="71" t="s">
        <v>59</v>
      </c>
      <c r="I181" s="71">
        <v>5380</v>
      </c>
      <c r="J181" s="71" t="s">
        <v>47</v>
      </c>
      <c r="K181" s="120">
        <v>1</v>
      </c>
      <c r="L181" s="71">
        <v>20</v>
      </c>
      <c r="M181" s="71">
        <v>310</v>
      </c>
      <c r="N181" s="71">
        <v>610</v>
      </c>
      <c r="O181" s="71">
        <v>14</v>
      </c>
      <c r="P181" s="71">
        <v>404</v>
      </c>
      <c r="Q181" s="71">
        <v>808</v>
      </c>
      <c r="R181" s="71">
        <v>20</v>
      </c>
      <c r="S181" s="71">
        <v>349</v>
      </c>
      <c r="T181" s="71">
        <v>2</v>
      </c>
      <c r="U181" s="71">
        <v>14</v>
      </c>
      <c r="V181" s="71">
        <v>9</v>
      </c>
      <c r="W181" s="71">
        <v>3</v>
      </c>
      <c r="X181" s="71">
        <v>0</v>
      </c>
      <c r="Y181" s="71">
        <v>0</v>
      </c>
      <c r="Z181" s="71">
        <v>5</v>
      </c>
      <c r="AA181" s="71">
        <v>9</v>
      </c>
      <c r="AB181" s="71">
        <v>5</v>
      </c>
      <c r="AC181" s="71">
        <v>3</v>
      </c>
      <c r="AD181" s="71">
        <v>3</v>
      </c>
      <c r="AE181" s="71">
        <v>1</v>
      </c>
      <c r="AF181" s="71">
        <v>1</v>
      </c>
      <c r="AG181" s="73" t="s">
        <v>239</v>
      </c>
      <c r="AH181" s="73" t="s">
        <v>210</v>
      </c>
      <c r="AI181" s="76"/>
    </row>
    <row r="182" spans="1:35" x14ac:dyDescent="0.2">
      <c r="A182" s="67">
        <v>23001</v>
      </c>
      <c r="B182" s="71" t="s">
        <v>49</v>
      </c>
      <c r="C182" s="130">
        <v>68496</v>
      </c>
      <c r="D182" s="71">
        <v>320</v>
      </c>
      <c r="E182" s="71">
        <v>826</v>
      </c>
      <c r="F182" s="71">
        <v>0</v>
      </c>
      <c r="G182" s="71">
        <v>0</v>
      </c>
      <c r="H182" s="71" t="s">
        <v>262</v>
      </c>
      <c r="I182" s="71">
        <v>26</v>
      </c>
      <c r="J182" s="71" t="s">
        <v>345</v>
      </c>
      <c r="K182" s="127">
        <v>7</v>
      </c>
      <c r="L182" s="71">
        <v>3</v>
      </c>
      <c r="M182" s="71">
        <v>10</v>
      </c>
      <c r="N182" s="71">
        <v>20</v>
      </c>
      <c r="O182" s="71">
        <v>16</v>
      </c>
      <c r="P182" s="71">
        <v>8</v>
      </c>
      <c r="Q182" s="71">
        <v>16</v>
      </c>
      <c r="R182" s="71">
        <v>0</v>
      </c>
      <c r="S182" s="71">
        <v>80</v>
      </c>
      <c r="T182" s="71">
        <v>2</v>
      </c>
      <c r="U182" s="71">
        <v>21</v>
      </c>
      <c r="V182" s="71">
        <v>21</v>
      </c>
      <c r="W182" s="71">
        <v>10</v>
      </c>
      <c r="X182" s="71">
        <v>0</v>
      </c>
      <c r="Y182" s="71">
        <v>0</v>
      </c>
      <c r="Z182" s="71">
        <v>6</v>
      </c>
      <c r="AA182" s="71">
        <v>21</v>
      </c>
      <c r="AB182" s="71">
        <v>30</v>
      </c>
      <c r="AC182" s="71">
        <v>16</v>
      </c>
      <c r="AD182" s="71">
        <v>7</v>
      </c>
      <c r="AE182" s="71">
        <v>1</v>
      </c>
      <c r="AF182" s="71">
        <v>2</v>
      </c>
      <c r="AG182" s="73" t="s">
        <v>212</v>
      </c>
      <c r="AH182" s="73" t="s">
        <v>210</v>
      </c>
      <c r="AI182" s="76"/>
    </row>
    <row r="183" spans="1:35" x14ac:dyDescent="0.2">
      <c r="A183" s="67">
        <v>23020</v>
      </c>
      <c r="B183" s="71" t="s">
        <v>49</v>
      </c>
      <c r="C183" s="130">
        <f>E183+F183+G183+I183</f>
        <v>14787</v>
      </c>
      <c r="D183" s="71">
        <v>374</v>
      </c>
      <c r="E183" s="71">
        <v>13454</v>
      </c>
      <c r="F183" s="71">
        <v>900</v>
      </c>
      <c r="G183" s="71">
        <v>0</v>
      </c>
      <c r="H183" s="71" t="s">
        <v>59</v>
      </c>
      <c r="I183" s="71">
        <v>433</v>
      </c>
      <c r="J183" s="71" t="s">
        <v>47</v>
      </c>
      <c r="K183" s="99">
        <v>5</v>
      </c>
      <c r="L183" s="71">
        <v>19</v>
      </c>
      <c r="M183" s="71">
        <v>570</v>
      </c>
      <c r="N183" s="71">
        <f>M183*2</f>
        <v>1140</v>
      </c>
      <c r="O183" s="71">
        <v>5</v>
      </c>
      <c r="P183" s="71">
        <v>105</v>
      </c>
      <c r="Q183" s="71">
        <f>P183*2</f>
        <v>210</v>
      </c>
      <c r="R183" s="71">
        <v>6</v>
      </c>
      <c r="S183" s="71">
        <v>87</v>
      </c>
      <c r="T183" s="71">
        <v>36</v>
      </c>
      <c r="U183" s="71">
        <v>12</v>
      </c>
      <c r="V183" s="71">
        <v>9</v>
      </c>
      <c r="W183" s="71">
        <v>2</v>
      </c>
      <c r="X183" s="71">
        <v>0</v>
      </c>
      <c r="Y183" s="71">
        <v>0</v>
      </c>
      <c r="Z183" s="71">
        <v>2</v>
      </c>
      <c r="AA183" s="71">
        <v>9</v>
      </c>
      <c r="AB183" s="71">
        <v>4</v>
      </c>
      <c r="AC183" s="71">
        <v>0</v>
      </c>
      <c r="AD183" s="71">
        <v>2</v>
      </c>
      <c r="AE183" s="71">
        <v>1</v>
      </c>
      <c r="AF183" s="71">
        <v>1</v>
      </c>
      <c r="AG183" s="73" t="s">
        <v>242</v>
      </c>
      <c r="AH183" s="73" t="s">
        <v>210</v>
      </c>
      <c r="AI183" s="76"/>
    </row>
    <row r="184" spans="1:35" x14ac:dyDescent="0.2">
      <c r="A184" s="67">
        <v>23023</v>
      </c>
      <c r="B184" s="71" t="s">
        <v>45</v>
      </c>
      <c r="C184" s="130">
        <f>E184+F184+G184+I184</f>
        <v>1129</v>
      </c>
      <c r="D184" s="71">
        <v>197</v>
      </c>
      <c r="E184" s="71">
        <v>798</v>
      </c>
      <c r="F184" s="71">
        <v>331</v>
      </c>
      <c r="G184" s="71">
        <v>0</v>
      </c>
      <c r="H184" s="71" t="s">
        <v>50</v>
      </c>
      <c r="I184" s="71">
        <v>0</v>
      </c>
      <c r="J184" s="71" t="s">
        <v>47</v>
      </c>
      <c r="K184" s="120">
        <v>1</v>
      </c>
      <c r="L184" s="71">
        <v>11</v>
      </c>
      <c r="M184" s="71">
        <v>330</v>
      </c>
      <c r="N184" s="71">
        <f>M184*2</f>
        <v>660</v>
      </c>
      <c r="O184" s="71">
        <v>0</v>
      </c>
      <c r="P184" s="71">
        <v>0</v>
      </c>
      <c r="Q184" s="71">
        <f>P184*2</f>
        <v>0</v>
      </c>
      <c r="R184" s="71">
        <v>6</v>
      </c>
      <c r="S184" s="71">
        <v>33</v>
      </c>
      <c r="T184" s="71">
        <v>0</v>
      </c>
      <c r="U184" s="71">
        <v>3</v>
      </c>
      <c r="V184" s="71">
        <v>3</v>
      </c>
      <c r="W184" s="71">
        <v>2</v>
      </c>
      <c r="X184" s="71">
        <v>0</v>
      </c>
      <c r="Y184" s="71">
        <v>0</v>
      </c>
      <c r="Z184" s="71">
        <v>2</v>
      </c>
      <c r="AA184" s="71">
        <v>3</v>
      </c>
      <c r="AB184" s="71">
        <v>2</v>
      </c>
      <c r="AC184" s="71">
        <v>0</v>
      </c>
      <c r="AD184" s="71">
        <v>2</v>
      </c>
      <c r="AE184" s="71">
        <v>0</v>
      </c>
      <c r="AF184" s="71">
        <v>1</v>
      </c>
      <c r="AG184" s="73" t="s">
        <v>242</v>
      </c>
      <c r="AH184" s="73" t="s">
        <v>210</v>
      </c>
      <c r="AI184" s="76"/>
    </row>
    <row r="185" spans="1:35" x14ac:dyDescent="0.2">
      <c r="A185" s="67">
        <v>24006</v>
      </c>
      <c r="B185" s="71" t="s">
        <v>49</v>
      </c>
      <c r="C185" s="130">
        <v>21956</v>
      </c>
      <c r="D185" s="71">
        <v>173</v>
      </c>
      <c r="E185" s="71">
        <v>405</v>
      </c>
      <c r="F185" s="71">
        <v>0</v>
      </c>
      <c r="G185" s="71">
        <v>0</v>
      </c>
      <c r="H185" s="71" t="s">
        <v>50</v>
      </c>
      <c r="I185" s="71">
        <v>0</v>
      </c>
      <c r="J185" s="71" t="s">
        <v>345</v>
      </c>
      <c r="K185" s="99">
        <v>5</v>
      </c>
      <c r="L185" s="71">
        <v>33</v>
      </c>
      <c r="M185" s="71">
        <v>788</v>
      </c>
      <c r="N185" s="71">
        <v>1576</v>
      </c>
      <c r="O185" s="71">
        <v>16</v>
      </c>
      <c r="P185" s="71">
        <v>8</v>
      </c>
      <c r="Q185" s="71">
        <v>16</v>
      </c>
      <c r="R185" s="71">
        <v>11</v>
      </c>
      <c r="S185" s="71">
        <v>49</v>
      </c>
      <c r="T185" s="71">
        <v>0</v>
      </c>
      <c r="U185" s="71">
        <v>6</v>
      </c>
      <c r="V185" s="71">
        <v>8</v>
      </c>
      <c r="W185" s="71">
        <v>4</v>
      </c>
      <c r="X185" s="71">
        <v>0</v>
      </c>
      <c r="Y185" s="71">
        <v>0</v>
      </c>
      <c r="Z185" s="71">
        <v>4</v>
      </c>
      <c r="AA185" s="71">
        <v>8</v>
      </c>
      <c r="AB185" s="71">
        <v>9</v>
      </c>
      <c r="AC185" s="71">
        <v>8</v>
      </c>
      <c r="AD185" s="71">
        <v>3</v>
      </c>
      <c r="AE185" s="71">
        <v>0</v>
      </c>
      <c r="AF185" s="71">
        <v>1</v>
      </c>
      <c r="AG185" s="73" t="s">
        <v>212</v>
      </c>
      <c r="AH185" s="73" t="s">
        <v>210</v>
      </c>
      <c r="AI185" s="76" t="s">
        <v>347</v>
      </c>
    </row>
    <row r="186" spans="1:35" x14ac:dyDescent="0.2">
      <c r="A186" s="67">
        <v>24008</v>
      </c>
      <c r="B186" s="71" t="s">
        <v>49</v>
      </c>
      <c r="C186" s="130">
        <f>E186+F186+G186+I186</f>
        <v>5366</v>
      </c>
      <c r="D186" s="71">
        <v>214</v>
      </c>
      <c r="E186" s="71">
        <v>18</v>
      </c>
      <c r="F186" s="71">
        <v>875</v>
      </c>
      <c r="G186" s="71">
        <v>23</v>
      </c>
      <c r="H186" s="71" t="s">
        <v>84</v>
      </c>
      <c r="I186" s="71">
        <v>4450</v>
      </c>
      <c r="J186" s="71" t="s">
        <v>47</v>
      </c>
      <c r="K186" s="120">
        <v>1</v>
      </c>
      <c r="L186" s="71">
        <v>6</v>
      </c>
      <c r="M186" s="71">
        <v>162</v>
      </c>
      <c r="N186" s="71">
        <f>M186*2</f>
        <v>324</v>
      </c>
      <c r="O186" s="71">
        <v>28</v>
      </c>
      <c r="P186" s="71">
        <v>144</v>
      </c>
      <c r="Q186" s="71">
        <f>P186*2</f>
        <v>288</v>
      </c>
      <c r="R186" s="71">
        <v>0</v>
      </c>
      <c r="S186" s="71">
        <v>30</v>
      </c>
      <c r="T186" s="71">
        <v>0</v>
      </c>
      <c r="U186" s="71">
        <v>2</v>
      </c>
      <c r="V186" s="71">
        <v>3</v>
      </c>
      <c r="W186" s="71">
        <v>1</v>
      </c>
      <c r="X186" s="71">
        <v>0</v>
      </c>
      <c r="Y186" s="71">
        <v>0</v>
      </c>
      <c r="Z186" s="71">
        <v>2</v>
      </c>
      <c r="AA186" s="71">
        <v>3</v>
      </c>
      <c r="AB186" s="71">
        <v>2</v>
      </c>
      <c r="AC186" s="71">
        <v>0</v>
      </c>
      <c r="AD186" s="71">
        <v>2</v>
      </c>
      <c r="AE186" s="71">
        <v>1</v>
      </c>
      <c r="AF186" s="71">
        <v>1</v>
      </c>
      <c r="AG186" s="73"/>
      <c r="AH186" s="73"/>
      <c r="AI186" s="76"/>
    </row>
    <row r="187" spans="1:35" ht="14.25" customHeight="1" x14ac:dyDescent="0.2">
      <c r="A187" s="67">
        <v>25015</v>
      </c>
      <c r="B187" s="71" t="s">
        <v>49</v>
      </c>
      <c r="C187" s="130">
        <f>E187+F187+G187+I187</f>
        <v>2596</v>
      </c>
      <c r="D187" s="71">
        <v>674</v>
      </c>
      <c r="E187" s="71">
        <v>1922</v>
      </c>
      <c r="F187" s="71">
        <v>0</v>
      </c>
      <c r="G187" s="71">
        <v>0</v>
      </c>
      <c r="H187" s="71" t="s">
        <v>59</v>
      </c>
      <c r="I187" s="71">
        <v>674</v>
      </c>
      <c r="J187" s="71" t="s">
        <v>47</v>
      </c>
      <c r="K187" s="120">
        <v>1</v>
      </c>
      <c r="L187" s="71">
        <v>6</v>
      </c>
      <c r="M187" s="71">
        <v>54</v>
      </c>
      <c r="N187" s="71">
        <f>M187*2</f>
        <v>108</v>
      </c>
      <c r="O187" s="71">
        <v>0</v>
      </c>
      <c r="P187" s="71">
        <v>0</v>
      </c>
      <c r="Q187" s="71">
        <f>P187*2</f>
        <v>0</v>
      </c>
      <c r="R187" s="71">
        <v>6</v>
      </c>
      <c r="S187" s="71">
        <v>8</v>
      </c>
      <c r="T187" s="71">
        <v>30</v>
      </c>
      <c r="U187" s="71">
        <v>6</v>
      </c>
      <c r="V187" s="71">
        <v>6</v>
      </c>
      <c r="W187" s="71">
        <v>4</v>
      </c>
      <c r="X187" s="71">
        <v>0</v>
      </c>
      <c r="Y187" s="71">
        <v>0</v>
      </c>
      <c r="Z187" s="71">
        <v>2</v>
      </c>
      <c r="AA187" s="71">
        <v>6</v>
      </c>
      <c r="AB187" s="71">
        <v>2</v>
      </c>
      <c r="AC187" s="71">
        <v>0</v>
      </c>
      <c r="AD187" s="71">
        <v>2</v>
      </c>
      <c r="AE187" s="71">
        <v>0</v>
      </c>
      <c r="AF187" s="71">
        <v>1</v>
      </c>
      <c r="AG187" s="73" t="s">
        <v>240</v>
      </c>
      <c r="AH187" s="73" t="s">
        <v>210</v>
      </c>
      <c r="AI187" s="76"/>
    </row>
    <row r="188" spans="1:35" x14ac:dyDescent="0.2">
      <c r="A188" s="67">
        <v>25029</v>
      </c>
      <c r="B188" s="71" t="s">
        <v>45</v>
      </c>
      <c r="C188" s="130">
        <f>E188+F188+G188+I188</f>
        <v>4451</v>
      </c>
      <c r="D188" s="71">
        <v>446</v>
      </c>
      <c r="E188" s="71">
        <v>0</v>
      </c>
      <c r="F188" s="71">
        <v>2444</v>
      </c>
      <c r="G188" s="71">
        <v>0</v>
      </c>
      <c r="H188" s="71" t="s">
        <v>59</v>
      </c>
      <c r="I188" s="71">
        <v>2007</v>
      </c>
      <c r="J188" s="71" t="s">
        <v>47</v>
      </c>
      <c r="K188" s="120">
        <v>1</v>
      </c>
      <c r="L188" s="71">
        <v>19</v>
      </c>
      <c r="M188" s="71">
        <v>379</v>
      </c>
      <c r="N188" s="71">
        <f>M188*2</f>
        <v>758</v>
      </c>
      <c r="O188" s="71">
        <v>18</v>
      </c>
      <c r="P188" s="71">
        <v>0</v>
      </c>
      <c r="Q188" s="71">
        <f>P188*2</f>
        <v>0</v>
      </c>
      <c r="R188" s="71">
        <v>0</v>
      </c>
      <c r="S188" s="71">
        <v>0</v>
      </c>
      <c r="T188" s="71">
        <v>0</v>
      </c>
      <c r="U188" s="71">
        <v>0</v>
      </c>
      <c r="V188" s="71">
        <v>0</v>
      </c>
      <c r="W188" s="71">
        <v>0</v>
      </c>
      <c r="X188" s="71">
        <v>0</v>
      </c>
      <c r="Y188" s="71">
        <v>0</v>
      </c>
      <c r="Z188" s="71">
        <v>0</v>
      </c>
      <c r="AA188" s="71">
        <v>0</v>
      </c>
      <c r="AB188" s="71">
        <v>0</v>
      </c>
      <c r="AC188" s="71">
        <v>0</v>
      </c>
      <c r="AD188" s="71">
        <v>0</v>
      </c>
      <c r="AE188" s="71">
        <v>0</v>
      </c>
      <c r="AF188" s="71">
        <v>0</v>
      </c>
      <c r="AG188" s="73" t="s">
        <v>240</v>
      </c>
      <c r="AH188" s="73" t="s">
        <v>210</v>
      </c>
      <c r="AI188" s="76"/>
    </row>
    <row r="189" spans="1:35" x14ac:dyDescent="0.2">
      <c r="A189" s="67">
        <v>25030</v>
      </c>
      <c r="B189" s="71" t="s">
        <v>49</v>
      </c>
      <c r="C189" s="130">
        <f>E189+F189+G189+I189</f>
        <v>2400</v>
      </c>
      <c r="D189" s="71">
        <v>106</v>
      </c>
      <c r="E189" s="71">
        <v>2294</v>
      </c>
      <c r="F189" s="71">
        <v>0</v>
      </c>
      <c r="G189" s="71">
        <v>0</v>
      </c>
      <c r="H189" s="71" t="s">
        <v>59</v>
      </c>
      <c r="I189" s="71">
        <v>106</v>
      </c>
      <c r="J189" s="71" t="s">
        <v>47</v>
      </c>
      <c r="K189" s="120">
        <v>1</v>
      </c>
      <c r="L189" s="71">
        <v>0</v>
      </c>
      <c r="M189" s="71">
        <v>0</v>
      </c>
      <c r="N189" s="71">
        <f>M189*2</f>
        <v>0</v>
      </c>
      <c r="O189" s="71">
        <v>0</v>
      </c>
      <c r="P189" s="71">
        <v>0</v>
      </c>
      <c r="Q189" s="71">
        <f>P189*2</f>
        <v>0</v>
      </c>
      <c r="R189" s="71">
        <v>0</v>
      </c>
      <c r="S189" s="71">
        <v>2</v>
      </c>
      <c r="T189" s="71">
        <v>1</v>
      </c>
      <c r="U189" s="71">
        <v>1</v>
      </c>
      <c r="V189" s="71">
        <v>1</v>
      </c>
      <c r="W189" s="71">
        <v>1</v>
      </c>
      <c r="X189" s="71">
        <v>0</v>
      </c>
      <c r="Y189" s="71">
        <v>0</v>
      </c>
      <c r="Z189" s="71">
        <v>1</v>
      </c>
      <c r="AA189" s="71">
        <v>1</v>
      </c>
      <c r="AB189" s="71">
        <v>1</v>
      </c>
      <c r="AC189" s="71">
        <v>0</v>
      </c>
      <c r="AD189" s="71">
        <v>1</v>
      </c>
      <c r="AE189" s="71">
        <v>1</v>
      </c>
      <c r="AF189" s="71">
        <v>1</v>
      </c>
      <c r="AG189" s="73" t="s">
        <v>214</v>
      </c>
      <c r="AH189" s="73"/>
      <c r="AI189" s="76"/>
    </row>
    <row r="190" spans="1:35" ht="12.75" customHeight="1" x14ac:dyDescent="0.2">
      <c r="A190" s="67">
        <v>26002</v>
      </c>
      <c r="B190" s="71" t="s">
        <v>49</v>
      </c>
      <c r="C190" s="130">
        <f>E190+F190+G190+I190</f>
        <v>533</v>
      </c>
      <c r="D190" s="71">
        <v>52</v>
      </c>
      <c r="E190" s="71">
        <v>533</v>
      </c>
      <c r="F190" s="71">
        <v>0</v>
      </c>
      <c r="G190" s="71">
        <v>0</v>
      </c>
      <c r="H190" s="71" t="s">
        <v>50</v>
      </c>
      <c r="I190" s="71">
        <v>0</v>
      </c>
      <c r="J190" s="71" t="s">
        <v>47</v>
      </c>
      <c r="K190" s="120">
        <v>1</v>
      </c>
      <c r="L190" s="71">
        <v>6</v>
      </c>
      <c r="M190" s="71">
        <v>60</v>
      </c>
      <c r="N190" s="71">
        <f>M190*2</f>
        <v>120</v>
      </c>
      <c r="O190" s="71">
        <v>0</v>
      </c>
      <c r="P190" s="71">
        <v>0</v>
      </c>
      <c r="Q190" s="71">
        <f>P190*2</f>
        <v>0</v>
      </c>
      <c r="R190" s="71">
        <v>6</v>
      </c>
      <c r="S190" s="71">
        <v>7</v>
      </c>
      <c r="T190" s="71">
        <v>0</v>
      </c>
      <c r="U190" s="71">
        <v>1</v>
      </c>
      <c r="V190" s="71">
        <v>1</v>
      </c>
      <c r="W190" s="71">
        <v>0</v>
      </c>
      <c r="X190" s="71">
        <v>0</v>
      </c>
      <c r="Y190" s="71">
        <v>0</v>
      </c>
      <c r="Z190" s="71">
        <v>1</v>
      </c>
      <c r="AA190" s="71">
        <v>1</v>
      </c>
      <c r="AB190" s="71">
        <v>1</v>
      </c>
      <c r="AC190" s="71">
        <v>0</v>
      </c>
      <c r="AD190" s="71">
        <v>1</v>
      </c>
      <c r="AE190" s="71">
        <v>0</v>
      </c>
      <c r="AF190" s="71">
        <v>1</v>
      </c>
      <c r="AG190" s="73" t="s">
        <v>231</v>
      </c>
      <c r="AH190" s="73"/>
      <c r="AI190" s="76"/>
    </row>
    <row r="191" spans="1:35" x14ac:dyDescent="0.2">
      <c r="A191" s="67">
        <v>26007</v>
      </c>
      <c r="B191" s="71" t="s">
        <v>102</v>
      </c>
      <c r="C191" s="130">
        <v>3782</v>
      </c>
      <c r="D191" s="71">
        <v>430</v>
      </c>
      <c r="E191" s="71">
        <v>3782</v>
      </c>
      <c r="F191" s="71"/>
      <c r="G191" s="71"/>
      <c r="H191" s="71" t="s">
        <v>50</v>
      </c>
      <c r="I191" s="71">
        <v>0</v>
      </c>
      <c r="J191" s="71" t="s">
        <v>47</v>
      </c>
      <c r="K191" s="120">
        <v>1</v>
      </c>
      <c r="L191" s="71">
        <v>7</v>
      </c>
      <c r="M191" s="71"/>
      <c r="N191" s="71"/>
      <c r="O191" s="71"/>
      <c r="P191" s="71"/>
      <c r="Q191" s="71"/>
      <c r="R191" s="71"/>
      <c r="S191" s="71"/>
      <c r="T191" s="71"/>
      <c r="U191" s="71">
        <v>5</v>
      </c>
      <c r="V191" s="71">
        <v>7</v>
      </c>
      <c r="W191" s="71">
        <v>2</v>
      </c>
      <c r="X191" s="71">
        <v>0</v>
      </c>
      <c r="Y191" s="71">
        <v>0</v>
      </c>
      <c r="Z191" s="71"/>
      <c r="AA191" s="71"/>
      <c r="AB191" s="71"/>
      <c r="AC191" s="71"/>
      <c r="AD191" s="71"/>
      <c r="AE191" s="71"/>
      <c r="AF191" s="71"/>
      <c r="AG191" s="73"/>
      <c r="AH191" s="73" t="s">
        <v>210</v>
      </c>
      <c r="AI191" s="82" t="s">
        <v>263</v>
      </c>
    </row>
    <row r="192" spans="1:35" x14ac:dyDescent="0.2">
      <c r="A192" s="67">
        <v>26008</v>
      </c>
      <c r="B192" s="71" t="s">
        <v>49</v>
      </c>
      <c r="C192" s="130">
        <f>E192+F192+G192+I192</f>
        <v>3850</v>
      </c>
      <c r="D192" s="71">
        <v>100</v>
      </c>
      <c r="E192" s="71">
        <v>3850</v>
      </c>
      <c r="F192" s="71">
        <v>0</v>
      </c>
      <c r="G192" s="71">
        <v>0</v>
      </c>
      <c r="H192" s="71" t="s">
        <v>50</v>
      </c>
      <c r="I192" s="71">
        <v>0</v>
      </c>
      <c r="J192" s="71" t="s">
        <v>47</v>
      </c>
      <c r="K192" s="120">
        <v>1</v>
      </c>
      <c r="L192" s="71">
        <v>7</v>
      </c>
      <c r="M192" s="71">
        <v>14</v>
      </c>
      <c r="N192" s="71">
        <f>M192*2</f>
        <v>28</v>
      </c>
      <c r="O192" s="71">
        <v>2</v>
      </c>
      <c r="P192" s="71">
        <v>14</v>
      </c>
      <c r="Q192" s="71">
        <f>P192*2</f>
        <v>28</v>
      </c>
      <c r="R192" s="71">
        <v>7</v>
      </c>
      <c r="S192" s="71">
        <v>73</v>
      </c>
      <c r="T192" s="71">
        <v>0</v>
      </c>
      <c r="U192" s="71">
        <v>5</v>
      </c>
      <c r="V192" s="71">
        <v>7</v>
      </c>
      <c r="W192" s="71">
        <v>2</v>
      </c>
      <c r="X192" s="71">
        <v>0</v>
      </c>
      <c r="Y192" s="71">
        <v>0</v>
      </c>
      <c r="Z192" s="71">
        <v>5</v>
      </c>
      <c r="AA192" s="71">
        <v>7</v>
      </c>
      <c r="AB192" s="71">
        <v>3</v>
      </c>
      <c r="AC192" s="71">
        <v>0</v>
      </c>
      <c r="AD192" s="71">
        <v>2</v>
      </c>
      <c r="AE192" s="71">
        <v>0</v>
      </c>
      <c r="AF192" s="71">
        <v>1</v>
      </c>
      <c r="AG192" s="73" t="s">
        <v>264</v>
      </c>
      <c r="AH192" s="73" t="s">
        <v>210</v>
      </c>
      <c r="AI192" s="76"/>
    </row>
    <row r="193" spans="1:35" x14ac:dyDescent="0.2">
      <c r="A193" s="67">
        <v>28000</v>
      </c>
      <c r="B193" s="71" t="s">
        <v>49</v>
      </c>
      <c r="C193" s="130">
        <f>E193+F193+G193+I193</f>
        <v>147130</v>
      </c>
      <c r="D193" s="71">
        <v>7130</v>
      </c>
      <c r="E193" s="71">
        <v>100000</v>
      </c>
      <c r="F193" s="71">
        <v>40000</v>
      </c>
      <c r="G193" s="71">
        <v>0</v>
      </c>
      <c r="H193" s="71" t="s">
        <v>59</v>
      </c>
      <c r="I193" s="71">
        <v>7130</v>
      </c>
      <c r="J193" s="71" t="s">
        <v>47</v>
      </c>
      <c r="K193" s="120">
        <v>1</v>
      </c>
      <c r="L193" s="71">
        <v>14</v>
      </c>
      <c r="M193" s="71">
        <v>3850</v>
      </c>
      <c r="N193" s="71">
        <f>M193*2</f>
        <v>7700</v>
      </c>
      <c r="O193" s="71">
        <v>27</v>
      </c>
      <c r="P193" s="71">
        <v>567</v>
      </c>
      <c r="Q193" s="71">
        <f>P193*2</f>
        <v>1134</v>
      </c>
      <c r="R193" s="71">
        <v>0</v>
      </c>
      <c r="S193" s="71">
        <v>0</v>
      </c>
      <c r="T193" s="71">
        <v>0</v>
      </c>
      <c r="U193" s="71">
        <v>23</v>
      </c>
      <c r="V193" s="71">
        <v>26</v>
      </c>
      <c r="W193" s="71">
        <v>13</v>
      </c>
      <c r="X193" s="71">
        <v>0</v>
      </c>
      <c r="Y193" s="71">
        <v>0</v>
      </c>
      <c r="Z193" s="71">
        <v>17</v>
      </c>
      <c r="AA193" s="71">
        <v>26</v>
      </c>
      <c r="AB193" s="71">
        <v>10</v>
      </c>
      <c r="AC193" s="71">
        <v>4</v>
      </c>
      <c r="AD193" s="71">
        <v>8</v>
      </c>
      <c r="AE193" s="71">
        <v>0</v>
      </c>
      <c r="AF193" s="71">
        <v>1</v>
      </c>
      <c r="AG193" s="73" t="s">
        <v>265</v>
      </c>
      <c r="AH193" s="73" t="s">
        <v>210</v>
      </c>
      <c r="AI193" s="76"/>
    </row>
    <row r="194" spans="1:35" x14ac:dyDescent="0.2">
      <c r="A194" s="67">
        <v>31001</v>
      </c>
      <c r="B194" s="71" t="s">
        <v>49</v>
      </c>
      <c r="C194" s="130">
        <v>4014</v>
      </c>
      <c r="D194" s="71">
        <v>235</v>
      </c>
      <c r="E194" s="71">
        <v>270</v>
      </c>
      <c r="F194" s="71">
        <v>1152</v>
      </c>
      <c r="G194" s="71">
        <v>0</v>
      </c>
      <c r="H194" s="71" t="s">
        <v>59</v>
      </c>
      <c r="I194" s="71">
        <v>2592</v>
      </c>
      <c r="J194" s="71" t="s">
        <v>47</v>
      </c>
      <c r="K194" s="120">
        <v>1</v>
      </c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>
        <v>0</v>
      </c>
      <c r="Y194" s="71">
        <v>0</v>
      </c>
      <c r="Z194" s="71"/>
      <c r="AA194" s="71"/>
      <c r="AB194" s="71"/>
      <c r="AC194" s="71"/>
      <c r="AD194" s="71"/>
      <c r="AE194" s="71"/>
      <c r="AF194" s="71"/>
      <c r="AG194" s="73" t="s">
        <v>280</v>
      </c>
      <c r="AH194" s="73"/>
      <c r="AI194" s="76"/>
    </row>
    <row r="195" spans="1:35" x14ac:dyDescent="0.2">
      <c r="A195" s="67">
        <v>31006</v>
      </c>
      <c r="B195" s="71" t="s">
        <v>49</v>
      </c>
      <c r="C195" s="130">
        <v>21528</v>
      </c>
      <c r="D195" s="71">
        <v>203</v>
      </c>
      <c r="E195" s="71">
        <v>426</v>
      </c>
      <c r="F195" s="71">
        <v>0</v>
      </c>
      <c r="G195" s="71">
        <v>0</v>
      </c>
      <c r="H195" s="71" t="s">
        <v>50</v>
      </c>
      <c r="I195" s="71">
        <v>0</v>
      </c>
      <c r="J195" s="71" t="s">
        <v>345</v>
      </c>
      <c r="K195" s="99">
        <v>5</v>
      </c>
      <c r="L195" s="71">
        <v>33</v>
      </c>
      <c r="M195" s="71">
        <v>788</v>
      </c>
      <c r="N195" s="71">
        <v>1576</v>
      </c>
      <c r="O195" s="71">
        <v>22</v>
      </c>
      <c r="P195" s="71">
        <v>8</v>
      </c>
      <c r="Q195" s="71">
        <v>176</v>
      </c>
      <c r="R195" s="71">
        <v>9</v>
      </c>
      <c r="S195" s="71">
        <v>41</v>
      </c>
      <c r="T195" s="71">
        <v>3</v>
      </c>
      <c r="U195" s="71">
        <v>13</v>
      </c>
      <c r="V195" s="71">
        <v>11</v>
      </c>
      <c r="W195" s="71">
        <v>8</v>
      </c>
      <c r="X195" s="71">
        <v>0</v>
      </c>
      <c r="Y195" s="71">
        <v>0</v>
      </c>
      <c r="Z195" s="71">
        <v>0</v>
      </c>
      <c r="AA195" s="71">
        <v>0</v>
      </c>
      <c r="AB195" s="71">
        <v>5</v>
      </c>
      <c r="AC195" s="71">
        <v>11</v>
      </c>
      <c r="AD195" s="71">
        <v>12</v>
      </c>
      <c r="AE195" s="71">
        <v>13</v>
      </c>
      <c r="AF195" s="71">
        <v>3</v>
      </c>
      <c r="AG195" s="73" t="s">
        <v>212</v>
      </c>
      <c r="AH195" s="71" t="s">
        <v>210</v>
      </c>
      <c r="AI195" s="73"/>
    </row>
    <row r="196" spans="1:35" x14ac:dyDescent="0.2">
      <c r="A196" s="67">
        <v>33000</v>
      </c>
      <c r="B196" s="71" t="s">
        <v>45</v>
      </c>
      <c r="C196" s="130">
        <f t="shared" ref="C196:C213" si="22">E196+F196+G196+I196</f>
        <v>11762</v>
      </c>
      <c r="D196" s="71">
        <v>600</v>
      </c>
      <c r="E196" s="71">
        <v>308</v>
      </c>
      <c r="F196" s="71">
        <v>8450</v>
      </c>
      <c r="G196" s="71">
        <v>573</v>
      </c>
      <c r="H196" s="71" t="s">
        <v>87</v>
      </c>
      <c r="I196" s="71">
        <v>2431</v>
      </c>
      <c r="J196" s="71" t="s">
        <v>47</v>
      </c>
      <c r="K196" s="120">
        <v>1</v>
      </c>
      <c r="L196" s="71">
        <v>2</v>
      </c>
      <c r="M196" s="71">
        <v>64</v>
      </c>
      <c r="N196" s="71">
        <f t="shared" ref="N196:N213" si="23">M196*2</f>
        <v>128</v>
      </c>
      <c r="O196" s="71">
        <v>2</v>
      </c>
      <c r="P196" s="71">
        <v>100</v>
      </c>
      <c r="Q196" s="71">
        <f>P196*2</f>
        <v>200</v>
      </c>
      <c r="R196" s="71">
        <v>0</v>
      </c>
      <c r="S196" s="71">
        <v>35</v>
      </c>
      <c r="T196" s="71">
        <v>8</v>
      </c>
      <c r="U196" s="71">
        <v>6</v>
      </c>
      <c r="V196" s="71">
        <v>9</v>
      </c>
      <c r="W196" s="71">
        <v>3</v>
      </c>
      <c r="X196" s="71">
        <v>0</v>
      </c>
      <c r="Y196" s="71">
        <v>0</v>
      </c>
      <c r="Z196" s="71">
        <v>2</v>
      </c>
      <c r="AA196" s="71">
        <v>9</v>
      </c>
      <c r="AB196" s="71">
        <v>3</v>
      </c>
      <c r="AC196" s="71">
        <v>0</v>
      </c>
      <c r="AD196" s="71">
        <v>2</v>
      </c>
      <c r="AE196" s="71">
        <v>0</v>
      </c>
      <c r="AF196" s="71">
        <v>1</v>
      </c>
      <c r="AG196" s="73" t="s">
        <v>213</v>
      </c>
      <c r="AH196" s="73" t="s">
        <v>210</v>
      </c>
      <c r="AI196" s="76"/>
    </row>
    <row r="197" spans="1:35" x14ac:dyDescent="0.2">
      <c r="A197" s="67">
        <v>33009</v>
      </c>
      <c r="B197" s="71" t="s">
        <v>49</v>
      </c>
      <c r="C197" s="130">
        <f t="shared" si="22"/>
        <v>72048</v>
      </c>
      <c r="D197" s="71">
        <v>2226</v>
      </c>
      <c r="E197" s="71">
        <v>0</v>
      </c>
      <c r="F197" s="71">
        <v>51863</v>
      </c>
      <c r="G197" s="71">
        <v>0</v>
      </c>
      <c r="H197" s="71" t="s">
        <v>88</v>
      </c>
      <c r="I197" s="71">
        <v>20185</v>
      </c>
      <c r="J197" s="71" t="s">
        <v>47</v>
      </c>
      <c r="K197" s="99">
        <v>5</v>
      </c>
      <c r="L197" s="71">
        <v>391</v>
      </c>
      <c r="M197" s="71">
        <v>1564</v>
      </c>
      <c r="N197" s="71">
        <f t="shared" si="23"/>
        <v>3128</v>
      </c>
      <c r="O197" s="71">
        <v>19</v>
      </c>
      <c r="P197" s="71">
        <v>1425</v>
      </c>
      <c r="Q197" s="71">
        <f>P197*2</f>
        <v>2850</v>
      </c>
      <c r="R197" s="71">
        <v>0</v>
      </c>
      <c r="S197" s="71">
        <v>686</v>
      </c>
      <c r="T197" s="71">
        <v>710</v>
      </c>
      <c r="U197" s="71">
        <v>65</v>
      </c>
      <c r="V197" s="71">
        <v>32</v>
      </c>
      <c r="W197" s="71">
        <v>8</v>
      </c>
      <c r="X197" s="71">
        <v>0</v>
      </c>
      <c r="Y197" s="71">
        <v>0</v>
      </c>
      <c r="Z197" s="71">
        <v>14</v>
      </c>
      <c r="AA197" s="71">
        <v>32</v>
      </c>
      <c r="AB197" s="71">
        <v>65</v>
      </c>
      <c r="AC197" s="71">
        <v>0</v>
      </c>
      <c r="AD197" s="71">
        <v>11</v>
      </c>
      <c r="AE197" s="71">
        <v>0</v>
      </c>
      <c r="AF197" s="71">
        <v>2</v>
      </c>
      <c r="AG197" s="73" t="s">
        <v>239</v>
      </c>
      <c r="AH197" s="73" t="s">
        <v>210</v>
      </c>
      <c r="AI197" s="76"/>
    </row>
    <row r="198" spans="1:35" x14ac:dyDescent="0.2">
      <c r="A198" s="67">
        <v>33009</v>
      </c>
      <c r="B198" s="71" t="s">
        <v>49</v>
      </c>
      <c r="C198" s="130">
        <f t="shared" si="22"/>
        <v>103407</v>
      </c>
      <c r="D198" s="71">
        <v>2762</v>
      </c>
      <c r="E198" s="71">
        <v>1032</v>
      </c>
      <c r="F198" s="71">
        <v>91237</v>
      </c>
      <c r="G198" s="71">
        <v>1307</v>
      </c>
      <c r="H198" s="71" t="s">
        <v>101</v>
      </c>
      <c r="I198" s="71">
        <v>9831</v>
      </c>
      <c r="J198" s="71" t="s">
        <v>47</v>
      </c>
      <c r="K198" s="99">
        <v>5</v>
      </c>
      <c r="L198" s="71">
        <v>320</v>
      </c>
      <c r="M198" s="71">
        <v>1280</v>
      </c>
      <c r="N198" s="71">
        <f t="shared" si="23"/>
        <v>2560</v>
      </c>
      <c r="O198" s="71">
        <v>34</v>
      </c>
      <c r="P198" s="71">
        <v>1224</v>
      </c>
      <c r="Q198" s="71">
        <f>P198*2</f>
        <v>2448</v>
      </c>
      <c r="R198" s="71">
        <v>4</v>
      </c>
      <c r="S198" s="71">
        <v>934</v>
      </c>
      <c r="T198" s="71">
        <v>1230</v>
      </c>
      <c r="U198" s="71">
        <v>41</v>
      </c>
      <c r="V198" s="71">
        <v>38</v>
      </c>
      <c r="W198" s="71">
        <v>7</v>
      </c>
      <c r="X198" s="71">
        <v>0</v>
      </c>
      <c r="Y198" s="71">
        <v>0</v>
      </c>
      <c r="Z198" s="71">
        <v>8</v>
      </c>
      <c r="AA198" s="71">
        <v>38</v>
      </c>
      <c r="AB198" s="71">
        <v>41</v>
      </c>
      <c r="AC198" s="71">
        <v>0</v>
      </c>
      <c r="AD198" s="71">
        <v>13</v>
      </c>
      <c r="AE198" s="71">
        <v>3</v>
      </c>
      <c r="AF198" s="71">
        <v>2</v>
      </c>
      <c r="AG198" s="73" t="s">
        <v>266</v>
      </c>
      <c r="AH198" s="73" t="s">
        <v>210</v>
      </c>
      <c r="AI198" s="73" t="s">
        <v>267</v>
      </c>
    </row>
    <row r="199" spans="1:35" x14ac:dyDescent="0.2">
      <c r="A199" s="67">
        <v>33010</v>
      </c>
      <c r="B199" s="71" t="s">
        <v>45</v>
      </c>
      <c r="C199" s="130">
        <f t="shared" si="22"/>
        <v>13477</v>
      </c>
      <c r="D199" s="71">
        <v>469</v>
      </c>
      <c r="E199" s="71">
        <v>9874</v>
      </c>
      <c r="F199" s="71">
        <v>3520</v>
      </c>
      <c r="G199" s="71">
        <v>0</v>
      </c>
      <c r="H199" s="71" t="s">
        <v>73</v>
      </c>
      <c r="I199" s="71">
        <v>83</v>
      </c>
      <c r="J199" s="71" t="s">
        <v>47</v>
      </c>
      <c r="K199" s="120">
        <v>1</v>
      </c>
      <c r="L199" s="71">
        <v>21</v>
      </c>
      <c r="M199" s="71">
        <v>672</v>
      </c>
      <c r="N199" s="71">
        <f t="shared" si="23"/>
        <v>1344</v>
      </c>
      <c r="O199" s="71">
        <v>2</v>
      </c>
      <c r="P199" s="71">
        <v>42</v>
      </c>
      <c r="Q199" s="71">
        <f>P199*2</f>
        <v>84</v>
      </c>
      <c r="R199" s="71">
        <v>20</v>
      </c>
      <c r="S199" s="71">
        <v>157</v>
      </c>
      <c r="T199" s="71">
        <v>2</v>
      </c>
      <c r="U199" s="71">
        <v>7</v>
      </c>
      <c r="V199" s="71">
        <v>4</v>
      </c>
      <c r="W199" s="71">
        <v>2</v>
      </c>
      <c r="X199" s="71">
        <v>0</v>
      </c>
      <c r="Y199" s="71">
        <v>0</v>
      </c>
      <c r="Z199" s="71">
        <v>2</v>
      </c>
      <c r="AA199" s="71">
        <v>4</v>
      </c>
      <c r="AB199" s="71">
        <v>2</v>
      </c>
      <c r="AC199" s="71">
        <v>5</v>
      </c>
      <c r="AD199" s="71">
        <v>2</v>
      </c>
      <c r="AE199" s="71">
        <v>1</v>
      </c>
      <c r="AF199" s="71">
        <v>1</v>
      </c>
      <c r="AG199" s="73" t="s">
        <v>268</v>
      </c>
      <c r="AH199" s="73" t="s">
        <v>210</v>
      </c>
      <c r="AI199" s="76"/>
    </row>
    <row r="200" spans="1:35" x14ac:dyDescent="0.2">
      <c r="A200" s="67">
        <v>36031</v>
      </c>
      <c r="B200" s="71" t="s">
        <v>49</v>
      </c>
      <c r="C200" s="130">
        <f t="shared" si="22"/>
        <v>4150</v>
      </c>
      <c r="D200" s="71">
        <v>100</v>
      </c>
      <c r="E200" s="71">
        <v>1959</v>
      </c>
      <c r="F200" s="71">
        <v>116</v>
      </c>
      <c r="G200" s="71">
        <v>0</v>
      </c>
      <c r="H200" s="71" t="s">
        <v>269</v>
      </c>
      <c r="I200" s="71">
        <v>2075</v>
      </c>
      <c r="J200" s="71" t="s">
        <v>47</v>
      </c>
      <c r="K200" s="120">
        <v>1</v>
      </c>
      <c r="L200" s="71">
        <v>12</v>
      </c>
      <c r="M200" s="71">
        <v>128</v>
      </c>
      <c r="N200" s="71">
        <f t="shared" si="23"/>
        <v>256</v>
      </c>
      <c r="O200" s="71">
        <v>28</v>
      </c>
      <c r="P200" s="71">
        <v>56</v>
      </c>
      <c r="Q200" s="71">
        <v>312</v>
      </c>
      <c r="R200" s="71">
        <v>12</v>
      </c>
      <c r="S200" s="71">
        <v>41</v>
      </c>
      <c r="T200" s="71">
        <v>41</v>
      </c>
      <c r="U200" s="71">
        <v>2</v>
      </c>
      <c r="V200" s="71">
        <v>2</v>
      </c>
      <c r="W200" s="71">
        <v>0</v>
      </c>
      <c r="X200" s="71">
        <v>0</v>
      </c>
      <c r="Y200" s="71">
        <v>0</v>
      </c>
      <c r="Z200" s="71">
        <v>2</v>
      </c>
      <c r="AA200" s="71">
        <v>2</v>
      </c>
      <c r="AB200" s="71">
        <v>2</v>
      </c>
      <c r="AC200" s="71">
        <v>0</v>
      </c>
      <c r="AD200" s="71">
        <v>2</v>
      </c>
      <c r="AE200" s="71">
        <v>0</v>
      </c>
      <c r="AF200" s="71">
        <v>1</v>
      </c>
      <c r="AG200" s="73" t="s">
        <v>270</v>
      </c>
      <c r="AH200" s="71" t="s">
        <v>210</v>
      </c>
      <c r="AI200" s="76"/>
    </row>
    <row r="201" spans="1:35" x14ac:dyDescent="0.2">
      <c r="A201" s="67">
        <v>36032</v>
      </c>
      <c r="B201" s="71" t="s">
        <v>49</v>
      </c>
      <c r="C201" s="130">
        <f t="shared" si="22"/>
        <v>168</v>
      </c>
      <c r="D201" s="71">
        <v>21</v>
      </c>
      <c r="E201" s="71">
        <v>0</v>
      </c>
      <c r="F201" s="71">
        <v>0</v>
      </c>
      <c r="G201" s="71">
        <v>0</v>
      </c>
      <c r="H201" s="71" t="s">
        <v>56</v>
      </c>
      <c r="I201" s="71">
        <v>168</v>
      </c>
      <c r="J201" s="71" t="s">
        <v>78</v>
      </c>
      <c r="K201" s="120">
        <v>1</v>
      </c>
      <c r="L201" s="71">
        <v>6</v>
      </c>
      <c r="M201" s="71">
        <v>74</v>
      </c>
      <c r="N201" s="71">
        <f t="shared" si="23"/>
        <v>148</v>
      </c>
      <c r="O201" s="71">
        <v>2</v>
      </c>
      <c r="P201" s="71">
        <v>42</v>
      </c>
      <c r="Q201" s="71">
        <f t="shared" ref="Q201:Q210" si="24">P201*2</f>
        <v>84</v>
      </c>
      <c r="R201" s="71">
        <v>0</v>
      </c>
      <c r="S201" s="71">
        <v>3</v>
      </c>
      <c r="T201" s="71">
        <v>0</v>
      </c>
      <c r="U201" s="71">
        <v>1</v>
      </c>
      <c r="V201" s="71">
        <v>1</v>
      </c>
      <c r="W201" s="71">
        <v>0</v>
      </c>
      <c r="X201" s="71">
        <v>0</v>
      </c>
      <c r="Y201" s="71">
        <v>0</v>
      </c>
      <c r="Z201" s="71">
        <v>0</v>
      </c>
      <c r="AA201" s="71">
        <v>1</v>
      </c>
      <c r="AB201" s="71">
        <v>1</v>
      </c>
      <c r="AC201" s="71">
        <v>0</v>
      </c>
      <c r="AD201" s="71">
        <v>0</v>
      </c>
      <c r="AE201" s="71">
        <v>0</v>
      </c>
      <c r="AF201" s="71">
        <v>1</v>
      </c>
      <c r="AG201" s="73" t="s">
        <v>242</v>
      </c>
      <c r="AH201" s="73" t="s">
        <v>210</v>
      </c>
      <c r="AI201" s="76"/>
    </row>
    <row r="202" spans="1:35" x14ac:dyDescent="0.2">
      <c r="A202" s="67">
        <v>36040</v>
      </c>
      <c r="B202" s="71" t="s">
        <v>49</v>
      </c>
      <c r="C202" s="130">
        <f t="shared" si="22"/>
        <v>4731</v>
      </c>
      <c r="D202" s="71">
        <v>351</v>
      </c>
      <c r="E202" s="71">
        <v>2984</v>
      </c>
      <c r="F202" s="71">
        <v>0</v>
      </c>
      <c r="G202" s="71">
        <v>0</v>
      </c>
      <c r="H202" s="71" t="s">
        <v>59</v>
      </c>
      <c r="I202" s="71">
        <v>1747</v>
      </c>
      <c r="J202" s="71" t="s">
        <v>47</v>
      </c>
      <c r="K202" s="120">
        <v>1</v>
      </c>
      <c r="L202" s="71">
        <v>15</v>
      </c>
      <c r="M202" s="71">
        <v>180</v>
      </c>
      <c r="N202" s="71">
        <f t="shared" si="23"/>
        <v>360</v>
      </c>
      <c r="O202" s="71">
        <v>4</v>
      </c>
      <c r="P202" s="71">
        <v>84</v>
      </c>
      <c r="Q202" s="71">
        <f t="shared" si="24"/>
        <v>168</v>
      </c>
      <c r="R202" s="71">
        <v>15</v>
      </c>
      <c r="S202" s="71">
        <v>33</v>
      </c>
      <c r="T202" s="71">
        <v>0</v>
      </c>
      <c r="U202" s="71">
        <v>4</v>
      </c>
      <c r="V202" s="71">
        <v>4</v>
      </c>
      <c r="W202" s="71">
        <v>2</v>
      </c>
      <c r="X202" s="71">
        <v>0</v>
      </c>
      <c r="Y202" s="71">
        <v>0</v>
      </c>
      <c r="Z202" s="71">
        <v>2</v>
      </c>
      <c r="AA202" s="71">
        <v>4</v>
      </c>
      <c r="AB202" s="71">
        <v>2</v>
      </c>
      <c r="AC202" s="71">
        <v>0</v>
      </c>
      <c r="AD202" s="71">
        <v>2</v>
      </c>
      <c r="AE202" s="71">
        <v>0</v>
      </c>
      <c r="AF202" s="71">
        <v>1</v>
      </c>
      <c r="AG202" s="73" t="s">
        <v>270</v>
      </c>
      <c r="AH202" s="73"/>
      <c r="AI202" s="76"/>
    </row>
    <row r="203" spans="1:35" x14ac:dyDescent="0.2">
      <c r="A203" s="67">
        <v>36041</v>
      </c>
      <c r="B203" s="71" t="s">
        <v>49</v>
      </c>
      <c r="C203" s="130">
        <f t="shared" si="22"/>
        <v>4817</v>
      </c>
      <c r="D203" s="71">
        <v>342</v>
      </c>
      <c r="E203" s="71">
        <v>1363</v>
      </c>
      <c r="F203" s="71">
        <v>0</v>
      </c>
      <c r="G203" s="71">
        <v>3112</v>
      </c>
      <c r="H203" s="71" t="s">
        <v>59</v>
      </c>
      <c r="I203" s="71">
        <v>342</v>
      </c>
      <c r="J203" s="71" t="s">
        <v>47</v>
      </c>
      <c r="K203" s="120">
        <v>1</v>
      </c>
      <c r="L203" s="71">
        <v>15</v>
      </c>
      <c r="M203" s="71">
        <v>180</v>
      </c>
      <c r="N203" s="71">
        <f t="shared" si="23"/>
        <v>360</v>
      </c>
      <c r="O203" s="71">
        <v>2</v>
      </c>
      <c r="P203" s="71">
        <v>42</v>
      </c>
      <c r="Q203" s="71">
        <f t="shared" si="24"/>
        <v>84</v>
      </c>
      <c r="R203" s="71">
        <v>15</v>
      </c>
      <c r="S203" s="71">
        <v>39</v>
      </c>
      <c r="T203" s="71">
        <v>0</v>
      </c>
      <c r="U203" s="71">
        <v>4</v>
      </c>
      <c r="V203" s="71">
        <v>4</v>
      </c>
      <c r="W203" s="71">
        <v>2</v>
      </c>
      <c r="X203" s="71">
        <v>0</v>
      </c>
      <c r="Y203" s="71">
        <v>0</v>
      </c>
      <c r="Z203" s="71">
        <v>2</v>
      </c>
      <c r="AA203" s="71">
        <v>4</v>
      </c>
      <c r="AB203" s="71">
        <v>2</v>
      </c>
      <c r="AC203" s="71">
        <v>0</v>
      </c>
      <c r="AD203" s="71">
        <v>2</v>
      </c>
      <c r="AE203" s="71">
        <v>0</v>
      </c>
      <c r="AF203" s="71">
        <v>1</v>
      </c>
      <c r="AG203" s="73" t="s">
        <v>270</v>
      </c>
      <c r="AH203" s="73"/>
      <c r="AI203" s="76"/>
    </row>
    <row r="204" spans="1:35" x14ac:dyDescent="0.2">
      <c r="A204" s="67">
        <v>36042</v>
      </c>
      <c r="B204" s="71" t="s">
        <v>45</v>
      </c>
      <c r="C204" s="130">
        <f t="shared" si="22"/>
        <v>5132</v>
      </c>
      <c r="D204" s="71">
        <v>431</v>
      </c>
      <c r="E204" s="71">
        <v>4701</v>
      </c>
      <c r="F204" s="71">
        <v>0</v>
      </c>
      <c r="G204" s="71">
        <v>0</v>
      </c>
      <c r="H204" s="71" t="s">
        <v>59</v>
      </c>
      <c r="I204" s="71">
        <v>431</v>
      </c>
      <c r="J204" s="71" t="s">
        <v>47</v>
      </c>
      <c r="K204" s="120">
        <v>1</v>
      </c>
      <c r="L204" s="71">
        <v>9</v>
      </c>
      <c r="M204" s="71">
        <v>288</v>
      </c>
      <c r="N204" s="71">
        <f t="shared" si="23"/>
        <v>576</v>
      </c>
      <c r="O204" s="71">
        <v>6</v>
      </c>
      <c r="P204" s="71">
        <v>126</v>
      </c>
      <c r="Q204" s="71">
        <f t="shared" si="24"/>
        <v>252</v>
      </c>
      <c r="R204" s="71">
        <v>9</v>
      </c>
      <c r="S204" s="71">
        <v>52</v>
      </c>
      <c r="T204" s="71">
        <v>0</v>
      </c>
      <c r="U204" s="71">
        <v>5</v>
      </c>
      <c r="V204" s="71">
        <v>6</v>
      </c>
      <c r="W204" s="71">
        <v>2</v>
      </c>
      <c r="X204" s="71">
        <v>0</v>
      </c>
      <c r="Y204" s="71">
        <v>0</v>
      </c>
      <c r="Z204" s="71">
        <v>2</v>
      </c>
      <c r="AA204" s="71">
        <v>6</v>
      </c>
      <c r="AB204" s="71">
        <v>2</v>
      </c>
      <c r="AC204" s="71">
        <v>2</v>
      </c>
      <c r="AD204" s="71">
        <v>1</v>
      </c>
      <c r="AE204" s="71">
        <v>1</v>
      </c>
      <c r="AF204" s="71">
        <v>1</v>
      </c>
      <c r="AG204" s="73" t="s">
        <v>271</v>
      </c>
      <c r="AH204" s="73" t="s">
        <v>210</v>
      </c>
      <c r="AI204" s="76"/>
    </row>
    <row r="205" spans="1:35" x14ac:dyDescent="0.2">
      <c r="A205" s="67">
        <v>36044</v>
      </c>
      <c r="B205" s="71" t="s">
        <v>49</v>
      </c>
      <c r="C205" s="130">
        <f t="shared" si="22"/>
        <v>4301</v>
      </c>
      <c r="D205" s="71">
        <v>292</v>
      </c>
      <c r="E205" s="71">
        <v>0</v>
      </c>
      <c r="F205" s="71">
        <v>0</v>
      </c>
      <c r="G205" s="71">
        <v>0</v>
      </c>
      <c r="H205" s="71" t="s">
        <v>89</v>
      </c>
      <c r="I205" s="71">
        <v>4301</v>
      </c>
      <c r="J205" s="71" t="s">
        <v>47</v>
      </c>
      <c r="K205" s="120">
        <v>1</v>
      </c>
      <c r="L205" s="71">
        <v>16</v>
      </c>
      <c r="M205" s="71">
        <v>224</v>
      </c>
      <c r="N205" s="71">
        <f t="shared" si="23"/>
        <v>448</v>
      </c>
      <c r="O205" s="71">
        <v>4</v>
      </c>
      <c r="P205" s="71">
        <v>84</v>
      </c>
      <c r="Q205" s="71">
        <f t="shared" si="24"/>
        <v>168</v>
      </c>
      <c r="R205" s="71">
        <v>16</v>
      </c>
      <c r="S205" s="71">
        <v>60</v>
      </c>
      <c r="T205" s="71">
        <v>0</v>
      </c>
      <c r="U205" s="71">
        <v>6</v>
      </c>
      <c r="V205" s="71">
        <v>4</v>
      </c>
      <c r="W205" s="71">
        <v>2</v>
      </c>
      <c r="X205" s="71">
        <v>0</v>
      </c>
      <c r="Y205" s="71">
        <v>0</v>
      </c>
      <c r="Z205" s="71">
        <v>2</v>
      </c>
      <c r="AA205" s="71">
        <v>4</v>
      </c>
      <c r="AB205" s="71">
        <v>2</v>
      </c>
      <c r="AC205" s="71">
        <v>0</v>
      </c>
      <c r="AD205" s="71">
        <v>2</v>
      </c>
      <c r="AE205" s="71">
        <v>0</v>
      </c>
      <c r="AF205" s="71">
        <v>1</v>
      </c>
      <c r="AG205" s="73" t="s">
        <v>270</v>
      </c>
      <c r="AH205" s="73"/>
      <c r="AI205" s="76"/>
    </row>
    <row r="206" spans="1:35" x14ac:dyDescent="0.2">
      <c r="A206" s="67">
        <v>36045</v>
      </c>
      <c r="B206" s="71" t="s">
        <v>49</v>
      </c>
      <c r="C206" s="130">
        <f t="shared" si="22"/>
        <v>3861</v>
      </c>
      <c r="D206" s="71">
        <v>319</v>
      </c>
      <c r="E206" s="71">
        <v>753</v>
      </c>
      <c r="F206" s="71">
        <v>0</v>
      </c>
      <c r="G206" s="71">
        <v>2759</v>
      </c>
      <c r="H206" s="71" t="s">
        <v>59</v>
      </c>
      <c r="I206" s="71">
        <v>349</v>
      </c>
      <c r="J206" s="71" t="s">
        <v>47</v>
      </c>
      <c r="K206" s="120">
        <v>1</v>
      </c>
      <c r="L206" s="71">
        <v>14</v>
      </c>
      <c r="M206" s="71">
        <v>196</v>
      </c>
      <c r="N206" s="71">
        <f t="shared" si="23"/>
        <v>392</v>
      </c>
      <c r="O206" s="71">
        <v>2</v>
      </c>
      <c r="P206" s="71">
        <v>48</v>
      </c>
      <c r="Q206" s="71">
        <f t="shared" si="24"/>
        <v>96</v>
      </c>
      <c r="R206" s="71">
        <v>14</v>
      </c>
      <c r="S206" s="71">
        <v>64</v>
      </c>
      <c r="T206" s="71">
        <v>0</v>
      </c>
      <c r="U206" s="71">
        <v>4</v>
      </c>
      <c r="V206" s="71">
        <v>4</v>
      </c>
      <c r="W206" s="71">
        <v>2</v>
      </c>
      <c r="X206" s="71">
        <v>0</v>
      </c>
      <c r="Y206" s="71">
        <v>0</v>
      </c>
      <c r="Z206" s="71">
        <v>2</v>
      </c>
      <c r="AA206" s="71">
        <v>4</v>
      </c>
      <c r="AB206" s="71">
        <v>2</v>
      </c>
      <c r="AC206" s="71">
        <v>0</v>
      </c>
      <c r="AD206" s="71">
        <v>2</v>
      </c>
      <c r="AE206" s="71">
        <v>0</v>
      </c>
      <c r="AF206" s="71">
        <v>1</v>
      </c>
      <c r="AG206" s="73" t="s">
        <v>270</v>
      </c>
      <c r="AH206" s="73"/>
      <c r="AI206" s="76"/>
    </row>
    <row r="207" spans="1:35" x14ac:dyDescent="0.2">
      <c r="A207" s="67">
        <v>36048</v>
      </c>
      <c r="B207" s="71" t="s">
        <v>49</v>
      </c>
      <c r="C207" s="130">
        <f t="shared" si="22"/>
        <v>19977</v>
      </c>
      <c r="D207" s="71">
        <v>1287</v>
      </c>
      <c r="E207" s="71">
        <v>4388</v>
      </c>
      <c r="F207" s="71">
        <v>11259</v>
      </c>
      <c r="G207" s="71">
        <v>0</v>
      </c>
      <c r="H207" s="71" t="s">
        <v>59</v>
      </c>
      <c r="I207" s="71">
        <v>4330</v>
      </c>
      <c r="J207" s="71" t="s">
        <v>47</v>
      </c>
      <c r="K207" s="120">
        <v>1</v>
      </c>
      <c r="L207" s="71">
        <v>74</v>
      </c>
      <c r="M207" s="71">
        <v>1182</v>
      </c>
      <c r="N207" s="71">
        <f t="shared" si="23"/>
        <v>2364</v>
      </c>
      <c r="O207" s="71">
        <v>6</v>
      </c>
      <c r="P207" s="71">
        <v>396</v>
      </c>
      <c r="Q207" s="71">
        <f t="shared" si="24"/>
        <v>792</v>
      </c>
      <c r="R207" s="71">
        <v>66</v>
      </c>
      <c r="S207" s="71">
        <v>233</v>
      </c>
      <c r="T207" s="71">
        <v>0</v>
      </c>
      <c r="U207" s="71">
        <v>16</v>
      </c>
      <c r="V207" s="71">
        <v>14</v>
      </c>
      <c r="W207" s="71">
        <v>4</v>
      </c>
      <c r="X207" s="71">
        <v>0</v>
      </c>
      <c r="Y207" s="71">
        <v>0</v>
      </c>
      <c r="Z207" s="71">
        <v>8</v>
      </c>
      <c r="AA207" s="71">
        <v>15</v>
      </c>
      <c r="AB207" s="71">
        <v>16</v>
      </c>
      <c r="AC207" s="71">
        <v>6</v>
      </c>
      <c r="AD207" s="71">
        <v>4</v>
      </c>
      <c r="AE207" s="71">
        <v>2</v>
      </c>
      <c r="AF207" s="71">
        <v>2</v>
      </c>
      <c r="AG207" s="73" t="s">
        <v>90</v>
      </c>
      <c r="AH207" s="73" t="s">
        <v>210</v>
      </c>
      <c r="AI207" s="76"/>
    </row>
    <row r="208" spans="1:35" x14ac:dyDescent="0.2">
      <c r="A208" s="67">
        <v>36049</v>
      </c>
      <c r="B208" s="71" t="s">
        <v>49</v>
      </c>
      <c r="C208" s="130">
        <f t="shared" si="22"/>
        <v>32045</v>
      </c>
      <c r="D208" s="71">
        <v>194</v>
      </c>
      <c r="E208" s="71">
        <v>1896</v>
      </c>
      <c r="F208" s="71">
        <v>0</v>
      </c>
      <c r="G208" s="71">
        <v>3049</v>
      </c>
      <c r="H208" s="71" t="s">
        <v>59</v>
      </c>
      <c r="I208" s="71">
        <v>27100</v>
      </c>
      <c r="J208" s="71" t="s">
        <v>348</v>
      </c>
      <c r="K208" s="120">
        <v>1</v>
      </c>
      <c r="L208" s="71">
        <v>15</v>
      </c>
      <c r="M208" s="71">
        <v>171</v>
      </c>
      <c r="N208" s="71">
        <f t="shared" si="23"/>
        <v>342</v>
      </c>
      <c r="O208" s="71">
        <v>45</v>
      </c>
      <c r="P208" s="71">
        <v>309</v>
      </c>
      <c r="Q208" s="71">
        <f t="shared" si="24"/>
        <v>618</v>
      </c>
      <c r="R208" s="71">
        <v>15</v>
      </c>
      <c r="S208" s="71">
        <v>410</v>
      </c>
      <c r="T208" s="71">
        <v>0</v>
      </c>
      <c r="U208" s="71">
        <v>5</v>
      </c>
      <c r="V208" s="71">
        <v>5</v>
      </c>
      <c r="W208" s="71">
        <v>0</v>
      </c>
      <c r="X208" s="71">
        <v>0</v>
      </c>
      <c r="Y208" s="71">
        <v>0</v>
      </c>
      <c r="Z208" s="71">
        <v>6</v>
      </c>
      <c r="AA208" s="71">
        <v>4</v>
      </c>
      <c r="AB208" s="71">
        <v>4</v>
      </c>
      <c r="AC208" s="71">
        <v>2</v>
      </c>
      <c r="AD208" s="71">
        <v>2</v>
      </c>
      <c r="AE208" s="71">
        <v>2</v>
      </c>
      <c r="AF208" s="71">
        <v>5</v>
      </c>
      <c r="AG208" s="73" t="s">
        <v>272</v>
      </c>
      <c r="AH208" s="73" t="s">
        <v>210</v>
      </c>
      <c r="AI208" s="76"/>
    </row>
    <row r="209" spans="1:38" x14ac:dyDescent="0.2">
      <c r="A209" s="67">
        <v>36050</v>
      </c>
      <c r="B209" s="71" t="s">
        <v>49</v>
      </c>
      <c r="C209" s="130">
        <f t="shared" si="22"/>
        <v>33237</v>
      </c>
      <c r="D209" s="71">
        <v>1200</v>
      </c>
      <c r="E209" s="71">
        <v>3200</v>
      </c>
      <c r="F209" s="71">
        <v>15000</v>
      </c>
      <c r="G209" s="71">
        <v>0</v>
      </c>
      <c r="H209" s="71" t="s">
        <v>59</v>
      </c>
      <c r="I209" s="71">
        <v>15037</v>
      </c>
      <c r="J209" s="71" t="s">
        <v>47</v>
      </c>
      <c r="K209" s="120">
        <v>1</v>
      </c>
      <c r="L209" s="71">
        <v>30</v>
      </c>
      <c r="M209" s="71">
        <v>855</v>
      </c>
      <c r="N209" s="71">
        <f t="shared" si="23"/>
        <v>1710</v>
      </c>
      <c r="O209" s="71">
        <v>25</v>
      </c>
      <c r="P209" s="71">
        <v>420</v>
      </c>
      <c r="Q209" s="71">
        <f t="shared" si="24"/>
        <v>840</v>
      </c>
      <c r="R209" s="71">
        <v>30</v>
      </c>
      <c r="S209" s="71">
        <v>65</v>
      </c>
      <c r="T209" s="71">
        <v>0</v>
      </c>
      <c r="U209" s="71">
        <v>8</v>
      </c>
      <c r="V209" s="71">
        <v>8</v>
      </c>
      <c r="W209" s="71">
        <v>2</v>
      </c>
      <c r="X209" s="71">
        <v>2</v>
      </c>
      <c r="Y209" s="71">
        <v>0</v>
      </c>
      <c r="Z209" s="71">
        <v>8</v>
      </c>
      <c r="AA209" s="71">
        <v>8</v>
      </c>
      <c r="AB209" s="71">
        <v>8</v>
      </c>
      <c r="AC209" s="71">
        <v>1</v>
      </c>
      <c r="AD209" s="71">
        <v>2</v>
      </c>
      <c r="AE209" s="71">
        <v>1</v>
      </c>
      <c r="AF209" s="71">
        <v>1</v>
      </c>
      <c r="AG209" s="73"/>
      <c r="AH209" s="73" t="s">
        <v>210</v>
      </c>
      <c r="AI209" s="76"/>
    </row>
    <row r="210" spans="1:38" x14ac:dyDescent="0.2">
      <c r="A210" s="67">
        <v>36051</v>
      </c>
      <c r="B210" s="71" t="s">
        <v>49</v>
      </c>
      <c r="C210" s="130">
        <f t="shared" si="22"/>
        <v>12300</v>
      </c>
      <c r="D210" s="71">
        <v>850</v>
      </c>
      <c r="E210" s="71">
        <v>1450</v>
      </c>
      <c r="F210" s="71">
        <v>10000</v>
      </c>
      <c r="G210" s="71">
        <v>0</v>
      </c>
      <c r="H210" s="71" t="s">
        <v>59</v>
      </c>
      <c r="I210" s="71">
        <v>850</v>
      </c>
      <c r="J210" s="71" t="s">
        <v>47</v>
      </c>
      <c r="K210" s="120">
        <v>1</v>
      </c>
      <c r="L210" s="71">
        <v>18</v>
      </c>
      <c r="M210" s="71">
        <v>356</v>
      </c>
      <c r="N210" s="71">
        <f t="shared" si="23"/>
        <v>712</v>
      </c>
      <c r="O210" s="71">
        <v>8</v>
      </c>
      <c r="P210" s="71">
        <v>100</v>
      </c>
      <c r="Q210" s="71">
        <f t="shared" si="24"/>
        <v>200</v>
      </c>
      <c r="R210" s="71">
        <v>18</v>
      </c>
      <c r="S210" s="71">
        <v>50</v>
      </c>
      <c r="T210" s="71">
        <v>0</v>
      </c>
      <c r="U210" s="71">
        <v>8</v>
      </c>
      <c r="V210" s="71">
        <v>8</v>
      </c>
      <c r="W210" s="71">
        <v>2</v>
      </c>
      <c r="X210" s="71">
        <v>1</v>
      </c>
      <c r="Y210" s="71">
        <v>0</v>
      </c>
      <c r="Z210" s="71">
        <v>8</v>
      </c>
      <c r="AA210" s="71">
        <v>8</v>
      </c>
      <c r="AB210" s="71">
        <v>8</v>
      </c>
      <c r="AC210" s="71">
        <v>1</v>
      </c>
      <c r="AD210" s="71">
        <v>2</v>
      </c>
      <c r="AE210" s="71">
        <v>1</v>
      </c>
      <c r="AF210" s="71">
        <v>1</v>
      </c>
      <c r="AG210" s="73" t="s">
        <v>273</v>
      </c>
      <c r="AH210" s="73" t="s">
        <v>210</v>
      </c>
      <c r="AI210" s="76"/>
    </row>
    <row r="211" spans="1:38" x14ac:dyDescent="0.2">
      <c r="A211" s="67">
        <v>36053</v>
      </c>
      <c r="B211" s="71" t="s">
        <v>49</v>
      </c>
      <c r="C211" s="130">
        <f t="shared" si="22"/>
        <v>4150</v>
      </c>
      <c r="D211" s="71">
        <v>100</v>
      </c>
      <c r="E211" s="71">
        <v>1959</v>
      </c>
      <c r="F211" s="71">
        <v>116</v>
      </c>
      <c r="G211" s="71">
        <v>0</v>
      </c>
      <c r="H211" s="71" t="s">
        <v>269</v>
      </c>
      <c r="I211" s="71">
        <v>2075</v>
      </c>
      <c r="J211" s="71" t="s">
        <v>47</v>
      </c>
      <c r="K211" s="120">
        <v>1</v>
      </c>
      <c r="L211" s="71">
        <v>12</v>
      </c>
      <c r="M211" s="71">
        <v>128</v>
      </c>
      <c r="N211" s="71">
        <f t="shared" si="23"/>
        <v>256</v>
      </c>
      <c r="O211" s="71">
        <v>28</v>
      </c>
      <c r="P211" s="71">
        <v>56</v>
      </c>
      <c r="Q211" s="71">
        <v>312</v>
      </c>
      <c r="R211" s="71">
        <v>12</v>
      </c>
      <c r="S211" s="71">
        <v>41</v>
      </c>
      <c r="T211" s="71">
        <v>41</v>
      </c>
      <c r="U211" s="71">
        <v>2</v>
      </c>
      <c r="V211" s="71">
        <v>2</v>
      </c>
      <c r="W211" s="71">
        <v>0</v>
      </c>
      <c r="X211" s="71">
        <v>0</v>
      </c>
      <c r="Y211" s="71">
        <v>0</v>
      </c>
      <c r="Z211" s="71">
        <v>2</v>
      </c>
      <c r="AA211" s="71">
        <v>2</v>
      </c>
      <c r="AB211" s="71">
        <v>2</v>
      </c>
      <c r="AC211" s="71">
        <v>0</v>
      </c>
      <c r="AD211" s="71">
        <v>2</v>
      </c>
      <c r="AE211" s="71">
        <v>0</v>
      </c>
      <c r="AF211" s="71">
        <v>1</v>
      </c>
      <c r="AG211" s="73" t="s">
        <v>270</v>
      </c>
      <c r="AH211" s="71" t="s">
        <v>210</v>
      </c>
      <c r="AI211" s="76"/>
    </row>
    <row r="212" spans="1:38" x14ac:dyDescent="0.2">
      <c r="A212" s="67">
        <v>37012</v>
      </c>
      <c r="B212" s="71" t="s">
        <v>49</v>
      </c>
      <c r="C212" s="130">
        <f t="shared" si="22"/>
        <v>7383</v>
      </c>
      <c r="D212" s="71">
        <v>274</v>
      </c>
      <c r="E212" s="71">
        <v>0</v>
      </c>
      <c r="F212" s="71">
        <v>1247</v>
      </c>
      <c r="G212" s="71">
        <v>0</v>
      </c>
      <c r="H212" s="71" t="s">
        <v>59</v>
      </c>
      <c r="I212" s="71">
        <v>6136</v>
      </c>
      <c r="J212" s="71" t="s">
        <v>47</v>
      </c>
      <c r="K212" s="120">
        <v>1</v>
      </c>
      <c r="L212" s="71">
        <v>7</v>
      </c>
      <c r="M212" s="71">
        <v>1392</v>
      </c>
      <c r="N212" s="71">
        <f t="shared" si="23"/>
        <v>2784</v>
      </c>
      <c r="O212" s="71">
        <v>6</v>
      </c>
      <c r="P212" s="71">
        <v>114</v>
      </c>
      <c r="Q212" s="71">
        <f>P212*2</f>
        <v>228</v>
      </c>
      <c r="R212" s="71">
        <v>7</v>
      </c>
      <c r="S212" s="71">
        <v>78</v>
      </c>
      <c r="T212" s="71">
        <v>0</v>
      </c>
      <c r="U212" s="71">
        <v>4</v>
      </c>
      <c r="V212" s="71">
        <v>4</v>
      </c>
      <c r="W212" s="71">
        <v>2</v>
      </c>
      <c r="X212" s="71">
        <v>0</v>
      </c>
      <c r="Y212" s="71">
        <v>0</v>
      </c>
      <c r="Z212" s="71">
        <v>3</v>
      </c>
      <c r="AA212" s="71">
        <v>3</v>
      </c>
      <c r="AB212" s="71">
        <v>3</v>
      </c>
      <c r="AC212" s="71">
        <v>0</v>
      </c>
      <c r="AD212" s="71">
        <v>2</v>
      </c>
      <c r="AE212" s="71">
        <v>1</v>
      </c>
      <c r="AF212" s="71">
        <v>1</v>
      </c>
      <c r="AG212" s="73"/>
      <c r="AH212" s="73" t="s">
        <v>210</v>
      </c>
      <c r="AI212" s="76"/>
    </row>
    <row r="213" spans="1:38" s="80" customFormat="1" x14ac:dyDescent="0.2">
      <c r="A213" s="67">
        <v>37017</v>
      </c>
      <c r="B213" s="71" t="s">
        <v>49</v>
      </c>
      <c r="C213" s="130">
        <f t="shared" si="22"/>
        <v>18097</v>
      </c>
      <c r="D213" s="71">
        <v>2937</v>
      </c>
      <c r="E213" s="71">
        <v>328</v>
      </c>
      <c r="F213" s="71">
        <v>0</v>
      </c>
      <c r="G213" s="71">
        <v>0</v>
      </c>
      <c r="H213" s="77" t="s">
        <v>274</v>
      </c>
      <c r="I213" s="71">
        <v>17769</v>
      </c>
      <c r="J213" s="71" t="s">
        <v>345</v>
      </c>
      <c r="K213" s="99">
        <v>5</v>
      </c>
      <c r="L213" s="71">
        <v>60</v>
      </c>
      <c r="M213" s="71">
        <v>2242</v>
      </c>
      <c r="N213" s="71">
        <f t="shared" si="23"/>
        <v>4484</v>
      </c>
      <c r="O213" s="71">
        <v>16</v>
      </c>
      <c r="P213" s="71">
        <v>336</v>
      </c>
      <c r="Q213" s="71">
        <f>P213*2</f>
        <v>672</v>
      </c>
      <c r="R213" s="71">
        <v>0</v>
      </c>
      <c r="S213" s="71">
        <v>28</v>
      </c>
      <c r="T213" s="71">
        <v>0</v>
      </c>
      <c r="U213" s="71">
        <v>10</v>
      </c>
      <c r="V213" s="71">
        <v>11</v>
      </c>
      <c r="W213" s="71">
        <v>10</v>
      </c>
      <c r="X213" s="71">
        <v>0</v>
      </c>
      <c r="Y213" s="71">
        <v>0</v>
      </c>
      <c r="Z213" s="71">
        <v>5</v>
      </c>
      <c r="AA213" s="71">
        <v>11</v>
      </c>
      <c r="AB213" s="71">
        <v>9</v>
      </c>
      <c r="AC213" s="71">
        <v>8</v>
      </c>
      <c r="AD213" s="71">
        <v>1</v>
      </c>
      <c r="AE213" s="71">
        <v>0</v>
      </c>
      <c r="AF213" s="71">
        <v>1</v>
      </c>
      <c r="AG213" s="73" t="s">
        <v>275</v>
      </c>
      <c r="AH213" s="73" t="s">
        <v>210</v>
      </c>
      <c r="AI213" s="76"/>
      <c r="AJ213" s="3"/>
      <c r="AK213" s="3"/>
      <c r="AL213" s="3"/>
    </row>
    <row r="214" spans="1:38" x14ac:dyDescent="0.2">
      <c r="A214" s="67">
        <v>39008</v>
      </c>
      <c r="B214" s="71" t="s">
        <v>49</v>
      </c>
      <c r="C214" s="130">
        <v>21956</v>
      </c>
      <c r="D214" s="71">
        <v>208</v>
      </c>
      <c r="E214" s="71">
        <v>416</v>
      </c>
      <c r="F214" s="71">
        <v>0</v>
      </c>
      <c r="G214" s="71">
        <v>0</v>
      </c>
      <c r="H214" s="71" t="s">
        <v>50</v>
      </c>
      <c r="I214" s="71">
        <v>0</v>
      </c>
      <c r="J214" s="71" t="s">
        <v>345</v>
      </c>
      <c r="K214" s="99">
        <v>5</v>
      </c>
      <c r="L214" s="71">
        <v>4</v>
      </c>
      <c r="M214" s="71">
        <v>788</v>
      </c>
      <c r="N214" s="71">
        <v>1576</v>
      </c>
      <c r="O214" s="71">
        <v>10</v>
      </c>
      <c r="P214" s="71">
        <v>8</v>
      </c>
      <c r="Q214" s="71">
        <v>80</v>
      </c>
      <c r="R214" s="71">
        <v>0</v>
      </c>
      <c r="S214" s="71">
        <v>61</v>
      </c>
      <c r="T214" s="71">
        <v>2</v>
      </c>
      <c r="U214" s="71">
        <v>12</v>
      </c>
      <c r="V214" s="71">
        <v>12</v>
      </c>
      <c r="W214" s="71">
        <v>7</v>
      </c>
      <c r="X214" s="71">
        <v>0</v>
      </c>
      <c r="Y214" s="71">
        <v>0</v>
      </c>
      <c r="Z214" s="71">
        <v>5</v>
      </c>
      <c r="AA214" s="71">
        <v>11</v>
      </c>
      <c r="AB214" s="71">
        <v>8</v>
      </c>
      <c r="AC214" s="71">
        <v>8</v>
      </c>
      <c r="AD214" s="71">
        <v>3</v>
      </c>
      <c r="AE214" s="71">
        <v>0</v>
      </c>
      <c r="AF214" s="71">
        <v>1</v>
      </c>
      <c r="AG214" s="73" t="s">
        <v>212</v>
      </c>
      <c r="AH214" s="73" t="s">
        <v>210</v>
      </c>
      <c r="AI214" s="76" t="s">
        <v>347</v>
      </c>
    </row>
    <row r="215" spans="1:38" x14ac:dyDescent="0.2">
      <c r="A215" s="67">
        <v>39010</v>
      </c>
      <c r="B215" s="71" t="s">
        <v>49</v>
      </c>
      <c r="C215" s="130">
        <f t="shared" ref="C215:C229" si="25">E215+F215+G215+I215</f>
        <v>7383</v>
      </c>
      <c r="D215" s="71">
        <v>274</v>
      </c>
      <c r="E215" s="71">
        <v>0</v>
      </c>
      <c r="F215" s="71">
        <v>1247</v>
      </c>
      <c r="G215" s="71">
        <v>0</v>
      </c>
      <c r="H215" s="71" t="s">
        <v>59</v>
      </c>
      <c r="I215" s="71">
        <v>6136</v>
      </c>
      <c r="J215" s="71" t="s">
        <v>47</v>
      </c>
      <c r="K215" s="120">
        <v>1</v>
      </c>
      <c r="L215" s="71">
        <v>7</v>
      </c>
      <c r="M215" s="71">
        <v>1392</v>
      </c>
      <c r="N215" s="71">
        <f>M215*2</f>
        <v>2784</v>
      </c>
      <c r="O215" s="71">
        <v>6</v>
      </c>
      <c r="P215" s="71">
        <v>114</v>
      </c>
      <c r="Q215" s="71">
        <f>P215*2</f>
        <v>228</v>
      </c>
      <c r="R215" s="71">
        <v>7</v>
      </c>
      <c r="S215" s="71">
        <v>78</v>
      </c>
      <c r="T215" s="71">
        <v>0</v>
      </c>
      <c r="U215" s="71">
        <v>4</v>
      </c>
      <c r="V215" s="71">
        <v>4</v>
      </c>
      <c r="W215" s="71">
        <v>2</v>
      </c>
      <c r="X215" s="71">
        <v>0</v>
      </c>
      <c r="Y215" s="71">
        <v>0</v>
      </c>
      <c r="Z215" s="71">
        <v>3</v>
      </c>
      <c r="AA215" s="71">
        <v>3</v>
      </c>
      <c r="AB215" s="71">
        <v>3</v>
      </c>
      <c r="AC215" s="71">
        <v>0</v>
      </c>
      <c r="AD215" s="71">
        <v>2</v>
      </c>
      <c r="AE215" s="71">
        <v>1</v>
      </c>
      <c r="AF215" s="71">
        <v>1</v>
      </c>
      <c r="AG215" s="73"/>
      <c r="AH215" s="73" t="s">
        <v>210</v>
      </c>
      <c r="AI215" s="76"/>
      <c r="AJ215" s="80"/>
      <c r="AK215" s="80"/>
      <c r="AL215" s="80"/>
    </row>
    <row r="216" spans="1:38" x14ac:dyDescent="0.2">
      <c r="A216" s="67">
        <v>40001</v>
      </c>
      <c r="B216" s="71" t="s">
        <v>49</v>
      </c>
      <c r="C216" s="130">
        <f t="shared" si="25"/>
        <v>22086</v>
      </c>
      <c r="D216" s="71">
        <v>566</v>
      </c>
      <c r="E216" s="71">
        <v>11584</v>
      </c>
      <c r="F216" s="71">
        <v>4269</v>
      </c>
      <c r="G216" s="71">
        <v>5667</v>
      </c>
      <c r="H216" s="71" t="s">
        <v>59</v>
      </c>
      <c r="I216" s="71">
        <v>566</v>
      </c>
      <c r="J216" s="71" t="s">
        <v>47</v>
      </c>
      <c r="K216" s="120">
        <v>1</v>
      </c>
      <c r="L216" s="71">
        <v>30</v>
      </c>
      <c r="M216" s="71">
        <v>600</v>
      </c>
      <c r="N216" s="71">
        <v>1200</v>
      </c>
      <c r="O216" s="71">
        <v>0</v>
      </c>
      <c r="P216" s="71">
        <v>0</v>
      </c>
      <c r="Q216" s="71">
        <v>0</v>
      </c>
      <c r="R216" s="71">
        <v>30</v>
      </c>
      <c r="S216" s="71">
        <v>100</v>
      </c>
      <c r="T216" s="71">
        <v>0</v>
      </c>
      <c r="U216" s="71">
        <v>4</v>
      </c>
      <c r="V216" s="71">
        <v>4</v>
      </c>
      <c r="W216" s="71">
        <v>2</v>
      </c>
      <c r="X216" s="71">
        <v>0</v>
      </c>
      <c r="Y216" s="71">
        <v>0</v>
      </c>
      <c r="Z216" s="71">
        <v>2</v>
      </c>
      <c r="AA216" s="71">
        <v>4</v>
      </c>
      <c r="AB216" s="71">
        <v>2</v>
      </c>
      <c r="AC216" s="71">
        <v>3</v>
      </c>
      <c r="AD216" s="71">
        <v>2</v>
      </c>
      <c r="AE216" s="71">
        <v>0</v>
      </c>
      <c r="AF216" s="71">
        <v>2</v>
      </c>
      <c r="AG216" s="73" t="s">
        <v>214</v>
      </c>
      <c r="AH216" s="73" t="s">
        <v>210</v>
      </c>
      <c r="AI216" s="76"/>
    </row>
    <row r="217" spans="1:38" x14ac:dyDescent="0.2">
      <c r="A217" s="67">
        <v>40001</v>
      </c>
      <c r="B217" s="71" t="s">
        <v>49</v>
      </c>
      <c r="C217" s="130">
        <f t="shared" si="25"/>
        <v>584</v>
      </c>
      <c r="D217" s="71">
        <v>292</v>
      </c>
      <c r="E217" s="71">
        <v>292</v>
      </c>
      <c r="F217" s="71">
        <v>0</v>
      </c>
      <c r="G217" s="71">
        <v>0</v>
      </c>
      <c r="H217" s="71" t="s">
        <v>59</v>
      </c>
      <c r="I217" s="71">
        <v>292</v>
      </c>
      <c r="J217" s="71" t="s">
        <v>47</v>
      </c>
      <c r="K217" s="99">
        <v>5</v>
      </c>
      <c r="L217" s="71"/>
      <c r="M217" s="71"/>
      <c r="N217" s="71"/>
      <c r="O217" s="71"/>
      <c r="P217" s="71"/>
      <c r="Q217" s="71"/>
      <c r="R217" s="71"/>
      <c r="S217" s="71">
        <v>4</v>
      </c>
      <c r="T217" s="71">
        <v>0</v>
      </c>
      <c r="U217" s="71">
        <v>8</v>
      </c>
      <c r="V217" s="71">
        <v>8</v>
      </c>
      <c r="W217" s="71">
        <v>2</v>
      </c>
      <c r="X217" s="71">
        <v>0</v>
      </c>
      <c r="Y217" s="71">
        <v>0</v>
      </c>
      <c r="Z217" s="71">
        <v>4</v>
      </c>
      <c r="AA217" s="71">
        <v>8</v>
      </c>
      <c r="AB217" s="71">
        <v>4</v>
      </c>
      <c r="AC217" s="71">
        <v>2</v>
      </c>
      <c r="AD217" s="71">
        <v>2</v>
      </c>
      <c r="AE217" s="71">
        <v>0</v>
      </c>
      <c r="AF217" s="71">
        <v>1</v>
      </c>
      <c r="AG217" s="73" t="s">
        <v>214</v>
      </c>
      <c r="AH217" s="73" t="s">
        <v>210</v>
      </c>
      <c r="AI217" s="76"/>
    </row>
    <row r="218" spans="1:38" x14ac:dyDescent="0.2">
      <c r="A218" s="67">
        <v>40021</v>
      </c>
      <c r="B218" s="71" t="s">
        <v>49</v>
      </c>
      <c r="C218" s="130">
        <f t="shared" si="25"/>
        <v>2703</v>
      </c>
      <c r="D218" s="71">
        <v>184</v>
      </c>
      <c r="E218" s="71">
        <v>2519</v>
      </c>
      <c r="F218" s="71">
        <v>0</v>
      </c>
      <c r="G218" s="71">
        <v>0</v>
      </c>
      <c r="H218" s="71" t="s">
        <v>59</v>
      </c>
      <c r="I218" s="71">
        <v>184</v>
      </c>
      <c r="J218" s="71" t="s">
        <v>47</v>
      </c>
      <c r="K218" s="120">
        <v>1</v>
      </c>
      <c r="L218" s="71">
        <v>15</v>
      </c>
      <c r="M218" s="71">
        <v>183</v>
      </c>
      <c r="N218" s="71">
        <f t="shared" ref="N218:N229" si="26">M218*2</f>
        <v>366</v>
      </c>
      <c r="O218" s="71">
        <v>2</v>
      </c>
      <c r="P218" s="71">
        <v>41</v>
      </c>
      <c r="Q218" s="71">
        <f t="shared" ref="Q218:Q229" si="27">P218*2</f>
        <v>82</v>
      </c>
      <c r="R218" s="71">
        <v>15</v>
      </c>
      <c r="S218" s="71">
        <v>56</v>
      </c>
      <c r="T218" s="71">
        <v>0</v>
      </c>
      <c r="U218" s="71">
        <v>4</v>
      </c>
      <c r="V218" s="71">
        <v>2</v>
      </c>
      <c r="W218" s="71">
        <v>1</v>
      </c>
      <c r="X218" s="71">
        <v>0</v>
      </c>
      <c r="Y218" s="71">
        <v>0</v>
      </c>
      <c r="Z218" s="71">
        <v>3</v>
      </c>
      <c r="AA218" s="71">
        <v>2</v>
      </c>
      <c r="AB218" s="71">
        <v>2</v>
      </c>
      <c r="AC218" s="71">
        <v>0</v>
      </c>
      <c r="AD218" s="71">
        <v>2</v>
      </c>
      <c r="AE218" s="71">
        <v>1</v>
      </c>
      <c r="AF218" s="71">
        <v>1</v>
      </c>
      <c r="AG218" s="73" t="s">
        <v>276</v>
      </c>
      <c r="AH218" s="73" t="s">
        <v>210</v>
      </c>
      <c r="AI218" s="76"/>
    </row>
    <row r="219" spans="1:38" x14ac:dyDescent="0.2">
      <c r="A219" s="67">
        <v>40028</v>
      </c>
      <c r="B219" s="71" t="s">
        <v>49</v>
      </c>
      <c r="C219" s="130">
        <f t="shared" si="25"/>
        <v>4675</v>
      </c>
      <c r="D219" s="71">
        <v>322</v>
      </c>
      <c r="E219" s="71">
        <v>4353</v>
      </c>
      <c r="F219" s="71">
        <v>0</v>
      </c>
      <c r="G219" s="71">
        <v>0</v>
      </c>
      <c r="H219" s="71" t="s">
        <v>59</v>
      </c>
      <c r="I219" s="71">
        <v>322</v>
      </c>
      <c r="J219" s="71" t="s">
        <v>47</v>
      </c>
      <c r="K219" s="120">
        <v>1</v>
      </c>
      <c r="L219" s="71">
        <v>11</v>
      </c>
      <c r="M219" s="71">
        <v>352</v>
      </c>
      <c r="N219" s="71">
        <f t="shared" si="26"/>
        <v>704</v>
      </c>
      <c r="O219" s="71">
        <v>0</v>
      </c>
      <c r="P219" s="71">
        <v>0</v>
      </c>
      <c r="Q219" s="71">
        <f t="shared" si="27"/>
        <v>0</v>
      </c>
      <c r="R219" s="71">
        <v>11</v>
      </c>
      <c r="S219" s="71">
        <v>0</v>
      </c>
      <c r="T219" s="71">
        <v>0</v>
      </c>
      <c r="U219" s="71">
        <v>4</v>
      </c>
      <c r="V219" s="71">
        <v>3</v>
      </c>
      <c r="W219" s="71">
        <v>1</v>
      </c>
      <c r="X219" s="71">
        <v>0</v>
      </c>
      <c r="Y219" s="71">
        <v>0</v>
      </c>
      <c r="Z219" s="71">
        <v>2</v>
      </c>
      <c r="AA219" s="71">
        <v>3</v>
      </c>
      <c r="AB219" s="71">
        <v>2</v>
      </c>
      <c r="AC219" s="71">
        <v>0</v>
      </c>
      <c r="AD219" s="71">
        <v>2</v>
      </c>
      <c r="AE219" s="71">
        <v>0</v>
      </c>
      <c r="AF219" s="71">
        <v>1</v>
      </c>
      <c r="AG219" s="73" t="s">
        <v>239</v>
      </c>
      <c r="AH219" s="73" t="s">
        <v>210</v>
      </c>
      <c r="AI219" s="76"/>
    </row>
    <row r="220" spans="1:38" x14ac:dyDescent="0.2">
      <c r="A220" s="67">
        <v>40033</v>
      </c>
      <c r="B220" s="71" t="s">
        <v>49</v>
      </c>
      <c r="C220" s="130">
        <f t="shared" si="25"/>
        <v>3751</v>
      </c>
      <c r="D220" s="71">
        <v>196</v>
      </c>
      <c r="E220" s="71">
        <v>912</v>
      </c>
      <c r="F220" s="71">
        <v>1731</v>
      </c>
      <c r="G220" s="71">
        <v>0</v>
      </c>
      <c r="H220" s="71" t="s">
        <v>59</v>
      </c>
      <c r="I220" s="71">
        <v>1108</v>
      </c>
      <c r="J220" s="71" t="s">
        <v>47</v>
      </c>
      <c r="K220" s="120">
        <v>1</v>
      </c>
      <c r="L220" s="71">
        <v>13</v>
      </c>
      <c r="M220" s="71">
        <v>169</v>
      </c>
      <c r="N220" s="71">
        <f t="shared" si="26"/>
        <v>338</v>
      </c>
      <c r="O220" s="71">
        <v>2</v>
      </c>
      <c r="P220" s="71">
        <v>58</v>
      </c>
      <c r="Q220" s="71">
        <f t="shared" si="27"/>
        <v>116</v>
      </c>
      <c r="R220" s="71">
        <v>8</v>
      </c>
      <c r="S220" s="71">
        <v>51</v>
      </c>
      <c r="T220" s="71">
        <v>0</v>
      </c>
      <c r="U220" s="71">
        <v>2</v>
      </c>
      <c r="V220" s="71">
        <v>2</v>
      </c>
      <c r="W220" s="71">
        <v>1</v>
      </c>
      <c r="X220" s="71">
        <v>0</v>
      </c>
      <c r="Y220" s="71">
        <v>0</v>
      </c>
      <c r="Z220" s="71">
        <v>2</v>
      </c>
      <c r="AA220" s="71">
        <v>2</v>
      </c>
      <c r="AB220" s="71">
        <v>2</v>
      </c>
      <c r="AC220" s="71">
        <v>0</v>
      </c>
      <c r="AD220" s="71">
        <v>0</v>
      </c>
      <c r="AE220" s="71">
        <v>0</v>
      </c>
      <c r="AF220" s="71">
        <v>1</v>
      </c>
      <c r="AG220" s="73" t="s">
        <v>277</v>
      </c>
      <c r="AH220" s="73" t="s">
        <v>210</v>
      </c>
      <c r="AI220" s="76"/>
    </row>
    <row r="221" spans="1:38" x14ac:dyDescent="0.2">
      <c r="A221" s="67">
        <v>42000</v>
      </c>
      <c r="B221" s="71" t="s">
        <v>49</v>
      </c>
      <c r="C221" s="130">
        <f t="shared" si="25"/>
        <v>16970</v>
      </c>
      <c r="D221" s="71">
        <v>688</v>
      </c>
      <c r="E221" s="71">
        <v>16282</v>
      </c>
      <c r="F221" s="71">
        <v>0</v>
      </c>
      <c r="G221" s="71">
        <v>0</v>
      </c>
      <c r="H221" s="71" t="s">
        <v>50</v>
      </c>
      <c r="I221" s="71">
        <v>688</v>
      </c>
      <c r="J221" s="71" t="s">
        <v>47</v>
      </c>
      <c r="K221" s="120">
        <v>1</v>
      </c>
      <c r="L221" s="71">
        <v>6</v>
      </c>
      <c r="M221" s="71">
        <v>3105</v>
      </c>
      <c r="N221" s="71">
        <f t="shared" si="26"/>
        <v>6210</v>
      </c>
      <c r="O221" s="71">
        <v>2</v>
      </c>
      <c r="P221" s="71">
        <v>410</v>
      </c>
      <c r="Q221" s="71">
        <f t="shared" si="27"/>
        <v>820</v>
      </c>
      <c r="R221" s="71">
        <v>6</v>
      </c>
      <c r="S221" s="71">
        <v>110</v>
      </c>
      <c r="T221" s="71">
        <v>0</v>
      </c>
      <c r="U221" s="71">
        <v>9</v>
      </c>
      <c r="V221" s="71">
        <v>9</v>
      </c>
      <c r="W221" s="71">
        <v>2</v>
      </c>
      <c r="X221" s="71">
        <v>0</v>
      </c>
      <c r="Y221" s="71">
        <v>0</v>
      </c>
      <c r="Z221" s="71">
        <v>3</v>
      </c>
      <c r="AA221" s="71">
        <v>9</v>
      </c>
      <c r="AB221" s="71">
        <v>4</v>
      </c>
      <c r="AC221" s="71">
        <v>0</v>
      </c>
      <c r="AD221" s="71">
        <v>2</v>
      </c>
      <c r="AE221" s="71">
        <v>0</v>
      </c>
      <c r="AF221" s="71">
        <v>1</v>
      </c>
      <c r="AG221" s="73" t="s">
        <v>275</v>
      </c>
      <c r="AH221" s="73" t="s">
        <v>210</v>
      </c>
      <c r="AI221" s="76"/>
    </row>
    <row r="222" spans="1:38" x14ac:dyDescent="0.2">
      <c r="A222" s="67">
        <v>42004</v>
      </c>
      <c r="B222" s="71" t="s">
        <v>49</v>
      </c>
      <c r="C222" s="130">
        <f t="shared" si="25"/>
        <v>4889</v>
      </c>
      <c r="D222" s="71">
        <v>402</v>
      </c>
      <c r="E222" s="71">
        <v>4598</v>
      </c>
      <c r="F222" s="71">
        <v>0</v>
      </c>
      <c r="G222" s="71">
        <v>0</v>
      </c>
      <c r="H222" s="71" t="s">
        <v>59</v>
      </c>
      <c r="I222" s="71">
        <v>291</v>
      </c>
      <c r="J222" s="71" t="s">
        <v>47</v>
      </c>
      <c r="K222" s="120">
        <v>1</v>
      </c>
      <c r="L222" s="71">
        <v>4</v>
      </c>
      <c r="M222" s="71">
        <v>204</v>
      </c>
      <c r="N222" s="71">
        <f t="shared" si="26"/>
        <v>408</v>
      </c>
      <c r="O222" s="71">
        <v>64</v>
      </c>
      <c r="P222" s="71">
        <v>128</v>
      </c>
      <c r="Q222" s="71">
        <f t="shared" si="27"/>
        <v>256</v>
      </c>
      <c r="R222" s="71">
        <v>4</v>
      </c>
      <c r="S222" s="71">
        <v>88</v>
      </c>
      <c r="T222" s="71">
        <v>0</v>
      </c>
      <c r="U222" s="71">
        <v>5</v>
      </c>
      <c r="V222" s="71">
        <v>5</v>
      </c>
      <c r="W222" s="71">
        <v>1</v>
      </c>
      <c r="X222" s="71">
        <v>0</v>
      </c>
      <c r="Y222" s="71">
        <v>0</v>
      </c>
      <c r="Z222" s="71">
        <v>3</v>
      </c>
      <c r="AA222" s="71">
        <v>5</v>
      </c>
      <c r="AB222" s="71">
        <v>3</v>
      </c>
      <c r="AC222" s="71">
        <v>0</v>
      </c>
      <c r="AD222" s="71">
        <v>2</v>
      </c>
      <c r="AE222" s="71">
        <v>0</v>
      </c>
      <c r="AF222" s="71">
        <v>1</v>
      </c>
      <c r="AG222" s="73" t="s">
        <v>278</v>
      </c>
      <c r="AH222" s="73" t="s">
        <v>210</v>
      </c>
      <c r="AI222" s="76"/>
    </row>
    <row r="223" spans="1:38" x14ac:dyDescent="0.2">
      <c r="A223" s="67">
        <v>42005</v>
      </c>
      <c r="B223" s="71" t="s">
        <v>49</v>
      </c>
      <c r="C223" s="130">
        <f t="shared" si="25"/>
        <v>4889</v>
      </c>
      <c r="D223" s="71">
        <v>402</v>
      </c>
      <c r="E223" s="71">
        <v>4598</v>
      </c>
      <c r="F223" s="71">
        <v>0</v>
      </c>
      <c r="G223" s="71">
        <v>0</v>
      </c>
      <c r="H223" s="71" t="s">
        <v>59</v>
      </c>
      <c r="I223" s="71">
        <v>291</v>
      </c>
      <c r="J223" s="71" t="s">
        <v>47</v>
      </c>
      <c r="K223" s="120">
        <v>1</v>
      </c>
      <c r="L223" s="71">
        <v>15</v>
      </c>
      <c r="M223" s="71">
        <v>210</v>
      </c>
      <c r="N223" s="71">
        <f t="shared" si="26"/>
        <v>420</v>
      </c>
      <c r="O223" s="71">
        <v>80</v>
      </c>
      <c r="P223" s="71">
        <v>160</v>
      </c>
      <c r="Q223" s="71">
        <f t="shared" si="27"/>
        <v>320</v>
      </c>
      <c r="R223" s="71">
        <v>15</v>
      </c>
      <c r="S223" s="71">
        <v>76</v>
      </c>
      <c r="T223" s="71">
        <v>0</v>
      </c>
      <c r="U223" s="71">
        <v>9</v>
      </c>
      <c r="V223" s="71">
        <v>6</v>
      </c>
      <c r="W223" s="71">
        <v>1</v>
      </c>
      <c r="X223" s="71">
        <v>0</v>
      </c>
      <c r="Y223" s="71">
        <v>0</v>
      </c>
      <c r="Z223" s="71">
        <v>7</v>
      </c>
      <c r="AA223" s="71">
        <v>6</v>
      </c>
      <c r="AB223" s="71">
        <v>13</v>
      </c>
      <c r="AC223" s="71">
        <v>0</v>
      </c>
      <c r="AD223" s="71">
        <v>2</v>
      </c>
      <c r="AE223" s="71">
        <v>0</v>
      </c>
      <c r="AF223" s="71">
        <v>1</v>
      </c>
      <c r="AG223" s="73" t="s">
        <v>279</v>
      </c>
      <c r="AH223" s="73" t="s">
        <v>210</v>
      </c>
      <c r="AI223" s="76"/>
    </row>
    <row r="224" spans="1:38" x14ac:dyDescent="0.2">
      <c r="A224" s="67">
        <v>42006</v>
      </c>
      <c r="B224" s="71" t="s">
        <v>49</v>
      </c>
      <c r="C224" s="130">
        <f t="shared" si="25"/>
        <v>4889</v>
      </c>
      <c r="D224" s="71">
        <v>402</v>
      </c>
      <c r="E224" s="71">
        <v>4598</v>
      </c>
      <c r="F224" s="71">
        <v>0</v>
      </c>
      <c r="G224" s="71">
        <v>0</v>
      </c>
      <c r="H224" s="71" t="s">
        <v>59</v>
      </c>
      <c r="I224" s="71">
        <v>291</v>
      </c>
      <c r="J224" s="71" t="s">
        <v>47</v>
      </c>
      <c r="K224" s="120">
        <v>1</v>
      </c>
      <c r="L224" s="71">
        <v>15</v>
      </c>
      <c r="M224" s="71">
        <v>210</v>
      </c>
      <c r="N224" s="71">
        <f t="shared" si="26"/>
        <v>420</v>
      </c>
      <c r="O224" s="71">
        <v>10</v>
      </c>
      <c r="P224" s="71">
        <v>40</v>
      </c>
      <c r="Q224" s="71">
        <f t="shared" si="27"/>
        <v>80</v>
      </c>
      <c r="R224" s="71">
        <v>15</v>
      </c>
      <c r="S224" s="71">
        <v>52</v>
      </c>
      <c r="T224" s="71">
        <v>0</v>
      </c>
      <c r="U224" s="71">
        <v>4</v>
      </c>
      <c r="V224" s="71">
        <v>5</v>
      </c>
      <c r="W224" s="71">
        <v>1</v>
      </c>
      <c r="X224" s="71">
        <v>0</v>
      </c>
      <c r="Y224" s="71">
        <v>0</v>
      </c>
      <c r="Z224" s="71">
        <v>3</v>
      </c>
      <c r="AA224" s="71">
        <v>4</v>
      </c>
      <c r="AB224" s="71">
        <v>3</v>
      </c>
      <c r="AC224" s="71">
        <v>1</v>
      </c>
      <c r="AD224" s="71">
        <v>2</v>
      </c>
      <c r="AE224" s="71">
        <v>1</v>
      </c>
      <c r="AF224" s="71">
        <v>1</v>
      </c>
      <c r="AG224" s="73" t="s">
        <v>279</v>
      </c>
      <c r="AH224" s="73" t="s">
        <v>210</v>
      </c>
      <c r="AI224" s="76"/>
    </row>
    <row r="225" spans="1:35" x14ac:dyDescent="0.2">
      <c r="A225" s="67">
        <v>42007</v>
      </c>
      <c r="B225" s="71" t="s">
        <v>49</v>
      </c>
      <c r="C225" s="130">
        <f t="shared" si="25"/>
        <v>3030</v>
      </c>
      <c r="D225" s="71">
        <v>157</v>
      </c>
      <c r="E225" s="71">
        <v>2384</v>
      </c>
      <c r="F225" s="71">
        <v>489</v>
      </c>
      <c r="G225" s="71">
        <v>0</v>
      </c>
      <c r="H225" s="71" t="s">
        <v>59</v>
      </c>
      <c r="I225" s="71">
        <v>157</v>
      </c>
      <c r="J225" s="71" t="s">
        <v>47</v>
      </c>
      <c r="K225" s="120">
        <v>1</v>
      </c>
      <c r="L225" s="71">
        <v>12</v>
      </c>
      <c r="M225" s="71">
        <v>278</v>
      </c>
      <c r="N225" s="71">
        <f t="shared" si="26"/>
        <v>556</v>
      </c>
      <c r="O225" s="71">
        <v>6</v>
      </c>
      <c r="P225" s="71">
        <v>105</v>
      </c>
      <c r="Q225" s="71">
        <f t="shared" si="27"/>
        <v>210</v>
      </c>
      <c r="R225" s="71">
        <v>10</v>
      </c>
      <c r="S225" s="71">
        <v>48</v>
      </c>
      <c r="T225" s="71">
        <v>0</v>
      </c>
      <c r="U225" s="71">
        <v>3</v>
      </c>
      <c r="V225" s="71">
        <v>2</v>
      </c>
      <c r="W225" s="71">
        <v>1</v>
      </c>
      <c r="X225" s="71">
        <v>0</v>
      </c>
      <c r="Y225" s="71">
        <v>0</v>
      </c>
      <c r="Z225" s="71">
        <v>2</v>
      </c>
      <c r="AA225" s="71">
        <v>2</v>
      </c>
      <c r="AB225" s="71">
        <v>2</v>
      </c>
      <c r="AC225" s="71">
        <v>0</v>
      </c>
      <c r="AD225" s="71">
        <v>2</v>
      </c>
      <c r="AE225" s="71">
        <v>0</v>
      </c>
      <c r="AF225" s="71">
        <v>1</v>
      </c>
      <c r="AG225" s="73" t="s">
        <v>209</v>
      </c>
      <c r="AH225" s="73" t="s">
        <v>210</v>
      </c>
      <c r="AI225" s="76"/>
    </row>
    <row r="226" spans="1:35" x14ac:dyDescent="0.2">
      <c r="A226" s="67">
        <v>48303</v>
      </c>
      <c r="B226" s="71" t="s">
        <v>49</v>
      </c>
      <c r="C226" s="130">
        <f t="shared" si="25"/>
        <v>11618</v>
      </c>
      <c r="D226" s="71">
        <v>1289</v>
      </c>
      <c r="E226" s="71">
        <v>3407</v>
      </c>
      <c r="F226" s="71">
        <v>964</v>
      </c>
      <c r="G226" s="71">
        <v>0</v>
      </c>
      <c r="H226" s="71" t="s">
        <v>50</v>
      </c>
      <c r="I226" s="71">
        <v>7247</v>
      </c>
      <c r="J226" s="71" t="s">
        <v>246</v>
      </c>
      <c r="K226" s="128">
        <v>5</v>
      </c>
      <c r="L226" s="71">
        <v>29</v>
      </c>
      <c r="M226" s="71">
        <v>282</v>
      </c>
      <c r="N226" s="71">
        <f t="shared" si="26"/>
        <v>564</v>
      </c>
      <c r="O226" s="71">
        <v>33</v>
      </c>
      <c r="P226" s="71">
        <v>369</v>
      </c>
      <c r="Q226" s="71">
        <f t="shared" si="27"/>
        <v>738</v>
      </c>
      <c r="R226" s="71">
        <v>16</v>
      </c>
      <c r="S226" s="71">
        <v>119</v>
      </c>
      <c r="T226" s="71">
        <v>0</v>
      </c>
      <c r="U226" s="71">
        <v>27</v>
      </c>
      <c r="V226" s="71">
        <v>17</v>
      </c>
      <c r="W226" s="71">
        <v>1</v>
      </c>
      <c r="X226" s="71">
        <v>0</v>
      </c>
      <c r="Y226" s="71">
        <v>0</v>
      </c>
      <c r="Z226" s="71">
        <v>22</v>
      </c>
      <c r="AA226" s="71">
        <v>17</v>
      </c>
      <c r="AB226" s="71">
        <v>23</v>
      </c>
      <c r="AC226" s="71">
        <v>0</v>
      </c>
      <c r="AD226" s="71">
        <v>10</v>
      </c>
      <c r="AE226" s="71">
        <v>0</v>
      </c>
      <c r="AF226" s="71">
        <v>0</v>
      </c>
      <c r="AG226" s="73" t="s">
        <v>247</v>
      </c>
      <c r="AH226" s="73" t="s">
        <v>210</v>
      </c>
      <c r="AI226" s="76"/>
    </row>
    <row r="227" spans="1:35" x14ac:dyDescent="0.2">
      <c r="A227" s="67">
        <v>49015</v>
      </c>
      <c r="B227" s="71" t="s">
        <v>49</v>
      </c>
      <c r="C227" s="130">
        <f t="shared" si="25"/>
        <v>5492</v>
      </c>
      <c r="D227" s="71">
        <v>551</v>
      </c>
      <c r="E227" s="71">
        <v>4541</v>
      </c>
      <c r="F227" s="71">
        <v>0</v>
      </c>
      <c r="G227" s="71">
        <v>400</v>
      </c>
      <c r="H227" s="71" t="s">
        <v>59</v>
      </c>
      <c r="I227" s="71">
        <v>551</v>
      </c>
      <c r="J227" s="71" t="s">
        <v>47</v>
      </c>
      <c r="K227" s="120">
        <v>1</v>
      </c>
      <c r="L227" s="71">
        <v>7</v>
      </c>
      <c r="M227" s="71">
        <v>230</v>
      </c>
      <c r="N227" s="71">
        <f t="shared" si="26"/>
        <v>460</v>
      </c>
      <c r="O227" s="71">
        <v>0</v>
      </c>
      <c r="P227" s="71">
        <v>0</v>
      </c>
      <c r="Q227" s="71">
        <f t="shared" si="27"/>
        <v>0</v>
      </c>
      <c r="R227" s="71">
        <v>7</v>
      </c>
      <c r="S227" s="71">
        <v>55</v>
      </c>
      <c r="T227" s="71">
        <v>0</v>
      </c>
      <c r="U227" s="71">
        <v>6</v>
      </c>
      <c r="V227" s="71">
        <v>5</v>
      </c>
      <c r="W227" s="71">
        <v>1</v>
      </c>
      <c r="X227" s="71">
        <v>0</v>
      </c>
      <c r="Y227" s="71">
        <v>0</v>
      </c>
      <c r="Z227" s="71">
        <v>4</v>
      </c>
      <c r="AA227" s="71">
        <v>5</v>
      </c>
      <c r="AB227" s="71">
        <v>4</v>
      </c>
      <c r="AC227" s="71">
        <v>0</v>
      </c>
      <c r="AD227" s="71">
        <v>0</v>
      </c>
      <c r="AE227" s="71">
        <v>1</v>
      </c>
      <c r="AF227" s="71">
        <v>2</v>
      </c>
      <c r="AG227" s="73" t="s">
        <v>214</v>
      </c>
      <c r="AH227" s="73" t="s">
        <v>210</v>
      </c>
      <c r="AI227" s="76"/>
    </row>
    <row r="228" spans="1:35" x14ac:dyDescent="0.2">
      <c r="A228" s="67">
        <v>49017</v>
      </c>
      <c r="B228" s="71" t="s">
        <v>49</v>
      </c>
      <c r="C228" s="130">
        <f t="shared" si="25"/>
        <v>2771</v>
      </c>
      <c r="D228" s="71">
        <v>246</v>
      </c>
      <c r="E228" s="71">
        <v>2525</v>
      </c>
      <c r="F228" s="71">
        <v>0</v>
      </c>
      <c r="G228" s="71">
        <v>0</v>
      </c>
      <c r="H228" s="71" t="s">
        <v>59</v>
      </c>
      <c r="I228" s="71">
        <v>246</v>
      </c>
      <c r="J228" s="71" t="s">
        <v>47</v>
      </c>
      <c r="K228" s="120">
        <v>1</v>
      </c>
      <c r="L228" s="71">
        <v>6</v>
      </c>
      <c r="M228" s="71">
        <v>84</v>
      </c>
      <c r="N228" s="71">
        <f t="shared" si="26"/>
        <v>168</v>
      </c>
      <c r="O228" s="71">
        <v>2</v>
      </c>
      <c r="P228" s="71">
        <v>42</v>
      </c>
      <c r="Q228" s="71">
        <f t="shared" si="27"/>
        <v>84</v>
      </c>
      <c r="R228" s="71">
        <v>6</v>
      </c>
      <c r="S228" s="71">
        <v>32</v>
      </c>
      <c r="T228" s="71">
        <v>0</v>
      </c>
      <c r="U228" s="71">
        <v>4</v>
      </c>
      <c r="V228" s="71">
        <v>2</v>
      </c>
      <c r="W228" s="71">
        <v>1</v>
      </c>
      <c r="X228" s="71">
        <v>0</v>
      </c>
      <c r="Y228" s="71">
        <v>0</v>
      </c>
      <c r="Z228" s="71">
        <v>3</v>
      </c>
      <c r="AA228" s="71">
        <v>2</v>
      </c>
      <c r="AB228" s="71">
        <v>3</v>
      </c>
      <c r="AC228" s="71">
        <v>0</v>
      </c>
      <c r="AD228" s="71">
        <v>1</v>
      </c>
      <c r="AE228" s="71">
        <v>1</v>
      </c>
      <c r="AF228" s="71">
        <v>1</v>
      </c>
      <c r="AG228" s="73" t="s">
        <v>256</v>
      </c>
      <c r="AH228" s="73" t="s">
        <v>210</v>
      </c>
      <c r="AI228" s="76"/>
    </row>
    <row r="229" spans="1:35" x14ac:dyDescent="0.2">
      <c r="A229" s="67">
        <v>49022</v>
      </c>
      <c r="B229" s="71" t="s">
        <v>45</v>
      </c>
      <c r="C229" s="130">
        <f t="shared" si="25"/>
        <v>415</v>
      </c>
      <c r="D229" s="71">
        <v>28</v>
      </c>
      <c r="E229" s="71">
        <v>0</v>
      </c>
      <c r="F229" s="71">
        <v>0</v>
      </c>
      <c r="G229" s="71">
        <v>0</v>
      </c>
      <c r="H229" s="71" t="s">
        <v>56</v>
      </c>
      <c r="I229" s="71">
        <v>415</v>
      </c>
      <c r="J229" s="71" t="s">
        <v>78</v>
      </c>
      <c r="K229" s="120">
        <v>1</v>
      </c>
      <c r="L229" s="71">
        <v>21</v>
      </c>
      <c r="M229" s="71">
        <v>672</v>
      </c>
      <c r="N229" s="71">
        <f t="shared" si="26"/>
        <v>1344</v>
      </c>
      <c r="O229" s="71">
        <v>2</v>
      </c>
      <c r="P229" s="71">
        <v>42</v>
      </c>
      <c r="Q229" s="71">
        <f t="shared" si="27"/>
        <v>84</v>
      </c>
      <c r="R229" s="71">
        <v>0</v>
      </c>
      <c r="S229" s="71">
        <v>3</v>
      </c>
      <c r="T229" s="71">
        <v>0</v>
      </c>
      <c r="U229" s="71">
        <v>1</v>
      </c>
      <c r="V229" s="71">
        <v>1</v>
      </c>
      <c r="W229" s="71">
        <v>0</v>
      </c>
      <c r="X229" s="71">
        <v>0</v>
      </c>
      <c r="Y229" s="71">
        <v>0</v>
      </c>
      <c r="Z229" s="71">
        <v>0</v>
      </c>
      <c r="AA229" s="71">
        <v>1</v>
      </c>
      <c r="AB229" s="71">
        <v>1</v>
      </c>
      <c r="AC229" s="71">
        <v>0</v>
      </c>
      <c r="AD229" s="71">
        <v>1</v>
      </c>
      <c r="AE229" s="71">
        <v>0</v>
      </c>
      <c r="AF229" s="71">
        <v>1</v>
      </c>
      <c r="AG229" s="73" t="s">
        <v>242</v>
      </c>
      <c r="AH229" s="73" t="s">
        <v>210</v>
      </c>
      <c r="AI229" s="76"/>
    </row>
    <row r="230" spans="1:35" x14ac:dyDescent="0.2">
      <c r="A230" s="67">
        <v>50024</v>
      </c>
      <c r="B230" s="71" t="s">
        <v>49</v>
      </c>
      <c r="C230" s="130">
        <v>2297</v>
      </c>
      <c r="D230" s="71">
        <v>123</v>
      </c>
      <c r="E230" s="71">
        <v>0</v>
      </c>
      <c r="F230" s="71">
        <v>0</v>
      </c>
      <c r="G230" s="71">
        <v>123</v>
      </c>
      <c r="H230" s="71" t="s">
        <v>50</v>
      </c>
      <c r="I230" s="71">
        <v>0</v>
      </c>
      <c r="J230" s="71" t="s">
        <v>62</v>
      </c>
      <c r="K230" s="120">
        <v>1</v>
      </c>
      <c r="L230" s="71">
        <v>0</v>
      </c>
      <c r="M230" s="71">
        <v>0</v>
      </c>
      <c r="N230" s="71">
        <v>0</v>
      </c>
      <c r="O230" s="71">
        <v>2</v>
      </c>
      <c r="P230" s="71">
        <v>0</v>
      </c>
      <c r="Q230" s="71">
        <v>0</v>
      </c>
      <c r="R230" s="71">
        <v>0</v>
      </c>
      <c r="S230" s="71">
        <v>16</v>
      </c>
      <c r="T230" s="71">
        <v>0</v>
      </c>
      <c r="U230" s="71">
        <v>12</v>
      </c>
      <c r="V230" s="71">
        <v>28</v>
      </c>
      <c r="W230" s="71">
        <v>8</v>
      </c>
      <c r="X230" s="71">
        <v>0</v>
      </c>
      <c r="Y230" s="71">
        <v>0</v>
      </c>
      <c r="Z230" s="71">
        <v>6</v>
      </c>
      <c r="AA230" s="71">
        <v>28</v>
      </c>
      <c r="AB230" s="71">
        <v>12</v>
      </c>
      <c r="AC230" s="71">
        <v>0</v>
      </c>
      <c r="AD230" s="71">
        <v>6</v>
      </c>
      <c r="AE230" s="71">
        <v>0</v>
      </c>
      <c r="AF230" s="71">
        <v>1</v>
      </c>
      <c r="AG230" s="71" t="s">
        <v>349</v>
      </c>
      <c r="AH230" s="73" t="s">
        <v>210</v>
      </c>
      <c r="AI230" s="76"/>
    </row>
    <row r="231" spans="1:35" x14ac:dyDescent="0.2">
      <c r="A231" s="67">
        <v>50027</v>
      </c>
      <c r="B231" s="71" t="s">
        <v>49</v>
      </c>
      <c r="C231" s="130">
        <v>2297</v>
      </c>
      <c r="D231" s="71">
        <v>123</v>
      </c>
      <c r="E231" s="71">
        <v>0</v>
      </c>
      <c r="F231" s="71">
        <v>0</v>
      </c>
      <c r="G231" s="71">
        <v>123</v>
      </c>
      <c r="H231" s="71" t="s">
        <v>50</v>
      </c>
      <c r="I231" s="71">
        <v>0</v>
      </c>
      <c r="J231" s="71" t="s">
        <v>62</v>
      </c>
      <c r="K231" s="120">
        <v>1</v>
      </c>
      <c r="L231" s="71">
        <v>0</v>
      </c>
      <c r="M231" s="71">
        <v>0</v>
      </c>
      <c r="N231" s="71">
        <v>0</v>
      </c>
      <c r="O231" s="71">
        <v>2</v>
      </c>
      <c r="P231" s="71">
        <v>0</v>
      </c>
      <c r="Q231" s="71">
        <v>0</v>
      </c>
      <c r="R231" s="71">
        <v>0</v>
      </c>
      <c r="S231" s="71">
        <v>16</v>
      </c>
      <c r="T231" s="71">
        <v>0</v>
      </c>
      <c r="U231" s="71">
        <v>12</v>
      </c>
      <c r="V231" s="71">
        <v>28</v>
      </c>
      <c r="W231" s="71">
        <v>8</v>
      </c>
      <c r="X231" s="71">
        <v>0</v>
      </c>
      <c r="Y231" s="71">
        <v>0</v>
      </c>
      <c r="Z231" s="71">
        <v>6</v>
      </c>
      <c r="AA231" s="71">
        <v>28</v>
      </c>
      <c r="AB231" s="71">
        <v>12</v>
      </c>
      <c r="AC231" s="71">
        <v>0</v>
      </c>
      <c r="AD231" s="71">
        <v>6</v>
      </c>
      <c r="AE231" s="71">
        <v>0</v>
      </c>
      <c r="AF231" s="71">
        <v>1</v>
      </c>
      <c r="AG231" s="71" t="s">
        <v>350</v>
      </c>
      <c r="AH231" s="73" t="s">
        <v>210</v>
      </c>
      <c r="AI231" s="76"/>
    </row>
    <row r="232" spans="1:35" x14ac:dyDescent="0.2">
      <c r="A232" s="67">
        <v>50028</v>
      </c>
      <c r="B232" s="71" t="s">
        <v>49</v>
      </c>
      <c r="C232" s="130">
        <v>4420</v>
      </c>
      <c r="D232" s="71">
        <v>123</v>
      </c>
      <c r="E232" s="71">
        <v>0</v>
      </c>
      <c r="F232" s="71">
        <v>0</v>
      </c>
      <c r="G232" s="71">
        <v>123</v>
      </c>
      <c r="H232" s="71" t="s">
        <v>50</v>
      </c>
      <c r="I232" s="71">
        <v>0</v>
      </c>
      <c r="J232" s="71" t="s">
        <v>62</v>
      </c>
      <c r="K232" s="120">
        <v>1</v>
      </c>
      <c r="L232" s="71">
        <v>0</v>
      </c>
      <c r="M232" s="71">
        <v>0</v>
      </c>
      <c r="N232" s="71">
        <v>0</v>
      </c>
      <c r="O232" s="71">
        <v>2</v>
      </c>
      <c r="P232" s="71">
        <v>0</v>
      </c>
      <c r="Q232" s="71">
        <v>0</v>
      </c>
      <c r="R232" s="71">
        <v>0</v>
      </c>
      <c r="S232" s="71">
        <v>16</v>
      </c>
      <c r="T232" s="71">
        <v>0</v>
      </c>
      <c r="U232" s="71">
        <v>12</v>
      </c>
      <c r="V232" s="71">
        <v>28</v>
      </c>
      <c r="W232" s="71">
        <v>8</v>
      </c>
      <c r="X232" s="71">
        <v>0</v>
      </c>
      <c r="Y232" s="71">
        <v>0</v>
      </c>
      <c r="Z232" s="71">
        <v>6</v>
      </c>
      <c r="AA232" s="71">
        <v>28</v>
      </c>
      <c r="AB232" s="71">
        <v>12</v>
      </c>
      <c r="AC232" s="71">
        <v>0</v>
      </c>
      <c r="AD232" s="71">
        <v>6</v>
      </c>
      <c r="AE232" s="71">
        <v>0</v>
      </c>
      <c r="AF232" s="71">
        <v>1</v>
      </c>
      <c r="AG232" s="73" t="s">
        <v>212</v>
      </c>
      <c r="AH232" s="73" t="s">
        <v>210</v>
      </c>
      <c r="AI232" s="76"/>
    </row>
    <row r="233" spans="1:35" x14ac:dyDescent="0.2">
      <c r="A233" s="67">
        <v>52019</v>
      </c>
      <c r="B233" s="71" t="s">
        <v>45</v>
      </c>
      <c r="C233" s="130">
        <f t="shared" ref="C233:C270" si="28">E233+F233+G233+I233</f>
        <v>12368</v>
      </c>
      <c r="D233" s="71">
        <v>1791</v>
      </c>
      <c r="E233" s="71">
        <v>10577</v>
      </c>
      <c r="F233" s="71">
        <v>0</v>
      </c>
      <c r="G233" s="71">
        <v>0</v>
      </c>
      <c r="H233" s="71" t="s">
        <v>87</v>
      </c>
      <c r="I233" s="71">
        <v>1791</v>
      </c>
      <c r="J233" s="71" t="s">
        <v>246</v>
      </c>
      <c r="K233" s="128">
        <v>5</v>
      </c>
      <c r="L233" s="71">
        <v>75</v>
      </c>
      <c r="M233" s="71">
        <v>2250</v>
      </c>
      <c r="N233" s="71">
        <f t="shared" ref="N233:N261" si="29">M233*2</f>
        <v>4500</v>
      </c>
      <c r="O233" s="71">
        <v>7</v>
      </c>
      <c r="P233" s="71">
        <v>350</v>
      </c>
      <c r="Q233" s="71">
        <f t="shared" ref="Q233:Q261" si="30">P233*2</f>
        <v>700</v>
      </c>
      <c r="R233" s="71">
        <v>7</v>
      </c>
      <c r="S233" s="71">
        <v>89</v>
      </c>
      <c r="T233" s="71">
        <v>28</v>
      </c>
      <c r="U233" s="71">
        <v>8</v>
      </c>
      <c r="V233" s="71">
        <v>7</v>
      </c>
      <c r="W233" s="71">
        <v>4</v>
      </c>
      <c r="X233" s="71">
        <v>0</v>
      </c>
      <c r="Y233" s="71">
        <v>0</v>
      </c>
      <c r="Z233" s="71">
        <v>2</v>
      </c>
      <c r="AA233" s="71">
        <v>7</v>
      </c>
      <c r="AB233" s="71">
        <v>8</v>
      </c>
      <c r="AC233" s="71">
        <v>4</v>
      </c>
      <c r="AD233" s="71">
        <v>1</v>
      </c>
      <c r="AE233" s="71">
        <v>0</v>
      </c>
      <c r="AF233" s="71">
        <v>1</v>
      </c>
      <c r="AG233" s="73" t="s">
        <v>247</v>
      </c>
      <c r="AH233" s="73" t="s">
        <v>210</v>
      </c>
      <c r="AI233" s="76"/>
    </row>
    <row r="234" spans="1:35" x14ac:dyDescent="0.2">
      <c r="A234" s="67">
        <v>52024</v>
      </c>
      <c r="B234" s="71" t="s">
        <v>49</v>
      </c>
      <c r="C234" s="130">
        <f t="shared" si="28"/>
        <v>29328</v>
      </c>
      <c r="D234" s="71">
        <v>899</v>
      </c>
      <c r="E234" s="71">
        <v>13715</v>
      </c>
      <c r="F234" s="71">
        <v>12371</v>
      </c>
      <c r="G234" s="71">
        <v>425</v>
      </c>
      <c r="H234" s="71" t="s">
        <v>59</v>
      </c>
      <c r="I234" s="71">
        <v>2817</v>
      </c>
      <c r="J234" s="71" t="s">
        <v>47</v>
      </c>
      <c r="K234" s="120">
        <v>1</v>
      </c>
      <c r="L234" s="71">
        <v>176</v>
      </c>
      <c r="M234" s="71">
        <v>5280</v>
      </c>
      <c r="N234" s="71">
        <f t="shared" si="29"/>
        <v>10560</v>
      </c>
      <c r="O234" s="71">
        <v>15</v>
      </c>
      <c r="P234" s="71">
        <v>750</v>
      </c>
      <c r="Q234" s="71">
        <f t="shared" si="30"/>
        <v>1500</v>
      </c>
      <c r="R234" s="71">
        <v>66</v>
      </c>
      <c r="S234" s="71">
        <v>326</v>
      </c>
      <c r="T234" s="71">
        <v>276</v>
      </c>
      <c r="U234" s="71">
        <v>31</v>
      </c>
      <c r="V234" s="71">
        <v>24</v>
      </c>
      <c r="W234" s="71">
        <v>7</v>
      </c>
      <c r="X234" s="71">
        <v>0</v>
      </c>
      <c r="Y234" s="71">
        <v>0</v>
      </c>
      <c r="Z234" s="71">
        <v>8</v>
      </c>
      <c r="AA234" s="71">
        <v>24</v>
      </c>
      <c r="AB234" s="71">
        <v>31</v>
      </c>
      <c r="AC234" s="71">
        <v>0</v>
      </c>
      <c r="AD234" s="71">
        <v>9</v>
      </c>
      <c r="AE234" s="71">
        <v>1</v>
      </c>
      <c r="AF234" s="71">
        <v>1</v>
      </c>
      <c r="AG234" s="73" t="s">
        <v>280</v>
      </c>
      <c r="AH234" s="73" t="s">
        <v>210</v>
      </c>
      <c r="AI234" s="76"/>
    </row>
    <row r="235" spans="1:35" x14ac:dyDescent="0.2">
      <c r="A235" s="67">
        <v>52943</v>
      </c>
      <c r="B235" s="71" t="s">
        <v>49</v>
      </c>
      <c r="C235" s="130">
        <f t="shared" si="28"/>
        <v>18103</v>
      </c>
      <c r="D235" s="71">
        <v>1199</v>
      </c>
      <c r="E235" s="71">
        <v>14841</v>
      </c>
      <c r="F235" s="71">
        <v>1081</v>
      </c>
      <c r="G235" s="71">
        <v>0</v>
      </c>
      <c r="H235" s="71" t="s">
        <v>59</v>
      </c>
      <c r="I235" s="71">
        <v>2181</v>
      </c>
      <c r="J235" s="71" t="s">
        <v>246</v>
      </c>
      <c r="K235" s="128">
        <v>5</v>
      </c>
      <c r="L235" s="71">
        <v>38</v>
      </c>
      <c r="M235" s="71">
        <v>473</v>
      </c>
      <c r="N235" s="71">
        <f t="shared" si="29"/>
        <v>946</v>
      </c>
      <c r="O235" s="71">
        <v>24</v>
      </c>
      <c r="P235" s="71">
        <v>156</v>
      </c>
      <c r="Q235" s="71">
        <f t="shared" si="30"/>
        <v>312</v>
      </c>
      <c r="R235" s="71">
        <v>13</v>
      </c>
      <c r="S235" s="71">
        <v>93</v>
      </c>
      <c r="T235" s="71">
        <v>0</v>
      </c>
      <c r="U235" s="71">
        <v>15</v>
      </c>
      <c r="V235" s="71">
        <v>13</v>
      </c>
      <c r="W235" s="71">
        <v>4</v>
      </c>
      <c r="X235" s="71">
        <v>0</v>
      </c>
      <c r="Y235" s="71">
        <v>0</v>
      </c>
      <c r="Z235" s="71">
        <v>9</v>
      </c>
      <c r="AA235" s="71">
        <v>13</v>
      </c>
      <c r="AB235" s="71">
        <v>15</v>
      </c>
      <c r="AC235" s="71">
        <v>0</v>
      </c>
      <c r="AD235" s="71">
        <v>4</v>
      </c>
      <c r="AE235" s="71">
        <v>0</v>
      </c>
      <c r="AF235" s="71">
        <v>1</v>
      </c>
      <c r="AG235" s="73" t="s">
        <v>247</v>
      </c>
      <c r="AH235" s="73" t="s">
        <v>210</v>
      </c>
      <c r="AI235" s="76"/>
    </row>
    <row r="236" spans="1:35" x14ac:dyDescent="0.2">
      <c r="A236" s="67">
        <v>53400</v>
      </c>
      <c r="B236" s="71" t="s">
        <v>45</v>
      </c>
      <c r="C236" s="130">
        <f t="shared" si="28"/>
        <v>5622</v>
      </c>
      <c r="D236" s="71">
        <v>0</v>
      </c>
      <c r="E236" s="71">
        <v>1824</v>
      </c>
      <c r="F236" s="71">
        <v>0</v>
      </c>
      <c r="G236" s="71">
        <v>3516</v>
      </c>
      <c r="H236" s="71" t="s">
        <v>59</v>
      </c>
      <c r="I236" s="71">
        <v>282</v>
      </c>
      <c r="J236" s="71" t="s">
        <v>47</v>
      </c>
      <c r="K236" s="120">
        <v>1</v>
      </c>
      <c r="L236" s="71">
        <v>0</v>
      </c>
      <c r="M236" s="71">
        <v>0</v>
      </c>
      <c r="N236" s="71">
        <f t="shared" si="29"/>
        <v>0</v>
      </c>
      <c r="O236" s="71">
        <v>0</v>
      </c>
      <c r="P236" s="71">
        <v>0</v>
      </c>
      <c r="Q236" s="71">
        <f t="shared" si="30"/>
        <v>0</v>
      </c>
      <c r="R236" s="71">
        <v>0</v>
      </c>
      <c r="S236" s="71">
        <v>68</v>
      </c>
      <c r="T236" s="71">
        <v>0</v>
      </c>
      <c r="U236" s="71">
        <v>2</v>
      </c>
      <c r="V236" s="71">
        <v>5</v>
      </c>
      <c r="W236" s="71">
        <v>1</v>
      </c>
      <c r="X236" s="71">
        <v>0</v>
      </c>
      <c r="Y236" s="71">
        <v>0</v>
      </c>
      <c r="Z236" s="71">
        <v>2</v>
      </c>
      <c r="AA236" s="71">
        <v>5</v>
      </c>
      <c r="AB236" s="71">
        <v>2</v>
      </c>
      <c r="AC236" s="71">
        <v>0</v>
      </c>
      <c r="AD236" s="71">
        <v>1</v>
      </c>
      <c r="AE236" s="71">
        <v>0</v>
      </c>
      <c r="AF236" s="71">
        <v>1</v>
      </c>
      <c r="AG236" s="73" t="s">
        <v>281</v>
      </c>
      <c r="AH236" s="73" t="s">
        <v>210</v>
      </c>
      <c r="AI236" s="76"/>
    </row>
    <row r="237" spans="1:35" x14ac:dyDescent="0.2">
      <c r="A237" s="67">
        <v>53404</v>
      </c>
      <c r="B237" s="71" t="s">
        <v>49</v>
      </c>
      <c r="C237" s="130">
        <f t="shared" si="28"/>
        <v>5496</v>
      </c>
      <c r="D237" s="71">
        <v>281</v>
      </c>
      <c r="E237" s="71">
        <v>1812</v>
      </c>
      <c r="F237" s="71">
        <v>0</v>
      </c>
      <c r="G237" s="71">
        <v>3403</v>
      </c>
      <c r="H237" s="71" t="s">
        <v>59</v>
      </c>
      <c r="I237" s="71">
        <v>281</v>
      </c>
      <c r="J237" s="71" t="s">
        <v>47</v>
      </c>
      <c r="K237" s="120">
        <v>1</v>
      </c>
      <c r="L237" s="71">
        <v>0</v>
      </c>
      <c r="M237" s="71">
        <v>0</v>
      </c>
      <c r="N237" s="71">
        <f t="shared" si="29"/>
        <v>0</v>
      </c>
      <c r="O237" s="71">
        <v>0</v>
      </c>
      <c r="P237" s="71">
        <v>0</v>
      </c>
      <c r="Q237" s="71">
        <f t="shared" si="30"/>
        <v>0</v>
      </c>
      <c r="R237" s="71">
        <v>0</v>
      </c>
      <c r="S237" s="71">
        <v>0</v>
      </c>
      <c r="T237" s="71">
        <v>0</v>
      </c>
      <c r="U237" s="71">
        <v>0</v>
      </c>
      <c r="V237" s="71">
        <v>0</v>
      </c>
      <c r="W237" s="71">
        <v>0</v>
      </c>
      <c r="X237" s="71">
        <v>0</v>
      </c>
      <c r="Y237" s="71">
        <v>0</v>
      </c>
      <c r="Z237" s="71">
        <v>0</v>
      </c>
      <c r="AA237" s="71">
        <v>0</v>
      </c>
      <c r="AB237" s="71">
        <v>0</v>
      </c>
      <c r="AC237" s="71">
        <v>0</v>
      </c>
      <c r="AD237" s="71">
        <v>0</v>
      </c>
      <c r="AE237" s="71">
        <v>0</v>
      </c>
      <c r="AF237" s="71">
        <v>0</v>
      </c>
      <c r="AG237" s="73" t="s">
        <v>281</v>
      </c>
      <c r="AH237" s="73" t="s">
        <v>210</v>
      </c>
      <c r="AI237" s="76"/>
    </row>
    <row r="238" spans="1:35" x14ac:dyDescent="0.2">
      <c r="A238" s="67">
        <v>53405</v>
      </c>
      <c r="B238" s="71" t="s">
        <v>45</v>
      </c>
      <c r="C238" s="130">
        <f t="shared" si="28"/>
        <v>5680</v>
      </c>
      <c r="D238" s="71">
        <v>278</v>
      </c>
      <c r="E238" s="71">
        <v>1775</v>
      </c>
      <c r="F238" s="71">
        <v>278</v>
      </c>
      <c r="G238" s="71">
        <v>3349</v>
      </c>
      <c r="H238" s="71" t="s">
        <v>59</v>
      </c>
      <c r="I238" s="71">
        <v>278</v>
      </c>
      <c r="J238" s="71" t="s">
        <v>47</v>
      </c>
      <c r="K238" s="120">
        <v>1</v>
      </c>
      <c r="L238" s="71">
        <v>0</v>
      </c>
      <c r="M238" s="71">
        <v>0</v>
      </c>
      <c r="N238" s="71">
        <f t="shared" si="29"/>
        <v>0</v>
      </c>
      <c r="O238" s="71">
        <v>0</v>
      </c>
      <c r="P238" s="71">
        <v>0</v>
      </c>
      <c r="Q238" s="71">
        <f t="shared" si="30"/>
        <v>0</v>
      </c>
      <c r="R238" s="71">
        <v>0</v>
      </c>
      <c r="S238" s="71">
        <v>96</v>
      </c>
      <c r="T238" s="71">
        <v>0</v>
      </c>
      <c r="U238" s="71">
        <v>2</v>
      </c>
      <c r="V238" s="71">
        <v>3</v>
      </c>
      <c r="W238" s="71">
        <v>0</v>
      </c>
      <c r="X238" s="71">
        <v>0</v>
      </c>
      <c r="Y238" s="71">
        <v>0</v>
      </c>
      <c r="Z238" s="71">
        <v>2</v>
      </c>
      <c r="AA238" s="71">
        <v>5</v>
      </c>
      <c r="AB238" s="71">
        <v>2</v>
      </c>
      <c r="AC238" s="71">
        <v>0</v>
      </c>
      <c r="AD238" s="71">
        <v>2</v>
      </c>
      <c r="AE238" s="71">
        <v>0</v>
      </c>
      <c r="AF238" s="71">
        <v>1</v>
      </c>
      <c r="AG238" s="73" t="s">
        <v>281</v>
      </c>
      <c r="AH238" s="73" t="s">
        <v>210</v>
      </c>
      <c r="AI238" s="76"/>
    </row>
    <row r="239" spans="1:35" x14ac:dyDescent="0.2">
      <c r="A239" s="67">
        <v>53406</v>
      </c>
      <c r="B239" s="71" t="s">
        <v>49</v>
      </c>
      <c r="C239" s="130">
        <f t="shared" si="28"/>
        <v>3634</v>
      </c>
      <c r="D239" s="71">
        <v>320</v>
      </c>
      <c r="E239" s="71">
        <v>3314</v>
      </c>
      <c r="F239" s="71">
        <v>0</v>
      </c>
      <c r="G239" s="71">
        <v>0</v>
      </c>
      <c r="H239" s="71" t="s">
        <v>59</v>
      </c>
      <c r="I239" s="71">
        <v>320</v>
      </c>
      <c r="J239" s="71" t="s">
        <v>47</v>
      </c>
      <c r="K239" s="120">
        <v>1</v>
      </c>
      <c r="L239" s="71">
        <v>17</v>
      </c>
      <c r="M239" s="71">
        <v>238</v>
      </c>
      <c r="N239" s="71">
        <f t="shared" si="29"/>
        <v>476</v>
      </c>
      <c r="O239" s="71">
        <v>0</v>
      </c>
      <c r="P239" s="71">
        <v>0</v>
      </c>
      <c r="Q239" s="71">
        <f t="shared" si="30"/>
        <v>0</v>
      </c>
      <c r="R239" s="71">
        <v>17</v>
      </c>
      <c r="S239" s="71">
        <v>46</v>
      </c>
      <c r="T239" s="71">
        <v>0</v>
      </c>
      <c r="U239" s="71">
        <v>4</v>
      </c>
      <c r="V239" s="71">
        <v>5</v>
      </c>
      <c r="W239" s="71">
        <v>2</v>
      </c>
      <c r="X239" s="71">
        <v>0</v>
      </c>
      <c r="Y239" s="71">
        <v>0</v>
      </c>
      <c r="Z239" s="71">
        <v>4</v>
      </c>
      <c r="AA239" s="71">
        <v>5</v>
      </c>
      <c r="AB239" s="71">
        <v>5</v>
      </c>
      <c r="AC239" s="71">
        <v>0</v>
      </c>
      <c r="AD239" s="71">
        <v>2</v>
      </c>
      <c r="AE239" s="71">
        <v>1</v>
      </c>
      <c r="AF239" s="71">
        <v>1</v>
      </c>
      <c r="AG239" s="73" t="s">
        <v>281</v>
      </c>
      <c r="AH239" s="73" t="s">
        <v>210</v>
      </c>
      <c r="AI239" s="76"/>
    </row>
    <row r="240" spans="1:35" x14ac:dyDescent="0.2">
      <c r="A240" s="67">
        <v>53900</v>
      </c>
      <c r="B240" s="71" t="s">
        <v>49</v>
      </c>
      <c r="C240" s="130">
        <f t="shared" si="28"/>
        <v>469</v>
      </c>
      <c r="D240" s="71">
        <v>222</v>
      </c>
      <c r="E240" s="71">
        <v>0</v>
      </c>
      <c r="F240" s="71">
        <v>0</v>
      </c>
      <c r="G240" s="71">
        <v>469</v>
      </c>
      <c r="H240" s="71" t="s">
        <v>50</v>
      </c>
      <c r="I240" s="71">
        <v>0</v>
      </c>
      <c r="J240" s="71" t="s">
        <v>47</v>
      </c>
      <c r="K240" s="120">
        <v>1</v>
      </c>
      <c r="L240" s="71">
        <v>1</v>
      </c>
      <c r="M240" s="71">
        <v>32</v>
      </c>
      <c r="N240" s="71">
        <f t="shared" si="29"/>
        <v>64</v>
      </c>
      <c r="O240" s="71">
        <v>0</v>
      </c>
      <c r="P240" s="71">
        <v>0</v>
      </c>
      <c r="Q240" s="71">
        <f t="shared" si="30"/>
        <v>0</v>
      </c>
      <c r="R240" s="71">
        <v>0</v>
      </c>
      <c r="S240" s="71">
        <v>8</v>
      </c>
      <c r="T240" s="71">
        <v>5</v>
      </c>
      <c r="U240" s="71">
        <v>2</v>
      </c>
      <c r="V240" s="71">
        <v>5</v>
      </c>
      <c r="W240" s="71">
        <v>1</v>
      </c>
      <c r="X240" s="71">
        <v>0</v>
      </c>
      <c r="Y240" s="71">
        <v>0</v>
      </c>
      <c r="Z240" s="71">
        <v>1</v>
      </c>
      <c r="AA240" s="71">
        <v>5</v>
      </c>
      <c r="AB240" s="71">
        <v>2</v>
      </c>
      <c r="AC240" s="71">
        <v>0</v>
      </c>
      <c r="AD240" s="71">
        <v>1</v>
      </c>
      <c r="AE240" s="71">
        <v>0</v>
      </c>
      <c r="AF240" s="71">
        <v>1</v>
      </c>
      <c r="AG240" s="73" t="s">
        <v>240</v>
      </c>
      <c r="AH240" s="73" t="s">
        <v>210</v>
      </c>
      <c r="AI240" s="76"/>
    </row>
    <row r="241" spans="1:35" x14ac:dyDescent="0.2">
      <c r="A241" s="67">
        <v>53905</v>
      </c>
      <c r="B241" s="71" t="s">
        <v>45</v>
      </c>
      <c r="C241" s="130">
        <f t="shared" si="28"/>
        <v>2496</v>
      </c>
      <c r="D241" s="71">
        <v>390</v>
      </c>
      <c r="E241" s="71">
        <v>2081</v>
      </c>
      <c r="F241" s="71">
        <v>0</v>
      </c>
      <c r="G241" s="71">
        <v>25</v>
      </c>
      <c r="H241" s="71" t="s">
        <v>95</v>
      </c>
      <c r="I241" s="71">
        <v>390</v>
      </c>
      <c r="J241" s="71" t="s">
        <v>47</v>
      </c>
      <c r="K241" s="120">
        <v>1</v>
      </c>
      <c r="L241" s="71">
        <v>10</v>
      </c>
      <c r="M241" s="71">
        <v>320</v>
      </c>
      <c r="N241" s="71">
        <f t="shared" si="29"/>
        <v>640</v>
      </c>
      <c r="O241" s="71">
        <v>0</v>
      </c>
      <c r="P241" s="71">
        <v>0</v>
      </c>
      <c r="Q241" s="71">
        <f t="shared" si="30"/>
        <v>0</v>
      </c>
      <c r="R241" s="71">
        <v>10</v>
      </c>
      <c r="S241" s="71">
        <v>20</v>
      </c>
      <c r="T241" s="71">
        <v>1</v>
      </c>
      <c r="U241" s="71">
        <v>2</v>
      </c>
      <c r="V241" s="71">
        <v>2</v>
      </c>
      <c r="W241" s="71">
        <v>1</v>
      </c>
      <c r="X241" s="71">
        <v>0</v>
      </c>
      <c r="Y241" s="71">
        <v>0</v>
      </c>
      <c r="Z241" s="71">
        <v>1</v>
      </c>
      <c r="AA241" s="71">
        <v>2</v>
      </c>
      <c r="AB241" s="71">
        <v>1</v>
      </c>
      <c r="AC241" s="71">
        <v>2</v>
      </c>
      <c r="AD241" s="71">
        <v>2</v>
      </c>
      <c r="AE241" s="71">
        <v>0</v>
      </c>
      <c r="AF241" s="71">
        <v>1</v>
      </c>
      <c r="AG241" s="73" t="s">
        <v>282</v>
      </c>
      <c r="AH241" s="73" t="s">
        <v>210</v>
      </c>
      <c r="AI241" s="76"/>
    </row>
    <row r="242" spans="1:35" x14ac:dyDescent="0.2">
      <c r="A242" s="67">
        <v>53906</v>
      </c>
      <c r="B242" s="71" t="s">
        <v>49</v>
      </c>
      <c r="C242" s="130">
        <f t="shared" si="28"/>
        <v>2496</v>
      </c>
      <c r="D242" s="71">
        <v>390</v>
      </c>
      <c r="E242" s="71">
        <v>2081</v>
      </c>
      <c r="F242" s="71">
        <v>0</v>
      </c>
      <c r="G242" s="71">
        <v>25</v>
      </c>
      <c r="H242" s="71" t="s">
        <v>95</v>
      </c>
      <c r="I242" s="71">
        <v>390</v>
      </c>
      <c r="J242" s="71" t="s">
        <v>47</v>
      </c>
      <c r="K242" s="120">
        <v>1</v>
      </c>
      <c r="L242" s="71">
        <v>10</v>
      </c>
      <c r="M242" s="71">
        <v>320</v>
      </c>
      <c r="N242" s="71">
        <f t="shared" si="29"/>
        <v>640</v>
      </c>
      <c r="O242" s="71">
        <v>0</v>
      </c>
      <c r="P242" s="71">
        <v>0</v>
      </c>
      <c r="Q242" s="71">
        <f t="shared" si="30"/>
        <v>0</v>
      </c>
      <c r="R242" s="71">
        <v>10</v>
      </c>
      <c r="S242" s="71">
        <v>20</v>
      </c>
      <c r="T242" s="71">
        <v>1</v>
      </c>
      <c r="U242" s="71">
        <v>2</v>
      </c>
      <c r="V242" s="71">
        <v>2</v>
      </c>
      <c r="W242" s="71">
        <v>1</v>
      </c>
      <c r="X242" s="71">
        <v>0</v>
      </c>
      <c r="Y242" s="71">
        <v>0</v>
      </c>
      <c r="Z242" s="71">
        <v>2</v>
      </c>
      <c r="AA242" s="71">
        <v>2</v>
      </c>
      <c r="AB242" s="71">
        <v>2</v>
      </c>
      <c r="AC242" s="71">
        <v>2</v>
      </c>
      <c r="AD242" s="71">
        <v>2</v>
      </c>
      <c r="AE242" s="71">
        <v>0</v>
      </c>
      <c r="AF242" s="71">
        <v>1</v>
      </c>
      <c r="AG242" s="73" t="s">
        <v>282</v>
      </c>
      <c r="AH242" s="73" t="s">
        <v>210</v>
      </c>
      <c r="AI242" s="76"/>
    </row>
    <row r="243" spans="1:35" x14ac:dyDescent="0.2">
      <c r="A243" s="67">
        <v>53926</v>
      </c>
      <c r="B243" s="71" t="s">
        <v>45</v>
      </c>
      <c r="C243" s="130">
        <f t="shared" si="28"/>
        <v>2366</v>
      </c>
      <c r="D243" s="71">
        <v>207</v>
      </c>
      <c r="E243" s="71">
        <v>2366</v>
      </c>
      <c r="F243" s="71">
        <v>0</v>
      </c>
      <c r="G243" s="71">
        <v>0</v>
      </c>
      <c r="H243" s="71" t="s">
        <v>50</v>
      </c>
      <c r="I243" s="71">
        <v>0</v>
      </c>
      <c r="J243" s="71" t="s">
        <v>47</v>
      </c>
      <c r="K243" s="120">
        <v>1</v>
      </c>
      <c r="L243" s="71">
        <v>5</v>
      </c>
      <c r="M243" s="71">
        <v>75</v>
      </c>
      <c r="N243" s="71">
        <f t="shared" si="29"/>
        <v>150</v>
      </c>
      <c r="O243" s="71">
        <v>0</v>
      </c>
      <c r="P243" s="71">
        <v>0</v>
      </c>
      <c r="Q243" s="71">
        <f t="shared" si="30"/>
        <v>0</v>
      </c>
      <c r="R243" s="71">
        <v>0</v>
      </c>
      <c r="S243" s="71">
        <v>23</v>
      </c>
      <c r="T243" s="71">
        <v>0</v>
      </c>
      <c r="U243" s="71">
        <v>4</v>
      </c>
      <c r="V243" s="71">
        <v>3</v>
      </c>
      <c r="W243" s="71">
        <v>2</v>
      </c>
      <c r="X243" s="71">
        <v>0</v>
      </c>
      <c r="Y243" s="71">
        <v>0</v>
      </c>
      <c r="Z243" s="71">
        <v>2</v>
      </c>
      <c r="AA243" s="71">
        <v>3</v>
      </c>
      <c r="AB243" s="71">
        <v>2</v>
      </c>
      <c r="AC243" s="71">
        <v>0</v>
      </c>
      <c r="AD243" s="71">
        <v>1</v>
      </c>
      <c r="AE243" s="71">
        <v>0</v>
      </c>
      <c r="AF243" s="71">
        <v>1</v>
      </c>
      <c r="AG243" s="73" t="s">
        <v>239</v>
      </c>
      <c r="AH243" s="73" t="s">
        <v>210</v>
      </c>
      <c r="AI243" s="76"/>
    </row>
    <row r="244" spans="1:35" x14ac:dyDescent="0.2">
      <c r="A244" s="67">
        <v>53928</v>
      </c>
      <c r="B244" s="71" t="s">
        <v>49</v>
      </c>
      <c r="C244" s="130">
        <f t="shared" si="28"/>
        <v>2366</v>
      </c>
      <c r="D244" s="71">
        <v>207</v>
      </c>
      <c r="E244" s="71">
        <v>2366</v>
      </c>
      <c r="F244" s="71">
        <v>0</v>
      </c>
      <c r="G244" s="71">
        <v>0</v>
      </c>
      <c r="H244" s="71" t="s">
        <v>50</v>
      </c>
      <c r="I244" s="71">
        <v>0</v>
      </c>
      <c r="J244" s="71" t="s">
        <v>47</v>
      </c>
      <c r="K244" s="120">
        <v>1</v>
      </c>
      <c r="L244" s="71">
        <v>5</v>
      </c>
      <c r="M244" s="71">
        <v>75</v>
      </c>
      <c r="N244" s="71">
        <f t="shared" si="29"/>
        <v>150</v>
      </c>
      <c r="O244" s="71">
        <v>0</v>
      </c>
      <c r="P244" s="71">
        <v>0</v>
      </c>
      <c r="Q244" s="71">
        <f t="shared" si="30"/>
        <v>0</v>
      </c>
      <c r="R244" s="71">
        <v>0</v>
      </c>
      <c r="S244" s="71">
        <v>23</v>
      </c>
      <c r="T244" s="71">
        <v>0</v>
      </c>
      <c r="U244" s="71">
        <v>4</v>
      </c>
      <c r="V244" s="71">
        <v>3</v>
      </c>
      <c r="W244" s="71">
        <v>2</v>
      </c>
      <c r="X244" s="71">
        <v>0</v>
      </c>
      <c r="Y244" s="71">
        <v>0</v>
      </c>
      <c r="Z244" s="71">
        <v>2</v>
      </c>
      <c r="AA244" s="71">
        <v>3</v>
      </c>
      <c r="AB244" s="71">
        <v>2</v>
      </c>
      <c r="AC244" s="71">
        <v>0</v>
      </c>
      <c r="AD244" s="71">
        <v>1</v>
      </c>
      <c r="AE244" s="71">
        <v>0</v>
      </c>
      <c r="AF244" s="71">
        <v>1</v>
      </c>
      <c r="AG244" s="73" t="s">
        <v>239</v>
      </c>
      <c r="AH244" s="73" t="s">
        <v>210</v>
      </c>
      <c r="AI244" s="76"/>
    </row>
    <row r="245" spans="1:35" x14ac:dyDescent="0.2">
      <c r="A245" s="67">
        <v>53929</v>
      </c>
      <c r="B245" s="71" t="s">
        <v>45</v>
      </c>
      <c r="C245" s="130">
        <f t="shared" si="28"/>
        <v>2366</v>
      </c>
      <c r="D245" s="71">
        <v>207</v>
      </c>
      <c r="E245" s="71">
        <v>2366</v>
      </c>
      <c r="F245" s="71">
        <v>0</v>
      </c>
      <c r="G245" s="71">
        <v>0</v>
      </c>
      <c r="H245" s="71" t="s">
        <v>50</v>
      </c>
      <c r="I245" s="71">
        <v>0</v>
      </c>
      <c r="J245" s="71" t="s">
        <v>47</v>
      </c>
      <c r="K245" s="120">
        <v>1</v>
      </c>
      <c r="L245" s="71">
        <v>5</v>
      </c>
      <c r="M245" s="71">
        <v>75</v>
      </c>
      <c r="N245" s="71">
        <f t="shared" si="29"/>
        <v>150</v>
      </c>
      <c r="O245" s="71">
        <v>0</v>
      </c>
      <c r="P245" s="71">
        <v>0</v>
      </c>
      <c r="Q245" s="71">
        <f t="shared" si="30"/>
        <v>0</v>
      </c>
      <c r="R245" s="71">
        <v>0</v>
      </c>
      <c r="S245" s="71">
        <v>23</v>
      </c>
      <c r="T245" s="71">
        <v>0</v>
      </c>
      <c r="U245" s="71">
        <v>4</v>
      </c>
      <c r="V245" s="71">
        <v>3</v>
      </c>
      <c r="W245" s="71">
        <v>2</v>
      </c>
      <c r="X245" s="71">
        <v>0</v>
      </c>
      <c r="Y245" s="71">
        <v>0</v>
      </c>
      <c r="Z245" s="71">
        <v>2</v>
      </c>
      <c r="AA245" s="71">
        <v>3</v>
      </c>
      <c r="AB245" s="71">
        <v>2</v>
      </c>
      <c r="AC245" s="71">
        <v>0</v>
      </c>
      <c r="AD245" s="71">
        <v>1</v>
      </c>
      <c r="AE245" s="71">
        <v>0</v>
      </c>
      <c r="AF245" s="71">
        <v>1</v>
      </c>
      <c r="AG245" s="73" t="s">
        <v>239</v>
      </c>
      <c r="AH245" s="73" t="s">
        <v>210</v>
      </c>
      <c r="AI245" s="76"/>
    </row>
    <row r="246" spans="1:35" x14ac:dyDescent="0.2">
      <c r="A246" s="67">
        <v>53932</v>
      </c>
      <c r="B246" s="71" t="s">
        <v>49</v>
      </c>
      <c r="C246" s="130">
        <f t="shared" si="28"/>
        <v>2366</v>
      </c>
      <c r="D246" s="71">
        <v>207</v>
      </c>
      <c r="E246" s="71">
        <v>2366</v>
      </c>
      <c r="F246" s="71">
        <v>0</v>
      </c>
      <c r="G246" s="71">
        <v>0</v>
      </c>
      <c r="H246" s="71" t="s">
        <v>50</v>
      </c>
      <c r="I246" s="71">
        <v>0</v>
      </c>
      <c r="J246" s="71" t="s">
        <v>47</v>
      </c>
      <c r="K246" s="120">
        <v>1</v>
      </c>
      <c r="L246" s="71">
        <v>5</v>
      </c>
      <c r="M246" s="71">
        <v>75</v>
      </c>
      <c r="N246" s="71">
        <f t="shared" si="29"/>
        <v>150</v>
      </c>
      <c r="O246" s="71">
        <v>0</v>
      </c>
      <c r="P246" s="71">
        <v>0</v>
      </c>
      <c r="Q246" s="71">
        <f t="shared" si="30"/>
        <v>0</v>
      </c>
      <c r="R246" s="71">
        <v>0</v>
      </c>
      <c r="S246" s="71">
        <v>23</v>
      </c>
      <c r="T246" s="71">
        <v>0</v>
      </c>
      <c r="U246" s="71">
        <v>4</v>
      </c>
      <c r="V246" s="71">
        <v>3</v>
      </c>
      <c r="W246" s="71">
        <v>2</v>
      </c>
      <c r="X246" s="71">
        <v>0</v>
      </c>
      <c r="Y246" s="71">
        <v>0</v>
      </c>
      <c r="Z246" s="71">
        <v>2</v>
      </c>
      <c r="AA246" s="71">
        <v>3</v>
      </c>
      <c r="AB246" s="71">
        <v>2</v>
      </c>
      <c r="AC246" s="71">
        <v>0</v>
      </c>
      <c r="AD246" s="71">
        <v>1</v>
      </c>
      <c r="AE246" s="71">
        <v>0</v>
      </c>
      <c r="AF246" s="71">
        <v>1</v>
      </c>
      <c r="AG246" s="73" t="s">
        <v>283</v>
      </c>
      <c r="AH246" s="73" t="s">
        <v>210</v>
      </c>
      <c r="AI246" s="73"/>
    </row>
    <row r="247" spans="1:35" x14ac:dyDescent="0.2">
      <c r="A247" s="67">
        <v>53934</v>
      </c>
      <c r="B247" s="71" t="s">
        <v>45</v>
      </c>
      <c r="C247" s="130">
        <f t="shared" si="28"/>
        <v>2366</v>
      </c>
      <c r="D247" s="71">
        <v>207</v>
      </c>
      <c r="E247" s="71">
        <v>2366</v>
      </c>
      <c r="F247" s="71">
        <v>0</v>
      </c>
      <c r="G247" s="71">
        <v>0</v>
      </c>
      <c r="H247" s="71" t="s">
        <v>50</v>
      </c>
      <c r="I247" s="71">
        <v>0</v>
      </c>
      <c r="J247" s="71" t="s">
        <v>47</v>
      </c>
      <c r="K247" s="120">
        <v>1</v>
      </c>
      <c r="L247" s="71">
        <v>5</v>
      </c>
      <c r="M247" s="71">
        <v>75</v>
      </c>
      <c r="N247" s="71">
        <f t="shared" si="29"/>
        <v>150</v>
      </c>
      <c r="O247" s="71">
        <v>0</v>
      </c>
      <c r="P247" s="71">
        <v>0</v>
      </c>
      <c r="Q247" s="71">
        <f t="shared" si="30"/>
        <v>0</v>
      </c>
      <c r="R247" s="71">
        <v>0</v>
      </c>
      <c r="S247" s="71">
        <v>23</v>
      </c>
      <c r="T247" s="71">
        <v>0</v>
      </c>
      <c r="U247" s="71">
        <v>4</v>
      </c>
      <c r="V247" s="71">
        <v>3</v>
      </c>
      <c r="W247" s="71">
        <v>2</v>
      </c>
      <c r="X247" s="71">
        <v>0</v>
      </c>
      <c r="Y247" s="71">
        <v>0</v>
      </c>
      <c r="Z247" s="71">
        <v>2</v>
      </c>
      <c r="AA247" s="71">
        <v>3</v>
      </c>
      <c r="AB247" s="71">
        <v>2</v>
      </c>
      <c r="AC247" s="71">
        <v>0</v>
      </c>
      <c r="AD247" s="71">
        <v>1</v>
      </c>
      <c r="AE247" s="71">
        <v>0</v>
      </c>
      <c r="AF247" s="71">
        <v>1</v>
      </c>
      <c r="AG247" s="73" t="s">
        <v>284</v>
      </c>
      <c r="AH247" s="73" t="s">
        <v>210</v>
      </c>
      <c r="AI247" s="76"/>
    </row>
    <row r="248" spans="1:35" x14ac:dyDescent="0.2">
      <c r="A248" s="67">
        <v>53936</v>
      </c>
      <c r="B248" s="71" t="s">
        <v>49</v>
      </c>
      <c r="C248" s="130">
        <f t="shared" si="28"/>
        <v>2366</v>
      </c>
      <c r="D248" s="71">
        <v>207</v>
      </c>
      <c r="E248" s="71">
        <v>2366</v>
      </c>
      <c r="F248" s="71">
        <v>0</v>
      </c>
      <c r="G248" s="71">
        <v>0</v>
      </c>
      <c r="H248" s="71" t="s">
        <v>50</v>
      </c>
      <c r="I248" s="71">
        <v>0</v>
      </c>
      <c r="J248" s="71" t="s">
        <v>47</v>
      </c>
      <c r="K248" s="120">
        <v>1</v>
      </c>
      <c r="L248" s="71">
        <v>5</v>
      </c>
      <c r="M248" s="71">
        <v>75</v>
      </c>
      <c r="N248" s="71">
        <f t="shared" si="29"/>
        <v>150</v>
      </c>
      <c r="O248" s="71">
        <v>0</v>
      </c>
      <c r="P248" s="71">
        <v>0</v>
      </c>
      <c r="Q248" s="71">
        <f t="shared" si="30"/>
        <v>0</v>
      </c>
      <c r="R248" s="71">
        <v>0</v>
      </c>
      <c r="S248" s="71">
        <v>23</v>
      </c>
      <c r="T248" s="71">
        <v>0</v>
      </c>
      <c r="U248" s="71">
        <v>4</v>
      </c>
      <c r="V248" s="71">
        <v>3</v>
      </c>
      <c r="W248" s="71">
        <v>2</v>
      </c>
      <c r="X248" s="71">
        <v>0</v>
      </c>
      <c r="Y248" s="71">
        <v>0</v>
      </c>
      <c r="Z248" s="71">
        <v>2</v>
      </c>
      <c r="AA248" s="71">
        <v>3</v>
      </c>
      <c r="AB248" s="71">
        <v>2</v>
      </c>
      <c r="AC248" s="71">
        <v>0</v>
      </c>
      <c r="AD248" s="71">
        <v>1</v>
      </c>
      <c r="AE248" s="71">
        <v>0</v>
      </c>
      <c r="AF248" s="71">
        <v>1</v>
      </c>
      <c r="AG248" s="73" t="s">
        <v>284</v>
      </c>
      <c r="AH248" s="73" t="s">
        <v>210</v>
      </c>
      <c r="AI248" s="76"/>
    </row>
    <row r="249" spans="1:35" x14ac:dyDescent="0.2">
      <c r="A249" s="67">
        <v>53938</v>
      </c>
      <c r="B249" s="71" t="s">
        <v>45</v>
      </c>
      <c r="C249" s="130">
        <f t="shared" si="28"/>
        <v>2366</v>
      </c>
      <c r="D249" s="71">
        <v>207</v>
      </c>
      <c r="E249" s="71">
        <v>2366</v>
      </c>
      <c r="F249" s="71">
        <v>0</v>
      </c>
      <c r="G249" s="71">
        <v>0</v>
      </c>
      <c r="H249" s="71" t="s">
        <v>50</v>
      </c>
      <c r="I249" s="71">
        <v>0</v>
      </c>
      <c r="J249" s="71" t="s">
        <v>47</v>
      </c>
      <c r="K249" s="120">
        <v>1</v>
      </c>
      <c r="L249" s="71">
        <v>5</v>
      </c>
      <c r="M249" s="71">
        <v>75</v>
      </c>
      <c r="N249" s="71">
        <f t="shared" si="29"/>
        <v>150</v>
      </c>
      <c r="O249" s="71">
        <v>0</v>
      </c>
      <c r="P249" s="71">
        <v>0</v>
      </c>
      <c r="Q249" s="71">
        <f t="shared" si="30"/>
        <v>0</v>
      </c>
      <c r="R249" s="71">
        <v>0</v>
      </c>
      <c r="S249" s="71">
        <v>23</v>
      </c>
      <c r="T249" s="71">
        <v>0</v>
      </c>
      <c r="U249" s="71">
        <v>4</v>
      </c>
      <c r="V249" s="71">
        <v>3</v>
      </c>
      <c r="W249" s="71">
        <v>2</v>
      </c>
      <c r="X249" s="71">
        <v>0</v>
      </c>
      <c r="Y249" s="71">
        <v>0</v>
      </c>
      <c r="Z249" s="71">
        <v>2</v>
      </c>
      <c r="AA249" s="71">
        <v>3</v>
      </c>
      <c r="AB249" s="71">
        <v>2</v>
      </c>
      <c r="AC249" s="71">
        <v>0</v>
      </c>
      <c r="AD249" s="71">
        <v>1</v>
      </c>
      <c r="AE249" s="71">
        <v>0</v>
      </c>
      <c r="AF249" s="71">
        <v>1</v>
      </c>
      <c r="AG249" s="73" t="s">
        <v>284</v>
      </c>
      <c r="AH249" s="73" t="s">
        <v>210</v>
      </c>
      <c r="AI249" s="76"/>
    </row>
    <row r="250" spans="1:35" x14ac:dyDescent="0.2">
      <c r="A250" s="67">
        <v>53939</v>
      </c>
      <c r="B250" s="71" t="s">
        <v>49</v>
      </c>
      <c r="C250" s="130">
        <f t="shared" si="28"/>
        <v>2366</v>
      </c>
      <c r="D250" s="71">
        <v>207</v>
      </c>
      <c r="E250" s="71">
        <v>2366</v>
      </c>
      <c r="F250" s="71">
        <v>0</v>
      </c>
      <c r="G250" s="71">
        <v>0</v>
      </c>
      <c r="H250" s="71" t="s">
        <v>50</v>
      </c>
      <c r="I250" s="71">
        <v>0</v>
      </c>
      <c r="J250" s="71" t="s">
        <v>47</v>
      </c>
      <c r="K250" s="120">
        <v>1</v>
      </c>
      <c r="L250" s="71">
        <v>5</v>
      </c>
      <c r="M250" s="71">
        <v>75</v>
      </c>
      <c r="N250" s="71">
        <f t="shared" si="29"/>
        <v>150</v>
      </c>
      <c r="O250" s="71">
        <v>0</v>
      </c>
      <c r="P250" s="71">
        <v>0</v>
      </c>
      <c r="Q250" s="71">
        <f t="shared" si="30"/>
        <v>0</v>
      </c>
      <c r="R250" s="71">
        <v>0</v>
      </c>
      <c r="S250" s="71">
        <v>23</v>
      </c>
      <c r="T250" s="71">
        <v>0</v>
      </c>
      <c r="U250" s="71">
        <v>4</v>
      </c>
      <c r="V250" s="71">
        <v>3</v>
      </c>
      <c r="W250" s="71">
        <v>2</v>
      </c>
      <c r="X250" s="71">
        <v>0</v>
      </c>
      <c r="Y250" s="71">
        <v>0</v>
      </c>
      <c r="Z250" s="71">
        <v>2</v>
      </c>
      <c r="AA250" s="71">
        <v>3</v>
      </c>
      <c r="AB250" s="71">
        <v>2</v>
      </c>
      <c r="AC250" s="71">
        <v>0</v>
      </c>
      <c r="AD250" s="71">
        <v>1</v>
      </c>
      <c r="AE250" s="71">
        <v>0</v>
      </c>
      <c r="AF250" s="71">
        <v>1</v>
      </c>
      <c r="AG250" s="73" t="s">
        <v>284</v>
      </c>
      <c r="AH250" s="73" t="s">
        <v>210</v>
      </c>
      <c r="AI250" s="76"/>
    </row>
    <row r="251" spans="1:35" x14ac:dyDescent="0.2">
      <c r="A251" s="67">
        <v>55996</v>
      </c>
      <c r="B251" s="71" t="s">
        <v>49</v>
      </c>
      <c r="C251" s="130">
        <f t="shared" si="28"/>
        <v>192</v>
      </c>
      <c r="D251" s="71">
        <v>21</v>
      </c>
      <c r="E251" s="71">
        <v>0</v>
      </c>
      <c r="F251" s="71">
        <v>0</v>
      </c>
      <c r="G251" s="71">
        <v>0</v>
      </c>
      <c r="H251" s="71" t="s">
        <v>56</v>
      </c>
      <c r="I251" s="71">
        <v>192</v>
      </c>
      <c r="J251" s="71" t="s">
        <v>78</v>
      </c>
      <c r="K251" s="120">
        <v>1</v>
      </c>
      <c r="L251" s="71">
        <v>6</v>
      </c>
      <c r="M251" s="71">
        <v>74</v>
      </c>
      <c r="N251" s="71">
        <f t="shared" si="29"/>
        <v>148</v>
      </c>
      <c r="O251" s="71">
        <v>1</v>
      </c>
      <c r="P251" s="71">
        <v>21</v>
      </c>
      <c r="Q251" s="71">
        <f t="shared" si="30"/>
        <v>42</v>
      </c>
      <c r="R251" s="71">
        <v>0</v>
      </c>
      <c r="S251" s="71">
        <v>3</v>
      </c>
      <c r="T251" s="71">
        <v>0</v>
      </c>
      <c r="U251" s="71">
        <v>1</v>
      </c>
      <c r="V251" s="71">
        <v>1</v>
      </c>
      <c r="W251" s="71">
        <v>0</v>
      </c>
      <c r="X251" s="71">
        <v>0</v>
      </c>
      <c r="Y251" s="71">
        <v>0</v>
      </c>
      <c r="Z251" s="71">
        <v>0</v>
      </c>
      <c r="AA251" s="71">
        <v>1</v>
      </c>
      <c r="AB251" s="71">
        <v>1</v>
      </c>
      <c r="AC251" s="71">
        <v>0</v>
      </c>
      <c r="AD251" s="71">
        <v>1</v>
      </c>
      <c r="AE251" s="71">
        <v>0</v>
      </c>
      <c r="AF251" s="71">
        <v>1</v>
      </c>
      <c r="AG251" s="73" t="s">
        <v>242</v>
      </c>
      <c r="AH251" s="73" t="s">
        <v>210</v>
      </c>
      <c r="AI251" s="76"/>
    </row>
    <row r="252" spans="1:35" x14ac:dyDescent="0.2">
      <c r="A252" s="67">
        <v>56000</v>
      </c>
      <c r="B252" s="71" t="s">
        <v>45</v>
      </c>
      <c r="C252" s="130">
        <f t="shared" si="28"/>
        <v>16106</v>
      </c>
      <c r="D252" s="71">
        <v>1087</v>
      </c>
      <c r="E252" s="71">
        <v>11471</v>
      </c>
      <c r="F252" s="71">
        <v>3429</v>
      </c>
      <c r="G252" s="71">
        <v>0</v>
      </c>
      <c r="H252" s="71" t="s">
        <v>59</v>
      </c>
      <c r="I252" s="71">
        <v>1206</v>
      </c>
      <c r="J252" s="71" t="s">
        <v>47</v>
      </c>
      <c r="K252" s="120">
        <v>1</v>
      </c>
      <c r="L252" s="71">
        <v>19</v>
      </c>
      <c r="M252" s="71">
        <v>608</v>
      </c>
      <c r="N252" s="71">
        <f t="shared" si="29"/>
        <v>1216</v>
      </c>
      <c r="O252" s="71">
        <v>0</v>
      </c>
      <c r="P252" s="71">
        <v>0</v>
      </c>
      <c r="Q252" s="71">
        <f t="shared" si="30"/>
        <v>0</v>
      </c>
      <c r="R252" s="71">
        <v>19</v>
      </c>
      <c r="S252" s="71">
        <v>223</v>
      </c>
      <c r="T252" s="71">
        <v>193</v>
      </c>
      <c r="U252" s="71">
        <v>10</v>
      </c>
      <c r="V252" s="71">
        <v>5</v>
      </c>
      <c r="W252" s="71">
        <v>3</v>
      </c>
      <c r="X252" s="71">
        <v>0</v>
      </c>
      <c r="Y252" s="71">
        <v>0</v>
      </c>
      <c r="Z252" s="71">
        <v>4</v>
      </c>
      <c r="AA252" s="71">
        <v>5</v>
      </c>
      <c r="AB252" s="71">
        <v>4</v>
      </c>
      <c r="AC252" s="71">
        <v>4</v>
      </c>
      <c r="AD252" s="71">
        <v>3</v>
      </c>
      <c r="AE252" s="71">
        <v>1</v>
      </c>
      <c r="AF252" s="71">
        <v>1</v>
      </c>
      <c r="AG252" s="73" t="s">
        <v>285</v>
      </c>
      <c r="AH252" s="73" t="s">
        <v>210</v>
      </c>
      <c r="AI252" s="76"/>
    </row>
    <row r="253" spans="1:35" x14ac:dyDescent="0.2">
      <c r="A253" s="67">
        <v>56149</v>
      </c>
      <c r="B253" s="71" t="s">
        <v>45</v>
      </c>
      <c r="C253" s="130">
        <f t="shared" si="28"/>
        <v>192</v>
      </c>
      <c r="D253" s="71">
        <v>21</v>
      </c>
      <c r="E253" s="71">
        <v>0</v>
      </c>
      <c r="F253" s="71">
        <v>0</v>
      </c>
      <c r="G253" s="71">
        <v>0</v>
      </c>
      <c r="H253" s="71" t="s">
        <v>56</v>
      </c>
      <c r="I253" s="71">
        <v>192</v>
      </c>
      <c r="J253" s="71" t="s">
        <v>78</v>
      </c>
      <c r="K253" s="120">
        <v>1</v>
      </c>
      <c r="L253" s="71">
        <v>6</v>
      </c>
      <c r="M253" s="71">
        <v>74</v>
      </c>
      <c r="N253" s="71">
        <f t="shared" si="29"/>
        <v>148</v>
      </c>
      <c r="O253" s="71">
        <v>1</v>
      </c>
      <c r="P253" s="71">
        <v>21</v>
      </c>
      <c r="Q253" s="71">
        <f t="shared" si="30"/>
        <v>42</v>
      </c>
      <c r="R253" s="71">
        <v>0</v>
      </c>
      <c r="S253" s="71">
        <v>3</v>
      </c>
      <c r="T253" s="71">
        <v>0</v>
      </c>
      <c r="U253" s="71">
        <v>1</v>
      </c>
      <c r="V253" s="71">
        <v>1</v>
      </c>
      <c r="W253" s="71">
        <v>0</v>
      </c>
      <c r="X253" s="71">
        <v>1</v>
      </c>
      <c r="Y253" s="71">
        <v>1</v>
      </c>
      <c r="Z253" s="71">
        <v>0</v>
      </c>
      <c r="AA253" s="71">
        <v>1</v>
      </c>
      <c r="AB253" s="71">
        <v>1</v>
      </c>
      <c r="AC253" s="71">
        <v>0</v>
      </c>
      <c r="AD253" s="71">
        <v>1</v>
      </c>
      <c r="AE253" s="71">
        <v>0</v>
      </c>
      <c r="AF253" s="71">
        <v>1</v>
      </c>
      <c r="AG253" s="73" t="s">
        <v>242</v>
      </c>
      <c r="AH253" s="73" t="s">
        <v>210</v>
      </c>
      <c r="AI253" s="76"/>
    </row>
    <row r="254" spans="1:35" x14ac:dyDescent="0.2">
      <c r="A254" s="67">
        <v>56316</v>
      </c>
      <c r="B254" s="71" t="s">
        <v>96</v>
      </c>
      <c r="C254" s="130">
        <f t="shared" si="28"/>
        <v>4510</v>
      </c>
      <c r="D254" s="71">
        <v>486</v>
      </c>
      <c r="E254" s="71">
        <v>0</v>
      </c>
      <c r="F254" s="71">
        <v>0</v>
      </c>
      <c r="G254" s="71">
        <v>4510</v>
      </c>
      <c r="H254" s="71" t="s">
        <v>59</v>
      </c>
      <c r="I254" s="71">
        <v>0</v>
      </c>
      <c r="J254" s="71" t="s">
        <v>47</v>
      </c>
      <c r="K254" s="120">
        <v>1</v>
      </c>
      <c r="L254" s="71">
        <v>13</v>
      </c>
      <c r="M254" s="71">
        <v>228</v>
      </c>
      <c r="N254" s="71">
        <f t="shared" si="29"/>
        <v>456</v>
      </c>
      <c r="O254" s="71">
        <v>4</v>
      </c>
      <c r="P254" s="71">
        <v>40</v>
      </c>
      <c r="Q254" s="71">
        <f t="shared" si="30"/>
        <v>80</v>
      </c>
      <c r="R254" s="71">
        <v>13</v>
      </c>
      <c r="S254" s="71">
        <v>52</v>
      </c>
      <c r="T254" s="71">
        <v>0</v>
      </c>
      <c r="U254" s="71">
        <v>11</v>
      </c>
      <c r="V254" s="71">
        <v>9</v>
      </c>
      <c r="W254" s="71">
        <v>3</v>
      </c>
      <c r="X254" s="71">
        <v>0</v>
      </c>
      <c r="Y254" s="71">
        <v>0</v>
      </c>
      <c r="Z254" s="71">
        <v>2</v>
      </c>
      <c r="AA254" s="71">
        <v>9</v>
      </c>
      <c r="AB254" s="71">
        <v>0</v>
      </c>
      <c r="AC254" s="71">
        <v>0</v>
      </c>
      <c r="AD254" s="71">
        <v>2</v>
      </c>
      <c r="AE254" s="71">
        <v>0</v>
      </c>
      <c r="AF254" s="71">
        <v>1</v>
      </c>
      <c r="AG254" s="73" t="s">
        <v>239</v>
      </c>
      <c r="AH254" s="73" t="s">
        <v>210</v>
      </c>
      <c r="AI254" s="76"/>
    </row>
    <row r="255" spans="1:35" x14ac:dyDescent="0.2">
      <c r="A255" s="67">
        <v>56317</v>
      </c>
      <c r="B255" s="71" t="s">
        <v>96</v>
      </c>
      <c r="C255" s="130">
        <f t="shared" si="28"/>
        <v>4358</v>
      </c>
      <c r="D255" s="71">
        <v>0</v>
      </c>
      <c r="E255" s="71">
        <v>0</v>
      </c>
      <c r="F255" s="71">
        <v>0</v>
      </c>
      <c r="G255" s="71">
        <v>4358</v>
      </c>
      <c r="H255" s="71" t="s">
        <v>50</v>
      </c>
      <c r="I255" s="71">
        <v>0</v>
      </c>
      <c r="J255" s="71" t="s">
        <v>47</v>
      </c>
      <c r="K255" s="120">
        <v>1</v>
      </c>
      <c r="L255" s="71">
        <v>0</v>
      </c>
      <c r="M255" s="71">
        <v>140</v>
      </c>
      <c r="N255" s="71">
        <f t="shared" si="29"/>
        <v>280</v>
      </c>
      <c r="O255" s="71">
        <v>8</v>
      </c>
      <c r="P255" s="71">
        <v>140</v>
      </c>
      <c r="Q255" s="71">
        <f t="shared" si="30"/>
        <v>280</v>
      </c>
      <c r="R255" s="71">
        <v>0</v>
      </c>
      <c r="S255" s="71">
        <v>27</v>
      </c>
      <c r="T255" s="71">
        <v>0</v>
      </c>
      <c r="U255" s="71">
        <v>0</v>
      </c>
      <c r="V255" s="71">
        <v>0</v>
      </c>
      <c r="W255" s="71">
        <v>0</v>
      </c>
      <c r="X255" s="71">
        <v>0</v>
      </c>
      <c r="Y255" s="71">
        <v>0</v>
      </c>
      <c r="Z255" s="71">
        <v>0</v>
      </c>
      <c r="AA255" s="71">
        <v>0</v>
      </c>
      <c r="AB255" s="71">
        <v>0</v>
      </c>
      <c r="AC255" s="71">
        <v>0</v>
      </c>
      <c r="AD255" s="71">
        <v>2</v>
      </c>
      <c r="AE255" s="71">
        <v>0</v>
      </c>
      <c r="AF255" s="71">
        <v>2</v>
      </c>
      <c r="AG255" s="73" t="s">
        <v>239</v>
      </c>
      <c r="AH255" s="73" t="s">
        <v>210</v>
      </c>
      <c r="AI255" s="73"/>
    </row>
    <row r="256" spans="1:35" x14ac:dyDescent="0.2">
      <c r="A256" s="67">
        <v>56318</v>
      </c>
      <c r="B256" s="71" t="s">
        <v>96</v>
      </c>
      <c r="C256" s="130">
        <f t="shared" si="28"/>
        <v>9452</v>
      </c>
      <c r="D256" s="71">
        <v>0</v>
      </c>
      <c r="E256" s="71">
        <v>0</v>
      </c>
      <c r="F256" s="71">
        <v>0</v>
      </c>
      <c r="G256" s="71">
        <v>9452</v>
      </c>
      <c r="H256" s="71" t="s">
        <v>50</v>
      </c>
      <c r="I256" s="71">
        <v>0</v>
      </c>
      <c r="J256" s="71" t="s">
        <v>47</v>
      </c>
      <c r="K256" s="120">
        <v>1</v>
      </c>
      <c r="L256" s="71">
        <v>4</v>
      </c>
      <c r="M256" s="71">
        <v>70</v>
      </c>
      <c r="N256" s="71">
        <f t="shared" si="29"/>
        <v>140</v>
      </c>
      <c r="O256" s="71">
        <v>4</v>
      </c>
      <c r="P256" s="71">
        <v>72</v>
      </c>
      <c r="Q256" s="71">
        <f t="shared" si="30"/>
        <v>144</v>
      </c>
      <c r="R256" s="71">
        <v>0</v>
      </c>
      <c r="S256" s="71">
        <v>60</v>
      </c>
      <c r="T256" s="71">
        <v>0</v>
      </c>
      <c r="U256" s="71">
        <v>0</v>
      </c>
      <c r="V256" s="71">
        <v>0</v>
      </c>
      <c r="W256" s="71">
        <v>0</v>
      </c>
      <c r="X256" s="71">
        <v>0</v>
      </c>
      <c r="Y256" s="71">
        <v>0</v>
      </c>
      <c r="Z256" s="71">
        <v>0</v>
      </c>
      <c r="AA256" s="71">
        <v>0</v>
      </c>
      <c r="AB256" s="71">
        <v>0</v>
      </c>
      <c r="AC256" s="71">
        <v>0</v>
      </c>
      <c r="AD256" s="71">
        <v>4</v>
      </c>
      <c r="AE256" s="71">
        <v>0</v>
      </c>
      <c r="AF256" s="71">
        <v>4</v>
      </c>
      <c r="AG256" s="73" t="s">
        <v>239</v>
      </c>
      <c r="AH256" s="73" t="s">
        <v>210</v>
      </c>
      <c r="AI256" s="73"/>
    </row>
    <row r="257" spans="1:35" x14ac:dyDescent="0.2">
      <c r="A257" s="67">
        <v>56319</v>
      </c>
      <c r="B257" s="71" t="s">
        <v>96</v>
      </c>
      <c r="C257" s="130">
        <f t="shared" si="28"/>
        <v>9452</v>
      </c>
      <c r="D257" s="71">
        <v>0</v>
      </c>
      <c r="E257" s="71">
        <v>0</v>
      </c>
      <c r="F257" s="71">
        <v>0</v>
      </c>
      <c r="G257" s="71">
        <v>9452</v>
      </c>
      <c r="H257" s="71" t="s">
        <v>50</v>
      </c>
      <c r="I257" s="71">
        <v>0</v>
      </c>
      <c r="J257" s="71" t="s">
        <v>47</v>
      </c>
      <c r="K257" s="120">
        <v>1</v>
      </c>
      <c r="L257" s="71">
        <v>4</v>
      </c>
      <c r="M257" s="71">
        <v>70</v>
      </c>
      <c r="N257" s="71">
        <f t="shared" si="29"/>
        <v>140</v>
      </c>
      <c r="O257" s="71">
        <v>4</v>
      </c>
      <c r="P257" s="71">
        <v>72</v>
      </c>
      <c r="Q257" s="71">
        <f t="shared" si="30"/>
        <v>144</v>
      </c>
      <c r="R257" s="71">
        <v>0</v>
      </c>
      <c r="S257" s="71">
        <v>60</v>
      </c>
      <c r="T257" s="71">
        <v>0</v>
      </c>
      <c r="U257" s="71">
        <v>0</v>
      </c>
      <c r="V257" s="71">
        <v>0</v>
      </c>
      <c r="W257" s="71">
        <v>0</v>
      </c>
      <c r="X257" s="71">
        <v>0</v>
      </c>
      <c r="Y257" s="71">
        <v>0</v>
      </c>
      <c r="Z257" s="71">
        <v>0</v>
      </c>
      <c r="AA257" s="71">
        <v>0</v>
      </c>
      <c r="AB257" s="71">
        <v>0</v>
      </c>
      <c r="AC257" s="71">
        <v>0</v>
      </c>
      <c r="AD257" s="71">
        <v>4</v>
      </c>
      <c r="AE257" s="71">
        <v>0</v>
      </c>
      <c r="AF257" s="71">
        <v>4</v>
      </c>
      <c r="AG257" s="73" t="s">
        <v>239</v>
      </c>
      <c r="AH257" s="73" t="s">
        <v>210</v>
      </c>
      <c r="AI257" s="73"/>
    </row>
    <row r="258" spans="1:35" x14ac:dyDescent="0.2">
      <c r="A258" s="67">
        <v>56325</v>
      </c>
      <c r="B258" s="71" t="s">
        <v>96</v>
      </c>
      <c r="C258" s="130">
        <v>2409</v>
      </c>
      <c r="D258" s="71">
        <v>203</v>
      </c>
      <c r="E258" s="71">
        <v>0</v>
      </c>
      <c r="F258" s="71">
        <v>0</v>
      </c>
      <c r="G258" s="71">
        <v>2409</v>
      </c>
      <c r="H258" s="71" t="s">
        <v>50</v>
      </c>
      <c r="I258" s="71">
        <v>0</v>
      </c>
      <c r="J258" s="71" t="s">
        <v>47</v>
      </c>
      <c r="K258" s="120">
        <v>1</v>
      </c>
      <c r="L258" s="71">
        <v>0</v>
      </c>
      <c r="M258" s="71">
        <v>0</v>
      </c>
      <c r="N258" s="71">
        <f t="shared" si="29"/>
        <v>0</v>
      </c>
      <c r="O258" s="71">
        <v>2</v>
      </c>
      <c r="P258" s="71">
        <v>0</v>
      </c>
      <c r="Q258" s="71">
        <f t="shared" si="30"/>
        <v>0</v>
      </c>
      <c r="R258" s="71">
        <v>0</v>
      </c>
      <c r="S258" s="71">
        <v>20</v>
      </c>
      <c r="T258" s="71">
        <v>10</v>
      </c>
      <c r="U258" s="71">
        <v>2</v>
      </c>
      <c r="V258" s="71">
        <v>2</v>
      </c>
      <c r="W258" s="71">
        <v>1</v>
      </c>
      <c r="X258" s="71">
        <v>1</v>
      </c>
      <c r="Y258" s="71">
        <v>1</v>
      </c>
      <c r="Z258" s="71">
        <v>2</v>
      </c>
      <c r="AA258" s="71">
        <v>2</v>
      </c>
      <c r="AB258" s="71">
        <v>2</v>
      </c>
      <c r="AC258" s="71">
        <v>0</v>
      </c>
      <c r="AD258" s="71">
        <v>2</v>
      </c>
      <c r="AE258" s="71">
        <v>0</v>
      </c>
      <c r="AF258" s="71">
        <v>0</v>
      </c>
      <c r="AG258" s="73" t="s">
        <v>239</v>
      </c>
      <c r="AH258" s="73" t="s">
        <v>210</v>
      </c>
      <c r="AI258" s="73"/>
    </row>
    <row r="259" spans="1:35" x14ac:dyDescent="0.2">
      <c r="A259" s="67">
        <v>56334</v>
      </c>
      <c r="B259" s="71" t="s">
        <v>96</v>
      </c>
      <c r="C259" s="130">
        <f t="shared" si="28"/>
        <v>2957</v>
      </c>
      <c r="D259" s="71">
        <v>200</v>
      </c>
      <c r="E259" s="71">
        <v>2745</v>
      </c>
      <c r="F259" s="71">
        <v>0</v>
      </c>
      <c r="G259" s="71">
        <v>0</v>
      </c>
      <c r="H259" s="71" t="s">
        <v>59</v>
      </c>
      <c r="I259" s="71">
        <v>212</v>
      </c>
      <c r="J259" s="71" t="s">
        <v>47</v>
      </c>
      <c r="K259" s="120">
        <v>1</v>
      </c>
      <c r="L259" s="71">
        <v>14</v>
      </c>
      <c r="M259" s="71">
        <v>166</v>
      </c>
      <c r="N259" s="71">
        <f t="shared" si="29"/>
        <v>332</v>
      </c>
      <c r="O259" s="71">
        <v>3</v>
      </c>
      <c r="P259" s="71">
        <v>34</v>
      </c>
      <c r="Q259" s="71">
        <f t="shared" si="30"/>
        <v>68</v>
      </c>
      <c r="R259" s="71">
        <v>10</v>
      </c>
      <c r="S259" s="71">
        <v>23</v>
      </c>
      <c r="T259" s="71">
        <v>0</v>
      </c>
      <c r="U259" s="71">
        <v>2</v>
      </c>
      <c r="V259" s="71">
        <v>2</v>
      </c>
      <c r="W259" s="71">
        <v>1</v>
      </c>
      <c r="X259" s="71">
        <v>0</v>
      </c>
      <c r="Y259" s="71">
        <v>0</v>
      </c>
      <c r="Z259" s="71">
        <v>2</v>
      </c>
      <c r="AA259" s="71">
        <v>2</v>
      </c>
      <c r="AB259" s="71">
        <v>2</v>
      </c>
      <c r="AC259" s="71">
        <v>0</v>
      </c>
      <c r="AD259" s="71">
        <v>2</v>
      </c>
      <c r="AE259" s="71">
        <v>1</v>
      </c>
      <c r="AF259" s="71">
        <v>1</v>
      </c>
      <c r="AG259" s="73" t="s">
        <v>286</v>
      </c>
      <c r="AH259" s="73" t="s">
        <v>210</v>
      </c>
      <c r="AI259" s="76"/>
    </row>
    <row r="260" spans="1:35" x14ac:dyDescent="0.2">
      <c r="A260" s="67">
        <v>56340</v>
      </c>
      <c r="B260" s="71" t="s">
        <v>96</v>
      </c>
      <c r="C260" s="130">
        <f t="shared" si="28"/>
        <v>879</v>
      </c>
      <c r="D260" s="71">
        <v>153</v>
      </c>
      <c r="E260" s="71">
        <v>879</v>
      </c>
      <c r="F260" s="71">
        <v>0</v>
      </c>
      <c r="G260" s="71">
        <v>0</v>
      </c>
      <c r="H260" s="71" t="s">
        <v>50</v>
      </c>
      <c r="I260" s="71">
        <v>0</v>
      </c>
      <c r="J260" s="71" t="s">
        <v>47</v>
      </c>
      <c r="K260" s="120">
        <v>1</v>
      </c>
      <c r="L260" s="71">
        <v>3</v>
      </c>
      <c r="M260" s="71">
        <v>29</v>
      </c>
      <c r="N260" s="71">
        <f t="shared" si="29"/>
        <v>58</v>
      </c>
      <c r="O260" s="71">
        <v>0</v>
      </c>
      <c r="P260" s="71">
        <v>0</v>
      </c>
      <c r="Q260" s="71">
        <f t="shared" si="30"/>
        <v>0</v>
      </c>
      <c r="R260" s="71">
        <v>3</v>
      </c>
      <c r="S260" s="71">
        <v>12</v>
      </c>
      <c r="T260" s="71">
        <v>0</v>
      </c>
      <c r="U260" s="71">
        <v>2</v>
      </c>
      <c r="V260" s="71">
        <v>3</v>
      </c>
      <c r="W260" s="71">
        <v>2</v>
      </c>
      <c r="X260" s="71">
        <v>0</v>
      </c>
      <c r="Y260" s="71">
        <v>0</v>
      </c>
      <c r="Z260" s="71">
        <v>2</v>
      </c>
      <c r="AA260" s="71">
        <v>3</v>
      </c>
      <c r="AB260" s="71">
        <v>1</v>
      </c>
      <c r="AC260" s="71">
        <v>3</v>
      </c>
      <c r="AD260" s="71">
        <v>1</v>
      </c>
      <c r="AE260" s="71">
        <v>0</v>
      </c>
      <c r="AF260" s="71">
        <v>1</v>
      </c>
      <c r="AG260" s="73" t="s">
        <v>287</v>
      </c>
      <c r="AH260" s="73" t="s">
        <v>210</v>
      </c>
      <c r="AI260" s="76"/>
    </row>
    <row r="261" spans="1:35" x14ac:dyDescent="0.2">
      <c r="A261" s="67">
        <v>56341</v>
      </c>
      <c r="B261" s="71" t="s">
        <v>96</v>
      </c>
      <c r="C261" s="130">
        <f t="shared" si="28"/>
        <v>879</v>
      </c>
      <c r="D261" s="71">
        <v>153</v>
      </c>
      <c r="E261" s="71">
        <v>879</v>
      </c>
      <c r="F261" s="71">
        <v>0</v>
      </c>
      <c r="G261" s="71">
        <v>0</v>
      </c>
      <c r="H261" s="71" t="s">
        <v>50</v>
      </c>
      <c r="I261" s="71">
        <v>0</v>
      </c>
      <c r="J261" s="71" t="s">
        <v>47</v>
      </c>
      <c r="K261" s="120">
        <v>1</v>
      </c>
      <c r="L261" s="71">
        <v>3</v>
      </c>
      <c r="M261" s="71">
        <v>29</v>
      </c>
      <c r="N261" s="71">
        <f t="shared" si="29"/>
        <v>58</v>
      </c>
      <c r="O261" s="71">
        <v>0</v>
      </c>
      <c r="P261" s="71">
        <v>0</v>
      </c>
      <c r="Q261" s="71">
        <f t="shared" si="30"/>
        <v>0</v>
      </c>
      <c r="R261" s="71">
        <v>3</v>
      </c>
      <c r="S261" s="71">
        <v>12</v>
      </c>
      <c r="T261" s="71">
        <v>0</v>
      </c>
      <c r="U261" s="71">
        <v>2</v>
      </c>
      <c r="V261" s="71">
        <v>3</v>
      </c>
      <c r="W261" s="71">
        <v>2</v>
      </c>
      <c r="X261" s="71">
        <v>0</v>
      </c>
      <c r="Y261" s="71">
        <v>0</v>
      </c>
      <c r="Z261" s="71">
        <v>2</v>
      </c>
      <c r="AA261" s="71">
        <v>3</v>
      </c>
      <c r="AB261" s="71">
        <v>1</v>
      </c>
      <c r="AC261" s="71">
        <v>3</v>
      </c>
      <c r="AD261" s="71">
        <v>1</v>
      </c>
      <c r="AE261" s="71">
        <v>0</v>
      </c>
      <c r="AF261" s="71">
        <v>1</v>
      </c>
      <c r="AG261" s="73" t="s">
        <v>287</v>
      </c>
      <c r="AH261" s="73" t="s">
        <v>210</v>
      </c>
      <c r="AI261" s="76"/>
    </row>
    <row r="262" spans="1:35" x14ac:dyDescent="0.2">
      <c r="A262" s="67">
        <v>56342</v>
      </c>
      <c r="B262" s="71" t="s">
        <v>96</v>
      </c>
      <c r="C262" s="130">
        <f t="shared" si="28"/>
        <v>1569</v>
      </c>
      <c r="D262" s="71">
        <v>153</v>
      </c>
      <c r="E262" s="71">
        <v>1569</v>
      </c>
      <c r="F262" s="71">
        <v>0</v>
      </c>
      <c r="G262" s="71">
        <v>0</v>
      </c>
      <c r="H262" s="71" t="s">
        <v>50</v>
      </c>
      <c r="I262" s="71">
        <v>0</v>
      </c>
      <c r="J262" s="71" t="s">
        <v>47</v>
      </c>
      <c r="K262" s="120">
        <v>1</v>
      </c>
      <c r="L262" s="71">
        <v>3</v>
      </c>
      <c r="M262" s="71">
        <v>29</v>
      </c>
      <c r="N262" s="71">
        <v>58</v>
      </c>
      <c r="O262" s="71">
        <v>0</v>
      </c>
      <c r="P262" s="71">
        <v>0</v>
      </c>
      <c r="Q262" s="71">
        <v>0</v>
      </c>
      <c r="R262" s="71">
        <v>3</v>
      </c>
      <c r="S262" s="71">
        <v>12</v>
      </c>
      <c r="T262" s="71">
        <v>0</v>
      </c>
      <c r="U262" s="71">
        <v>2</v>
      </c>
      <c r="V262" s="71">
        <v>3</v>
      </c>
      <c r="W262" s="71">
        <v>2</v>
      </c>
      <c r="X262" s="71">
        <v>0</v>
      </c>
      <c r="Y262" s="71">
        <v>0</v>
      </c>
      <c r="Z262" s="71">
        <v>2</v>
      </c>
      <c r="AA262" s="71">
        <v>3</v>
      </c>
      <c r="AB262" s="71">
        <v>1</v>
      </c>
      <c r="AC262" s="71">
        <v>3</v>
      </c>
      <c r="AD262" s="71">
        <v>1</v>
      </c>
      <c r="AE262" s="71">
        <v>0</v>
      </c>
      <c r="AF262" s="71">
        <v>1</v>
      </c>
      <c r="AG262" s="73" t="s">
        <v>287</v>
      </c>
      <c r="AH262" s="73" t="s">
        <v>210</v>
      </c>
      <c r="AI262" s="76"/>
    </row>
    <row r="263" spans="1:35" x14ac:dyDescent="0.2">
      <c r="A263" s="67">
        <v>56343</v>
      </c>
      <c r="B263" s="71" t="s">
        <v>96</v>
      </c>
      <c r="C263" s="130">
        <f t="shared" si="28"/>
        <v>979</v>
      </c>
      <c r="D263" s="71">
        <v>153</v>
      </c>
      <c r="E263" s="71">
        <v>979</v>
      </c>
      <c r="F263" s="71">
        <v>0</v>
      </c>
      <c r="G263" s="71">
        <v>0</v>
      </c>
      <c r="H263" s="71" t="s">
        <v>50</v>
      </c>
      <c r="I263" s="71">
        <v>0</v>
      </c>
      <c r="J263" s="71" t="s">
        <v>47</v>
      </c>
      <c r="K263" s="120">
        <v>1</v>
      </c>
      <c r="L263" s="71">
        <v>3</v>
      </c>
      <c r="M263" s="71">
        <v>29</v>
      </c>
      <c r="N263" s="71">
        <v>58</v>
      </c>
      <c r="O263" s="71">
        <v>0</v>
      </c>
      <c r="P263" s="71">
        <v>0</v>
      </c>
      <c r="Q263" s="71">
        <v>0</v>
      </c>
      <c r="R263" s="71">
        <v>3</v>
      </c>
      <c r="S263" s="71">
        <v>12</v>
      </c>
      <c r="T263" s="71">
        <v>0</v>
      </c>
      <c r="U263" s="71">
        <v>2</v>
      </c>
      <c r="V263" s="71">
        <v>3</v>
      </c>
      <c r="W263" s="71">
        <v>2</v>
      </c>
      <c r="X263" s="71">
        <v>0</v>
      </c>
      <c r="Y263" s="71">
        <v>1</v>
      </c>
      <c r="Z263" s="71">
        <v>2</v>
      </c>
      <c r="AA263" s="71">
        <v>3</v>
      </c>
      <c r="AB263" s="71">
        <v>1</v>
      </c>
      <c r="AC263" s="71">
        <v>3</v>
      </c>
      <c r="AD263" s="71">
        <v>1</v>
      </c>
      <c r="AE263" s="71">
        <v>0</v>
      </c>
      <c r="AF263" s="71">
        <v>1</v>
      </c>
      <c r="AG263" s="73" t="s">
        <v>287</v>
      </c>
      <c r="AH263" s="73" t="s">
        <v>210</v>
      </c>
      <c r="AI263" s="76"/>
    </row>
    <row r="264" spans="1:35" x14ac:dyDescent="0.2">
      <c r="A264" s="67">
        <v>56348</v>
      </c>
      <c r="B264" s="71" t="s">
        <v>96</v>
      </c>
      <c r="C264" s="130">
        <f t="shared" si="28"/>
        <v>1485</v>
      </c>
      <c r="D264" s="71">
        <v>60</v>
      </c>
      <c r="E264" s="71">
        <v>0</v>
      </c>
      <c r="F264" s="71">
        <v>0</v>
      </c>
      <c r="G264" s="71">
        <v>1485</v>
      </c>
      <c r="H264" s="71" t="s">
        <v>50</v>
      </c>
      <c r="I264" s="71">
        <v>0</v>
      </c>
      <c r="J264" s="71" t="s">
        <v>288</v>
      </c>
      <c r="K264" s="120">
        <v>1</v>
      </c>
      <c r="L264" s="71">
        <v>5</v>
      </c>
      <c r="M264" s="71">
        <v>25</v>
      </c>
      <c r="N264" s="71">
        <v>50</v>
      </c>
      <c r="O264" s="71">
        <v>0</v>
      </c>
      <c r="P264" s="71">
        <v>0</v>
      </c>
      <c r="Q264" s="71">
        <v>0</v>
      </c>
      <c r="R264" s="71">
        <v>0</v>
      </c>
      <c r="S264" s="71">
        <v>15</v>
      </c>
      <c r="T264" s="71">
        <v>0</v>
      </c>
      <c r="U264" s="71">
        <v>1</v>
      </c>
      <c r="V264" s="71">
        <v>1</v>
      </c>
      <c r="W264" s="71">
        <v>0</v>
      </c>
      <c r="X264" s="71">
        <v>0</v>
      </c>
      <c r="Y264" s="71">
        <v>0</v>
      </c>
      <c r="Z264" s="71">
        <v>1</v>
      </c>
      <c r="AA264" s="71">
        <v>1</v>
      </c>
      <c r="AB264" s="71">
        <v>1</v>
      </c>
      <c r="AC264" s="71">
        <v>0</v>
      </c>
      <c r="AD264" s="71">
        <v>1</v>
      </c>
      <c r="AE264" s="71">
        <v>0</v>
      </c>
      <c r="AF264" s="71">
        <v>1</v>
      </c>
      <c r="AG264" s="73" t="s">
        <v>287</v>
      </c>
      <c r="AH264" s="73" t="s">
        <v>210</v>
      </c>
      <c r="AI264" s="76"/>
    </row>
    <row r="265" spans="1:35" x14ac:dyDescent="0.2">
      <c r="A265" s="67">
        <v>56350</v>
      </c>
      <c r="B265" s="71" t="s">
        <v>96</v>
      </c>
      <c r="C265" s="130">
        <f t="shared" si="28"/>
        <v>879</v>
      </c>
      <c r="D265" s="71">
        <v>153</v>
      </c>
      <c r="E265" s="71">
        <v>879</v>
      </c>
      <c r="F265" s="71">
        <v>0</v>
      </c>
      <c r="G265" s="71">
        <v>0</v>
      </c>
      <c r="H265" s="71" t="s">
        <v>50</v>
      </c>
      <c r="I265" s="71">
        <v>0</v>
      </c>
      <c r="J265" s="71" t="s">
        <v>47</v>
      </c>
      <c r="K265" s="120">
        <v>1</v>
      </c>
      <c r="L265" s="71">
        <v>3</v>
      </c>
      <c r="M265" s="71">
        <v>29</v>
      </c>
      <c r="N265" s="71">
        <f t="shared" ref="N265:N273" si="31">M265*2</f>
        <v>58</v>
      </c>
      <c r="O265" s="71">
        <v>0</v>
      </c>
      <c r="P265" s="71">
        <v>0</v>
      </c>
      <c r="Q265" s="71">
        <f t="shared" ref="Q265:Q281" si="32">P265*2</f>
        <v>0</v>
      </c>
      <c r="R265" s="71">
        <v>3</v>
      </c>
      <c r="S265" s="71">
        <v>12</v>
      </c>
      <c r="T265" s="71">
        <v>0</v>
      </c>
      <c r="U265" s="71">
        <v>2</v>
      </c>
      <c r="V265" s="71">
        <v>3</v>
      </c>
      <c r="W265" s="71">
        <v>2</v>
      </c>
      <c r="X265" s="71">
        <v>0</v>
      </c>
      <c r="Y265" s="71">
        <v>0</v>
      </c>
      <c r="Z265" s="71">
        <v>2</v>
      </c>
      <c r="AA265" s="71">
        <v>3</v>
      </c>
      <c r="AB265" s="71">
        <v>1</v>
      </c>
      <c r="AC265" s="71">
        <v>3</v>
      </c>
      <c r="AD265" s="71">
        <v>1</v>
      </c>
      <c r="AE265" s="71">
        <v>0</v>
      </c>
      <c r="AF265" s="71">
        <v>1</v>
      </c>
      <c r="AG265" s="73" t="s">
        <v>287</v>
      </c>
      <c r="AH265" s="73" t="s">
        <v>210</v>
      </c>
      <c r="AI265" s="76"/>
    </row>
    <row r="266" spans="1:35" x14ac:dyDescent="0.2">
      <c r="A266" s="67">
        <v>56351</v>
      </c>
      <c r="B266" s="71" t="s">
        <v>96</v>
      </c>
      <c r="C266" s="130">
        <f t="shared" si="28"/>
        <v>879</v>
      </c>
      <c r="D266" s="71">
        <v>153</v>
      </c>
      <c r="E266" s="71">
        <v>879</v>
      </c>
      <c r="F266" s="71">
        <v>0</v>
      </c>
      <c r="G266" s="71">
        <v>0</v>
      </c>
      <c r="H266" s="71" t="s">
        <v>50</v>
      </c>
      <c r="I266" s="71">
        <v>0</v>
      </c>
      <c r="J266" s="71" t="s">
        <v>47</v>
      </c>
      <c r="K266" s="120">
        <v>1</v>
      </c>
      <c r="L266" s="71">
        <v>3</v>
      </c>
      <c r="M266" s="71">
        <v>29</v>
      </c>
      <c r="N266" s="71">
        <f t="shared" si="31"/>
        <v>58</v>
      </c>
      <c r="O266" s="71">
        <v>0</v>
      </c>
      <c r="P266" s="71">
        <v>0</v>
      </c>
      <c r="Q266" s="71">
        <f t="shared" si="32"/>
        <v>0</v>
      </c>
      <c r="R266" s="71">
        <v>3</v>
      </c>
      <c r="S266" s="71">
        <v>12</v>
      </c>
      <c r="T266" s="71">
        <v>0</v>
      </c>
      <c r="U266" s="71">
        <v>2</v>
      </c>
      <c r="V266" s="71">
        <v>3</v>
      </c>
      <c r="W266" s="71">
        <v>2</v>
      </c>
      <c r="X266" s="71">
        <v>0</v>
      </c>
      <c r="Y266" s="71">
        <v>0</v>
      </c>
      <c r="Z266" s="71">
        <v>2</v>
      </c>
      <c r="AA266" s="71">
        <v>3</v>
      </c>
      <c r="AB266" s="71">
        <v>1</v>
      </c>
      <c r="AC266" s="71">
        <v>3</v>
      </c>
      <c r="AD266" s="71">
        <v>1</v>
      </c>
      <c r="AE266" s="71">
        <v>0</v>
      </c>
      <c r="AF266" s="71">
        <v>1</v>
      </c>
      <c r="AG266" s="73" t="s">
        <v>287</v>
      </c>
      <c r="AH266" s="73" t="s">
        <v>210</v>
      </c>
      <c r="AI266" s="76"/>
    </row>
    <row r="267" spans="1:35" x14ac:dyDescent="0.2">
      <c r="A267" s="67">
        <v>56352</v>
      </c>
      <c r="B267" s="71" t="s">
        <v>96</v>
      </c>
      <c r="C267" s="130">
        <f t="shared" si="28"/>
        <v>879</v>
      </c>
      <c r="D267" s="71">
        <v>153</v>
      </c>
      <c r="E267" s="71">
        <v>879</v>
      </c>
      <c r="F267" s="71">
        <v>0</v>
      </c>
      <c r="G267" s="71">
        <v>0</v>
      </c>
      <c r="H267" s="71" t="s">
        <v>50</v>
      </c>
      <c r="I267" s="71">
        <v>0</v>
      </c>
      <c r="J267" s="71" t="s">
        <v>47</v>
      </c>
      <c r="K267" s="120">
        <v>1</v>
      </c>
      <c r="L267" s="71">
        <v>3</v>
      </c>
      <c r="M267" s="71">
        <v>29</v>
      </c>
      <c r="N267" s="71">
        <f t="shared" si="31"/>
        <v>58</v>
      </c>
      <c r="O267" s="71">
        <v>0</v>
      </c>
      <c r="P267" s="71">
        <v>0</v>
      </c>
      <c r="Q267" s="71">
        <f t="shared" si="32"/>
        <v>0</v>
      </c>
      <c r="R267" s="71">
        <v>3</v>
      </c>
      <c r="S267" s="71">
        <v>12</v>
      </c>
      <c r="T267" s="71">
        <v>0</v>
      </c>
      <c r="U267" s="71">
        <v>2</v>
      </c>
      <c r="V267" s="71">
        <v>3</v>
      </c>
      <c r="W267" s="71">
        <v>2</v>
      </c>
      <c r="X267" s="71">
        <v>0</v>
      </c>
      <c r="Y267" s="71">
        <v>0</v>
      </c>
      <c r="Z267" s="71">
        <v>2</v>
      </c>
      <c r="AA267" s="71">
        <v>3</v>
      </c>
      <c r="AB267" s="71">
        <v>1</v>
      </c>
      <c r="AC267" s="71">
        <v>3</v>
      </c>
      <c r="AD267" s="71">
        <v>1</v>
      </c>
      <c r="AE267" s="71">
        <v>0</v>
      </c>
      <c r="AF267" s="71">
        <v>1</v>
      </c>
      <c r="AG267" s="73" t="s">
        <v>287</v>
      </c>
      <c r="AH267" s="73" t="s">
        <v>210</v>
      </c>
      <c r="AI267" s="76" t="s">
        <v>289</v>
      </c>
    </row>
    <row r="268" spans="1:35" x14ac:dyDescent="0.2">
      <c r="A268" s="67">
        <v>56353</v>
      </c>
      <c r="B268" s="71" t="s">
        <v>96</v>
      </c>
      <c r="C268" s="130">
        <f t="shared" si="28"/>
        <v>879</v>
      </c>
      <c r="D268" s="71">
        <v>153</v>
      </c>
      <c r="E268" s="71">
        <v>879</v>
      </c>
      <c r="F268" s="71">
        <v>0</v>
      </c>
      <c r="G268" s="71">
        <v>0</v>
      </c>
      <c r="H268" s="71" t="s">
        <v>50</v>
      </c>
      <c r="I268" s="71">
        <v>0</v>
      </c>
      <c r="J268" s="71" t="s">
        <v>47</v>
      </c>
      <c r="K268" s="120">
        <v>1</v>
      </c>
      <c r="L268" s="71">
        <v>3</v>
      </c>
      <c r="M268" s="71">
        <v>29</v>
      </c>
      <c r="N268" s="71">
        <f t="shared" si="31"/>
        <v>58</v>
      </c>
      <c r="O268" s="71">
        <v>0</v>
      </c>
      <c r="P268" s="71">
        <v>0</v>
      </c>
      <c r="Q268" s="71">
        <f t="shared" si="32"/>
        <v>0</v>
      </c>
      <c r="R268" s="71">
        <v>3</v>
      </c>
      <c r="S268" s="71">
        <v>12</v>
      </c>
      <c r="T268" s="71">
        <v>0</v>
      </c>
      <c r="U268" s="71">
        <v>2</v>
      </c>
      <c r="V268" s="71">
        <v>3</v>
      </c>
      <c r="W268" s="71">
        <v>2</v>
      </c>
      <c r="X268" s="71">
        <v>0</v>
      </c>
      <c r="Y268" s="71">
        <v>0</v>
      </c>
      <c r="Z268" s="71">
        <v>2</v>
      </c>
      <c r="AA268" s="71">
        <v>3</v>
      </c>
      <c r="AB268" s="71">
        <v>1</v>
      </c>
      <c r="AC268" s="71">
        <v>3</v>
      </c>
      <c r="AD268" s="71">
        <v>1</v>
      </c>
      <c r="AE268" s="71">
        <v>0</v>
      </c>
      <c r="AF268" s="71">
        <v>1</v>
      </c>
      <c r="AG268" s="73" t="s">
        <v>287</v>
      </c>
      <c r="AH268" s="73" t="s">
        <v>210</v>
      </c>
      <c r="AI268" s="76"/>
    </row>
    <row r="269" spans="1:35" x14ac:dyDescent="0.2">
      <c r="A269" s="67">
        <v>56354</v>
      </c>
      <c r="B269" s="71" t="s">
        <v>96</v>
      </c>
      <c r="C269" s="130">
        <f t="shared" si="28"/>
        <v>879</v>
      </c>
      <c r="D269" s="71">
        <v>153</v>
      </c>
      <c r="E269" s="71">
        <v>879</v>
      </c>
      <c r="F269" s="71">
        <v>0</v>
      </c>
      <c r="G269" s="71">
        <v>0</v>
      </c>
      <c r="H269" s="71" t="s">
        <v>50</v>
      </c>
      <c r="I269" s="71">
        <v>0</v>
      </c>
      <c r="J269" s="71" t="s">
        <v>47</v>
      </c>
      <c r="K269" s="120">
        <v>1</v>
      </c>
      <c r="L269" s="71">
        <v>3</v>
      </c>
      <c r="M269" s="71">
        <v>29</v>
      </c>
      <c r="N269" s="71">
        <f t="shared" si="31"/>
        <v>58</v>
      </c>
      <c r="O269" s="71">
        <v>0</v>
      </c>
      <c r="P269" s="71">
        <v>0</v>
      </c>
      <c r="Q269" s="71">
        <f t="shared" si="32"/>
        <v>0</v>
      </c>
      <c r="R269" s="71">
        <v>3</v>
      </c>
      <c r="S269" s="71">
        <v>12</v>
      </c>
      <c r="T269" s="71">
        <v>0</v>
      </c>
      <c r="U269" s="71">
        <v>2</v>
      </c>
      <c r="V269" s="71">
        <v>3</v>
      </c>
      <c r="W269" s="71">
        <v>2</v>
      </c>
      <c r="X269" s="71">
        <v>0</v>
      </c>
      <c r="Y269" s="71">
        <v>0</v>
      </c>
      <c r="Z269" s="71">
        <v>2</v>
      </c>
      <c r="AA269" s="71">
        <v>3</v>
      </c>
      <c r="AB269" s="71">
        <v>1</v>
      </c>
      <c r="AC269" s="71">
        <v>3</v>
      </c>
      <c r="AD269" s="71">
        <v>1</v>
      </c>
      <c r="AE269" s="71">
        <v>0</v>
      </c>
      <c r="AF269" s="71">
        <v>1</v>
      </c>
      <c r="AG269" s="73" t="s">
        <v>287</v>
      </c>
      <c r="AH269" s="73" t="s">
        <v>210</v>
      </c>
      <c r="AI269" s="76"/>
    </row>
    <row r="270" spans="1:35" x14ac:dyDescent="0.2">
      <c r="A270" s="67">
        <v>56355</v>
      </c>
      <c r="B270" s="71" t="s">
        <v>96</v>
      </c>
      <c r="C270" s="130">
        <f t="shared" si="28"/>
        <v>879</v>
      </c>
      <c r="D270" s="71">
        <v>153</v>
      </c>
      <c r="E270" s="71">
        <v>879</v>
      </c>
      <c r="F270" s="71">
        <v>0</v>
      </c>
      <c r="G270" s="71">
        <v>0</v>
      </c>
      <c r="H270" s="71" t="s">
        <v>50</v>
      </c>
      <c r="I270" s="71">
        <v>0</v>
      </c>
      <c r="J270" s="71" t="s">
        <v>47</v>
      </c>
      <c r="K270" s="120">
        <v>1</v>
      </c>
      <c r="L270" s="71">
        <v>3</v>
      </c>
      <c r="M270" s="71">
        <v>29</v>
      </c>
      <c r="N270" s="71">
        <f t="shared" si="31"/>
        <v>58</v>
      </c>
      <c r="O270" s="71">
        <v>0</v>
      </c>
      <c r="P270" s="71">
        <v>0</v>
      </c>
      <c r="Q270" s="71">
        <f t="shared" si="32"/>
        <v>0</v>
      </c>
      <c r="R270" s="71">
        <v>3</v>
      </c>
      <c r="S270" s="71">
        <v>12</v>
      </c>
      <c r="T270" s="71">
        <v>0</v>
      </c>
      <c r="U270" s="71">
        <v>2</v>
      </c>
      <c r="V270" s="71">
        <v>3</v>
      </c>
      <c r="W270" s="71">
        <v>2</v>
      </c>
      <c r="X270" s="71">
        <v>0</v>
      </c>
      <c r="Y270" s="71">
        <v>0</v>
      </c>
      <c r="Z270" s="71">
        <v>2</v>
      </c>
      <c r="AA270" s="71">
        <v>3</v>
      </c>
      <c r="AB270" s="71">
        <v>1</v>
      </c>
      <c r="AC270" s="71">
        <v>3</v>
      </c>
      <c r="AD270" s="71">
        <v>1</v>
      </c>
      <c r="AE270" s="71">
        <v>0</v>
      </c>
      <c r="AF270" s="71">
        <v>1</v>
      </c>
      <c r="AG270" s="73" t="s">
        <v>287</v>
      </c>
      <c r="AH270" s="73" t="s">
        <v>210</v>
      </c>
      <c r="AI270" s="76"/>
    </row>
    <row r="271" spans="1:35" x14ac:dyDescent="0.2">
      <c r="A271" s="67">
        <v>56357</v>
      </c>
      <c r="B271" s="71" t="s">
        <v>96</v>
      </c>
      <c r="C271" s="130">
        <f>E271+D271</f>
        <v>2830</v>
      </c>
      <c r="D271" s="71">
        <v>198</v>
      </c>
      <c r="E271" s="71">
        <v>2632</v>
      </c>
      <c r="F271" s="71">
        <v>0</v>
      </c>
      <c r="G271" s="71">
        <v>0</v>
      </c>
      <c r="H271" s="71" t="s">
        <v>50</v>
      </c>
      <c r="I271" s="71">
        <v>0</v>
      </c>
      <c r="J271" s="71" t="s">
        <v>47</v>
      </c>
      <c r="K271" s="120">
        <v>1</v>
      </c>
      <c r="L271" s="71">
        <v>2</v>
      </c>
      <c r="M271" s="71">
        <v>0</v>
      </c>
      <c r="N271" s="71">
        <f t="shared" si="31"/>
        <v>0</v>
      </c>
      <c r="O271" s="71">
        <v>7</v>
      </c>
      <c r="P271" s="71">
        <v>0</v>
      </c>
      <c r="Q271" s="71">
        <f t="shared" si="32"/>
        <v>0</v>
      </c>
      <c r="R271" s="71">
        <v>31</v>
      </c>
      <c r="S271" s="71">
        <v>22</v>
      </c>
      <c r="T271" s="71">
        <v>0</v>
      </c>
      <c r="U271" s="71">
        <v>3</v>
      </c>
      <c r="V271" s="71">
        <v>2</v>
      </c>
      <c r="W271" s="71">
        <v>1</v>
      </c>
      <c r="X271" s="71">
        <v>0</v>
      </c>
      <c r="Y271" s="71">
        <v>0</v>
      </c>
      <c r="Z271" s="71">
        <v>2</v>
      </c>
      <c r="AA271" s="71">
        <v>2</v>
      </c>
      <c r="AB271" s="71">
        <v>2</v>
      </c>
      <c r="AC271" s="71">
        <v>0</v>
      </c>
      <c r="AD271" s="71">
        <v>2</v>
      </c>
      <c r="AE271" s="71">
        <v>1</v>
      </c>
      <c r="AF271" s="71">
        <v>1</v>
      </c>
      <c r="AG271" s="73" t="s">
        <v>290</v>
      </c>
      <c r="AH271" s="73" t="s">
        <v>210</v>
      </c>
      <c r="AI271" s="73"/>
    </row>
    <row r="272" spans="1:35" x14ac:dyDescent="0.2">
      <c r="A272" s="67">
        <v>56358</v>
      </c>
      <c r="B272" s="71" t="s">
        <v>96</v>
      </c>
      <c r="C272" s="130">
        <f>E272+D272</f>
        <v>2959</v>
      </c>
      <c r="D272" s="71">
        <v>293</v>
      </c>
      <c r="E272" s="71">
        <v>2666</v>
      </c>
      <c r="F272" s="71">
        <v>0</v>
      </c>
      <c r="G272" s="71">
        <v>0</v>
      </c>
      <c r="H272" s="71" t="s">
        <v>50</v>
      </c>
      <c r="I272" s="71">
        <v>0</v>
      </c>
      <c r="J272" s="71" t="s">
        <v>47</v>
      </c>
      <c r="K272" s="120">
        <v>1</v>
      </c>
      <c r="L272" s="71">
        <v>16</v>
      </c>
      <c r="M272" s="71">
        <v>0</v>
      </c>
      <c r="N272" s="71">
        <f t="shared" si="31"/>
        <v>0</v>
      </c>
      <c r="O272" s="71">
        <v>8</v>
      </c>
      <c r="P272" s="71">
        <v>0</v>
      </c>
      <c r="Q272" s="71">
        <f t="shared" si="32"/>
        <v>0</v>
      </c>
      <c r="R272" s="71">
        <v>13</v>
      </c>
      <c r="S272" s="71">
        <v>22</v>
      </c>
      <c r="T272" s="71">
        <v>0</v>
      </c>
      <c r="U272" s="71">
        <v>2</v>
      </c>
      <c r="V272" s="71">
        <v>2</v>
      </c>
      <c r="W272" s="71">
        <v>1</v>
      </c>
      <c r="X272" s="71">
        <v>0</v>
      </c>
      <c r="Y272" s="71">
        <v>0</v>
      </c>
      <c r="Z272" s="71">
        <v>2</v>
      </c>
      <c r="AA272" s="71">
        <v>2</v>
      </c>
      <c r="AB272" s="71">
        <v>2</v>
      </c>
      <c r="AC272" s="71">
        <v>0</v>
      </c>
      <c r="AD272" s="71">
        <v>2</v>
      </c>
      <c r="AE272" s="71">
        <v>1</v>
      </c>
      <c r="AF272" s="71">
        <v>1</v>
      </c>
      <c r="AG272" s="73" t="s">
        <v>290</v>
      </c>
      <c r="AH272" s="73" t="s">
        <v>210</v>
      </c>
      <c r="AI272" s="73"/>
    </row>
    <row r="273" spans="1:35" x14ac:dyDescent="0.2">
      <c r="A273" s="67">
        <v>56359</v>
      </c>
      <c r="B273" s="71" t="s">
        <v>96</v>
      </c>
      <c r="C273" s="130">
        <f>E273+D273</f>
        <v>2856</v>
      </c>
      <c r="D273" s="71">
        <v>208</v>
      </c>
      <c r="E273" s="71">
        <v>2648</v>
      </c>
      <c r="F273" s="71">
        <v>0</v>
      </c>
      <c r="G273" s="71">
        <v>0</v>
      </c>
      <c r="H273" s="71" t="s">
        <v>50</v>
      </c>
      <c r="I273" s="71">
        <v>0</v>
      </c>
      <c r="J273" s="71" t="s">
        <v>47</v>
      </c>
      <c r="K273" s="120">
        <v>1</v>
      </c>
      <c r="L273" s="71">
        <v>17</v>
      </c>
      <c r="M273" s="71">
        <v>0</v>
      </c>
      <c r="N273" s="71">
        <f t="shared" si="31"/>
        <v>0</v>
      </c>
      <c r="O273" s="71">
        <v>8</v>
      </c>
      <c r="P273" s="71">
        <v>0</v>
      </c>
      <c r="Q273" s="71">
        <f t="shared" si="32"/>
        <v>0</v>
      </c>
      <c r="R273" s="71">
        <v>10</v>
      </c>
      <c r="S273" s="71">
        <v>20</v>
      </c>
      <c r="T273" s="71">
        <v>0</v>
      </c>
      <c r="U273" s="71">
        <v>3</v>
      </c>
      <c r="V273" s="71">
        <v>2</v>
      </c>
      <c r="W273" s="71">
        <v>1</v>
      </c>
      <c r="X273" s="71">
        <v>0</v>
      </c>
      <c r="Y273" s="71">
        <v>0</v>
      </c>
      <c r="Z273" s="71">
        <v>2</v>
      </c>
      <c r="AA273" s="71">
        <v>2</v>
      </c>
      <c r="AB273" s="71">
        <v>2</v>
      </c>
      <c r="AC273" s="71">
        <v>0</v>
      </c>
      <c r="AD273" s="71">
        <v>2</v>
      </c>
      <c r="AE273" s="71">
        <v>1</v>
      </c>
      <c r="AF273" s="71">
        <v>1</v>
      </c>
      <c r="AG273" s="73" t="s">
        <v>290</v>
      </c>
      <c r="AH273" s="73" t="s">
        <v>210</v>
      </c>
      <c r="AI273" s="73"/>
    </row>
    <row r="274" spans="1:35" x14ac:dyDescent="0.2">
      <c r="A274" s="67">
        <v>56360</v>
      </c>
      <c r="B274" s="71" t="s">
        <v>96</v>
      </c>
      <c r="C274" s="130">
        <f t="shared" ref="C274:C281" si="33">E274+F274+G274+I274</f>
        <v>5000</v>
      </c>
      <c r="D274" s="71">
        <v>209</v>
      </c>
      <c r="E274" s="71">
        <v>5000</v>
      </c>
      <c r="F274" s="71">
        <v>0</v>
      </c>
      <c r="G274" s="71">
        <v>0</v>
      </c>
      <c r="H274" s="71" t="s">
        <v>50</v>
      </c>
      <c r="I274" s="71">
        <v>0</v>
      </c>
      <c r="J274" s="71" t="s">
        <v>47</v>
      </c>
      <c r="K274" s="120">
        <v>1</v>
      </c>
      <c r="L274" s="71">
        <v>14</v>
      </c>
      <c r="M274" s="71">
        <v>294</v>
      </c>
      <c r="N274" s="71">
        <f>M274*2</f>
        <v>588</v>
      </c>
      <c r="O274" s="71">
        <v>0</v>
      </c>
      <c r="P274" s="71">
        <v>0</v>
      </c>
      <c r="Q274" s="71">
        <f t="shared" si="32"/>
        <v>0</v>
      </c>
      <c r="R274" s="71">
        <v>5</v>
      </c>
      <c r="S274" s="71">
        <v>0</v>
      </c>
      <c r="T274" s="71">
        <v>0</v>
      </c>
      <c r="U274" s="71">
        <v>2</v>
      </c>
      <c r="V274" s="71">
        <v>2</v>
      </c>
      <c r="W274" s="71">
        <v>1</v>
      </c>
      <c r="X274" s="71">
        <v>0</v>
      </c>
      <c r="Y274" s="71">
        <v>0</v>
      </c>
      <c r="Z274" s="71">
        <v>2</v>
      </c>
      <c r="AA274" s="71">
        <v>2</v>
      </c>
      <c r="AB274" s="71">
        <v>2</v>
      </c>
      <c r="AC274" s="71">
        <v>0</v>
      </c>
      <c r="AD274" s="71">
        <v>0</v>
      </c>
      <c r="AE274" s="71">
        <v>0</v>
      </c>
      <c r="AF274" s="71">
        <v>1</v>
      </c>
      <c r="AG274" s="73" t="s">
        <v>286</v>
      </c>
      <c r="AH274" s="73" t="s">
        <v>210</v>
      </c>
      <c r="AI274" s="76"/>
    </row>
    <row r="275" spans="1:35" x14ac:dyDescent="0.2">
      <c r="A275" s="67">
        <v>56361</v>
      </c>
      <c r="B275" s="71" t="s">
        <v>96</v>
      </c>
      <c r="C275" s="130">
        <f t="shared" si="33"/>
        <v>5000</v>
      </c>
      <c r="D275" s="71">
        <v>209</v>
      </c>
      <c r="E275" s="71">
        <v>5000</v>
      </c>
      <c r="F275" s="71">
        <v>0</v>
      </c>
      <c r="G275" s="71">
        <v>0</v>
      </c>
      <c r="H275" s="71" t="s">
        <v>50</v>
      </c>
      <c r="I275" s="71">
        <v>0</v>
      </c>
      <c r="J275" s="71" t="s">
        <v>47</v>
      </c>
      <c r="K275" s="120">
        <v>1</v>
      </c>
      <c r="L275" s="71">
        <v>14</v>
      </c>
      <c r="M275" s="71">
        <v>294</v>
      </c>
      <c r="N275" s="71">
        <f>M275*2</f>
        <v>588</v>
      </c>
      <c r="O275" s="71">
        <v>0</v>
      </c>
      <c r="P275" s="71">
        <v>0</v>
      </c>
      <c r="Q275" s="71">
        <f t="shared" si="32"/>
        <v>0</v>
      </c>
      <c r="R275" s="71">
        <v>5</v>
      </c>
      <c r="S275" s="71">
        <v>0</v>
      </c>
      <c r="T275" s="71">
        <v>0</v>
      </c>
      <c r="U275" s="71">
        <v>2</v>
      </c>
      <c r="V275" s="71">
        <v>2</v>
      </c>
      <c r="W275" s="71">
        <v>1</v>
      </c>
      <c r="X275" s="71">
        <v>0</v>
      </c>
      <c r="Y275" s="71">
        <v>0</v>
      </c>
      <c r="Z275" s="71">
        <v>2</v>
      </c>
      <c r="AA275" s="71">
        <v>2</v>
      </c>
      <c r="AB275" s="71">
        <v>2</v>
      </c>
      <c r="AC275" s="71">
        <v>0</v>
      </c>
      <c r="AD275" s="71">
        <v>0</v>
      </c>
      <c r="AE275" s="71">
        <v>0</v>
      </c>
      <c r="AF275" s="71">
        <v>1</v>
      </c>
      <c r="AG275" s="73" t="s">
        <v>286</v>
      </c>
      <c r="AH275" s="73" t="s">
        <v>210</v>
      </c>
      <c r="AI275" s="76"/>
    </row>
    <row r="276" spans="1:35" x14ac:dyDescent="0.2">
      <c r="A276" s="67">
        <v>56362</v>
      </c>
      <c r="B276" s="71" t="s">
        <v>96</v>
      </c>
      <c r="C276" s="130">
        <f t="shared" si="33"/>
        <v>5000</v>
      </c>
      <c r="D276" s="71">
        <v>209</v>
      </c>
      <c r="E276" s="71">
        <v>2500</v>
      </c>
      <c r="F276" s="71">
        <v>2500</v>
      </c>
      <c r="G276" s="71">
        <v>0</v>
      </c>
      <c r="H276" s="71" t="s">
        <v>50</v>
      </c>
      <c r="I276" s="71">
        <v>0</v>
      </c>
      <c r="J276" s="71" t="s">
        <v>47</v>
      </c>
      <c r="K276" s="120">
        <v>1</v>
      </c>
      <c r="L276" s="71">
        <v>14</v>
      </c>
      <c r="M276" s="71">
        <v>294</v>
      </c>
      <c r="N276" s="71">
        <f>M276*2</f>
        <v>588</v>
      </c>
      <c r="O276" s="71">
        <v>0</v>
      </c>
      <c r="P276" s="71">
        <v>0</v>
      </c>
      <c r="Q276" s="71">
        <f t="shared" si="32"/>
        <v>0</v>
      </c>
      <c r="R276" s="71">
        <v>5</v>
      </c>
      <c r="S276" s="71">
        <v>0</v>
      </c>
      <c r="T276" s="71">
        <v>0</v>
      </c>
      <c r="U276" s="71">
        <v>2</v>
      </c>
      <c r="V276" s="71">
        <v>2</v>
      </c>
      <c r="W276" s="71">
        <v>1</v>
      </c>
      <c r="X276" s="71">
        <v>0</v>
      </c>
      <c r="Y276" s="71">
        <v>0</v>
      </c>
      <c r="Z276" s="71">
        <v>2</v>
      </c>
      <c r="AA276" s="71">
        <v>2</v>
      </c>
      <c r="AB276" s="71">
        <v>2</v>
      </c>
      <c r="AC276" s="71">
        <v>0</v>
      </c>
      <c r="AD276" s="71">
        <v>0</v>
      </c>
      <c r="AE276" s="71">
        <v>0</v>
      </c>
      <c r="AF276" s="71">
        <v>1</v>
      </c>
      <c r="AG276" s="73" t="s">
        <v>286</v>
      </c>
      <c r="AH276" s="73" t="s">
        <v>210</v>
      </c>
      <c r="AI276" s="76"/>
    </row>
    <row r="277" spans="1:35" x14ac:dyDescent="0.2">
      <c r="A277" s="67">
        <v>56390</v>
      </c>
      <c r="B277" s="71" t="s">
        <v>96</v>
      </c>
      <c r="C277" s="130">
        <v>3000</v>
      </c>
      <c r="D277" s="71">
        <v>203</v>
      </c>
      <c r="E277" s="71">
        <v>0</v>
      </c>
      <c r="F277" s="71">
        <v>0</v>
      </c>
      <c r="G277" s="71">
        <v>3000</v>
      </c>
      <c r="H277" s="71" t="s">
        <v>50</v>
      </c>
      <c r="I277" s="71">
        <v>0</v>
      </c>
      <c r="J277" s="71" t="s">
        <v>47</v>
      </c>
      <c r="K277" s="120">
        <v>1</v>
      </c>
      <c r="L277" s="71">
        <v>0</v>
      </c>
      <c r="M277" s="71">
        <v>0</v>
      </c>
      <c r="N277" s="71">
        <f t="shared" ref="N277:N278" si="34">M277*2</f>
        <v>0</v>
      </c>
      <c r="O277" s="71">
        <v>2</v>
      </c>
      <c r="P277" s="71">
        <v>0</v>
      </c>
      <c r="Q277" s="71">
        <f t="shared" si="32"/>
        <v>0</v>
      </c>
      <c r="R277" s="71">
        <v>0</v>
      </c>
      <c r="S277" s="71">
        <v>20</v>
      </c>
      <c r="T277" s="71">
        <v>10</v>
      </c>
      <c r="U277" s="71">
        <v>2</v>
      </c>
      <c r="V277" s="71">
        <v>2</v>
      </c>
      <c r="W277" s="71">
        <v>1</v>
      </c>
      <c r="X277" s="71">
        <v>0</v>
      </c>
      <c r="Y277" s="71">
        <v>0</v>
      </c>
      <c r="Z277" s="71">
        <v>2</v>
      </c>
      <c r="AA277" s="71">
        <v>2</v>
      </c>
      <c r="AB277" s="71">
        <v>2</v>
      </c>
      <c r="AC277" s="71">
        <v>0</v>
      </c>
      <c r="AD277" s="71">
        <v>2</v>
      </c>
      <c r="AE277" s="71">
        <v>0</v>
      </c>
      <c r="AF277" s="71">
        <v>0</v>
      </c>
      <c r="AG277" s="73" t="s">
        <v>239</v>
      </c>
      <c r="AH277" s="73" t="s">
        <v>210</v>
      </c>
      <c r="AI277" s="73"/>
    </row>
    <row r="278" spans="1:35" x14ac:dyDescent="0.2">
      <c r="A278" s="67">
        <v>56391</v>
      </c>
      <c r="B278" s="71" t="s">
        <v>96</v>
      </c>
      <c r="C278" s="130">
        <v>3000</v>
      </c>
      <c r="D278" s="71">
        <v>203</v>
      </c>
      <c r="E278" s="71">
        <v>0</v>
      </c>
      <c r="F278" s="71">
        <v>0</v>
      </c>
      <c r="G278" s="71">
        <v>3000</v>
      </c>
      <c r="H278" s="71" t="s">
        <v>50</v>
      </c>
      <c r="I278" s="71">
        <v>0</v>
      </c>
      <c r="J278" s="71" t="s">
        <v>47</v>
      </c>
      <c r="K278" s="120">
        <v>1</v>
      </c>
      <c r="L278" s="71">
        <v>0</v>
      </c>
      <c r="M278" s="71">
        <v>0</v>
      </c>
      <c r="N278" s="71">
        <f t="shared" si="34"/>
        <v>0</v>
      </c>
      <c r="O278" s="71">
        <v>2</v>
      </c>
      <c r="P278" s="71">
        <v>0</v>
      </c>
      <c r="Q278" s="71">
        <f t="shared" si="32"/>
        <v>0</v>
      </c>
      <c r="R278" s="71">
        <v>0</v>
      </c>
      <c r="S278" s="71">
        <v>20</v>
      </c>
      <c r="T278" s="71">
        <v>10</v>
      </c>
      <c r="U278" s="71">
        <v>2</v>
      </c>
      <c r="V278" s="71">
        <v>2</v>
      </c>
      <c r="W278" s="71">
        <v>1</v>
      </c>
      <c r="X278" s="71">
        <v>0</v>
      </c>
      <c r="Y278" s="71">
        <v>0</v>
      </c>
      <c r="Z278" s="71">
        <v>2</v>
      </c>
      <c r="AA278" s="71">
        <v>2</v>
      </c>
      <c r="AB278" s="71">
        <v>2</v>
      </c>
      <c r="AC278" s="71">
        <v>0</v>
      </c>
      <c r="AD278" s="71">
        <v>2</v>
      </c>
      <c r="AE278" s="71">
        <v>0</v>
      </c>
      <c r="AF278" s="71">
        <v>0</v>
      </c>
      <c r="AG278" s="73" t="s">
        <v>239</v>
      </c>
      <c r="AH278" s="73" t="s">
        <v>210</v>
      </c>
      <c r="AI278" s="73"/>
    </row>
    <row r="279" spans="1:35" x14ac:dyDescent="0.2">
      <c r="A279" s="67">
        <v>56392</v>
      </c>
      <c r="B279" s="71" t="s">
        <v>96</v>
      </c>
      <c r="C279" s="130">
        <f t="shared" si="33"/>
        <v>2899</v>
      </c>
      <c r="D279" s="71">
        <v>200</v>
      </c>
      <c r="E279" s="71">
        <v>2899</v>
      </c>
      <c r="F279" s="71">
        <v>0</v>
      </c>
      <c r="G279" s="71">
        <v>0</v>
      </c>
      <c r="H279" s="71" t="s">
        <v>269</v>
      </c>
      <c r="I279" s="71">
        <v>0</v>
      </c>
      <c r="J279" s="71" t="s">
        <v>47</v>
      </c>
      <c r="K279" s="120">
        <v>1</v>
      </c>
      <c r="L279" s="71">
        <v>14</v>
      </c>
      <c r="M279" s="71">
        <v>140</v>
      </c>
      <c r="N279" s="71">
        <f>M279*2</f>
        <v>280</v>
      </c>
      <c r="O279" s="71">
        <v>2</v>
      </c>
      <c r="P279" s="71">
        <v>60</v>
      </c>
      <c r="Q279" s="71">
        <f t="shared" si="32"/>
        <v>120</v>
      </c>
      <c r="R279" s="71">
        <v>14</v>
      </c>
      <c r="S279" s="71">
        <v>18</v>
      </c>
      <c r="T279" s="71">
        <v>0</v>
      </c>
      <c r="U279" s="71">
        <v>3</v>
      </c>
      <c r="V279" s="71">
        <v>2</v>
      </c>
      <c r="W279" s="71">
        <v>1</v>
      </c>
      <c r="X279" s="71">
        <v>0</v>
      </c>
      <c r="Y279" s="71">
        <v>0</v>
      </c>
      <c r="Z279" s="71">
        <v>2</v>
      </c>
      <c r="AA279" s="71">
        <v>2</v>
      </c>
      <c r="AB279" s="71">
        <v>3</v>
      </c>
      <c r="AC279" s="71">
        <v>0</v>
      </c>
      <c r="AD279" s="71">
        <v>1</v>
      </c>
      <c r="AE279" s="71">
        <v>1</v>
      </c>
      <c r="AF279" s="71">
        <v>1</v>
      </c>
      <c r="AG279" s="73" t="s">
        <v>291</v>
      </c>
      <c r="AH279" s="73" t="s">
        <v>210</v>
      </c>
      <c r="AI279" s="76"/>
    </row>
    <row r="280" spans="1:35" x14ac:dyDescent="0.2">
      <c r="A280" s="67">
        <v>56404</v>
      </c>
      <c r="B280" s="71" t="s">
        <v>96</v>
      </c>
      <c r="C280" s="130">
        <f t="shared" si="33"/>
        <v>4523</v>
      </c>
      <c r="D280" s="71">
        <v>87</v>
      </c>
      <c r="E280" s="71">
        <v>0</v>
      </c>
      <c r="F280" s="71">
        <v>0</v>
      </c>
      <c r="G280" s="71">
        <v>4039</v>
      </c>
      <c r="H280" s="71" t="s">
        <v>59</v>
      </c>
      <c r="I280" s="71">
        <v>484</v>
      </c>
      <c r="J280" s="71" t="s">
        <v>47</v>
      </c>
      <c r="K280" s="120">
        <v>1</v>
      </c>
      <c r="L280" s="71">
        <v>4</v>
      </c>
      <c r="M280" s="71">
        <v>80</v>
      </c>
      <c r="N280" s="71">
        <f>M280*2</f>
        <v>160</v>
      </c>
      <c r="O280" s="71">
        <v>0</v>
      </c>
      <c r="P280" s="71">
        <v>0</v>
      </c>
      <c r="Q280" s="71">
        <f t="shared" si="32"/>
        <v>0</v>
      </c>
      <c r="R280" s="71">
        <v>4</v>
      </c>
      <c r="S280" s="71">
        <v>80</v>
      </c>
      <c r="T280" s="71">
        <v>0</v>
      </c>
      <c r="U280" s="71">
        <v>6</v>
      </c>
      <c r="V280" s="71">
        <v>10</v>
      </c>
      <c r="W280" s="71">
        <v>3</v>
      </c>
      <c r="X280" s="71">
        <v>0</v>
      </c>
      <c r="Y280" s="71">
        <v>0</v>
      </c>
      <c r="Z280" s="71">
        <v>2</v>
      </c>
      <c r="AA280" s="71">
        <v>10</v>
      </c>
      <c r="AB280" s="71">
        <v>4</v>
      </c>
      <c r="AC280" s="71">
        <v>0</v>
      </c>
      <c r="AD280" s="71">
        <v>1</v>
      </c>
      <c r="AE280" s="71">
        <v>0</v>
      </c>
      <c r="AF280" s="71">
        <v>1</v>
      </c>
      <c r="AG280" s="73" t="s">
        <v>292</v>
      </c>
      <c r="AH280" s="73" t="s">
        <v>210</v>
      </c>
      <c r="AI280" s="76"/>
    </row>
    <row r="281" spans="1:35" x14ac:dyDescent="0.2">
      <c r="A281" s="67">
        <v>56409</v>
      </c>
      <c r="B281" s="71" t="s">
        <v>96</v>
      </c>
      <c r="C281" s="130">
        <f t="shared" si="33"/>
        <v>1429</v>
      </c>
      <c r="D281" s="71">
        <v>82</v>
      </c>
      <c r="E281" s="71">
        <v>82</v>
      </c>
      <c r="F281" s="71">
        <v>1347</v>
      </c>
      <c r="G281" s="71">
        <v>0</v>
      </c>
      <c r="H281" s="71" t="s">
        <v>50</v>
      </c>
      <c r="I281" s="71">
        <v>0</v>
      </c>
      <c r="J281" s="71" t="s">
        <v>47</v>
      </c>
      <c r="K281" s="120">
        <v>1</v>
      </c>
      <c r="L281" s="71">
        <v>12</v>
      </c>
      <c r="M281" s="71">
        <v>0</v>
      </c>
      <c r="N281" s="71">
        <v>0</v>
      </c>
      <c r="O281" s="71">
        <v>0</v>
      </c>
      <c r="P281" s="71">
        <v>0</v>
      </c>
      <c r="Q281" s="71">
        <f t="shared" si="32"/>
        <v>0</v>
      </c>
      <c r="R281" s="71">
        <v>12</v>
      </c>
      <c r="S281" s="71">
        <v>24</v>
      </c>
      <c r="T281" s="71">
        <v>0</v>
      </c>
      <c r="U281" s="71">
        <v>4</v>
      </c>
      <c r="V281" s="71">
        <v>2</v>
      </c>
      <c r="W281" s="71">
        <v>1</v>
      </c>
      <c r="X281" s="71">
        <v>0</v>
      </c>
      <c r="Y281" s="71">
        <v>0</v>
      </c>
      <c r="Z281" s="71">
        <v>2</v>
      </c>
      <c r="AA281" s="71">
        <v>2</v>
      </c>
      <c r="AB281" s="71">
        <v>2</v>
      </c>
      <c r="AC281" s="71">
        <v>0</v>
      </c>
      <c r="AD281" s="71">
        <v>0</v>
      </c>
      <c r="AE281" s="71">
        <v>0</v>
      </c>
      <c r="AF281" s="71">
        <v>1</v>
      </c>
      <c r="AG281" s="73" t="s">
        <v>292</v>
      </c>
      <c r="AH281" s="73" t="s">
        <v>210</v>
      </c>
      <c r="AI281" s="76"/>
    </row>
    <row r="282" spans="1:35" x14ac:dyDescent="0.2">
      <c r="A282" s="67">
        <v>56410</v>
      </c>
      <c r="B282" s="71" t="s">
        <v>96</v>
      </c>
      <c r="C282" s="130">
        <v>1194</v>
      </c>
      <c r="D282" s="71">
        <v>50</v>
      </c>
      <c r="E282" s="71">
        <v>0</v>
      </c>
      <c r="F282" s="71">
        <v>119</v>
      </c>
      <c r="G282" s="71">
        <v>948</v>
      </c>
      <c r="H282" s="71" t="s">
        <v>59</v>
      </c>
      <c r="I282" s="71">
        <v>50</v>
      </c>
      <c r="J282" s="71" t="s">
        <v>47</v>
      </c>
      <c r="K282" s="120">
        <v>1</v>
      </c>
      <c r="L282" s="71">
        <v>15</v>
      </c>
      <c r="M282" s="71">
        <v>86</v>
      </c>
      <c r="N282" s="71">
        <v>172</v>
      </c>
      <c r="O282" s="71">
        <v>9</v>
      </c>
      <c r="P282" s="71">
        <v>0</v>
      </c>
      <c r="Q282" s="71">
        <v>0</v>
      </c>
      <c r="R282" s="71">
        <v>0</v>
      </c>
      <c r="S282" s="71">
        <v>16</v>
      </c>
      <c r="T282" s="71">
        <v>0</v>
      </c>
      <c r="U282" s="71">
        <v>1</v>
      </c>
      <c r="V282" s="71">
        <v>1</v>
      </c>
      <c r="W282" s="71">
        <v>0</v>
      </c>
      <c r="X282" s="71">
        <v>0</v>
      </c>
      <c r="Y282" s="71">
        <v>0</v>
      </c>
      <c r="Z282" s="71">
        <v>1</v>
      </c>
      <c r="AA282" s="71">
        <v>1</v>
      </c>
      <c r="AB282" s="71">
        <v>1</v>
      </c>
      <c r="AC282" s="71">
        <v>0</v>
      </c>
      <c r="AD282" s="71">
        <v>2</v>
      </c>
      <c r="AE282" s="71">
        <v>0</v>
      </c>
      <c r="AF282" s="71">
        <v>1</v>
      </c>
      <c r="AG282" s="73"/>
      <c r="AH282" s="73" t="s">
        <v>210</v>
      </c>
      <c r="AI282" s="73"/>
    </row>
    <row r="283" spans="1:35" x14ac:dyDescent="0.2">
      <c r="A283" s="67">
        <v>56412</v>
      </c>
      <c r="B283" s="71" t="s">
        <v>96</v>
      </c>
      <c r="C283" s="130">
        <f t="shared" ref="C283:C294" si="35">E283+F283+G283+I283</f>
        <v>1891</v>
      </c>
      <c r="D283" s="71">
        <v>108</v>
      </c>
      <c r="E283" s="71">
        <v>0</v>
      </c>
      <c r="F283" s="71">
        <v>0</v>
      </c>
      <c r="G283" s="71">
        <v>1891</v>
      </c>
      <c r="H283" s="71" t="s">
        <v>50</v>
      </c>
      <c r="I283" s="71">
        <v>0</v>
      </c>
      <c r="J283" s="71" t="s">
        <v>288</v>
      </c>
      <c r="K283" s="120">
        <v>1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  <c r="Q283" s="71">
        <v>0</v>
      </c>
      <c r="R283" s="71">
        <v>0</v>
      </c>
      <c r="S283" s="71">
        <v>15</v>
      </c>
      <c r="T283" s="71">
        <v>0</v>
      </c>
      <c r="U283" s="71">
        <v>2</v>
      </c>
      <c r="V283" s="71">
        <v>2</v>
      </c>
      <c r="W283" s="71">
        <v>0</v>
      </c>
      <c r="X283" s="71">
        <v>0</v>
      </c>
      <c r="Y283" s="71">
        <v>0</v>
      </c>
      <c r="Z283" s="71">
        <v>2</v>
      </c>
      <c r="AA283" s="71">
        <v>2</v>
      </c>
      <c r="AB283" s="71">
        <v>2</v>
      </c>
      <c r="AC283" s="71">
        <v>0</v>
      </c>
      <c r="AD283" s="71">
        <v>0</v>
      </c>
      <c r="AE283" s="71">
        <v>0</v>
      </c>
      <c r="AF283" s="71">
        <v>1</v>
      </c>
      <c r="AG283" s="73" t="s">
        <v>287</v>
      </c>
      <c r="AH283" s="73" t="s">
        <v>210</v>
      </c>
      <c r="AI283" s="76"/>
    </row>
    <row r="284" spans="1:35" x14ac:dyDescent="0.2">
      <c r="A284" s="67">
        <v>56414</v>
      </c>
      <c r="B284" s="71" t="s">
        <v>96</v>
      </c>
      <c r="C284" s="130">
        <f t="shared" si="35"/>
        <v>660</v>
      </c>
      <c r="D284" s="71">
        <v>43</v>
      </c>
      <c r="E284" s="71">
        <v>0</v>
      </c>
      <c r="F284" s="71">
        <v>0</v>
      </c>
      <c r="G284" s="71">
        <v>660</v>
      </c>
      <c r="H284" s="71" t="s">
        <v>50</v>
      </c>
      <c r="I284" s="71">
        <v>0</v>
      </c>
      <c r="J284" s="71" t="s">
        <v>47</v>
      </c>
      <c r="K284" s="120">
        <v>1</v>
      </c>
      <c r="L284" s="71">
        <v>1</v>
      </c>
      <c r="M284" s="71">
        <v>13</v>
      </c>
      <c r="N284" s="71">
        <f t="shared" ref="N284:N294" si="36">M284*2</f>
        <v>26</v>
      </c>
      <c r="O284" s="71">
        <v>2</v>
      </c>
      <c r="P284" s="71">
        <v>8</v>
      </c>
      <c r="Q284" s="71">
        <v>16</v>
      </c>
      <c r="R284" s="71">
        <v>0</v>
      </c>
      <c r="S284" s="71">
        <v>2</v>
      </c>
      <c r="T284" s="71">
        <v>0</v>
      </c>
      <c r="U284" s="71">
        <v>1</v>
      </c>
      <c r="V284" s="71">
        <v>1</v>
      </c>
      <c r="W284" s="71">
        <v>1</v>
      </c>
      <c r="X284" s="71">
        <v>0</v>
      </c>
      <c r="Y284" s="71">
        <v>0</v>
      </c>
      <c r="Z284" s="71">
        <v>1</v>
      </c>
      <c r="AA284" s="71">
        <v>1</v>
      </c>
      <c r="AB284" s="71">
        <v>1</v>
      </c>
      <c r="AC284" s="71">
        <v>0</v>
      </c>
      <c r="AD284" s="71">
        <v>1</v>
      </c>
      <c r="AE284" s="71">
        <v>0</v>
      </c>
      <c r="AF284" s="71">
        <v>1</v>
      </c>
      <c r="AG284" s="73" t="s">
        <v>287</v>
      </c>
      <c r="AH284" s="73" t="s">
        <v>210</v>
      </c>
      <c r="AI284" s="76"/>
    </row>
    <row r="285" spans="1:35" x14ac:dyDescent="0.2">
      <c r="A285" s="67">
        <v>56420</v>
      </c>
      <c r="B285" s="71" t="s">
        <v>96</v>
      </c>
      <c r="C285" s="130">
        <f t="shared" si="35"/>
        <v>1983</v>
      </c>
      <c r="D285" s="71">
        <v>83</v>
      </c>
      <c r="E285" s="71">
        <v>94</v>
      </c>
      <c r="F285" s="71">
        <v>1889</v>
      </c>
      <c r="G285" s="71">
        <v>0</v>
      </c>
      <c r="H285" s="71" t="s">
        <v>50</v>
      </c>
      <c r="I285" s="71">
        <v>0</v>
      </c>
      <c r="J285" s="71" t="s">
        <v>47</v>
      </c>
      <c r="K285" s="120">
        <v>1</v>
      </c>
      <c r="L285" s="71">
        <v>14</v>
      </c>
      <c r="M285" s="71">
        <v>294</v>
      </c>
      <c r="N285" s="71">
        <f t="shared" si="36"/>
        <v>588</v>
      </c>
      <c r="O285" s="71">
        <v>0</v>
      </c>
      <c r="P285" s="71">
        <v>0</v>
      </c>
      <c r="Q285" s="71">
        <f>P285*2</f>
        <v>0</v>
      </c>
      <c r="R285" s="71">
        <v>5</v>
      </c>
      <c r="S285" s="71">
        <v>0</v>
      </c>
      <c r="T285" s="71">
        <v>0</v>
      </c>
      <c r="U285" s="71">
        <v>2</v>
      </c>
      <c r="V285" s="71">
        <v>2</v>
      </c>
      <c r="W285" s="71">
        <v>1</v>
      </c>
      <c r="X285" s="71">
        <v>0</v>
      </c>
      <c r="Y285" s="71">
        <v>0</v>
      </c>
      <c r="Z285" s="71">
        <v>2</v>
      </c>
      <c r="AA285" s="71">
        <v>2</v>
      </c>
      <c r="AB285" s="71">
        <v>2</v>
      </c>
      <c r="AC285" s="71">
        <v>0</v>
      </c>
      <c r="AD285" s="71">
        <v>0</v>
      </c>
      <c r="AE285" s="71">
        <v>0</v>
      </c>
      <c r="AF285" s="71">
        <v>1</v>
      </c>
      <c r="AG285" s="73" t="s">
        <v>292</v>
      </c>
      <c r="AH285" s="73" t="s">
        <v>210</v>
      </c>
      <c r="AI285" s="76"/>
    </row>
    <row r="286" spans="1:35" x14ac:dyDescent="0.2">
      <c r="A286" s="67">
        <v>56421</v>
      </c>
      <c r="B286" s="71" t="s">
        <v>96</v>
      </c>
      <c r="C286" s="130">
        <f t="shared" si="35"/>
        <v>1285</v>
      </c>
      <c r="D286" s="71">
        <v>80</v>
      </c>
      <c r="E286" s="71">
        <v>0</v>
      </c>
      <c r="F286" s="71">
        <v>0</v>
      </c>
      <c r="G286" s="71">
        <v>1285</v>
      </c>
      <c r="H286" s="71" t="s">
        <v>50</v>
      </c>
      <c r="I286" s="71">
        <v>0</v>
      </c>
      <c r="J286" s="71" t="s">
        <v>288</v>
      </c>
      <c r="K286" s="120">
        <v>1</v>
      </c>
      <c r="L286" s="71">
        <v>0</v>
      </c>
      <c r="M286" s="71">
        <v>202</v>
      </c>
      <c r="N286" s="71">
        <f t="shared" si="36"/>
        <v>404</v>
      </c>
      <c r="O286" s="71">
        <v>0</v>
      </c>
      <c r="P286" s="71">
        <v>0</v>
      </c>
      <c r="Q286" s="71">
        <v>0</v>
      </c>
      <c r="R286" s="71">
        <v>0</v>
      </c>
      <c r="S286" s="71">
        <v>15</v>
      </c>
      <c r="T286" s="71">
        <v>0</v>
      </c>
      <c r="U286" s="71">
        <v>2</v>
      </c>
      <c r="V286" s="71">
        <v>2</v>
      </c>
      <c r="W286" s="71">
        <v>0</v>
      </c>
      <c r="X286" s="71">
        <v>0</v>
      </c>
      <c r="Y286" s="71">
        <v>0</v>
      </c>
      <c r="Z286" s="71">
        <v>2</v>
      </c>
      <c r="AA286" s="71">
        <v>2</v>
      </c>
      <c r="AB286" s="71">
        <v>2</v>
      </c>
      <c r="AC286" s="71">
        <v>0</v>
      </c>
      <c r="AD286" s="71">
        <v>0</v>
      </c>
      <c r="AE286" s="71">
        <v>0</v>
      </c>
      <c r="AF286" s="71">
        <v>1</v>
      </c>
      <c r="AG286" s="73" t="s">
        <v>287</v>
      </c>
      <c r="AH286" s="73" t="s">
        <v>210</v>
      </c>
      <c r="AI286" s="76"/>
    </row>
    <row r="287" spans="1:35" x14ac:dyDescent="0.2">
      <c r="A287" s="67">
        <v>56422</v>
      </c>
      <c r="B287" s="71" t="s">
        <v>96</v>
      </c>
      <c r="C287" s="130">
        <f t="shared" si="35"/>
        <v>2082</v>
      </c>
      <c r="D287" s="71">
        <v>82</v>
      </c>
      <c r="E287" s="71">
        <v>0</v>
      </c>
      <c r="F287" s="71">
        <v>1999</v>
      </c>
      <c r="G287" s="71">
        <v>83</v>
      </c>
      <c r="H287" s="71" t="s">
        <v>50</v>
      </c>
      <c r="I287" s="71">
        <v>0</v>
      </c>
      <c r="J287" s="71" t="s">
        <v>47</v>
      </c>
      <c r="K287" s="120">
        <v>1</v>
      </c>
      <c r="L287" s="71">
        <v>14</v>
      </c>
      <c r="M287" s="71">
        <v>100</v>
      </c>
      <c r="N287" s="71">
        <f t="shared" si="36"/>
        <v>200</v>
      </c>
      <c r="O287" s="71">
        <v>4</v>
      </c>
      <c r="P287" s="71">
        <v>16</v>
      </c>
      <c r="Q287" s="71">
        <f t="shared" ref="Q287:Q294" si="37">P287*2</f>
        <v>32</v>
      </c>
      <c r="R287" s="71">
        <v>11</v>
      </c>
      <c r="S287" s="71">
        <v>23</v>
      </c>
      <c r="T287" s="71">
        <v>0</v>
      </c>
      <c r="U287" s="71">
        <v>2</v>
      </c>
      <c r="V287" s="71">
        <v>2</v>
      </c>
      <c r="W287" s="71">
        <v>1</v>
      </c>
      <c r="X287" s="71">
        <v>0</v>
      </c>
      <c r="Y287" s="71">
        <v>0</v>
      </c>
      <c r="Z287" s="71">
        <v>2</v>
      </c>
      <c r="AA287" s="71">
        <v>2</v>
      </c>
      <c r="AB287" s="71">
        <v>2</v>
      </c>
      <c r="AC287" s="71">
        <v>0</v>
      </c>
      <c r="AD287" s="71">
        <v>0</v>
      </c>
      <c r="AE287" s="71">
        <v>0</v>
      </c>
      <c r="AF287" s="71">
        <v>1</v>
      </c>
      <c r="AG287" s="73" t="s">
        <v>292</v>
      </c>
      <c r="AH287" s="73" t="s">
        <v>210</v>
      </c>
      <c r="AI287" s="76"/>
    </row>
    <row r="288" spans="1:35" x14ac:dyDescent="0.2">
      <c r="A288" s="67">
        <v>56427</v>
      </c>
      <c r="B288" s="71" t="s">
        <v>96</v>
      </c>
      <c r="C288" s="130">
        <f t="shared" si="35"/>
        <v>2609</v>
      </c>
      <c r="D288" s="71">
        <v>209</v>
      </c>
      <c r="E288" s="71">
        <v>2609</v>
      </c>
      <c r="F288" s="71">
        <v>0</v>
      </c>
      <c r="G288" s="71">
        <v>0</v>
      </c>
      <c r="H288" s="71" t="s">
        <v>50</v>
      </c>
      <c r="I288" s="71">
        <v>0</v>
      </c>
      <c r="J288" s="71" t="s">
        <v>47</v>
      </c>
      <c r="K288" s="120">
        <v>1</v>
      </c>
      <c r="L288" s="71">
        <v>3</v>
      </c>
      <c r="M288" s="71">
        <v>18</v>
      </c>
      <c r="N288" s="71">
        <f t="shared" si="36"/>
        <v>36</v>
      </c>
      <c r="O288" s="71">
        <v>3</v>
      </c>
      <c r="P288" s="71">
        <v>0</v>
      </c>
      <c r="Q288" s="71">
        <f t="shared" si="37"/>
        <v>0</v>
      </c>
      <c r="R288" s="71">
        <v>3</v>
      </c>
      <c r="S288" s="71">
        <v>50</v>
      </c>
      <c r="T288" s="71">
        <v>0</v>
      </c>
      <c r="U288" s="71">
        <v>2</v>
      </c>
      <c r="V288" s="71">
        <v>4</v>
      </c>
      <c r="W288" s="71">
        <v>2</v>
      </c>
      <c r="X288" s="71">
        <v>0</v>
      </c>
      <c r="Y288" s="71">
        <v>0</v>
      </c>
      <c r="Z288" s="71">
        <v>2</v>
      </c>
      <c r="AA288" s="71">
        <v>4</v>
      </c>
      <c r="AB288" s="71">
        <v>2</v>
      </c>
      <c r="AC288" s="71">
        <v>0</v>
      </c>
      <c r="AD288" s="71">
        <v>1</v>
      </c>
      <c r="AE288" s="71">
        <v>0</v>
      </c>
      <c r="AF288" s="71">
        <v>1</v>
      </c>
      <c r="AG288" s="73" t="s">
        <v>287</v>
      </c>
      <c r="AH288" s="73"/>
      <c r="AI288" s="76"/>
    </row>
    <row r="289" spans="1:35" x14ac:dyDescent="0.2">
      <c r="A289" s="67">
        <v>56430</v>
      </c>
      <c r="B289" s="71" t="s">
        <v>96</v>
      </c>
      <c r="C289" s="130">
        <f t="shared" si="35"/>
        <v>8772</v>
      </c>
      <c r="D289" s="71">
        <v>462</v>
      </c>
      <c r="E289" s="71">
        <v>0</v>
      </c>
      <c r="F289" s="71">
        <v>2399</v>
      </c>
      <c r="G289" s="71">
        <v>6373</v>
      </c>
      <c r="H289" s="71" t="s">
        <v>50</v>
      </c>
      <c r="I289" s="71">
        <v>0</v>
      </c>
      <c r="J289" s="71" t="s">
        <v>47</v>
      </c>
      <c r="K289" s="120">
        <v>1</v>
      </c>
      <c r="L289" s="71">
        <v>90</v>
      </c>
      <c r="M289" s="71">
        <v>630</v>
      </c>
      <c r="N289" s="71">
        <f t="shared" si="36"/>
        <v>1260</v>
      </c>
      <c r="O289" s="71">
        <v>1</v>
      </c>
      <c r="P289" s="71">
        <v>38</v>
      </c>
      <c r="Q289" s="71">
        <f t="shared" si="37"/>
        <v>76</v>
      </c>
      <c r="R289" s="71">
        <v>90</v>
      </c>
      <c r="S289" s="71">
        <v>89</v>
      </c>
      <c r="T289" s="71">
        <v>0</v>
      </c>
      <c r="U289" s="71">
        <v>12</v>
      </c>
      <c r="V289" s="71">
        <v>8</v>
      </c>
      <c r="W289" s="71">
        <v>7</v>
      </c>
      <c r="X289" s="71">
        <v>0</v>
      </c>
      <c r="Y289" s="71">
        <v>0</v>
      </c>
      <c r="Z289" s="71">
        <v>4</v>
      </c>
      <c r="AA289" s="71">
        <v>7</v>
      </c>
      <c r="AB289" s="71">
        <v>4</v>
      </c>
      <c r="AC289" s="71">
        <v>16</v>
      </c>
      <c r="AD289" s="71">
        <v>2</v>
      </c>
      <c r="AE289" s="71">
        <v>0</v>
      </c>
      <c r="AF289" s="71">
        <v>2</v>
      </c>
      <c r="AG289" s="73" t="s">
        <v>293</v>
      </c>
      <c r="AH289" s="73" t="s">
        <v>210</v>
      </c>
      <c r="AI289" s="76"/>
    </row>
    <row r="290" spans="1:35" x14ac:dyDescent="0.2">
      <c r="A290" s="67">
        <v>56445</v>
      </c>
      <c r="B290" s="71" t="s">
        <v>96</v>
      </c>
      <c r="C290" s="130">
        <f t="shared" si="35"/>
        <v>5470</v>
      </c>
      <c r="D290" s="71">
        <v>451</v>
      </c>
      <c r="E290" s="71">
        <v>0</v>
      </c>
      <c r="F290" s="71">
        <v>0</v>
      </c>
      <c r="G290" s="71">
        <v>5019</v>
      </c>
      <c r="H290" s="71" t="s">
        <v>50</v>
      </c>
      <c r="I290" s="71">
        <v>451</v>
      </c>
      <c r="J290" s="71" t="s">
        <v>47</v>
      </c>
      <c r="K290" s="120">
        <v>1</v>
      </c>
      <c r="L290" s="71">
        <v>4</v>
      </c>
      <c r="M290" s="71">
        <v>48</v>
      </c>
      <c r="N290" s="71">
        <f t="shared" si="36"/>
        <v>96</v>
      </c>
      <c r="O290" s="71">
        <v>6</v>
      </c>
      <c r="P290" s="71">
        <v>126</v>
      </c>
      <c r="Q290" s="71">
        <f t="shared" si="37"/>
        <v>252</v>
      </c>
      <c r="R290" s="71">
        <v>4</v>
      </c>
      <c r="S290" s="71">
        <v>75</v>
      </c>
      <c r="T290" s="71">
        <v>0</v>
      </c>
      <c r="U290" s="71">
        <v>6</v>
      </c>
      <c r="V290" s="71">
        <v>7</v>
      </c>
      <c r="W290" s="71">
        <v>3</v>
      </c>
      <c r="X290" s="71">
        <v>0</v>
      </c>
      <c r="Y290" s="71">
        <v>0</v>
      </c>
      <c r="Z290" s="71">
        <v>2</v>
      </c>
      <c r="AA290" s="71">
        <v>7</v>
      </c>
      <c r="AB290" s="71">
        <v>2</v>
      </c>
      <c r="AC290" s="71">
        <v>0</v>
      </c>
      <c r="AD290" s="71">
        <v>1</v>
      </c>
      <c r="AE290" s="71">
        <v>0</v>
      </c>
      <c r="AF290" s="71">
        <v>1</v>
      </c>
      <c r="AG290" s="73" t="s">
        <v>293</v>
      </c>
      <c r="AH290" s="73" t="s">
        <v>210</v>
      </c>
      <c r="AI290" s="76"/>
    </row>
    <row r="291" spans="1:35" x14ac:dyDescent="0.2">
      <c r="A291" s="67">
        <v>56458</v>
      </c>
      <c r="B291" s="71" t="s">
        <v>96</v>
      </c>
      <c r="C291" s="130">
        <v>3000</v>
      </c>
      <c r="D291" s="71">
        <v>200</v>
      </c>
      <c r="E291" s="71">
        <v>0</v>
      </c>
      <c r="F291" s="71">
        <v>0</v>
      </c>
      <c r="G291" s="71">
        <v>3000</v>
      </c>
      <c r="H291" s="71" t="s">
        <v>50</v>
      </c>
      <c r="I291" s="71">
        <v>0</v>
      </c>
      <c r="J291" s="71" t="s">
        <v>47</v>
      </c>
      <c r="K291" s="120">
        <v>1</v>
      </c>
      <c r="L291" s="71">
        <v>4</v>
      </c>
      <c r="M291" s="71">
        <v>48</v>
      </c>
      <c r="N291" s="71">
        <f t="shared" si="36"/>
        <v>96</v>
      </c>
      <c r="O291" s="71">
        <v>2</v>
      </c>
      <c r="P291" s="71">
        <v>0</v>
      </c>
      <c r="Q291" s="71">
        <f t="shared" si="37"/>
        <v>0</v>
      </c>
      <c r="R291" s="71">
        <v>0</v>
      </c>
      <c r="S291" s="71">
        <v>10</v>
      </c>
      <c r="T291" s="71">
        <v>10</v>
      </c>
      <c r="U291" s="71">
        <v>2</v>
      </c>
      <c r="V291" s="71">
        <v>2</v>
      </c>
      <c r="W291" s="71">
        <v>2</v>
      </c>
      <c r="X291" s="71">
        <v>0</v>
      </c>
      <c r="Y291" s="71">
        <v>0</v>
      </c>
      <c r="Z291" s="71">
        <v>2</v>
      </c>
      <c r="AA291" s="71">
        <v>2</v>
      </c>
      <c r="AB291" s="71">
        <v>2</v>
      </c>
      <c r="AC291" s="71">
        <v>0</v>
      </c>
      <c r="AD291" s="71">
        <v>0</v>
      </c>
      <c r="AE291" s="71">
        <v>0</v>
      </c>
      <c r="AF291" s="71">
        <v>0</v>
      </c>
      <c r="AG291" s="73"/>
      <c r="AH291" s="73" t="s">
        <v>210</v>
      </c>
      <c r="AI291" s="76"/>
    </row>
    <row r="292" spans="1:35" x14ac:dyDescent="0.2">
      <c r="A292" s="67">
        <v>56459</v>
      </c>
      <c r="B292" s="71" t="s">
        <v>96</v>
      </c>
      <c r="C292" s="130">
        <f t="shared" si="35"/>
        <v>4583</v>
      </c>
      <c r="D292" s="71">
        <v>365</v>
      </c>
      <c r="E292" s="71">
        <v>3123</v>
      </c>
      <c r="F292" s="71">
        <v>1104</v>
      </c>
      <c r="G292" s="71">
        <v>0</v>
      </c>
      <c r="H292" s="71" t="s">
        <v>59</v>
      </c>
      <c r="I292" s="71">
        <v>356</v>
      </c>
      <c r="J292" s="71" t="s">
        <v>47</v>
      </c>
      <c r="K292" s="120">
        <v>1</v>
      </c>
      <c r="L292" s="71">
        <v>13</v>
      </c>
      <c r="M292" s="71">
        <v>156</v>
      </c>
      <c r="N292" s="71">
        <f t="shared" si="36"/>
        <v>312</v>
      </c>
      <c r="O292" s="71">
        <v>4</v>
      </c>
      <c r="P292" s="71">
        <v>84</v>
      </c>
      <c r="Q292" s="71">
        <f t="shared" si="37"/>
        <v>168</v>
      </c>
      <c r="R292" s="71">
        <v>13</v>
      </c>
      <c r="S292" s="71">
        <v>52</v>
      </c>
      <c r="T292" s="71">
        <v>0</v>
      </c>
      <c r="U292" s="71">
        <v>4</v>
      </c>
      <c r="V292" s="71">
        <v>6</v>
      </c>
      <c r="W292" s="71">
        <v>2</v>
      </c>
      <c r="X292" s="71">
        <v>0</v>
      </c>
      <c r="Y292" s="71">
        <v>0</v>
      </c>
      <c r="Z292" s="71">
        <v>2</v>
      </c>
      <c r="AA292" s="71">
        <v>6</v>
      </c>
      <c r="AB292" s="71">
        <v>2</v>
      </c>
      <c r="AC292" s="71">
        <v>0</v>
      </c>
      <c r="AD292" s="71">
        <v>2</v>
      </c>
      <c r="AE292" s="71">
        <v>0</v>
      </c>
      <c r="AF292" s="71">
        <v>1</v>
      </c>
      <c r="AG292" s="73" t="s">
        <v>286</v>
      </c>
      <c r="AH292" s="73" t="s">
        <v>210</v>
      </c>
      <c r="AI292" s="76"/>
    </row>
    <row r="293" spans="1:35" x14ac:dyDescent="0.2">
      <c r="A293" s="67">
        <v>56471</v>
      </c>
      <c r="B293" s="71" t="s">
        <v>96</v>
      </c>
      <c r="C293" s="130">
        <v>3000</v>
      </c>
      <c r="D293" s="71">
        <v>200</v>
      </c>
      <c r="E293" s="71">
        <v>0</v>
      </c>
      <c r="F293" s="71">
        <v>0</v>
      </c>
      <c r="G293" s="71">
        <v>3000</v>
      </c>
      <c r="H293" s="71" t="s">
        <v>50</v>
      </c>
      <c r="I293" s="71">
        <v>0</v>
      </c>
      <c r="J293" s="71" t="s">
        <v>47</v>
      </c>
      <c r="K293" s="120">
        <v>1</v>
      </c>
      <c r="L293" s="71">
        <v>4</v>
      </c>
      <c r="M293" s="71">
        <v>48</v>
      </c>
      <c r="N293" s="71">
        <f t="shared" si="36"/>
        <v>96</v>
      </c>
      <c r="O293" s="71">
        <v>2</v>
      </c>
      <c r="P293" s="71">
        <v>0</v>
      </c>
      <c r="Q293" s="71">
        <f t="shared" si="37"/>
        <v>0</v>
      </c>
      <c r="R293" s="71">
        <v>0</v>
      </c>
      <c r="S293" s="71">
        <v>10</v>
      </c>
      <c r="T293" s="71">
        <v>10</v>
      </c>
      <c r="U293" s="71">
        <v>2</v>
      </c>
      <c r="V293" s="71">
        <v>2</v>
      </c>
      <c r="W293" s="71">
        <v>2</v>
      </c>
      <c r="X293" s="71">
        <v>0</v>
      </c>
      <c r="Y293" s="71">
        <v>0</v>
      </c>
      <c r="Z293" s="71">
        <v>2</v>
      </c>
      <c r="AA293" s="71">
        <v>2</v>
      </c>
      <c r="AB293" s="71">
        <v>2</v>
      </c>
      <c r="AC293" s="71">
        <v>0</v>
      </c>
      <c r="AD293" s="71">
        <v>0</v>
      </c>
      <c r="AE293" s="71">
        <v>0</v>
      </c>
      <c r="AF293" s="71">
        <v>0</v>
      </c>
      <c r="AG293" s="73"/>
      <c r="AH293" s="73" t="s">
        <v>210</v>
      </c>
      <c r="AI293" s="76"/>
    </row>
    <row r="294" spans="1:35" x14ac:dyDescent="0.2">
      <c r="A294" s="67">
        <v>56473</v>
      </c>
      <c r="B294" s="71" t="s">
        <v>96</v>
      </c>
      <c r="C294" s="130">
        <f t="shared" si="35"/>
        <v>5470</v>
      </c>
      <c r="D294" s="71">
        <v>451</v>
      </c>
      <c r="E294" s="71">
        <v>0</v>
      </c>
      <c r="F294" s="71">
        <v>0</v>
      </c>
      <c r="G294" s="71">
        <v>5019</v>
      </c>
      <c r="H294" s="71" t="s">
        <v>50</v>
      </c>
      <c r="I294" s="71">
        <v>451</v>
      </c>
      <c r="J294" s="71" t="s">
        <v>47</v>
      </c>
      <c r="K294" s="120">
        <v>1</v>
      </c>
      <c r="L294" s="71">
        <v>4</v>
      </c>
      <c r="M294" s="71">
        <v>48</v>
      </c>
      <c r="N294" s="71">
        <f t="shared" si="36"/>
        <v>96</v>
      </c>
      <c r="O294" s="71">
        <v>6</v>
      </c>
      <c r="P294" s="71">
        <v>126</v>
      </c>
      <c r="Q294" s="71">
        <f t="shared" si="37"/>
        <v>252</v>
      </c>
      <c r="R294" s="71">
        <v>4</v>
      </c>
      <c r="S294" s="71">
        <v>75</v>
      </c>
      <c r="T294" s="71">
        <v>0</v>
      </c>
      <c r="U294" s="71">
        <v>6</v>
      </c>
      <c r="V294" s="71">
        <v>7</v>
      </c>
      <c r="W294" s="71">
        <v>3</v>
      </c>
      <c r="X294" s="71">
        <v>0</v>
      </c>
      <c r="Y294" s="71">
        <v>0</v>
      </c>
      <c r="Z294" s="71">
        <v>2</v>
      </c>
      <c r="AA294" s="71">
        <v>7</v>
      </c>
      <c r="AB294" s="71">
        <v>2</v>
      </c>
      <c r="AC294" s="71">
        <v>0</v>
      </c>
      <c r="AD294" s="71">
        <v>1</v>
      </c>
      <c r="AE294" s="71">
        <v>0</v>
      </c>
      <c r="AF294" s="71">
        <v>1</v>
      </c>
      <c r="AG294" s="73"/>
      <c r="AH294" s="73"/>
      <c r="AI294" s="76"/>
    </row>
    <row r="295" spans="1:35" s="113" customFormat="1" x14ac:dyDescent="0.2">
      <c r="A295" s="67">
        <v>56480</v>
      </c>
      <c r="B295" s="71" t="s">
        <v>96</v>
      </c>
      <c r="C295" s="131">
        <v>9054</v>
      </c>
      <c r="D295" s="71">
        <v>0</v>
      </c>
      <c r="E295" s="71">
        <v>0</v>
      </c>
      <c r="F295" s="71">
        <v>0</v>
      </c>
      <c r="G295" s="68">
        <v>0</v>
      </c>
      <c r="H295" s="71" t="s">
        <v>50</v>
      </c>
      <c r="I295" s="71">
        <v>0</v>
      </c>
      <c r="J295" s="71" t="s">
        <v>47</v>
      </c>
      <c r="K295" s="120">
        <v>1</v>
      </c>
      <c r="L295" s="71">
        <v>0</v>
      </c>
      <c r="M295" s="71">
        <v>0</v>
      </c>
      <c r="N295" s="71">
        <v>0</v>
      </c>
      <c r="O295" s="71">
        <v>4</v>
      </c>
      <c r="P295" s="71">
        <v>0</v>
      </c>
      <c r="Q295" s="71">
        <v>0</v>
      </c>
      <c r="R295" s="71">
        <v>0</v>
      </c>
      <c r="S295" s="71">
        <v>60</v>
      </c>
      <c r="T295" s="71">
        <v>10</v>
      </c>
      <c r="U295" s="71">
        <v>10</v>
      </c>
      <c r="V295" s="71">
        <v>8</v>
      </c>
      <c r="W295" s="71">
        <v>8</v>
      </c>
      <c r="X295" s="71">
        <v>0</v>
      </c>
      <c r="Y295" s="71">
        <v>0</v>
      </c>
      <c r="Z295" s="71">
        <v>4</v>
      </c>
      <c r="AA295" s="71">
        <v>10</v>
      </c>
      <c r="AB295" s="71">
        <v>4</v>
      </c>
      <c r="AC295" s="71">
        <v>0</v>
      </c>
      <c r="AD295" s="71">
        <v>0</v>
      </c>
      <c r="AE295" s="71">
        <v>0</v>
      </c>
      <c r="AF295" s="71">
        <v>0</v>
      </c>
      <c r="AG295" s="73"/>
      <c r="AH295" s="73" t="s">
        <v>210</v>
      </c>
      <c r="AI295" s="84" t="s">
        <v>294</v>
      </c>
    </row>
    <row r="296" spans="1:35" s="80" customFormat="1" x14ac:dyDescent="0.2">
      <c r="A296" s="67">
        <v>56488</v>
      </c>
      <c r="B296" s="71" t="s">
        <v>96</v>
      </c>
      <c r="C296" s="130">
        <v>3000</v>
      </c>
      <c r="D296" s="71">
        <v>366</v>
      </c>
      <c r="E296" s="71">
        <v>0</v>
      </c>
      <c r="F296" s="71">
        <v>0</v>
      </c>
      <c r="G296" s="71">
        <v>3000</v>
      </c>
      <c r="H296" s="71" t="s">
        <v>50</v>
      </c>
      <c r="I296" s="71">
        <v>0</v>
      </c>
      <c r="J296" s="71" t="s">
        <v>47</v>
      </c>
      <c r="K296" s="120">
        <v>1</v>
      </c>
      <c r="L296" s="71">
        <v>0</v>
      </c>
      <c r="M296" s="71">
        <v>0</v>
      </c>
      <c r="N296" s="71">
        <v>0</v>
      </c>
      <c r="O296" s="71">
        <v>3</v>
      </c>
      <c r="P296" s="71">
        <v>0</v>
      </c>
      <c r="Q296" s="71">
        <v>0</v>
      </c>
      <c r="R296" s="71">
        <v>0</v>
      </c>
      <c r="S296" s="71">
        <v>30</v>
      </c>
      <c r="T296" s="38">
        <v>10</v>
      </c>
      <c r="U296" s="71">
        <v>5</v>
      </c>
      <c r="V296" s="71">
        <v>8</v>
      </c>
      <c r="W296" s="71">
        <v>2</v>
      </c>
      <c r="X296" s="71">
        <v>0</v>
      </c>
      <c r="Y296" s="71">
        <v>0</v>
      </c>
      <c r="Z296" s="71">
        <v>1</v>
      </c>
      <c r="AA296" s="71">
        <v>5</v>
      </c>
      <c r="AB296" s="71">
        <v>2</v>
      </c>
      <c r="AC296" s="71">
        <v>0</v>
      </c>
      <c r="AD296" s="71">
        <v>2</v>
      </c>
      <c r="AE296" s="71">
        <v>0</v>
      </c>
      <c r="AF296" s="71">
        <v>0</v>
      </c>
      <c r="AG296" s="73"/>
      <c r="AH296" s="73" t="s">
        <v>210</v>
      </c>
      <c r="AI296" s="84"/>
    </row>
    <row r="297" spans="1:35" s="80" customFormat="1" x14ac:dyDescent="0.2">
      <c r="A297" s="67">
        <v>56489</v>
      </c>
      <c r="B297" s="71" t="s">
        <v>96</v>
      </c>
      <c r="C297" s="130">
        <v>3000</v>
      </c>
      <c r="D297" s="71">
        <v>366</v>
      </c>
      <c r="E297" s="71">
        <v>0</v>
      </c>
      <c r="F297" s="71">
        <v>0</v>
      </c>
      <c r="G297" s="71">
        <v>3000</v>
      </c>
      <c r="H297" s="71" t="s">
        <v>50</v>
      </c>
      <c r="I297" s="71">
        <v>0</v>
      </c>
      <c r="J297" s="71" t="s">
        <v>47</v>
      </c>
      <c r="K297" s="120">
        <v>1</v>
      </c>
      <c r="L297" s="71">
        <v>0</v>
      </c>
      <c r="M297" s="71">
        <v>0</v>
      </c>
      <c r="N297" s="71">
        <v>0</v>
      </c>
      <c r="O297" s="71">
        <v>3</v>
      </c>
      <c r="P297" s="71">
        <v>0</v>
      </c>
      <c r="Q297" s="71">
        <v>0</v>
      </c>
      <c r="R297" s="71">
        <v>0</v>
      </c>
      <c r="S297" s="71">
        <v>30</v>
      </c>
      <c r="T297" s="71">
        <v>10</v>
      </c>
      <c r="U297" s="71">
        <v>5</v>
      </c>
      <c r="V297" s="71">
        <v>8</v>
      </c>
      <c r="W297" s="71">
        <v>2</v>
      </c>
      <c r="X297" s="71">
        <v>0</v>
      </c>
      <c r="Y297" s="71">
        <v>0</v>
      </c>
      <c r="Z297" s="71">
        <v>1</v>
      </c>
      <c r="AA297" s="71">
        <v>5</v>
      </c>
      <c r="AB297" s="71">
        <v>2</v>
      </c>
      <c r="AC297" s="71">
        <v>0</v>
      </c>
      <c r="AD297" s="71">
        <v>2</v>
      </c>
      <c r="AE297" s="71">
        <v>0</v>
      </c>
      <c r="AF297" s="71">
        <v>0</v>
      </c>
      <c r="AG297" s="73"/>
      <c r="AH297" s="73" t="s">
        <v>210</v>
      </c>
      <c r="AI297" s="84"/>
    </row>
    <row r="298" spans="1:35" x14ac:dyDescent="0.2">
      <c r="A298" s="67">
        <v>56504</v>
      </c>
      <c r="B298" s="71" t="s">
        <v>96</v>
      </c>
      <c r="C298" s="130">
        <f>E298+F298+G298+I298</f>
        <v>4523</v>
      </c>
      <c r="D298" s="71">
        <v>484</v>
      </c>
      <c r="E298" s="71">
        <v>0</v>
      </c>
      <c r="F298" s="71">
        <v>0</v>
      </c>
      <c r="G298" s="71">
        <v>4039</v>
      </c>
      <c r="H298" s="71" t="s">
        <v>50</v>
      </c>
      <c r="I298" s="71">
        <v>484</v>
      </c>
      <c r="J298" s="71" t="s">
        <v>47</v>
      </c>
      <c r="K298" s="120">
        <v>1</v>
      </c>
      <c r="L298" s="71">
        <v>5</v>
      </c>
      <c r="M298" s="71">
        <v>75</v>
      </c>
      <c r="N298" s="71">
        <f>M298*2</f>
        <v>150</v>
      </c>
      <c r="O298" s="71">
        <v>3</v>
      </c>
      <c r="P298" s="71">
        <v>63</v>
      </c>
      <c r="Q298" s="71">
        <f>P298*2</f>
        <v>126</v>
      </c>
      <c r="R298" s="71">
        <v>5</v>
      </c>
      <c r="S298" s="71">
        <v>65</v>
      </c>
      <c r="T298" s="71">
        <v>0</v>
      </c>
      <c r="U298" s="71">
        <v>6</v>
      </c>
      <c r="V298" s="71">
        <v>9</v>
      </c>
      <c r="W298" s="71">
        <v>3</v>
      </c>
      <c r="X298" s="71">
        <v>0</v>
      </c>
      <c r="Y298" s="71">
        <v>0</v>
      </c>
      <c r="Z298" s="71">
        <v>3</v>
      </c>
      <c r="AA298" s="71">
        <v>9</v>
      </c>
      <c r="AB298" s="71">
        <v>2</v>
      </c>
      <c r="AC298" s="71">
        <v>0</v>
      </c>
      <c r="AD298" s="71">
        <v>2</v>
      </c>
      <c r="AE298" s="71">
        <v>0</v>
      </c>
      <c r="AF298" s="71">
        <v>0</v>
      </c>
      <c r="AG298" s="73" t="s">
        <v>295</v>
      </c>
      <c r="AH298" s="73" t="s">
        <v>210</v>
      </c>
      <c r="AI298" s="76"/>
    </row>
    <row r="299" spans="1:35" x14ac:dyDescent="0.2">
      <c r="A299" s="67">
        <v>56505</v>
      </c>
      <c r="B299" s="71" t="s">
        <v>96</v>
      </c>
      <c r="C299" s="130">
        <f>E299+F299+G299+I299</f>
        <v>4561</v>
      </c>
      <c r="D299" s="71">
        <v>324</v>
      </c>
      <c r="E299" s="71">
        <v>2954</v>
      </c>
      <c r="F299" s="71">
        <v>1283</v>
      </c>
      <c r="G299" s="71">
        <v>0</v>
      </c>
      <c r="H299" s="71" t="s">
        <v>50</v>
      </c>
      <c r="I299" s="71">
        <v>324</v>
      </c>
      <c r="J299" s="71" t="s">
        <v>47</v>
      </c>
      <c r="K299" s="120">
        <v>1</v>
      </c>
      <c r="L299" s="71">
        <v>13</v>
      </c>
      <c r="M299" s="71">
        <v>156</v>
      </c>
      <c r="N299" s="71">
        <f>M299*2</f>
        <v>312</v>
      </c>
      <c r="O299" s="71">
        <v>5</v>
      </c>
      <c r="P299" s="71">
        <v>105</v>
      </c>
      <c r="Q299" s="71">
        <f>P299*2</f>
        <v>210</v>
      </c>
      <c r="R299" s="71">
        <v>13</v>
      </c>
      <c r="S299" s="71">
        <v>75</v>
      </c>
      <c r="T299" s="71">
        <v>0</v>
      </c>
      <c r="U299" s="71">
        <v>4</v>
      </c>
      <c r="V299" s="71">
        <v>6</v>
      </c>
      <c r="W299" s="71">
        <v>2</v>
      </c>
      <c r="X299" s="71">
        <v>0</v>
      </c>
      <c r="Y299" s="71">
        <v>0</v>
      </c>
      <c r="Z299" s="71">
        <v>2</v>
      </c>
      <c r="AA299" s="71">
        <v>6</v>
      </c>
      <c r="AB299" s="71">
        <v>2</v>
      </c>
      <c r="AC299" s="71">
        <v>0</v>
      </c>
      <c r="AD299" s="71">
        <v>1</v>
      </c>
      <c r="AE299" s="71">
        <v>0</v>
      </c>
      <c r="AF299" s="71">
        <v>1</v>
      </c>
      <c r="AG299" s="73" t="s">
        <v>295</v>
      </c>
      <c r="AH299" s="73" t="s">
        <v>210</v>
      </c>
      <c r="AI299" s="76"/>
    </row>
    <row r="300" spans="1:35" x14ac:dyDescent="0.2">
      <c r="A300" s="67">
        <v>56506</v>
      </c>
      <c r="B300" s="71" t="s">
        <v>96</v>
      </c>
      <c r="C300" s="130">
        <f>E300+F300+G300+I300</f>
        <v>4416</v>
      </c>
      <c r="D300" s="71">
        <v>324</v>
      </c>
      <c r="E300" s="71">
        <v>3024</v>
      </c>
      <c r="F300" s="71">
        <v>1068</v>
      </c>
      <c r="G300" s="71">
        <v>0</v>
      </c>
      <c r="H300" s="71" t="s">
        <v>50</v>
      </c>
      <c r="I300" s="71">
        <v>324</v>
      </c>
      <c r="J300" s="71" t="s">
        <v>47</v>
      </c>
      <c r="K300" s="120">
        <v>1</v>
      </c>
      <c r="L300" s="71">
        <v>11</v>
      </c>
      <c r="M300" s="71">
        <v>132</v>
      </c>
      <c r="N300" s="71">
        <f>M300*2</f>
        <v>264</v>
      </c>
      <c r="O300" s="71">
        <v>2</v>
      </c>
      <c r="P300" s="71">
        <v>42</v>
      </c>
      <c r="Q300" s="71">
        <f>P300*2</f>
        <v>84</v>
      </c>
      <c r="R300" s="71">
        <v>13</v>
      </c>
      <c r="S300" s="71">
        <v>81</v>
      </c>
      <c r="T300" s="71">
        <v>0</v>
      </c>
      <c r="U300" s="71">
        <v>4</v>
      </c>
      <c r="V300" s="71">
        <v>6</v>
      </c>
      <c r="W300" s="71">
        <v>2</v>
      </c>
      <c r="X300" s="71">
        <v>0</v>
      </c>
      <c r="Y300" s="71">
        <v>0</v>
      </c>
      <c r="Z300" s="71">
        <v>2</v>
      </c>
      <c r="AA300" s="71">
        <v>6</v>
      </c>
      <c r="AB300" s="71">
        <v>2</v>
      </c>
      <c r="AC300" s="71">
        <v>0</v>
      </c>
      <c r="AD300" s="71">
        <v>1</v>
      </c>
      <c r="AE300" s="71">
        <v>0</v>
      </c>
      <c r="AF300" s="71">
        <v>1</v>
      </c>
      <c r="AG300" s="73" t="s">
        <v>293</v>
      </c>
      <c r="AH300" s="73" t="s">
        <v>210</v>
      </c>
      <c r="AI300" s="76"/>
    </row>
    <row r="301" spans="1:35" x14ac:dyDescent="0.2">
      <c r="A301" s="67">
        <v>56508</v>
      </c>
      <c r="B301" s="71" t="s">
        <v>96</v>
      </c>
      <c r="C301" s="130">
        <v>538</v>
      </c>
      <c r="D301" s="71">
        <v>223</v>
      </c>
      <c r="E301" s="71">
        <v>538</v>
      </c>
      <c r="F301" s="71">
        <v>0</v>
      </c>
      <c r="G301" s="71">
        <v>0</v>
      </c>
      <c r="H301" s="71" t="s">
        <v>269</v>
      </c>
      <c r="I301" s="71">
        <v>0</v>
      </c>
      <c r="J301" s="71" t="s">
        <v>47</v>
      </c>
      <c r="K301" s="120">
        <v>1</v>
      </c>
      <c r="L301" s="71">
        <v>2</v>
      </c>
      <c r="M301" s="71">
        <v>10</v>
      </c>
      <c r="N301" s="71">
        <v>20</v>
      </c>
      <c r="O301" s="71">
        <v>4</v>
      </c>
      <c r="P301" s="71">
        <v>8</v>
      </c>
      <c r="Q301" s="71">
        <f>P301*2</f>
        <v>16</v>
      </c>
      <c r="R301" s="71">
        <v>0</v>
      </c>
      <c r="S301" s="71">
        <v>40</v>
      </c>
      <c r="T301" s="71">
        <v>2</v>
      </c>
      <c r="U301" s="71">
        <v>2</v>
      </c>
      <c r="V301" s="71">
        <v>3</v>
      </c>
      <c r="W301" s="71">
        <v>1</v>
      </c>
      <c r="X301" s="71">
        <v>0</v>
      </c>
      <c r="Y301" s="71">
        <v>2</v>
      </c>
      <c r="Z301" s="71">
        <v>2</v>
      </c>
      <c r="AA301" s="71">
        <v>3</v>
      </c>
      <c r="AB301" s="71">
        <v>2</v>
      </c>
      <c r="AC301" s="71">
        <v>0</v>
      </c>
      <c r="AD301" s="71">
        <v>0</v>
      </c>
      <c r="AE301" s="71">
        <v>0</v>
      </c>
      <c r="AF301" s="71">
        <v>1</v>
      </c>
      <c r="AG301" s="73" t="s">
        <v>296</v>
      </c>
      <c r="AH301" s="73" t="s">
        <v>210</v>
      </c>
      <c r="AI301" s="76"/>
    </row>
    <row r="302" spans="1:35" x14ac:dyDescent="0.2">
      <c r="A302" s="67">
        <v>56510</v>
      </c>
      <c r="B302" s="71" t="s">
        <v>96</v>
      </c>
      <c r="C302" s="130">
        <v>7500</v>
      </c>
      <c r="D302" s="71">
        <v>63</v>
      </c>
      <c r="E302" s="71">
        <v>7500</v>
      </c>
      <c r="F302" s="71">
        <v>0</v>
      </c>
      <c r="G302" s="71">
        <v>0</v>
      </c>
      <c r="H302" s="71" t="s">
        <v>269</v>
      </c>
      <c r="I302" s="71">
        <v>0</v>
      </c>
      <c r="J302" s="71" t="s">
        <v>345</v>
      </c>
      <c r="K302" s="127">
        <v>7</v>
      </c>
      <c r="L302" s="71">
        <v>0</v>
      </c>
      <c r="M302" s="71">
        <v>0</v>
      </c>
      <c r="N302" s="71">
        <v>0</v>
      </c>
      <c r="O302" s="71">
        <v>2</v>
      </c>
      <c r="P302" s="71">
        <v>0</v>
      </c>
      <c r="Q302" s="71">
        <v>0</v>
      </c>
      <c r="R302" s="71">
        <v>0</v>
      </c>
      <c r="S302" s="71">
        <v>6</v>
      </c>
      <c r="T302" s="71">
        <v>0</v>
      </c>
      <c r="U302" s="71">
        <v>4</v>
      </c>
      <c r="V302" s="71">
        <v>3</v>
      </c>
      <c r="W302" s="71">
        <v>3</v>
      </c>
      <c r="X302" s="71">
        <v>0</v>
      </c>
      <c r="Y302" s="71">
        <v>0</v>
      </c>
      <c r="Z302" s="71">
        <v>2</v>
      </c>
      <c r="AA302" s="71">
        <v>3</v>
      </c>
      <c r="AB302" s="71">
        <v>2</v>
      </c>
      <c r="AC302" s="71">
        <v>2</v>
      </c>
      <c r="AD302" s="71">
        <v>4</v>
      </c>
      <c r="AE302" s="71">
        <v>0</v>
      </c>
      <c r="AF302" s="71">
        <v>1</v>
      </c>
      <c r="AG302" s="73" t="s">
        <v>212</v>
      </c>
      <c r="AH302" s="73" t="s">
        <v>210</v>
      </c>
      <c r="AI302" s="76"/>
    </row>
    <row r="303" spans="1:35" x14ac:dyDescent="0.2">
      <c r="A303" s="67">
        <v>56516</v>
      </c>
      <c r="B303" s="71" t="s">
        <v>96</v>
      </c>
      <c r="C303" s="130">
        <f t="shared" ref="C303:C313" si="38">E303+F303+G303+I303</f>
        <v>4014</v>
      </c>
      <c r="D303" s="71">
        <v>235</v>
      </c>
      <c r="E303" s="71">
        <v>270</v>
      </c>
      <c r="F303" s="71">
        <v>1152</v>
      </c>
      <c r="G303" s="71">
        <v>0</v>
      </c>
      <c r="H303" s="71" t="s">
        <v>59</v>
      </c>
      <c r="I303" s="71">
        <v>2592</v>
      </c>
      <c r="J303" s="71" t="s">
        <v>47</v>
      </c>
      <c r="K303" s="120">
        <v>1</v>
      </c>
      <c r="L303" s="71">
        <v>16</v>
      </c>
      <c r="M303" s="71">
        <v>153</v>
      </c>
      <c r="N303" s="71">
        <f>M303*2</f>
        <v>306</v>
      </c>
      <c r="O303" s="71">
        <v>4</v>
      </c>
      <c r="P303" s="71">
        <v>84</v>
      </c>
      <c r="Q303" s="71">
        <f>P303*2</f>
        <v>168</v>
      </c>
      <c r="R303" s="71">
        <v>22</v>
      </c>
      <c r="S303" s="71">
        <v>37</v>
      </c>
      <c r="T303" s="71">
        <v>0</v>
      </c>
      <c r="U303" s="71">
        <v>5</v>
      </c>
      <c r="V303" s="71">
        <v>3</v>
      </c>
      <c r="W303" s="71">
        <v>2</v>
      </c>
      <c r="X303" s="71">
        <v>0</v>
      </c>
      <c r="Y303" s="71">
        <v>0</v>
      </c>
      <c r="Z303" s="71">
        <v>3</v>
      </c>
      <c r="AA303" s="71">
        <v>2</v>
      </c>
      <c r="AB303" s="71">
        <v>2</v>
      </c>
      <c r="AC303" s="71">
        <v>1</v>
      </c>
      <c r="AD303" s="71">
        <v>1</v>
      </c>
      <c r="AE303" s="71">
        <v>1</v>
      </c>
      <c r="AF303" s="71">
        <v>1</v>
      </c>
      <c r="AG303" s="73" t="s">
        <v>287</v>
      </c>
      <c r="AH303" s="73" t="s">
        <v>210</v>
      </c>
      <c r="AI303" s="76"/>
    </row>
    <row r="304" spans="1:35" ht="13.5" customHeight="1" x14ac:dyDescent="0.2">
      <c r="A304" s="67">
        <v>56553</v>
      </c>
      <c r="B304" s="71" t="s">
        <v>96</v>
      </c>
      <c r="C304" s="130">
        <f t="shared" si="38"/>
        <v>3093</v>
      </c>
      <c r="D304" s="71">
        <v>352</v>
      </c>
      <c r="E304" s="71">
        <v>2269</v>
      </c>
      <c r="F304" s="71">
        <v>472</v>
      </c>
      <c r="G304" s="71">
        <v>0</v>
      </c>
      <c r="H304" s="71" t="s">
        <v>59</v>
      </c>
      <c r="I304" s="71">
        <v>352</v>
      </c>
      <c r="J304" s="71" t="s">
        <v>47</v>
      </c>
      <c r="K304" s="120">
        <v>1</v>
      </c>
      <c r="L304" s="71">
        <v>16</v>
      </c>
      <c r="M304" s="71">
        <v>160</v>
      </c>
      <c r="N304" s="71">
        <f>M304*2</f>
        <v>320</v>
      </c>
      <c r="O304" s="71">
        <v>1</v>
      </c>
      <c r="P304" s="71">
        <v>14</v>
      </c>
      <c r="Q304" s="71">
        <f>P304*2</f>
        <v>28</v>
      </c>
      <c r="R304" s="71">
        <v>16</v>
      </c>
      <c r="S304" s="71">
        <v>50</v>
      </c>
      <c r="T304" s="71">
        <v>0</v>
      </c>
      <c r="U304" s="71">
        <v>5</v>
      </c>
      <c r="V304" s="71">
        <v>2</v>
      </c>
      <c r="W304" s="71">
        <v>1</v>
      </c>
      <c r="X304" s="71">
        <v>0</v>
      </c>
      <c r="Y304" s="71">
        <v>0</v>
      </c>
      <c r="Z304" s="71">
        <v>3</v>
      </c>
      <c r="AA304" s="71">
        <v>2</v>
      </c>
      <c r="AB304" s="71">
        <v>2</v>
      </c>
      <c r="AC304" s="71">
        <v>4</v>
      </c>
      <c r="AD304" s="71">
        <v>2</v>
      </c>
      <c r="AE304" s="71">
        <v>1</v>
      </c>
      <c r="AF304" s="71">
        <v>1</v>
      </c>
      <c r="AG304" s="73" t="s">
        <v>287</v>
      </c>
      <c r="AH304" s="73" t="s">
        <v>210</v>
      </c>
      <c r="AI304" s="76"/>
    </row>
    <row r="305" spans="1:16382" ht="13.5" customHeight="1" x14ac:dyDescent="0.2">
      <c r="A305" s="67">
        <v>56554</v>
      </c>
      <c r="B305" s="71" t="s">
        <v>96</v>
      </c>
      <c r="C305" s="130">
        <f t="shared" si="38"/>
        <v>3093</v>
      </c>
      <c r="D305" s="71">
        <v>352</v>
      </c>
      <c r="E305" s="71">
        <v>2269</v>
      </c>
      <c r="F305" s="71">
        <v>472</v>
      </c>
      <c r="G305" s="71">
        <v>0</v>
      </c>
      <c r="H305" s="71" t="s">
        <v>59</v>
      </c>
      <c r="I305" s="71">
        <v>352</v>
      </c>
      <c r="J305" s="71" t="s">
        <v>47</v>
      </c>
      <c r="K305" s="120">
        <v>1</v>
      </c>
      <c r="L305" s="71">
        <v>16</v>
      </c>
      <c r="M305" s="71">
        <v>160</v>
      </c>
      <c r="N305" s="71">
        <f>M305*2</f>
        <v>320</v>
      </c>
      <c r="O305" s="71">
        <v>1</v>
      </c>
      <c r="P305" s="71">
        <v>14</v>
      </c>
      <c r="Q305" s="71">
        <f>P305*2</f>
        <v>28</v>
      </c>
      <c r="R305" s="71">
        <v>16</v>
      </c>
      <c r="S305" s="71">
        <v>50</v>
      </c>
      <c r="T305" s="71">
        <v>0</v>
      </c>
      <c r="U305" s="71">
        <v>5</v>
      </c>
      <c r="V305" s="71">
        <v>2</v>
      </c>
      <c r="W305" s="71">
        <v>1</v>
      </c>
      <c r="X305" s="71">
        <v>0</v>
      </c>
      <c r="Y305" s="71">
        <v>0</v>
      </c>
      <c r="Z305" s="71">
        <v>3</v>
      </c>
      <c r="AA305" s="71">
        <v>2</v>
      </c>
      <c r="AB305" s="71">
        <v>2</v>
      </c>
      <c r="AC305" s="71">
        <v>4</v>
      </c>
      <c r="AD305" s="71">
        <v>2</v>
      </c>
      <c r="AE305" s="71">
        <v>1</v>
      </c>
      <c r="AF305" s="71">
        <v>1</v>
      </c>
      <c r="AG305" s="73" t="s">
        <v>287</v>
      </c>
      <c r="AH305" s="73" t="s">
        <v>210</v>
      </c>
      <c r="AI305" s="76"/>
    </row>
    <row r="306" spans="1:16382" ht="14.25" customHeight="1" x14ac:dyDescent="0.2">
      <c r="A306" s="67">
        <v>56555</v>
      </c>
      <c r="B306" s="71" t="s">
        <v>96</v>
      </c>
      <c r="C306" s="130">
        <f t="shared" si="38"/>
        <v>3093</v>
      </c>
      <c r="D306" s="71">
        <v>352</v>
      </c>
      <c r="E306" s="71">
        <v>2741</v>
      </c>
      <c r="F306" s="71">
        <v>0</v>
      </c>
      <c r="G306" s="71">
        <v>0</v>
      </c>
      <c r="H306" s="71" t="s">
        <v>59</v>
      </c>
      <c r="I306" s="71">
        <v>352</v>
      </c>
      <c r="J306" s="71" t="s">
        <v>47</v>
      </c>
      <c r="K306" s="120">
        <v>1</v>
      </c>
      <c r="L306" s="71">
        <v>16</v>
      </c>
      <c r="M306" s="71">
        <v>160</v>
      </c>
      <c r="N306" s="71">
        <f>M306*2</f>
        <v>320</v>
      </c>
      <c r="O306" s="71">
        <v>1</v>
      </c>
      <c r="P306" s="71">
        <v>14</v>
      </c>
      <c r="Q306" s="71">
        <f>P306*2</f>
        <v>28</v>
      </c>
      <c r="R306" s="71">
        <v>16</v>
      </c>
      <c r="S306" s="71">
        <v>50</v>
      </c>
      <c r="T306" s="71">
        <v>0</v>
      </c>
      <c r="U306" s="71">
        <v>5</v>
      </c>
      <c r="V306" s="71">
        <v>2</v>
      </c>
      <c r="W306" s="71">
        <v>1</v>
      </c>
      <c r="X306" s="71">
        <v>0</v>
      </c>
      <c r="Y306" s="71">
        <v>0</v>
      </c>
      <c r="Z306" s="71">
        <v>3</v>
      </c>
      <c r="AA306" s="71">
        <v>2</v>
      </c>
      <c r="AB306" s="71">
        <v>2</v>
      </c>
      <c r="AC306" s="71">
        <v>4</v>
      </c>
      <c r="AD306" s="71">
        <v>2</v>
      </c>
      <c r="AE306" s="71">
        <v>1</v>
      </c>
      <c r="AF306" s="71">
        <v>1</v>
      </c>
      <c r="AG306" s="73" t="s">
        <v>287</v>
      </c>
      <c r="AH306" s="73" t="s">
        <v>210</v>
      </c>
      <c r="AI306" s="76"/>
    </row>
    <row r="307" spans="1:16382" ht="14.25" customHeight="1" x14ac:dyDescent="0.2">
      <c r="A307" s="67">
        <v>56556</v>
      </c>
      <c r="B307" s="71" t="s">
        <v>96</v>
      </c>
      <c r="C307" s="130">
        <f t="shared" si="38"/>
        <v>511</v>
      </c>
      <c r="D307" s="71">
        <v>35</v>
      </c>
      <c r="E307" s="71">
        <v>0</v>
      </c>
      <c r="F307" s="71">
        <v>0</v>
      </c>
      <c r="G307" s="71">
        <v>511</v>
      </c>
      <c r="H307" s="71" t="s">
        <v>50</v>
      </c>
      <c r="I307" s="71">
        <v>0</v>
      </c>
      <c r="J307" s="71" t="s">
        <v>47</v>
      </c>
      <c r="K307" s="120">
        <v>1</v>
      </c>
      <c r="L307" s="71">
        <v>3</v>
      </c>
      <c r="M307" s="71">
        <v>53</v>
      </c>
      <c r="N307" s="71">
        <v>0</v>
      </c>
      <c r="O307" s="71">
        <v>0</v>
      </c>
      <c r="P307" s="71">
        <v>0</v>
      </c>
      <c r="Q307" s="71">
        <v>10</v>
      </c>
      <c r="R307" s="71">
        <v>0</v>
      </c>
      <c r="S307" s="71">
        <v>0</v>
      </c>
      <c r="T307" s="71">
        <v>1</v>
      </c>
      <c r="U307" s="71">
        <v>0</v>
      </c>
      <c r="V307" s="71">
        <v>0</v>
      </c>
      <c r="W307" s="71">
        <v>0</v>
      </c>
      <c r="X307" s="71">
        <v>1</v>
      </c>
      <c r="Y307" s="71">
        <v>1</v>
      </c>
      <c r="Z307" s="71">
        <v>1</v>
      </c>
      <c r="AA307" s="71">
        <v>0</v>
      </c>
      <c r="AB307" s="71">
        <v>1</v>
      </c>
      <c r="AC307" s="71">
        <v>1</v>
      </c>
      <c r="AD307" s="71">
        <v>1</v>
      </c>
      <c r="AE307" s="71"/>
      <c r="AF307" s="71"/>
      <c r="AG307" s="73" t="s">
        <v>287</v>
      </c>
      <c r="AH307" s="73" t="s">
        <v>210</v>
      </c>
      <c r="AI307" s="76"/>
    </row>
    <row r="308" spans="1:16382" ht="14.25" customHeight="1" x14ac:dyDescent="0.2">
      <c r="A308" s="67">
        <v>56615</v>
      </c>
      <c r="B308" s="71" t="s">
        <v>96</v>
      </c>
      <c r="C308" s="130">
        <f t="shared" si="38"/>
        <v>958</v>
      </c>
      <c r="D308" s="71">
        <v>958</v>
      </c>
      <c r="E308" s="71">
        <v>0</v>
      </c>
      <c r="F308" s="71">
        <v>0</v>
      </c>
      <c r="G308" s="71">
        <v>958</v>
      </c>
      <c r="H308" s="71" t="s">
        <v>50</v>
      </c>
      <c r="I308" s="71">
        <v>0</v>
      </c>
      <c r="J308" s="71" t="s">
        <v>62</v>
      </c>
      <c r="K308" s="120">
        <v>1</v>
      </c>
      <c r="L308" s="71">
        <v>0</v>
      </c>
      <c r="M308" s="71">
        <v>0</v>
      </c>
      <c r="N308" s="71">
        <v>0</v>
      </c>
      <c r="O308" s="71">
        <v>0</v>
      </c>
      <c r="P308" s="71">
        <v>0</v>
      </c>
      <c r="Q308" s="71">
        <v>0</v>
      </c>
      <c r="R308" s="71">
        <v>0</v>
      </c>
      <c r="S308" s="71">
        <v>20</v>
      </c>
      <c r="T308" s="71">
        <v>0</v>
      </c>
      <c r="U308" s="71">
        <v>13</v>
      </c>
      <c r="V308" s="71">
        <v>11</v>
      </c>
      <c r="W308" s="71">
        <v>8</v>
      </c>
      <c r="X308" s="71">
        <v>0</v>
      </c>
      <c r="Y308" s="71">
        <v>0</v>
      </c>
      <c r="Z308" s="71">
        <v>0</v>
      </c>
      <c r="AA308" s="71">
        <v>11</v>
      </c>
      <c r="AB308" s="71">
        <v>0</v>
      </c>
      <c r="AC308" s="71">
        <v>12</v>
      </c>
      <c r="AD308" s="71">
        <v>0</v>
      </c>
      <c r="AE308" s="71">
        <v>0</v>
      </c>
      <c r="AF308" s="71">
        <v>1</v>
      </c>
      <c r="AG308" s="73" t="s">
        <v>287</v>
      </c>
      <c r="AH308" s="73" t="s">
        <v>210</v>
      </c>
      <c r="AI308" s="104" t="s">
        <v>297</v>
      </c>
    </row>
    <row r="309" spans="1:16382" ht="13.5" customHeight="1" x14ac:dyDescent="0.2">
      <c r="A309" s="67">
        <v>56616</v>
      </c>
      <c r="B309" s="71" t="s">
        <v>96</v>
      </c>
      <c r="C309" s="130">
        <f t="shared" si="38"/>
        <v>958</v>
      </c>
      <c r="D309" s="71">
        <v>958</v>
      </c>
      <c r="E309" s="71">
        <v>0</v>
      </c>
      <c r="F309" s="71">
        <v>0</v>
      </c>
      <c r="G309" s="71">
        <v>958</v>
      </c>
      <c r="H309" s="71" t="s">
        <v>50</v>
      </c>
      <c r="I309" s="71">
        <v>0</v>
      </c>
      <c r="J309" s="71" t="s">
        <v>62</v>
      </c>
      <c r="K309" s="120">
        <v>1</v>
      </c>
      <c r="L309" s="71">
        <v>0</v>
      </c>
      <c r="M309" s="71">
        <v>0</v>
      </c>
      <c r="N309" s="71">
        <v>0</v>
      </c>
      <c r="O309" s="71">
        <v>0</v>
      </c>
      <c r="P309" s="71">
        <v>0</v>
      </c>
      <c r="Q309" s="71">
        <v>0</v>
      </c>
      <c r="R309" s="71">
        <v>0</v>
      </c>
      <c r="S309" s="71">
        <v>20</v>
      </c>
      <c r="T309" s="71">
        <v>0</v>
      </c>
      <c r="U309" s="71">
        <v>13</v>
      </c>
      <c r="V309" s="71">
        <v>11</v>
      </c>
      <c r="W309" s="71">
        <v>8</v>
      </c>
      <c r="X309" s="71">
        <v>0</v>
      </c>
      <c r="Y309" s="71">
        <v>0</v>
      </c>
      <c r="Z309" s="71">
        <v>0</v>
      </c>
      <c r="AA309" s="71">
        <v>11</v>
      </c>
      <c r="AB309" s="71">
        <v>0</v>
      </c>
      <c r="AC309" s="71">
        <v>12</v>
      </c>
      <c r="AD309" s="71">
        <v>0</v>
      </c>
      <c r="AE309" s="71">
        <v>0</v>
      </c>
      <c r="AF309" s="71">
        <v>1</v>
      </c>
      <c r="AG309" s="73" t="s">
        <v>287</v>
      </c>
      <c r="AH309" s="73" t="s">
        <v>210</v>
      </c>
      <c r="AI309" s="104" t="s">
        <v>297</v>
      </c>
    </row>
    <row r="310" spans="1:16382" ht="15" customHeight="1" x14ac:dyDescent="0.2">
      <c r="A310" s="67">
        <v>56617</v>
      </c>
      <c r="B310" s="71" t="s">
        <v>96</v>
      </c>
      <c r="C310" s="130">
        <f t="shared" si="38"/>
        <v>958</v>
      </c>
      <c r="D310" s="71">
        <v>958</v>
      </c>
      <c r="E310" s="71">
        <v>0</v>
      </c>
      <c r="F310" s="71">
        <v>0</v>
      </c>
      <c r="G310" s="71">
        <v>958</v>
      </c>
      <c r="H310" s="71" t="s">
        <v>50</v>
      </c>
      <c r="I310" s="71">
        <v>0</v>
      </c>
      <c r="J310" s="71" t="s">
        <v>62</v>
      </c>
      <c r="K310" s="120">
        <v>1</v>
      </c>
      <c r="L310" s="71">
        <v>0</v>
      </c>
      <c r="M310" s="71">
        <v>0</v>
      </c>
      <c r="N310" s="71">
        <v>0</v>
      </c>
      <c r="O310" s="71">
        <v>0</v>
      </c>
      <c r="P310" s="71">
        <v>0</v>
      </c>
      <c r="Q310" s="71">
        <v>0</v>
      </c>
      <c r="R310" s="71">
        <v>0</v>
      </c>
      <c r="S310" s="71">
        <v>20</v>
      </c>
      <c r="T310" s="71">
        <v>0</v>
      </c>
      <c r="U310" s="71">
        <v>13</v>
      </c>
      <c r="V310" s="71">
        <v>11</v>
      </c>
      <c r="W310" s="71">
        <v>8</v>
      </c>
      <c r="X310" s="71">
        <v>0</v>
      </c>
      <c r="Y310" s="71">
        <v>0</v>
      </c>
      <c r="Z310" s="71">
        <v>0</v>
      </c>
      <c r="AA310" s="71">
        <v>11</v>
      </c>
      <c r="AB310" s="71">
        <v>0</v>
      </c>
      <c r="AC310" s="71">
        <v>12</v>
      </c>
      <c r="AD310" s="71">
        <v>0</v>
      </c>
      <c r="AE310" s="71">
        <v>0</v>
      </c>
      <c r="AF310" s="71">
        <v>1</v>
      </c>
      <c r="AG310" s="73" t="s">
        <v>287</v>
      </c>
      <c r="AH310" s="73" t="s">
        <v>210</v>
      </c>
      <c r="AI310" s="104" t="s">
        <v>297</v>
      </c>
    </row>
    <row r="311" spans="1:16382" ht="13.5" customHeight="1" x14ac:dyDescent="0.2">
      <c r="A311" s="67">
        <v>56619</v>
      </c>
      <c r="B311" s="71" t="s">
        <v>96</v>
      </c>
      <c r="C311" s="130">
        <f t="shared" si="38"/>
        <v>958</v>
      </c>
      <c r="D311" s="71">
        <v>958</v>
      </c>
      <c r="E311" s="71">
        <v>0</v>
      </c>
      <c r="F311" s="71">
        <v>0</v>
      </c>
      <c r="G311" s="71">
        <v>958</v>
      </c>
      <c r="H311" s="71" t="s">
        <v>50</v>
      </c>
      <c r="I311" s="71">
        <v>0</v>
      </c>
      <c r="J311" s="71" t="s">
        <v>62</v>
      </c>
      <c r="K311" s="120">
        <v>1</v>
      </c>
      <c r="L311" s="71">
        <v>0</v>
      </c>
      <c r="M311" s="71">
        <v>0</v>
      </c>
      <c r="N311" s="71">
        <v>0</v>
      </c>
      <c r="O311" s="71">
        <v>0</v>
      </c>
      <c r="P311" s="71">
        <v>0</v>
      </c>
      <c r="Q311" s="71">
        <v>0</v>
      </c>
      <c r="R311" s="71">
        <v>0</v>
      </c>
      <c r="S311" s="71">
        <v>20</v>
      </c>
      <c r="T311" s="71">
        <v>0</v>
      </c>
      <c r="U311" s="71">
        <v>13</v>
      </c>
      <c r="V311" s="71">
        <v>11</v>
      </c>
      <c r="W311" s="71">
        <v>8</v>
      </c>
      <c r="X311" s="71">
        <v>0</v>
      </c>
      <c r="Y311" s="71">
        <v>0</v>
      </c>
      <c r="Z311" s="71">
        <v>0</v>
      </c>
      <c r="AA311" s="71">
        <v>11</v>
      </c>
      <c r="AB311" s="71">
        <v>0</v>
      </c>
      <c r="AC311" s="71">
        <v>12</v>
      </c>
      <c r="AD311" s="71">
        <v>0</v>
      </c>
      <c r="AE311" s="71">
        <v>0</v>
      </c>
      <c r="AF311" s="71">
        <v>1</v>
      </c>
      <c r="AG311" s="73" t="s">
        <v>287</v>
      </c>
      <c r="AH311" s="73" t="s">
        <v>210</v>
      </c>
      <c r="AI311" s="104" t="s">
        <v>297</v>
      </c>
    </row>
    <row r="312" spans="1:16382" x14ac:dyDescent="0.2">
      <c r="A312" s="67">
        <v>56765</v>
      </c>
      <c r="B312" s="71" t="s">
        <v>96</v>
      </c>
      <c r="C312" s="130">
        <f t="shared" si="38"/>
        <v>186</v>
      </c>
      <c r="D312" s="71">
        <v>119</v>
      </c>
      <c r="E312" s="71">
        <v>186</v>
      </c>
      <c r="F312" s="71">
        <v>0</v>
      </c>
      <c r="G312" s="71">
        <v>0</v>
      </c>
      <c r="H312" s="71" t="s">
        <v>50</v>
      </c>
      <c r="I312" s="71">
        <v>0</v>
      </c>
      <c r="J312" s="71" t="s">
        <v>47</v>
      </c>
      <c r="K312" s="120">
        <v>1</v>
      </c>
      <c r="L312" s="71">
        <v>3</v>
      </c>
      <c r="M312" s="71">
        <v>63</v>
      </c>
      <c r="N312" s="71">
        <f>M312*2</f>
        <v>126</v>
      </c>
      <c r="O312" s="71">
        <f>M312*2</f>
        <v>126</v>
      </c>
      <c r="P312" s="71">
        <v>0</v>
      </c>
      <c r="Q312" s="71"/>
      <c r="R312" s="71">
        <v>0</v>
      </c>
      <c r="S312" s="71">
        <f>R312*2</f>
        <v>0</v>
      </c>
      <c r="T312" s="71">
        <v>0</v>
      </c>
      <c r="U312" s="71">
        <v>3</v>
      </c>
      <c r="V312" s="71">
        <v>4</v>
      </c>
      <c r="W312" s="71">
        <v>1</v>
      </c>
      <c r="X312" s="71">
        <v>1</v>
      </c>
      <c r="Y312" s="71">
        <v>1</v>
      </c>
      <c r="Z312" s="71">
        <v>0</v>
      </c>
      <c r="AA312" s="71">
        <v>0</v>
      </c>
      <c r="AB312" s="71">
        <v>1</v>
      </c>
      <c r="AC312" s="71">
        <v>1</v>
      </c>
      <c r="AD312" s="71">
        <v>1</v>
      </c>
      <c r="AE312" s="71">
        <v>1</v>
      </c>
      <c r="AF312" s="71">
        <v>0</v>
      </c>
      <c r="AG312" s="73" t="s">
        <v>298</v>
      </c>
      <c r="AH312" s="73" t="s">
        <v>210</v>
      </c>
      <c r="AI312" s="76"/>
    </row>
    <row r="313" spans="1:16382" x14ac:dyDescent="0.2">
      <c r="A313" s="67">
        <v>56767</v>
      </c>
      <c r="B313" s="71" t="s">
        <v>96</v>
      </c>
      <c r="C313" s="130">
        <f t="shared" si="38"/>
        <v>4714</v>
      </c>
      <c r="D313" s="71">
        <v>507</v>
      </c>
      <c r="E313" s="71">
        <v>2316</v>
      </c>
      <c r="F313" s="71">
        <v>1755</v>
      </c>
      <c r="G313" s="71">
        <v>38</v>
      </c>
      <c r="H313" s="71" t="s">
        <v>59</v>
      </c>
      <c r="I313" s="71">
        <v>605</v>
      </c>
      <c r="J313" s="71" t="s">
        <v>47</v>
      </c>
      <c r="K313" s="120">
        <v>1</v>
      </c>
      <c r="L313" s="71">
        <v>10</v>
      </c>
      <c r="M313" s="71">
        <v>200</v>
      </c>
      <c r="N313" s="71">
        <f>M313*2</f>
        <v>400</v>
      </c>
      <c r="O313" s="71">
        <v>2</v>
      </c>
      <c r="P313" s="71">
        <v>42</v>
      </c>
      <c r="Q313" s="71">
        <f>P313*2</f>
        <v>84</v>
      </c>
      <c r="R313" s="71">
        <v>10</v>
      </c>
      <c r="S313" s="71">
        <v>65</v>
      </c>
      <c r="T313" s="71">
        <v>74</v>
      </c>
      <c r="U313" s="71">
        <v>9</v>
      </c>
      <c r="V313" s="71">
        <v>6</v>
      </c>
      <c r="W313" s="71">
        <v>2</v>
      </c>
      <c r="X313" s="71">
        <v>0</v>
      </c>
      <c r="Y313" s="71">
        <v>0</v>
      </c>
      <c r="Z313" s="71">
        <v>2</v>
      </c>
      <c r="AA313" s="71">
        <v>6</v>
      </c>
      <c r="AB313" s="71">
        <v>6</v>
      </c>
      <c r="AC313" s="71">
        <v>1</v>
      </c>
      <c r="AD313" s="71">
        <v>1</v>
      </c>
      <c r="AE313" s="71">
        <v>1</v>
      </c>
      <c r="AF313" s="71">
        <v>1</v>
      </c>
      <c r="AG313" s="73" t="s">
        <v>298</v>
      </c>
      <c r="AH313" s="73" t="s">
        <v>210</v>
      </c>
      <c r="AI313" s="76"/>
    </row>
    <row r="314" spans="1:16382" ht="15.75" customHeight="1" x14ac:dyDescent="0.2">
      <c r="A314" s="178">
        <v>56800</v>
      </c>
      <c r="B314" s="71" t="s">
        <v>96</v>
      </c>
      <c r="C314" s="130">
        <v>209839</v>
      </c>
      <c r="D314" s="71"/>
      <c r="E314" s="71"/>
      <c r="F314" s="71"/>
      <c r="G314" s="71"/>
      <c r="H314" s="71"/>
      <c r="I314" s="71"/>
      <c r="J314" s="71" t="s">
        <v>47</v>
      </c>
      <c r="K314" s="120">
        <v>1</v>
      </c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>
        <v>0</v>
      </c>
      <c r="Y314" s="71">
        <v>0</v>
      </c>
      <c r="Z314" s="71"/>
      <c r="AA314" s="71"/>
      <c r="AB314" s="71"/>
      <c r="AC314" s="71"/>
      <c r="AD314" s="71"/>
      <c r="AE314" s="71"/>
      <c r="AF314" s="71"/>
      <c r="AG314" s="73"/>
      <c r="AH314" s="73"/>
      <c r="AI314" s="76" t="s">
        <v>351</v>
      </c>
    </row>
    <row r="315" spans="1:16382" x14ac:dyDescent="0.2">
      <c r="A315" s="67">
        <v>56820</v>
      </c>
      <c r="B315" s="71" t="s">
        <v>96</v>
      </c>
      <c r="C315" s="130">
        <f>E315+F315+G315+I315</f>
        <v>12587</v>
      </c>
      <c r="D315" s="71">
        <v>10258</v>
      </c>
      <c r="E315" s="71">
        <v>11982</v>
      </c>
      <c r="F315" s="71">
        <v>0</v>
      </c>
      <c r="G315" s="71">
        <v>0</v>
      </c>
      <c r="H315" s="71" t="s">
        <v>59</v>
      </c>
      <c r="I315" s="71">
        <v>605</v>
      </c>
      <c r="J315" s="71" t="s">
        <v>47</v>
      </c>
      <c r="K315" s="120">
        <v>1</v>
      </c>
      <c r="L315" s="71">
        <v>10</v>
      </c>
      <c r="M315" s="71">
        <v>200</v>
      </c>
      <c r="N315" s="71">
        <f>M315*2</f>
        <v>400</v>
      </c>
      <c r="O315" s="71">
        <v>2</v>
      </c>
      <c r="P315" s="71">
        <v>42</v>
      </c>
      <c r="Q315" s="71">
        <f>P315*2</f>
        <v>84</v>
      </c>
      <c r="R315" s="71">
        <v>10</v>
      </c>
      <c r="S315" s="71">
        <v>65</v>
      </c>
      <c r="T315" s="71">
        <v>74</v>
      </c>
      <c r="U315" s="71">
        <v>9</v>
      </c>
      <c r="V315" s="71">
        <v>6</v>
      </c>
      <c r="W315" s="71">
        <v>2</v>
      </c>
      <c r="X315" s="71">
        <v>0</v>
      </c>
      <c r="Y315" s="71">
        <v>0</v>
      </c>
      <c r="Z315" s="71">
        <v>2</v>
      </c>
      <c r="AA315" s="71">
        <v>6</v>
      </c>
      <c r="AB315" s="71">
        <v>6</v>
      </c>
      <c r="AC315" s="71">
        <v>1</v>
      </c>
      <c r="AD315" s="71">
        <v>1</v>
      </c>
      <c r="AE315" s="71">
        <v>1</v>
      </c>
      <c r="AF315" s="71">
        <v>1</v>
      </c>
      <c r="AG315" s="73"/>
      <c r="AH315" s="73"/>
      <c r="AI315" s="76"/>
    </row>
    <row r="316" spans="1:16382" customFormat="1" ht="17.25" customHeight="1" x14ac:dyDescent="0.25">
      <c r="A316" s="67">
        <v>57003</v>
      </c>
      <c r="B316" s="71" t="s">
        <v>49</v>
      </c>
      <c r="C316" s="102">
        <v>1292</v>
      </c>
      <c r="D316" s="71"/>
      <c r="E316" s="71"/>
      <c r="F316" s="71"/>
      <c r="G316" s="71"/>
      <c r="H316" s="71"/>
      <c r="I316" s="71">
        <v>0</v>
      </c>
      <c r="J316" s="71" t="s">
        <v>47</v>
      </c>
      <c r="K316" s="94">
        <v>1</v>
      </c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3"/>
      <c r="AH316" s="73" t="s">
        <v>210</v>
      </c>
      <c r="AI316" s="82" t="s">
        <v>472</v>
      </c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  <c r="LF316" s="3"/>
      <c r="LG316" s="3"/>
      <c r="LH316" s="3"/>
      <c r="LI316" s="3"/>
      <c r="LJ316" s="3"/>
      <c r="LK316" s="3"/>
      <c r="LL316" s="3"/>
      <c r="LM316" s="3"/>
      <c r="LN316" s="3"/>
      <c r="LO316" s="3"/>
      <c r="LP316" s="3"/>
      <c r="LQ316" s="3"/>
      <c r="LR316" s="3"/>
      <c r="LS316" s="3"/>
      <c r="LT316" s="3"/>
      <c r="LU316" s="3"/>
      <c r="LV316" s="3"/>
      <c r="LW316" s="3"/>
      <c r="LX316" s="3"/>
      <c r="LY316" s="3"/>
      <c r="LZ316" s="3"/>
      <c r="MA316" s="3"/>
      <c r="MB316" s="3"/>
      <c r="MC316" s="3"/>
      <c r="MD316" s="3"/>
      <c r="ME316" s="3"/>
      <c r="MF316" s="3"/>
      <c r="MG316" s="3"/>
      <c r="MH316" s="3"/>
      <c r="MI316" s="3"/>
      <c r="MJ316" s="3"/>
      <c r="MK316" s="3"/>
      <c r="ML316" s="3"/>
      <c r="MM316" s="3"/>
      <c r="MN316" s="3"/>
      <c r="MO316" s="3"/>
      <c r="MP316" s="3"/>
      <c r="MQ316" s="3"/>
      <c r="MR316" s="3"/>
      <c r="MS316" s="3"/>
      <c r="MT316" s="3"/>
      <c r="MU316" s="3"/>
      <c r="MV316" s="3"/>
      <c r="MW316" s="3"/>
      <c r="MX316" s="3"/>
      <c r="MY316" s="3"/>
      <c r="MZ316" s="3"/>
      <c r="NA316" s="3"/>
      <c r="NB316" s="3"/>
      <c r="NC316" s="3"/>
      <c r="ND316" s="3"/>
      <c r="NE316" s="3"/>
      <c r="NF316" s="3"/>
      <c r="NG316" s="3"/>
      <c r="NH316" s="3"/>
      <c r="NI316" s="3"/>
      <c r="NJ316" s="3"/>
      <c r="NK316" s="3"/>
      <c r="NL316" s="3"/>
      <c r="NM316" s="3"/>
      <c r="NN316" s="3"/>
      <c r="NO316" s="3"/>
      <c r="NP316" s="3"/>
      <c r="NQ316" s="3"/>
      <c r="NR316" s="3"/>
      <c r="NS316" s="3"/>
      <c r="NT316" s="3"/>
      <c r="NU316" s="3"/>
      <c r="NV316" s="3"/>
      <c r="NW316" s="3"/>
      <c r="NX316" s="3"/>
      <c r="NY316" s="3"/>
      <c r="NZ316" s="3"/>
      <c r="OA316" s="3"/>
      <c r="OB316" s="3"/>
      <c r="OC316" s="3"/>
      <c r="OD316" s="3"/>
      <c r="OE316" s="3"/>
      <c r="OF316" s="3"/>
      <c r="OG316" s="3"/>
      <c r="OH316" s="3"/>
      <c r="OI316" s="3"/>
      <c r="OJ316" s="3"/>
      <c r="OK316" s="3"/>
      <c r="OL316" s="3"/>
      <c r="OM316" s="3"/>
      <c r="ON316" s="3"/>
      <c r="OO316" s="3"/>
      <c r="OP316" s="3"/>
      <c r="OQ316" s="3"/>
      <c r="OR316" s="3"/>
      <c r="OS316" s="3"/>
      <c r="OT316" s="3"/>
      <c r="OU316" s="3"/>
      <c r="OV316" s="3"/>
      <c r="OW316" s="3"/>
      <c r="OX316" s="3"/>
      <c r="OY316" s="3"/>
      <c r="OZ316" s="3"/>
      <c r="PA316" s="3"/>
      <c r="PB316" s="3"/>
      <c r="PC316" s="3"/>
      <c r="PD316" s="3"/>
      <c r="PE316" s="3"/>
      <c r="PF316" s="3"/>
      <c r="PG316" s="3"/>
      <c r="PH316" s="3"/>
      <c r="PI316" s="3"/>
      <c r="PJ316" s="3"/>
      <c r="PK316" s="3"/>
      <c r="PL316" s="3"/>
      <c r="PM316" s="3"/>
      <c r="PN316" s="3"/>
      <c r="PO316" s="3"/>
      <c r="PP316" s="3"/>
      <c r="PQ316" s="3"/>
      <c r="PR316" s="3"/>
      <c r="PS316" s="3"/>
      <c r="PT316" s="3"/>
      <c r="PU316" s="3"/>
      <c r="PV316" s="3"/>
      <c r="PW316" s="3"/>
      <c r="PX316" s="3"/>
      <c r="PY316" s="3"/>
      <c r="PZ316" s="3"/>
      <c r="QA316" s="3"/>
      <c r="QB316" s="3"/>
      <c r="QC316" s="3"/>
      <c r="QD316" s="3"/>
      <c r="QE316" s="3"/>
      <c r="QF316" s="3"/>
      <c r="QG316" s="3"/>
      <c r="QH316" s="3"/>
      <c r="QI316" s="3"/>
      <c r="QJ316" s="3"/>
      <c r="QK316" s="3"/>
      <c r="QL316" s="3"/>
      <c r="QM316" s="3"/>
      <c r="QN316" s="3"/>
      <c r="QO316" s="3"/>
      <c r="QP316" s="3"/>
      <c r="QQ316" s="3"/>
      <c r="QR316" s="3"/>
      <c r="QS316" s="3"/>
      <c r="QT316" s="3"/>
      <c r="QU316" s="3"/>
      <c r="QV316" s="3"/>
      <c r="QW316" s="3"/>
      <c r="QX316" s="3"/>
      <c r="QY316" s="3"/>
      <c r="QZ316" s="3"/>
      <c r="RA316" s="3"/>
      <c r="RB316" s="3"/>
      <c r="RC316" s="3"/>
      <c r="RD316" s="3"/>
      <c r="RE316" s="3"/>
      <c r="RF316" s="3"/>
      <c r="RG316" s="3"/>
      <c r="RH316" s="3"/>
      <c r="RI316" s="3"/>
      <c r="RJ316" s="3"/>
      <c r="RK316" s="3"/>
      <c r="RL316" s="3"/>
      <c r="RM316" s="3"/>
      <c r="RN316" s="3"/>
      <c r="RO316" s="3"/>
      <c r="RP316" s="3"/>
      <c r="RQ316" s="3"/>
      <c r="RR316" s="3"/>
      <c r="RS316" s="3"/>
      <c r="RT316" s="3"/>
      <c r="RU316" s="3"/>
      <c r="RV316" s="3"/>
      <c r="RW316" s="3"/>
      <c r="RX316" s="3"/>
      <c r="RY316" s="3"/>
      <c r="RZ316" s="3"/>
      <c r="SA316" s="3"/>
      <c r="SB316" s="3"/>
      <c r="SC316" s="3"/>
      <c r="SD316" s="3"/>
      <c r="SE316" s="3"/>
      <c r="SF316" s="3"/>
      <c r="SG316" s="3"/>
      <c r="SH316" s="3"/>
      <c r="SI316" s="3"/>
      <c r="SJ316" s="3"/>
      <c r="SK316" s="3"/>
      <c r="SL316" s="3"/>
      <c r="SM316" s="3"/>
      <c r="SN316" s="3"/>
      <c r="SO316" s="3"/>
      <c r="SP316" s="3"/>
      <c r="SQ316" s="3"/>
      <c r="SR316" s="3"/>
      <c r="SS316" s="3"/>
      <c r="ST316" s="3"/>
      <c r="SU316" s="3"/>
      <c r="SV316" s="3"/>
      <c r="SW316" s="3"/>
      <c r="SX316" s="3"/>
      <c r="SY316" s="3"/>
      <c r="SZ316" s="3"/>
      <c r="TA316" s="3"/>
      <c r="TB316" s="3"/>
      <c r="TC316" s="3"/>
      <c r="TD316" s="3"/>
      <c r="TE316" s="3"/>
      <c r="TF316" s="3"/>
      <c r="TG316" s="3"/>
      <c r="TH316" s="3"/>
      <c r="TI316" s="3"/>
      <c r="TJ316" s="3"/>
      <c r="TK316" s="3"/>
      <c r="TL316" s="3"/>
      <c r="TM316" s="3"/>
      <c r="TN316" s="3"/>
      <c r="TO316" s="3"/>
      <c r="TP316" s="3"/>
      <c r="TQ316" s="3"/>
      <c r="TR316" s="3"/>
      <c r="TS316" s="3"/>
      <c r="TT316" s="3"/>
      <c r="TU316" s="3"/>
      <c r="TV316" s="3"/>
      <c r="TW316" s="3"/>
      <c r="TX316" s="3"/>
      <c r="TY316" s="3"/>
      <c r="TZ316" s="3"/>
      <c r="UA316" s="3"/>
      <c r="UB316" s="3"/>
      <c r="UC316" s="3"/>
      <c r="UD316" s="3"/>
      <c r="UE316" s="3"/>
      <c r="UF316" s="3"/>
      <c r="UG316" s="3"/>
      <c r="UH316" s="3"/>
      <c r="UI316" s="3"/>
      <c r="UJ316" s="3"/>
      <c r="UK316" s="3"/>
      <c r="UL316" s="3"/>
      <c r="UM316" s="3"/>
      <c r="UN316" s="3"/>
      <c r="UO316" s="3"/>
      <c r="UP316" s="3"/>
      <c r="UQ316" s="3"/>
      <c r="UR316" s="3"/>
      <c r="US316" s="3"/>
      <c r="UT316" s="3"/>
      <c r="UU316" s="3"/>
      <c r="UV316" s="3"/>
      <c r="UW316" s="3"/>
      <c r="UX316" s="3"/>
      <c r="UY316" s="3"/>
      <c r="UZ316" s="3"/>
      <c r="VA316" s="3"/>
      <c r="VB316" s="3"/>
      <c r="VC316" s="3"/>
      <c r="VD316" s="3"/>
      <c r="VE316" s="3"/>
      <c r="VF316" s="3"/>
      <c r="VG316" s="3"/>
      <c r="VH316" s="3"/>
      <c r="VI316" s="3"/>
      <c r="VJ316" s="3"/>
      <c r="VK316" s="3"/>
      <c r="VL316" s="3"/>
      <c r="VM316" s="3"/>
      <c r="VN316" s="3"/>
      <c r="VO316" s="3"/>
      <c r="VP316" s="3"/>
      <c r="VQ316" s="3"/>
      <c r="VR316" s="3"/>
      <c r="VS316" s="3"/>
      <c r="VT316" s="3"/>
      <c r="VU316" s="3"/>
      <c r="VV316" s="3"/>
      <c r="VW316" s="3"/>
      <c r="VX316" s="3"/>
      <c r="VY316" s="3"/>
      <c r="VZ316" s="3"/>
      <c r="WA316" s="3"/>
      <c r="WB316" s="3"/>
      <c r="WC316" s="3"/>
      <c r="WD316" s="3"/>
      <c r="WE316" s="3"/>
      <c r="WF316" s="3"/>
      <c r="WG316" s="3"/>
      <c r="WH316" s="3"/>
      <c r="WI316" s="3"/>
      <c r="WJ316" s="3"/>
      <c r="WK316" s="3"/>
      <c r="WL316" s="3"/>
      <c r="WM316" s="3"/>
      <c r="WN316" s="3"/>
      <c r="WO316" s="3"/>
      <c r="WP316" s="3"/>
      <c r="WQ316" s="3"/>
      <c r="WR316" s="3"/>
      <c r="WS316" s="3"/>
      <c r="WT316" s="3"/>
      <c r="WU316" s="3"/>
      <c r="WV316" s="3"/>
      <c r="WW316" s="3"/>
      <c r="WX316" s="3"/>
      <c r="WY316" s="3"/>
      <c r="WZ316" s="3"/>
      <c r="XA316" s="3"/>
      <c r="XB316" s="3"/>
      <c r="XC316" s="3"/>
      <c r="XD316" s="3"/>
      <c r="XE316" s="3"/>
      <c r="XF316" s="3"/>
      <c r="XG316" s="3"/>
      <c r="XH316" s="3"/>
      <c r="XI316" s="3"/>
      <c r="XJ316" s="3"/>
      <c r="XK316" s="3"/>
      <c r="XL316" s="3"/>
      <c r="XM316" s="3"/>
      <c r="XN316" s="3"/>
      <c r="XO316" s="3"/>
      <c r="XP316" s="3"/>
      <c r="XQ316" s="3"/>
      <c r="XR316" s="3"/>
      <c r="XS316" s="3"/>
      <c r="XT316" s="3"/>
      <c r="XU316" s="3"/>
      <c r="XV316" s="3"/>
      <c r="XW316" s="3"/>
      <c r="XX316" s="3"/>
      <c r="XY316" s="3"/>
      <c r="XZ316" s="3"/>
      <c r="YA316" s="3"/>
      <c r="YB316" s="3"/>
      <c r="YC316" s="3"/>
      <c r="YD316" s="3"/>
      <c r="YE316" s="3"/>
      <c r="YF316" s="3"/>
      <c r="YG316" s="3"/>
      <c r="YH316" s="3"/>
      <c r="YI316" s="3"/>
      <c r="YJ316" s="3"/>
      <c r="YK316" s="3"/>
      <c r="YL316" s="3"/>
      <c r="YM316" s="3"/>
      <c r="YN316" s="3"/>
      <c r="YO316" s="3"/>
      <c r="YP316" s="3"/>
      <c r="YQ316" s="3"/>
      <c r="YR316" s="3"/>
      <c r="YS316" s="3"/>
      <c r="YT316" s="3"/>
      <c r="YU316" s="3"/>
      <c r="YV316" s="3"/>
      <c r="YW316" s="3"/>
      <c r="YX316" s="3"/>
      <c r="YY316" s="3"/>
      <c r="YZ316" s="3"/>
      <c r="ZA316" s="3"/>
      <c r="ZB316" s="3"/>
      <c r="ZC316" s="3"/>
      <c r="ZD316" s="3"/>
      <c r="ZE316" s="3"/>
      <c r="ZF316" s="3"/>
      <c r="ZG316" s="3"/>
      <c r="ZH316" s="3"/>
      <c r="ZI316" s="3"/>
      <c r="ZJ316" s="3"/>
      <c r="ZK316" s="3"/>
      <c r="ZL316" s="3"/>
      <c r="ZM316" s="3"/>
      <c r="ZN316" s="3"/>
      <c r="ZO316" s="3"/>
      <c r="ZP316" s="3"/>
      <c r="ZQ316" s="3"/>
      <c r="ZR316" s="3"/>
      <c r="ZS316" s="3"/>
      <c r="ZT316" s="3"/>
      <c r="ZU316" s="3"/>
      <c r="ZV316" s="3"/>
      <c r="ZW316" s="3"/>
      <c r="ZX316" s="3"/>
      <c r="ZY316" s="3"/>
      <c r="ZZ316" s="3"/>
      <c r="AAA316" s="3"/>
      <c r="AAB316" s="3"/>
      <c r="AAC316" s="3"/>
      <c r="AAD316" s="3"/>
      <c r="AAE316" s="3"/>
      <c r="AAF316" s="3"/>
      <c r="AAG316" s="3"/>
      <c r="AAH316" s="3"/>
      <c r="AAI316" s="3"/>
      <c r="AAJ316" s="3"/>
      <c r="AAK316" s="3"/>
      <c r="AAL316" s="3"/>
      <c r="AAM316" s="3"/>
      <c r="AAN316" s="3"/>
      <c r="AAO316" s="3"/>
      <c r="AAP316" s="3"/>
      <c r="AAQ316" s="3"/>
      <c r="AAR316" s="3"/>
      <c r="AAS316" s="3"/>
      <c r="AAT316" s="3"/>
      <c r="AAU316" s="3"/>
      <c r="AAV316" s="3"/>
      <c r="AAW316" s="3"/>
      <c r="AAX316" s="3"/>
      <c r="AAY316" s="3"/>
      <c r="AAZ316" s="3"/>
      <c r="ABA316" s="3"/>
      <c r="ABB316" s="3"/>
      <c r="ABC316" s="3"/>
      <c r="ABD316" s="3"/>
      <c r="ABE316" s="3"/>
      <c r="ABF316" s="3"/>
      <c r="ABG316" s="3"/>
      <c r="ABH316" s="3"/>
      <c r="ABI316" s="3"/>
      <c r="ABJ316" s="3"/>
      <c r="ABK316" s="3"/>
      <c r="ABL316" s="3"/>
      <c r="ABM316" s="3"/>
      <c r="ABN316" s="3"/>
      <c r="ABO316" s="3"/>
      <c r="ABP316" s="3"/>
      <c r="ABQ316" s="3"/>
      <c r="ABR316" s="3"/>
      <c r="ABS316" s="3"/>
      <c r="ABT316" s="3"/>
      <c r="ABU316" s="3"/>
      <c r="ABV316" s="3"/>
      <c r="ABW316" s="3"/>
      <c r="ABX316" s="3"/>
      <c r="ABY316" s="3"/>
      <c r="ABZ316" s="3"/>
      <c r="ACA316" s="3"/>
      <c r="ACB316" s="3"/>
      <c r="ACC316" s="3"/>
      <c r="ACD316" s="3"/>
      <c r="ACE316" s="3"/>
      <c r="ACF316" s="3"/>
      <c r="ACG316" s="3"/>
      <c r="ACH316" s="3"/>
      <c r="ACI316" s="3"/>
      <c r="ACJ316" s="3"/>
      <c r="ACK316" s="3"/>
      <c r="ACL316" s="3"/>
      <c r="ACM316" s="3"/>
      <c r="ACN316" s="3"/>
      <c r="ACO316" s="3"/>
      <c r="ACP316" s="3"/>
      <c r="ACQ316" s="3"/>
      <c r="ACR316" s="3"/>
      <c r="ACS316" s="3"/>
      <c r="ACT316" s="3"/>
      <c r="ACU316" s="3"/>
      <c r="ACV316" s="3"/>
      <c r="ACW316" s="3"/>
      <c r="ACX316" s="3"/>
      <c r="ACY316" s="3"/>
      <c r="ACZ316" s="3"/>
      <c r="ADA316" s="3"/>
      <c r="ADB316" s="3"/>
      <c r="ADC316" s="3"/>
      <c r="ADD316" s="3"/>
      <c r="ADE316" s="3"/>
      <c r="ADF316" s="3"/>
      <c r="ADG316" s="3"/>
      <c r="ADH316" s="3"/>
      <c r="ADI316" s="3"/>
      <c r="ADJ316" s="3"/>
      <c r="ADK316" s="3"/>
      <c r="ADL316" s="3"/>
      <c r="ADM316" s="3"/>
      <c r="ADN316" s="3"/>
      <c r="ADO316" s="3"/>
      <c r="ADP316" s="3"/>
      <c r="ADQ316" s="3"/>
      <c r="ADR316" s="3"/>
      <c r="ADS316" s="3"/>
      <c r="ADT316" s="3"/>
      <c r="ADU316" s="3"/>
      <c r="ADV316" s="3"/>
      <c r="ADW316" s="3"/>
      <c r="ADX316" s="3"/>
      <c r="ADY316" s="3"/>
      <c r="ADZ316" s="3"/>
      <c r="AEA316" s="3"/>
      <c r="AEB316" s="3"/>
      <c r="AEC316" s="3"/>
      <c r="AED316" s="3"/>
      <c r="AEE316" s="3"/>
      <c r="AEF316" s="3"/>
      <c r="AEG316" s="3"/>
      <c r="AEH316" s="3"/>
      <c r="AEI316" s="3"/>
      <c r="AEJ316" s="3"/>
      <c r="AEK316" s="3"/>
      <c r="AEL316" s="3"/>
      <c r="AEM316" s="3"/>
      <c r="AEN316" s="3"/>
      <c r="AEO316" s="3"/>
      <c r="AEP316" s="3"/>
      <c r="AEQ316" s="3"/>
      <c r="AER316" s="3"/>
      <c r="AES316" s="3"/>
      <c r="AET316" s="3"/>
      <c r="AEU316" s="3"/>
      <c r="AEV316" s="3"/>
      <c r="AEW316" s="3"/>
      <c r="AEX316" s="3"/>
      <c r="AEY316" s="3"/>
      <c r="AEZ316" s="3"/>
      <c r="AFA316" s="3"/>
      <c r="AFB316" s="3"/>
      <c r="AFC316" s="3"/>
      <c r="AFD316" s="3"/>
      <c r="AFE316" s="3"/>
      <c r="AFF316" s="3"/>
      <c r="AFG316" s="3"/>
      <c r="AFH316" s="3"/>
      <c r="AFI316" s="3"/>
      <c r="AFJ316" s="3"/>
      <c r="AFK316" s="3"/>
      <c r="AFL316" s="3"/>
      <c r="AFM316" s="3"/>
      <c r="AFN316" s="3"/>
      <c r="AFO316" s="3"/>
      <c r="AFP316" s="3"/>
      <c r="AFQ316" s="3"/>
      <c r="AFR316" s="3"/>
      <c r="AFS316" s="3"/>
      <c r="AFT316" s="3"/>
      <c r="AFU316" s="3"/>
      <c r="AFV316" s="3"/>
      <c r="AFW316" s="3"/>
      <c r="AFX316" s="3"/>
      <c r="AFY316" s="3"/>
      <c r="AFZ316" s="3"/>
      <c r="AGA316" s="3"/>
      <c r="AGB316" s="3"/>
      <c r="AGC316" s="3"/>
      <c r="AGD316" s="3"/>
      <c r="AGE316" s="3"/>
      <c r="AGF316" s="3"/>
      <c r="AGG316" s="3"/>
      <c r="AGH316" s="3"/>
      <c r="AGI316" s="3"/>
      <c r="AGJ316" s="3"/>
      <c r="AGK316" s="3"/>
      <c r="AGL316" s="3"/>
      <c r="AGM316" s="3"/>
      <c r="AGN316" s="3"/>
      <c r="AGO316" s="3"/>
      <c r="AGP316" s="3"/>
      <c r="AGQ316" s="3"/>
      <c r="AGR316" s="3"/>
      <c r="AGS316" s="3"/>
      <c r="AGT316" s="3"/>
      <c r="AGU316" s="3"/>
      <c r="AGV316" s="3"/>
      <c r="AGW316" s="3"/>
      <c r="AGX316" s="3"/>
      <c r="AGY316" s="3"/>
      <c r="AGZ316" s="3"/>
      <c r="AHA316" s="3"/>
      <c r="AHB316" s="3"/>
      <c r="AHC316" s="3"/>
      <c r="AHD316" s="3"/>
      <c r="AHE316" s="3"/>
      <c r="AHF316" s="3"/>
      <c r="AHG316" s="3"/>
      <c r="AHH316" s="3"/>
      <c r="AHI316" s="3"/>
      <c r="AHJ316" s="3"/>
      <c r="AHK316" s="3"/>
      <c r="AHL316" s="3"/>
      <c r="AHM316" s="3"/>
      <c r="AHN316" s="3"/>
      <c r="AHO316" s="3"/>
      <c r="AHP316" s="3"/>
      <c r="AHQ316" s="3"/>
      <c r="AHR316" s="3"/>
      <c r="AHS316" s="3"/>
      <c r="AHT316" s="3"/>
      <c r="AHU316" s="3"/>
      <c r="AHV316" s="3"/>
      <c r="AHW316" s="3"/>
      <c r="AHX316" s="3"/>
      <c r="AHY316" s="3"/>
      <c r="AHZ316" s="3"/>
      <c r="AIA316" s="3"/>
      <c r="AIB316" s="3"/>
      <c r="AIC316" s="3"/>
      <c r="AID316" s="3"/>
      <c r="AIE316" s="3"/>
      <c r="AIF316" s="3"/>
      <c r="AIG316" s="3"/>
      <c r="AIH316" s="3"/>
      <c r="AII316" s="3"/>
      <c r="AIJ316" s="3"/>
      <c r="AIK316" s="3"/>
      <c r="AIL316" s="3"/>
      <c r="AIM316" s="3"/>
      <c r="AIN316" s="3"/>
      <c r="AIO316" s="3"/>
      <c r="AIP316" s="3"/>
      <c r="AIQ316" s="3"/>
      <c r="AIR316" s="3"/>
      <c r="AIS316" s="3"/>
      <c r="AIT316" s="3"/>
      <c r="AIU316" s="3"/>
      <c r="AIV316" s="3"/>
      <c r="AIW316" s="3"/>
      <c r="AIX316" s="3"/>
      <c r="AIY316" s="3"/>
      <c r="AIZ316" s="3"/>
      <c r="AJA316" s="3"/>
      <c r="AJB316" s="3"/>
      <c r="AJC316" s="3"/>
      <c r="AJD316" s="3"/>
      <c r="AJE316" s="3"/>
      <c r="AJF316" s="3"/>
      <c r="AJG316" s="3"/>
      <c r="AJH316" s="3"/>
      <c r="AJI316" s="3"/>
      <c r="AJJ316" s="3"/>
      <c r="AJK316" s="3"/>
      <c r="AJL316" s="3"/>
      <c r="AJM316" s="3"/>
      <c r="AJN316" s="3"/>
      <c r="AJO316" s="3"/>
      <c r="AJP316" s="3"/>
      <c r="AJQ316" s="3"/>
      <c r="AJR316" s="3"/>
      <c r="AJS316" s="3"/>
      <c r="AJT316" s="3"/>
      <c r="AJU316" s="3"/>
      <c r="AJV316" s="3"/>
      <c r="AJW316" s="3"/>
      <c r="AJX316" s="3"/>
      <c r="AJY316" s="3"/>
      <c r="AJZ316" s="3"/>
      <c r="AKA316" s="3"/>
      <c r="AKB316" s="3"/>
      <c r="AKC316" s="3"/>
      <c r="AKD316" s="3"/>
      <c r="AKE316" s="3"/>
      <c r="AKF316" s="3"/>
      <c r="AKG316" s="3"/>
      <c r="AKH316" s="3"/>
      <c r="AKI316" s="3"/>
      <c r="AKJ316" s="3"/>
      <c r="AKK316" s="3"/>
      <c r="AKL316" s="3"/>
      <c r="AKM316" s="3"/>
      <c r="AKN316" s="3"/>
      <c r="AKO316" s="3"/>
      <c r="AKP316" s="3"/>
      <c r="AKQ316" s="3"/>
      <c r="AKR316" s="3"/>
      <c r="AKS316" s="3"/>
      <c r="AKT316" s="3"/>
      <c r="AKU316" s="3"/>
      <c r="AKV316" s="3"/>
      <c r="AKW316" s="3"/>
      <c r="AKX316" s="3"/>
      <c r="AKY316" s="3"/>
      <c r="AKZ316" s="3"/>
      <c r="ALA316" s="3"/>
      <c r="ALB316" s="3"/>
      <c r="ALC316" s="3"/>
      <c r="ALD316" s="3"/>
      <c r="ALE316" s="3"/>
      <c r="ALF316" s="3"/>
      <c r="ALG316" s="3"/>
      <c r="ALH316" s="3"/>
      <c r="ALI316" s="3"/>
      <c r="ALJ316" s="3"/>
      <c r="ALK316" s="3"/>
      <c r="ALL316" s="3"/>
      <c r="ALM316" s="3"/>
      <c r="ALN316" s="3"/>
      <c r="ALO316" s="3"/>
      <c r="ALP316" s="3"/>
      <c r="ALQ316" s="3"/>
      <c r="ALR316" s="3"/>
      <c r="ALS316" s="3"/>
      <c r="ALT316" s="3"/>
      <c r="ALU316" s="3"/>
      <c r="ALV316" s="3"/>
      <c r="ALW316" s="3"/>
      <c r="ALX316" s="3"/>
      <c r="ALY316" s="3"/>
      <c r="ALZ316" s="3"/>
      <c r="AMA316" s="3"/>
      <c r="AMB316" s="3"/>
      <c r="AMC316" s="3"/>
      <c r="AMD316" s="3"/>
      <c r="AME316" s="3"/>
      <c r="AMF316" s="3"/>
      <c r="AMG316" s="3"/>
      <c r="AMH316" s="3"/>
      <c r="AMI316" s="3"/>
      <c r="AMJ316" s="3"/>
      <c r="AMK316" s="3"/>
      <c r="AML316" s="3"/>
      <c r="AMM316" s="3"/>
      <c r="AMN316" s="3"/>
      <c r="AMO316" s="3"/>
      <c r="AMP316" s="3"/>
      <c r="AMQ316" s="3"/>
      <c r="AMR316" s="3"/>
      <c r="AMS316" s="3"/>
      <c r="AMT316" s="3"/>
      <c r="AMU316" s="3"/>
      <c r="AMV316" s="3"/>
      <c r="AMW316" s="3"/>
      <c r="AMX316" s="3"/>
      <c r="AMY316" s="3"/>
      <c r="AMZ316" s="3"/>
      <c r="ANA316" s="3"/>
      <c r="ANB316" s="3"/>
      <c r="ANC316" s="3"/>
      <c r="AND316" s="3"/>
      <c r="ANE316" s="3"/>
      <c r="ANF316" s="3"/>
      <c r="ANG316" s="3"/>
      <c r="ANH316" s="3"/>
      <c r="ANI316" s="3"/>
      <c r="ANJ316" s="3"/>
      <c r="ANK316" s="3"/>
      <c r="ANL316" s="3"/>
      <c r="ANM316" s="3"/>
      <c r="ANN316" s="3"/>
      <c r="ANO316" s="3"/>
      <c r="ANP316" s="3"/>
      <c r="ANQ316" s="3"/>
      <c r="ANR316" s="3"/>
      <c r="ANS316" s="3"/>
      <c r="ANT316" s="3"/>
      <c r="ANU316" s="3"/>
      <c r="ANV316" s="3"/>
      <c r="ANW316" s="3"/>
      <c r="ANX316" s="3"/>
      <c r="ANY316" s="3"/>
      <c r="ANZ316" s="3"/>
      <c r="AOA316" s="3"/>
      <c r="AOB316" s="3"/>
      <c r="AOC316" s="3"/>
      <c r="AOD316" s="3"/>
      <c r="AOE316" s="3"/>
      <c r="AOF316" s="3"/>
      <c r="AOG316" s="3"/>
      <c r="AOH316" s="3"/>
      <c r="AOI316" s="3"/>
      <c r="AOJ316" s="3"/>
      <c r="AOK316" s="3"/>
      <c r="AOL316" s="3"/>
      <c r="AOM316" s="3"/>
      <c r="AON316" s="3"/>
      <c r="AOO316" s="3"/>
      <c r="AOP316" s="3"/>
      <c r="AOQ316" s="3"/>
      <c r="AOR316" s="3"/>
      <c r="AOS316" s="3"/>
      <c r="AOT316" s="3"/>
      <c r="AOU316" s="3"/>
      <c r="AOV316" s="3"/>
      <c r="AOW316" s="3"/>
      <c r="AOX316" s="3"/>
      <c r="AOY316" s="3"/>
      <c r="AOZ316" s="3"/>
      <c r="APA316" s="3"/>
      <c r="APB316" s="3"/>
      <c r="APC316" s="3"/>
      <c r="APD316" s="3"/>
      <c r="APE316" s="3"/>
      <c r="APF316" s="3"/>
      <c r="APG316" s="3"/>
      <c r="APH316" s="3"/>
      <c r="API316" s="3"/>
      <c r="APJ316" s="3"/>
      <c r="APK316" s="3"/>
      <c r="APL316" s="3"/>
      <c r="APM316" s="3"/>
      <c r="APN316" s="3"/>
      <c r="APO316" s="3"/>
      <c r="APP316" s="3"/>
      <c r="APQ316" s="3"/>
      <c r="APR316" s="3"/>
      <c r="APS316" s="3"/>
      <c r="APT316" s="3"/>
      <c r="APU316" s="3"/>
      <c r="APV316" s="3"/>
      <c r="APW316" s="3"/>
      <c r="APX316" s="3"/>
      <c r="APY316" s="3"/>
      <c r="APZ316" s="3"/>
      <c r="AQA316" s="3"/>
      <c r="AQB316" s="3"/>
      <c r="AQC316" s="3"/>
      <c r="AQD316" s="3"/>
      <c r="AQE316" s="3"/>
      <c r="AQF316" s="3"/>
      <c r="AQG316" s="3"/>
      <c r="AQH316" s="3"/>
      <c r="AQI316" s="3"/>
      <c r="AQJ316" s="3"/>
      <c r="AQK316" s="3"/>
      <c r="AQL316" s="3"/>
      <c r="AQM316" s="3"/>
      <c r="AQN316" s="3"/>
      <c r="AQO316" s="3"/>
      <c r="AQP316" s="3"/>
      <c r="AQQ316" s="3"/>
      <c r="AQR316" s="3"/>
      <c r="AQS316" s="3"/>
      <c r="AQT316" s="3"/>
      <c r="AQU316" s="3"/>
      <c r="AQV316" s="3"/>
      <c r="AQW316" s="3"/>
      <c r="AQX316" s="3"/>
      <c r="AQY316" s="3"/>
      <c r="AQZ316" s="3"/>
      <c r="ARA316" s="3"/>
      <c r="ARB316" s="3"/>
      <c r="ARC316" s="3"/>
      <c r="ARD316" s="3"/>
      <c r="ARE316" s="3"/>
      <c r="ARF316" s="3"/>
      <c r="ARG316" s="3"/>
      <c r="ARH316" s="3"/>
      <c r="ARI316" s="3"/>
      <c r="ARJ316" s="3"/>
      <c r="ARK316" s="3"/>
      <c r="ARL316" s="3"/>
      <c r="ARM316" s="3"/>
      <c r="ARN316" s="3"/>
      <c r="ARO316" s="3"/>
      <c r="ARP316" s="3"/>
      <c r="ARQ316" s="3"/>
      <c r="ARR316" s="3"/>
      <c r="ARS316" s="3"/>
      <c r="ART316" s="3"/>
      <c r="ARU316" s="3"/>
      <c r="ARV316" s="3"/>
      <c r="ARW316" s="3"/>
      <c r="ARX316" s="3"/>
      <c r="ARY316" s="3"/>
      <c r="ARZ316" s="3"/>
      <c r="ASA316" s="3"/>
      <c r="ASB316" s="3"/>
      <c r="ASC316" s="3"/>
      <c r="ASD316" s="3"/>
      <c r="ASE316" s="3"/>
      <c r="ASF316" s="3"/>
      <c r="ASG316" s="3"/>
      <c r="ASH316" s="3"/>
      <c r="ASI316" s="3"/>
      <c r="ASJ316" s="3"/>
      <c r="ASK316" s="3"/>
      <c r="ASL316" s="3"/>
      <c r="ASM316" s="3"/>
      <c r="ASN316" s="3"/>
      <c r="ASO316" s="3"/>
      <c r="ASP316" s="3"/>
      <c r="ASQ316" s="3"/>
      <c r="ASR316" s="3"/>
      <c r="ASS316" s="3"/>
      <c r="AST316" s="3"/>
      <c r="ASU316" s="3"/>
      <c r="ASV316" s="3"/>
      <c r="ASW316" s="3"/>
      <c r="ASX316" s="3"/>
      <c r="ASY316" s="3"/>
      <c r="ASZ316" s="3"/>
      <c r="ATA316" s="3"/>
      <c r="ATB316" s="3"/>
      <c r="ATC316" s="3"/>
      <c r="ATD316" s="3"/>
      <c r="ATE316" s="3"/>
      <c r="ATF316" s="3"/>
      <c r="ATG316" s="3"/>
      <c r="ATH316" s="3"/>
      <c r="ATI316" s="3"/>
      <c r="ATJ316" s="3"/>
      <c r="ATK316" s="3"/>
      <c r="ATL316" s="3"/>
      <c r="ATM316" s="3"/>
      <c r="ATN316" s="3"/>
      <c r="ATO316" s="3"/>
      <c r="ATP316" s="3"/>
      <c r="ATQ316" s="3"/>
      <c r="ATR316" s="3"/>
      <c r="ATS316" s="3"/>
      <c r="ATT316" s="3"/>
      <c r="ATU316" s="3"/>
      <c r="ATV316" s="3"/>
      <c r="ATW316" s="3"/>
      <c r="ATX316" s="3"/>
      <c r="ATY316" s="3"/>
      <c r="ATZ316" s="3"/>
      <c r="AUA316" s="3"/>
      <c r="AUB316" s="3"/>
      <c r="AUC316" s="3"/>
      <c r="AUD316" s="3"/>
      <c r="AUE316" s="3"/>
      <c r="AUF316" s="3"/>
      <c r="AUG316" s="3"/>
      <c r="AUH316" s="3"/>
      <c r="AUI316" s="3"/>
      <c r="AUJ316" s="3"/>
      <c r="AUK316" s="3"/>
      <c r="AUL316" s="3"/>
      <c r="AUM316" s="3"/>
      <c r="AUN316" s="3"/>
      <c r="AUO316" s="3"/>
      <c r="AUP316" s="3"/>
      <c r="AUQ316" s="3"/>
      <c r="AUR316" s="3"/>
      <c r="AUS316" s="3"/>
      <c r="AUT316" s="3"/>
      <c r="AUU316" s="3"/>
      <c r="AUV316" s="3"/>
      <c r="AUW316" s="3"/>
      <c r="AUX316" s="3"/>
      <c r="AUY316" s="3"/>
      <c r="AUZ316" s="3"/>
      <c r="AVA316" s="3"/>
      <c r="AVB316" s="3"/>
      <c r="AVC316" s="3"/>
      <c r="AVD316" s="3"/>
      <c r="AVE316" s="3"/>
      <c r="AVF316" s="3"/>
      <c r="AVG316" s="3"/>
      <c r="AVH316" s="3"/>
      <c r="AVI316" s="3"/>
      <c r="AVJ316" s="3"/>
      <c r="AVK316" s="3"/>
      <c r="AVL316" s="3"/>
      <c r="AVM316" s="3"/>
      <c r="AVN316" s="3"/>
      <c r="AVO316" s="3"/>
      <c r="AVP316" s="3"/>
      <c r="AVQ316" s="3"/>
      <c r="AVR316" s="3"/>
      <c r="AVS316" s="3"/>
      <c r="AVT316" s="3"/>
      <c r="AVU316" s="3"/>
      <c r="AVV316" s="3"/>
      <c r="AVW316" s="3"/>
      <c r="AVX316" s="3"/>
      <c r="AVY316" s="3"/>
      <c r="AVZ316" s="3"/>
      <c r="AWA316" s="3"/>
      <c r="AWB316" s="3"/>
      <c r="AWC316" s="3"/>
      <c r="AWD316" s="3"/>
      <c r="AWE316" s="3"/>
      <c r="AWF316" s="3"/>
      <c r="AWG316" s="3"/>
      <c r="AWH316" s="3"/>
      <c r="AWI316" s="3"/>
      <c r="AWJ316" s="3"/>
      <c r="AWK316" s="3"/>
      <c r="AWL316" s="3"/>
      <c r="AWM316" s="3"/>
      <c r="AWN316" s="3"/>
      <c r="AWO316" s="3"/>
      <c r="AWP316" s="3"/>
      <c r="AWQ316" s="3"/>
      <c r="AWR316" s="3"/>
      <c r="AWS316" s="3"/>
      <c r="AWT316" s="3"/>
      <c r="AWU316" s="3"/>
      <c r="AWV316" s="3"/>
      <c r="AWW316" s="3"/>
      <c r="AWX316" s="3"/>
      <c r="AWY316" s="3"/>
      <c r="AWZ316" s="3"/>
      <c r="AXA316" s="3"/>
      <c r="AXB316" s="3"/>
      <c r="AXC316" s="3"/>
      <c r="AXD316" s="3"/>
      <c r="AXE316" s="3"/>
      <c r="AXF316" s="3"/>
      <c r="AXG316" s="3"/>
      <c r="AXH316" s="3"/>
      <c r="AXI316" s="3"/>
      <c r="AXJ316" s="3"/>
      <c r="AXK316" s="3"/>
      <c r="AXL316" s="3"/>
      <c r="AXM316" s="3"/>
      <c r="AXN316" s="3"/>
      <c r="AXO316" s="3"/>
      <c r="AXP316" s="3"/>
      <c r="AXQ316" s="3"/>
      <c r="AXR316" s="3"/>
      <c r="AXS316" s="3"/>
      <c r="AXT316" s="3"/>
      <c r="AXU316" s="3"/>
      <c r="AXV316" s="3"/>
      <c r="AXW316" s="3"/>
      <c r="AXX316" s="3"/>
      <c r="AXY316" s="3"/>
      <c r="AXZ316" s="3"/>
      <c r="AYA316" s="3"/>
      <c r="AYB316" s="3"/>
      <c r="AYC316" s="3"/>
      <c r="AYD316" s="3"/>
      <c r="AYE316" s="3"/>
      <c r="AYF316" s="3"/>
      <c r="AYG316" s="3"/>
      <c r="AYH316" s="3"/>
      <c r="AYI316" s="3"/>
      <c r="AYJ316" s="3"/>
      <c r="AYK316" s="3"/>
      <c r="AYL316" s="3"/>
      <c r="AYM316" s="3"/>
      <c r="AYN316" s="3"/>
      <c r="AYO316" s="3"/>
      <c r="AYP316" s="3"/>
      <c r="AYQ316" s="3"/>
      <c r="AYR316" s="3"/>
      <c r="AYS316" s="3"/>
      <c r="AYT316" s="3"/>
      <c r="AYU316" s="3"/>
      <c r="AYV316" s="3"/>
      <c r="AYW316" s="3"/>
      <c r="AYX316" s="3"/>
      <c r="AYY316" s="3"/>
      <c r="AYZ316" s="3"/>
      <c r="AZA316" s="3"/>
      <c r="AZB316" s="3"/>
      <c r="AZC316" s="3"/>
      <c r="AZD316" s="3"/>
      <c r="AZE316" s="3"/>
      <c r="AZF316" s="3"/>
      <c r="AZG316" s="3"/>
      <c r="AZH316" s="3"/>
      <c r="AZI316" s="3"/>
      <c r="AZJ316" s="3"/>
      <c r="AZK316" s="3"/>
      <c r="AZL316" s="3"/>
      <c r="AZM316" s="3"/>
      <c r="AZN316" s="3"/>
      <c r="AZO316" s="3"/>
      <c r="AZP316" s="3"/>
      <c r="AZQ316" s="3"/>
      <c r="AZR316" s="3"/>
      <c r="AZS316" s="3"/>
      <c r="AZT316" s="3"/>
      <c r="AZU316" s="3"/>
      <c r="AZV316" s="3"/>
      <c r="AZW316" s="3"/>
      <c r="AZX316" s="3"/>
      <c r="AZY316" s="3"/>
      <c r="AZZ316" s="3"/>
      <c r="BAA316" s="3"/>
      <c r="BAB316" s="3"/>
      <c r="BAC316" s="3"/>
      <c r="BAD316" s="3"/>
      <c r="BAE316" s="3"/>
      <c r="BAF316" s="3"/>
      <c r="BAG316" s="3"/>
      <c r="BAH316" s="3"/>
      <c r="BAI316" s="3"/>
      <c r="BAJ316" s="3"/>
      <c r="BAK316" s="3"/>
      <c r="BAL316" s="3"/>
      <c r="BAM316" s="3"/>
      <c r="BAN316" s="3"/>
      <c r="BAO316" s="3"/>
      <c r="BAP316" s="3"/>
      <c r="BAQ316" s="3"/>
      <c r="BAR316" s="3"/>
      <c r="BAS316" s="3"/>
      <c r="BAT316" s="3"/>
      <c r="BAU316" s="3"/>
      <c r="BAV316" s="3"/>
      <c r="BAW316" s="3"/>
      <c r="BAX316" s="3"/>
      <c r="BAY316" s="3"/>
      <c r="BAZ316" s="3"/>
      <c r="BBA316" s="3"/>
      <c r="BBB316" s="3"/>
      <c r="BBC316" s="3"/>
      <c r="BBD316" s="3"/>
      <c r="BBE316" s="3"/>
      <c r="BBF316" s="3"/>
      <c r="BBG316" s="3"/>
      <c r="BBH316" s="3"/>
      <c r="BBI316" s="3"/>
      <c r="BBJ316" s="3"/>
      <c r="BBK316" s="3"/>
      <c r="BBL316" s="3"/>
      <c r="BBM316" s="3"/>
      <c r="BBN316" s="3"/>
      <c r="BBO316" s="3"/>
      <c r="BBP316" s="3"/>
      <c r="BBQ316" s="3"/>
      <c r="BBR316" s="3"/>
      <c r="BBS316" s="3"/>
      <c r="BBT316" s="3"/>
      <c r="BBU316" s="3"/>
      <c r="BBV316" s="3"/>
      <c r="BBW316" s="3"/>
      <c r="BBX316" s="3"/>
      <c r="BBY316" s="3"/>
      <c r="BBZ316" s="3"/>
      <c r="BCA316" s="3"/>
      <c r="BCB316" s="3"/>
      <c r="BCC316" s="3"/>
      <c r="BCD316" s="3"/>
      <c r="BCE316" s="3"/>
      <c r="BCF316" s="3"/>
      <c r="BCG316" s="3"/>
      <c r="BCH316" s="3"/>
      <c r="BCI316" s="3"/>
      <c r="BCJ316" s="3"/>
      <c r="BCK316" s="3"/>
      <c r="BCL316" s="3"/>
      <c r="BCM316" s="3"/>
      <c r="BCN316" s="3"/>
      <c r="BCO316" s="3"/>
      <c r="BCP316" s="3"/>
      <c r="BCQ316" s="3"/>
      <c r="BCR316" s="3"/>
      <c r="BCS316" s="3"/>
      <c r="BCT316" s="3"/>
      <c r="BCU316" s="3"/>
      <c r="BCV316" s="3"/>
      <c r="BCW316" s="3"/>
      <c r="BCX316" s="3"/>
      <c r="BCY316" s="3"/>
      <c r="BCZ316" s="3"/>
      <c r="BDA316" s="3"/>
      <c r="BDB316" s="3"/>
      <c r="BDC316" s="3"/>
      <c r="BDD316" s="3"/>
      <c r="BDE316" s="3"/>
      <c r="BDF316" s="3"/>
      <c r="BDG316" s="3"/>
      <c r="BDH316" s="3"/>
      <c r="BDI316" s="3"/>
      <c r="BDJ316" s="3"/>
      <c r="BDK316" s="3"/>
      <c r="BDL316" s="3"/>
      <c r="BDM316" s="3"/>
      <c r="BDN316" s="3"/>
      <c r="BDO316" s="3"/>
      <c r="BDP316" s="3"/>
      <c r="BDQ316" s="3"/>
      <c r="BDR316" s="3"/>
      <c r="BDS316" s="3"/>
      <c r="BDT316" s="3"/>
      <c r="BDU316" s="3"/>
      <c r="BDV316" s="3"/>
      <c r="BDW316" s="3"/>
      <c r="BDX316" s="3"/>
      <c r="BDY316" s="3"/>
      <c r="BDZ316" s="3"/>
      <c r="BEA316" s="3"/>
      <c r="BEB316" s="3"/>
      <c r="BEC316" s="3"/>
      <c r="BED316" s="3"/>
      <c r="BEE316" s="3"/>
      <c r="BEF316" s="3"/>
      <c r="BEG316" s="3"/>
      <c r="BEH316" s="3"/>
      <c r="BEI316" s="3"/>
      <c r="BEJ316" s="3"/>
      <c r="BEK316" s="3"/>
      <c r="BEL316" s="3"/>
      <c r="BEM316" s="3"/>
      <c r="BEN316" s="3"/>
      <c r="BEO316" s="3"/>
      <c r="BEP316" s="3"/>
      <c r="BEQ316" s="3"/>
      <c r="BER316" s="3"/>
      <c r="BES316" s="3"/>
      <c r="BET316" s="3"/>
      <c r="BEU316" s="3"/>
      <c r="BEV316" s="3"/>
      <c r="BEW316" s="3"/>
      <c r="BEX316" s="3"/>
      <c r="BEY316" s="3"/>
      <c r="BEZ316" s="3"/>
      <c r="BFA316" s="3"/>
      <c r="BFB316" s="3"/>
      <c r="BFC316" s="3"/>
      <c r="BFD316" s="3"/>
      <c r="BFE316" s="3"/>
      <c r="BFF316" s="3"/>
      <c r="BFG316" s="3"/>
      <c r="BFH316" s="3"/>
      <c r="BFI316" s="3"/>
      <c r="BFJ316" s="3"/>
      <c r="BFK316" s="3"/>
      <c r="BFL316" s="3"/>
      <c r="BFM316" s="3"/>
      <c r="BFN316" s="3"/>
      <c r="BFO316" s="3"/>
      <c r="BFP316" s="3"/>
      <c r="BFQ316" s="3"/>
      <c r="BFR316" s="3"/>
      <c r="BFS316" s="3"/>
      <c r="BFT316" s="3"/>
      <c r="BFU316" s="3"/>
      <c r="BFV316" s="3"/>
      <c r="BFW316" s="3"/>
      <c r="BFX316" s="3"/>
      <c r="BFY316" s="3"/>
      <c r="BFZ316" s="3"/>
      <c r="BGA316" s="3"/>
      <c r="BGB316" s="3"/>
      <c r="BGC316" s="3"/>
      <c r="BGD316" s="3"/>
      <c r="BGE316" s="3"/>
      <c r="BGF316" s="3"/>
      <c r="BGG316" s="3"/>
      <c r="BGH316" s="3"/>
      <c r="BGI316" s="3"/>
      <c r="BGJ316" s="3"/>
      <c r="BGK316" s="3"/>
      <c r="BGL316" s="3"/>
      <c r="BGM316" s="3"/>
      <c r="BGN316" s="3"/>
      <c r="BGO316" s="3"/>
      <c r="BGP316" s="3"/>
      <c r="BGQ316" s="3"/>
      <c r="BGR316" s="3"/>
      <c r="BGS316" s="3"/>
      <c r="BGT316" s="3"/>
      <c r="BGU316" s="3"/>
      <c r="BGV316" s="3"/>
      <c r="BGW316" s="3"/>
      <c r="BGX316" s="3"/>
      <c r="BGY316" s="3"/>
      <c r="BGZ316" s="3"/>
      <c r="BHA316" s="3"/>
      <c r="BHB316" s="3"/>
      <c r="BHC316" s="3"/>
      <c r="BHD316" s="3"/>
      <c r="BHE316" s="3"/>
      <c r="BHF316" s="3"/>
      <c r="BHG316" s="3"/>
      <c r="BHH316" s="3"/>
      <c r="BHI316" s="3"/>
      <c r="BHJ316" s="3"/>
      <c r="BHK316" s="3"/>
      <c r="BHL316" s="3"/>
      <c r="BHM316" s="3"/>
      <c r="BHN316" s="3"/>
      <c r="BHO316" s="3"/>
      <c r="BHP316" s="3"/>
      <c r="BHQ316" s="3"/>
      <c r="BHR316" s="3"/>
      <c r="BHS316" s="3"/>
      <c r="BHT316" s="3"/>
      <c r="BHU316" s="3"/>
      <c r="BHV316" s="3"/>
      <c r="BHW316" s="3"/>
      <c r="BHX316" s="3"/>
      <c r="BHY316" s="3"/>
      <c r="BHZ316" s="3"/>
      <c r="BIA316" s="3"/>
      <c r="BIB316" s="3"/>
      <c r="BIC316" s="3"/>
      <c r="BID316" s="3"/>
      <c r="BIE316" s="3"/>
      <c r="BIF316" s="3"/>
      <c r="BIG316" s="3"/>
      <c r="BIH316" s="3"/>
      <c r="BII316" s="3"/>
      <c r="BIJ316" s="3"/>
      <c r="BIK316" s="3"/>
      <c r="BIL316" s="3"/>
      <c r="BIM316" s="3"/>
      <c r="BIN316" s="3"/>
      <c r="BIO316" s="3"/>
      <c r="BIP316" s="3"/>
      <c r="BIQ316" s="3"/>
      <c r="BIR316" s="3"/>
      <c r="BIS316" s="3"/>
      <c r="BIT316" s="3"/>
      <c r="BIU316" s="3"/>
      <c r="BIV316" s="3"/>
      <c r="BIW316" s="3"/>
      <c r="BIX316" s="3"/>
      <c r="BIY316" s="3"/>
      <c r="BIZ316" s="3"/>
      <c r="BJA316" s="3"/>
      <c r="BJB316" s="3"/>
      <c r="BJC316" s="3"/>
      <c r="BJD316" s="3"/>
      <c r="BJE316" s="3"/>
      <c r="BJF316" s="3"/>
      <c r="BJG316" s="3"/>
      <c r="BJH316" s="3"/>
      <c r="BJI316" s="3"/>
      <c r="BJJ316" s="3"/>
      <c r="BJK316" s="3"/>
      <c r="BJL316" s="3"/>
      <c r="BJM316" s="3"/>
      <c r="BJN316" s="3"/>
      <c r="BJO316" s="3"/>
      <c r="BJP316" s="3"/>
      <c r="BJQ316" s="3"/>
      <c r="BJR316" s="3"/>
      <c r="BJS316" s="3"/>
      <c r="BJT316" s="3"/>
      <c r="BJU316" s="3"/>
      <c r="BJV316" s="3"/>
      <c r="BJW316" s="3"/>
      <c r="BJX316" s="3"/>
      <c r="BJY316" s="3"/>
      <c r="BJZ316" s="3"/>
      <c r="BKA316" s="3"/>
      <c r="BKB316" s="3"/>
      <c r="BKC316" s="3"/>
      <c r="BKD316" s="3"/>
      <c r="BKE316" s="3"/>
      <c r="BKF316" s="3"/>
      <c r="BKG316" s="3"/>
      <c r="BKH316" s="3"/>
      <c r="BKI316" s="3"/>
      <c r="BKJ316" s="3"/>
      <c r="BKK316" s="3"/>
      <c r="BKL316" s="3"/>
      <c r="BKM316" s="3"/>
      <c r="BKN316" s="3"/>
      <c r="BKO316" s="3"/>
      <c r="BKP316" s="3"/>
      <c r="BKQ316" s="3"/>
      <c r="BKR316" s="3"/>
      <c r="BKS316" s="3"/>
      <c r="BKT316" s="3"/>
      <c r="BKU316" s="3"/>
      <c r="BKV316" s="3"/>
      <c r="BKW316" s="3"/>
      <c r="BKX316" s="3"/>
      <c r="BKY316" s="3"/>
      <c r="BKZ316" s="3"/>
      <c r="BLA316" s="3"/>
      <c r="BLB316" s="3"/>
      <c r="BLC316" s="3"/>
      <c r="BLD316" s="3"/>
      <c r="BLE316" s="3"/>
      <c r="BLF316" s="3"/>
      <c r="BLG316" s="3"/>
      <c r="BLH316" s="3"/>
      <c r="BLI316" s="3"/>
      <c r="BLJ316" s="3"/>
      <c r="BLK316" s="3"/>
      <c r="BLL316" s="3"/>
      <c r="BLM316" s="3"/>
      <c r="BLN316" s="3"/>
      <c r="BLO316" s="3"/>
      <c r="BLP316" s="3"/>
      <c r="BLQ316" s="3"/>
      <c r="BLR316" s="3"/>
      <c r="BLS316" s="3"/>
      <c r="BLT316" s="3"/>
      <c r="BLU316" s="3"/>
      <c r="BLV316" s="3"/>
      <c r="BLW316" s="3"/>
      <c r="BLX316" s="3"/>
      <c r="BLY316" s="3"/>
      <c r="BLZ316" s="3"/>
      <c r="BMA316" s="3"/>
      <c r="BMB316" s="3"/>
      <c r="BMC316" s="3"/>
      <c r="BMD316" s="3"/>
      <c r="BME316" s="3"/>
      <c r="BMF316" s="3"/>
      <c r="BMG316" s="3"/>
      <c r="BMH316" s="3"/>
      <c r="BMI316" s="3"/>
      <c r="BMJ316" s="3"/>
      <c r="BMK316" s="3"/>
      <c r="BML316" s="3"/>
      <c r="BMM316" s="3"/>
      <c r="BMN316" s="3"/>
      <c r="BMO316" s="3"/>
      <c r="BMP316" s="3"/>
      <c r="BMQ316" s="3"/>
      <c r="BMR316" s="3"/>
      <c r="BMS316" s="3"/>
      <c r="BMT316" s="3"/>
      <c r="BMU316" s="3"/>
      <c r="BMV316" s="3"/>
      <c r="BMW316" s="3"/>
      <c r="BMX316" s="3"/>
      <c r="BMY316" s="3"/>
      <c r="BMZ316" s="3"/>
      <c r="BNA316" s="3"/>
      <c r="BNB316" s="3"/>
      <c r="BNC316" s="3"/>
      <c r="BND316" s="3"/>
      <c r="BNE316" s="3"/>
      <c r="BNF316" s="3"/>
      <c r="BNG316" s="3"/>
      <c r="BNH316" s="3"/>
      <c r="BNI316" s="3"/>
      <c r="BNJ316" s="3"/>
      <c r="BNK316" s="3"/>
      <c r="BNL316" s="3"/>
      <c r="BNM316" s="3"/>
      <c r="BNN316" s="3"/>
      <c r="BNO316" s="3"/>
      <c r="BNP316" s="3"/>
      <c r="BNQ316" s="3"/>
      <c r="BNR316" s="3"/>
      <c r="BNS316" s="3"/>
      <c r="BNT316" s="3"/>
      <c r="BNU316" s="3"/>
      <c r="BNV316" s="3"/>
      <c r="BNW316" s="3"/>
      <c r="BNX316" s="3"/>
      <c r="BNY316" s="3"/>
      <c r="BNZ316" s="3"/>
      <c r="BOA316" s="3"/>
      <c r="BOB316" s="3"/>
      <c r="BOC316" s="3"/>
      <c r="BOD316" s="3"/>
      <c r="BOE316" s="3"/>
      <c r="BOF316" s="3"/>
      <c r="BOG316" s="3"/>
      <c r="BOH316" s="3"/>
      <c r="BOI316" s="3"/>
      <c r="BOJ316" s="3"/>
      <c r="BOK316" s="3"/>
      <c r="BOL316" s="3"/>
      <c r="BOM316" s="3"/>
      <c r="BON316" s="3"/>
      <c r="BOO316" s="3"/>
      <c r="BOP316" s="3"/>
      <c r="BOQ316" s="3"/>
      <c r="BOR316" s="3"/>
      <c r="BOS316" s="3"/>
      <c r="BOT316" s="3"/>
      <c r="BOU316" s="3"/>
      <c r="BOV316" s="3"/>
      <c r="BOW316" s="3"/>
      <c r="BOX316" s="3"/>
      <c r="BOY316" s="3"/>
      <c r="BOZ316" s="3"/>
      <c r="BPA316" s="3"/>
      <c r="BPB316" s="3"/>
      <c r="BPC316" s="3"/>
      <c r="BPD316" s="3"/>
      <c r="BPE316" s="3"/>
      <c r="BPF316" s="3"/>
      <c r="BPG316" s="3"/>
      <c r="BPH316" s="3"/>
      <c r="BPI316" s="3"/>
      <c r="BPJ316" s="3"/>
      <c r="BPK316" s="3"/>
      <c r="BPL316" s="3"/>
      <c r="BPM316" s="3"/>
      <c r="BPN316" s="3"/>
      <c r="BPO316" s="3"/>
      <c r="BPP316" s="3"/>
      <c r="BPQ316" s="3"/>
      <c r="BPR316" s="3"/>
      <c r="BPS316" s="3"/>
      <c r="BPT316" s="3"/>
      <c r="BPU316" s="3"/>
      <c r="BPV316" s="3"/>
      <c r="BPW316" s="3"/>
      <c r="BPX316" s="3"/>
      <c r="BPY316" s="3"/>
      <c r="BPZ316" s="3"/>
      <c r="BQA316" s="3"/>
      <c r="BQB316" s="3"/>
      <c r="BQC316" s="3"/>
      <c r="BQD316" s="3"/>
      <c r="BQE316" s="3"/>
      <c r="BQF316" s="3"/>
      <c r="BQG316" s="3"/>
      <c r="BQH316" s="3"/>
      <c r="BQI316" s="3"/>
      <c r="BQJ316" s="3"/>
      <c r="BQK316" s="3"/>
      <c r="BQL316" s="3"/>
      <c r="BQM316" s="3"/>
      <c r="BQN316" s="3"/>
      <c r="BQO316" s="3"/>
      <c r="BQP316" s="3"/>
      <c r="BQQ316" s="3"/>
      <c r="BQR316" s="3"/>
      <c r="BQS316" s="3"/>
      <c r="BQT316" s="3"/>
      <c r="BQU316" s="3"/>
      <c r="BQV316" s="3"/>
      <c r="BQW316" s="3"/>
      <c r="BQX316" s="3"/>
      <c r="BQY316" s="3"/>
      <c r="BQZ316" s="3"/>
      <c r="BRA316" s="3"/>
      <c r="BRB316" s="3"/>
      <c r="BRC316" s="3"/>
      <c r="BRD316" s="3"/>
      <c r="BRE316" s="3"/>
      <c r="BRF316" s="3"/>
      <c r="BRG316" s="3"/>
      <c r="BRH316" s="3"/>
      <c r="BRI316" s="3"/>
      <c r="BRJ316" s="3"/>
      <c r="BRK316" s="3"/>
      <c r="BRL316" s="3"/>
      <c r="BRM316" s="3"/>
      <c r="BRN316" s="3"/>
      <c r="BRO316" s="3"/>
      <c r="BRP316" s="3"/>
      <c r="BRQ316" s="3"/>
      <c r="BRR316" s="3"/>
      <c r="BRS316" s="3"/>
      <c r="BRT316" s="3"/>
      <c r="BRU316" s="3"/>
      <c r="BRV316" s="3"/>
      <c r="BRW316" s="3"/>
      <c r="BRX316" s="3"/>
      <c r="BRY316" s="3"/>
      <c r="BRZ316" s="3"/>
      <c r="BSA316" s="3"/>
      <c r="BSB316" s="3"/>
      <c r="BSC316" s="3"/>
      <c r="BSD316" s="3"/>
      <c r="BSE316" s="3"/>
      <c r="BSF316" s="3"/>
      <c r="BSG316" s="3"/>
      <c r="BSH316" s="3"/>
      <c r="BSI316" s="3"/>
      <c r="BSJ316" s="3"/>
      <c r="BSK316" s="3"/>
      <c r="BSL316" s="3"/>
      <c r="BSM316" s="3"/>
      <c r="BSN316" s="3"/>
      <c r="BSO316" s="3"/>
      <c r="BSP316" s="3"/>
      <c r="BSQ316" s="3"/>
      <c r="BSR316" s="3"/>
      <c r="BSS316" s="3"/>
      <c r="BST316" s="3"/>
      <c r="BSU316" s="3"/>
      <c r="BSV316" s="3"/>
      <c r="BSW316" s="3"/>
      <c r="BSX316" s="3"/>
      <c r="BSY316" s="3"/>
      <c r="BSZ316" s="3"/>
      <c r="BTA316" s="3"/>
      <c r="BTB316" s="3"/>
      <c r="BTC316" s="3"/>
      <c r="BTD316" s="3"/>
      <c r="BTE316" s="3"/>
      <c r="BTF316" s="3"/>
      <c r="BTG316" s="3"/>
      <c r="BTH316" s="3"/>
      <c r="BTI316" s="3"/>
      <c r="BTJ316" s="3"/>
      <c r="BTK316" s="3"/>
      <c r="BTL316" s="3"/>
      <c r="BTM316" s="3"/>
      <c r="BTN316" s="3"/>
      <c r="BTO316" s="3"/>
      <c r="BTP316" s="3"/>
      <c r="BTQ316" s="3"/>
      <c r="BTR316" s="3"/>
      <c r="BTS316" s="3"/>
      <c r="BTT316" s="3"/>
      <c r="BTU316" s="3"/>
      <c r="BTV316" s="3"/>
      <c r="BTW316" s="3"/>
      <c r="BTX316" s="3"/>
      <c r="BTY316" s="3"/>
      <c r="BTZ316" s="3"/>
      <c r="BUA316" s="3"/>
      <c r="BUB316" s="3"/>
      <c r="BUC316" s="3"/>
      <c r="BUD316" s="3"/>
      <c r="BUE316" s="3"/>
      <c r="BUF316" s="3"/>
      <c r="BUG316" s="3"/>
      <c r="BUH316" s="3"/>
      <c r="BUI316" s="3"/>
      <c r="BUJ316" s="3"/>
      <c r="BUK316" s="3"/>
      <c r="BUL316" s="3"/>
      <c r="BUM316" s="3"/>
      <c r="BUN316" s="3"/>
      <c r="BUO316" s="3"/>
      <c r="BUP316" s="3"/>
      <c r="BUQ316" s="3"/>
      <c r="BUR316" s="3"/>
      <c r="BUS316" s="3"/>
      <c r="BUT316" s="3"/>
      <c r="BUU316" s="3"/>
      <c r="BUV316" s="3"/>
      <c r="BUW316" s="3"/>
      <c r="BUX316" s="3"/>
      <c r="BUY316" s="3"/>
      <c r="BUZ316" s="3"/>
      <c r="BVA316" s="3"/>
      <c r="BVB316" s="3"/>
      <c r="BVC316" s="3"/>
      <c r="BVD316" s="3"/>
      <c r="BVE316" s="3"/>
      <c r="BVF316" s="3"/>
      <c r="BVG316" s="3"/>
      <c r="BVH316" s="3"/>
      <c r="BVI316" s="3"/>
      <c r="BVJ316" s="3"/>
      <c r="BVK316" s="3"/>
      <c r="BVL316" s="3"/>
      <c r="BVM316" s="3"/>
      <c r="BVN316" s="3"/>
      <c r="BVO316" s="3"/>
      <c r="BVP316" s="3"/>
      <c r="BVQ316" s="3"/>
      <c r="BVR316" s="3"/>
      <c r="BVS316" s="3"/>
      <c r="BVT316" s="3"/>
      <c r="BVU316" s="3"/>
      <c r="BVV316" s="3"/>
      <c r="BVW316" s="3"/>
      <c r="BVX316" s="3"/>
      <c r="BVY316" s="3"/>
      <c r="BVZ316" s="3"/>
      <c r="BWA316" s="3"/>
      <c r="BWB316" s="3"/>
      <c r="BWC316" s="3"/>
      <c r="BWD316" s="3"/>
      <c r="BWE316" s="3"/>
      <c r="BWF316" s="3"/>
      <c r="BWG316" s="3"/>
      <c r="BWH316" s="3"/>
      <c r="BWI316" s="3"/>
      <c r="BWJ316" s="3"/>
      <c r="BWK316" s="3"/>
      <c r="BWL316" s="3"/>
      <c r="BWM316" s="3"/>
      <c r="BWN316" s="3"/>
      <c r="BWO316" s="3"/>
      <c r="BWP316" s="3"/>
      <c r="BWQ316" s="3"/>
      <c r="BWR316" s="3"/>
      <c r="BWS316" s="3"/>
      <c r="BWT316" s="3"/>
      <c r="BWU316" s="3"/>
      <c r="BWV316" s="3"/>
      <c r="BWW316" s="3"/>
      <c r="BWX316" s="3"/>
      <c r="BWY316" s="3"/>
      <c r="BWZ316" s="3"/>
      <c r="BXA316" s="3"/>
      <c r="BXB316" s="3"/>
      <c r="BXC316" s="3"/>
      <c r="BXD316" s="3"/>
      <c r="BXE316" s="3"/>
      <c r="BXF316" s="3"/>
      <c r="BXG316" s="3"/>
      <c r="BXH316" s="3"/>
      <c r="BXI316" s="3"/>
      <c r="BXJ316" s="3"/>
      <c r="BXK316" s="3"/>
      <c r="BXL316" s="3"/>
      <c r="BXM316" s="3"/>
      <c r="BXN316" s="3"/>
      <c r="BXO316" s="3"/>
      <c r="BXP316" s="3"/>
      <c r="BXQ316" s="3"/>
      <c r="BXR316" s="3"/>
      <c r="BXS316" s="3"/>
      <c r="BXT316" s="3"/>
      <c r="BXU316" s="3"/>
      <c r="BXV316" s="3"/>
      <c r="BXW316" s="3"/>
      <c r="BXX316" s="3"/>
      <c r="BXY316" s="3"/>
      <c r="BXZ316" s="3"/>
      <c r="BYA316" s="3"/>
      <c r="BYB316" s="3"/>
      <c r="BYC316" s="3"/>
      <c r="BYD316" s="3"/>
      <c r="BYE316" s="3"/>
      <c r="BYF316" s="3"/>
      <c r="BYG316" s="3"/>
      <c r="BYH316" s="3"/>
      <c r="BYI316" s="3"/>
      <c r="BYJ316" s="3"/>
      <c r="BYK316" s="3"/>
      <c r="BYL316" s="3"/>
      <c r="BYM316" s="3"/>
      <c r="BYN316" s="3"/>
      <c r="BYO316" s="3"/>
      <c r="BYP316" s="3"/>
      <c r="BYQ316" s="3"/>
      <c r="BYR316" s="3"/>
      <c r="BYS316" s="3"/>
      <c r="BYT316" s="3"/>
      <c r="BYU316" s="3"/>
      <c r="BYV316" s="3"/>
      <c r="BYW316" s="3"/>
      <c r="BYX316" s="3"/>
      <c r="BYY316" s="3"/>
      <c r="BYZ316" s="3"/>
      <c r="BZA316" s="3"/>
      <c r="BZB316" s="3"/>
      <c r="BZC316" s="3"/>
      <c r="BZD316" s="3"/>
      <c r="BZE316" s="3"/>
      <c r="BZF316" s="3"/>
      <c r="BZG316" s="3"/>
      <c r="BZH316" s="3"/>
      <c r="BZI316" s="3"/>
      <c r="BZJ316" s="3"/>
      <c r="BZK316" s="3"/>
      <c r="BZL316" s="3"/>
      <c r="BZM316" s="3"/>
      <c r="BZN316" s="3"/>
      <c r="BZO316" s="3"/>
      <c r="BZP316" s="3"/>
      <c r="BZQ316" s="3"/>
      <c r="BZR316" s="3"/>
      <c r="BZS316" s="3"/>
      <c r="BZT316" s="3"/>
      <c r="BZU316" s="3"/>
      <c r="BZV316" s="3"/>
      <c r="BZW316" s="3"/>
      <c r="BZX316" s="3"/>
      <c r="BZY316" s="3"/>
      <c r="BZZ316" s="3"/>
      <c r="CAA316" s="3"/>
      <c r="CAB316" s="3"/>
      <c r="CAC316" s="3"/>
      <c r="CAD316" s="3"/>
      <c r="CAE316" s="3"/>
      <c r="CAF316" s="3"/>
      <c r="CAG316" s="3"/>
      <c r="CAH316" s="3"/>
      <c r="CAI316" s="3"/>
      <c r="CAJ316" s="3"/>
      <c r="CAK316" s="3"/>
      <c r="CAL316" s="3"/>
      <c r="CAM316" s="3"/>
      <c r="CAN316" s="3"/>
      <c r="CAO316" s="3"/>
      <c r="CAP316" s="3"/>
      <c r="CAQ316" s="3"/>
      <c r="CAR316" s="3"/>
      <c r="CAS316" s="3"/>
      <c r="CAT316" s="3"/>
      <c r="CAU316" s="3"/>
      <c r="CAV316" s="3"/>
      <c r="CAW316" s="3"/>
      <c r="CAX316" s="3"/>
      <c r="CAY316" s="3"/>
      <c r="CAZ316" s="3"/>
      <c r="CBA316" s="3"/>
      <c r="CBB316" s="3"/>
      <c r="CBC316" s="3"/>
      <c r="CBD316" s="3"/>
      <c r="CBE316" s="3"/>
      <c r="CBF316" s="3"/>
      <c r="CBG316" s="3"/>
      <c r="CBH316" s="3"/>
      <c r="CBI316" s="3"/>
      <c r="CBJ316" s="3"/>
      <c r="CBK316" s="3"/>
      <c r="CBL316" s="3"/>
      <c r="CBM316" s="3"/>
      <c r="CBN316" s="3"/>
      <c r="CBO316" s="3"/>
      <c r="CBP316" s="3"/>
      <c r="CBQ316" s="3"/>
      <c r="CBR316" s="3"/>
      <c r="CBS316" s="3"/>
      <c r="CBT316" s="3"/>
      <c r="CBU316" s="3"/>
      <c r="CBV316" s="3"/>
      <c r="CBW316" s="3"/>
      <c r="CBX316" s="3"/>
      <c r="CBY316" s="3"/>
      <c r="CBZ316" s="3"/>
      <c r="CCA316" s="3"/>
      <c r="CCB316" s="3"/>
      <c r="CCC316" s="3"/>
      <c r="CCD316" s="3"/>
      <c r="CCE316" s="3"/>
      <c r="CCF316" s="3"/>
      <c r="CCG316" s="3"/>
      <c r="CCH316" s="3"/>
      <c r="CCI316" s="3"/>
      <c r="CCJ316" s="3"/>
      <c r="CCK316" s="3"/>
      <c r="CCL316" s="3"/>
      <c r="CCM316" s="3"/>
      <c r="CCN316" s="3"/>
      <c r="CCO316" s="3"/>
      <c r="CCP316" s="3"/>
      <c r="CCQ316" s="3"/>
      <c r="CCR316" s="3"/>
      <c r="CCS316" s="3"/>
      <c r="CCT316" s="3"/>
      <c r="CCU316" s="3"/>
      <c r="CCV316" s="3"/>
      <c r="CCW316" s="3"/>
      <c r="CCX316" s="3"/>
      <c r="CCY316" s="3"/>
      <c r="CCZ316" s="3"/>
      <c r="CDA316" s="3"/>
      <c r="CDB316" s="3"/>
      <c r="CDC316" s="3"/>
      <c r="CDD316" s="3"/>
      <c r="CDE316" s="3"/>
      <c r="CDF316" s="3"/>
      <c r="CDG316" s="3"/>
      <c r="CDH316" s="3"/>
      <c r="CDI316" s="3"/>
      <c r="CDJ316" s="3"/>
      <c r="CDK316" s="3"/>
      <c r="CDL316" s="3"/>
      <c r="CDM316" s="3"/>
      <c r="CDN316" s="3"/>
      <c r="CDO316" s="3"/>
      <c r="CDP316" s="3"/>
      <c r="CDQ316" s="3"/>
      <c r="CDR316" s="3"/>
      <c r="CDS316" s="3"/>
      <c r="CDT316" s="3"/>
      <c r="CDU316" s="3"/>
      <c r="CDV316" s="3"/>
      <c r="CDW316" s="3"/>
      <c r="CDX316" s="3"/>
      <c r="CDY316" s="3"/>
      <c r="CDZ316" s="3"/>
      <c r="CEA316" s="3"/>
      <c r="CEB316" s="3"/>
      <c r="CEC316" s="3"/>
      <c r="CED316" s="3"/>
      <c r="CEE316" s="3"/>
      <c r="CEF316" s="3"/>
      <c r="CEG316" s="3"/>
      <c r="CEH316" s="3"/>
      <c r="CEI316" s="3"/>
      <c r="CEJ316" s="3"/>
      <c r="CEK316" s="3"/>
      <c r="CEL316" s="3"/>
      <c r="CEM316" s="3"/>
      <c r="CEN316" s="3"/>
      <c r="CEO316" s="3"/>
      <c r="CEP316" s="3"/>
      <c r="CEQ316" s="3"/>
      <c r="CER316" s="3"/>
      <c r="CES316" s="3"/>
      <c r="CET316" s="3"/>
      <c r="CEU316" s="3"/>
      <c r="CEV316" s="3"/>
      <c r="CEW316" s="3"/>
      <c r="CEX316" s="3"/>
      <c r="CEY316" s="3"/>
      <c r="CEZ316" s="3"/>
      <c r="CFA316" s="3"/>
      <c r="CFB316" s="3"/>
      <c r="CFC316" s="3"/>
      <c r="CFD316" s="3"/>
      <c r="CFE316" s="3"/>
      <c r="CFF316" s="3"/>
      <c r="CFG316" s="3"/>
      <c r="CFH316" s="3"/>
      <c r="CFI316" s="3"/>
      <c r="CFJ316" s="3"/>
      <c r="CFK316" s="3"/>
      <c r="CFL316" s="3"/>
      <c r="CFM316" s="3"/>
      <c r="CFN316" s="3"/>
      <c r="CFO316" s="3"/>
      <c r="CFP316" s="3"/>
      <c r="CFQ316" s="3"/>
      <c r="CFR316" s="3"/>
      <c r="CFS316" s="3"/>
      <c r="CFT316" s="3"/>
      <c r="CFU316" s="3"/>
      <c r="CFV316" s="3"/>
      <c r="CFW316" s="3"/>
      <c r="CFX316" s="3"/>
      <c r="CFY316" s="3"/>
      <c r="CFZ316" s="3"/>
      <c r="CGA316" s="3"/>
      <c r="CGB316" s="3"/>
      <c r="CGC316" s="3"/>
      <c r="CGD316" s="3"/>
      <c r="CGE316" s="3"/>
      <c r="CGF316" s="3"/>
      <c r="CGG316" s="3"/>
      <c r="CGH316" s="3"/>
      <c r="CGI316" s="3"/>
      <c r="CGJ316" s="3"/>
      <c r="CGK316" s="3"/>
      <c r="CGL316" s="3"/>
      <c r="CGM316" s="3"/>
      <c r="CGN316" s="3"/>
      <c r="CGO316" s="3"/>
      <c r="CGP316" s="3"/>
      <c r="CGQ316" s="3"/>
      <c r="CGR316" s="3"/>
      <c r="CGS316" s="3"/>
      <c r="CGT316" s="3"/>
      <c r="CGU316" s="3"/>
      <c r="CGV316" s="3"/>
      <c r="CGW316" s="3"/>
      <c r="CGX316" s="3"/>
      <c r="CGY316" s="3"/>
      <c r="CGZ316" s="3"/>
      <c r="CHA316" s="3"/>
      <c r="CHB316" s="3"/>
      <c r="CHC316" s="3"/>
      <c r="CHD316" s="3"/>
      <c r="CHE316" s="3"/>
      <c r="CHF316" s="3"/>
      <c r="CHG316" s="3"/>
      <c r="CHH316" s="3"/>
      <c r="CHI316" s="3"/>
      <c r="CHJ316" s="3"/>
      <c r="CHK316" s="3"/>
      <c r="CHL316" s="3"/>
      <c r="CHM316" s="3"/>
      <c r="CHN316" s="3"/>
      <c r="CHO316" s="3"/>
      <c r="CHP316" s="3"/>
      <c r="CHQ316" s="3"/>
      <c r="CHR316" s="3"/>
      <c r="CHS316" s="3"/>
      <c r="CHT316" s="3"/>
      <c r="CHU316" s="3"/>
      <c r="CHV316" s="3"/>
      <c r="CHW316" s="3"/>
      <c r="CHX316" s="3"/>
      <c r="CHY316" s="3"/>
      <c r="CHZ316" s="3"/>
      <c r="CIA316" s="3"/>
      <c r="CIB316" s="3"/>
      <c r="CIC316" s="3"/>
      <c r="CID316" s="3"/>
      <c r="CIE316" s="3"/>
      <c r="CIF316" s="3"/>
      <c r="CIG316" s="3"/>
      <c r="CIH316" s="3"/>
      <c r="CII316" s="3"/>
      <c r="CIJ316" s="3"/>
      <c r="CIK316" s="3"/>
      <c r="CIL316" s="3"/>
      <c r="CIM316" s="3"/>
      <c r="CIN316" s="3"/>
      <c r="CIO316" s="3"/>
      <c r="CIP316" s="3"/>
      <c r="CIQ316" s="3"/>
      <c r="CIR316" s="3"/>
      <c r="CIS316" s="3"/>
      <c r="CIT316" s="3"/>
      <c r="CIU316" s="3"/>
      <c r="CIV316" s="3"/>
      <c r="CIW316" s="3"/>
      <c r="CIX316" s="3"/>
      <c r="CIY316" s="3"/>
      <c r="CIZ316" s="3"/>
      <c r="CJA316" s="3"/>
      <c r="CJB316" s="3"/>
      <c r="CJC316" s="3"/>
      <c r="CJD316" s="3"/>
      <c r="CJE316" s="3"/>
      <c r="CJF316" s="3"/>
      <c r="CJG316" s="3"/>
      <c r="CJH316" s="3"/>
      <c r="CJI316" s="3"/>
      <c r="CJJ316" s="3"/>
      <c r="CJK316" s="3"/>
      <c r="CJL316" s="3"/>
      <c r="CJM316" s="3"/>
      <c r="CJN316" s="3"/>
      <c r="CJO316" s="3"/>
      <c r="CJP316" s="3"/>
      <c r="CJQ316" s="3"/>
      <c r="CJR316" s="3"/>
      <c r="CJS316" s="3"/>
      <c r="CJT316" s="3"/>
      <c r="CJU316" s="3"/>
      <c r="CJV316" s="3"/>
      <c r="CJW316" s="3"/>
      <c r="CJX316" s="3"/>
      <c r="CJY316" s="3"/>
      <c r="CJZ316" s="3"/>
      <c r="CKA316" s="3"/>
      <c r="CKB316" s="3"/>
      <c r="CKC316" s="3"/>
      <c r="CKD316" s="3"/>
      <c r="CKE316" s="3"/>
      <c r="CKF316" s="3"/>
      <c r="CKG316" s="3"/>
      <c r="CKH316" s="3"/>
      <c r="CKI316" s="3"/>
      <c r="CKJ316" s="3"/>
      <c r="CKK316" s="3"/>
      <c r="CKL316" s="3"/>
      <c r="CKM316" s="3"/>
      <c r="CKN316" s="3"/>
      <c r="CKO316" s="3"/>
      <c r="CKP316" s="3"/>
      <c r="CKQ316" s="3"/>
      <c r="CKR316" s="3"/>
      <c r="CKS316" s="3"/>
      <c r="CKT316" s="3"/>
      <c r="CKU316" s="3"/>
      <c r="CKV316" s="3"/>
      <c r="CKW316" s="3"/>
      <c r="CKX316" s="3"/>
      <c r="CKY316" s="3"/>
      <c r="CKZ316" s="3"/>
      <c r="CLA316" s="3"/>
      <c r="CLB316" s="3"/>
      <c r="CLC316" s="3"/>
      <c r="CLD316" s="3"/>
      <c r="CLE316" s="3"/>
      <c r="CLF316" s="3"/>
      <c r="CLG316" s="3"/>
      <c r="CLH316" s="3"/>
      <c r="CLI316" s="3"/>
      <c r="CLJ316" s="3"/>
      <c r="CLK316" s="3"/>
      <c r="CLL316" s="3"/>
      <c r="CLM316" s="3"/>
      <c r="CLN316" s="3"/>
      <c r="CLO316" s="3"/>
      <c r="CLP316" s="3"/>
      <c r="CLQ316" s="3"/>
      <c r="CLR316" s="3"/>
      <c r="CLS316" s="3"/>
      <c r="CLT316" s="3"/>
      <c r="CLU316" s="3"/>
      <c r="CLV316" s="3"/>
      <c r="CLW316" s="3"/>
      <c r="CLX316" s="3"/>
      <c r="CLY316" s="3"/>
      <c r="CLZ316" s="3"/>
      <c r="CMA316" s="3"/>
      <c r="CMB316" s="3"/>
      <c r="CMC316" s="3"/>
      <c r="CMD316" s="3"/>
      <c r="CME316" s="3"/>
      <c r="CMF316" s="3"/>
      <c r="CMG316" s="3"/>
      <c r="CMH316" s="3"/>
      <c r="CMI316" s="3"/>
      <c r="CMJ316" s="3"/>
      <c r="CMK316" s="3"/>
      <c r="CML316" s="3"/>
      <c r="CMM316" s="3"/>
      <c r="CMN316" s="3"/>
      <c r="CMO316" s="3"/>
      <c r="CMP316" s="3"/>
      <c r="CMQ316" s="3"/>
      <c r="CMR316" s="3"/>
      <c r="CMS316" s="3"/>
      <c r="CMT316" s="3"/>
      <c r="CMU316" s="3"/>
      <c r="CMV316" s="3"/>
      <c r="CMW316" s="3"/>
      <c r="CMX316" s="3"/>
      <c r="CMY316" s="3"/>
      <c r="CMZ316" s="3"/>
      <c r="CNA316" s="3"/>
      <c r="CNB316" s="3"/>
      <c r="CNC316" s="3"/>
      <c r="CND316" s="3"/>
      <c r="CNE316" s="3"/>
      <c r="CNF316" s="3"/>
      <c r="CNG316" s="3"/>
      <c r="CNH316" s="3"/>
      <c r="CNI316" s="3"/>
      <c r="CNJ316" s="3"/>
      <c r="CNK316" s="3"/>
      <c r="CNL316" s="3"/>
      <c r="CNM316" s="3"/>
      <c r="CNN316" s="3"/>
      <c r="CNO316" s="3"/>
      <c r="CNP316" s="3"/>
      <c r="CNQ316" s="3"/>
      <c r="CNR316" s="3"/>
      <c r="CNS316" s="3"/>
      <c r="CNT316" s="3"/>
      <c r="CNU316" s="3"/>
      <c r="CNV316" s="3"/>
      <c r="CNW316" s="3"/>
      <c r="CNX316" s="3"/>
      <c r="CNY316" s="3"/>
      <c r="CNZ316" s="3"/>
      <c r="COA316" s="3"/>
      <c r="COB316" s="3"/>
      <c r="COC316" s="3"/>
      <c r="COD316" s="3"/>
      <c r="COE316" s="3"/>
      <c r="COF316" s="3"/>
      <c r="COG316" s="3"/>
      <c r="COH316" s="3"/>
      <c r="COI316" s="3"/>
      <c r="COJ316" s="3"/>
      <c r="COK316" s="3"/>
      <c r="COL316" s="3"/>
      <c r="COM316" s="3"/>
      <c r="CON316" s="3"/>
      <c r="COO316" s="3"/>
      <c r="COP316" s="3"/>
      <c r="COQ316" s="3"/>
      <c r="COR316" s="3"/>
      <c r="COS316" s="3"/>
      <c r="COT316" s="3"/>
      <c r="COU316" s="3"/>
      <c r="COV316" s="3"/>
      <c r="COW316" s="3"/>
      <c r="COX316" s="3"/>
      <c r="COY316" s="3"/>
      <c r="COZ316" s="3"/>
      <c r="CPA316" s="3"/>
      <c r="CPB316" s="3"/>
      <c r="CPC316" s="3"/>
      <c r="CPD316" s="3"/>
      <c r="CPE316" s="3"/>
      <c r="CPF316" s="3"/>
      <c r="CPG316" s="3"/>
      <c r="CPH316" s="3"/>
      <c r="CPI316" s="3"/>
      <c r="CPJ316" s="3"/>
      <c r="CPK316" s="3"/>
      <c r="CPL316" s="3"/>
      <c r="CPM316" s="3"/>
      <c r="CPN316" s="3"/>
      <c r="CPO316" s="3"/>
      <c r="CPP316" s="3"/>
      <c r="CPQ316" s="3"/>
      <c r="CPR316" s="3"/>
      <c r="CPS316" s="3"/>
      <c r="CPT316" s="3"/>
      <c r="CPU316" s="3"/>
      <c r="CPV316" s="3"/>
      <c r="CPW316" s="3"/>
      <c r="CPX316" s="3"/>
      <c r="CPY316" s="3"/>
      <c r="CPZ316" s="3"/>
      <c r="CQA316" s="3"/>
      <c r="CQB316" s="3"/>
      <c r="CQC316" s="3"/>
      <c r="CQD316" s="3"/>
      <c r="CQE316" s="3"/>
      <c r="CQF316" s="3"/>
      <c r="CQG316" s="3"/>
      <c r="CQH316" s="3"/>
      <c r="CQI316" s="3"/>
      <c r="CQJ316" s="3"/>
      <c r="CQK316" s="3"/>
      <c r="CQL316" s="3"/>
      <c r="CQM316" s="3"/>
      <c r="CQN316" s="3"/>
      <c r="CQO316" s="3"/>
      <c r="CQP316" s="3"/>
      <c r="CQQ316" s="3"/>
      <c r="CQR316" s="3"/>
      <c r="CQS316" s="3"/>
      <c r="CQT316" s="3"/>
      <c r="CQU316" s="3"/>
      <c r="CQV316" s="3"/>
      <c r="CQW316" s="3"/>
      <c r="CQX316" s="3"/>
      <c r="CQY316" s="3"/>
      <c r="CQZ316" s="3"/>
      <c r="CRA316" s="3"/>
      <c r="CRB316" s="3"/>
      <c r="CRC316" s="3"/>
      <c r="CRD316" s="3"/>
      <c r="CRE316" s="3"/>
      <c r="CRF316" s="3"/>
      <c r="CRG316" s="3"/>
      <c r="CRH316" s="3"/>
      <c r="CRI316" s="3"/>
      <c r="CRJ316" s="3"/>
      <c r="CRK316" s="3"/>
      <c r="CRL316" s="3"/>
      <c r="CRM316" s="3"/>
      <c r="CRN316" s="3"/>
      <c r="CRO316" s="3"/>
      <c r="CRP316" s="3"/>
      <c r="CRQ316" s="3"/>
      <c r="CRR316" s="3"/>
      <c r="CRS316" s="3"/>
      <c r="CRT316" s="3"/>
      <c r="CRU316" s="3"/>
      <c r="CRV316" s="3"/>
      <c r="CRW316" s="3"/>
      <c r="CRX316" s="3"/>
      <c r="CRY316" s="3"/>
      <c r="CRZ316" s="3"/>
      <c r="CSA316" s="3"/>
      <c r="CSB316" s="3"/>
      <c r="CSC316" s="3"/>
      <c r="CSD316" s="3"/>
      <c r="CSE316" s="3"/>
      <c r="CSF316" s="3"/>
      <c r="CSG316" s="3"/>
      <c r="CSH316" s="3"/>
      <c r="CSI316" s="3"/>
      <c r="CSJ316" s="3"/>
      <c r="CSK316" s="3"/>
      <c r="CSL316" s="3"/>
      <c r="CSM316" s="3"/>
      <c r="CSN316" s="3"/>
      <c r="CSO316" s="3"/>
      <c r="CSP316" s="3"/>
      <c r="CSQ316" s="3"/>
      <c r="CSR316" s="3"/>
      <c r="CSS316" s="3"/>
      <c r="CST316" s="3"/>
      <c r="CSU316" s="3"/>
      <c r="CSV316" s="3"/>
      <c r="CSW316" s="3"/>
      <c r="CSX316" s="3"/>
      <c r="CSY316" s="3"/>
      <c r="CSZ316" s="3"/>
      <c r="CTA316" s="3"/>
      <c r="CTB316" s="3"/>
      <c r="CTC316" s="3"/>
      <c r="CTD316" s="3"/>
      <c r="CTE316" s="3"/>
      <c r="CTF316" s="3"/>
      <c r="CTG316" s="3"/>
      <c r="CTH316" s="3"/>
      <c r="CTI316" s="3"/>
      <c r="CTJ316" s="3"/>
      <c r="CTK316" s="3"/>
      <c r="CTL316" s="3"/>
      <c r="CTM316" s="3"/>
      <c r="CTN316" s="3"/>
      <c r="CTO316" s="3"/>
      <c r="CTP316" s="3"/>
      <c r="CTQ316" s="3"/>
      <c r="CTR316" s="3"/>
      <c r="CTS316" s="3"/>
      <c r="CTT316" s="3"/>
      <c r="CTU316" s="3"/>
      <c r="CTV316" s="3"/>
      <c r="CTW316" s="3"/>
      <c r="CTX316" s="3"/>
      <c r="CTY316" s="3"/>
      <c r="CTZ316" s="3"/>
      <c r="CUA316" s="3"/>
      <c r="CUB316" s="3"/>
      <c r="CUC316" s="3"/>
      <c r="CUD316" s="3"/>
      <c r="CUE316" s="3"/>
      <c r="CUF316" s="3"/>
      <c r="CUG316" s="3"/>
      <c r="CUH316" s="3"/>
      <c r="CUI316" s="3"/>
      <c r="CUJ316" s="3"/>
      <c r="CUK316" s="3"/>
      <c r="CUL316" s="3"/>
      <c r="CUM316" s="3"/>
      <c r="CUN316" s="3"/>
      <c r="CUO316" s="3"/>
      <c r="CUP316" s="3"/>
      <c r="CUQ316" s="3"/>
      <c r="CUR316" s="3"/>
      <c r="CUS316" s="3"/>
      <c r="CUT316" s="3"/>
      <c r="CUU316" s="3"/>
      <c r="CUV316" s="3"/>
      <c r="CUW316" s="3"/>
      <c r="CUX316" s="3"/>
      <c r="CUY316" s="3"/>
      <c r="CUZ316" s="3"/>
      <c r="CVA316" s="3"/>
      <c r="CVB316" s="3"/>
      <c r="CVC316" s="3"/>
      <c r="CVD316" s="3"/>
      <c r="CVE316" s="3"/>
      <c r="CVF316" s="3"/>
      <c r="CVG316" s="3"/>
      <c r="CVH316" s="3"/>
      <c r="CVI316" s="3"/>
      <c r="CVJ316" s="3"/>
      <c r="CVK316" s="3"/>
      <c r="CVL316" s="3"/>
      <c r="CVM316" s="3"/>
      <c r="CVN316" s="3"/>
      <c r="CVO316" s="3"/>
      <c r="CVP316" s="3"/>
      <c r="CVQ316" s="3"/>
      <c r="CVR316" s="3"/>
      <c r="CVS316" s="3"/>
      <c r="CVT316" s="3"/>
      <c r="CVU316" s="3"/>
      <c r="CVV316" s="3"/>
      <c r="CVW316" s="3"/>
      <c r="CVX316" s="3"/>
      <c r="CVY316" s="3"/>
      <c r="CVZ316" s="3"/>
      <c r="CWA316" s="3"/>
      <c r="CWB316" s="3"/>
      <c r="CWC316" s="3"/>
      <c r="CWD316" s="3"/>
      <c r="CWE316" s="3"/>
      <c r="CWF316" s="3"/>
      <c r="CWG316" s="3"/>
      <c r="CWH316" s="3"/>
      <c r="CWI316" s="3"/>
      <c r="CWJ316" s="3"/>
      <c r="CWK316" s="3"/>
      <c r="CWL316" s="3"/>
      <c r="CWM316" s="3"/>
      <c r="CWN316" s="3"/>
      <c r="CWO316" s="3"/>
      <c r="CWP316" s="3"/>
      <c r="CWQ316" s="3"/>
      <c r="CWR316" s="3"/>
      <c r="CWS316" s="3"/>
      <c r="CWT316" s="3"/>
      <c r="CWU316" s="3"/>
      <c r="CWV316" s="3"/>
      <c r="CWW316" s="3"/>
      <c r="CWX316" s="3"/>
      <c r="CWY316" s="3"/>
      <c r="CWZ316" s="3"/>
      <c r="CXA316" s="3"/>
      <c r="CXB316" s="3"/>
      <c r="CXC316" s="3"/>
      <c r="CXD316" s="3"/>
      <c r="CXE316" s="3"/>
      <c r="CXF316" s="3"/>
      <c r="CXG316" s="3"/>
      <c r="CXH316" s="3"/>
      <c r="CXI316" s="3"/>
      <c r="CXJ316" s="3"/>
      <c r="CXK316" s="3"/>
      <c r="CXL316" s="3"/>
      <c r="CXM316" s="3"/>
      <c r="CXN316" s="3"/>
      <c r="CXO316" s="3"/>
      <c r="CXP316" s="3"/>
      <c r="CXQ316" s="3"/>
      <c r="CXR316" s="3"/>
      <c r="CXS316" s="3"/>
      <c r="CXT316" s="3"/>
      <c r="CXU316" s="3"/>
      <c r="CXV316" s="3"/>
      <c r="CXW316" s="3"/>
      <c r="CXX316" s="3"/>
      <c r="CXY316" s="3"/>
      <c r="CXZ316" s="3"/>
      <c r="CYA316" s="3"/>
      <c r="CYB316" s="3"/>
      <c r="CYC316" s="3"/>
      <c r="CYD316" s="3"/>
      <c r="CYE316" s="3"/>
      <c r="CYF316" s="3"/>
      <c r="CYG316" s="3"/>
      <c r="CYH316" s="3"/>
      <c r="CYI316" s="3"/>
      <c r="CYJ316" s="3"/>
      <c r="CYK316" s="3"/>
      <c r="CYL316" s="3"/>
      <c r="CYM316" s="3"/>
      <c r="CYN316" s="3"/>
      <c r="CYO316" s="3"/>
      <c r="CYP316" s="3"/>
      <c r="CYQ316" s="3"/>
      <c r="CYR316" s="3"/>
      <c r="CYS316" s="3"/>
      <c r="CYT316" s="3"/>
      <c r="CYU316" s="3"/>
      <c r="CYV316" s="3"/>
      <c r="CYW316" s="3"/>
      <c r="CYX316" s="3"/>
      <c r="CYY316" s="3"/>
      <c r="CYZ316" s="3"/>
      <c r="CZA316" s="3"/>
      <c r="CZB316" s="3"/>
      <c r="CZC316" s="3"/>
      <c r="CZD316" s="3"/>
      <c r="CZE316" s="3"/>
      <c r="CZF316" s="3"/>
      <c r="CZG316" s="3"/>
      <c r="CZH316" s="3"/>
      <c r="CZI316" s="3"/>
      <c r="CZJ316" s="3"/>
      <c r="CZK316" s="3"/>
      <c r="CZL316" s="3"/>
      <c r="CZM316" s="3"/>
      <c r="CZN316" s="3"/>
      <c r="CZO316" s="3"/>
      <c r="CZP316" s="3"/>
      <c r="CZQ316" s="3"/>
      <c r="CZR316" s="3"/>
      <c r="CZS316" s="3"/>
      <c r="CZT316" s="3"/>
      <c r="CZU316" s="3"/>
      <c r="CZV316" s="3"/>
      <c r="CZW316" s="3"/>
      <c r="CZX316" s="3"/>
      <c r="CZY316" s="3"/>
      <c r="CZZ316" s="3"/>
      <c r="DAA316" s="3"/>
      <c r="DAB316" s="3"/>
      <c r="DAC316" s="3"/>
      <c r="DAD316" s="3"/>
      <c r="DAE316" s="3"/>
      <c r="DAF316" s="3"/>
      <c r="DAG316" s="3"/>
      <c r="DAH316" s="3"/>
      <c r="DAI316" s="3"/>
      <c r="DAJ316" s="3"/>
      <c r="DAK316" s="3"/>
      <c r="DAL316" s="3"/>
      <c r="DAM316" s="3"/>
      <c r="DAN316" s="3"/>
      <c r="DAO316" s="3"/>
      <c r="DAP316" s="3"/>
      <c r="DAQ316" s="3"/>
      <c r="DAR316" s="3"/>
      <c r="DAS316" s="3"/>
      <c r="DAT316" s="3"/>
      <c r="DAU316" s="3"/>
      <c r="DAV316" s="3"/>
      <c r="DAW316" s="3"/>
      <c r="DAX316" s="3"/>
      <c r="DAY316" s="3"/>
      <c r="DAZ316" s="3"/>
      <c r="DBA316" s="3"/>
      <c r="DBB316" s="3"/>
      <c r="DBC316" s="3"/>
      <c r="DBD316" s="3"/>
      <c r="DBE316" s="3"/>
      <c r="DBF316" s="3"/>
      <c r="DBG316" s="3"/>
      <c r="DBH316" s="3"/>
      <c r="DBI316" s="3"/>
      <c r="DBJ316" s="3"/>
      <c r="DBK316" s="3"/>
      <c r="DBL316" s="3"/>
      <c r="DBM316" s="3"/>
      <c r="DBN316" s="3"/>
      <c r="DBO316" s="3"/>
      <c r="DBP316" s="3"/>
      <c r="DBQ316" s="3"/>
      <c r="DBR316" s="3"/>
      <c r="DBS316" s="3"/>
      <c r="DBT316" s="3"/>
      <c r="DBU316" s="3"/>
      <c r="DBV316" s="3"/>
      <c r="DBW316" s="3"/>
      <c r="DBX316" s="3"/>
      <c r="DBY316" s="3"/>
      <c r="DBZ316" s="3"/>
      <c r="DCA316" s="3"/>
      <c r="DCB316" s="3"/>
      <c r="DCC316" s="3"/>
      <c r="DCD316" s="3"/>
      <c r="DCE316" s="3"/>
      <c r="DCF316" s="3"/>
      <c r="DCG316" s="3"/>
      <c r="DCH316" s="3"/>
      <c r="DCI316" s="3"/>
      <c r="DCJ316" s="3"/>
      <c r="DCK316" s="3"/>
      <c r="DCL316" s="3"/>
      <c r="DCM316" s="3"/>
      <c r="DCN316" s="3"/>
      <c r="DCO316" s="3"/>
      <c r="DCP316" s="3"/>
      <c r="DCQ316" s="3"/>
      <c r="DCR316" s="3"/>
      <c r="DCS316" s="3"/>
      <c r="DCT316" s="3"/>
      <c r="DCU316" s="3"/>
      <c r="DCV316" s="3"/>
      <c r="DCW316" s="3"/>
      <c r="DCX316" s="3"/>
      <c r="DCY316" s="3"/>
      <c r="DCZ316" s="3"/>
      <c r="DDA316" s="3"/>
      <c r="DDB316" s="3"/>
      <c r="DDC316" s="3"/>
      <c r="DDD316" s="3"/>
      <c r="DDE316" s="3"/>
      <c r="DDF316" s="3"/>
      <c r="DDG316" s="3"/>
      <c r="DDH316" s="3"/>
      <c r="DDI316" s="3"/>
      <c r="DDJ316" s="3"/>
      <c r="DDK316" s="3"/>
      <c r="DDL316" s="3"/>
      <c r="DDM316" s="3"/>
      <c r="DDN316" s="3"/>
      <c r="DDO316" s="3"/>
      <c r="DDP316" s="3"/>
      <c r="DDQ316" s="3"/>
      <c r="DDR316" s="3"/>
      <c r="DDS316" s="3"/>
      <c r="DDT316" s="3"/>
      <c r="DDU316" s="3"/>
      <c r="DDV316" s="3"/>
      <c r="DDW316" s="3"/>
      <c r="DDX316" s="3"/>
      <c r="DDY316" s="3"/>
      <c r="DDZ316" s="3"/>
      <c r="DEA316" s="3"/>
      <c r="DEB316" s="3"/>
      <c r="DEC316" s="3"/>
      <c r="DED316" s="3"/>
      <c r="DEE316" s="3"/>
      <c r="DEF316" s="3"/>
      <c r="DEG316" s="3"/>
      <c r="DEH316" s="3"/>
      <c r="DEI316" s="3"/>
      <c r="DEJ316" s="3"/>
      <c r="DEK316" s="3"/>
      <c r="DEL316" s="3"/>
      <c r="DEM316" s="3"/>
      <c r="DEN316" s="3"/>
      <c r="DEO316" s="3"/>
      <c r="DEP316" s="3"/>
      <c r="DEQ316" s="3"/>
      <c r="DER316" s="3"/>
      <c r="DES316" s="3"/>
      <c r="DET316" s="3"/>
      <c r="DEU316" s="3"/>
      <c r="DEV316" s="3"/>
      <c r="DEW316" s="3"/>
      <c r="DEX316" s="3"/>
      <c r="DEY316" s="3"/>
      <c r="DEZ316" s="3"/>
      <c r="DFA316" s="3"/>
      <c r="DFB316" s="3"/>
      <c r="DFC316" s="3"/>
      <c r="DFD316" s="3"/>
      <c r="DFE316" s="3"/>
      <c r="DFF316" s="3"/>
      <c r="DFG316" s="3"/>
      <c r="DFH316" s="3"/>
      <c r="DFI316" s="3"/>
      <c r="DFJ316" s="3"/>
      <c r="DFK316" s="3"/>
      <c r="DFL316" s="3"/>
      <c r="DFM316" s="3"/>
      <c r="DFN316" s="3"/>
      <c r="DFO316" s="3"/>
      <c r="DFP316" s="3"/>
      <c r="DFQ316" s="3"/>
      <c r="DFR316" s="3"/>
      <c r="DFS316" s="3"/>
      <c r="DFT316" s="3"/>
      <c r="DFU316" s="3"/>
      <c r="DFV316" s="3"/>
      <c r="DFW316" s="3"/>
      <c r="DFX316" s="3"/>
      <c r="DFY316" s="3"/>
      <c r="DFZ316" s="3"/>
      <c r="DGA316" s="3"/>
      <c r="DGB316" s="3"/>
      <c r="DGC316" s="3"/>
      <c r="DGD316" s="3"/>
      <c r="DGE316" s="3"/>
      <c r="DGF316" s="3"/>
      <c r="DGG316" s="3"/>
      <c r="DGH316" s="3"/>
      <c r="DGI316" s="3"/>
      <c r="DGJ316" s="3"/>
      <c r="DGK316" s="3"/>
      <c r="DGL316" s="3"/>
      <c r="DGM316" s="3"/>
      <c r="DGN316" s="3"/>
      <c r="DGO316" s="3"/>
      <c r="DGP316" s="3"/>
      <c r="DGQ316" s="3"/>
      <c r="DGR316" s="3"/>
      <c r="DGS316" s="3"/>
      <c r="DGT316" s="3"/>
      <c r="DGU316" s="3"/>
      <c r="DGV316" s="3"/>
      <c r="DGW316" s="3"/>
      <c r="DGX316" s="3"/>
      <c r="DGY316" s="3"/>
      <c r="DGZ316" s="3"/>
      <c r="DHA316" s="3"/>
      <c r="DHB316" s="3"/>
      <c r="DHC316" s="3"/>
      <c r="DHD316" s="3"/>
      <c r="DHE316" s="3"/>
      <c r="DHF316" s="3"/>
      <c r="DHG316" s="3"/>
      <c r="DHH316" s="3"/>
      <c r="DHI316" s="3"/>
      <c r="DHJ316" s="3"/>
      <c r="DHK316" s="3"/>
      <c r="DHL316" s="3"/>
      <c r="DHM316" s="3"/>
      <c r="DHN316" s="3"/>
      <c r="DHO316" s="3"/>
      <c r="DHP316" s="3"/>
      <c r="DHQ316" s="3"/>
      <c r="DHR316" s="3"/>
      <c r="DHS316" s="3"/>
      <c r="DHT316" s="3"/>
      <c r="DHU316" s="3"/>
      <c r="DHV316" s="3"/>
      <c r="DHW316" s="3"/>
      <c r="DHX316" s="3"/>
      <c r="DHY316" s="3"/>
      <c r="DHZ316" s="3"/>
      <c r="DIA316" s="3"/>
      <c r="DIB316" s="3"/>
      <c r="DIC316" s="3"/>
      <c r="DID316" s="3"/>
      <c r="DIE316" s="3"/>
      <c r="DIF316" s="3"/>
      <c r="DIG316" s="3"/>
      <c r="DIH316" s="3"/>
      <c r="DII316" s="3"/>
      <c r="DIJ316" s="3"/>
      <c r="DIK316" s="3"/>
      <c r="DIL316" s="3"/>
      <c r="DIM316" s="3"/>
      <c r="DIN316" s="3"/>
      <c r="DIO316" s="3"/>
      <c r="DIP316" s="3"/>
      <c r="DIQ316" s="3"/>
      <c r="DIR316" s="3"/>
      <c r="DIS316" s="3"/>
      <c r="DIT316" s="3"/>
      <c r="DIU316" s="3"/>
      <c r="DIV316" s="3"/>
      <c r="DIW316" s="3"/>
      <c r="DIX316" s="3"/>
      <c r="DIY316" s="3"/>
      <c r="DIZ316" s="3"/>
      <c r="DJA316" s="3"/>
      <c r="DJB316" s="3"/>
      <c r="DJC316" s="3"/>
      <c r="DJD316" s="3"/>
      <c r="DJE316" s="3"/>
      <c r="DJF316" s="3"/>
      <c r="DJG316" s="3"/>
      <c r="DJH316" s="3"/>
      <c r="DJI316" s="3"/>
      <c r="DJJ316" s="3"/>
      <c r="DJK316" s="3"/>
      <c r="DJL316" s="3"/>
      <c r="DJM316" s="3"/>
      <c r="DJN316" s="3"/>
      <c r="DJO316" s="3"/>
      <c r="DJP316" s="3"/>
      <c r="DJQ316" s="3"/>
      <c r="DJR316" s="3"/>
      <c r="DJS316" s="3"/>
      <c r="DJT316" s="3"/>
      <c r="DJU316" s="3"/>
      <c r="DJV316" s="3"/>
      <c r="DJW316" s="3"/>
      <c r="DJX316" s="3"/>
      <c r="DJY316" s="3"/>
      <c r="DJZ316" s="3"/>
      <c r="DKA316" s="3"/>
      <c r="DKB316" s="3"/>
      <c r="DKC316" s="3"/>
      <c r="DKD316" s="3"/>
      <c r="DKE316" s="3"/>
      <c r="DKF316" s="3"/>
      <c r="DKG316" s="3"/>
      <c r="DKH316" s="3"/>
      <c r="DKI316" s="3"/>
      <c r="DKJ316" s="3"/>
      <c r="DKK316" s="3"/>
      <c r="DKL316" s="3"/>
      <c r="DKM316" s="3"/>
      <c r="DKN316" s="3"/>
      <c r="DKO316" s="3"/>
      <c r="DKP316" s="3"/>
      <c r="DKQ316" s="3"/>
      <c r="DKR316" s="3"/>
      <c r="DKS316" s="3"/>
      <c r="DKT316" s="3"/>
      <c r="DKU316" s="3"/>
      <c r="DKV316" s="3"/>
      <c r="DKW316" s="3"/>
      <c r="DKX316" s="3"/>
      <c r="DKY316" s="3"/>
      <c r="DKZ316" s="3"/>
      <c r="DLA316" s="3"/>
      <c r="DLB316" s="3"/>
      <c r="DLC316" s="3"/>
      <c r="DLD316" s="3"/>
      <c r="DLE316" s="3"/>
      <c r="DLF316" s="3"/>
      <c r="DLG316" s="3"/>
      <c r="DLH316" s="3"/>
      <c r="DLI316" s="3"/>
      <c r="DLJ316" s="3"/>
      <c r="DLK316" s="3"/>
      <c r="DLL316" s="3"/>
      <c r="DLM316" s="3"/>
      <c r="DLN316" s="3"/>
      <c r="DLO316" s="3"/>
      <c r="DLP316" s="3"/>
      <c r="DLQ316" s="3"/>
      <c r="DLR316" s="3"/>
      <c r="DLS316" s="3"/>
      <c r="DLT316" s="3"/>
      <c r="DLU316" s="3"/>
      <c r="DLV316" s="3"/>
      <c r="DLW316" s="3"/>
      <c r="DLX316" s="3"/>
      <c r="DLY316" s="3"/>
      <c r="DLZ316" s="3"/>
      <c r="DMA316" s="3"/>
      <c r="DMB316" s="3"/>
      <c r="DMC316" s="3"/>
      <c r="DMD316" s="3"/>
      <c r="DME316" s="3"/>
      <c r="DMF316" s="3"/>
      <c r="DMG316" s="3"/>
      <c r="DMH316" s="3"/>
      <c r="DMI316" s="3"/>
      <c r="DMJ316" s="3"/>
      <c r="DMK316" s="3"/>
      <c r="DML316" s="3"/>
      <c r="DMM316" s="3"/>
      <c r="DMN316" s="3"/>
      <c r="DMO316" s="3"/>
      <c r="DMP316" s="3"/>
      <c r="DMQ316" s="3"/>
      <c r="DMR316" s="3"/>
      <c r="DMS316" s="3"/>
      <c r="DMT316" s="3"/>
      <c r="DMU316" s="3"/>
      <c r="DMV316" s="3"/>
      <c r="DMW316" s="3"/>
      <c r="DMX316" s="3"/>
      <c r="DMY316" s="3"/>
      <c r="DMZ316" s="3"/>
      <c r="DNA316" s="3"/>
      <c r="DNB316" s="3"/>
      <c r="DNC316" s="3"/>
      <c r="DND316" s="3"/>
      <c r="DNE316" s="3"/>
      <c r="DNF316" s="3"/>
      <c r="DNG316" s="3"/>
      <c r="DNH316" s="3"/>
      <c r="DNI316" s="3"/>
      <c r="DNJ316" s="3"/>
      <c r="DNK316" s="3"/>
      <c r="DNL316" s="3"/>
      <c r="DNM316" s="3"/>
      <c r="DNN316" s="3"/>
      <c r="DNO316" s="3"/>
      <c r="DNP316" s="3"/>
      <c r="DNQ316" s="3"/>
      <c r="DNR316" s="3"/>
      <c r="DNS316" s="3"/>
      <c r="DNT316" s="3"/>
      <c r="DNU316" s="3"/>
      <c r="DNV316" s="3"/>
      <c r="DNW316" s="3"/>
      <c r="DNX316" s="3"/>
      <c r="DNY316" s="3"/>
      <c r="DNZ316" s="3"/>
      <c r="DOA316" s="3"/>
      <c r="DOB316" s="3"/>
      <c r="DOC316" s="3"/>
      <c r="DOD316" s="3"/>
      <c r="DOE316" s="3"/>
      <c r="DOF316" s="3"/>
      <c r="DOG316" s="3"/>
      <c r="DOH316" s="3"/>
      <c r="DOI316" s="3"/>
      <c r="DOJ316" s="3"/>
      <c r="DOK316" s="3"/>
      <c r="DOL316" s="3"/>
      <c r="DOM316" s="3"/>
      <c r="DON316" s="3"/>
      <c r="DOO316" s="3"/>
      <c r="DOP316" s="3"/>
      <c r="DOQ316" s="3"/>
      <c r="DOR316" s="3"/>
      <c r="DOS316" s="3"/>
      <c r="DOT316" s="3"/>
      <c r="DOU316" s="3"/>
      <c r="DOV316" s="3"/>
      <c r="DOW316" s="3"/>
      <c r="DOX316" s="3"/>
      <c r="DOY316" s="3"/>
      <c r="DOZ316" s="3"/>
      <c r="DPA316" s="3"/>
      <c r="DPB316" s="3"/>
      <c r="DPC316" s="3"/>
      <c r="DPD316" s="3"/>
      <c r="DPE316" s="3"/>
      <c r="DPF316" s="3"/>
      <c r="DPG316" s="3"/>
      <c r="DPH316" s="3"/>
      <c r="DPI316" s="3"/>
      <c r="DPJ316" s="3"/>
      <c r="DPK316" s="3"/>
      <c r="DPL316" s="3"/>
      <c r="DPM316" s="3"/>
      <c r="DPN316" s="3"/>
      <c r="DPO316" s="3"/>
      <c r="DPP316" s="3"/>
      <c r="DPQ316" s="3"/>
      <c r="DPR316" s="3"/>
      <c r="DPS316" s="3"/>
      <c r="DPT316" s="3"/>
      <c r="DPU316" s="3"/>
      <c r="DPV316" s="3"/>
      <c r="DPW316" s="3"/>
      <c r="DPX316" s="3"/>
      <c r="DPY316" s="3"/>
      <c r="DPZ316" s="3"/>
      <c r="DQA316" s="3"/>
      <c r="DQB316" s="3"/>
      <c r="DQC316" s="3"/>
      <c r="DQD316" s="3"/>
      <c r="DQE316" s="3"/>
      <c r="DQF316" s="3"/>
      <c r="DQG316" s="3"/>
      <c r="DQH316" s="3"/>
      <c r="DQI316" s="3"/>
      <c r="DQJ316" s="3"/>
      <c r="DQK316" s="3"/>
      <c r="DQL316" s="3"/>
      <c r="DQM316" s="3"/>
      <c r="DQN316" s="3"/>
      <c r="DQO316" s="3"/>
      <c r="DQP316" s="3"/>
      <c r="DQQ316" s="3"/>
      <c r="DQR316" s="3"/>
      <c r="DQS316" s="3"/>
      <c r="DQT316" s="3"/>
      <c r="DQU316" s="3"/>
      <c r="DQV316" s="3"/>
      <c r="DQW316" s="3"/>
      <c r="DQX316" s="3"/>
      <c r="DQY316" s="3"/>
      <c r="DQZ316" s="3"/>
      <c r="DRA316" s="3"/>
      <c r="DRB316" s="3"/>
      <c r="DRC316" s="3"/>
      <c r="DRD316" s="3"/>
      <c r="DRE316" s="3"/>
      <c r="DRF316" s="3"/>
      <c r="DRG316" s="3"/>
      <c r="DRH316" s="3"/>
      <c r="DRI316" s="3"/>
      <c r="DRJ316" s="3"/>
      <c r="DRK316" s="3"/>
      <c r="DRL316" s="3"/>
      <c r="DRM316" s="3"/>
      <c r="DRN316" s="3"/>
      <c r="DRO316" s="3"/>
      <c r="DRP316" s="3"/>
      <c r="DRQ316" s="3"/>
      <c r="DRR316" s="3"/>
      <c r="DRS316" s="3"/>
      <c r="DRT316" s="3"/>
      <c r="DRU316" s="3"/>
      <c r="DRV316" s="3"/>
      <c r="DRW316" s="3"/>
      <c r="DRX316" s="3"/>
      <c r="DRY316" s="3"/>
      <c r="DRZ316" s="3"/>
      <c r="DSA316" s="3"/>
      <c r="DSB316" s="3"/>
      <c r="DSC316" s="3"/>
      <c r="DSD316" s="3"/>
      <c r="DSE316" s="3"/>
      <c r="DSF316" s="3"/>
      <c r="DSG316" s="3"/>
      <c r="DSH316" s="3"/>
      <c r="DSI316" s="3"/>
      <c r="DSJ316" s="3"/>
      <c r="DSK316" s="3"/>
      <c r="DSL316" s="3"/>
      <c r="DSM316" s="3"/>
      <c r="DSN316" s="3"/>
      <c r="DSO316" s="3"/>
      <c r="DSP316" s="3"/>
      <c r="DSQ316" s="3"/>
      <c r="DSR316" s="3"/>
      <c r="DSS316" s="3"/>
      <c r="DST316" s="3"/>
      <c r="DSU316" s="3"/>
      <c r="DSV316" s="3"/>
      <c r="DSW316" s="3"/>
      <c r="DSX316" s="3"/>
      <c r="DSY316" s="3"/>
      <c r="DSZ316" s="3"/>
      <c r="DTA316" s="3"/>
      <c r="DTB316" s="3"/>
      <c r="DTC316" s="3"/>
      <c r="DTD316" s="3"/>
      <c r="DTE316" s="3"/>
      <c r="DTF316" s="3"/>
      <c r="DTG316" s="3"/>
      <c r="DTH316" s="3"/>
      <c r="DTI316" s="3"/>
      <c r="DTJ316" s="3"/>
      <c r="DTK316" s="3"/>
      <c r="DTL316" s="3"/>
      <c r="DTM316" s="3"/>
      <c r="DTN316" s="3"/>
      <c r="DTO316" s="3"/>
      <c r="DTP316" s="3"/>
      <c r="DTQ316" s="3"/>
      <c r="DTR316" s="3"/>
      <c r="DTS316" s="3"/>
      <c r="DTT316" s="3"/>
      <c r="DTU316" s="3"/>
      <c r="DTV316" s="3"/>
      <c r="DTW316" s="3"/>
      <c r="DTX316" s="3"/>
      <c r="DTY316" s="3"/>
      <c r="DTZ316" s="3"/>
      <c r="DUA316" s="3"/>
      <c r="DUB316" s="3"/>
      <c r="DUC316" s="3"/>
      <c r="DUD316" s="3"/>
      <c r="DUE316" s="3"/>
      <c r="DUF316" s="3"/>
      <c r="DUG316" s="3"/>
      <c r="DUH316" s="3"/>
      <c r="DUI316" s="3"/>
      <c r="DUJ316" s="3"/>
      <c r="DUK316" s="3"/>
      <c r="DUL316" s="3"/>
      <c r="DUM316" s="3"/>
      <c r="DUN316" s="3"/>
      <c r="DUO316" s="3"/>
      <c r="DUP316" s="3"/>
      <c r="DUQ316" s="3"/>
      <c r="DUR316" s="3"/>
      <c r="DUS316" s="3"/>
      <c r="DUT316" s="3"/>
      <c r="DUU316" s="3"/>
      <c r="DUV316" s="3"/>
      <c r="DUW316" s="3"/>
      <c r="DUX316" s="3"/>
      <c r="DUY316" s="3"/>
      <c r="DUZ316" s="3"/>
      <c r="DVA316" s="3"/>
      <c r="DVB316" s="3"/>
      <c r="DVC316" s="3"/>
      <c r="DVD316" s="3"/>
      <c r="DVE316" s="3"/>
      <c r="DVF316" s="3"/>
      <c r="DVG316" s="3"/>
      <c r="DVH316" s="3"/>
      <c r="DVI316" s="3"/>
      <c r="DVJ316" s="3"/>
      <c r="DVK316" s="3"/>
      <c r="DVL316" s="3"/>
      <c r="DVM316" s="3"/>
      <c r="DVN316" s="3"/>
      <c r="DVO316" s="3"/>
      <c r="DVP316" s="3"/>
      <c r="DVQ316" s="3"/>
      <c r="DVR316" s="3"/>
      <c r="DVS316" s="3"/>
      <c r="DVT316" s="3"/>
      <c r="DVU316" s="3"/>
      <c r="DVV316" s="3"/>
      <c r="DVW316" s="3"/>
      <c r="DVX316" s="3"/>
      <c r="DVY316" s="3"/>
      <c r="DVZ316" s="3"/>
      <c r="DWA316" s="3"/>
      <c r="DWB316" s="3"/>
      <c r="DWC316" s="3"/>
      <c r="DWD316" s="3"/>
      <c r="DWE316" s="3"/>
      <c r="DWF316" s="3"/>
      <c r="DWG316" s="3"/>
      <c r="DWH316" s="3"/>
      <c r="DWI316" s="3"/>
      <c r="DWJ316" s="3"/>
      <c r="DWK316" s="3"/>
      <c r="DWL316" s="3"/>
      <c r="DWM316" s="3"/>
      <c r="DWN316" s="3"/>
      <c r="DWO316" s="3"/>
      <c r="DWP316" s="3"/>
      <c r="DWQ316" s="3"/>
      <c r="DWR316" s="3"/>
      <c r="DWS316" s="3"/>
      <c r="DWT316" s="3"/>
      <c r="DWU316" s="3"/>
      <c r="DWV316" s="3"/>
      <c r="DWW316" s="3"/>
      <c r="DWX316" s="3"/>
      <c r="DWY316" s="3"/>
      <c r="DWZ316" s="3"/>
      <c r="DXA316" s="3"/>
      <c r="DXB316" s="3"/>
      <c r="DXC316" s="3"/>
      <c r="DXD316" s="3"/>
      <c r="DXE316" s="3"/>
      <c r="DXF316" s="3"/>
      <c r="DXG316" s="3"/>
      <c r="DXH316" s="3"/>
      <c r="DXI316" s="3"/>
      <c r="DXJ316" s="3"/>
      <c r="DXK316" s="3"/>
      <c r="DXL316" s="3"/>
      <c r="DXM316" s="3"/>
      <c r="DXN316" s="3"/>
      <c r="DXO316" s="3"/>
      <c r="DXP316" s="3"/>
      <c r="DXQ316" s="3"/>
      <c r="DXR316" s="3"/>
      <c r="DXS316" s="3"/>
      <c r="DXT316" s="3"/>
      <c r="DXU316" s="3"/>
      <c r="DXV316" s="3"/>
      <c r="DXW316" s="3"/>
      <c r="DXX316" s="3"/>
      <c r="DXY316" s="3"/>
      <c r="DXZ316" s="3"/>
      <c r="DYA316" s="3"/>
      <c r="DYB316" s="3"/>
      <c r="DYC316" s="3"/>
      <c r="DYD316" s="3"/>
      <c r="DYE316" s="3"/>
      <c r="DYF316" s="3"/>
      <c r="DYG316" s="3"/>
      <c r="DYH316" s="3"/>
      <c r="DYI316" s="3"/>
      <c r="DYJ316" s="3"/>
      <c r="DYK316" s="3"/>
      <c r="DYL316" s="3"/>
      <c r="DYM316" s="3"/>
      <c r="DYN316" s="3"/>
      <c r="DYO316" s="3"/>
      <c r="DYP316" s="3"/>
      <c r="DYQ316" s="3"/>
      <c r="DYR316" s="3"/>
      <c r="DYS316" s="3"/>
      <c r="DYT316" s="3"/>
      <c r="DYU316" s="3"/>
      <c r="DYV316" s="3"/>
      <c r="DYW316" s="3"/>
      <c r="DYX316" s="3"/>
      <c r="DYY316" s="3"/>
      <c r="DYZ316" s="3"/>
      <c r="DZA316" s="3"/>
      <c r="DZB316" s="3"/>
      <c r="DZC316" s="3"/>
      <c r="DZD316" s="3"/>
      <c r="DZE316" s="3"/>
      <c r="DZF316" s="3"/>
      <c r="DZG316" s="3"/>
      <c r="DZH316" s="3"/>
      <c r="DZI316" s="3"/>
      <c r="DZJ316" s="3"/>
      <c r="DZK316" s="3"/>
      <c r="DZL316" s="3"/>
      <c r="DZM316" s="3"/>
      <c r="DZN316" s="3"/>
      <c r="DZO316" s="3"/>
      <c r="DZP316" s="3"/>
      <c r="DZQ316" s="3"/>
      <c r="DZR316" s="3"/>
      <c r="DZS316" s="3"/>
      <c r="DZT316" s="3"/>
      <c r="DZU316" s="3"/>
      <c r="DZV316" s="3"/>
      <c r="DZW316" s="3"/>
      <c r="DZX316" s="3"/>
      <c r="DZY316" s="3"/>
      <c r="DZZ316" s="3"/>
      <c r="EAA316" s="3"/>
      <c r="EAB316" s="3"/>
      <c r="EAC316" s="3"/>
      <c r="EAD316" s="3"/>
      <c r="EAE316" s="3"/>
      <c r="EAF316" s="3"/>
      <c r="EAG316" s="3"/>
      <c r="EAH316" s="3"/>
      <c r="EAI316" s="3"/>
      <c r="EAJ316" s="3"/>
      <c r="EAK316" s="3"/>
      <c r="EAL316" s="3"/>
      <c r="EAM316" s="3"/>
      <c r="EAN316" s="3"/>
      <c r="EAO316" s="3"/>
      <c r="EAP316" s="3"/>
      <c r="EAQ316" s="3"/>
      <c r="EAR316" s="3"/>
      <c r="EAS316" s="3"/>
      <c r="EAT316" s="3"/>
      <c r="EAU316" s="3"/>
      <c r="EAV316" s="3"/>
      <c r="EAW316" s="3"/>
      <c r="EAX316" s="3"/>
      <c r="EAY316" s="3"/>
      <c r="EAZ316" s="3"/>
      <c r="EBA316" s="3"/>
      <c r="EBB316" s="3"/>
      <c r="EBC316" s="3"/>
      <c r="EBD316" s="3"/>
      <c r="EBE316" s="3"/>
      <c r="EBF316" s="3"/>
      <c r="EBG316" s="3"/>
      <c r="EBH316" s="3"/>
      <c r="EBI316" s="3"/>
      <c r="EBJ316" s="3"/>
      <c r="EBK316" s="3"/>
      <c r="EBL316" s="3"/>
      <c r="EBM316" s="3"/>
      <c r="EBN316" s="3"/>
      <c r="EBO316" s="3"/>
      <c r="EBP316" s="3"/>
      <c r="EBQ316" s="3"/>
      <c r="EBR316" s="3"/>
      <c r="EBS316" s="3"/>
      <c r="EBT316" s="3"/>
      <c r="EBU316" s="3"/>
      <c r="EBV316" s="3"/>
      <c r="EBW316" s="3"/>
      <c r="EBX316" s="3"/>
      <c r="EBY316" s="3"/>
      <c r="EBZ316" s="3"/>
      <c r="ECA316" s="3"/>
      <c r="ECB316" s="3"/>
      <c r="ECC316" s="3"/>
      <c r="ECD316" s="3"/>
      <c r="ECE316" s="3"/>
      <c r="ECF316" s="3"/>
      <c r="ECG316" s="3"/>
      <c r="ECH316" s="3"/>
      <c r="ECI316" s="3"/>
      <c r="ECJ316" s="3"/>
      <c r="ECK316" s="3"/>
      <c r="ECL316" s="3"/>
      <c r="ECM316" s="3"/>
      <c r="ECN316" s="3"/>
      <c r="ECO316" s="3"/>
      <c r="ECP316" s="3"/>
      <c r="ECQ316" s="3"/>
      <c r="ECR316" s="3"/>
      <c r="ECS316" s="3"/>
      <c r="ECT316" s="3"/>
      <c r="ECU316" s="3"/>
      <c r="ECV316" s="3"/>
      <c r="ECW316" s="3"/>
      <c r="ECX316" s="3"/>
      <c r="ECY316" s="3"/>
      <c r="ECZ316" s="3"/>
      <c r="EDA316" s="3"/>
      <c r="EDB316" s="3"/>
      <c r="EDC316" s="3"/>
      <c r="EDD316" s="3"/>
      <c r="EDE316" s="3"/>
      <c r="EDF316" s="3"/>
      <c r="EDG316" s="3"/>
      <c r="EDH316" s="3"/>
      <c r="EDI316" s="3"/>
      <c r="EDJ316" s="3"/>
      <c r="EDK316" s="3"/>
      <c r="EDL316" s="3"/>
      <c r="EDM316" s="3"/>
      <c r="EDN316" s="3"/>
      <c r="EDO316" s="3"/>
      <c r="EDP316" s="3"/>
      <c r="EDQ316" s="3"/>
      <c r="EDR316" s="3"/>
      <c r="EDS316" s="3"/>
      <c r="EDT316" s="3"/>
      <c r="EDU316" s="3"/>
      <c r="EDV316" s="3"/>
      <c r="EDW316" s="3"/>
      <c r="EDX316" s="3"/>
      <c r="EDY316" s="3"/>
      <c r="EDZ316" s="3"/>
      <c r="EEA316" s="3"/>
      <c r="EEB316" s="3"/>
      <c r="EEC316" s="3"/>
      <c r="EED316" s="3"/>
      <c r="EEE316" s="3"/>
      <c r="EEF316" s="3"/>
      <c r="EEG316" s="3"/>
      <c r="EEH316" s="3"/>
      <c r="EEI316" s="3"/>
      <c r="EEJ316" s="3"/>
      <c r="EEK316" s="3"/>
      <c r="EEL316" s="3"/>
      <c r="EEM316" s="3"/>
      <c r="EEN316" s="3"/>
      <c r="EEO316" s="3"/>
      <c r="EEP316" s="3"/>
      <c r="EEQ316" s="3"/>
      <c r="EER316" s="3"/>
      <c r="EES316" s="3"/>
      <c r="EET316" s="3"/>
      <c r="EEU316" s="3"/>
      <c r="EEV316" s="3"/>
      <c r="EEW316" s="3"/>
      <c r="EEX316" s="3"/>
      <c r="EEY316" s="3"/>
      <c r="EEZ316" s="3"/>
      <c r="EFA316" s="3"/>
      <c r="EFB316" s="3"/>
      <c r="EFC316" s="3"/>
      <c r="EFD316" s="3"/>
      <c r="EFE316" s="3"/>
      <c r="EFF316" s="3"/>
      <c r="EFG316" s="3"/>
      <c r="EFH316" s="3"/>
      <c r="EFI316" s="3"/>
      <c r="EFJ316" s="3"/>
      <c r="EFK316" s="3"/>
      <c r="EFL316" s="3"/>
      <c r="EFM316" s="3"/>
      <c r="EFN316" s="3"/>
      <c r="EFO316" s="3"/>
      <c r="EFP316" s="3"/>
      <c r="EFQ316" s="3"/>
      <c r="EFR316" s="3"/>
      <c r="EFS316" s="3"/>
      <c r="EFT316" s="3"/>
      <c r="EFU316" s="3"/>
      <c r="EFV316" s="3"/>
      <c r="EFW316" s="3"/>
      <c r="EFX316" s="3"/>
      <c r="EFY316" s="3"/>
      <c r="EFZ316" s="3"/>
      <c r="EGA316" s="3"/>
      <c r="EGB316" s="3"/>
      <c r="EGC316" s="3"/>
      <c r="EGD316" s="3"/>
      <c r="EGE316" s="3"/>
      <c r="EGF316" s="3"/>
      <c r="EGG316" s="3"/>
      <c r="EGH316" s="3"/>
      <c r="EGI316" s="3"/>
      <c r="EGJ316" s="3"/>
      <c r="EGK316" s="3"/>
      <c r="EGL316" s="3"/>
      <c r="EGM316" s="3"/>
      <c r="EGN316" s="3"/>
      <c r="EGO316" s="3"/>
      <c r="EGP316" s="3"/>
      <c r="EGQ316" s="3"/>
      <c r="EGR316" s="3"/>
      <c r="EGS316" s="3"/>
      <c r="EGT316" s="3"/>
      <c r="EGU316" s="3"/>
      <c r="EGV316" s="3"/>
      <c r="EGW316" s="3"/>
      <c r="EGX316" s="3"/>
      <c r="EGY316" s="3"/>
      <c r="EGZ316" s="3"/>
      <c r="EHA316" s="3"/>
      <c r="EHB316" s="3"/>
      <c r="EHC316" s="3"/>
      <c r="EHD316" s="3"/>
      <c r="EHE316" s="3"/>
      <c r="EHF316" s="3"/>
      <c r="EHG316" s="3"/>
      <c r="EHH316" s="3"/>
      <c r="EHI316" s="3"/>
      <c r="EHJ316" s="3"/>
      <c r="EHK316" s="3"/>
      <c r="EHL316" s="3"/>
      <c r="EHM316" s="3"/>
      <c r="EHN316" s="3"/>
      <c r="EHO316" s="3"/>
      <c r="EHP316" s="3"/>
      <c r="EHQ316" s="3"/>
      <c r="EHR316" s="3"/>
      <c r="EHS316" s="3"/>
      <c r="EHT316" s="3"/>
      <c r="EHU316" s="3"/>
      <c r="EHV316" s="3"/>
      <c r="EHW316" s="3"/>
      <c r="EHX316" s="3"/>
      <c r="EHY316" s="3"/>
      <c r="EHZ316" s="3"/>
      <c r="EIA316" s="3"/>
      <c r="EIB316" s="3"/>
      <c r="EIC316" s="3"/>
      <c r="EID316" s="3"/>
      <c r="EIE316" s="3"/>
      <c r="EIF316" s="3"/>
      <c r="EIG316" s="3"/>
      <c r="EIH316" s="3"/>
      <c r="EII316" s="3"/>
      <c r="EIJ316" s="3"/>
      <c r="EIK316" s="3"/>
      <c r="EIL316" s="3"/>
      <c r="EIM316" s="3"/>
      <c r="EIN316" s="3"/>
      <c r="EIO316" s="3"/>
      <c r="EIP316" s="3"/>
      <c r="EIQ316" s="3"/>
      <c r="EIR316" s="3"/>
      <c r="EIS316" s="3"/>
      <c r="EIT316" s="3"/>
      <c r="EIU316" s="3"/>
      <c r="EIV316" s="3"/>
      <c r="EIW316" s="3"/>
      <c r="EIX316" s="3"/>
      <c r="EIY316" s="3"/>
      <c r="EIZ316" s="3"/>
      <c r="EJA316" s="3"/>
      <c r="EJB316" s="3"/>
      <c r="EJC316" s="3"/>
      <c r="EJD316" s="3"/>
      <c r="EJE316" s="3"/>
      <c r="EJF316" s="3"/>
      <c r="EJG316" s="3"/>
      <c r="EJH316" s="3"/>
      <c r="EJI316" s="3"/>
      <c r="EJJ316" s="3"/>
      <c r="EJK316" s="3"/>
      <c r="EJL316" s="3"/>
      <c r="EJM316" s="3"/>
      <c r="EJN316" s="3"/>
      <c r="EJO316" s="3"/>
      <c r="EJP316" s="3"/>
      <c r="EJQ316" s="3"/>
      <c r="EJR316" s="3"/>
      <c r="EJS316" s="3"/>
      <c r="EJT316" s="3"/>
      <c r="EJU316" s="3"/>
      <c r="EJV316" s="3"/>
      <c r="EJW316" s="3"/>
      <c r="EJX316" s="3"/>
      <c r="EJY316" s="3"/>
      <c r="EJZ316" s="3"/>
      <c r="EKA316" s="3"/>
      <c r="EKB316" s="3"/>
      <c r="EKC316" s="3"/>
      <c r="EKD316" s="3"/>
      <c r="EKE316" s="3"/>
      <c r="EKF316" s="3"/>
      <c r="EKG316" s="3"/>
      <c r="EKH316" s="3"/>
      <c r="EKI316" s="3"/>
      <c r="EKJ316" s="3"/>
      <c r="EKK316" s="3"/>
      <c r="EKL316" s="3"/>
      <c r="EKM316" s="3"/>
      <c r="EKN316" s="3"/>
      <c r="EKO316" s="3"/>
      <c r="EKP316" s="3"/>
      <c r="EKQ316" s="3"/>
      <c r="EKR316" s="3"/>
      <c r="EKS316" s="3"/>
      <c r="EKT316" s="3"/>
      <c r="EKU316" s="3"/>
      <c r="EKV316" s="3"/>
      <c r="EKW316" s="3"/>
      <c r="EKX316" s="3"/>
      <c r="EKY316" s="3"/>
      <c r="EKZ316" s="3"/>
      <c r="ELA316" s="3"/>
      <c r="ELB316" s="3"/>
      <c r="ELC316" s="3"/>
      <c r="ELD316" s="3"/>
      <c r="ELE316" s="3"/>
      <c r="ELF316" s="3"/>
      <c r="ELG316" s="3"/>
      <c r="ELH316" s="3"/>
      <c r="ELI316" s="3"/>
      <c r="ELJ316" s="3"/>
      <c r="ELK316" s="3"/>
      <c r="ELL316" s="3"/>
      <c r="ELM316" s="3"/>
      <c r="ELN316" s="3"/>
      <c r="ELO316" s="3"/>
      <c r="ELP316" s="3"/>
      <c r="ELQ316" s="3"/>
      <c r="ELR316" s="3"/>
      <c r="ELS316" s="3"/>
      <c r="ELT316" s="3"/>
      <c r="ELU316" s="3"/>
      <c r="ELV316" s="3"/>
      <c r="ELW316" s="3"/>
      <c r="ELX316" s="3"/>
      <c r="ELY316" s="3"/>
      <c r="ELZ316" s="3"/>
      <c r="EMA316" s="3"/>
      <c r="EMB316" s="3"/>
      <c r="EMC316" s="3"/>
      <c r="EMD316" s="3"/>
      <c r="EME316" s="3"/>
      <c r="EMF316" s="3"/>
      <c r="EMG316" s="3"/>
      <c r="EMH316" s="3"/>
      <c r="EMI316" s="3"/>
      <c r="EMJ316" s="3"/>
      <c r="EMK316" s="3"/>
      <c r="EML316" s="3"/>
      <c r="EMM316" s="3"/>
      <c r="EMN316" s="3"/>
      <c r="EMO316" s="3"/>
      <c r="EMP316" s="3"/>
      <c r="EMQ316" s="3"/>
      <c r="EMR316" s="3"/>
      <c r="EMS316" s="3"/>
      <c r="EMT316" s="3"/>
      <c r="EMU316" s="3"/>
      <c r="EMV316" s="3"/>
      <c r="EMW316" s="3"/>
      <c r="EMX316" s="3"/>
      <c r="EMY316" s="3"/>
      <c r="EMZ316" s="3"/>
      <c r="ENA316" s="3"/>
      <c r="ENB316" s="3"/>
      <c r="ENC316" s="3"/>
      <c r="END316" s="3"/>
      <c r="ENE316" s="3"/>
      <c r="ENF316" s="3"/>
      <c r="ENG316" s="3"/>
      <c r="ENH316" s="3"/>
      <c r="ENI316" s="3"/>
      <c r="ENJ316" s="3"/>
      <c r="ENK316" s="3"/>
      <c r="ENL316" s="3"/>
      <c r="ENM316" s="3"/>
      <c r="ENN316" s="3"/>
      <c r="ENO316" s="3"/>
      <c r="ENP316" s="3"/>
      <c r="ENQ316" s="3"/>
      <c r="ENR316" s="3"/>
      <c r="ENS316" s="3"/>
      <c r="ENT316" s="3"/>
      <c r="ENU316" s="3"/>
      <c r="ENV316" s="3"/>
      <c r="ENW316" s="3"/>
      <c r="ENX316" s="3"/>
      <c r="ENY316" s="3"/>
      <c r="ENZ316" s="3"/>
      <c r="EOA316" s="3"/>
      <c r="EOB316" s="3"/>
      <c r="EOC316" s="3"/>
      <c r="EOD316" s="3"/>
      <c r="EOE316" s="3"/>
      <c r="EOF316" s="3"/>
      <c r="EOG316" s="3"/>
      <c r="EOH316" s="3"/>
      <c r="EOI316" s="3"/>
      <c r="EOJ316" s="3"/>
      <c r="EOK316" s="3"/>
      <c r="EOL316" s="3"/>
      <c r="EOM316" s="3"/>
      <c r="EON316" s="3"/>
      <c r="EOO316" s="3"/>
      <c r="EOP316" s="3"/>
      <c r="EOQ316" s="3"/>
      <c r="EOR316" s="3"/>
      <c r="EOS316" s="3"/>
      <c r="EOT316" s="3"/>
      <c r="EOU316" s="3"/>
      <c r="EOV316" s="3"/>
      <c r="EOW316" s="3"/>
      <c r="EOX316" s="3"/>
      <c r="EOY316" s="3"/>
      <c r="EOZ316" s="3"/>
      <c r="EPA316" s="3"/>
      <c r="EPB316" s="3"/>
      <c r="EPC316" s="3"/>
      <c r="EPD316" s="3"/>
      <c r="EPE316" s="3"/>
      <c r="EPF316" s="3"/>
      <c r="EPG316" s="3"/>
      <c r="EPH316" s="3"/>
      <c r="EPI316" s="3"/>
      <c r="EPJ316" s="3"/>
      <c r="EPK316" s="3"/>
      <c r="EPL316" s="3"/>
      <c r="EPM316" s="3"/>
      <c r="EPN316" s="3"/>
      <c r="EPO316" s="3"/>
      <c r="EPP316" s="3"/>
      <c r="EPQ316" s="3"/>
      <c r="EPR316" s="3"/>
      <c r="EPS316" s="3"/>
      <c r="EPT316" s="3"/>
      <c r="EPU316" s="3"/>
      <c r="EPV316" s="3"/>
      <c r="EPW316" s="3"/>
      <c r="EPX316" s="3"/>
      <c r="EPY316" s="3"/>
      <c r="EPZ316" s="3"/>
      <c r="EQA316" s="3"/>
      <c r="EQB316" s="3"/>
      <c r="EQC316" s="3"/>
      <c r="EQD316" s="3"/>
      <c r="EQE316" s="3"/>
      <c r="EQF316" s="3"/>
      <c r="EQG316" s="3"/>
      <c r="EQH316" s="3"/>
      <c r="EQI316" s="3"/>
      <c r="EQJ316" s="3"/>
      <c r="EQK316" s="3"/>
      <c r="EQL316" s="3"/>
      <c r="EQM316" s="3"/>
      <c r="EQN316" s="3"/>
      <c r="EQO316" s="3"/>
      <c r="EQP316" s="3"/>
      <c r="EQQ316" s="3"/>
      <c r="EQR316" s="3"/>
      <c r="EQS316" s="3"/>
      <c r="EQT316" s="3"/>
      <c r="EQU316" s="3"/>
      <c r="EQV316" s="3"/>
      <c r="EQW316" s="3"/>
      <c r="EQX316" s="3"/>
      <c r="EQY316" s="3"/>
      <c r="EQZ316" s="3"/>
      <c r="ERA316" s="3"/>
      <c r="ERB316" s="3"/>
      <c r="ERC316" s="3"/>
      <c r="ERD316" s="3"/>
      <c r="ERE316" s="3"/>
      <c r="ERF316" s="3"/>
      <c r="ERG316" s="3"/>
      <c r="ERH316" s="3"/>
      <c r="ERI316" s="3"/>
      <c r="ERJ316" s="3"/>
      <c r="ERK316" s="3"/>
      <c r="ERL316" s="3"/>
      <c r="ERM316" s="3"/>
      <c r="ERN316" s="3"/>
      <c r="ERO316" s="3"/>
      <c r="ERP316" s="3"/>
      <c r="ERQ316" s="3"/>
      <c r="ERR316" s="3"/>
      <c r="ERS316" s="3"/>
      <c r="ERT316" s="3"/>
      <c r="ERU316" s="3"/>
      <c r="ERV316" s="3"/>
      <c r="ERW316" s="3"/>
      <c r="ERX316" s="3"/>
      <c r="ERY316" s="3"/>
      <c r="ERZ316" s="3"/>
      <c r="ESA316" s="3"/>
      <c r="ESB316" s="3"/>
      <c r="ESC316" s="3"/>
      <c r="ESD316" s="3"/>
      <c r="ESE316" s="3"/>
      <c r="ESF316" s="3"/>
      <c r="ESG316" s="3"/>
      <c r="ESH316" s="3"/>
      <c r="ESI316" s="3"/>
      <c r="ESJ316" s="3"/>
      <c r="ESK316" s="3"/>
      <c r="ESL316" s="3"/>
      <c r="ESM316" s="3"/>
      <c r="ESN316" s="3"/>
      <c r="ESO316" s="3"/>
      <c r="ESP316" s="3"/>
      <c r="ESQ316" s="3"/>
      <c r="ESR316" s="3"/>
      <c r="ESS316" s="3"/>
      <c r="EST316" s="3"/>
      <c r="ESU316" s="3"/>
      <c r="ESV316" s="3"/>
      <c r="ESW316" s="3"/>
      <c r="ESX316" s="3"/>
      <c r="ESY316" s="3"/>
      <c r="ESZ316" s="3"/>
      <c r="ETA316" s="3"/>
      <c r="ETB316" s="3"/>
      <c r="ETC316" s="3"/>
      <c r="ETD316" s="3"/>
      <c r="ETE316" s="3"/>
      <c r="ETF316" s="3"/>
      <c r="ETG316" s="3"/>
      <c r="ETH316" s="3"/>
      <c r="ETI316" s="3"/>
      <c r="ETJ316" s="3"/>
      <c r="ETK316" s="3"/>
      <c r="ETL316" s="3"/>
      <c r="ETM316" s="3"/>
      <c r="ETN316" s="3"/>
      <c r="ETO316" s="3"/>
      <c r="ETP316" s="3"/>
      <c r="ETQ316" s="3"/>
      <c r="ETR316" s="3"/>
      <c r="ETS316" s="3"/>
      <c r="ETT316" s="3"/>
      <c r="ETU316" s="3"/>
      <c r="ETV316" s="3"/>
      <c r="ETW316" s="3"/>
      <c r="ETX316" s="3"/>
      <c r="ETY316" s="3"/>
      <c r="ETZ316" s="3"/>
      <c r="EUA316" s="3"/>
      <c r="EUB316" s="3"/>
      <c r="EUC316" s="3"/>
      <c r="EUD316" s="3"/>
      <c r="EUE316" s="3"/>
      <c r="EUF316" s="3"/>
      <c r="EUG316" s="3"/>
      <c r="EUH316" s="3"/>
      <c r="EUI316" s="3"/>
      <c r="EUJ316" s="3"/>
      <c r="EUK316" s="3"/>
      <c r="EUL316" s="3"/>
      <c r="EUM316" s="3"/>
      <c r="EUN316" s="3"/>
      <c r="EUO316" s="3"/>
      <c r="EUP316" s="3"/>
      <c r="EUQ316" s="3"/>
      <c r="EUR316" s="3"/>
      <c r="EUS316" s="3"/>
      <c r="EUT316" s="3"/>
      <c r="EUU316" s="3"/>
      <c r="EUV316" s="3"/>
      <c r="EUW316" s="3"/>
      <c r="EUX316" s="3"/>
      <c r="EUY316" s="3"/>
      <c r="EUZ316" s="3"/>
      <c r="EVA316" s="3"/>
      <c r="EVB316" s="3"/>
      <c r="EVC316" s="3"/>
      <c r="EVD316" s="3"/>
      <c r="EVE316" s="3"/>
      <c r="EVF316" s="3"/>
      <c r="EVG316" s="3"/>
      <c r="EVH316" s="3"/>
      <c r="EVI316" s="3"/>
      <c r="EVJ316" s="3"/>
      <c r="EVK316" s="3"/>
      <c r="EVL316" s="3"/>
      <c r="EVM316" s="3"/>
      <c r="EVN316" s="3"/>
      <c r="EVO316" s="3"/>
      <c r="EVP316" s="3"/>
      <c r="EVQ316" s="3"/>
      <c r="EVR316" s="3"/>
      <c r="EVS316" s="3"/>
      <c r="EVT316" s="3"/>
      <c r="EVU316" s="3"/>
      <c r="EVV316" s="3"/>
      <c r="EVW316" s="3"/>
      <c r="EVX316" s="3"/>
      <c r="EVY316" s="3"/>
      <c r="EVZ316" s="3"/>
      <c r="EWA316" s="3"/>
      <c r="EWB316" s="3"/>
      <c r="EWC316" s="3"/>
      <c r="EWD316" s="3"/>
      <c r="EWE316" s="3"/>
      <c r="EWF316" s="3"/>
      <c r="EWG316" s="3"/>
      <c r="EWH316" s="3"/>
      <c r="EWI316" s="3"/>
      <c r="EWJ316" s="3"/>
      <c r="EWK316" s="3"/>
      <c r="EWL316" s="3"/>
      <c r="EWM316" s="3"/>
      <c r="EWN316" s="3"/>
      <c r="EWO316" s="3"/>
      <c r="EWP316" s="3"/>
      <c r="EWQ316" s="3"/>
      <c r="EWR316" s="3"/>
      <c r="EWS316" s="3"/>
      <c r="EWT316" s="3"/>
      <c r="EWU316" s="3"/>
      <c r="EWV316" s="3"/>
      <c r="EWW316" s="3"/>
      <c r="EWX316" s="3"/>
      <c r="EWY316" s="3"/>
      <c r="EWZ316" s="3"/>
      <c r="EXA316" s="3"/>
      <c r="EXB316" s="3"/>
      <c r="EXC316" s="3"/>
      <c r="EXD316" s="3"/>
      <c r="EXE316" s="3"/>
      <c r="EXF316" s="3"/>
      <c r="EXG316" s="3"/>
      <c r="EXH316" s="3"/>
      <c r="EXI316" s="3"/>
      <c r="EXJ316" s="3"/>
      <c r="EXK316" s="3"/>
      <c r="EXL316" s="3"/>
      <c r="EXM316" s="3"/>
      <c r="EXN316" s="3"/>
      <c r="EXO316" s="3"/>
      <c r="EXP316" s="3"/>
      <c r="EXQ316" s="3"/>
      <c r="EXR316" s="3"/>
      <c r="EXS316" s="3"/>
      <c r="EXT316" s="3"/>
      <c r="EXU316" s="3"/>
      <c r="EXV316" s="3"/>
      <c r="EXW316" s="3"/>
      <c r="EXX316" s="3"/>
      <c r="EXY316" s="3"/>
      <c r="EXZ316" s="3"/>
      <c r="EYA316" s="3"/>
      <c r="EYB316" s="3"/>
      <c r="EYC316" s="3"/>
      <c r="EYD316" s="3"/>
      <c r="EYE316" s="3"/>
      <c r="EYF316" s="3"/>
      <c r="EYG316" s="3"/>
      <c r="EYH316" s="3"/>
      <c r="EYI316" s="3"/>
      <c r="EYJ316" s="3"/>
      <c r="EYK316" s="3"/>
      <c r="EYL316" s="3"/>
      <c r="EYM316" s="3"/>
      <c r="EYN316" s="3"/>
      <c r="EYO316" s="3"/>
      <c r="EYP316" s="3"/>
      <c r="EYQ316" s="3"/>
      <c r="EYR316" s="3"/>
      <c r="EYS316" s="3"/>
      <c r="EYT316" s="3"/>
      <c r="EYU316" s="3"/>
      <c r="EYV316" s="3"/>
      <c r="EYW316" s="3"/>
      <c r="EYX316" s="3"/>
      <c r="EYY316" s="3"/>
      <c r="EYZ316" s="3"/>
      <c r="EZA316" s="3"/>
      <c r="EZB316" s="3"/>
      <c r="EZC316" s="3"/>
      <c r="EZD316" s="3"/>
      <c r="EZE316" s="3"/>
      <c r="EZF316" s="3"/>
      <c r="EZG316" s="3"/>
      <c r="EZH316" s="3"/>
      <c r="EZI316" s="3"/>
      <c r="EZJ316" s="3"/>
      <c r="EZK316" s="3"/>
      <c r="EZL316" s="3"/>
      <c r="EZM316" s="3"/>
      <c r="EZN316" s="3"/>
      <c r="EZO316" s="3"/>
      <c r="EZP316" s="3"/>
      <c r="EZQ316" s="3"/>
      <c r="EZR316" s="3"/>
      <c r="EZS316" s="3"/>
      <c r="EZT316" s="3"/>
      <c r="EZU316" s="3"/>
      <c r="EZV316" s="3"/>
      <c r="EZW316" s="3"/>
      <c r="EZX316" s="3"/>
      <c r="EZY316" s="3"/>
      <c r="EZZ316" s="3"/>
      <c r="FAA316" s="3"/>
      <c r="FAB316" s="3"/>
      <c r="FAC316" s="3"/>
      <c r="FAD316" s="3"/>
      <c r="FAE316" s="3"/>
      <c r="FAF316" s="3"/>
      <c r="FAG316" s="3"/>
      <c r="FAH316" s="3"/>
      <c r="FAI316" s="3"/>
      <c r="FAJ316" s="3"/>
      <c r="FAK316" s="3"/>
      <c r="FAL316" s="3"/>
      <c r="FAM316" s="3"/>
      <c r="FAN316" s="3"/>
      <c r="FAO316" s="3"/>
      <c r="FAP316" s="3"/>
      <c r="FAQ316" s="3"/>
      <c r="FAR316" s="3"/>
      <c r="FAS316" s="3"/>
      <c r="FAT316" s="3"/>
      <c r="FAU316" s="3"/>
      <c r="FAV316" s="3"/>
      <c r="FAW316" s="3"/>
      <c r="FAX316" s="3"/>
      <c r="FAY316" s="3"/>
      <c r="FAZ316" s="3"/>
      <c r="FBA316" s="3"/>
      <c r="FBB316" s="3"/>
      <c r="FBC316" s="3"/>
      <c r="FBD316" s="3"/>
      <c r="FBE316" s="3"/>
      <c r="FBF316" s="3"/>
      <c r="FBG316" s="3"/>
      <c r="FBH316" s="3"/>
      <c r="FBI316" s="3"/>
      <c r="FBJ316" s="3"/>
      <c r="FBK316" s="3"/>
      <c r="FBL316" s="3"/>
      <c r="FBM316" s="3"/>
      <c r="FBN316" s="3"/>
      <c r="FBO316" s="3"/>
      <c r="FBP316" s="3"/>
      <c r="FBQ316" s="3"/>
      <c r="FBR316" s="3"/>
      <c r="FBS316" s="3"/>
      <c r="FBT316" s="3"/>
      <c r="FBU316" s="3"/>
      <c r="FBV316" s="3"/>
      <c r="FBW316" s="3"/>
      <c r="FBX316" s="3"/>
      <c r="FBY316" s="3"/>
      <c r="FBZ316" s="3"/>
      <c r="FCA316" s="3"/>
      <c r="FCB316" s="3"/>
      <c r="FCC316" s="3"/>
      <c r="FCD316" s="3"/>
      <c r="FCE316" s="3"/>
      <c r="FCF316" s="3"/>
      <c r="FCG316" s="3"/>
      <c r="FCH316" s="3"/>
      <c r="FCI316" s="3"/>
      <c r="FCJ316" s="3"/>
      <c r="FCK316" s="3"/>
      <c r="FCL316" s="3"/>
      <c r="FCM316" s="3"/>
      <c r="FCN316" s="3"/>
      <c r="FCO316" s="3"/>
      <c r="FCP316" s="3"/>
      <c r="FCQ316" s="3"/>
      <c r="FCR316" s="3"/>
      <c r="FCS316" s="3"/>
      <c r="FCT316" s="3"/>
      <c r="FCU316" s="3"/>
      <c r="FCV316" s="3"/>
      <c r="FCW316" s="3"/>
      <c r="FCX316" s="3"/>
      <c r="FCY316" s="3"/>
      <c r="FCZ316" s="3"/>
      <c r="FDA316" s="3"/>
      <c r="FDB316" s="3"/>
      <c r="FDC316" s="3"/>
      <c r="FDD316" s="3"/>
      <c r="FDE316" s="3"/>
      <c r="FDF316" s="3"/>
      <c r="FDG316" s="3"/>
      <c r="FDH316" s="3"/>
      <c r="FDI316" s="3"/>
      <c r="FDJ316" s="3"/>
      <c r="FDK316" s="3"/>
      <c r="FDL316" s="3"/>
      <c r="FDM316" s="3"/>
      <c r="FDN316" s="3"/>
      <c r="FDO316" s="3"/>
      <c r="FDP316" s="3"/>
      <c r="FDQ316" s="3"/>
      <c r="FDR316" s="3"/>
      <c r="FDS316" s="3"/>
      <c r="FDT316" s="3"/>
      <c r="FDU316" s="3"/>
      <c r="FDV316" s="3"/>
      <c r="FDW316" s="3"/>
      <c r="FDX316" s="3"/>
      <c r="FDY316" s="3"/>
      <c r="FDZ316" s="3"/>
      <c r="FEA316" s="3"/>
      <c r="FEB316" s="3"/>
      <c r="FEC316" s="3"/>
      <c r="FED316" s="3"/>
      <c r="FEE316" s="3"/>
      <c r="FEF316" s="3"/>
      <c r="FEG316" s="3"/>
      <c r="FEH316" s="3"/>
      <c r="FEI316" s="3"/>
      <c r="FEJ316" s="3"/>
      <c r="FEK316" s="3"/>
      <c r="FEL316" s="3"/>
      <c r="FEM316" s="3"/>
      <c r="FEN316" s="3"/>
      <c r="FEO316" s="3"/>
      <c r="FEP316" s="3"/>
      <c r="FEQ316" s="3"/>
      <c r="FER316" s="3"/>
      <c r="FES316" s="3"/>
      <c r="FET316" s="3"/>
      <c r="FEU316" s="3"/>
      <c r="FEV316" s="3"/>
      <c r="FEW316" s="3"/>
      <c r="FEX316" s="3"/>
      <c r="FEY316" s="3"/>
      <c r="FEZ316" s="3"/>
      <c r="FFA316" s="3"/>
      <c r="FFB316" s="3"/>
      <c r="FFC316" s="3"/>
      <c r="FFD316" s="3"/>
      <c r="FFE316" s="3"/>
      <c r="FFF316" s="3"/>
      <c r="FFG316" s="3"/>
      <c r="FFH316" s="3"/>
      <c r="FFI316" s="3"/>
      <c r="FFJ316" s="3"/>
      <c r="FFK316" s="3"/>
      <c r="FFL316" s="3"/>
      <c r="FFM316" s="3"/>
      <c r="FFN316" s="3"/>
      <c r="FFO316" s="3"/>
      <c r="FFP316" s="3"/>
      <c r="FFQ316" s="3"/>
      <c r="FFR316" s="3"/>
      <c r="FFS316" s="3"/>
      <c r="FFT316" s="3"/>
      <c r="FFU316" s="3"/>
      <c r="FFV316" s="3"/>
      <c r="FFW316" s="3"/>
      <c r="FFX316" s="3"/>
      <c r="FFY316" s="3"/>
      <c r="FFZ316" s="3"/>
      <c r="FGA316" s="3"/>
      <c r="FGB316" s="3"/>
      <c r="FGC316" s="3"/>
      <c r="FGD316" s="3"/>
      <c r="FGE316" s="3"/>
      <c r="FGF316" s="3"/>
      <c r="FGG316" s="3"/>
      <c r="FGH316" s="3"/>
      <c r="FGI316" s="3"/>
      <c r="FGJ316" s="3"/>
      <c r="FGK316" s="3"/>
      <c r="FGL316" s="3"/>
      <c r="FGM316" s="3"/>
      <c r="FGN316" s="3"/>
      <c r="FGO316" s="3"/>
      <c r="FGP316" s="3"/>
      <c r="FGQ316" s="3"/>
      <c r="FGR316" s="3"/>
      <c r="FGS316" s="3"/>
      <c r="FGT316" s="3"/>
      <c r="FGU316" s="3"/>
      <c r="FGV316" s="3"/>
      <c r="FGW316" s="3"/>
      <c r="FGX316" s="3"/>
      <c r="FGY316" s="3"/>
      <c r="FGZ316" s="3"/>
      <c r="FHA316" s="3"/>
      <c r="FHB316" s="3"/>
      <c r="FHC316" s="3"/>
      <c r="FHD316" s="3"/>
      <c r="FHE316" s="3"/>
      <c r="FHF316" s="3"/>
      <c r="FHG316" s="3"/>
      <c r="FHH316" s="3"/>
      <c r="FHI316" s="3"/>
      <c r="FHJ316" s="3"/>
      <c r="FHK316" s="3"/>
      <c r="FHL316" s="3"/>
      <c r="FHM316" s="3"/>
      <c r="FHN316" s="3"/>
      <c r="FHO316" s="3"/>
      <c r="FHP316" s="3"/>
      <c r="FHQ316" s="3"/>
      <c r="FHR316" s="3"/>
      <c r="FHS316" s="3"/>
      <c r="FHT316" s="3"/>
      <c r="FHU316" s="3"/>
      <c r="FHV316" s="3"/>
      <c r="FHW316" s="3"/>
      <c r="FHX316" s="3"/>
      <c r="FHY316" s="3"/>
      <c r="FHZ316" s="3"/>
      <c r="FIA316" s="3"/>
      <c r="FIB316" s="3"/>
      <c r="FIC316" s="3"/>
      <c r="FID316" s="3"/>
      <c r="FIE316" s="3"/>
      <c r="FIF316" s="3"/>
      <c r="FIG316" s="3"/>
      <c r="FIH316" s="3"/>
      <c r="FII316" s="3"/>
      <c r="FIJ316" s="3"/>
      <c r="FIK316" s="3"/>
      <c r="FIL316" s="3"/>
      <c r="FIM316" s="3"/>
      <c r="FIN316" s="3"/>
      <c r="FIO316" s="3"/>
      <c r="FIP316" s="3"/>
      <c r="FIQ316" s="3"/>
      <c r="FIR316" s="3"/>
      <c r="FIS316" s="3"/>
      <c r="FIT316" s="3"/>
      <c r="FIU316" s="3"/>
      <c r="FIV316" s="3"/>
      <c r="FIW316" s="3"/>
      <c r="FIX316" s="3"/>
      <c r="FIY316" s="3"/>
      <c r="FIZ316" s="3"/>
      <c r="FJA316" s="3"/>
      <c r="FJB316" s="3"/>
      <c r="FJC316" s="3"/>
      <c r="FJD316" s="3"/>
      <c r="FJE316" s="3"/>
      <c r="FJF316" s="3"/>
      <c r="FJG316" s="3"/>
      <c r="FJH316" s="3"/>
      <c r="FJI316" s="3"/>
      <c r="FJJ316" s="3"/>
      <c r="FJK316" s="3"/>
      <c r="FJL316" s="3"/>
      <c r="FJM316" s="3"/>
      <c r="FJN316" s="3"/>
      <c r="FJO316" s="3"/>
      <c r="FJP316" s="3"/>
      <c r="FJQ316" s="3"/>
      <c r="FJR316" s="3"/>
      <c r="FJS316" s="3"/>
      <c r="FJT316" s="3"/>
      <c r="FJU316" s="3"/>
      <c r="FJV316" s="3"/>
      <c r="FJW316" s="3"/>
      <c r="FJX316" s="3"/>
      <c r="FJY316" s="3"/>
      <c r="FJZ316" s="3"/>
      <c r="FKA316" s="3"/>
      <c r="FKB316" s="3"/>
      <c r="FKC316" s="3"/>
      <c r="FKD316" s="3"/>
      <c r="FKE316" s="3"/>
      <c r="FKF316" s="3"/>
      <c r="FKG316" s="3"/>
      <c r="FKH316" s="3"/>
      <c r="FKI316" s="3"/>
      <c r="FKJ316" s="3"/>
      <c r="FKK316" s="3"/>
      <c r="FKL316" s="3"/>
      <c r="FKM316" s="3"/>
      <c r="FKN316" s="3"/>
      <c r="FKO316" s="3"/>
      <c r="FKP316" s="3"/>
      <c r="FKQ316" s="3"/>
      <c r="FKR316" s="3"/>
      <c r="FKS316" s="3"/>
      <c r="FKT316" s="3"/>
      <c r="FKU316" s="3"/>
      <c r="FKV316" s="3"/>
      <c r="FKW316" s="3"/>
      <c r="FKX316" s="3"/>
      <c r="FKY316" s="3"/>
      <c r="FKZ316" s="3"/>
      <c r="FLA316" s="3"/>
      <c r="FLB316" s="3"/>
      <c r="FLC316" s="3"/>
      <c r="FLD316" s="3"/>
      <c r="FLE316" s="3"/>
      <c r="FLF316" s="3"/>
      <c r="FLG316" s="3"/>
      <c r="FLH316" s="3"/>
      <c r="FLI316" s="3"/>
      <c r="FLJ316" s="3"/>
      <c r="FLK316" s="3"/>
      <c r="FLL316" s="3"/>
      <c r="FLM316" s="3"/>
      <c r="FLN316" s="3"/>
      <c r="FLO316" s="3"/>
      <c r="FLP316" s="3"/>
      <c r="FLQ316" s="3"/>
      <c r="FLR316" s="3"/>
      <c r="FLS316" s="3"/>
      <c r="FLT316" s="3"/>
      <c r="FLU316" s="3"/>
      <c r="FLV316" s="3"/>
      <c r="FLW316" s="3"/>
      <c r="FLX316" s="3"/>
      <c r="FLY316" s="3"/>
      <c r="FLZ316" s="3"/>
      <c r="FMA316" s="3"/>
      <c r="FMB316" s="3"/>
      <c r="FMC316" s="3"/>
      <c r="FMD316" s="3"/>
      <c r="FME316" s="3"/>
      <c r="FMF316" s="3"/>
      <c r="FMG316" s="3"/>
      <c r="FMH316" s="3"/>
      <c r="FMI316" s="3"/>
      <c r="FMJ316" s="3"/>
      <c r="FMK316" s="3"/>
      <c r="FML316" s="3"/>
      <c r="FMM316" s="3"/>
      <c r="FMN316" s="3"/>
      <c r="FMO316" s="3"/>
      <c r="FMP316" s="3"/>
      <c r="FMQ316" s="3"/>
      <c r="FMR316" s="3"/>
      <c r="FMS316" s="3"/>
      <c r="FMT316" s="3"/>
      <c r="FMU316" s="3"/>
      <c r="FMV316" s="3"/>
      <c r="FMW316" s="3"/>
      <c r="FMX316" s="3"/>
      <c r="FMY316" s="3"/>
      <c r="FMZ316" s="3"/>
      <c r="FNA316" s="3"/>
      <c r="FNB316" s="3"/>
      <c r="FNC316" s="3"/>
      <c r="FND316" s="3"/>
      <c r="FNE316" s="3"/>
      <c r="FNF316" s="3"/>
      <c r="FNG316" s="3"/>
      <c r="FNH316" s="3"/>
      <c r="FNI316" s="3"/>
      <c r="FNJ316" s="3"/>
      <c r="FNK316" s="3"/>
      <c r="FNL316" s="3"/>
      <c r="FNM316" s="3"/>
      <c r="FNN316" s="3"/>
      <c r="FNO316" s="3"/>
      <c r="FNP316" s="3"/>
      <c r="FNQ316" s="3"/>
      <c r="FNR316" s="3"/>
      <c r="FNS316" s="3"/>
      <c r="FNT316" s="3"/>
      <c r="FNU316" s="3"/>
      <c r="FNV316" s="3"/>
      <c r="FNW316" s="3"/>
      <c r="FNX316" s="3"/>
      <c r="FNY316" s="3"/>
      <c r="FNZ316" s="3"/>
      <c r="FOA316" s="3"/>
      <c r="FOB316" s="3"/>
      <c r="FOC316" s="3"/>
      <c r="FOD316" s="3"/>
      <c r="FOE316" s="3"/>
      <c r="FOF316" s="3"/>
      <c r="FOG316" s="3"/>
      <c r="FOH316" s="3"/>
      <c r="FOI316" s="3"/>
      <c r="FOJ316" s="3"/>
      <c r="FOK316" s="3"/>
      <c r="FOL316" s="3"/>
      <c r="FOM316" s="3"/>
      <c r="FON316" s="3"/>
      <c r="FOO316" s="3"/>
      <c r="FOP316" s="3"/>
      <c r="FOQ316" s="3"/>
      <c r="FOR316" s="3"/>
      <c r="FOS316" s="3"/>
      <c r="FOT316" s="3"/>
      <c r="FOU316" s="3"/>
      <c r="FOV316" s="3"/>
      <c r="FOW316" s="3"/>
      <c r="FOX316" s="3"/>
      <c r="FOY316" s="3"/>
      <c r="FOZ316" s="3"/>
      <c r="FPA316" s="3"/>
      <c r="FPB316" s="3"/>
      <c r="FPC316" s="3"/>
      <c r="FPD316" s="3"/>
      <c r="FPE316" s="3"/>
      <c r="FPF316" s="3"/>
      <c r="FPG316" s="3"/>
      <c r="FPH316" s="3"/>
      <c r="FPI316" s="3"/>
      <c r="FPJ316" s="3"/>
      <c r="FPK316" s="3"/>
      <c r="FPL316" s="3"/>
      <c r="FPM316" s="3"/>
      <c r="FPN316" s="3"/>
      <c r="FPO316" s="3"/>
      <c r="FPP316" s="3"/>
      <c r="FPQ316" s="3"/>
      <c r="FPR316" s="3"/>
      <c r="FPS316" s="3"/>
      <c r="FPT316" s="3"/>
      <c r="FPU316" s="3"/>
      <c r="FPV316" s="3"/>
      <c r="FPW316" s="3"/>
      <c r="FPX316" s="3"/>
      <c r="FPY316" s="3"/>
      <c r="FPZ316" s="3"/>
      <c r="FQA316" s="3"/>
      <c r="FQB316" s="3"/>
      <c r="FQC316" s="3"/>
      <c r="FQD316" s="3"/>
      <c r="FQE316" s="3"/>
      <c r="FQF316" s="3"/>
      <c r="FQG316" s="3"/>
      <c r="FQH316" s="3"/>
      <c r="FQI316" s="3"/>
      <c r="FQJ316" s="3"/>
      <c r="FQK316" s="3"/>
      <c r="FQL316" s="3"/>
      <c r="FQM316" s="3"/>
      <c r="FQN316" s="3"/>
      <c r="FQO316" s="3"/>
      <c r="FQP316" s="3"/>
      <c r="FQQ316" s="3"/>
      <c r="FQR316" s="3"/>
      <c r="FQS316" s="3"/>
      <c r="FQT316" s="3"/>
      <c r="FQU316" s="3"/>
      <c r="FQV316" s="3"/>
      <c r="FQW316" s="3"/>
      <c r="FQX316" s="3"/>
      <c r="FQY316" s="3"/>
      <c r="FQZ316" s="3"/>
      <c r="FRA316" s="3"/>
      <c r="FRB316" s="3"/>
      <c r="FRC316" s="3"/>
      <c r="FRD316" s="3"/>
      <c r="FRE316" s="3"/>
      <c r="FRF316" s="3"/>
      <c r="FRG316" s="3"/>
      <c r="FRH316" s="3"/>
      <c r="FRI316" s="3"/>
      <c r="FRJ316" s="3"/>
      <c r="FRK316" s="3"/>
      <c r="FRL316" s="3"/>
      <c r="FRM316" s="3"/>
      <c r="FRN316" s="3"/>
      <c r="FRO316" s="3"/>
      <c r="FRP316" s="3"/>
      <c r="FRQ316" s="3"/>
      <c r="FRR316" s="3"/>
      <c r="FRS316" s="3"/>
      <c r="FRT316" s="3"/>
      <c r="FRU316" s="3"/>
      <c r="FRV316" s="3"/>
      <c r="FRW316" s="3"/>
      <c r="FRX316" s="3"/>
      <c r="FRY316" s="3"/>
      <c r="FRZ316" s="3"/>
      <c r="FSA316" s="3"/>
      <c r="FSB316" s="3"/>
      <c r="FSC316" s="3"/>
      <c r="FSD316" s="3"/>
      <c r="FSE316" s="3"/>
      <c r="FSF316" s="3"/>
      <c r="FSG316" s="3"/>
      <c r="FSH316" s="3"/>
      <c r="FSI316" s="3"/>
      <c r="FSJ316" s="3"/>
      <c r="FSK316" s="3"/>
      <c r="FSL316" s="3"/>
      <c r="FSM316" s="3"/>
      <c r="FSN316" s="3"/>
      <c r="FSO316" s="3"/>
      <c r="FSP316" s="3"/>
      <c r="FSQ316" s="3"/>
      <c r="FSR316" s="3"/>
      <c r="FSS316" s="3"/>
      <c r="FST316" s="3"/>
      <c r="FSU316" s="3"/>
      <c r="FSV316" s="3"/>
      <c r="FSW316" s="3"/>
      <c r="FSX316" s="3"/>
      <c r="FSY316" s="3"/>
      <c r="FSZ316" s="3"/>
      <c r="FTA316" s="3"/>
      <c r="FTB316" s="3"/>
      <c r="FTC316" s="3"/>
      <c r="FTD316" s="3"/>
      <c r="FTE316" s="3"/>
      <c r="FTF316" s="3"/>
      <c r="FTG316" s="3"/>
      <c r="FTH316" s="3"/>
      <c r="FTI316" s="3"/>
      <c r="FTJ316" s="3"/>
      <c r="FTK316" s="3"/>
      <c r="FTL316" s="3"/>
      <c r="FTM316" s="3"/>
      <c r="FTN316" s="3"/>
      <c r="FTO316" s="3"/>
      <c r="FTP316" s="3"/>
      <c r="FTQ316" s="3"/>
      <c r="FTR316" s="3"/>
      <c r="FTS316" s="3"/>
      <c r="FTT316" s="3"/>
      <c r="FTU316" s="3"/>
      <c r="FTV316" s="3"/>
      <c r="FTW316" s="3"/>
      <c r="FTX316" s="3"/>
      <c r="FTY316" s="3"/>
      <c r="FTZ316" s="3"/>
      <c r="FUA316" s="3"/>
      <c r="FUB316" s="3"/>
      <c r="FUC316" s="3"/>
      <c r="FUD316" s="3"/>
      <c r="FUE316" s="3"/>
      <c r="FUF316" s="3"/>
      <c r="FUG316" s="3"/>
      <c r="FUH316" s="3"/>
      <c r="FUI316" s="3"/>
      <c r="FUJ316" s="3"/>
      <c r="FUK316" s="3"/>
      <c r="FUL316" s="3"/>
      <c r="FUM316" s="3"/>
      <c r="FUN316" s="3"/>
      <c r="FUO316" s="3"/>
      <c r="FUP316" s="3"/>
      <c r="FUQ316" s="3"/>
      <c r="FUR316" s="3"/>
      <c r="FUS316" s="3"/>
      <c r="FUT316" s="3"/>
      <c r="FUU316" s="3"/>
      <c r="FUV316" s="3"/>
      <c r="FUW316" s="3"/>
      <c r="FUX316" s="3"/>
      <c r="FUY316" s="3"/>
      <c r="FUZ316" s="3"/>
      <c r="FVA316" s="3"/>
      <c r="FVB316" s="3"/>
      <c r="FVC316" s="3"/>
      <c r="FVD316" s="3"/>
      <c r="FVE316" s="3"/>
      <c r="FVF316" s="3"/>
      <c r="FVG316" s="3"/>
      <c r="FVH316" s="3"/>
      <c r="FVI316" s="3"/>
      <c r="FVJ316" s="3"/>
      <c r="FVK316" s="3"/>
      <c r="FVL316" s="3"/>
      <c r="FVM316" s="3"/>
      <c r="FVN316" s="3"/>
      <c r="FVO316" s="3"/>
      <c r="FVP316" s="3"/>
      <c r="FVQ316" s="3"/>
      <c r="FVR316" s="3"/>
      <c r="FVS316" s="3"/>
      <c r="FVT316" s="3"/>
      <c r="FVU316" s="3"/>
      <c r="FVV316" s="3"/>
      <c r="FVW316" s="3"/>
      <c r="FVX316" s="3"/>
      <c r="FVY316" s="3"/>
      <c r="FVZ316" s="3"/>
      <c r="FWA316" s="3"/>
      <c r="FWB316" s="3"/>
      <c r="FWC316" s="3"/>
      <c r="FWD316" s="3"/>
      <c r="FWE316" s="3"/>
      <c r="FWF316" s="3"/>
      <c r="FWG316" s="3"/>
      <c r="FWH316" s="3"/>
      <c r="FWI316" s="3"/>
      <c r="FWJ316" s="3"/>
      <c r="FWK316" s="3"/>
      <c r="FWL316" s="3"/>
      <c r="FWM316" s="3"/>
      <c r="FWN316" s="3"/>
      <c r="FWO316" s="3"/>
      <c r="FWP316" s="3"/>
      <c r="FWQ316" s="3"/>
      <c r="FWR316" s="3"/>
      <c r="FWS316" s="3"/>
      <c r="FWT316" s="3"/>
      <c r="FWU316" s="3"/>
      <c r="FWV316" s="3"/>
      <c r="FWW316" s="3"/>
      <c r="FWX316" s="3"/>
      <c r="FWY316" s="3"/>
      <c r="FWZ316" s="3"/>
      <c r="FXA316" s="3"/>
      <c r="FXB316" s="3"/>
      <c r="FXC316" s="3"/>
      <c r="FXD316" s="3"/>
      <c r="FXE316" s="3"/>
      <c r="FXF316" s="3"/>
      <c r="FXG316" s="3"/>
      <c r="FXH316" s="3"/>
      <c r="FXI316" s="3"/>
      <c r="FXJ316" s="3"/>
      <c r="FXK316" s="3"/>
      <c r="FXL316" s="3"/>
      <c r="FXM316" s="3"/>
      <c r="FXN316" s="3"/>
      <c r="FXO316" s="3"/>
      <c r="FXP316" s="3"/>
      <c r="FXQ316" s="3"/>
      <c r="FXR316" s="3"/>
      <c r="FXS316" s="3"/>
      <c r="FXT316" s="3"/>
      <c r="FXU316" s="3"/>
      <c r="FXV316" s="3"/>
      <c r="FXW316" s="3"/>
      <c r="FXX316" s="3"/>
      <c r="FXY316" s="3"/>
      <c r="FXZ316" s="3"/>
      <c r="FYA316" s="3"/>
      <c r="FYB316" s="3"/>
      <c r="FYC316" s="3"/>
      <c r="FYD316" s="3"/>
      <c r="FYE316" s="3"/>
      <c r="FYF316" s="3"/>
      <c r="FYG316" s="3"/>
      <c r="FYH316" s="3"/>
      <c r="FYI316" s="3"/>
      <c r="FYJ316" s="3"/>
      <c r="FYK316" s="3"/>
      <c r="FYL316" s="3"/>
      <c r="FYM316" s="3"/>
      <c r="FYN316" s="3"/>
      <c r="FYO316" s="3"/>
      <c r="FYP316" s="3"/>
      <c r="FYQ316" s="3"/>
      <c r="FYR316" s="3"/>
      <c r="FYS316" s="3"/>
      <c r="FYT316" s="3"/>
      <c r="FYU316" s="3"/>
      <c r="FYV316" s="3"/>
      <c r="FYW316" s="3"/>
      <c r="FYX316" s="3"/>
      <c r="FYY316" s="3"/>
      <c r="FYZ316" s="3"/>
      <c r="FZA316" s="3"/>
      <c r="FZB316" s="3"/>
      <c r="FZC316" s="3"/>
      <c r="FZD316" s="3"/>
      <c r="FZE316" s="3"/>
      <c r="FZF316" s="3"/>
      <c r="FZG316" s="3"/>
      <c r="FZH316" s="3"/>
      <c r="FZI316" s="3"/>
      <c r="FZJ316" s="3"/>
      <c r="FZK316" s="3"/>
      <c r="FZL316" s="3"/>
      <c r="FZM316" s="3"/>
      <c r="FZN316" s="3"/>
      <c r="FZO316" s="3"/>
      <c r="FZP316" s="3"/>
      <c r="FZQ316" s="3"/>
      <c r="FZR316" s="3"/>
      <c r="FZS316" s="3"/>
      <c r="FZT316" s="3"/>
      <c r="FZU316" s="3"/>
      <c r="FZV316" s="3"/>
      <c r="FZW316" s="3"/>
      <c r="FZX316" s="3"/>
      <c r="FZY316" s="3"/>
      <c r="FZZ316" s="3"/>
      <c r="GAA316" s="3"/>
      <c r="GAB316" s="3"/>
      <c r="GAC316" s="3"/>
      <c r="GAD316" s="3"/>
      <c r="GAE316" s="3"/>
      <c r="GAF316" s="3"/>
      <c r="GAG316" s="3"/>
      <c r="GAH316" s="3"/>
      <c r="GAI316" s="3"/>
      <c r="GAJ316" s="3"/>
      <c r="GAK316" s="3"/>
      <c r="GAL316" s="3"/>
      <c r="GAM316" s="3"/>
      <c r="GAN316" s="3"/>
      <c r="GAO316" s="3"/>
      <c r="GAP316" s="3"/>
      <c r="GAQ316" s="3"/>
      <c r="GAR316" s="3"/>
      <c r="GAS316" s="3"/>
      <c r="GAT316" s="3"/>
      <c r="GAU316" s="3"/>
      <c r="GAV316" s="3"/>
      <c r="GAW316" s="3"/>
      <c r="GAX316" s="3"/>
      <c r="GAY316" s="3"/>
      <c r="GAZ316" s="3"/>
      <c r="GBA316" s="3"/>
      <c r="GBB316" s="3"/>
      <c r="GBC316" s="3"/>
      <c r="GBD316" s="3"/>
      <c r="GBE316" s="3"/>
      <c r="GBF316" s="3"/>
      <c r="GBG316" s="3"/>
      <c r="GBH316" s="3"/>
      <c r="GBI316" s="3"/>
      <c r="GBJ316" s="3"/>
      <c r="GBK316" s="3"/>
      <c r="GBL316" s="3"/>
      <c r="GBM316" s="3"/>
      <c r="GBN316" s="3"/>
      <c r="GBO316" s="3"/>
      <c r="GBP316" s="3"/>
      <c r="GBQ316" s="3"/>
      <c r="GBR316" s="3"/>
      <c r="GBS316" s="3"/>
      <c r="GBT316" s="3"/>
      <c r="GBU316" s="3"/>
      <c r="GBV316" s="3"/>
      <c r="GBW316" s="3"/>
      <c r="GBX316" s="3"/>
      <c r="GBY316" s="3"/>
      <c r="GBZ316" s="3"/>
      <c r="GCA316" s="3"/>
      <c r="GCB316" s="3"/>
      <c r="GCC316" s="3"/>
      <c r="GCD316" s="3"/>
      <c r="GCE316" s="3"/>
      <c r="GCF316" s="3"/>
      <c r="GCG316" s="3"/>
      <c r="GCH316" s="3"/>
      <c r="GCI316" s="3"/>
      <c r="GCJ316" s="3"/>
      <c r="GCK316" s="3"/>
      <c r="GCL316" s="3"/>
      <c r="GCM316" s="3"/>
      <c r="GCN316" s="3"/>
      <c r="GCO316" s="3"/>
      <c r="GCP316" s="3"/>
      <c r="GCQ316" s="3"/>
      <c r="GCR316" s="3"/>
      <c r="GCS316" s="3"/>
      <c r="GCT316" s="3"/>
      <c r="GCU316" s="3"/>
      <c r="GCV316" s="3"/>
      <c r="GCW316" s="3"/>
      <c r="GCX316" s="3"/>
      <c r="GCY316" s="3"/>
      <c r="GCZ316" s="3"/>
      <c r="GDA316" s="3"/>
      <c r="GDB316" s="3"/>
      <c r="GDC316" s="3"/>
      <c r="GDD316" s="3"/>
      <c r="GDE316" s="3"/>
      <c r="GDF316" s="3"/>
      <c r="GDG316" s="3"/>
      <c r="GDH316" s="3"/>
      <c r="GDI316" s="3"/>
      <c r="GDJ316" s="3"/>
      <c r="GDK316" s="3"/>
      <c r="GDL316" s="3"/>
      <c r="GDM316" s="3"/>
      <c r="GDN316" s="3"/>
      <c r="GDO316" s="3"/>
      <c r="GDP316" s="3"/>
      <c r="GDQ316" s="3"/>
      <c r="GDR316" s="3"/>
      <c r="GDS316" s="3"/>
      <c r="GDT316" s="3"/>
      <c r="GDU316" s="3"/>
      <c r="GDV316" s="3"/>
      <c r="GDW316" s="3"/>
      <c r="GDX316" s="3"/>
      <c r="GDY316" s="3"/>
      <c r="GDZ316" s="3"/>
      <c r="GEA316" s="3"/>
      <c r="GEB316" s="3"/>
      <c r="GEC316" s="3"/>
      <c r="GED316" s="3"/>
      <c r="GEE316" s="3"/>
      <c r="GEF316" s="3"/>
      <c r="GEG316" s="3"/>
      <c r="GEH316" s="3"/>
      <c r="GEI316" s="3"/>
      <c r="GEJ316" s="3"/>
      <c r="GEK316" s="3"/>
      <c r="GEL316" s="3"/>
      <c r="GEM316" s="3"/>
      <c r="GEN316" s="3"/>
      <c r="GEO316" s="3"/>
      <c r="GEP316" s="3"/>
      <c r="GEQ316" s="3"/>
      <c r="GER316" s="3"/>
      <c r="GES316" s="3"/>
      <c r="GET316" s="3"/>
      <c r="GEU316" s="3"/>
      <c r="GEV316" s="3"/>
      <c r="GEW316" s="3"/>
      <c r="GEX316" s="3"/>
      <c r="GEY316" s="3"/>
      <c r="GEZ316" s="3"/>
      <c r="GFA316" s="3"/>
      <c r="GFB316" s="3"/>
      <c r="GFC316" s="3"/>
      <c r="GFD316" s="3"/>
      <c r="GFE316" s="3"/>
      <c r="GFF316" s="3"/>
      <c r="GFG316" s="3"/>
      <c r="GFH316" s="3"/>
      <c r="GFI316" s="3"/>
      <c r="GFJ316" s="3"/>
      <c r="GFK316" s="3"/>
      <c r="GFL316" s="3"/>
      <c r="GFM316" s="3"/>
      <c r="GFN316" s="3"/>
      <c r="GFO316" s="3"/>
      <c r="GFP316" s="3"/>
      <c r="GFQ316" s="3"/>
      <c r="GFR316" s="3"/>
      <c r="GFS316" s="3"/>
      <c r="GFT316" s="3"/>
      <c r="GFU316" s="3"/>
      <c r="GFV316" s="3"/>
      <c r="GFW316" s="3"/>
      <c r="GFX316" s="3"/>
      <c r="GFY316" s="3"/>
      <c r="GFZ316" s="3"/>
      <c r="GGA316" s="3"/>
      <c r="GGB316" s="3"/>
      <c r="GGC316" s="3"/>
      <c r="GGD316" s="3"/>
      <c r="GGE316" s="3"/>
      <c r="GGF316" s="3"/>
      <c r="GGG316" s="3"/>
      <c r="GGH316" s="3"/>
      <c r="GGI316" s="3"/>
      <c r="GGJ316" s="3"/>
      <c r="GGK316" s="3"/>
      <c r="GGL316" s="3"/>
      <c r="GGM316" s="3"/>
      <c r="GGN316" s="3"/>
      <c r="GGO316" s="3"/>
      <c r="GGP316" s="3"/>
      <c r="GGQ316" s="3"/>
      <c r="GGR316" s="3"/>
      <c r="GGS316" s="3"/>
      <c r="GGT316" s="3"/>
      <c r="GGU316" s="3"/>
      <c r="GGV316" s="3"/>
      <c r="GGW316" s="3"/>
      <c r="GGX316" s="3"/>
      <c r="GGY316" s="3"/>
      <c r="GGZ316" s="3"/>
      <c r="GHA316" s="3"/>
      <c r="GHB316" s="3"/>
      <c r="GHC316" s="3"/>
      <c r="GHD316" s="3"/>
      <c r="GHE316" s="3"/>
      <c r="GHF316" s="3"/>
      <c r="GHG316" s="3"/>
      <c r="GHH316" s="3"/>
      <c r="GHI316" s="3"/>
      <c r="GHJ316" s="3"/>
      <c r="GHK316" s="3"/>
      <c r="GHL316" s="3"/>
      <c r="GHM316" s="3"/>
      <c r="GHN316" s="3"/>
      <c r="GHO316" s="3"/>
      <c r="GHP316" s="3"/>
      <c r="GHQ316" s="3"/>
      <c r="GHR316" s="3"/>
      <c r="GHS316" s="3"/>
      <c r="GHT316" s="3"/>
      <c r="GHU316" s="3"/>
      <c r="GHV316" s="3"/>
      <c r="GHW316" s="3"/>
      <c r="GHX316" s="3"/>
      <c r="GHY316" s="3"/>
      <c r="GHZ316" s="3"/>
      <c r="GIA316" s="3"/>
      <c r="GIB316" s="3"/>
      <c r="GIC316" s="3"/>
      <c r="GID316" s="3"/>
      <c r="GIE316" s="3"/>
      <c r="GIF316" s="3"/>
      <c r="GIG316" s="3"/>
      <c r="GIH316" s="3"/>
      <c r="GII316" s="3"/>
      <c r="GIJ316" s="3"/>
      <c r="GIK316" s="3"/>
      <c r="GIL316" s="3"/>
      <c r="GIM316" s="3"/>
      <c r="GIN316" s="3"/>
      <c r="GIO316" s="3"/>
      <c r="GIP316" s="3"/>
      <c r="GIQ316" s="3"/>
      <c r="GIR316" s="3"/>
      <c r="GIS316" s="3"/>
      <c r="GIT316" s="3"/>
      <c r="GIU316" s="3"/>
      <c r="GIV316" s="3"/>
      <c r="GIW316" s="3"/>
      <c r="GIX316" s="3"/>
      <c r="GIY316" s="3"/>
      <c r="GIZ316" s="3"/>
      <c r="GJA316" s="3"/>
      <c r="GJB316" s="3"/>
      <c r="GJC316" s="3"/>
      <c r="GJD316" s="3"/>
      <c r="GJE316" s="3"/>
      <c r="GJF316" s="3"/>
      <c r="GJG316" s="3"/>
      <c r="GJH316" s="3"/>
      <c r="GJI316" s="3"/>
      <c r="GJJ316" s="3"/>
      <c r="GJK316" s="3"/>
      <c r="GJL316" s="3"/>
      <c r="GJM316" s="3"/>
      <c r="GJN316" s="3"/>
      <c r="GJO316" s="3"/>
      <c r="GJP316" s="3"/>
      <c r="GJQ316" s="3"/>
      <c r="GJR316" s="3"/>
      <c r="GJS316" s="3"/>
      <c r="GJT316" s="3"/>
      <c r="GJU316" s="3"/>
      <c r="GJV316" s="3"/>
      <c r="GJW316" s="3"/>
      <c r="GJX316" s="3"/>
      <c r="GJY316" s="3"/>
      <c r="GJZ316" s="3"/>
      <c r="GKA316" s="3"/>
      <c r="GKB316" s="3"/>
      <c r="GKC316" s="3"/>
      <c r="GKD316" s="3"/>
      <c r="GKE316" s="3"/>
      <c r="GKF316" s="3"/>
      <c r="GKG316" s="3"/>
      <c r="GKH316" s="3"/>
      <c r="GKI316" s="3"/>
      <c r="GKJ316" s="3"/>
      <c r="GKK316" s="3"/>
      <c r="GKL316" s="3"/>
      <c r="GKM316" s="3"/>
      <c r="GKN316" s="3"/>
      <c r="GKO316" s="3"/>
      <c r="GKP316" s="3"/>
      <c r="GKQ316" s="3"/>
      <c r="GKR316" s="3"/>
      <c r="GKS316" s="3"/>
      <c r="GKT316" s="3"/>
      <c r="GKU316" s="3"/>
      <c r="GKV316" s="3"/>
      <c r="GKW316" s="3"/>
      <c r="GKX316" s="3"/>
      <c r="GKY316" s="3"/>
      <c r="GKZ316" s="3"/>
      <c r="GLA316" s="3"/>
      <c r="GLB316" s="3"/>
      <c r="GLC316" s="3"/>
      <c r="GLD316" s="3"/>
      <c r="GLE316" s="3"/>
      <c r="GLF316" s="3"/>
      <c r="GLG316" s="3"/>
      <c r="GLH316" s="3"/>
      <c r="GLI316" s="3"/>
      <c r="GLJ316" s="3"/>
      <c r="GLK316" s="3"/>
      <c r="GLL316" s="3"/>
      <c r="GLM316" s="3"/>
      <c r="GLN316" s="3"/>
      <c r="GLO316" s="3"/>
      <c r="GLP316" s="3"/>
      <c r="GLQ316" s="3"/>
      <c r="GLR316" s="3"/>
      <c r="GLS316" s="3"/>
      <c r="GLT316" s="3"/>
      <c r="GLU316" s="3"/>
      <c r="GLV316" s="3"/>
      <c r="GLW316" s="3"/>
      <c r="GLX316" s="3"/>
      <c r="GLY316" s="3"/>
      <c r="GLZ316" s="3"/>
      <c r="GMA316" s="3"/>
      <c r="GMB316" s="3"/>
      <c r="GMC316" s="3"/>
      <c r="GMD316" s="3"/>
      <c r="GME316" s="3"/>
      <c r="GMF316" s="3"/>
      <c r="GMG316" s="3"/>
      <c r="GMH316" s="3"/>
      <c r="GMI316" s="3"/>
      <c r="GMJ316" s="3"/>
      <c r="GMK316" s="3"/>
      <c r="GML316" s="3"/>
      <c r="GMM316" s="3"/>
      <c r="GMN316" s="3"/>
      <c r="GMO316" s="3"/>
      <c r="GMP316" s="3"/>
      <c r="GMQ316" s="3"/>
      <c r="GMR316" s="3"/>
      <c r="GMS316" s="3"/>
      <c r="GMT316" s="3"/>
      <c r="GMU316" s="3"/>
      <c r="GMV316" s="3"/>
      <c r="GMW316" s="3"/>
      <c r="GMX316" s="3"/>
      <c r="GMY316" s="3"/>
      <c r="GMZ316" s="3"/>
      <c r="GNA316" s="3"/>
      <c r="GNB316" s="3"/>
      <c r="GNC316" s="3"/>
      <c r="GND316" s="3"/>
      <c r="GNE316" s="3"/>
      <c r="GNF316" s="3"/>
      <c r="GNG316" s="3"/>
      <c r="GNH316" s="3"/>
      <c r="GNI316" s="3"/>
      <c r="GNJ316" s="3"/>
      <c r="GNK316" s="3"/>
      <c r="GNL316" s="3"/>
      <c r="GNM316" s="3"/>
      <c r="GNN316" s="3"/>
      <c r="GNO316" s="3"/>
      <c r="GNP316" s="3"/>
      <c r="GNQ316" s="3"/>
      <c r="GNR316" s="3"/>
      <c r="GNS316" s="3"/>
      <c r="GNT316" s="3"/>
      <c r="GNU316" s="3"/>
      <c r="GNV316" s="3"/>
      <c r="GNW316" s="3"/>
      <c r="GNX316" s="3"/>
      <c r="GNY316" s="3"/>
      <c r="GNZ316" s="3"/>
      <c r="GOA316" s="3"/>
      <c r="GOB316" s="3"/>
      <c r="GOC316" s="3"/>
      <c r="GOD316" s="3"/>
      <c r="GOE316" s="3"/>
      <c r="GOF316" s="3"/>
      <c r="GOG316" s="3"/>
      <c r="GOH316" s="3"/>
      <c r="GOI316" s="3"/>
      <c r="GOJ316" s="3"/>
      <c r="GOK316" s="3"/>
      <c r="GOL316" s="3"/>
      <c r="GOM316" s="3"/>
      <c r="GON316" s="3"/>
      <c r="GOO316" s="3"/>
      <c r="GOP316" s="3"/>
      <c r="GOQ316" s="3"/>
      <c r="GOR316" s="3"/>
      <c r="GOS316" s="3"/>
      <c r="GOT316" s="3"/>
      <c r="GOU316" s="3"/>
      <c r="GOV316" s="3"/>
      <c r="GOW316" s="3"/>
      <c r="GOX316" s="3"/>
      <c r="GOY316" s="3"/>
      <c r="GOZ316" s="3"/>
      <c r="GPA316" s="3"/>
      <c r="GPB316" s="3"/>
      <c r="GPC316" s="3"/>
      <c r="GPD316" s="3"/>
      <c r="GPE316" s="3"/>
      <c r="GPF316" s="3"/>
      <c r="GPG316" s="3"/>
      <c r="GPH316" s="3"/>
      <c r="GPI316" s="3"/>
      <c r="GPJ316" s="3"/>
      <c r="GPK316" s="3"/>
      <c r="GPL316" s="3"/>
      <c r="GPM316" s="3"/>
      <c r="GPN316" s="3"/>
      <c r="GPO316" s="3"/>
      <c r="GPP316" s="3"/>
      <c r="GPQ316" s="3"/>
      <c r="GPR316" s="3"/>
      <c r="GPS316" s="3"/>
      <c r="GPT316" s="3"/>
      <c r="GPU316" s="3"/>
      <c r="GPV316" s="3"/>
      <c r="GPW316" s="3"/>
      <c r="GPX316" s="3"/>
      <c r="GPY316" s="3"/>
      <c r="GPZ316" s="3"/>
      <c r="GQA316" s="3"/>
      <c r="GQB316" s="3"/>
      <c r="GQC316" s="3"/>
      <c r="GQD316" s="3"/>
      <c r="GQE316" s="3"/>
      <c r="GQF316" s="3"/>
      <c r="GQG316" s="3"/>
      <c r="GQH316" s="3"/>
      <c r="GQI316" s="3"/>
      <c r="GQJ316" s="3"/>
      <c r="GQK316" s="3"/>
      <c r="GQL316" s="3"/>
      <c r="GQM316" s="3"/>
      <c r="GQN316" s="3"/>
      <c r="GQO316" s="3"/>
      <c r="GQP316" s="3"/>
      <c r="GQQ316" s="3"/>
      <c r="GQR316" s="3"/>
      <c r="GQS316" s="3"/>
      <c r="GQT316" s="3"/>
      <c r="GQU316" s="3"/>
      <c r="GQV316" s="3"/>
      <c r="GQW316" s="3"/>
      <c r="GQX316" s="3"/>
      <c r="GQY316" s="3"/>
      <c r="GQZ316" s="3"/>
      <c r="GRA316" s="3"/>
      <c r="GRB316" s="3"/>
      <c r="GRC316" s="3"/>
      <c r="GRD316" s="3"/>
      <c r="GRE316" s="3"/>
      <c r="GRF316" s="3"/>
      <c r="GRG316" s="3"/>
      <c r="GRH316" s="3"/>
      <c r="GRI316" s="3"/>
      <c r="GRJ316" s="3"/>
      <c r="GRK316" s="3"/>
      <c r="GRL316" s="3"/>
      <c r="GRM316" s="3"/>
      <c r="GRN316" s="3"/>
      <c r="GRO316" s="3"/>
      <c r="GRP316" s="3"/>
      <c r="GRQ316" s="3"/>
      <c r="GRR316" s="3"/>
      <c r="GRS316" s="3"/>
      <c r="GRT316" s="3"/>
      <c r="GRU316" s="3"/>
      <c r="GRV316" s="3"/>
      <c r="GRW316" s="3"/>
      <c r="GRX316" s="3"/>
      <c r="GRY316" s="3"/>
      <c r="GRZ316" s="3"/>
      <c r="GSA316" s="3"/>
      <c r="GSB316" s="3"/>
      <c r="GSC316" s="3"/>
      <c r="GSD316" s="3"/>
      <c r="GSE316" s="3"/>
      <c r="GSF316" s="3"/>
      <c r="GSG316" s="3"/>
      <c r="GSH316" s="3"/>
      <c r="GSI316" s="3"/>
      <c r="GSJ316" s="3"/>
      <c r="GSK316" s="3"/>
      <c r="GSL316" s="3"/>
      <c r="GSM316" s="3"/>
      <c r="GSN316" s="3"/>
      <c r="GSO316" s="3"/>
      <c r="GSP316" s="3"/>
      <c r="GSQ316" s="3"/>
      <c r="GSR316" s="3"/>
      <c r="GSS316" s="3"/>
      <c r="GST316" s="3"/>
      <c r="GSU316" s="3"/>
      <c r="GSV316" s="3"/>
      <c r="GSW316" s="3"/>
      <c r="GSX316" s="3"/>
      <c r="GSY316" s="3"/>
      <c r="GSZ316" s="3"/>
      <c r="GTA316" s="3"/>
      <c r="GTB316" s="3"/>
      <c r="GTC316" s="3"/>
      <c r="GTD316" s="3"/>
      <c r="GTE316" s="3"/>
      <c r="GTF316" s="3"/>
      <c r="GTG316" s="3"/>
      <c r="GTH316" s="3"/>
      <c r="GTI316" s="3"/>
      <c r="GTJ316" s="3"/>
      <c r="GTK316" s="3"/>
      <c r="GTL316" s="3"/>
      <c r="GTM316" s="3"/>
      <c r="GTN316" s="3"/>
      <c r="GTO316" s="3"/>
      <c r="GTP316" s="3"/>
      <c r="GTQ316" s="3"/>
      <c r="GTR316" s="3"/>
      <c r="GTS316" s="3"/>
      <c r="GTT316" s="3"/>
      <c r="GTU316" s="3"/>
      <c r="GTV316" s="3"/>
      <c r="GTW316" s="3"/>
      <c r="GTX316" s="3"/>
      <c r="GTY316" s="3"/>
      <c r="GTZ316" s="3"/>
      <c r="GUA316" s="3"/>
      <c r="GUB316" s="3"/>
      <c r="GUC316" s="3"/>
      <c r="GUD316" s="3"/>
      <c r="GUE316" s="3"/>
      <c r="GUF316" s="3"/>
      <c r="GUG316" s="3"/>
      <c r="GUH316" s="3"/>
      <c r="GUI316" s="3"/>
      <c r="GUJ316" s="3"/>
      <c r="GUK316" s="3"/>
      <c r="GUL316" s="3"/>
      <c r="GUM316" s="3"/>
      <c r="GUN316" s="3"/>
      <c r="GUO316" s="3"/>
      <c r="GUP316" s="3"/>
      <c r="GUQ316" s="3"/>
      <c r="GUR316" s="3"/>
      <c r="GUS316" s="3"/>
      <c r="GUT316" s="3"/>
      <c r="GUU316" s="3"/>
      <c r="GUV316" s="3"/>
      <c r="GUW316" s="3"/>
      <c r="GUX316" s="3"/>
      <c r="GUY316" s="3"/>
      <c r="GUZ316" s="3"/>
      <c r="GVA316" s="3"/>
      <c r="GVB316" s="3"/>
      <c r="GVC316" s="3"/>
      <c r="GVD316" s="3"/>
      <c r="GVE316" s="3"/>
      <c r="GVF316" s="3"/>
      <c r="GVG316" s="3"/>
      <c r="GVH316" s="3"/>
      <c r="GVI316" s="3"/>
      <c r="GVJ316" s="3"/>
      <c r="GVK316" s="3"/>
      <c r="GVL316" s="3"/>
      <c r="GVM316" s="3"/>
      <c r="GVN316" s="3"/>
      <c r="GVO316" s="3"/>
      <c r="GVP316" s="3"/>
      <c r="GVQ316" s="3"/>
      <c r="GVR316" s="3"/>
      <c r="GVS316" s="3"/>
      <c r="GVT316" s="3"/>
      <c r="GVU316" s="3"/>
      <c r="GVV316" s="3"/>
      <c r="GVW316" s="3"/>
      <c r="GVX316" s="3"/>
      <c r="GVY316" s="3"/>
      <c r="GVZ316" s="3"/>
      <c r="GWA316" s="3"/>
      <c r="GWB316" s="3"/>
      <c r="GWC316" s="3"/>
      <c r="GWD316" s="3"/>
      <c r="GWE316" s="3"/>
      <c r="GWF316" s="3"/>
      <c r="GWG316" s="3"/>
      <c r="GWH316" s="3"/>
      <c r="GWI316" s="3"/>
      <c r="GWJ316" s="3"/>
      <c r="GWK316" s="3"/>
      <c r="GWL316" s="3"/>
      <c r="GWM316" s="3"/>
      <c r="GWN316" s="3"/>
      <c r="GWO316" s="3"/>
      <c r="GWP316" s="3"/>
      <c r="GWQ316" s="3"/>
      <c r="GWR316" s="3"/>
      <c r="GWS316" s="3"/>
      <c r="GWT316" s="3"/>
      <c r="GWU316" s="3"/>
      <c r="GWV316" s="3"/>
      <c r="GWW316" s="3"/>
      <c r="GWX316" s="3"/>
      <c r="GWY316" s="3"/>
      <c r="GWZ316" s="3"/>
      <c r="GXA316" s="3"/>
      <c r="GXB316" s="3"/>
      <c r="GXC316" s="3"/>
      <c r="GXD316" s="3"/>
      <c r="GXE316" s="3"/>
      <c r="GXF316" s="3"/>
      <c r="GXG316" s="3"/>
      <c r="GXH316" s="3"/>
      <c r="GXI316" s="3"/>
      <c r="GXJ316" s="3"/>
      <c r="GXK316" s="3"/>
      <c r="GXL316" s="3"/>
      <c r="GXM316" s="3"/>
      <c r="GXN316" s="3"/>
      <c r="GXO316" s="3"/>
      <c r="GXP316" s="3"/>
      <c r="GXQ316" s="3"/>
      <c r="GXR316" s="3"/>
      <c r="GXS316" s="3"/>
      <c r="GXT316" s="3"/>
      <c r="GXU316" s="3"/>
      <c r="GXV316" s="3"/>
      <c r="GXW316" s="3"/>
      <c r="GXX316" s="3"/>
      <c r="GXY316" s="3"/>
      <c r="GXZ316" s="3"/>
      <c r="GYA316" s="3"/>
      <c r="GYB316" s="3"/>
      <c r="GYC316" s="3"/>
      <c r="GYD316" s="3"/>
      <c r="GYE316" s="3"/>
      <c r="GYF316" s="3"/>
      <c r="GYG316" s="3"/>
      <c r="GYH316" s="3"/>
      <c r="GYI316" s="3"/>
      <c r="GYJ316" s="3"/>
      <c r="GYK316" s="3"/>
      <c r="GYL316" s="3"/>
      <c r="GYM316" s="3"/>
      <c r="GYN316" s="3"/>
      <c r="GYO316" s="3"/>
      <c r="GYP316" s="3"/>
      <c r="GYQ316" s="3"/>
      <c r="GYR316" s="3"/>
      <c r="GYS316" s="3"/>
      <c r="GYT316" s="3"/>
      <c r="GYU316" s="3"/>
      <c r="GYV316" s="3"/>
      <c r="GYW316" s="3"/>
      <c r="GYX316" s="3"/>
      <c r="GYY316" s="3"/>
      <c r="GYZ316" s="3"/>
      <c r="GZA316" s="3"/>
      <c r="GZB316" s="3"/>
      <c r="GZC316" s="3"/>
      <c r="GZD316" s="3"/>
      <c r="GZE316" s="3"/>
      <c r="GZF316" s="3"/>
      <c r="GZG316" s="3"/>
      <c r="GZH316" s="3"/>
      <c r="GZI316" s="3"/>
      <c r="GZJ316" s="3"/>
      <c r="GZK316" s="3"/>
      <c r="GZL316" s="3"/>
      <c r="GZM316" s="3"/>
      <c r="GZN316" s="3"/>
      <c r="GZO316" s="3"/>
      <c r="GZP316" s="3"/>
      <c r="GZQ316" s="3"/>
      <c r="GZR316" s="3"/>
      <c r="GZS316" s="3"/>
      <c r="GZT316" s="3"/>
      <c r="GZU316" s="3"/>
      <c r="GZV316" s="3"/>
      <c r="GZW316" s="3"/>
      <c r="GZX316" s="3"/>
      <c r="GZY316" s="3"/>
      <c r="GZZ316" s="3"/>
      <c r="HAA316" s="3"/>
      <c r="HAB316" s="3"/>
      <c r="HAC316" s="3"/>
      <c r="HAD316" s="3"/>
      <c r="HAE316" s="3"/>
      <c r="HAF316" s="3"/>
      <c r="HAG316" s="3"/>
      <c r="HAH316" s="3"/>
      <c r="HAI316" s="3"/>
      <c r="HAJ316" s="3"/>
      <c r="HAK316" s="3"/>
      <c r="HAL316" s="3"/>
      <c r="HAM316" s="3"/>
      <c r="HAN316" s="3"/>
      <c r="HAO316" s="3"/>
      <c r="HAP316" s="3"/>
      <c r="HAQ316" s="3"/>
      <c r="HAR316" s="3"/>
      <c r="HAS316" s="3"/>
      <c r="HAT316" s="3"/>
      <c r="HAU316" s="3"/>
      <c r="HAV316" s="3"/>
      <c r="HAW316" s="3"/>
      <c r="HAX316" s="3"/>
      <c r="HAY316" s="3"/>
      <c r="HAZ316" s="3"/>
      <c r="HBA316" s="3"/>
      <c r="HBB316" s="3"/>
      <c r="HBC316" s="3"/>
      <c r="HBD316" s="3"/>
      <c r="HBE316" s="3"/>
      <c r="HBF316" s="3"/>
      <c r="HBG316" s="3"/>
      <c r="HBH316" s="3"/>
      <c r="HBI316" s="3"/>
      <c r="HBJ316" s="3"/>
      <c r="HBK316" s="3"/>
      <c r="HBL316" s="3"/>
      <c r="HBM316" s="3"/>
      <c r="HBN316" s="3"/>
      <c r="HBO316" s="3"/>
      <c r="HBP316" s="3"/>
      <c r="HBQ316" s="3"/>
      <c r="HBR316" s="3"/>
      <c r="HBS316" s="3"/>
      <c r="HBT316" s="3"/>
      <c r="HBU316" s="3"/>
      <c r="HBV316" s="3"/>
      <c r="HBW316" s="3"/>
      <c r="HBX316" s="3"/>
      <c r="HBY316" s="3"/>
      <c r="HBZ316" s="3"/>
      <c r="HCA316" s="3"/>
      <c r="HCB316" s="3"/>
      <c r="HCC316" s="3"/>
      <c r="HCD316" s="3"/>
      <c r="HCE316" s="3"/>
      <c r="HCF316" s="3"/>
      <c r="HCG316" s="3"/>
      <c r="HCH316" s="3"/>
      <c r="HCI316" s="3"/>
      <c r="HCJ316" s="3"/>
      <c r="HCK316" s="3"/>
      <c r="HCL316" s="3"/>
      <c r="HCM316" s="3"/>
      <c r="HCN316" s="3"/>
      <c r="HCO316" s="3"/>
      <c r="HCP316" s="3"/>
      <c r="HCQ316" s="3"/>
      <c r="HCR316" s="3"/>
      <c r="HCS316" s="3"/>
      <c r="HCT316" s="3"/>
      <c r="HCU316" s="3"/>
      <c r="HCV316" s="3"/>
      <c r="HCW316" s="3"/>
      <c r="HCX316" s="3"/>
      <c r="HCY316" s="3"/>
      <c r="HCZ316" s="3"/>
      <c r="HDA316" s="3"/>
      <c r="HDB316" s="3"/>
      <c r="HDC316" s="3"/>
      <c r="HDD316" s="3"/>
      <c r="HDE316" s="3"/>
      <c r="HDF316" s="3"/>
      <c r="HDG316" s="3"/>
      <c r="HDH316" s="3"/>
      <c r="HDI316" s="3"/>
      <c r="HDJ316" s="3"/>
      <c r="HDK316" s="3"/>
      <c r="HDL316" s="3"/>
      <c r="HDM316" s="3"/>
      <c r="HDN316" s="3"/>
      <c r="HDO316" s="3"/>
      <c r="HDP316" s="3"/>
      <c r="HDQ316" s="3"/>
      <c r="HDR316" s="3"/>
      <c r="HDS316" s="3"/>
      <c r="HDT316" s="3"/>
      <c r="HDU316" s="3"/>
      <c r="HDV316" s="3"/>
      <c r="HDW316" s="3"/>
      <c r="HDX316" s="3"/>
      <c r="HDY316" s="3"/>
      <c r="HDZ316" s="3"/>
      <c r="HEA316" s="3"/>
      <c r="HEB316" s="3"/>
      <c r="HEC316" s="3"/>
      <c r="HED316" s="3"/>
      <c r="HEE316" s="3"/>
      <c r="HEF316" s="3"/>
      <c r="HEG316" s="3"/>
      <c r="HEH316" s="3"/>
      <c r="HEI316" s="3"/>
      <c r="HEJ316" s="3"/>
      <c r="HEK316" s="3"/>
      <c r="HEL316" s="3"/>
      <c r="HEM316" s="3"/>
      <c r="HEN316" s="3"/>
      <c r="HEO316" s="3"/>
      <c r="HEP316" s="3"/>
      <c r="HEQ316" s="3"/>
      <c r="HER316" s="3"/>
      <c r="HES316" s="3"/>
      <c r="HET316" s="3"/>
      <c r="HEU316" s="3"/>
      <c r="HEV316" s="3"/>
      <c r="HEW316" s="3"/>
      <c r="HEX316" s="3"/>
      <c r="HEY316" s="3"/>
      <c r="HEZ316" s="3"/>
      <c r="HFA316" s="3"/>
      <c r="HFB316" s="3"/>
      <c r="HFC316" s="3"/>
      <c r="HFD316" s="3"/>
      <c r="HFE316" s="3"/>
      <c r="HFF316" s="3"/>
      <c r="HFG316" s="3"/>
      <c r="HFH316" s="3"/>
      <c r="HFI316" s="3"/>
      <c r="HFJ316" s="3"/>
      <c r="HFK316" s="3"/>
      <c r="HFL316" s="3"/>
      <c r="HFM316" s="3"/>
      <c r="HFN316" s="3"/>
      <c r="HFO316" s="3"/>
      <c r="HFP316" s="3"/>
      <c r="HFQ316" s="3"/>
      <c r="HFR316" s="3"/>
      <c r="HFS316" s="3"/>
      <c r="HFT316" s="3"/>
      <c r="HFU316" s="3"/>
      <c r="HFV316" s="3"/>
      <c r="HFW316" s="3"/>
      <c r="HFX316" s="3"/>
      <c r="HFY316" s="3"/>
      <c r="HFZ316" s="3"/>
      <c r="HGA316" s="3"/>
      <c r="HGB316" s="3"/>
      <c r="HGC316" s="3"/>
      <c r="HGD316" s="3"/>
      <c r="HGE316" s="3"/>
      <c r="HGF316" s="3"/>
      <c r="HGG316" s="3"/>
      <c r="HGH316" s="3"/>
      <c r="HGI316" s="3"/>
      <c r="HGJ316" s="3"/>
      <c r="HGK316" s="3"/>
      <c r="HGL316" s="3"/>
      <c r="HGM316" s="3"/>
      <c r="HGN316" s="3"/>
      <c r="HGO316" s="3"/>
      <c r="HGP316" s="3"/>
      <c r="HGQ316" s="3"/>
      <c r="HGR316" s="3"/>
      <c r="HGS316" s="3"/>
      <c r="HGT316" s="3"/>
      <c r="HGU316" s="3"/>
      <c r="HGV316" s="3"/>
      <c r="HGW316" s="3"/>
      <c r="HGX316" s="3"/>
      <c r="HGY316" s="3"/>
      <c r="HGZ316" s="3"/>
      <c r="HHA316" s="3"/>
      <c r="HHB316" s="3"/>
      <c r="HHC316" s="3"/>
      <c r="HHD316" s="3"/>
      <c r="HHE316" s="3"/>
      <c r="HHF316" s="3"/>
      <c r="HHG316" s="3"/>
      <c r="HHH316" s="3"/>
      <c r="HHI316" s="3"/>
      <c r="HHJ316" s="3"/>
      <c r="HHK316" s="3"/>
      <c r="HHL316" s="3"/>
      <c r="HHM316" s="3"/>
      <c r="HHN316" s="3"/>
      <c r="HHO316" s="3"/>
      <c r="HHP316" s="3"/>
      <c r="HHQ316" s="3"/>
      <c r="HHR316" s="3"/>
      <c r="HHS316" s="3"/>
      <c r="HHT316" s="3"/>
      <c r="HHU316" s="3"/>
      <c r="HHV316" s="3"/>
      <c r="HHW316" s="3"/>
      <c r="HHX316" s="3"/>
      <c r="HHY316" s="3"/>
      <c r="HHZ316" s="3"/>
      <c r="HIA316" s="3"/>
      <c r="HIB316" s="3"/>
      <c r="HIC316" s="3"/>
      <c r="HID316" s="3"/>
      <c r="HIE316" s="3"/>
      <c r="HIF316" s="3"/>
      <c r="HIG316" s="3"/>
      <c r="HIH316" s="3"/>
      <c r="HII316" s="3"/>
      <c r="HIJ316" s="3"/>
      <c r="HIK316" s="3"/>
      <c r="HIL316" s="3"/>
      <c r="HIM316" s="3"/>
      <c r="HIN316" s="3"/>
      <c r="HIO316" s="3"/>
      <c r="HIP316" s="3"/>
      <c r="HIQ316" s="3"/>
      <c r="HIR316" s="3"/>
      <c r="HIS316" s="3"/>
      <c r="HIT316" s="3"/>
      <c r="HIU316" s="3"/>
      <c r="HIV316" s="3"/>
      <c r="HIW316" s="3"/>
      <c r="HIX316" s="3"/>
      <c r="HIY316" s="3"/>
      <c r="HIZ316" s="3"/>
      <c r="HJA316" s="3"/>
      <c r="HJB316" s="3"/>
      <c r="HJC316" s="3"/>
      <c r="HJD316" s="3"/>
      <c r="HJE316" s="3"/>
      <c r="HJF316" s="3"/>
      <c r="HJG316" s="3"/>
      <c r="HJH316" s="3"/>
      <c r="HJI316" s="3"/>
      <c r="HJJ316" s="3"/>
      <c r="HJK316" s="3"/>
      <c r="HJL316" s="3"/>
      <c r="HJM316" s="3"/>
      <c r="HJN316" s="3"/>
      <c r="HJO316" s="3"/>
      <c r="HJP316" s="3"/>
      <c r="HJQ316" s="3"/>
      <c r="HJR316" s="3"/>
      <c r="HJS316" s="3"/>
      <c r="HJT316" s="3"/>
      <c r="HJU316" s="3"/>
      <c r="HJV316" s="3"/>
      <c r="HJW316" s="3"/>
      <c r="HJX316" s="3"/>
      <c r="HJY316" s="3"/>
      <c r="HJZ316" s="3"/>
      <c r="HKA316" s="3"/>
      <c r="HKB316" s="3"/>
      <c r="HKC316" s="3"/>
      <c r="HKD316" s="3"/>
      <c r="HKE316" s="3"/>
      <c r="HKF316" s="3"/>
      <c r="HKG316" s="3"/>
      <c r="HKH316" s="3"/>
      <c r="HKI316" s="3"/>
      <c r="HKJ316" s="3"/>
      <c r="HKK316" s="3"/>
      <c r="HKL316" s="3"/>
      <c r="HKM316" s="3"/>
      <c r="HKN316" s="3"/>
      <c r="HKO316" s="3"/>
      <c r="HKP316" s="3"/>
      <c r="HKQ316" s="3"/>
      <c r="HKR316" s="3"/>
      <c r="HKS316" s="3"/>
      <c r="HKT316" s="3"/>
      <c r="HKU316" s="3"/>
      <c r="HKV316" s="3"/>
      <c r="HKW316" s="3"/>
      <c r="HKX316" s="3"/>
      <c r="HKY316" s="3"/>
      <c r="HKZ316" s="3"/>
      <c r="HLA316" s="3"/>
      <c r="HLB316" s="3"/>
      <c r="HLC316" s="3"/>
      <c r="HLD316" s="3"/>
      <c r="HLE316" s="3"/>
      <c r="HLF316" s="3"/>
      <c r="HLG316" s="3"/>
      <c r="HLH316" s="3"/>
      <c r="HLI316" s="3"/>
      <c r="HLJ316" s="3"/>
      <c r="HLK316" s="3"/>
      <c r="HLL316" s="3"/>
      <c r="HLM316" s="3"/>
      <c r="HLN316" s="3"/>
      <c r="HLO316" s="3"/>
      <c r="HLP316" s="3"/>
      <c r="HLQ316" s="3"/>
      <c r="HLR316" s="3"/>
      <c r="HLS316" s="3"/>
      <c r="HLT316" s="3"/>
      <c r="HLU316" s="3"/>
      <c r="HLV316" s="3"/>
      <c r="HLW316" s="3"/>
      <c r="HLX316" s="3"/>
      <c r="HLY316" s="3"/>
      <c r="HLZ316" s="3"/>
      <c r="HMA316" s="3"/>
      <c r="HMB316" s="3"/>
      <c r="HMC316" s="3"/>
      <c r="HMD316" s="3"/>
      <c r="HME316" s="3"/>
      <c r="HMF316" s="3"/>
      <c r="HMG316" s="3"/>
      <c r="HMH316" s="3"/>
      <c r="HMI316" s="3"/>
      <c r="HMJ316" s="3"/>
      <c r="HMK316" s="3"/>
      <c r="HML316" s="3"/>
      <c r="HMM316" s="3"/>
      <c r="HMN316" s="3"/>
      <c r="HMO316" s="3"/>
      <c r="HMP316" s="3"/>
      <c r="HMQ316" s="3"/>
      <c r="HMR316" s="3"/>
      <c r="HMS316" s="3"/>
      <c r="HMT316" s="3"/>
      <c r="HMU316" s="3"/>
      <c r="HMV316" s="3"/>
      <c r="HMW316" s="3"/>
      <c r="HMX316" s="3"/>
      <c r="HMY316" s="3"/>
      <c r="HMZ316" s="3"/>
      <c r="HNA316" s="3"/>
      <c r="HNB316" s="3"/>
      <c r="HNC316" s="3"/>
      <c r="HND316" s="3"/>
      <c r="HNE316" s="3"/>
      <c r="HNF316" s="3"/>
      <c r="HNG316" s="3"/>
      <c r="HNH316" s="3"/>
      <c r="HNI316" s="3"/>
      <c r="HNJ316" s="3"/>
      <c r="HNK316" s="3"/>
      <c r="HNL316" s="3"/>
      <c r="HNM316" s="3"/>
      <c r="HNN316" s="3"/>
      <c r="HNO316" s="3"/>
      <c r="HNP316" s="3"/>
      <c r="HNQ316" s="3"/>
      <c r="HNR316" s="3"/>
      <c r="HNS316" s="3"/>
      <c r="HNT316" s="3"/>
      <c r="HNU316" s="3"/>
      <c r="HNV316" s="3"/>
      <c r="HNW316" s="3"/>
      <c r="HNX316" s="3"/>
      <c r="HNY316" s="3"/>
      <c r="HNZ316" s="3"/>
      <c r="HOA316" s="3"/>
      <c r="HOB316" s="3"/>
      <c r="HOC316" s="3"/>
      <c r="HOD316" s="3"/>
      <c r="HOE316" s="3"/>
      <c r="HOF316" s="3"/>
      <c r="HOG316" s="3"/>
      <c r="HOH316" s="3"/>
      <c r="HOI316" s="3"/>
      <c r="HOJ316" s="3"/>
      <c r="HOK316" s="3"/>
      <c r="HOL316" s="3"/>
      <c r="HOM316" s="3"/>
      <c r="HON316" s="3"/>
      <c r="HOO316" s="3"/>
      <c r="HOP316" s="3"/>
      <c r="HOQ316" s="3"/>
      <c r="HOR316" s="3"/>
      <c r="HOS316" s="3"/>
      <c r="HOT316" s="3"/>
      <c r="HOU316" s="3"/>
      <c r="HOV316" s="3"/>
      <c r="HOW316" s="3"/>
      <c r="HOX316" s="3"/>
      <c r="HOY316" s="3"/>
      <c r="HOZ316" s="3"/>
      <c r="HPA316" s="3"/>
      <c r="HPB316" s="3"/>
      <c r="HPC316" s="3"/>
      <c r="HPD316" s="3"/>
      <c r="HPE316" s="3"/>
      <c r="HPF316" s="3"/>
      <c r="HPG316" s="3"/>
      <c r="HPH316" s="3"/>
      <c r="HPI316" s="3"/>
      <c r="HPJ316" s="3"/>
      <c r="HPK316" s="3"/>
      <c r="HPL316" s="3"/>
      <c r="HPM316" s="3"/>
      <c r="HPN316" s="3"/>
      <c r="HPO316" s="3"/>
      <c r="HPP316" s="3"/>
      <c r="HPQ316" s="3"/>
      <c r="HPR316" s="3"/>
      <c r="HPS316" s="3"/>
      <c r="HPT316" s="3"/>
      <c r="HPU316" s="3"/>
      <c r="HPV316" s="3"/>
      <c r="HPW316" s="3"/>
      <c r="HPX316" s="3"/>
      <c r="HPY316" s="3"/>
      <c r="HPZ316" s="3"/>
      <c r="HQA316" s="3"/>
      <c r="HQB316" s="3"/>
      <c r="HQC316" s="3"/>
      <c r="HQD316" s="3"/>
      <c r="HQE316" s="3"/>
      <c r="HQF316" s="3"/>
      <c r="HQG316" s="3"/>
      <c r="HQH316" s="3"/>
      <c r="HQI316" s="3"/>
      <c r="HQJ316" s="3"/>
      <c r="HQK316" s="3"/>
      <c r="HQL316" s="3"/>
      <c r="HQM316" s="3"/>
      <c r="HQN316" s="3"/>
      <c r="HQO316" s="3"/>
      <c r="HQP316" s="3"/>
      <c r="HQQ316" s="3"/>
      <c r="HQR316" s="3"/>
      <c r="HQS316" s="3"/>
      <c r="HQT316" s="3"/>
      <c r="HQU316" s="3"/>
      <c r="HQV316" s="3"/>
      <c r="HQW316" s="3"/>
      <c r="HQX316" s="3"/>
      <c r="HQY316" s="3"/>
      <c r="HQZ316" s="3"/>
      <c r="HRA316" s="3"/>
      <c r="HRB316" s="3"/>
      <c r="HRC316" s="3"/>
      <c r="HRD316" s="3"/>
      <c r="HRE316" s="3"/>
      <c r="HRF316" s="3"/>
      <c r="HRG316" s="3"/>
      <c r="HRH316" s="3"/>
      <c r="HRI316" s="3"/>
      <c r="HRJ316" s="3"/>
      <c r="HRK316" s="3"/>
      <c r="HRL316" s="3"/>
      <c r="HRM316" s="3"/>
      <c r="HRN316" s="3"/>
      <c r="HRO316" s="3"/>
      <c r="HRP316" s="3"/>
      <c r="HRQ316" s="3"/>
      <c r="HRR316" s="3"/>
      <c r="HRS316" s="3"/>
      <c r="HRT316" s="3"/>
      <c r="HRU316" s="3"/>
      <c r="HRV316" s="3"/>
      <c r="HRW316" s="3"/>
      <c r="HRX316" s="3"/>
      <c r="HRY316" s="3"/>
      <c r="HRZ316" s="3"/>
      <c r="HSA316" s="3"/>
      <c r="HSB316" s="3"/>
      <c r="HSC316" s="3"/>
      <c r="HSD316" s="3"/>
      <c r="HSE316" s="3"/>
      <c r="HSF316" s="3"/>
      <c r="HSG316" s="3"/>
      <c r="HSH316" s="3"/>
      <c r="HSI316" s="3"/>
      <c r="HSJ316" s="3"/>
      <c r="HSK316" s="3"/>
      <c r="HSL316" s="3"/>
      <c r="HSM316" s="3"/>
      <c r="HSN316" s="3"/>
      <c r="HSO316" s="3"/>
      <c r="HSP316" s="3"/>
      <c r="HSQ316" s="3"/>
      <c r="HSR316" s="3"/>
      <c r="HSS316" s="3"/>
      <c r="HST316" s="3"/>
      <c r="HSU316" s="3"/>
      <c r="HSV316" s="3"/>
      <c r="HSW316" s="3"/>
      <c r="HSX316" s="3"/>
      <c r="HSY316" s="3"/>
      <c r="HSZ316" s="3"/>
      <c r="HTA316" s="3"/>
      <c r="HTB316" s="3"/>
      <c r="HTC316" s="3"/>
      <c r="HTD316" s="3"/>
      <c r="HTE316" s="3"/>
      <c r="HTF316" s="3"/>
      <c r="HTG316" s="3"/>
      <c r="HTH316" s="3"/>
      <c r="HTI316" s="3"/>
      <c r="HTJ316" s="3"/>
      <c r="HTK316" s="3"/>
      <c r="HTL316" s="3"/>
      <c r="HTM316" s="3"/>
      <c r="HTN316" s="3"/>
      <c r="HTO316" s="3"/>
      <c r="HTP316" s="3"/>
      <c r="HTQ316" s="3"/>
      <c r="HTR316" s="3"/>
      <c r="HTS316" s="3"/>
      <c r="HTT316" s="3"/>
      <c r="HTU316" s="3"/>
      <c r="HTV316" s="3"/>
      <c r="HTW316" s="3"/>
      <c r="HTX316" s="3"/>
      <c r="HTY316" s="3"/>
      <c r="HTZ316" s="3"/>
      <c r="HUA316" s="3"/>
      <c r="HUB316" s="3"/>
      <c r="HUC316" s="3"/>
      <c r="HUD316" s="3"/>
      <c r="HUE316" s="3"/>
      <c r="HUF316" s="3"/>
      <c r="HUG316" s="3"/>
      <c r="HUH316" s="3"/>
      <c r="HUI316" s="3"/>
      <c r="HUJ316" s="3"/>
      <c r="HUK316" s="3"/>
      <c r="HUL316" s="3"/>
      <c r="HUM316" s="3"/>
      <c r="HUN316" s="3"/>
      <c r="HUO316" s="3"/>
      <c r="HUP316" s="3"/>
      <c r="HUQ316" s="3"/>
      <c r="HUR316" s="3"/>
      <c r="HUS316" s="3"/>
      <c r="HUT316" s="3"/>
      <c r="HUU316" s="3"/>
      <c r="HUV316" s="3"/>
      <c r="HUW316" s="3"/>
      <c r="HUX316" s="3"/>
      <c r="HUY316" s="3"/>
      <c r="HUZ316" s="3"/>
      <c r="HVA316" s="3"/>
      <c r="HVB316" s="3"/>
      <c r="HVC316" s="3"/>
      <c r="HVD316" s="3"/>
      <c r="HVE316" s="3"/>
      <c r="HVF316" s="3"/>
      <c r="HVG316" s="3"/>
      <c r="HVH316" s="3"/>
      <c r="HVI316" s="3"/>
      <c r="HVJ316" s="3"/>
      <c r="HVK316" s="3"/>
      <c r="HVL316" s="3"/>
      <c r="HVM316" s="3"/>
      <c r="HVN316" s="3"/>
      <c r="HVO316" s="3"/>
      <c r="HVP316" s="3"/>
      <c r="HVQ316" s="3"/>
      <c r="HVR316" s="3"/>
      <c r="HVS316" s="3"/>
      <c r="HVT316" s="3"/>
      <c r="HVU316" s="3"/>
      <c r="HVV316" s="3"/>
      <c r="HVW316" s="3"/>
      <c r="HVX316" s="3"/>
      <c r="HVY316" s="3"/>
      <c r="HVZ316" s="3"/>
      <c r="HWA316" s="3"/>
      <c r="HWB316" s="3"/>
      <c r="HWC316" s="3"/>
      <c r="HWD316" s="3"/>
      <c r="HWE316" s="3"/>
      <c r="HWF316" s="3"/>
      <c r="HWG316" s="3"/>
      <c r="HWH316" s="3"/>
      <c r="HWI316" s="3"/>
      <c r="HWJ316" s="3"/>
      <c r="HWK316" s="3"/>
      <c r="HWL316" s="3"/>
      <c r="HWM316" s="3"/>
      <c r="HWN316" s="3"/>
      <c r="HWO316" s="3"/>
      <c r="HWP316" s="3"/>
      <c r="HWQ316" s="3"/>
      <c r="HWR316" s="3"/>
      <c r="HWS316" s="3"/>
      <c r="HWT316" s="3"/>
      <c r="HWU316" s="3"/>
      <c r="HWV316" s="3"/>
      <c r="HWW316" s="3"/>
      <c r="HWX316" s="3"/>
      <c r="HWY316" s="3"/>
      <c r="HWZ316" s="3"/>
      <c r="HXA316" s="3"/>
      <c r="HXB316" s="3"/>
      <c r="HXC316" s="3"/>
      <c r="HXD316" s="3"/>
      <c r="HXE316" s="3"/>
      <c r="HXF316" s="3"/>
      <c r="HXG316" s="3"/>
      <c r="HXH316" s="3"/>
      <c r="HXI316" s="3"/>
      <c r="HXJ316" s="3"/>
      <c r="HXK316" s="3"/>
      <c r="HXL316" s="3"/>
      <c r="HXM316" s="3"/>
      <c r="HXN316" s="3"/>
      <c r="HXO316" s="3"/>
      <c r="HXP316" s="3"/>
      <c r="HXQ316" s="3"/>
      <c r="HXR316" s="3"/>
      <c r="HXS316" s="3"/>
      <c r="HXT316" s="3"/>
      <c r="HXU316" s="3"/>
      <c r="HXV316" s="3"/>
      <c r="HXW316" s="3"/>
      <c r="HXX316" s="3"/>
      <c r="HXY316" s="3"/>
      <c r="HXZ316" s="3"/>
      <c r="HYA316" s="3"/>
      <c r="HYB316" s="3"/>
      <c r="HYC316" s="3"/>
      <c r="HYD316" s="3"/>
      <c r="HYE316" s="3"/>
      <c r="HYF316" s="3"/>
      <c r="HYG316" s="3"/>
      <c r="HYH316" s="3"/>
      <c r="HYI316" s="3"/>
      <c r="HYJ316" s="3"/>
      <c r="HYK316" s="3"/>
      <c r="HYL316" s="3"/>
      <c r="HYM316" s="3"/>
      <c r="HYN316" s="3"/>
      <c r="HYO316" s="3"/>
      <c r="HYP316" s="3"/>
      <c r="HYQ316" s="3"/>
      <c r="HYR316" s="3"/>
      <c r="HYS316" s="3"/>
      <c r="HYT316" s="3"/>
      <c r="HYU316" s="3"/>
      <c r="HYV316" s="3"/>
      <c r="HYW316" s="3"/>
      <c r="HYX316" s="3"/>
      <c r="HYY316" s="3"/>
      <c r="HYZ316" s="3"/>
      <c r="HZA316" s="3"/>
      <c r="HZB316" s="3"/>
      <c r="HZC316" s="3"/>
      <c r="HZD316" s="3"/>
      <c r="HZE316" s="3"/>
      <c r="HZF316" s="3"/>
      <c r="HZG316" s="3"/>
      <c r="HZH316" s="3"/>
      <c r="HZI316" s="3"/>
      <c r="HZJ316" s="3"/>
      <c r="HZK316" s="3"/>
      <c r="HZL316" s="3"/>
      <c r="HZM316" s="3"/>
      <c r="HZN316" s="3"/>
      <c r="HZO316" s="3"/>
      <c r="HZP316" s="3"/>
      <c r="HZQ316" s="3"/>
      <c r="HZR316" s="3"/>
      <c r="HZS316" s="3"/>
      <c r="HZT316" s="3"/>
      <c r="HZU316" s="3"/>
      <c r="HZV316" s="3"/>
      <c r="HZW316" s="3"/>
      <c r="HZX316" s="3"/>
      <c r="HZY316" s="3"/>
      <c r="HZZ316" s="3"/>
      <c r="IAA316" s="3"/>
      <c r="IAB316" s="3"/>
      <c r="IAC316" s="3"/>
      <c r="IAD316" s="3"/>
      <c r="IAE316" s="3"/>
      <c r="IAF316" s="3"/>
      <c r="IAG316" s="3"/>
      <c r="IAH316" s="3"/>
      <c r="IAI316" s="3"/>
      <c r="IAJ316" s="3"/>
      <c r="IAK316" s="3"/>
      <c r="IAL316" s="3"/>
      <c r="IAM316" s="3"/>
      <c r="IAN316" s="3"/>
      <c r="IAO316" s="3"/>
      <c r="IAP316" s="3"/>
      <c r="IAQ316" s="3"/>
      <c r="IAR316" s="3"/>
      <c r="IAS316" s="3"/>
      <c r="IAT316" s="3"/>
      <c r="IAU316" s="3"/>
      <c r="IAV316" s="3"/>
      <c r="IAW316" s="3"/>
      <c r="IAX316" s="3"/>
      <c r="IAY316" s="3"/>
      <c r="IAZ316" s="3"/>
      <c r="IBA316" s="3"/>
      <c r="IBB316" s="3"/>
      <c r="IBC316" s="3"/>
      <c r="IBD316" s="3"/>
      <c r="IBE316" s="3"/>
      <c r="IBF316" s="3"/>
      <c r="IBG316" s="3"/>
      <c r="IBH316" s="3"/>
      <c r="IBI316" s="3"/>
      <c r="IBJ316" s="3"/>
      <c r="IBK316" s="3"/>
      <c r="IBL316" s="3"/>
      <c r="IBM316" s="3"/>
      <c r="IBN316" s="3"/>
      <c r="IBO316" s="3"/>
      <c r="IBP316" s="3"/>
      <c r="IBQ316" s="3"/>
      <c r="IBR316" s="3"/>
      <c r="IBS316" s="3"/>
      <c r="IBT316" s="3"/>
      <c r="IBU316" s="3"/>
      <c r="IBV316" s="3"/>
      <c r="IBW316" s="3"/>
      <c r="IBX316" s="3"/>
      <c r="IBY316" s="3"/>
      <c r="IBZ316" s="3"/>
      <c r="ICA316" s="3"/>
      <c r="ICB316" s="3"/>
      <c r="ICC316" s="3"/>
      <c r="ICD316" s="3"/>
      <c r="ICE316" s="3"/>
      <c r="ICF316" s="3"/>
      <c r="ICG316" s="3"/>
      <c r="ICH316" s="3"/>
      <c r="ICI316" s="3"/>
      <c r="ICJ316" s="3"/>
      <c r="ICK316" s="3"/>
      <c r="ICL316" s="3"/>
      <c r="ICM316" s="3"/>
      <c r="ICN316" s="3"/>
      <c r="ICO316" s="3"/>
      <c r="ICP316" s="3"/>
      <c r="ICQ316" s="3"/>
      <c r="ICR316" s="3"/>
      <c r="ICS316" s="3"/>
      <c r="ICT316" s="3"/>
      <c r="ICU316" s="3"/>
      <c r="ICV316" s="3"/>
      <c r="ICW316" s="3"/>
      <c r="ICX316" s="3"/>
      <c r="ICY316" s="3"/>
      <c r="ICZ316" s="3"/>
      <c r="IDA316" s="3"/>
      <c r="IDB316" s="3"/>
      <c r="IDC316" s="3"/>
      <c r="IDD316" s="3"/>
      <c r="IDE316" s="3"/>
      <c r="IDF316" s="3"/>
      <c r="IDG316" s="3"/>
      <c r="IDH316" s="3"/>
      <c r="IDI316" s="3"/>
      <c r="IDJ316" s="3"/>
      <c r="IDK316" s="3"/>
      <c r="IDL316" s="3"/>
      <c r="IDM316" s="3"/>
      <c r="IDN316" s="3"/>
      <c r="IDO316" s="3"/>
      <c r="IDP316" s="3"/>
      <c r="IDQ316" s="3"/>
      <c r="IDR316" s="3"/>
      <c r="IDS316" s="3"/>
      <c r="IDT316" s="3"/>
      <c r="IDU316" s="3"/>
      <c r="IDV316" s="3"/>
      <c r="IDW316" s="3"/>
      <c r="IDX316" s="3"/>
      <c r="IDY316" s="3"/>
      <c r="IDZ316" s="3"/>
      <c r="IEA316" s="3"/>
      <c r="IEB316" s="3"/>
      <c r="IEC316" s="3"/>
      <c r="IED316" s="3"/>
      <c r="IEE316" s="3"/>
      <c r="IEF316" s="3"/>
      <c r="IEG316" s="3"/>
      <c r="IEH316" s="3"/>
      <c r="IEI316" s="3"/>
      <c r="IEJ316" s="3"/>
      <c r="IEK316" s="3"/>
      <c r="IEL316" s="3"/>
      <c r="IEM316" s="3"/>
      <c r="IEN316" s="3"/>
      <c r="IEO316" s="3"/>
      <c r="IEP316" s="3"/>
      <c r="IEQ316" s="3"/>
      <c r="IER316" s="3"/>
      <c r="IES316" s="3"/>
      <c r="IET316" s="3"/>
      <c r="IEU316" s="3"/>
      <c r="IEV316" s="3"/>
      <c r="IEW316" s="3"/>
      <c r="IEX316" s="3"/>
      <c r="IEY316" s="3"/>
      <c r="IEZ316" s="3"/>
      <c r="IFA316" s="3"/>
      <c r="IFB316" s="3"/>
      <c r="IFC316" s="3"/>
      <c r="IFD316" s="3"/>
      <c r="IFE316" s="3"/>
      <c r="IFF316" s="3"/>
      <c r="IFG316" s="3"/>
      <c r="IFH316" s="3"/>
      <c r="IFI316" s="3"/>
      <c r="IFJ316" s="3"/>
      <c r="IFK316" s="3"/>
      <c r="IFL316" s="3"/>
      <c r="IFM316" s="3"/>
      <c r="IFN316" s="3"/>
      <c r="IFO316" s="3"/>
      <c r="IFP316" s="3"/>
      <c r="IFQ316" s="3"/>
      <c r="IFR316" s="3"/>
      <c r="IFS316" s="3"/>
      <c r="IFT316" s="3"/>
      <c r="IFU316" s="3"/>
      <c r="IFV316" s="3"/>
      <c r="IFW316" s="3"/>
      <c r="IFX316" s="3"/>
      <c r="IFY316" s="3"/>
      <c r="IFZ316" s="3"/>
      <c r="IGA316" s="3"/>
      <c r="IGB316" s="3"/>
      <c r="IGC316" s="3"/>
      <c r="IGD316" s="3"/>
      <c r="IGE316" s="3"/>
      <c r="IGF316" s="3"/>
      <c r="IGG316" s="3"/>
      <c r="IGH316" s="3"/>
      <c r="IGI316" s="3"/>
      <c r="IGJ316" s="3"/>
      <c r="IGK316" s="3"/>
      <c r="IGL316" s="3"/>
      <c r="IGM316" s="3"/>
      <c r="IGN316" s="3"/>
      <c r="IGO316" s="3"/>
      <c r="IGP316" s="3"/>
      <c r="IGQ316" s="3"/>
      <c r="IGR316" s="3"/>
      <c r="IGS316" s="3"/>
      <c r="IGT316" s="3"/>
      <c r="IGU316" s="3"/>
      <c r="IGV316" s="3"/>
      <c r="IGW316" s="3"/>
      <c r="IGX316" s="3"/>
      <c r="IGY316" s="3"/>
      <c r="IGZ316" s="3"/>
      <c r="IHA316" s="3"/>
      <c r="IHB316" s="3"/>
      <c r="IHC316" s="3"/>
      <c r="IHD316" s="3"/>
      <c r="IHE316" s="3"/>
      <c r="IHF316" s="3"/>
      <c r="IHG316" s="3"/>
      <c r="IHH316" s="3"/>
      <c r="IHI316" s="3"/>
      <c r="IHJ316" s="3"/>
      <c r="IHK316" s="3"/>
      <c r="IHL316" s="3"/>
      <c r="IHM316" s="3"/>
      <c r="IHN316" s="3"/>
      <c r="IHO316" s="3"/>
      <c r="IHP316" s="3"/>
      <c r="IHQ316" s="3"/>
      <c r="IHR316" s="3"/>
      <c r="IHS316" s="3"/>
      <c r="IHT316" s="3"/>
      <c r="IHU316" s="3"/>
      <c r="IHV316" s="3"/>
      <c r="IHW316" s="3"/>
      <c r="IHX316" s="3"/>
      <c r="IHY316" s="3"/>
      <c r="IHZ316" s="3"/>
      <c r="IIA316" s="3"/>
      <c r="IIB316" s="3"/>
      <c r="IIC316" s="3"/>
      <c r="IID316" s="3"/>
      <c r="IIE316" s="3"/>
      <c r="IIF316" s="3"/>
      <c r="IIG316" s="3"/>
      <c r="IIH316" s="3"/>
      <c r="III316" s="3"/>
      <c r="IIJ316" s="3"/>
      <c r="IIK316" s="3"/>
      <c r="IIL316" s="3"/>
      <c r="IIM316" s="3"/>
      <c r="IIN316" s="3"/>
      <c r="IIO316" s="3"/>
      <c r="IIP316" s="3"/>
      <c r="IIQ316" s="3"/>
      <c r="IIR316" s="3"/>
      <c r="IIS316" s="3"/>
      <c r="IIT316" s="3"/>
      <c r="IIU316" s="3"/>
      <c r="IIV316" s="3"/>
      <c r="IIW316" s="3"/>
      <c r="IIX316" s="3"/>
      <c r="IIY316" s="3"/>
      <c r="IIZ316" s="3"/>
      <c r="IJA316" s="3"/>
      <c r="IJB316" s="3"/>
      <c r="IJC316" s="3"/>
      <c r="IJD316" s="3"/>
      <c r="IJE316" s="3"/>
      <c r="IJF316" s="3"/>
      <c r="IJG316" s="3"/>
      <c r="IJH316" s="3"/>
      <c r="IJI316" s="3"/>
      <c r="IJJ316" s="3"/>
      <c r="IJK316" s="3"/>
      <c r="IJL316" s="3"/>
      <c r="IJM316" s="3"/>
      <c r="IJN316" s="3"/>
      <c r="IJO316" s="3"/>
      <c r="IJP316" s="3"/>
      <c r="IJQ316" s="3"/>
      <c r="IJR316" s="3"/>
      <c r="IJS316" s="3"/>
      <c r="IJT316" s="3"/>
      <c r="IJU316" s="3"/>
      <c r="IJV316" s="3"/>
      <c r="IJW316" s="3"/>
      <c r="IJX316" s="3"/>
      <c r="IJY316" s="3"/>
      <c r="IJZ316" s="3"/>
      <c r="IKA316" s="3"/>
      <c r="IKB316" s="3"/>
      <c r="IKC316" s="3"/>
      <c r="IKD316" s="3"/>
      <c r="IKE316" s="3"/>
      <c r="IKF316" s="3"/>
      <c r="IKG316" s="3"/>
      <c r="IKH316" s="3"/>
      <c r="IKI316" s="3"/>
      <c r="IKJ316" s="3"/>
      <c r="IKK316" s="3"/>
      <c r="IKL316" s="3"/>
      <c r="IKM316" s="3"/>
      <c r="IKN316" s="3"/>
      <c r="IKO316" s="3"/>
      <c r="IKP316" s="3"/>
      <c r="IKQ316" s="3"/>
      <c r="IKR316" s="3"/>
      <c r="IKS316" s="3"/>
      <c r="IKT316" s="3"/>
      <c r="IKU316" s="3"/>
      <c r="IKV316" s="3"/>
      <c r="IKW316" s="3"/>
      <c r="IKX316" s="3"/>
      <c r="IKY316" s="3"/>
      <c r="IKZ316" s="3"/>
      <c r="ILA316" s="3"/>
      <c r="ILB316" s="3"/>
      <c r="ILC316" s="3"/>
      <c r="ILD316" s="3"/>
      <c r="ILE316" s="3"/>
      <c r="ILF316" s="3"/>
      <c r="ILG316" s="3"/>
      <c r="ILH316" s="3"/>
      <c r="ILI316" s="3"/>
      <c r="ILJ316" s="3"/>
      <c r="ILK316" s="3"/>
      <c r="ILL316" s="3"/>
      <c r="ILM316" s="3"/>
      <c r="ILN316" s="3"/>
      <c r="ILO316" s="3"/>
      <c r="ILP316" s="3"/>
      <c r="ILQ316" s="3"/>
      <c r="ILR316" s="3"/>
      <c r="ILS316" s="3"/>
      <c r="ILT316" s="3"/>
      <c r="ILU316" s="3"/>
      <c r="ILV316" s="3"/>
      <c r="ILW316" s="3"/>
      <c r="ILX316" s="3"/>
      <c r="ILY316" s="3"/>
      <c r="ILZ316" s="3"/>
      <c r="IMA316" s="3"/>
      <c r="IMB316" s="3"/>
      <c r="IMC316" s="3"/>
      <c r="IMD316" s="3"/>
      <c r="IME316" s="3"/>
      <c r="IMF316" s="3"/>
      <c r="IMG316" s="3"/>
      <c r="IMH316" s="3"/>
      <c r="IMI316" s="3"/>
      <c r="IMJ316" s="3"/>
      <c r="IMK316" s="3"/>
      <c r="IML316" s="3"/>
      <c r="IMM316" s="3"/>
      <c r="IMN316" s="3"/>
      <c r="IMO316" s="3"/>
      <c r="IMP316" s="3"/>
      <c r="IMQ316" s="3"/>
      <c r="IMR316" s="3"/>
      <c r="IMS316" s="3"/>
      <c r="IMT316" s="3"/>
      <c r="IMU316" s="3"/>
      <c r="IMV316" s="3"/>
      <c r="IMW316" s="3"/>
      <c r="IMX316" s="3"/>
      <c r="IMY316" s="3"/>
      <c r="IMZ316" s="3"/>
      <c r="INA316" s="3"/>
      <c r="INB316" s="3"/>
      <c r="INC316" s="3"/>
      <c r="IND316" s="3"/>
      <c r="INE316" s="3"/>
      <c r="INF316" s="3"/>
      <c r="ING316" s="3"/>
      <c r="INH316" s="3"/>
      <c r="INI316" s="3"/>
      <c r="INJ316" s="3"/>
      <c r="INK316" s="3"/>
      <c r="INL316" s="3"/>
      <c r="INM316" s="3"/>
      <c r="INN316" s="3"/>
      <c r="INO316" s="3"/>
      <c r="INP316" s="3"/>
      <c r="INQ316" s="3"/>
      <c r="INR316" s="3"/>
      <c r="INS316" s="3"/>
      <c r="INT316" s="3"/>
      <c r="INU316" s="3"/>
      <c r="INV316" s="3"/>
      <c r="INW316" s="3"/>
      <c r="INX316" s="3"/>
      <c r="INY316" s="3"/>
      <c r="INZ316" s="3"/>
      <c r="IOA316" s="3"/>
      <c r="IOB316" s="3"/>
      <c r="IOC316" s="3"/>
      <c r="IOD316" s="3"/>
      <c r="IOE316" s="3"/>
      <c r="IOF316" s="3"/>
      <c r="IOG316" s="3"/>
      <c r="IOH316" s="3"/>
      <c r="IOI316" s="3"/>
      <c r="IOJ316" s="3"/>
      <c r="IOK316" s="3"/>
      <c r="IOL316" s="3"/>
      <c r="IOM316" s="3"/>
      <c r="ION316" s="3"/>
      <c r="IOO316" s="3"/>
      <c r="IOP316" s="3"/>
      <c r="IOQ316" s="3"/>
      <c r="IOR316" s="3"/>
      <c r="IOS316" s="3"/>
      <c r="IOT316" s="3"/>
      <c r="IOU316" s="3"/>
      <c r="IOV316" s="3"/>
      <c r="IOW316" s="3"/>
      <c r="IOX316" s="3"/>
      <c r="IOY316" s="3"/>
      <c r="IOZ316" s="3"/>
      <c r="IPA316" s="3"/>
      <c r="IPB316" s="3"/>
      <c r="IPC316" s="3"/>
      <c r="IPD316" s="3"/>
      <c r="IPE316" s="3"/>
      <c r="IPF316" s="3"/>
      <c r="IPG316" s="3"/>
      <c r="IPH316" s="3"/>
      <c r="IPI316" s="3"/>
      <c r="IPJ316" s="3"/>
      <c r="IPK316" s="3"/>
      <c r="IPL316" s="3"/>
      <c r="IPM316" s="3"/>
      <c r="IPN316" s="3"/>
      <c r="IPO316" s="3"/>
      <c r="IPP316" s="3"/>
      <c r="IPQ316" s="3"/>
      <c r="IPR316" s="3"/>
      <c r="IPS316" s="3"/>
      <c r="IPT316" s="3"/>
      <c r="IPU316" s="3"/>
      <c r="IPV316" s="3"/>
      <c r="IPW316" s="3"/>
      <c r="IPX316" s="3"/>
      <c r="IPY316" s="3"/>
      <c r="IPZ316" s="3"/>
      <c r="IQA316" s="3"/>
      <c r="IQB316" s="3"/>
      <c r="IQC316" s="3"/>
      <c r="IQD316" s="3"/>
      <c r="IQE316" s="3"/>
      <c r="IQF316" s="3"/>
      <c r="IQG316" s="3"/>
      <c r="IQH316" s="3"/>
      <c r="IQI316" s="3"/>
      <c r="IQJ316" s="3"/>
      <c r="IQK316" s="3"/>
      <c r="IQL316" s="3"/>
      <c r="IQM316" s="3"/>
      <c r="IQN316" s="3"/>
      <c r="IQO316" s="3"/>
      <c r="IQP316" s="3"/>
      <c r="IQQ316" s="3"/>
      <c r="IQR316" s="3"/>
      <c r="IQS316" s="3"/>
      <c r="IQT316" s="3"/>
      <c r="IQU316" s="3"/>
      <c r="IQV316" s="3"/>
      <c r="IQW316" s="3"/>
      <c r="IQX316" s="3"/>
      <c r="IQY316" s="3"/>
      <c r="IQZ316" s="3"/>
      <c r="IRA316" s="3"/>
      <c r="IRB316" s="3"/>
      <c r="IRC316" s="3"/>
      <c r="IRD316" s="3"/>
      <c r="IRE316" s="3"/>
      <c r="IRF316" s="3"/>
      <c r="IRG316" s="3"/>
      <c r="IRH316" s="3"/>
      <c r="IRI316" s="3"/>
      <c r="IRJ316" s="3"/>
      <c r="IRK316" s="3"/>
      <c r="IRL316" s="3"/>
      <c r="IRM316" s="3"/>
      <c r="IRN316" s="3"/>
      <c r="IRO316" s="3"/>
      <c r="IRP316" s="3"/>
      <c r="IRQ316" s="3"/>
      <c r="IRR316" s="3"/>
      <c r="IRS316" s="3"/>
      <c r="IRT316" s="3"/>
      <c r="IRU316" s="3"/>
      <c r="IRV316" s="3"/>
      <c r="IRW316" s="3"/>
      <c r="IRX316" s="3"/>
      <c r="IRY316" s="3"/>
      <c r="IRZ316" s="3"/>
      <c r="ISA316" s="3"/>
      <c r="ISB316" s="3"/>
      <c r="ISC316" s="3"/>
      <c r="ISD316" s="3"/>
      <c r="ISE316" s="3"/>
      <c r="ISF316" s="3"/>
      <c r="ISG316" s="3"/>
      <c r="ISH316" s="3"/>
      <c r="ISI316" s="3"/>
      <c r="ISJ316" s="3"/>
      <c r="ISK316" s="3"/>
      <c r="ISL316" s="3"/>
      <c r="ISM316" s="3"/>
      <c r="ISN316" s="3"/>
      <c r="ISO316" s="3"/>
      <c r="ISP316" s="3"/>
      <c r="ISQ316" s="3"/>
      <c r="ISR316" s="3"/>
      <c r="ISS316" s="3"/>
      <c r="IST316" s="3"/>
      <c r="ISU316" s="3"/>
      <c r="ISV316" s="3"/>
      <c r="ISW316" s="3"/>
      <c r="ISX316" s="3"/>
      <c r="ISY316" s="3"/>
      <c r="ISZ316" s="3"/>
      <c r="ITA316" s="3"/>
      <c r="ITB316" s="3"/>
      <c r="ITC316" s="3"/>
      <c r="ITD316" s="3"/>
      <c r="ITE316" s="3"/>
      <c r="ITF316" s="3"/>
      <c r="ITG316" s="3"/>
      <c r="ITH316" s="3"/>
      <c r="ITI316" s="3"/>
      <c r="ITJ316" s="3"/>
      <c r="ITK316" s="3"/>
      <c r="ITL316" s="3"/>
      <c r="ITM316" s="3"/>
      <c r="ITN316" s="3"/>
      <c r="ITO316" s="3"/>
      <c r="ITP316" s="3"/>
      <c r="ITQ316" s="3"/>
      <c r="ITR316" s="3"/>
      <c r="ITS316" s="3"/>
      <c r="ITT316" s="3"/>
      <c r="ITU316" s="3"/>
      <c r="ITV316" s="3"/>
      <c r="ITW316" s="3"/>
      <c r="ITX316" s="3"/>
      <c r="ITY316" s="3"/>
      <c r="ITZ316" s="3"/>
      <c r="IUA316" s="3"/>
      <c r="IUB316" s="3"/>
      <c r="IUC316" s="3"/>
      <c r="IUD316" s="3"/>
      <c r="IUE316" s="3"/>
      <c r="IUF316" s="3"/>
      <c r="IUG316" s="3"/>
      <c r="IUH316" s="3"/>
      <c r="IUI316" s="3"/>
      <c r="IUJ316" s="3"/>
      <c r="IUK316" s="3"/>
      <c r="IUL316" s="3"/>
      <c r="IUM316" s="3"/>
      <c r="IUN316" s="3"/>
      <c r="IUO316" s="3"/>
      <c r="IUP316" s="3"/>
      <c r="IUQ316" s="3"/>
      <c r="IUR316" s="3"/>
      <c r="IUS316" s="3"/>
      <c r="IUT316" s="3"/>
      <c r="IUU316" s="3"/>
      <c r="IUV316" s="3"/>
      <c r="IUW316" s="3"/>
      <c r="IUX316" s="3"/>
      <c r="IUY316" s="3"/>
      <c r="IUZ316" s="3"/>
      <c r="IVA316" s="3"/>
      <c r="IVB316" s="3"/>
      <c r="IVC316" s="3"/>
      <c r="IVD316" s="3"/>
      <c r="IVE316" s="3"/>
      <c r="IVF316" s="3"/>
      <c r="IVG316" s="3"/>
      <c r="IVH316" s="3"/>
      <c r="IVI316" s="3"/>
      <c r="IVJ316" s="3"/>
      <c r="IVK316" s="3"/>
      <c r="IVL316" s="3"/>
      <c r="IVM316" s="3"/>
      <c r="IVN316" s="3"/>
      <c r="IVO316" s="3"/>
      <c r="IVP316" s="3"/>
      <c r="IVQ316" s="3"/>
      <c r="IVR316" s="3"/>
      <c r="IVS316" s="3"/>
      <c r="IVT316" s="3"/>
      <c r="IVU316" s="3"/>
      <c r="IVV316" s="3"/>
      <c r="IVW316" s="3"/>
      <c r="IVX316" s="3"/>
      <c r="IVY316" s="3"/>
      <c r="IVZ316" s="3"/>
      <c r="IWA316" s="3"/>
      <c r="IWB316" s="3"/>
      <c r="IWC316" s="3"/>
      <c r="IWD316" s="3"/>
      <c r="IWE316" s="3"/>
      <c r="IWF316" s="3"/>
      <c r="IWG316" s="3"/>
      <c r="IWH316" s="3"/>
      <c r="IWI316" s="3"/>
      <c r="IWJ316" s="3"/>
      <c r="IWK316" s="3"/>
      <c r="IWL316" s="3"/>
      <c r="IWM316" s="3"/>
      <c r="IWN316" s="3"/>
      <c r="IWO316" s="3"/>
      <c r="IWP316" s="3"/>
      <c r="IWQ316" s="3"/>
      <c r="IWR316" s="3"/>
      <c r="IWS316" s="3"/>
      <c r="IWT316" s="3"/>
      <c r="IWU316" s="3"/>
      <c r="IWV316" s="3"/>
      <c r="IWW316" s="3"/>
      <c r="IWX316" s="3"/>
      <c r="IWY316" s="3"/>
      <c r="IWZ316" s="3"/>
      <c r="IXA316" s="3"/>
      <c r="IXB316" s="3"/>
      <c r="IXC316" s="3"/>
      <c r="IXD316" s="3"/>
      <c r="IXE316" s="3"/>
      <c r="IXF316" s="3"/>
      <c r="IXG316" s="3"/>
      <c r="IXH316" s="3"/>
      <c r="IXI316" s="3"/>
      <c r="IXJ316" s="3"/>
      <c r="IXK316" s="3"/>
      <c r="IXL316" s="3"/>
      <c r="IXM316" s="3"/>
      <c r="IXN316" s="3"/>
      <c r="IXO316" s="3"/>
      <c r="IXP316" s="3"/>
      <c r="IXQ316" s="3"/>
      <c r="IXR316" s="3"/>
      <c r="IXS316" s="3"/>
      <c r="IXT316" s="3"/>
      <c r="IXU316" s="3"/>
      <c r="IXV316" s="3"/>
      <c r="IXW316" s="3"/>
      <c r="IXX316" s="3"/>
      <c r="IXY316" s="3"/>
      <c r="IXZ316" s="3"/>
      <c r="IYA316" s="3"/>
      <c r="IYB316" s="3"/>
      <c r="IYC316" s="3"/>
      <c r="IYD316" s="3"/>
      <c r="IYE316" s="3"/>
      <c r="IYF316" s="3"/>
      <c r="IYG316" s="3"/>
      <c r="IYH316" s="3"/>
      <c r="IYI316" s="3"/>
      <c r="IYJ316" s="3"/>
      <c r="IYK316" s="3"/>
      <c r="IYL316" s="3"/>
      <c r="IYM316" s="3"/>
      <c r="IYN316" s="3"/>
      <c r="IYO316" s="3"/>
      <c r="IYP316" s="3"/>
      <c r="IYQ316" s="3"/>
      <c r="IYR316" s="3"/>
      <c r="IYS316" s="3"/>
      <c r="IYT316" s="3"/>
      <c r="IYU316" s="3"/>
      <c r="IYV316" s="3"/>
      <c r="IYW316" s="3"/>
      <c r="IYX316" s="3"/>
      <c r="IYY316" s="3"/>
      <c r="IYZ316" s="3"/>
      <c r="IZA316" s="3"/>
      <c r="IZB316" s="3"/>
      <c r="IZC316" s="3"/>
      <c r="IZD316" s="3"/>
      <c r="IZE316" s="3"/>
      <c r="IZF316" s="3"/>
      <c r="IZG316" s="3"/>
      <c r="IZH316" s="3"/>
      <c r="IZI316" s="3"/>
      <c r="IZJ316" s="3"/>
      <c r="IZK316" s="3"/>
      <c r="IZL316" s="3"/>
      <c r="IZM316" s="3"/>
      <c r="IZN316" s="3"/>
      <c r="IZO316" s="3"/>
      <c r="IZP316" s="3"/>
      <c r="IZQ316" s="3"/>
      <c r="IZR316" s="3"/>
      <c r="IZS316" s="3"/>
      <c r="IZT316" s="3"/>
      <c r="IZU316" s="3"/>
      <c r="IZV316" s="3"/>
      <c r="IZW316" s="3"/>
      <c r="IZX316" s="3"/>
      <c r="IZY316" s="3"/>
      <c r="IZZ316" s="3"/>
      <c r="JAA316" s="3"/>
      <c r="JAB316" s="3"/>
      <c r="JAC316" s="3"/>
      <c r="JAD316" s="3"/>
      <c r="JAE316" s="3"/>
      <c r="JAF316" s="3"/>
      <c r="JAG316" s="3"/>
      <c r="JAH316" s="3"/>
      <c r="JAI316" s="3"/>
      <c r="JAJ316" s="3"/>
      <c r="JAK316" s="3"/>
      <c r="JAL316" s="3"/>
      <c r="JAM316" s="3"/>
      <c r="JAN316" s="3"/>
      <c r="JAO316" s="3"/>
      <c r="JAP316" s="3"/>
      <c r="JAQ316" s="3"/>
      <c r="JAR316" s="3"/>
      <c r="JAS316" s="3"/>
      <c r="JAT316" s="3"/>
      <c r="JAU316" s="3"/>
      <c r="JAV316" s="3"/>
      <c r="JAW316" s="3"/>
      <c r="JAX316" s="3"/>
      <c r="JAY316" s="3"/>
      <c r="JAZ316" s="3"/>
      <c r="JBA316" s="3"/>
      <c r="JBB316" s="3"/>
      <c r="JBC316" s="3"/>
      <c r="JBD316" s="3"/>
      <c r="JBE316" s="3"/>
      <c r="JBF316" s="3"/>
      <c r="JBG316" s="3"/>
      <c r="JBH316" s="3"/>
      <c r="JBI316" s="3"/>
      <c r="JBJ316" s="3"/>
      <c r="JBK316" s="3"/>
      <c r="JBL316" s="3"/>
      <c r="JBM316" s="3"/>
      <c r="JBN316" s="3"/>
      <c r="JBO316" s="3"/>
      <c r="JBP316" s="3"/>
      <c r="JBQ316" s="3"/>
      <c r="JBR316" s="3"/>
      <c r="JBS316" s="3"/>
      <c r="JBT316" s="3"/>
      <c r="JBU316" s="3"/>
      <c r="JBV316" s="3"/>
      <c r="JBW316" s="3"/>
      <c r="JBX316" s="3"/>
      <c r="JBY316" s="3"/>
      <c r="JBZ316" s="3"/>
      <c r="JCA316" s="3"/>
      <c r="JCB316" s="3"/>
      <c r="JCC316" s="3"/>
      <c r="JCD316" s="3"/>
      <c r="JCE316" s="3"/>
      <c r="JCF316" s="3"/>
      <c r="JCG316" s="3"/>
      <c r="JCH316" s="3"/>
      <c r="JCI316" s="3"/>
      <c r="JCJ316" s="3"/>
      <c r="JCK316" s="3"/>
      <c r="JCL316" s="3"/>
      <c r="JCM316" s="3"/>
      <c r="JCN316" s="3"/>
      <c r="JCO316" s="3"/>
      <c r="JCP316" s="3"/>
      <c r="JCQ316" s="3"/>
      <c r="JCR316" s="3"/>
      <c r="JCS316" s="3"/>
      <c r="JCT316" s="3"/>
      <c r="JCU316" s="3"/>
      <c r="JCV316" s="3"/>
      <c r="JCW316" s="3"/>
      <c r="JCX316" s="3"/>
      <c r="JCY316" s="3"/>
      <c r="JCZ316" s="3"/>
      <c r="JDA316" s="3"/>
      <c r="JDB316" s="3"/>
      <c r="JDC316" s="3"/>
      <c r="JDD316" s="3"/>
      <c r="JDE316" s="3"/>
      <c r="JDF316" s="3"/>
      <c r="JDG316" s="3"/>
      <c r="JDH316" s="3"/>
      <c r="JDI316" s="3"/>
      <c r="JDJ316" s="3"/>
      <c r="JDK316" s="3"/>
      <c r="JDL316" s="3"/>
      <c r="JDM316" s="3"/>
      <c r="JDN316" s="3"/>
      <c r="JDO316" s="3"/>
      <c r="JDP316" s="3"/>
      <c r="JDQ316" s="3"/>
      <c r="JDR316" s="3"/>
      <c r="JDS316" s="3"/>
      <c r="JDT316" s="3"/>
      <c r="JDU316" s="3"/>
      <c r="JDV316" s="3"/>
      <c r="JDW316" s="3"/>
      <c r="JDX316" s="3"/>
      <c r="JDY316" s="3"/>
      <c r="JDZ316" s="3"/>
      <c r="JEA316" s="3"/>
      <c r="JEB316" s="3"/>
      <c r="JEC316" s="3"/>
      <c r="JED316" s="3"/>
      <c r="JEE316" s="3"/>
      <c r="JEF316" s="3"/>
      <c r="JEG316" s="3"/>
      <c r="JEH316" s="3"/>
      <c r="JEI316" s="3"/>
      <c r="JEJ316" s="3"/>
      <c r="JEK316" s="3"/>
      <c r="JEL316" s="3"/>
      <c r="JEM316" s="3"/>
      <c r="JEN316" s="3"/>
      <c r="JEO316" s="3"/>
      <c r="JEP316" s="3"/>
      <c r="JEQ316" s="3"/>
      <c r="JER316" s="3"/>
      <c r="JES316" s="3"/>
      <c r="JET316" s="3"/>
      <c r="JEU316" s="3"/>
      <c r="JEV316" s="3"/>
      <c r="JEW316" s="3"/>
      <c r="JEX316" s="3"/>
      <c r="JEY316" s="3"/>
      <c r="JEZ316" s="3"/>
      <c r="JFA316" s="3"/>
      <c r="JFB316" s="3"/>
      <c r="JFC316" s="3"/>
      <c r="JFD316" s="3"/>
      <c r="JFE316" s="3"/>
      <c r="JFF316" s="3"/>
      <c r="JFG316" s="3"/>
      <c r="JFH316" s="3"/>
      <c r="JFI316" s="3"/>
      <c r="JFJ316" s="3"/>
      <c r="JFK316" s="3"/>
      <c r="JFL316" s="3"/>
      <c r="JFM316" s="3"/>
      <c r="JFN316" s="3"/>
      <c r="JFO316" s="3"/>
      <c r="JFP316" s="3"/>
      <c r="JFQ316" s="3"/>
      <c r="JFR316" s="3"/>
      <c r="JFS316" s="3"/>
      <c r="JFT316" s="3"/>
      <c r="JFU316" s="3"/>
      <c r="JFV316" s="3"/>
      <c r="JFW316" s="3"/>
      <c r="JFX316" s="3"/>
      <c r="JFY316" s="3"/>
      <c r="JFZ316" s="3"/>
      <c r="JGA316" s="3"/>
      <c r="JGB316" s="3"/>
      <c r="JGC316" s="3"/>
      <c r="JGD316" s="3"/>
      <c r="JGE316" s="3"/>
      <c r="JGF316" s="3"/>
      <c r="JGG316" s="3"/>
      <c r="JGH316" s="3"/>
      <c r="JGI316" s="3"/>
      <c r="JGJ316" s="3"/>
      <c r="JGK316" s="3"/>
      <c r="JGL316" s="3"/>
      <c r="JGM316" s="3"/>
      <c r="JGN316" s="3"/>
      <c r="JGO316" s="3"/>
      <c r="JGP316" s="3"/>
      <c r="JGQ316" s="3"/>
      <c r="JGR316" s="3"/>
      <c r="JGS316" s="3"/>
      <c r="JGT316" s="3"/>
      <c r="JGU316" s="3"/>
      <c r="JGV316" s="3"/>
      <c r="JGW316" s="3"/>
      <c r="JGX316" s="3"/>
      <c r="JGY316" s="3"/>
      <c r="JGZ316" s="3"/>
      <c r="JHA316" s="3"/>
      <c r="JHB316" s="3"/>
      <c r="JHC316" s="3"/>
      <c r="JHD316" s="3"/>
      <c r="JHE316" s="3"/>
      <c r="JHF316" s="3"/>
      <c r="JHG316" s="3"/>
      <c r="JHH316" s="3"/>
      <c r="JHI316" s="3"/>
      <c r="JHJ316" s="3"/>
      <c r="JHK316" s="3"/>
      <c r="JHL316" s="3"/>
      <c r="JHM316" s="3"/>
      <c r="JHN316" s="3"/>
      <c r="JHO316" s="3"/>
      <c r="JHP316" s="3"/>
      <c r="JHQ316" s="3"/>
      <c r="JHR316" s="3"/>
      <c r="JHS316" s="3"/>
      <c r="JHT316" s="3"/>
      <c r="JHU316" s="3"/>
      <c r="JHV316" s="3"/>
      <c r="JHW316" s="3"/>
      <c r="JHX316" s="3"/>
      <c r="JHY316" s="3"/>
      <c r="JHZ316" s="3"/>
      <c r="JIA316" s="3"/>
      <c r="JIB316" s="3"/>
      <c r="JIC316" s="3"/>
      <c r="JID316" s="3"/>
      <c r="JIE316" s="3"/>
      <c r="JIF316" s="3"/>
      <c r="JIG316" s="3"/>
      <c r="JIH316" s="3"/>
      <c r="JII316" s="3"/>
      <c r="JIJ316" s="3"/>
      <c r="JIK316" s="3"/>
      <c r="JIL316" s="3"/>
      <c r="JIM316" s="3"/>
      <c r="JIN316" s="3"/>
      <c r="JIO316" s="3"/>
      <c r="JIP316" s="3"/>
      <c r="JIQ316" s="3"/>
      <c r="JIR316" s="3"/>
      <c r="JIS316" s="3"/>
      <c r="JIT316" s="3"/>
      <c r="JIU316" s="3"/>
      <c r="JIV316" s="3"/>
      <c r="JIW316" s="3"/>
      <c r="JIX316" s="3"/>
      <c r="JIY316" s="3"/>
      <c r="JIZ316" s="3"/>
      <c r="JJA316" s="3"/>
      <c r="JJB316" s="3"/>
      <c r="JJC316" s="3"/>
      <c r="JJD316" s="3"/>
      <c r="JJE316" s="3"/>
      <c r="JJF316" s="3"/>
      <c r="JJG316" s="3"/>
      <c r="JJH316" s="3"/>
      <c r="JJI316" s="3"/>
      <c r="JJJ316" s="3"/>
      <c r="JJK316" s="3"/>
      <c r="JJL316" s="3"/>
      <c r="JJM316" s="3"/>
      <c r="JJN316" s="3"/>
      <c r="JJO316" s="3"/>
      <c r="JJP316" s="3"/>
      <c r="JJQ316" s="3"/>
      <c r="JJR316" s="3"/>
      <c r="JJS316" s="3"/>
      <c r="JJT316" s="3"/>
      <c r="JJU316" s="3"/>
      <c r="JJV316" s="3"/>
      <c r="JJW316" s="3"/>
      <c r="JJX316" s="3"/>
      <c r="JJY316" s="3"/>
      <c r="JJZ316" s="3"/>
      <c r="JKA316" s="3"/>
      <c r="JKB316" s="3"/>
      <c r="JKC316" s="3"/>
      <c r="JKD316" s="3"/>
      <c r="JKE316" s="3"/>
      <c r="JKF316" s="3"/>
      <c r="JKG316" s="3"/>
      <c r="JKH316" s="3"/>
      <c r="JKI316" s="3"/>
      <c r="JKJ316" s="3"/>
      <c r="JKK316" s="3"/>
      <c r="JKL316" s="3"/>
      <c r="JKM316" s="3"/>
      <c r="JKN316" s="3"/>
      <c r="JKO316" s="3"/>
      <c r="JKP316" s="3"/>
      <c r="JKQ316" s="3"/>
      <c r="JKR316" s="3"/>
      <c r="JKS316" s="3"/>
      <c r="JKT316" s="3"/>
      <c r="JKU316" s="3"/>
      <c r="JKV316" s="3"/>
      <c r="JKW316" s="3"/>
      <c r="JKX316" s="3"/>
      <c r="JKY316" s="3"/>
      <c r="JKZ316" s="3"/>
      <c r="JLA316" s="3"/>
      <c r="JLB316" s="3"/>
      <c r="JLC316" s="3"/>
      <c r="JLD316" s="3"/>
      <c r="JLE316" s="3"/>
      <c r="JLF316" s="3"/>
      <c r="JLG316" s="3"/>
      <c r="JLH316" s="3"/>
      <c r="JLI316" s="3"/>
      <c r="JLJ316" s="3"/>
      <c r="JLK316" s="3"/>
      <c r="JLL316" s="3"/>
      <c r="JLM316" s="3"/>
      <c r="JLN316" s="3"/>
      <c r="JLO316" s="3"/>
      <c r="JLP316" s="3"/>
      <c r="JLQ316" s="3"/>
      <c r="JLR316" s="3"/>
      <c r="JLS316" s="3"/>
      <c r="JLT316" s="3"/>
      <c r="JLU316" s="3"/>
      <c r="JLV316" s="3"/>
      <c r="JLW316" s="3"/>
      <c r="JLX316" s="3"/>
      <c r="JLY316" s="3"/>
      <c r="JLZ316" s="3"/>
      <c r="JMA316" s="3"/>
      <c r="JMB316" s="3"/>
      <c r="JMC316" s="3"/>
      <c r="JMD316" s="3"/>
      <c r="JME316" s="3"/>
      <c r="JMF316" s="3"/>
      <c r="JMG316" s="3"/>
      <c r="JMH316" s="3"/>
      <c r="JMI316" s="3"/>
      <c r="JMJ316" s="3"/>
      <c r="JMK316" s="3"/>
      <c r="JML316" s="3"/>
      <c r="JMM316" s="3"/>
      <c r="JMN316" s="3"/>
      <c r="JMO316" s="3"/>
      <c r="JMP316" s="3"/>
      <c r="JMQ316" s="3"/>
      <c r="JMR316" s="3"/>
      <c r="JMS316" s="3"/>
      <c r="JMT316" s="3"/>
      <c r="JMU316" s="3"/>
      <c r="JMV316" s="3"/>
      <c r="JMW316" s="3"/>
      <c r="JMX316" s="3"/>
      <c r="JMY316" s="3"/>
      <c r="JMZ316" s="3"/>
      <c r="JNA316" s="3"/>
      <c r="JNB316" s="3"/>
      <c r="JNC316" s="3"/>
      <c r="JND316" s="3"/>
      <c r="JNE316" s="3"/>
      <c r="JNF316" s="3"/>
      <c r="JNG316" s="3"/>
      <c r="JNH316" s="3"/>
      <c r="JNI316" s="3"/>
      <c r="JNJ316" s="3"/>
      <c r="JNK316" s="3"/>
      <c r="JNL316" s="3"/>
      <c r="JNM316" s="3"/>
      <c r="JNN316" s="3"/>
      <c r="JNO316" s="3"/>
      <c r="JNP316" s="3"/>
      <c r="JNQ316" s="3"/>
      <c r="JNR316" s="3"/>
      <c r="JNS316" s="3"/>
      <c r="JNT316" s="3"/>
      <c r="JNU316" s="3"/>
      <c r="JNV316" s="3"/>
      <c r="JNW316" s="3"/>
      <c r="JNX316" s="3"/>
      <c r="JNY316" s="3"/>
      <c r="JNZ316" s="3"/>
      <c r="JOA316" s="3"/>
      <c r="JOB316" s="3"/>
      <c r="JOC316" s="3"/>
      <c r="JOD316" s="3"/>
      <c r="JOE316" s="3"/>
      <c r="JOF316" s="3"/>
      <c r="JOG316" s="3"/>
      <c r="JOH316" s="3"/>
      <c r="JOI316" s="3"/>
      <c r="JOJ316" s="3"/>
      <c r="JOK316" s="3"/>
      <c r="JOL316" s="3"/>
      <c r="JOM316" s="3"/>
      <c r="JON316" s="3"/>
      <c r="JOO316" s="3"/>
      <c r="JOP316" s="3"/>
      <c r="JOQ316" s="3"/>
      <c r="JOR316" s="3"/>
      <c r="JOS316" s="3"/>
      <c r="JOT316" s="3"/>
      <c r="JOU316" s="3"/>
      <c r="JOV316" s="3"/>
      <c r="JOW316" s="3"/>
      <c r="JOX316" s="3"/>
      <c r="JOY316" s="3"/>
      <c r="JOZ316" s="3"/>
      <c r="JPA316" s="3"/>
      <c r="JPB316" s="3"/>
      <c r="JPC316" s="3"/>
      <c r="JPD316" s="3"/>
      <c r="JPE316" s="3"/>
      <c r="JPF316" s="3"/>
      <c r="JPG316" s="3"/>
      <c r="JPH316" s="3"/>
      <c r="JPI316" s="3"/>
      <c r="JPJ316" s="3"/>
      <c r="JPK316" s="3"/>
      <c r="JPL316" s="3"/>
      <c r="JPM316" s="3"/>
      <c r="JPN316" s="3"/>
      <c r="JPO316" s="3"/>
      <c r="JPP316" s="3"/>
      <c r="JPQ316" s="3"/>
      <c r="JPR316" s="3"/>
      <c r="JPS316" s="3"/>
      <c r="JPT316" s="3"/>
      <c r="JPU316" s="3"/>
      <c r="JPV316" s="3"/>
      <c r="JPW316" s="3"/>
      <c r="JPX316" s="3"/>
      <c r="JPY316" s="3"/>
      <c r="JPZ316" s="3"/>
      <c r="JQA316" s="3"/>
      <c r="JQB316" s="3"/>
      <c r="JQC316" s="3"/>
      <c r="JQD316" s="3"/>
      <c r="JQE316" s="3"/>
      <c r="JQF316" s="3"/>
      <c r="JQG316" s="3"/>
      <c r="JQH316" s="3"/>
      <c r="JQI316" s="3"/>
      <c r="JQJ316" s="3"/>
      <c r="JQK316" s="3"/>
      <c r="JQL316" s="3"/>
      <c r="JQM316" s="3"/>
      <c r="JQN316" s="3"/>
      <c r="JQO316" s="3"/>
      <c r="JQP316" s="3"/>
      <c r="JQQ316" s="3"/>
      <c r="JQR316" s="3"/>
      <c r="JQS316" s="3"/>
      <c r="JQT316" s="3"/>
      <c r="JQU316" s="3"/>
      <c r="JQV316" s="3"/>
      <c r="JQW316" s="3"/>
      <c r="JQX316" s="3"/>
      <c r="JQY316" s="3"/>
      <c r="JQZ316" s="3"/>
      <c r="JRA316" s="3"/>
      <c r="JRB316" s="3"/>
      <c r="JRC316" s="3"/>
      <c r="JRD316" s="3"/>
      <c r="JRE316" s="3"/>
      <c r="JRF316" s="3"/>
      <c r="JRG316" s="3"/>
      <c r="JRH316" s="3"/>
      <c r="JRI316" s="3"/>
      <c r="JRJ316" s="3"/>
      <c r="JRK316" s="3"/>
      <c r="JRL316" s="3"/>
      <c r="JRM316" s="3"/>
      <c r="JRN316" s="3"/>
      <c r="JRO316" s="3"/>
      <c r="JRP316" s="3"/>
      <c r="JRQ316" s="3"/>
      <c r="JRR316" s="3"/>
      <c r="JRS316" s="3"/>
      <c r="JRT316" s="3"/>
      <c r="JRU316" s="3"/>
      <c r="JRV316" s="3"/>
      <c r="JRW316" s="3"/>
      <c r="JRX316" s="3"/>
      <c r="JRY316" s="3"/>
      <c r="JRZ316" s="3"/>
      <c r="JSA316" s="3"/>
      <c r="JSB316" s="3"/>
      <c r="JSC316" s="3"/>
      <c r="JSD316" s="3"/>
      <c r="JSE316" s="3"/>
      <c r="JSF316" s="3"/>
      <c r="JSG316" s="3"/>
      <c r="JSH316" s="3"/>
      <c r="JSI316" s="3"/>
      <c r="JSJ316" s="3"/>
      <c r="JSK316" s="3"/>
      <c r="JSL316" s="3"/>
      <c r="JSM316" s="3"/>
      <c r="JSN316" s="3"/>
      <c r="JSO316" s="3"/>
      <c r="JSP316" s="3"/>
      <c r="JSQ316" s="3"/>
      <c r="JSR316" s="3"/>
      <c r="JSS316" s="3"/>
      <c r="JST316" s="3"/>
      <c r="JSU316" s="3"/>
      <c r="JSV316" s="3"/>
      <c r="JSW316" s="3"/>
      <c r="JSX316" s="3"/>
      <c r="JSY316" s="3"/>
      <c r="JSZ316" s="3"/>
      <c r="JTA316" s="3"/>
      <c r="JTB316" s="3"/>
      <c r="JTC316" s="3"/>
      <c r="JTD316" s="3"/>
      <c r="JTE316" s="3"/>
      <c r="JTF316" s="3"/>
      <c r="JTG316" s="3"/>
      <c r="JTH316" s="3"/>
      <c r="JTI316" s="3"/>
      <c r="JTJ316" s="3"/>
      <c r="JTK316" s="3"/>
      <c r="JTL316" s="3"/>
      <c r="JTM316" s="3"/>
      <c r="JTN316" s="3"/>
      <c r="JTO316" s="3"/>
      <c r="JTP316" s="3"/>
      <c r="JTQ316" s="3"/>
      <c r="JTR316" s="3"/>
      <c r="JTS316" s="3"/>
      <c r="JTT316" s="3"/>
      <c r="JTU316" s="3"/>
      <c r="JTV316" s="3"/>
      <c r="JTW316" s="3"/>
      <c r="JTX316" s="3"/>
      <c r="JTY316" s="3"/>
      <c r="JTZ316" s="3"/>
      <c r="JUA316" s="3"/>
      <c r="JUB316" s="3"/>
      <c r="JUC316" s="3"/>
      <c r="JUD316" s="3"/>
      <c r="JUE316" s="3"/>
      <c r="JUF316" s="3"/>
      <c r="JUG316" s="3"/>
      <c r="JUH316" s="3"/>
      <c r="JUI316" s="3"/>
      <c r="JUJ316" s="3"/>
      <c r="JUK316" s="3"/>
      <c r="JUL316" s="3"/>
      <c r="JUM316" s="3"/>
      <c r="JUN316" s="3"/>
      <c r="JUO316" s="3"/>
      <c r="JUP316" s="3"/>
      <c r="JUQ316" s="3"/>
      <c r="JUR316" s="3"/>
      <c r="JUS316" s="3"/>
      <c r="JUT316" s="3"/>
      <c r="JUU316" s="3"/>
      <c r="JUV316" s="3"/>
      <c r="JUW316" s="3"/>
      <c r="JUX316" s="3"/>
      <c r="JUY316" s="3"/>
      <c r="JUZ316" s="3"/>
      <c r="JVA316" s="3"/>
      <c r="JVB316" s="3"/>
      <c r="JVC316" s="3"/>
      <c r="JVD316" s="3"/>
      <c r="JVE316" s="3"/>
      <c r="JVF316" s="3"/>
      <c r="JVG316" s="3"/>
      <c r="JVH316" s="3"/>
      <c r="JVI316" s="3"/>
      <c r="JVJ316" s="3"/>
      <c r="JVK316" s="3"/>
      <c r="JVL316" s="3"/>
      <c r="JVM316" s="3"/>
      <c r="JVN316" s="3"/>
      <c r="JVO316" s="3"/>
      <c r="JVP316" s="3"/>
      <c r="JVQ316" s="3"/>
      <c r="JVR316" s="3"/>
      <c r="JVS316" s="3"/>
      <c r="JVT316" s="3"/>
      <c r="JVU316" s="3"/>
      <c r="JVV316" s="3"/>
      <c r="JVW316" s="3"/>
      <c r="JVX316" s="3"/>
      <c r="JVY316" s="3"/>
      <c r="JVZ316" s="3"/>
      <c r="JWA316" s="3"/>
      <c r="JWB316" s="3"/>
      <c r="JWC316" s="3"/>
      <c r="JWD316" s="3"/>
      <c r="JWE316" s="3"/>
      <c r="JWF316" s="3"/>
      <c r="JWG316" s="3"/>
      <c r="JWH316" s="3"/>
      <c r="JWI316" s="3"/>
      <c r="JWJ316" s="3"/>
      <c r="JWK316" s="3"/>
      <c r="JWL316" s="3"/>
      <c r="JWM316" s="3"/>
      <c r="JWN316" s="3"/>
      <c r="JWO316" s="3"/>
      <c r="JWP316" s="3"/>
      <c r="JWQ316" s="3"/>
      <c r="JWR316" s="3"/>
      <c r="JWS316" s="3"/>
      <c r="JWT316" s="3"/>
      <c r="JWU316" s="3"/>
      <c r="JWV316" s="3"/>
      <c r="JWW316" s="3"/>
      <c r="JWX316" s="3"/>
      <c r="JWY316" s="3"/>
      <c r="JWZ316" s="3"/>
      <c r="JXA316" s="3"/>
      <c r="JXB316" s="3"/>
      <c r="JXC316" s="3"/>
      <c r="JXD316" s="3"/>
      <c r="JXE316" s="3"/>
      <c r="JXF316" s="3"/>
      <c r="JXG316" s="3"/>
      <c r="JXH316" s="3"/>
      <c r="JXI316" s="3"/>
      <c r="JXJ316" s="3"/>
      <c r="JXK316" s="3"/>
      <c r="JXL316" s="3"/>
      <c r="JXM316" s="3"/>
      <c r="JXN316" s="3"/>
      <c r="JXO316" s="3"/>
      <c r="JXP316" s="3"/>
      <c r="JXQ316" s="3"/>
      <c r="JXR316" s="3"/>
      <c r="JXS316" s="3"/>
      <c r="JXT316" s="3"/>
      <c r="JXU316" s="3"/>
      <c r="JXV316" s="3"/>
      <c r="JXW316" s="3"/>
      <c r="JXX316" s="3"/>
      <c r="JXY316" s="3"/>
      <c r="JXZ316" s="3"/>
      <c r="JYA316" s="3"/>
      <c r="JYB316" s="3"/>
      <c r="JYC316" s="3"/>
      <c r="JYD316" s="3"/>
      <c r="JYE316" s="3"/>
      <c r="JYF316" s="3"/>
      <c r="JYG316" s="3"/>
      <c r="JYH316" s="3"/>
      <c r="JYI316" s="3"/>
      <c r="JYJ316" s="3"/>
      <c r="JYK316" s="3"/>
      <c r="JYL316" s="3"/>
      <c r="JYM316" s="3"/>
      <c r="JYN316" s="3"/>
      <c r="JYO316" s="3"/>
      <c r="JYP316" s="3"/>
      <c r="JYQ316" s="3"/>
      <c r="JYR316" s="3"/>
      <c r="JYS316" s="3"/>
      <c r="JYT316" s="3"/>
      <c r="JYU316" s="3"/>
      <c r="JYV316" s="3"/>
      <c r="JYW316" s="3"/>
      <c r="JYX316" s="3"/>
      <c r="JYY316" s="3"/>
      <c r="JYZ316" s="3"/>
      <c r="JZA316" s="3"/>
      <c r="JZB316" s="3"/>
      <c r="JZC316" s="3"/>
      <c r="JZD316" s="3"/>
      <c r="JZE316" s="3"/>
      <c r="JZF316" s="3"/>
      <c r="JZG316" s="3"/>
      <c r="JZH316" s="3"/>
      <c r="JZI316" s="3"/>
      <c r="JZJ316" s="3"/>
      <c r="JZK316" s="3"/>
      <c r="JZL316" s="3"/>
      <c r="JZM316" s="3"/>
      <c r="JZN316" s="3"/>
      <c r="JZO316" s="3"/>
      <c r="JZP316" s="3"/>
      <c r="JZQ316" s="3"/>
      <c r="JZR316" s="3"/>
      <c r="JZS316" s="3"/>
      <c r="JZT316" s="3"/>
      <c r="JZU316" s="3"/>
      <c r="JZV316" s="3"/>
      <c r="JZW316" s="3"/>
      <c r="JZX316" s="3"/>
      <c r="JZY316" s="3"/>
      <c r="JZZ316" s="3"/>
      <c r="KAA316" s="3"/>
      <c r="KAB316" s="3"/>
      <c r="KAC316" s="3"/>
      <c r="KAD316" s="3"/>
      <c r="KAE316" s="3"/>
      <c r="KAF316" s="3"/>
      <c r="KAG316" s="3"/>
      <c r="KAH316" s="3"/>
      <c r="KAI316" s="3"/>
      <c r="KAJ316" s="3"/>
      <c r="KAK316" s="3"/>
      <c r="KAL316" s="3"/>
      <c r="KAM316" s="3"/>
      <c r="KAN316" s="3"/>
      <c r="KAO316" s="3"/>
      <c r="KAP316" s="3"/>
      <c r="KAQ316" s="3"/>
      <c r="KAR316" s="3"/>
      <c r="KAS316" s="3"/>
      <c r="KAT316" s="3"/>
      <c r="KAU316" s="3"/>
      <c r="KAV316" s="3"/>
      <c r="KAW316" s="3"/>
      <c r="KAX316" s="3"/>
      <c r="KAY316" s="3"/>
      <c r="KAZ316" s="3"/>
      <c r="KBA316" s="3"/>
      <c r="KBB316" s="3"/>
      <c r="KBC316" s="3"/>
      <c r="KBD316" s="3"/>
      <c r="KBE316" s="3"/>
      <c r="KBF316" s="3"/>
      <c r="KBG316" s="3"/>
      <c r="KBH316" s="3"/>
      <c r="KBI316" s="3"/>
      <c r="KBJ316" s="3"/>
      <c r="KBK316" s="3"/>
      <c r="KBL316" s="3"/>
      <c r="KBM316" s="3"/>
      <c r="KBN316" s="3"/>
      <c r="KBO316" s="3"/>
      <c r="KBP316" s="3"/>
      <c r="KBQ316" s="3"/>
      <c r="KBR316" s="3"/>
      <c r="KBS316" s="3"/>
      <c r="KBT316" s="3"/>
      <c r="KBU316" s="3"/>
      <c r="KBV316" s="3"/>
      <c r="KBW316" s="3"/>
      <c r="KBX316" s="3"/>
      <c r="KBY316" s="3"/>
      <c r="KBZ316" s="3"/>
      <c r="KCA316" s="3"/>
      <c r="KCB316" s="3"/>
      <c r="KCC316" s="3"/>
      <c r="KCD316" s="3"/>
      <c r="KCE316" s="3"/>
      <c r="KCF316" s="3"/>
      <c r="KCG316" s="3"/>
      <c r="KCH316" s="3"/>
      <c r="KCI316" s="3"/>
      <c r="KCJ316" s="3"/>
      <c r="KCK316" s="3"/>
      <c r="KCL316" s="3"/>
      <c r="KCM316" s="3"/>
      <c r="KCN316" s="3"/>
      <c r="KCO316" s="3"/>
      <c r="KCP316" s="3"/>
      <c r="KCQ316" s="3"/>
      <c r="KCR316" s="3"/>
      <c r="KCS316" s="3"/>
      <c r="KCT316" s="3"/>
      <c r="KCU316" s="3"/>
      <c r="KCV316" s="3"/>
      <c r="KCW316" s="3"/>
      <c r="KCX316" s="3"/>
      <c r="KCY316" s="3"/>
      <c r="KCZ316" s="3"/>
      <c r="KDA316" s="3"/>
      <c r="KDB316" s="3"/>
      <c r="KDC316" s="3"/>
      <c r="KDD316" s="3"/>
      <c r="KDE316" s="3"/>
      <c r="KDF316" s="3"/>
      <c r="KDG316" s="3"/>
      <c r="KDH316" s="3"/>
      <c r="KDI316" s="3"/>
      <c r="KDJ316" s="3"/>
      <c r="KDK316" s="3"/>
      <c r="KDL316" s="3"/>
      <c r="KDM316" s="3"/>
      <c r="KDN316" s="3"/>
      <c r="KDO316" s="3"/>
      <c r="KDP316" s="3"/>
      <c r="KDQ316" s="3"/>
      <c r="KDR316" s="3"/>
      <c r="KDS316" s="3"/>
      <c r="KDT316" s="3"/>
      <c r="KDU316" s="3"/>
      <c r="KDV316" s="3"/>
      <c r="KDW316" s="3"/>
      <c r="KDX316" s="3"/>
      <c r="KDY316" s="3"/>
      <c r="KDZ316" s="3"/>
      <c r="KEA316" s="3"/>
      <c r="KEB316" s="3"/>
      <c r="KEC316" s="3"/>
      <c r="KED316" s="3"/>
      <c r="KEE316" s="3"/>
      <c r="KEF316" s="3"/>
      <c r="KEG316" s="3"/>
      <c r="KEH316" s="3"/>
      <c r="KEI316" s="3"/>
      <c r="KEJ316" s="3"/>
      <c r="KEK316" s="3"/>
      <c r="KEL316" s="3"/>
      <c r="KEM316" s="3"/>
      <c r="KEN316" s="3"/>
      <c r="KEO316" s="3"/>
      <c r="KEP316" s="3"/>
      <c r="KEQ316" s="3"/>
      <c r="KER316" s="3"/>
      <c r="KES316" s="3"/>
      <c r="KET316" s="3"/>
      <c r="KEU316" s="3"/>
      <c r="KEV316" s="3"/>
      <c r="KEW316" s="3"/>
      <c r="KEX316" s="3"/>
      <c r="KEY316" s="3"/>
      <c r="KEZ316" s="3"/>
      <c r="KFA316" s="3"/>
      <c r="KFB316" s="3"/>
      <c r="KFC316" s="3"/>
      <c r="KFD316" s="3"/>
      <c r="KFE316" s="3"/>
      <c r="KFF316" s="3"/>
      <c r="KFG316" s="3"/>
      <c r="KFH316" s="3"/>
      <c r="KFI316" s="3"/>
      <c r="KFJ316" s="3"/>
      <c r="KFK316" s="3"/>
      <c r="KFL316" s="3"/>
      <c r="KFM316" s="3"/>
      <c r="KFN316" s="3"/>
      <c r="KFO316" s="3"/>
      <c r="KFP316" s="3"/>
      <c r="KFQ316" s="3"/>
      <c r="KFR316" s="3"/>
      <c r="KFS316" s="3"/>
      <c r="KFT316" s="3"/>
      <c r="KFU316" s="3"/>
      <c r="KFV316" s="3"/>
      <c r="KFW316" s="3"/>
      <c r="KFX316" s="3"/>
      <c r="KFY316" s="3"/>
      <c r="KFZ316" s="3"/>
      <c r="KGA316" s="3"/>
      <c r="KGB316" s="3"/>
      <c r="KGC316" s="3"/>
      <c r="KGD316" s="3"/>
      <c r="KGE316" s="3"/>
      <c r="KGF316" s="3"/>
      <c r="KGG316" s="3"/>
      <c r="KGH316" s="3"/>
      <c r="KGI316" s="3"/>
      <c r="KGJ316" s="3"/>
      <c r="KGK316" s="3"/>
      <c r="KGL316" s="3"/>
      <c r="KGM316" s="3"/>
      <c r="KGN316" s="3"/>
      <c r="KGO316" s="3"/>
      <c r="KGP316" s="3"/>
      <c r="KGQ316" s="3"/>
      <c r="KGR316" s="3"/>
      <c r="KGS316" s="3"/>
      <c r="KGT316" s="3"/>
      <c r="KGU316" s="3"/>
      <c r="KGV316" s="3"/>
      <c r="KGW316" s="3"/>
      <c r="KGX316" s="3"/>
      <c r="KGY316" s="3"/>
      <c r="KGZ316" s="3"/>
      <c r="KHA316" s="3"/>
      <c r="KHB316" s="3"/>
      <c r="KHC316" s="3"/>
      <c r="KHD316" s="3"/>
      <c r="KHE316" s="3"/>
      <c r="KHF316" s="3"/>
      <c r="KHG316" s="3"/>
      <c r="KHH316" s="3"/>
      <c r="KHI316" s="3"/>
      <c r="KHJ316" s="3"/>
      <c r="KHK316" s="3"/>
      <c r="KHL316" s="3"/>
      <c r="KHM316" s="3"/>
      <c r="KHN316" s="3"/>
      <c r="KHO316" s="3"/>
      <c r="KHP316" s="3"/>
      <c r="KHQ316" s="3"/>
      <c r="KHR316" s="3"/>
      <c r="KHS316" s="3"/>
      <c r="KHT316" s="3"/>
      <c r="KHU316" s="3"/>
      <c r="KHV316" s="3"/>
      <c r="KHW316" s="3"/>
      <c r="KHX316" s="3"/>
      <c r="KHY316" s="3"/>
      <c r="KHZ316" s="3"/>
      <c r="KIA316" s="3"/>
      <c r="KIB316" s="3"/>
      <c r="KIC316" s="3"/>
      <c r="KID316" s="3"/>
      <c r="KIE316" s="3"/>
      <c r="KIF316" s="3"/>
      <c r="KIG316" s="3"/>
      <c r="KIH316" s="3"/>
      <c r="KII316" s="3"/>
      <c r="KIJ316" s="3"/>
      <c r="KIK316" s="3"/>
      <c r="KIL316" s="3"/>
      <c r="KIM316" s="3"/>
      <c r="KIN316" s="3"/>
      <c r="KIO316" s="3"/>
      <c r="KIP316" s="3"/>
      <c r="KIQ316" s="3"/>
      <c r="KIR316" s="3"/>
      <c r="KIS316" s="3"/>
      <c r="KIT316" s="3"/>
      <c r="KIU316" s="3"/>
      <c r="KIV316" s="3"/>
      <c r="KIW316" s="3"/>
      <c r="KIX316" s="3"/>
      <c r="KIY316" s="3"/>
      <c r="KIZ316" s="3"/>
      <c r="KJA316" s="3"/>
      <c r="KJB316" s="3"/>
      <c r="KJC316" s="3"/>
      <c r="KJD316" s="3"/>
      <c r="KJE316" s="3"/>
      <c r="KJF316" s="3"/>
      <c r="KJG316" s="3"/>
      <c r="KJH316" s="3"/>
      <c r="KJI316" s="3"/>
      <c r="KJJ316" s="3"/>
      <c r="KJK316" s="3"/>
      <c r="KJL316" s="3"/>
      <c r="KJM316" s="3"/>
      <c r="KJN316" s="3"/>
      <c r="KJO316" s="3"/>
      <c r="KJP316" s="3"/>
      <c r="KJQ316" s="3"/>
      <c r="KJR316" s="3"/>
      <c r="KJS316" s="3"/>
      <c r="KJT316" s="3"/>
      <c r="KJU316" s="3"/>
      <c r="KJV316" s="3"/>
      <c r="KJW316" s="3"/>
      <c r="KJX316" s="3"/>
      <c r="KJY316" s="3"/>
      <c r="KJZ316" s="3"/>
      <c r="KKA316" s="3"/>
      <c r="KKB316" s="3"/>
      <c r="KKC316" s="3"/>
      <c r="KKD316" s="3"/>
      <c r="KKE316" s="3"/>
      <c r="KKF316" s="3"/>
      <c r="KKG316" s="3"/>
      <c r="KKH316" s="3"/>
      <c r="KKI316" s="3"/>
      <c r="KKJ316" s="3"/>
      <c r="KKK316" s="3"/>
      <c r="KKL316" s="3"/>
      <c r="KKM316" s="3"/>
      <c r="KKN316" s="3"/>
      <c r="KKO316" s="3"/>
      <c r="KKP316" s="3"/>
      <c r="KKQ316" s="3"/>
      <c r="KKR316" s="3"/>
      <c r="KKS316" s="3"/>
      <c r="KKT316" s="3"/>
      <c r="KKU316" s="3"/>
      <c r="KKV316" s="3"/>
      <c r="KKW316" s="3"/>
      <c r="KKX316" s="3"/>
      <c r="KKY316" s="3"/>
      <c r="KKZ316" s="3"/>
      <c r="KLA316" s="3"/>
      <c r="KLB316" s="3"/>
      <c r="KLC316" s="3"/>
      <c r="KLD316" s="3"/>
      <c r="KLE316" s="3"/>
      <c r="KLF316" s="3"/>
      <c r="KLG316" s="3"/>
      <c r="KLH316" s="3"/>
      <c r="KLI316" s="3"/>
      <c r="KLJ316" s="3"/>
      <c r="KLK316" s="3"/>
      <c r="KLL316" s="3"/>
      <c r="KLM316" s="3"/>
      <c r="KLN316" s="3"/>
      <c r="KLO316" s="3"/>
      <c r="KLP316" s="3"/>
      <c r="KLQ316" s="3"/>
      <c r="KLR316" s="3"/>
      <c r="KLS316" s="3"/>
      <c r="KLT316" s="3"/>
      <c r="KLU316" s="3"/>
      <c r="KLV316" s="3"/>
      <c r="KLW316" s="3"/>
      <c r="KLX316" s="3"/>
      <c r="KLY316" s="3"/>
      <c r="KLZ316" s="3"/>
      <c r="KMA316" s="3"/>
      <c r="KMB316" s="3"/>
      <c r="KMC316" s="3"/>
      <c r="KMD316" s="3"/>
      <c r="KME316" s="3"/>
      <c r="KMF316" s="3"/>
      <c r="KMG316" s="3"/>
      <c r="KMH316" s="3"/>
      <c r="KMI316" s="3"/>
      <c r="KMJ316" s="3"/>
      <c r="KMK316" s="3"/>
      <c r="KML316" s="3"/>
      <c r="KMM316" s="3"/>
      <c r="KMN316" s="3"/>
      <c r="KMO316" s="3"/>
      <c r="KMP316" s="3"/>
      <c r="KMQ316" s="3"/>
      <c r="KMR316" s="3"/>
      <c r="KMS316" s="3"/>
      <c r="KMT316" s="3"/>
      <c r="KMU316" s="3"/>
      <c r="KMV316" s="3"/>
      <c r="KMW316" s="3"/>
      <c r="KMX316" s="3"/>
      <c r="KMY316" s="3"/>
      <c r="KMZ316" s="3"/>
      <c r="KNA316" s="3"/>
      <c r="KNB316" s="3"/>
      <c r="KNC316" s="3"/>
      <c r="KND316" s="3"/>
      <c r="KNE316" s="3"/>
      <c r="KNF316" s="3"/>
      <c r="KNG316" s="3"/>
      <c r="KNH316" s="3"/>
      <c r="KNI316" s="3"/>
      <c r="KNJ316" s="3"/>
      <c r="KNK316" s="3"/>
      <c r="KNL316" s="3"/>
      <c r="KNM316" s="3"/>
      <c r="KNN316" s="3"/>
      <c r="KNO316" s="3"/>
      <c r="KNP316" s="3"/>
      <c r="KNQ316" s="3"/>
      <c r="KNR316" s="3"/>
      <c r="KNS316" s="3"/>
      <c r="KNT316" s="3"/>
      <c r="KNU316" s="3"/>
      <c r="KNV316" s="3"/>
      <c r="KNW316" s="3"/>
      <c r="KNX316" s="3"/>
      <c r="KNY316" s="3"/>
      <c r="KNZ316" s="3"/>
      <c r="KOA316" s="3"/>
      <c r="KOB316" s="3"/>
      <c r="KOC316" s="3"/>
      <c r="KOD316" s="3"/>
      <c r="KOE316" s="3"/>
      <c r="KOF316" s="3"/>
      <c r="KOG316" s="3"/>
      <c r="KOH316" s="3"/>
      <c r="KOI316" s="3"/>
      <c r="KOJ316" s="3"/>
      <c r="KOK316" s="3"/>
      <c r="KOL316" s="3"/>
      <c r="KOM316" s="3"/>
      <c r="KON316" s="3"/>
      <c r="KOO316" s="3"/>
      <c r="KOP316" s="3"/>
      <c r="KOQ316" s="3"/>
      <c r="KOR316" s="3"/>
      <c r="KOS316" s="3"/>
      <c r="KOT316" s="3"/>
      <c r="KOU316" s="3"/>
      <c r="KOV316" s="3"/>
      <c r="KOW316" s="3"/>
      <c r="KOX316" s="3"/>
      <c r="KOY316" s="3"/>
      <c r="KOZ316" s="3"/>
      <c r="KPA316" s="3"/>
      <c r="KPB316" s="3"/>
      <c r="KPC316" s="3"/>
      <c r="KPD316" s="3"/>
      <c r="KPE316" s="3"/>
      <c r="KPF316" s="3"/>
      <c r="KPG316" s="3"/>
      <c r="KPH316" s="3"/>
      <c r="KPI316" s="3"/>
      <c r="KPJ316" s="3"/>
      <c r="KPK316" s="3"/>
      <c r="KPL316" s="3"/>
      <c r="KPM316" s="3"/>
      <c r="KPN316" s="3"/>
      <c r="KPO316" s="3"/>
      <c r="KPP316" s="3"/>
      <c r="KPQ316" s="3"/>
      <c r="KPR316" s="3"/>
      <c r="KPS316" s="3"/>
      <c r="KPT316" s="3"/>
      <c r="KPU316" s="3"/>
      <c r="KPV316" s="3"/>
      <c r="KPW316" s="3"/>
      <c r="KPX316" s="3"/>
      <c r="KPY316" s="3"/>
      <c r="KPZ316" s="3"/>
      <c r="KQA316" s="3"/>
      <c r="KQB316" s="3"/>
      <c r="KQC316" s="3"/>
      <c r="KQD316" s="3"/>
      <c r="KQE316" s="3"/>
      <c r="KQF316" s="3"/>
      <c r="KQG316" s="3"/>
      <c r="KQH316" s="3"/>
      <c r="KQI316" s="3"/>
      <c r="KQJ316" s="3"/>
      <c r="KQK316" s="3"/>
      <c r="KQL316" s="3"/>
      <c r="KQM316" s="3"/>
      <c r="KQN316" s="3"/>
      <c r="KQO316" s="3"/>
      <c r="KQP316" s="3"/>
      <c r="KQQ316" s="3"/>
      <c r="KQR316" s="3"/>
      <c r="KQS316" s="3"/>
      <c r="KQT316" s="3"/>
      <c r="KQU316" s="3"/>
      <c r="KQV316" s="3"/>
      <c r="KQW316" s="3"/>
      <c r="KQX316" s="3"/>
      <c r="KQY316" s="3"/>
      <c r="KQZ316" s="3"/>
      <c r="KRA316" s="3"/>
      <c r="KRB316" s="3"/>
      <c r="KRC316" s="3"/>
      <c r="KRD316" s="3"/>
      <c r="KRE316" s="3"/>
      <c r="KRF316" s="3"/>
      <c r="KRG316" s="3"/>
      <c r="KRH316" s="3"/>
      <c r="KRI316" s="3"/>
      <c r="KRJ316" s="3"/>
      <c r="KRK316" s="3"/>
      <c r="KRL316" s="3"/>
      <c r="KRM316" s="3"/>
      <c r="KRN316" s="3"/>
      <c r="KRO316" s="3"/>
      <c r="KRP316" s="3"/>
      <c r="KRQ316" s="3"/>
      <c r="KRR316" s="3"/>
      <c r="KRS316" s="3"/>
      <c r="KRT316" s="3"/>
      <c r="KRU316" s="3"/>
      <c r="KRV316" s="3"/>
      <c r="KRW316" s="3"/>
      <c r="KRX316" s="3"/>
      <c r="KRY316" s="3"/>
      <c r="KRZ316" s="3"/>
      <c r="KSA316" s="3"/>
      <c r="KSB316" s="3"/>
      <c r="KSC316" s="3"/>
      <c r="KSD316" s="3"/>
      <c r="KSE316" s="3"/>
      <c r="KSF316" s="3"/>
      <c r="KSG316" s="3"/>
      <c r="KSH316" s="3"/>
      <c r="KSI316" s="3"/>
      <c r="KSJ316" s="3"/>
      <c r="KSK316" s="3"/>
      <c r="KSL316" s="3"/>
      <c r="KSM316" s="3"/>
      <c r="KSN316" s="3"/>
      <c r="KSO316" s="3"/>
      <c r="KSP316" s="3"/>
      <c r="KSQ316" s="3"/>
      <c r="KSR316" s="3"/>
      <c r="KSS316" s="3"/>
      <c r="KST316" s="3"/>
      <c r="KSU316" s="3"/>
      <c r="KSV316" s="3"/>
      <c r="KSW316" s="3"/>
      <c r="KSX316" s="3"/>
      <c r="KSY316" s="3"/>
      <c r="KSZ316" s="3"/>
      <c r="KTA316" s="3"/>
      <c r="KTB316" s="3"/>
      <c r="KTC316" s="3"/>
      <c r="KTD316" s="3"/>
      <c r="KTE316" s="3"/>
      <c r="KTF316" s="3"/>
      <c r="KTG316" s="3"/>
      <c r="KTH316" s="3"/>
      <c r="KTI316" s="3"/>
      <c r="KTJ316" s="3"/>
      <c r="KTK316" s="3"/>
      <c r="KTL316" s="3"/>
      <c r="KTM316" s="3"/>
      <c r="KTN316" s="3"/>
      <c r="KTO316" s="3"/>
      <c r="KTP316" s="3"/>
      <c r="KTQ316" s="3"/>
      <c r="KTR316" s="3"/>
      <c r="KTS316" s="3"/>
      <c r="KTT316" s="3"/>
      <c r="KTU316" s="3"/>
      <c r="KTV316" s="3"/>
      <c r="KTW316" s="3"/>
      <c r="KTX316" s="3"/>
      <c r="KTY316" s="3"/>
      <c r="KTZ316" s="3"/>
      <c r="KUA316" s="3"/>
      <c r="KUB316" s="3"/>
      <c r="KUC316" s="3"/>
      <c r="KUD316" s="3"/>
      <c r="KUE316" s="3"/>
      <c r="KUF316" s="3"/>
      <c r="KUG316" s="3"/>
      <c r="KUH316" s="3"/>
      <c r="KUI316" s="3"/>
      <c r="KUJ316" s="3"/>
      <c r="KUK316" s="3"/>
      <c r="KUL316" s="3"/>
      <c r="KUM316" s="3"/>
      <c r="KUN316" s="3"/>
      <c r="KUO316" s="3"/>
      <c r="KUP316" s="3"/>
      <c r="KUQ316" s="3"/>
      <c r="KUR316" s="3"/>
      <c r="KUS316" s="3"/>
      <c r="KUT316" s="3"/>
      <c r="KUU316" s="3"/>
      <c r="KUV316" s="3"/>
      <c r="KUW316" s="3"/>
      <c r="KUX316" s="3"/>
      <c r="KUY316" s="3"/>
      <c r="KUZ316" s="3"/>
      <c r="KVA316" s="3"/>
      <c r="KVB316" s="3"/>
      <c r="KVC316" s="3"/>
      <c r="KVD316" s="3"/>
      <c r="KVE316" s="3"/>
      <c r="KVF316" s="3"/>
      <c r="KVG316" s="3"/>
      <c r="KVH316" s="3"/>
      <c r="KVI316" s="3"/>
      <c r="KVJ316" s="3"/>
      <c r="KVK316" s="3"/>
      <c r="KVL316" s="3"/>
      <c r="KVM316" s="3"/>
      <c r="KVN316" s="3"/>
      <c r="KVO316" s="3"/>
      <c r="KVP316" s="3"/>
      <c r="KVQ316" s="3"/>
      <c r="KVR316" s="3"/>
      <c r="KVS316" s="3"/>
      <c r="KVT316" s="3"/>
      <c r="KVU316" s="3"/>
      <c r="KVV316" s="3"/>
      <c r="KVW316" s="3"/>
      <c r="KVX316" s="3"/>
      <c r="KVY316" s="3"/>
      <c r="KVZ316" s="3"/>
      <c r="KWA316" s="3"/>
      <c r="KWB316" s="3"/>
      <c r="KWC316" s="3"/>
      <c r="KWD316" s="3"/>
      <c r="KWE316" s="3"/>
      <c r="KWF316" s="3"/>
      <c r="KWG316" s="3"/>
      <c r="KWH316" s="3"/>
      <c r="KWI316" s="3"/>
      <c r="KWJ316" s="3"/>
      <c r="KWK316" s="3"/>
      <c r="KWL316" s="3"/>
      <c r="KWM316" s="3"/>
      <c r="KWN316" s="3"/>
      <c r="KWO316" s="3"/>
      <c r="KWP316" s="3"/>
      <c r="KWQ316" s="3"/>
      <c r="KWR316" s="3"/>
      <c r="KWS316" s="3"/>
      <c r="KWT316" s="3"/>
      <c r="KWU316" s="3"/>
      <c r="KWV316" s="3"/>
      <c r="KWW316" s="3"/>
      <c r="KWX316" s="3"/>
      <c r="KWY316" s="3"/>
      <c r="KWZ316" s="3"/>
      <c r="KXA316" s="3"/>
      <c r="KXB316" s="3"/>
      <c r="KXC316" s="3"/>
      <c r="KXD316" s="3"/>
      <c r="KXE316" s="3"/>
      <c r="KXF316" s="3"/>
      <c r="KXG316" s="3"/>
      <c r="KXH316" s="3"/>
      <c r="KXI316" s="3"/>
      <c r="KXJ316" s="3"/>
      <c r="KXK316" s="3"/>
      <c r="KXL316" s="3"/>
      <c r="KXM316" s="3"/>
      <c r="KXN316" s="3"/>
      <c r="KXO316" s="3"/>
      <c r="KXP316" s="3"/>
      <c r="KXQ316" s="3"/>
      <c r="KXR316" s="3"/>
      <c r="KXS316" s="3"/>
      <c r="KXT316" s="3"/>
      <c r="KXU316" s="3"/>
      <c r="KXV316" s="3"/>
      <c r="KXW316" s="3"/>
      <c r="KXX316" s="3"/>
      <c r="KXY316" s="3"/>
      <c r="KXZ316" s="3"/>
      <c r="KYA316" s="3"/>
      <c r="KYB316" s="3"/>
      <c r="KYC316" s="3"/>
      <c r="KYD316" s="3"/>
      <c r="KYE316" s="3"/>
      <c r="KYF316" s="3"/>
      <c r="KYG316" s="3"/>
      <c r="KYH316" s="3"/>
      <c r="KYI316" s="3"/>
      <c r="KYJ316" s="3"/>
      <c r="KYK316" s="3"/>
      <c r="KYL316" s="3"/>
      <c r="KYM316" s="3"/>
      <c r="KYN316" s="3"/>
      <c r="KYO316" s="3"/>
      <c r="KYP316" s="3"/>
      <c r="KYQ316" s="3"/>
      <c r="KYR316" s="3"/>
      <c r="KYS316" s="3"/>
      <c r="KYT316" s="3"/>
      <c r="KYU316" s="3"/>
      <c r="KYV316" s="3"/>
      <c r="KYW316" s="3"/>
      <c r="KYX316" s="3"/>
      <c r="KYY316" s="3"/>
      <c r="KYZ316" s="3"/>
      <c r="KZA316" s="3"/>
      <c r="KZB316" s="3"/>
      <c r="KZC316" s="3"/>
      <c r="KZD316" s="3"/>
      <c r="KZE316" s="3"/>
      <c r="KZF316" s="3"/>
      <c r="KZG316" s="3"/>
      <c r="KZH316" s="3"/>
      <c r="KZI316" s="3"/>
      <c r="KZJ316" s="3"/>
      <c r="KZK316" s="3"/>
      <c r="KZL316" s="3"/>
      <c r="KZM316" s="3"/>
      <c r="KZN316" s="3"/>
      <c r="KZO316" s="3"/>
      <c r="KZP316" s="3"/>
      <c r="KZQ316" s="3"/>
      <c r="KZR316" s="3"/>
      <c r="KZS316" s="3"/>
      <c r="KZT316" s="3"/>
      <c r="KZU316" s="3"/>
      <c r="KZV316" s="3"/>
      <c r="KZW316" s="3"/>
      <c r="KZX316" s="3"/>
      <c r="KZY316" s="3"/>
      <c r="KZZ316" s="3"/>
      <c r="LAA316" s="3"/>
      <c r="LAB316" s="3"/>
      <c r="LAC316" s="3"/>
      <c r="LAD316" s="3"/>
      <c r="LAE316" s="3"/>
      <c r="LAF316" s="3"/>
      <c r="LAG316" s="3"/>
      <c r="LAH316" s="3"/>
      <c r="LAI316" s="3"/>
      <c r="LAJ316" s="3"/>
      <c r="LAK316" s="3"/>
      <c r="LAL316" s="3"/>
      <c r="LAM316" s="3"/>
      <c r="LAN316" s="3"/>
      <c r="LAO316" s="3"/>
      <c r="LAP316" s="3"/>
      <c r="LAQ316" s="3"/>
      <c r="LAR316" s="3"/>
      <c r="LAS316" s="3"/>
      <c r="LAT316" s="3"/>
      <c r="LAU316" s="3"/>
      <c r="LAV316" s="3"/>
      <c r="LAW316" s="3"/>
      <c r="LAX316" s="3"/>
      <c r="LAY316" s="3"/>
      <c r="LAZ316" s="3"/>
      <c r="LBA316" s="3"/>
      <c r="LBB316" s="3"/>
      <c r="LBC316" s="3"/>
      <c r="LBD316" s="3"/>
      <c r="LBE316" s="3"/>
      <c r="LBF316" s="3"/>
      <c r="LBG316" s="3"/>
      <c r="LBH316" s="3"/>
      <c r="LBI316" s="3"/>
      <c r="LBJ316" s="3"/>
      <c r="LBK316" s="3"/>
      <c r="LBL316" s="3"/>
      <c r="LBM316" s="3"/>
      <c r="LBN316" s="3"/>
      <c r="LBO316" s="3"/>
      <c r="LBP316" s="3"/>
      <c r="LBQ316" s="3"/>
      <c r="LBR316" s="3"/>
      <c r="LBS316" s="3"/>
      <c r="LBT316" s="3"/>
      <c r="LBU316" s="3"/>
      <c r="LBV316" s="3"/>
      <c r="LBW316" s="3"/>
      <c r="LBX316" s="3"/>
      <c r="LBY316" s="3"/>
      <c r="LBZ316" s="3"/>
      <c r="LCA316" s="3"/>
      <c r="LCB316" s="3"/>
      <c r="LCC316" s="3"/>
      <c r="LCD316" s="3"/>
      <c r="LCE316" s="3"/>
      <c r="LCF316" s="3"/>
      <c r="LCG316" s="3"/>
      <c r="LCH316" s="3"/>
      <c r="LCI316" s="3"/>
      <c r="LCJ316" s="3"/>
      <c r="LCK316" s="3"/>
      <c r="LCL316" s="3"/>
      <c r="LCM316" s="3"/>
      <c r="LCN316" s="3"/>
      <c r="LCO316" s="3"/>
      <c r="LCP316" s="3"/>
      <c r="LCQ316" s="3"/>
      <c r="LCR316" s="3"/>
      <c r="LCS316" s="3"/>
      <c r="LCT316" s="3"/>
      <c r="LCU316" s="3"/>
      <c r="LCV316" s="3"/>
      <c r="LCW316" s="3"/>
      <c r="LCX316" s="3"/>
      <c r="LCY316" s="3"/>
      <c r="LCZ316" s="3"/>
      <c r="LDA316" s="3"/>
      <c r="LDB316" s="3"/>
      <c r="LDC316" s="3"/>
      <c r="LDD316" s="3"/>
      <c r="LDE316" s="3"/>
      <c r="LDF316" s="3"/>
      <c r="LDG316" s="3"/>
      <c r="LDH316" s="3"/>
      <c r="LDI316" s="3"/>
      <c r="LDJ316" s="3"/>
      <c r="LDK316" s="3"/>
      <c r="LDL316" s="3"/>
      <c r="LDM316" s="3"/>
      <c r="LDN316" s="3"/>
      <c r="LDO316" s="3"/>
      <c r="LDP316" s="3"/>
      <c r="LDQ316" s="3"/>
      <c r="LDR316" s="3"/>
      <c r="LDS316" s="3"/>
      <c r="LDT316" s="3"/>
      <c r="LDU316" s="3"/>
      <c r="LDV316" s="3"/>
      <c r="LDW316" s="3"/>
      <c r="LDX316" s="3"/>
      <c r="LDY316" s="3"/>
      <c r="LDZ316" s="3"/>
      <c r="LEA316" s="3"/>
      <c r="LEB316" s="3"/>
      <c r="LEC316" s="3"/>
      <c r="LED316" s="3"/>
      <c r="LEE316" s="3"/>
      <c r="LEF316" s="3"/>
      <c r="LEG316" s="3"/>
      <c r="LEH316" s="3"/>
      <c r="LEI316" s="3"/>
      <c r="LEJ316" s="3"/>
      <c r="LEK316" s="3"/>
      <c r="LEL316" s="3"/>
      <c r="LEM316" s="3"/>
      <c r="LEN316" s="3"/>
      <c r="LEO316" s="3"/>
      <c r="LEP316" s="3"/>
      <c r="LEQ316" s="3"/>
      <c r="LER316" s="3"/>
      <c r="LES316" s="3"/>
      <c r="LET316" s="3"/>
      <c r="LEU316" s="3"/>
      <c r="LEV316" s="3"/>
      <c r="LEW316" s="3"/>
      <c r="LEX316" s="3"/>
      <c r="LEY316" s="3"/>
      <c r="LEZ316" s="3"/>
      <c r="LFA316" s="3"/>
      <c r="LFB316" s="3"/>
      <c r="LFC316" s="3"/>
      <c r="LFD316" s="3"/>
      <c r="LFE316" s="3"/>
      <c r="LFF316" s="3"/>
      <c r="LFG316" s="3"/>
      <c r="LFH316" s="3"/>
      <c r="LFI316" s="3"/>
      <c r="LFJ316" s="3"/>
      <c r="LFK316" s="3"/>
      <c r="LFL316" s="3"/>
      <c r="LFM316" s="3"/>
      <c r="LFN316" s="3"/>
      <c r="LFO316" s="3"/>
      <c r="LFP316" s="3"/>
      <c r="LFQ316" s="3"/>
      <c r="LFR316" s="3"/>
      <c r="LFS316" s="3"/>
      <c r="LFT316" s="3"/>
      <c r="LFU316" s="3"/>
      <c r="LFV316" s="3"/>
      <c r="LFW316" s="3"/>
      <c r="LFX316" s="3"/>
      <c r="LFY316" s="3"/>
      <c r="LFZ316" s="3"/>
      <c r="LGA316" s="3"/>
      <c r="LGB316" s="3"/>
      <c r="LGC316" s="3"/>
      <c r="LGD316" s="3"/>
      <c r="LGE316" s="3"/>
      <c r="LGF316" s="3"/>
      <c r="LGG316" s="3"/>
      <c r="LGH316" s="3"/>
      <c r="LGI316" s="3"/>
      <c r="LGJ316" s="3"/>
      <c r="LGK316" s="3"/>
      <c r="LGL316" s="3"/>
      <c r="LGM316" s="3"/>
      <c r="LGN316" s="3"/>
      <c r="LGO316" s="3"/>
      <c r="LGP316" s="3"/>
      <c r="LGQ316" s="3"/>
      <c r="LGR316" s="3"/>
      <c r="LGS316" s="3"/>
      <c r="LGT316" s="3"/>
      <c r="LGU316" s="3"/>
      <c r="LGV316" s="3"/>
      <c r="LGW316" s="3"/>
      <c r="LGX316" s="3"/>
      <c r="LGY316" s="3"/>
      <c r="LGZ316" s="3"/>
      <c r="LHA316" s="3"/>
      <c r="LHB316" s="3"/>
      <c r="LHC316" s="3"/>
      <c r="LHD316" s="3"/>
      <c r="LHE316" s="3"/>
      <c r="LHF316" s="3"/>
      <c r="LHG316" s="3"/>
      <c r="LHH316" s="3"/>
      <c r="LHI316" s="3"/>
      <c r="LHJ316" s="3"/>
      <c r="LHK316" s="3"/>
      <c r="LHL316" s="3"/>
      <c r="LHM316" s="3"/>
      <c r="LHN316" s="3"/>
      <c r="LHO316" s="3"/>
      <c r="LHP316" s="3"/>
      <c r="LHQ316" s="3"/>
      <c r="LHR316" s="3"/>
      <c r="LHS316" s="3"/>
      <c r="LHT316" s="3"/>
      <c r="LHU316" s="3"/>
      <c r="LHV316" s="3"/>
      <c r="LHW316" s="3"/>
      <c r="LHX316" s="3"/>
      <c r="LHY316" s="3"/>
      <c r="LHZ316" s="3"/>
      <c r="LIA316" s="3"/>
      <c r="LIB316" s="3"/>
      <c r="LIC316" s="3"/>
      <c r="LID316" s="3"/>
      <c r="LIE316" s="3"/>
      <c r="LIF316" s="3"/>
      <c r="LIG316" s="3"/>
      <c r="LIH316" s="3"/>
      <c r="LII316" s="3"/>
      <c r="LIJ316" s="3"/>
      <c r="LIK316" s="3"/>
      <c r="LIL316" s="3"/>
      <c r="LIM316" s="3"/>
      <c r="LIN316" s="3"/>
      <c r="LIO316" s="3"/>
      <c r="LIP316" s="3"/>
      <c r="LIQ316" s="3"/>
      <c r="LIR316" s="3"/>
      <c r="LIS316" s="3"/>
      <c r="LIT316" s="3"/>
      <c r="LIU316" s="3"/>
      <c r="LIV316" s="3"/>
      <c r="LIW316" s="3"/>
      <c r="LIX316" s="3"/>
      <c r="LIY316" s="3"/>
      <c r="LIZ316" s="3"/>
      <c r="LJA316" s="3"/>
      <c r="LJB316" s="3"/>
      <c r="LJC316" s="3"/>
      <c r="LJD316" s="3"/>
      <c r="LJE316" s="3"/>
      <c r="LJF316" s="3"/>
      <c r="LJG316" s="3"/>
      <c r="LJH316" s="3"/>
      <c r="LJI316" s="3"/>
      <c r="LJJ316" s="3"/>
      <c r="LJK316" s="3"/>
      <c r="LJL316" s="3"/>
      <c r="LJM316" s="3"/>
      <c r="LJN316" s="3"/>
      <c r="LJO316" s="3"/>
      <c r="LJP316" s="3"/>
      <c r="LJQ316" s="3"/>
      <c r="LJR316" s="3"/>
      <c r="LJS316" s="3"/>
      <c r="LJT316" s="3"/>
      <c r="LJU316" s="3"/>
      <c r="LJV316" s="3"/>
      <c r="LJW316" s="3"/>
      <c r="LJX316" s="3"/>
      <c r="LJY316" s="3"/>
      <c r="LJZ316" s="3"/>
      <c r="LKA316" s="3"/>
      <c r="LKB316" s="3"/>
      <c r="LKC316" s="3"/>
      <c r="LKD316" s="3"/>
      <c r="LKE316" s="3"/>
      <c r="LKF316" s="3"/>
      <c r="LKG316" s="3"/>
      <c r="LKH316" s="3"/>
      <c r="LKI316" s="3"/>
      <c r="LKJ316" s="3"/>
      <c r="LKK316" s="3"/>
      <c r="LKL316" s="3"/>
      <c r="LKM316" s="3"/>
      <c r="LKN316" s="3"/>
      <c r="LKO316" s="3"/>
      <c r="LKP316" s="3"/>
      <c r="LKQ316" s="3"/>
      <c r="LKR316" s="3"/>
      <c r="LKS316" s="3"/>
      <c r="LKT316" s="3"/>
      <c r="LKU316" s="3"/>
      <c r="LKV316" s="3"/>
      <c r="LKW316" s="3"/>
      <c r="LKX316" s="3"/>
      <c r="LKY316" s="3"/>
      <c r="LKZ316" s="3"/>
      <c r="LLA316" s="3"/>
      <c r="LLB316" s="3"/>
      <c r="LLC316" s="3"/>
      <c r="LLD316" s="3"/>
      <c r="LLE316" s="3"/>
      <c r="LLF316" s="3"/>
      <c r="LLG316" s="3"/>
      <c r="LLH316" s="3"/>
      <c r="LLI316" s="3"/>
      <c r="LLJ316" s="3"/>
      <c r="LLK316" s="3"/>
      <c r="LLL316" s="3"/>
      <c r="LLM316" s="3"/>
      <c r="LLN316" s="3"/>
      <c r="LLO316" s="3"/>
      <c r="LLP316" s="3"/>
      <c r="LLQ316" s="3"/>
      <c r="LLR316" s="3"/>
      <c r="LLS316" s="3"/>
      <c r="LLT316" s="3"/>
      <c r="LLU316" s="3"/>
      <c r="LLV316" s="3"/>
      <c r="LLW316" s="3"/>
      <c r="LLX316" s="3"/>
      <c r="LLY316" s="3"/>
      <c r="LLZ316" s="3"/>
      <c r="LMA316" s="3"/>
      <c r="LMB316" s="3"/>
      <c r="LMC316" s="3"/>
      <c r="LMD316" s="3"/>
      <c r="LME316" s="3"/>
      <c r="LMF316" s="3"/>
      <c r="LMG316" s="3"/>
      <c r="LMH316" s="3"/>
      <c r="LMI316" s="3"/>
      <c r="LMJ316" s="3"/>
      <c r="LMK316" s="3"/>
      <c r="LML316" s="3"/>
      <c r="LMM316" s="3"/>
      <c r="LMN316" s="3"/>
      <c r="LMO316" s="3"/>
      <c r="LMP316" s="3"/>
      <c r="LMQ316" s="3"/>
      <c r="LMR316" s="3"/>
      <c r="LMS316" s="3"/>
      <c r="LMT316" s="3"/>
      <c r="LMU316" s="3"/>
      <c r="LMV316" s="3"/>
      <c r="LMW316" s="3"/>
      <c r="LMX316" s="3"/>
      <c r="LMY316" s="3"/>
      <c r="LMZ316" s="3"/>
      <c r="LNA316" s="3"/>
      <c r="LNB316" s="3"/>
      <c r="LNC316" s="3"/>
      <c r="LND316" s="3"/>
      <c r="LNE316" s="3"/>
      <c r="LNF316" s="3"/>
      <c r="LNG316" s="3"/>
      <c r="LNH316" s="3"/>
      <c r="LNI316" s="3"/>
      <c r="LNJ316" s="3"/>
      <c r="LNK316" s="3"/>
      <c r="LNL316" s="3"/>
      <c r="LNM316" s="3"/>
      <c r="LNN316" s="3"/>
      <c r="LNO316" s="3"/>
      <c r="LNP316" s="3"/>
      <c r="LNQ316" s="3"/>
      <c r="LNR316" s="3"/>
      <c r="LNS316" s="3"/>
      <c r="LNT316" s="3"/>
      <c r="LNU316" s="3"/>
      <c r="LNV316" s="3"/>
      <c r="LNW316" s="3"/>
      <c r="LNX316" s="3"/>
      <c r="LNY316" s="3"/>
      <c r="LNZ316" s="3"/>
      <c r="LOA316" s="3"/>
      <c r="LOB316" s="3"/>
      <c r="LOC316" s="3"/>
      <c r="LOD316" s="3"/>
      <c r="LOE316" s="3"/>
      <c r="LOF316" s="3"/>
      <c r="LOG316" s="3"/>
      <c r="LOH316" s="3"/>
      <c r="LOI316" s="3"/>
      <c r="LOJ316" s="3"/>
      <c r="LOK316" s="3"/>
      <c r="LOL316" s="3"/>
      <c r="LOM316" s="3"/>
      <c r="LON316" s="3"/>
      <c r="LOO316" s="3"/>
      <c r="LOP316" s="3"/>
      <c r="LOQ316" s="3"/>
      <c r="LOR316" s="3"/>
      <c r="LOS316" s="3"/>
      <c r="LOT316" s="3"/>
      <c r="LOU316" s="3"/>
      <c r="LOV316" s="3"/>
      <c r="LOW316" s="3"/>
      <c r="LOX316" s="3"/>
      <c r="LOY316" s="3"/>
      <c r="LOZ316" s="3"/>
      <c r="LPA316" s="3"/>
      <c r="LPB316" s="3"/>
      <c r="LPC316" s="3"/>
      <c r="LPD316" s="3"/>
      <c r="LPE316" s="3"/>
      <c r="LPF316" s="3"/>
      <c r="LPG316" s="3"/>
      <c r="LPH316" s="3"/>
      <c r="LPI316" s="3"/>
      <c r="LPJ316" s="3"/>
      <c r="LPK316" s="3"/>
      <c r="LPL316" s="3"/>
      <c r="LPM316" s="3"/>
      <c r="LPN316" s="3"/>
      <c r="LPO316" s="3"/>
      <c r="LPP316" s="3"/>
      <c r="LPQ316" s="3"/>
      <c r="LPR316" s="3"/>
      <c r="LPS316" s="3"/>
      <c r="LPT316" s="3"/>
      <c r="LPU316" s="3"/>
      <c r="LPV316" s="3"/>
      <c r="LPW316" s="3"/>
      <c r="LPX316" s="3"/>
      <c r="LPY316" s="3"/>
      <c r="LPZ316" s="3"/>
      <c r="LQA316" s="3"/>
      <c r="LQB316" s="3"/>
      <c r="LQC316" s="3"/>
      <c r="LQD316" s="3"/>
      <c r="LQE316" s="3"/>
      <c r="LQF316" s="3"/>
      <c r="LQG316" s="3"/>
      <c r="LQH316" s="3"/>
      <c r="LQI316" s="3"/>
      <c r="LQJ316" s="3"/>
      <c r="LQK316" s="3"/>
      <c r="LQL316" s="3"/>
      <c r="LQM316" s="3"/>
      <c r="LQN316" s="3"/>
      <c r="LQO316" s="3"/>
      <c r="LQP316" s="3"/>
      <c r="LQQ316" s="3"/>
      <c r="LQR316" s="3"/>
      <c r="LQS316" s="3"/>
      <c r="LQT316" s="3"/>
      <c r="LQU316" s="3"/>
      <c r="LQV316" s="3"/>
      <c r="LQW316" s="3"/>
      <c r="LQX316" s="3"/>
      <c r="LQY316" s="3"/>
      <c r="LQZ316" s="3"/>
      <c r="LRA316" s="3"/>
      <c r="LRB316" s="3"/>
      <c r="LRC316" s="3"/>
      <c r="LRD316" s="3"/>
      <c r="LRE316" s="3"/>
      <c r="LRF316" s="3"/>
      <c r="LRG316" s="3"/>
      <c r="LRH316" s="3"/>
      <c r="LRI316" s="3"/>
      <c r="LRJ316" s="3"/>
      <c r="LRK316" s="3"/>
      <c r="LRL316" s="3"/>
      <c r="LRM316" s="3"/>
      <c r="LRN316" s="3"/>
      <c r="LRO316" s="3"/>
      <c r="LRP316" s="3"/>
      <c r="LRQ316" s="3"/>
      <c r="LRR316" s="3"/>
      <c r="LRS316" s="3"/>
      <c r="LRT316" s="3"/>
      <c r="LRU316" s="3"/>
      <c r="LRV316" s="3"/>
      <c r="LRW316" s="3"/>
      <c r="LRX316" s="3"/>
      <c r="LRY316" s="3"/>
      <c r="LRZ316" s="3"/>
      <c r="LSA316" s="3"/>
      <c r="LSB316" s="3"/>
      <c r="LSC316" s="3"/>
      <c r="LSD316" s="3"/>
      <c r="LSE316" s="3"/>
      <c r="LSF316" s="3"/>
      <c r="LSG316" s="3"/>
      <c r="LSH316" s="3"/>
      <c r="LSI316" s="3"/>
      <c r="LSJ316" s="3"/>
      <c r="LSK316" s="3"/>
      <c r="LSL316" s="3"/>
      <c r="LSM316" s="3"/>
      <c r="LSN316" s="3"/>
      <c r="LSO316" s="3"/>
      <c r="LSP316" s="3"/>
      <c r="LSQ316" s="3"/>
      <c r="LSR316" s="3"/>
      <c r="LSS316" s="3"/>
      <c r="LST316" s="3"/>
      <c r="LSU316" s="3"/>
      <c r="LSV316" s="3"/>
      <c r="LSW316" s="3"/>
      <c r="LSX316" s="3"/>
      <c r="LSY316" s="3"/>
      <c r="LSZ316" s="3"/>
      <c r="LTA316" s="3"/>
      <c r="LTB316" s="3"/>
      <c r="LTC316" s="3"/>
      <c r="LTD316" s="3"/>
      <c r="LTE316" s="3"/>
      <c r="LTF316" s="3"/>
      <c r="LTG316" s="3"/>
      <c r="LTH316" s="3"/>
      <c r="LTI316" s="3"/>
      <c r="LTJ316" s="3"/>
      <c r="LTK316" s="3"/>
      <c r="LTL316" s="3"/>
      <c r="LTM316" s="3"/>
      <c r="LTN316" s="3"/>
      <c r="LTO316" s="3"/>
      <c r="LTP316" s="3"/>
      <c r="LTQ316" s="3"/>
      <c r="LTR316" s="3"/>
      <c r="LTS316" s="3"/>
      <c r="LTT316" s="3"/>
      <c r="LTU316" s="3"/>
      <c r="LTV316" s="3"/>
      <c r="LTW316" s="3"/>
      <c r="LTX316" s="3"/>
      <c r="LTY316" s="3"/>
      <c r="LTZ316" s="3"/>
      <c r="LUA316" s="3"/>
      <c r="LUB316" s="3"/>
      <c r="LUC316" s="3"/>
      <c r="LUD316" s="3"/>
      <c r="LUE316" s="3"/>
      <c r="LUF316" s="3"/>
      <c r="LUG316" s="3"/>
      <c r="LUH316" s="3"/>
      <c r="LUI316" s="3"/>
      <c r="LUJ316" s="3"/>
      <c r="LUK316" s="3"/>
      <c r="LUL316" s="3"/>
      <c r="LUM316" s="3"/>
      <c r="LUN316" s="3"/>
      <c r="LUO316" s="3"/>
      <c r="LUP316" s="3"/>
      <c r="LUQ316" s="3"/>
      <c r="LUR316" s="3"/>
      <c r="LUS316" s="3"/>
      <c r="LUT316" s="3"/>
      <c r="LUU316" s="3"/>
      <c r="LUV316" s="3"/>
      <c r="LUW316" s="3"/>
      <c r="LUX316" s="3"/>
      <c r="LUY316" s="3"/>
      <c r="LUZ316" s="3"/>
      <c r="LVA316" s="3"/>
      <c r="LVB316" s="3"/>
      <c r="LVC316" s="3"/>
      <c r="LVD316" s="3"/>
      <c r="LVE316" s="3"/>
      <c r="LVF316" s="3"/>
      <c r="LVG316" s="3"/>
      <c r="LVH316" s="3"/>
      <c r="LVI316" s="3"/>
      <c r="LVJ316" s="3"/>
      <c r="LVK316" s="3"/>
      <c r="LVL316" s="3"/>
      <c r="LVM316" s="3"/>
      <c r="LVN316" s="3"/>
      <c r="LVO316" s="3"/>
      <c r="LVP316" s="3"/>
      <c r="LVQ316" s="3"/>
      <c r="LVR316" s="3"/>
      <c r="LVS316" s="3"/>
      <c r="LVT316" s="3"/>
      <c r="LVU316" s="3"/>
      <c r="LVV316" s="3"/>
      <c r="LVW316" s="3"/>
      <c r="LVX316" s="3"/>
      <c r="LVY316" s="3"/>
      <c r="LVZ316" s="3"/>
      <c r="LWA316" s="3"/>
      <c r="LWB316" s="3"/>
      <c r="LWC316" s="3"/>
      <c r="LWD316" s="3"/>
      <c r="LWE316" s="3"/>
      <c r="LWF316" s="3"/>
      <c r="LWG316" s="3"/>
      <c r="LWH316" s="3"/>
      <c r="LWI316" s="3"/>
      <c r="LWJ316" s="3"/>
      <c r="LWK316" s="3"/>
      <c r="LWL316" s="3"/>
      <c r="LWM316" s="3"/>
      <c r="LWN316" s="3"/>
      <c r="LWO316" s="3"/>
      <c r="LWP316" s="3"/>
      <c r="LWQ316" s="3"/>
      <c r="LWR316" s="3"/>
      <c r="LWS316" s="3"/>
      <c r="LWT316" s="3"/>
      <c r="LWU316" s="3"/>
      <c r="LWV316" s="3"/>
      <c r="LWW316" s="3"/>
      <c r="LWX316" s="3"/>
      <c r="LWY316" s="3"/>
      <c r="LWZ316" s="3"/>
      <c r="LXA316" s="3"/>
      <c r="LXB316" s="3"/>
      <c r="LXC316" s="3"/>
      <c r="LXD316" s="3"/>
      <c r="LXE316" s="3"/>
      <c r="LXF316" s="3"/>
      <c r="LXG316" s="3"/>
      <c r="LXH316" s="3"/>
      <c r="LXI316" s="3"/>
      <c r="LXJ316" s="3"/>
      <c r="LXK316" s="3"/>
      <c r="LXL316" s="3"/>
      <c r="LXM316" s="3"/>
      <c r="LXN316" s="3"/>
      <c r="LXO316" s="3"/>
      <c r="LXP316" s="3"/>
      <c r="LXQ316" s="3"/>
      <c r="LXR316" s="3"/>
      <c r="LXS316" s="3"/>
      <c r="LXT316" s="3"/>
      <c r="LXU316" s="3"/>
      <c r="LXV316" s="3"/>
      <c r="LXW316" s="3"/>
      <c r="LXX316" s="3"/>
      <c r="LXY316" s="3"/>
      <c r="LXZ316" s="3"/>
      <c r="LYA316" s="3"/>
      <c r="LYB316" s="3"/>
      <c r="LYC316" s="3"/>
      <c r="LYD316" s="3"/>
      <c r="LYE316" s="3"/>
      <c r="LYF316" s="3"/>
      <c r="LYG316" s="3"/>
      <c r="LYH316" s="3"/>
      <c r="LYI316" s="3"/>
      <c r="LYJ316" s="3"/>
      <c r="LYK316" s="3"/>
      <c r="LYL316" s="3"/>
      <c r="LYM316" s="3"/>
      <c r="LYN316" s="3"/>
      <c r="LYO316" s="3"/>
      <c r="LYP316" s="3"/>
      <c r="LYQ316" s="3"/>
      <c r="LYR316" s="3"/>
      <c r="LYS316" s="3"/>
      <c r="LYT316" s="3"/>
      <c r="LYU316" s="3"/>
      <c r="LYV316" s="3"/>
      <c r="LYW316" s="3"/>
      <c r="LYX316" s="3"/>
      <c r="LYY316" s="3"/>
      <c r="LYZ316" s="3"/>
      <c r="LZA316" s="3"/>
      <c r="LZB316" s="3"/>
      <c r="LZC316" s="3"/>
      <c r="LZD316" s="3"/>
      <c r="LZE316" s="3"/>
      <c r="LZF316" s="3"/>
      <c r="LZG316" s="3"/>
      <c r="LZH316" s="3"/>
      <c r="LZI316" s="3"/>
      <c r="LZJ316" s="3"/>
      <c r="LZK316" s="3"/>
      <c r="LZL316" s="3"/>
      <c r="LZM316" s="3"/>
      <c r="LZN316" s="3"/>
      <c r="LZO316" s="3"/>
      <c r="LZP316" s="3"/>
      <c r="LZQ316" s="3"/>
      <c r="LZR316" s="3"/>
      <c r="LZS316" s="3"/>
      <c r="LZT316" s="3"/>
      <c r="LZU316" s="3"/>
      <c r="LZV316" s="3"/>
      <c r="LZW316" s="3"/>
      <c r="LZX316" s="3"/>
      <c r="LZY316" s="3"/>
      <c r="LZZ316" s="3"/>
      <c r="MAA316" s="3"/>
      <c r="MAB316" s="3"/>
      <c r="MAC316" s="3"/>
      <c r="MAD316" s="3"/>
      <c r="MAE316" s="3"/>
      <c r="MAF316" s="3"/>
      <c r="MAG316" s="3"/>
      <c r="MAH316" s="3"/>
      <c r="MAI316" s="3"/>
      <c r="MAJ316" s="3"/>
      <c r="MAK316" s="3"/>
      <c r="MAL316" s="3"/>
      <c r="MAM316" s="3"/>
      <c r="MAN316" s="3"/>
      <c r="MAO316" s="3"/>
      <c r="MAP316" s="3"/>
      <c r="MAQ316" s="3"/>
      <c r="MAR316" s="3"/>
      <c r="MAS316" s="3"/>
      <c r="MAT316" s="3"/>
      <c r="MAU316" s="3"/>
      <c r="MAV316" s="3"/>
      <c r="MAW316" s="3"/>
      <c r="MAX316" s="3"/>
      <c r="MAY316" s="3"/>
      <c r="MAZ316" s="3"/>
      <c r="MBA316" s="3"/>
      <c r="MBB316" s="3"/>
      <c r="MBC316" s="3"/>
      <c r="MBD316" s="3"/>
      <c r="MBE316" s="3"/>
      <c r="MBF316" s="3"/>
      <c r="MBG316" s="3"/>
      <c r="MBH316" s="3"/>
      <c r="MBI316" s="3"/>
      <c r="MBJ316" s="3"/>
      <c r="MBK316" s="3"/>
      <c r="MBL316" s="3"/>
      <c r="MBM316" s="3"/>
      <c r="MBN316" s="3"/>
      <c r="MBO316" s="3"/>
      <c r="MBP316" s="3"/>
      <c r="MBQ316" s="3"/>
      <c r="MBR316" s="3"/>
      <c r="MBS316" s="3"/>
      <c r="MBT316" s="3"/>
      <c r="MBU316" s="3"/>
      <c r="MBV316" s="3"/>
      <c r="MBW316" s="3"/>
      <c r="MBX316" s="3"/>
      <c r="MBY316" s="3"/>
      <c r="MBZ316" s="3"/>
      <c r="MCA316" s="3"/>
      <c r="MCB316" s="3"/>
      <c r="MCC316" s="3"/>
      <c r="MCD316" s="3"/>
      <c r="MCE316" s="3"/>
      <c r="MCF316" s="3"/>
      <c r="MCG316" s="3"/>
      <c r="MCH316" s="3"/>
      <c r="MCI316" s="3"/>
      <c r="MCJ316" s="3"/>
      <c r="MCK316" s="3"/>
      <c r="MCL316" s="3"/>
      <c r="MCM316" s="3"/>
      <c r="MCN316" s="3"/>
      <c r="MCO316" s="3"/>
      <c r="MCP316" s="3"/>
      <c r="MCQ316" s="3"/>
      <c r="MCR316" s="3"/>
      <c r="MCS316" s="3"/>
      <c r="MCT316" s="3"/>
      <c r="MCU316" s="3"/>
      <c r="MCV316" s="3"/>
      <c r="MCW316" s="3"/>
      <c r="MCX316" s="3"/>
      <c r="MCY316" s="3"/>
      <c r="MCZ316" s="3"/>
      <c r="MDA316" s="3"/>
      <c r="MDB316" s="3"/>
      <c r="MDC316" s="3"/>
      <c r="MDD316" s="3"/>
      <c r="MDE316" s="3"/>
      <c r="MDF316" s="3"/>
      <c r="MDG316" s="3"/>
      <c r="MDH316" s="3"/>
      <c r="MDI316" s="3"/>
      <c r="MDJ316" s="3"/>
      <c r="MDK316" s="3"/>
      <c r="MDL316" s="3"/>
      <c r="MDM316" s="3"/>
      <c r="MDN316" s="3"/>
      <c r="MDO316" s="3"/>
      <c r="MDP316" s="3"/>
      <c r="MDQ316" s="3"/>
      <c r="MDR316" s="3"/>
      <c r="MDS316" s="3"/>
      <c r="MDT316" s="3"/>
      <c r="MDU316" s="3"/>
      <c r="MDV316" s="3"/>
      <c r="MDW316" s="3"/>
      <c r="MDX316" s="3"/>
      <c r="MDY316" s="3"/>
      <c r="MDZ316" s="3"/>
      <c r="MEA316" s="3"/>
      <c r="MEB316" s="3"/>
      <c r="MEC316" s="3"/>
      <c r="MED316" s="3"/>
      <c r="MEE316" s="3"/>
      <c r="MEF316" s="3"/>
      <c r="MEG316" s="3"/>
      <c r="MEH316" s="3"/>
      <c r="MEI316" s="3"/>
      <c r="MEJ316" s="3"/>
      <c r="MEK316" s="3"/>
      <c r="MEL316" s="3"/>
      <c r="MEM316" s="3"/>
      <c r="MEN316" s="3"/>
      <c r="MEO316" s="3"/>
      <c r="MEP316" s="3"/>
      <c r="MEQ316" s="3"/>
      <c r="MER316" s="3"/>
      <c r="MES316" s="3"/>
      <c r="MET316" s="3"/>
      <c r="MEU316" s="3"/>
      <c r="MEV316" s="3"/>
      <c r="MEW316" s="3"/>
      <c r="MEX316" s="3"/>
      <c r="MEY316" s="3"/>
      <c r="MEZ316" s="3"/>
      <c r="MFA316" s="3"/>
      <c r="MFB316" s="3"/>
      <c r="MFC316" s="3"/>
      <c r="MFD316" s="3"/>
      <c r="MFE316" s="3"/>
      <c r="MFF316" s="3"/>
      <c r="MFG316" s="3"/>
      <c r="MFH316" s="3"/>
      <c r="MFI316" s="3"/>
      <c r="MFJ316" s="3"/>
      <c r="MFK316" s="3"/>
      <c r="MFL316" s="3"/>
      <c r="MFM316" s="3"/>
      <c r="MFN316" s="3"/>
      <c r="MFO316" s="3"/>
      <c r="MFP316" s="3"/>
      <c r="MFQ316" s="3"/>
      <c r="MFR316" s="3"/>
      <c r="MFS316" s="3"/>
      <c r="MFT316" s="3"/>
      <c r="MFU316" s="3"/>
      <c r="MFV316" s="3"/>
      <c r="MFW316" s="3"/>
      <c r="MFX316" s="3"/>
      <c r="MFY316" s="3"/>
      <c r="MFZ316" s="3"/>
      <c r="MGA316" s="3"/>
      <c r="MGB316" s="3"/>
      <c r="MGC316" s="3"/>
      <c r="MGD316" s="3"/>
      <c r="MGE316" s="3"/>
      <c r="MGF316" s="3"/>
      <c r="MGG316" s="3"/>
      <c r="MGH316" s="3"/>
      <c r="MGI316" s="3"/>
      <c r="MGJ316" s="3"/>
      <c r="MGK316" s="3"/>
      <c r="MGL316" s="3"/>
      <c r="MGM316" s="3"/>
      <c r="MGN316" s="3"/>
      <c r="MGO316" s="3"/>
      <c r="MGP316" s="3"/>
      <c r="MGQ316" s="3"/>
      <c r="MGR316" s="3"/>
      <c r="MGS316" s="3"/>
      <c r="MGT316" s="3"/>
      <c r="MGU316" s="3"/>
      <c r="MGV316" s="3"/>
      <c r="MGW316" s="3"/>
      <c r="MGX316" s="3"/>
      <c r="MGY316" s="3"/>
      <c r="MGZ316" s="3"/>
      <c r="MHA316" s="3"/>
      <c r="MHB316" s="3"/>
      <c r="MHC316" s="3"/>
      <c r="MHD316" s="3"/>
      <c r="MHE316" s="3"/>
      <c r="MHF316" s="3"/>
      <c r="MHG316" s="3"/>
      <c r="MHH316" s="3"/>
      <c r="MHI316" s="3"/>
      <c r="MHJ316" s="3"/>
      <c r="MHK316" s="3"/>
      <c r="MHL316" s="3"/>
      <c r="MHM316" s="3"/>
      <c r="MHN316" s="3"/>
      <c r="MHO316" s="3"/>
      <c r="MHP316" s="3"/>
      <c r="MHQ316" s="3"/>
      <c r="MHR316" s="3"/>
      <c r="MHS316" s="3"/>
      <c r="MHT316" s="3"/>
      <c r="MHU316" s="3"/>
      <c r="MHV316" s="3"/>
      <c r="MHW316" s="3"/>
      <c r="MHX316" s="3"/>
      <c r="MHY316" s="3"/>
      <c r="MHZ316" s="3"/>
      <c r="MIA316" s="3"/>
      <c r="MIB316" s="3"/>
      <c r="MIC316" s="3"/>
      <c r="MID316" s="3"/>
      <c r="MIE316" s="3"/>
      <c r="MIF316" s="3"/>
      <c r="MIG316" s="3"/>
      <c r="MIH316" s="3"/>
      <c r="MII316" s="3"/>
      <c r="MIJ316" s="3"/>
      <c r="MIK316" s="3"/>
      <c r="MIL316" s="3"/>
      <c r="MIM316" s="3"/>
      <c r="MIN316" s="3"/>
      <c r="MIO316" s="3"/>
      <c r="MIP316" s="3"/>
      <c r="MIQ316" s="3"/>
      <c r="MIR316" s="3"/>
      <c r="MIS316" s="3"/>
      <c r="MIT316" s="3"/>
      <c r="MIU316" s="3"/>
      <c r="MIV316" s="3"/>
      <c r="MIW316" s="3"/>
      <c r="MIX316" s="3"/>
      <c r="MIY316" s="3"/>
      <c r="MIZ316" s="3"/>
      <c r="MJA316" s="3"/>
      <c r="MJB316" s="3"/>
      <c r="MJC316" s="3"/>
      <c r="MJD316" s="3"/>
      <c r="MJE316" s="3"/>
      <c r="MJF316" s="3"/>
      <c r="MJG316" s="3"/>
      <c r="MJH316" s="3"/>
      <c r="MJI316" s="3"/>
      <c r="MJJ316" s="3"/>
      <c r="MJK316" s="3"/>
      <c r="MJL316" s="3"/>
      <c r="MJM316" s="3"/>
      <c r="MJN316" s="3"/>
      <c r="MJO316" s="3"/>
      <c r="MJP316" s="3"/>
      <c r="MJQ316" s="3"/>
      <c r="MJR316" s="3"/>
      <c r="MJS316" s="3"/>
      <c r="MJT316" s="3"/>
      <c r="MJU316" s="3"/>
      <c r="MJV316" s="3"/>
      <c r="MJW316" s="3"/>
      <c r="MJX316" s="3"/>
      <c r="MJY316" s="3"/>
      <c r="MJZ316" s="3"/>
      <c r="MKA316" s="3"/>
      <c r="MKB316" s="3"/>
      <c r="MKC316" s="3"/>
      <c r="MKD316" s="3"/>
      <c r="MKE316" s="3"/>
      <c r="MKF316" s="3"/>
      <c r="MKG316" s="3"/>
      <c r="MKH316" s="3"/>
      <c r="MKI316" s="3"/>
      <c r="MKJ316" s="3"/>
      <c r="MKK316" s="3"/>
      <c r="MKL316" s="3"/>
      <c r="MKM316" s="3"/>
      <c r="MKN316" s="3"/>
      <c r="MKO316" s="3"/>
      <c r="MKP316" s="3"/>
      <c r="MKQ316" s="3"/>
      <c r="MKR316" s="3"/>
      <c r="MKS316" s="3"/>
      <c r="MKT316" s="3"/>
      <c r="MKU316" s="3"/>
      <c r="MKV316" s="3"/>
      <c r="MKW316" s="3"/>
      <c r="MKX316" s="3"/>
      <c r="MKY316" s="3"/>
      <c r="MKZ316" s="3"/>
      <c r="MLA316" s="3"/>
      <c r="MLB316" s="3"/>
      <c r="MLC316" s="3"/>
      <c r="MLD316" s="3"/>
      <c r="MLE316" s="3"/>
      <c r="MLF316" s="3"/>
      <c r="MLG316" s="3"/>
      <c r="MLH316" s="3"/>
      <c r="MLI316" s="3"/>
      <c r="MLJ316" s="3"/>
      <c r="MLK316" s="3"/>
      <c r="MLL316" s="3"/>
      <c r="MLM316" s="3"/>
      <c r="MLN316" s="3"/>
      <c r="MLO316" s="3"/>
      <c r="MLP316" s="3"/>
      <c r="MLQ316" s="3"/>
      <c r="MLR316" s="3"/>
      <c r="MLS316" s="3"/>
      <c r="MLT316" s="3"/>
      <c r="MLU316" s="3"/>
      <c r="MLV316" s="3"/>
      <c r="MLW316" s="3"/>
      <c r="MLX316" s="3"/>
      <c r="MLY316" s="3"/>
      <c r="MLZ316" s="3"/>
      <c r="MMA316" s="3"/>
      <c r="MMB316" s="3"/>
      <c r="MMC316" s="3"/>
      <c r="MMD316" s="3"/>
      <c r="MME316" s="3"/>
      <c r="MMF316" s="3"/>
      <c r="MMG316" s="3"/>
      <c r="MMH316" s="3"/>
      <c r="MMI316" s="3"/>
      <c r="MMJ316" s="3"/>
      <c r="MMK316" s="3"/>
      <c r="MML316" s="3"/>
      <c r="MMM316" s="3"/>
      <c r="MMN316" s="3"/>
      <c r="MMO316" s="3"/>
      <c r="MMP316" s="3"/>
      <c r="MMQ316" s="3"/>
      <c r="MMR316" s="3"/>
      <c r="MMS316" s="3"/>
      <c r="MMT316" s="3"/>
      <c r="MMU316" s="3"/>
      <c r="MMV316" s="3"/>
      <c r="MMW316" s="3"/>
      <c r="MMX316" s="3"/>
      <c r="MMY316" s="3"/>
      <c r="MMZ316" s="3"/>
      <c r="MNA316" s="3"/>
      <c r="MNB316" s="3"/>
      <c r="MNC316" s="3"/>
      <c r="MND316" s="3"/>
      <c r="MNE316" s="3"/>
      <c r="MNF316" s="3"/>
      <c r="MNG316" s="3"/>
      <c r="MNH316" s="3"/>
      <c r="MNI316" s="3"/>
      <c r="MNJ316" s="3"/>
      <c r="MNK316" s="3"/>
      <c r="MNL316" s="3"/>
      <c r="MNM316" s="3"/>
      <c r="MNN316" s="3"/>
      <c r="MNO316" s="3"/>
      <c r="MNP316" s="3"/>
      <c r="MNQ316" s="3"/>
      <c r="MNR316" s="3"/>
      <c r="MNS316" s="3"/>
      <c r="MNT316" s="3"/>
      <c r="MNU316" s="3"/>
      <c r="MNV316" s="3"/>
      <c r="MNW316" s="3"/>
      <c r="MNX316" s="3"/>
      <c r="MNY316" s="3"/>
      <c r="MNZ316" s="3"/>
      <c r="MOA316" s="3"/>
      <c r="MOB316" s="3"/>
      <c r="MOC316" s="3"/>
      <c r="MOD316" s="3"/>
      <c r="MOE316" s="3"/>
      <c r="MOF316" s="3"/>
      <c r="MOG316" s="3"/>
      <c r="MOH316" s="3"/>
      <c r="MOI316" s="3"/>
      <c r="MOJ316" s="3"/>
      <c r="MOK316" s="3"/>
      <c r="MOL316" s="3"/>
      <c r="MOM316" s="3"/>
      <c r="MON316" s="3"/>
      <c r="MOO316" s="3"/>
      <c r="MOP316" s="3"/>
      <c r="MOQ316" s="3"/>
      <c r="MOR316" s="3"/>
      <c r="MOS316" s="3"/>
      <c r="MOT316" s="3"/>
      <c r="MOU316" s="3"/>
      <c r="MOV316" s="3"/>
      <c r="MOW316" s="3"/>
      <c r="MOX316" s="3"/>
      <c r="MOY316" s="3"/>
      <c r="MOZ316" s="3"/>
      <c r="MPA316" s="3"/>
      <c r="MPB316" s="3"/>
      <c r="MPC316" s="3"/>
      <c r="MPD316" s="3"/>
      <c r="MPE316" s="3"/>
      <c r="MPF316" s="3"/>
      <c r="MPG316" s="3"/>
      <c r="MPH316" s="3"/>
      <c r="MPI316" s="3"/>
      <c r="MPJ316" s="3"/>
      <c r="MPK316" s="3"/>
      <c r="MPL316" s="3"/>
      <c r="MPM316" s="3"/>
      <c r="MPN316" s="3"/>
      <c r="MPO316" s="3"/>
      <c r="MPP316" s="3"/>
      <c r="MPQ316" s="3"/>
      <c r="MPR316" s="3"/>
      <c r="MPS316" s="3"/>
      <c r="MPT316" s="3"/>
      <c r="MPU316" s="3"/>
      <c r="MPV316" s="3"/>
      <c r="MPW316" s="3"/>
      <c r="MPX316" s="3"/>
      <c r="MPY316" s="3"/>
      <c r="MPZ316" s="3"/>
      <c r="MQA316" s="3"/>
      <c r="MQB316" s="3"/>
      <c r="MQC316" s="3"/>
      <c r="MQD316" s="3"/>
      <c r="MQE316" s="3"/>
      <c r="MQF316" s="3"/>
      <c r="MQG316" s="3"/>
      <c r="MQH316" s="3"/>
      <c r="MQI316" s="3"/>
      <c r="MQJ316" s="3"/>
      <c r="MQK316" s="3"/>
      <c r="MQL316" s="3"/>
      <c r="MQM316" s="3"/>
      <c r="MQN316" s="3"/>
      <c r="MQO316" s="3"/>
      <c r="MQP316" s="3"/>
      <c r="MQQ316" s="3"/>
      <c r="MQR316" s="3"/>
      <c r="MQS316" s="3"/>
      <c r="MQT316" s="3"/>
      <c r="MQU316" s="3"/>
      <c r="MQV316" s="3"/>
      <c r="MQW316" s="3"/>
      <c r="MQX316" s="3"/>
      <c r="MQY316" s="3"/>
      <c r="MQZ316" s="3"/>
      <c r="MRA316" s="3"/>
      <c r="MRB316" s="3"/>
      <c r="MRC316" s="3"/>
      <c r="MRD316" s="3"/>
      <c r="MRE316" s="3"/>
      <c r="MRF316" s="3"/>
      <c r="MRG316" s="3"/>
      <c r="MRH316" s="3"/>
      <c r="MRI316" s="3"/>
      <c r="MRJ316" s="3"/>
      <c r="MRK316" s="3"/>
      <c r="MRL316" s="3"/>
      <c r="MRM316" s="3"/>
      <c r="MRN316" s="3"/>
      <c r="MRO316" s="3"/>
      <c r="MRP316" s="3"/>
      <c r="MRQ316" s="3"/>
      <c r="MRR316" s="3"/>
      <c r="MRS316" s="3"/>
      <c r="MRT316" s="3"/>
      <c r="MRU316" s="3"/>
      <c r="MRV316" s="3"/>
      <c r="MRW316" s="3"/>
      <c r="MRX316" s="3"/>
      <c r="MRY316" s="3"/>
      <c r="MRZ316" s="3"/>
      <c r="MSA316" s="3"/>
      <c r="MSB316" s="3"/>
      <c r="MSC316" s="3"/>
      <c r="MSD316" s="3"/>
      <c r="MSE316" s="3"/>
      <c r="MSF316" s="3"/>
      <c r="MSG316" s="3"/>
      <c r="MSH316" s="3"/>
      <c r="MSI316" s="3"/>
      <c r="MSJ316" s="3"/>
      <c r="MSK316" s="3"/>
      <c r="MSL316" s="3"/>
      <c r="MSM316" s="3"/>
      <c r="MSN316" s="3"/>
      <c r="MSO316" s="3"/>
      <c r="MSP316" s="3"/>
      <c r="MSQ316" s="3"/>
      <c r="MSR316" s="3"/>
      <c r="MSS316" s="3"/>
      <c r="MST316" s="3"/>
      <c r="MSU316" s="3"/>
      <c r="MSV316" s="3"/>
      <c r="MSW316" s="3"/>
      <c r="MSX316" s="3"/>
      <c r="MSY316" s="3"/>
      <c r="MSZ316" s="3"/>
      <c r="MTA316" s="3"/>
      <c r="MTB316" s="3"/>
      <c r="MTC316" s="3"/>
      <c r="MTD316" s="3"/>
      <c r="MTE316" s="3"/>
      <c r="MTF316" s="3"/>
      <c r="MTG316" s="3"/>
      <c r="MTH316" s="3"/>
      <c r="MTI316" s="3"/>
      <c r="MTJ316" s="3"/>
      <c r="MTK316" s="3"/>
      <c r="MTL316" s="3"/>
      <c r="MTM316" s="3"/>
      <c r="MTN316" s="3"/>
      <c r="MTO316" s="3"/>
      <c r="MTP316" s="3"/>
      <c r="MTQ316" s="3"/>
      <c r="MTR316" s="3"/>
      <c r="MTS316" s="3"/>
      <c r="MTT316" s="3"/>
      <c r="MTU316" s="3"/>
      <c r="MTV316" s="3"/>
      <c r="MTW316" s="3"/>
      <c r="MTX316" s="3"/>
      <c r="MTY316" s="3"/>
      <c r="MTZ316" s="3"/>
      <c r="MUA316" s="3"/>
      <c r="MUB316" s="3"/>
      <c r="MUC316" s="3"/>
      <c r="MUD316" s="3"/>
      <c r="MUE316" s="3"/>
      <c r="MUF316" s="3"/>
      <c r="MUG316" s="3"/>
      <c r="MUH316" s="3"/>
      <c r="MUI316" s="3"/>
      <c r="MUJ316" s="3"/>
      <c r="MUK316" s="3"/>
      <c r="MUL316" s="3"/>
      <c r="MUM316" s="3"/>
      <c r="MUN316" s="3"/>
      <c r="MUO316" s="3"/>
      <c r="MUP316" s="3"/>
      <c r="MUQ316" s="3"/>
      <c r="MUR316" s="3"/>
      <c r="MUS316" s="3"/>
      <c r="MUT316" s="3"/>
      <c r="MUU316" s="3"/>
      <c r="MUV316" s="3"/>
      <c r="MUW316" s="3"/>
      <c r="MUX316" s="3"/>
      <c r="MUY316" s="3"/>
      <c r="MUZ316" s="3"/>
      <c r="MVA316" s="3"/>
      <c r="MVB316" s="3"/>
      <c r="MVC316" s="3"/>
      <c r="MVD316" s="3"/>
      <c r="MVE316" s="3"/>
      <c r="MVF316" s="3"/>
      <c r="MVG316" s="3"/>
      <c r="MVH316" s="3"/>
      <c r="MVI316" s="3"/>
      <c r="MVJ316" s="3"/>
      <c r="MVK316" s="3"/>
      <c r="MVL316" s="3"/>
      <c r="MVM316" s="3"/>
      <c r="MVN316" s="3"/>
      <c r="MVO316" s="3"/>
      <c r="MVP316" s="3"/>
      <c r="MVQ316" s="3"/>
      <c r="MVR316" s="3"/>
      <c r="MVS316" s="3"/>
      <c r="MVT316" s="3"/>
      <c r="MVU316" s="3"/>
      <c r="MVV316" s="3"/>
      <c r="MVW316" s="3"/>
      <c r="MVX316" s="3"/>
      <c r="MVY316" s="3"/>
      <c r="MVZ316" s="3"/>
      <c r="MWA316" s="3"/>
      <c r="MWB316" s="3"/>
      <c r="MWC316" s="3"/>
      <c r="MWD316" s="3"/>
      <c r="MWE316" s="3"/>
      <c r="MWF316" s="3"/>
      <c r="MWG316" s="3"/>
      <c r="MWH316" s="3"/>
      <c r="MWI316" s="3"/>
      <c r="MWJ316" s="3"/>
      <c r="MWK316" s="3"/>
      <c r="MWL316" s="3"/>
      <c r="MWM316" s="3"/>
      <c r="MWN316" s="3"/>
      <c r="MWO316" s="3"/>
      <c r="MWP316" s="3"/>
      <c r="MWQ316" s="3"/>
      <c r="MWR316" s="3"/>
      <c r="MWS316" s="3"/>
      <c r="MWT316" s="3"/>
      <c r="MWU316" s="3"/>
      <c r="MWV316" s="3"/>
      <c r="MWW316" s="3"/>
      <c r="MWX316" s="3"/>
      <c r="MWY316" s="3"/>
      <c r="MWZ316" s="3"/>
      <c r="MXA316" s="3"/>
      <c r="MXB316" s="3"/>
      <c r="MXC316" s="3"/>
      <c r="MXD316" s="3"/>
      <c r="MXE316" s="3"/>
      <c r="MXF316" s="3"/>
      <c r="MXG316" s="3"/>
      <c r="MXH316" s="3"/>
      <c r="MXI316" s="3"/>
      <c r="MXJ316" s="3"/>
      <c r="MXK316" s="3"/>
      <c r="MXL316" s="3"/>
      <c r="MXM316" s="3"/>
      <c r="MXN316" s="3"/>
      <c r="MXO316" s="3"/>
      <c r="MXP316" s="3"/>
      <c r="MXQ316" s="3"/>
      <c r="MXR316" s="3"/>
      <c r="MXS316" s="3"/>
      <c r="MXT316" s="3"/>
      <c r="MXU316" s="3"/>
      <c r="MXV316" s="3"/>
      <c r="MXW316" s="3"/>
      <c r="MXX316" s="3"/>
      <c r="MXY316" s="3"/>
      <c r="MXZ316" s="3"/>
      <c r="MYA316" s="3"/>
      <c r="MYB316" s="3"/>
      <c r="MYC316" s="3"/>
      <c r="MYD316" s="3"/>
      <c r="MYE316" s="3"/>
      <c r="MYF316" s="3"/>
      <c r="MYG316" s="3"/>
      <c r="MYH316" s="3"/>
      <c r="MYI316" s="3"/>
      <c r="MYJ316" s="3"/>
      <c r="MYK316" s="3"/>
      <c r="MYL316" s="3"/>
      <c r="MYM316" s="3"/>
      <c r="MYN316" s="3"/>
      <c r="MYO316" s="3"/>
      <c r="MYP316" s="3"/>
      <c r="MYQ316" s="3"/>
      <c r="MYR316" s="3"/>
      <c r="MYS316" s="3"/>
      <c r="MYT316" s="3"/>
      <c r="MYU316" s="3"/>
      <c r="MYV316" s="3"/>
      <c r="MYW316" s="3"/>
      <c r="MYX316" s="3"/>
      <c r="MYY316" s="3"/>
      <c r="MYZ316" s="3"/>
      <c r="MZA316" s="3"/>
      <c r="MZB316" s="3"/>
      <c r="MZC316" s="3"/>
      <c r="MZD316" s="3"/>
      <c r="MZE316" s="3"/>
      <c r="MZF316" s="3"/>
      <c r="MZG316" s="3"/>
      <c r="MZH316" s="3"/>
      <c r="MZI316" s="3"/>
      <c r="MZJ316" s="3"/>
      <c r="MZK316" s="3"/>
      <c r="MZL316" s="3"/>
      <c r="MZM316" s="3"/>
      <c r="MZN316" s="3"/>
      <c r="MZO316" s="3"/>
      <c r="MZP316" s="3"/>
      <c r="MZQ316" s="3"/>
      <c r="MZR316" s="3"/>
      <c r="MZS316" s="3"/>
      <c r="MZT316" s="3"/>
      <c r="MZU316" s="3"/>
      <c r="MZV316" s="3"/>
      <c r="MZW316" s="3"/>
      <c r="MZX316" s="3"/>
      <c r="MZY316" s="3"/>
      <c r="MZZ316" s="3"/>
      <c r="NAA316" s="3"/>
      <c r="NAB316" s="3"/>
      <c r="NAC316" s="3"/>
      <c r="NAD316" s="3"/>
      <c r="NAE316" s="3"/>
      <c r="NAF316" s="3"/>
      <c r="NAG316" s="3"/>
      <c r="NAH316" s="3"/>
      <c r="NAI316" s="3"/>
      <c r="NAJ316" s="3"/>
      <c r="NAK316" s="3"/>
      <c r="NAL316" s="3"/>
      <c r="NAM316" s="3"/>
      <c r="NAN316" s="3"/>
      <c r="NAO316" s="3"/>
      <c r="NAP316" s="3"/>
      <c r="NAQ316" s="3"/>
      <c r="NAR316" s="3"/>
      <c r="NAS316" s="3"/>
      <c r="NAT316" s="3"/>
      <c r="NAU316" s="3"/>
      <c r="NAV316" s="3"/>
      <c r="NAW316" s="3"/>
      <c r="NAX316" s="3"/>
      <c r="NAY316" s="3"/>
      <c r="NAZ316" s="3"/>
      <c r="NBA316" s="3"/>
      <c r="NBB316" s="3"/>
      <c r="NBC316" s="3"/>
      <c r="NBD316" s="3"/>
      <c r="NBE316" s="3"/>
      <c r="NBF316" s="3"/>
      <c r="NBG316" s="3"/>
      <c r="NBH316" s="3"/>
      <c r="NBI316" s="3"/>
      <c r="NBJ316" s="3"/>
      <c r="NBK316" s="3"/>
      <c r="NBL316" s="3"/>
      <c r="NBM316" s="3"/>
      <c r="NBN316" s="3"/>
      <c r="NBO316" s="3"/>
      <c r="NBP316" s="3"/>
      <c r="NBQ316" s="3"/>
      <c r="NBR316" s="3"/>
      <c r="NBS316" s="3"/>
      <c r="NBT316" s="3"/>
      <c r="NBU316" s="3"/>
      <c r="NBV316" s="3"/>
      <c r="NBW316" s="3"/>
      <c r="NBX316" s="3"/>
      <c r="NBY316" s="3"/>
      <c r="NBZ316" s="3"/>
      <c r="NCA316" s="3"/>
      <c r="NCB316" s="3"/>
      <c r="NCC316" s="3"/>
      <c r="NCD316" s="3"/>
      <c r="NCE316" s="3"/>
      <c r="NCF316" s="3"/>
      <c r="NCG316" s="3"/>
      <c r="NCH316" s="3"/>
      <c r="NCI316" s="3"/>
      <c r="NCJ316" s="3"/>
      <c r="NCK316" s="3"/>
      <c r="NCL316" s="3"/>
      <c r="NCM316" s="3"/>
      <c r="NCN316" s="3"/>
      <c r="NCO316" s="3"/>
      <c r="NCP316" s="3"/>
      <c r="NCQ316" s="3"/>
      <c r="NCR316" s="3"/>
      <c r="NCS316" s="3"/>
      <c r="NCT316" s="3"/>
      <c r="NCU316" s="3"/>
      <c r="NCV316" s="3"/>
      <c r="NCW316" s="3"/>
      <c r="NCX316" s="3"/>
      <c r="NCY316" s="3"/>
      <c r="NCZ316" s="3"/>
      <c r="NDA316" s="3"/>
      <c r="NDB316" s="3"/>
      <c r="NDC316" s="3"/>
      <c r="NDD316" s="3"/>
      <c r="NDE316" s="3"/>
      <c r="NDF316" s="3"/>
      <c r="NDG316" s="3"/>
      <c r="NDH316" s="3"/>
      <c r="NDI316" s="3"/>
      <c r="NDJ316" s="3"/>
      <c r="NDK316" s="3"/>
      <c r="NDL316" s="3"/>
      <c r="NDM316" s="3"/>
      <c r="NDN316" s="3"/>
      <c r="NDO316" s="3"/>
      <c r="NDP316" s="3"/>
      <c r="NDQ316" s="3"/>
      <c r="NDR316" s="3"/>
      <c r="NDS316" s="3"/>
      <c r="NDT316" s="3"/>
      <c r="NDU316" s="3"/>
      <c r="NDV316" s="3"/>
      <c r="NDW316" s="3"/>
      <c r="NDX316" s="3"/>
      <c r="NDY316" s="3"/>
      <c r="NDZ316" s="3"/>
      <c r="NEA316" s="3"/>
      <c r="NEB316" s="3"/>
      <c r="NEC316" s="3"/>
      <c r="NED316" s="3"/>
      <c r="NEE316" s="3"/>
      <c r="NEF316" s="3"/>
      <c r="NEG316" s="3"/>
      <c r="NEH316" s="3"/>
      <c r="NEI316" s="3"/>
      <c r="NEJ316" s="3"/>
      <c r="NEK316" s="3"/>
      <c r="NEL316" s="3"/>
      <c r="NEM316" s="3"/>
      <c r="NEN316" s="3"/>
      <c r="NEO316" s="3"/>
      <c r="NEP316" s="3"/>
      <c r="NEQ316" s="3"/>
      <c r="NER316" s="3"/>
      <c r="NES316" s="3"/>
      <c r="NET316" s="3"/>
      <c r="NEU316" s="3"/>
      <c r="NEV316" s="3"/>
      <c r="NEW316" s="3"/>
      <c r="NEX316" s="3"/>
      <c r="NEY316" s="3"/>
      <c r="NEZ316" s="3"/>
      <c r="NFA316" s="3"/>
      <c r="NFB316" s="3"/>
      <c r="NFC316" s="3"/>
      <c r="NFD316" s="3"/>
      <c r="NFE316" s="3"/>
      <c r="NFF316" s="3"/>
      <c r="NFG316" s="3"/>
      <c r="NFH316" s="3"/>
      <c r="NFI316" s="3"/>
      <c r="NFJ316" s="3"/>
      <c r="NFK316" s="3"/>
      <c r="NFL316" s="3"/>
      <c r="NFM316" s="3"/>
      <c r="NFN316" s="3"/>
      <c r="NFO316" s="3"/>
      <c r="NFP316" s="3"/>
      <c r="NFQ316" s="3"/>
      <c r="NFR316" s="3"/>
      <c r="NFS316" s="3"/>
      <c r="NFT316" s="3"/>
      <c r="NFU316" s="3"/>
      <c r="NFV316" s="3"/>
      <c r="NFW316" s="3"/>
      <c r="NFX316" s="3"/>
      <c r="NFY316" s="3"/>
      <c r="NFZ316" s="3"/>
      <c r="NGA316" s="3"/>
      <c r="NGB316" s="3"/>
      <c r="NGC316" s="3"/>
      <c r="NGD316" s="3"/>
      <c r="NGE316" s="3"/>
      <c r="NGF316" s="3"/>
      <c r="NGG316" s="3"/>
      <c r="NGH316" s="3"/>
      <c r="NGI316" s="3"/>
      <c r="NGJ316" s="3"/>
      <c r="NGK316" s="3"/>
      <c r="NGL316" s="3"/>
      <c r="NGM316" s="3"/>
      <c r="NGN316" s="3"/>
      <c r="NGO316" s="3"/>
      <c r="NGP316" s="3"/>
      <c r="NGQ316" s="3"/>
      <c r="NGR316" s="3"/>
      <c r="NGS316" s="3"/>
      <c r="NGT316" s="3"/>
      <c r="NGU316" s="3"/>
      <c r="NGV316" s="3"/>
      <c r="NGW316" s="3"/>
      <c r="NGX316" s="3"/>
      <c r="NGY316" s="3"/>
      <c r="NGZ316" s="3"/>
      <c r="NHA316" s="3"/>
      <c r="NHB316" s="3"/>
      <c r="NHC316" s="3"/>
      <c r="NHD316" s="3"/>
      <c r="NHE316" s="3"/>
      <c r="NHF316" s="3"/>
      <c r="NHG316" s="3"/>
      <c r="NHH316" s="3"/>
      <c r="NHI316" s="3"/>
      <c r="NHJ316" s="3"/>
      <c r="NHK316" s="3"/>
      <c r="NHL316" s="3"/>
      <c r="NHM316" s="3"/>
      <c r="NHN316" s="3"/>
      <c r="NHO316" s="3"/>
      <c r="NHP316" s="3"/>
      <c r="NHQ316" s="3"/>
      <c r="NHR316" s="3"/>
      <c r="NHS316" s="3"/>
      <c r="NHT316" s="3"/>
      <c r="NHU316" s="3"/>
      <c r="NHV316" s="3"/>
      <c r="NHW316" s="3"/>
      <c r="NHX316" s="3"/>
      <c r="NHY316" s="3"/>
      <c r="NHZ316" s="3"/>
      <c r="NIA316" s="3"/>
      <c r="NIB316" s="3"/>
      <c r="NIC316" s="3"/>
      <c r="NID316" s="3"/>
      <c r="NIE316" s="3"/>
      <c r="NIF316" s="3"/>
      <c r="NIG316" s="3"/>
      <c r="NIH316" s="3"/>
      <c r="NII316" s="3"/>
      <c r="NIJ316" s="3"/>
      <c r="NIK316" s="3"/>
      <c r="NIL316" s="3"/>
      <c r="NIM316" s="3"/>
      <c r="NIN316" s="3"/>
      <c r="NIO316" s="3"/>
      <c r="NIP316" s="3"/>
      <c r="NIQ316" s="3"/>
      <c r="NIR316" s="3"/>
      <c r="NIS316" s="3"/>
      <c r="NIT316" s="3"/>
      <c r="NIU316" s="3"/>
      <c r="NIV316" s="3"/>
      <c r="NIW316" s="3"/>
      <c r="NIX316" s="3"/>
      <c r="NIY316" s="3"/>
      <c r="NIZ316" s="3"/>
      <c r="NJA316" s="3"/>
      <c r="NJB316" s="3"/>
      <c r="NJC316" s="3"/>
      <c r="NJD316" s="3"/>
      <c r="NJE316" s="3"/>
      <c r="NJF316" s="3"/>
      <c r="NJG316" s="3"/>
      <c r="NJH316" s="3"/>
      <c r="NJI316" s="3"/>
      <c r="NJJ316" s="3"/>
      <c r="NJK316" s="3"/>
      <c r="NJL316" s="3"/>
      <c r="NJM316" s="3"/>
      <c r="NJN316" s="3"/>
      <c r="NJO316" s="3"/>
      <c r="NJP316" s="3"/>
      <c r="NJQ316" s="3"/>
      <c r="NJR316" s="3"/>
      <c r="NJS316" s="3"/>
      <c r="NJT316" s="3"/>
      <c r="NJU316" s="3"/>
      <c r="NJV316" s="3"/>
      <c r="NJW316" s="3"/>
      <c r="NJX316" s="3"/>
      <c r="NJY316" s="3"/>
      <c r="NJZ316" s="3"/>
      <c r="NKA316" s="3"/>
      <c r="NKB316" s="3"/>
      <c r="NKC316" s="3"/>
      <c r="NKD316" s="3"/>
      <c r="NKE316" s="3"/>
      <c r="NKF316" s="3"/>
      <c r="NKG316" s="3"/>
      <c r="NKH316" s="3"/>
      <c r="NKI316" s="3"/>
      <c r="NKJ316" s="3"/>
      <c r="NKK316" s="3"/>
      <c r="NKL316" s="3"/>
      <c r="NKM316" s="3"/>
      <c r="NKN316" s="3"/>
      <c r="NKO316" s="3"/>
      <c r="NKP316" s="3"/>
      <c r="NKQ316" s="3"/>
      <c r="NKR316" s="3"/>
      <c r="NKS316" s="3"/>
      <c r="NKT316" s="3"/>
      <c r="NKU316" s="3"/>
      <c r="NKV316" s="3"/>
      <c r="NKW316" s="3"/>
      <c r="NKX316" s="3"/>
      <c r="NKY316" s="3"/>
      <c r="NKZ316" s="3"/>
      <c r="NLA316" s="3"/>
      <c r="NLB316" s="3"/>
      <c r="NLC316" s="3"/>
      <c r="NLD316" s="3"/>
      <c r="NLE316" s="3"/>
      <c r="NLF316" s="3"/>
      <c r="NLG316" s="3"/>
      <c r="NLH316" s="3"/>
      <c r="NLI316" s="3"/>
      <c r="NLJ316" s="3"/>
      <c r="NLK316" s="3"/>
      <c r="NLL316" s="3"/>
      <c r="NLM316" s="3"/>
      <c r="NLN316" s="3"/>
      <c r="NLO316" s="3"/>
      <c r="NLP316" s="3"/>
      <c r="NLQ316" s="3"/>
      <c r="NLR316" s="3"/>
      <c r="NLS316" s="3"/>
      <c r="NLT316" s="3"/>
      <c r="NLU316" s="3"/>
      <c r="NLV316" s="3"/>
      <c r="NLW316" s="3"/>
      <c r="NLX316" s="3"/>
      <c r="NLY316" s="3"/>
      <c r="NLZ316" s="3"/>
      <c r="NMA316" s="3"/>
      <c r="NMB316" s="3"/>
      <c r="NMC316" s="3"/>
      <c r="NMD316" s="3"/>
      <c r="NME316" s="3"/>
      <c r="NMF316" s="3"/>
      <c r="NMG316" s="3"/>
      <c r="NMH316" s="3"/>
      <c r="NMI316" s="3"/>
      <c r="NMJ316" s="3"/>
      <c r="NMK316" s="3"/>
      <c r="NML316" s="3"/>
      <c r="NMM316" s="3"/>
      <c r="NMN316" s="3"/>
      <c r="NMO316" s="3"/>
      <c r="NMP316" s="3"/>
      <c r="NMQ316" s="3"/>
      <c r="NMR316" s="3"/>
      <c r="NMS316" s="3"/>
      <c r="NMT316" s="3"/>
      <c r="NMU316" s="3"/>
      <c r="NMV316" s="3"/>
      <c r="NMW316" s="3"/>
      <c r="NMX316" s="3"/>
      <c r="NMY316" s="3"/>
      <c r="NMZ316" s="3"/>
      <c r="NNA316" s="3"/>
      <c r="NNB316" s="3"/>
      <c r="NNC316" s="3"/>
      <c r="NND316" s="3"/>
      <c r="NNE316" s="3"/>
      <c r="NNF316" s="3"/>
      <c r="NNG316" s="3"/>
      <c r="NNH316" s="3"/>
      <c r="NNI316" s="3"/>
      <c r="NNJ316" s="3"/>
      <c r="NNK316" s="3"/>
      <c r="NNL316" s="3"/>
      <c r="NNM316" s="3"/>
      <c r="NNN316" s="3"/>
      <c r="NNO316" s="3"/>
      <c r="NNP316" s="3"/>
      <c r="NNQ316" s="3"/>
      <c r="NNR316" s="3"/>
      <c r="NNS316" s="3"/>
      <c r="NNT316" s="3"/>
      <c r="NNU316" s="3"/>
      <c r="NNV316" s="3"/>
      <c r="NNW316" s="3"/>
      <c r="NNX316" s="3"/>
      <c r="NNY316" s="3"/>
      <c r="NNZ316" s="3"/>
      <c r="NOA316" s="3"/>
      <c r="NOB316" s="3"/>
      <c r="NOC316" s="3"/>
      <c r="NOD316" s="3"/>
      <c r="NOE316" s="3"/>
      <c r="NOF316" s="3"/>
      <c r="NOG316" s="3"/>
      <c r="NOH316" s="3"/>
      <c r="NOI316" s="3"/>
      <c r="NOJ316" s="3"/>
      <c r="NOK316" s="3"/>
      <c r="NOL316" s="3"/>
      <c r="NOM316" s="3"/>
      <c r="NON316" s="3"/>
      <c r="NOO316" s="3"/>
      <c r="NOP316" s="3"/>
      <c r="NOQ316" s="3"/>
      <c r="NOR316" s="3"/>
      <c r="NOS316" s="3"/>
      <c r="NOT316" s="3"/>
      <c r="NOU316" s="3"/>
      <c r="NOV316" s="3"/>
      <c r="NOW316" s="3"/>
      <c r="NOX316" s="3"/>
      <c r="NOY316" s="3"/>
      <c r="NOZ316" s="3"/>
      <c r="NPA316" s="3"/>
      <c r="NPB316" s="3"/>
      <c r="NPC316" s="3"/>
      <c r="NPD316" s="3"/>
      <c r="NPE316" s="3"/>
      <c r="NPF316" s="3"/>
      <c r="NPG316" s="3"/>
      <c r="NPH316" s="3"/>
      <c r="NPI316" s="3"/>
      <c r="NPJ316" s="3"/>
      <c r="NPK316" s="3"/>
      <c r="NPL316" s="3"/>
      <c r="NPM316" s="3"/>
      <c r="NPN316" s="3"/>
      <c r="NPO316" s="3"/>
      <c r="NPP316" s="3"/>
      <c r="NPQ316" s="3"/>
      <c r="NPR316" s="3"/>
      <c r="NPS316" s="3"/>
      <c r="NPT316" s="3"/>
      <c r="NPU316" s="3"/>
      <c r="NPV316" s="3"/>
      <c r="NPW316" s="3"/>
      <c r="NPX316" s="3"/>
      <c r="NPY316" s="3"/>
      <c r="NPZ316" s="3"/>
      <c r="NQA316" s="3"/>
      <c r="NQB316" s="3"/>
      <c r="NQC316" s="3"/>
      <c r="NQD316" s="3"/>
      <c r="NQE316" s="3"/>
      <c r="NQF316" s="3"/>
      <c r="NQG316" s="3"/>
      <c r="NQH316" s="3"/>
      <c r="NQI316" s="3"/>
      <c r="NQJ316" s="3"/>
      <c r="NQK316" s="3"/>
      <c r="NQL316" s="3"/>
      <c r="NQM316" s="3"/>
      <c r="NQN316" s="3"/>
      <c r="NQO316" s="3"/>
      <c r="NQP316" s="3"/>
      <c r="NQQ316" s="3"/>
      <c r="NQR316" s="3"/>
      <c r="NQS316" s="3"/>
      <c r="NQT316" s="3"/>
      <c r="NQU316" s="3"/>
      <c r="NQV316" s="3"/>
      <c r="NQW316" s="3"/>
      <c r="NQX316" s="3"/>
      <c r="NQY316" s="3"/>
      <c r="NQZ316" s="3"/>
      <c r="NRA316" s="3"/>
      <c r="NRB316" s="3"/>
      <c r="NRC316" s="3"/>
      <c r="NRD316" s="3"/>
      <c r="NRE316" s="3"/>
      <c r="NRF316" s="3"/>
      <c r="NRG316" s="3"/>
      <c r="NRH316" s="3"/>
      <c r="NRI316" s="3"/>
      <c r="NRJ316" s="3"/>
      <c r="NRK316" s="3"/>
      <c r="NRL316" s="3"/>
      <c r="NRM316" s="3"/>
      <c r="NRN316" s="3"/>
      <c r="NRO316" s="3"/>
      <c r="NRP316" s="3"/>
      <c r="NRQ316" s="3"/>
      <c r="NRR316" s="3"/>
      <c r="NRS316" s="3"/>
      <c r="NRT316" s="3"/>
      <c r="NRU316" s="3"/>
      <c r="NRV316" s="3"/>
      <c r="NRW316" s="3"/>
      <c r="NRX316" s="3"/>
      <c r="NRY316" s="3"/>
      <c r="NRZ316" s="3"/>
      <c r="NSA316" s="3"/>
      <c r="NSB316" s="3"/>
      <c r="NSC316" s="3"/>
      <c r="NSD316" s="3"/>
      <c r="NSE316" s="3"/>
      <c r="NSF316" s="3"/>
      <c r="NSG316" s="3"/>
      <c r="NSH316" s="3"/>
      <c r="NSI316" s="3"/>
      <c r="NSJ316" s="3"/>
      <c r="NSK316" s="3"/>
      <c r="NSL316" s="3"/>
      <c r="NSM316" s="3"/>
      <c r="NSN316" s="3"/>
      <c r="NSO316" s="3"/>
      <c r="NSP316" s="3"/>
      <c r="NSQ316" s="3"/>
      <c r="NSR316" s="3"/>
      <c r="NSS316" s="3"/>
      <c r="NST316" s="3"/>
      <c r="NSU316" s="3"/>
      <c r="NSV316" s="3"/>
      <c r="NSW316" s="3"/>
      <c r="NSX316" s="3"/>
      <c r="NSY316" s="3"/>
      <c r="NSZ316" s="3"/>
      <c r="NTA316" s="3"/>
      <c r="NTB316" s="3"/>
      <c r="NTC316" s="3"/>
      <c r="NTD316" s="3"/>
      <c r="NTE316" s="3"/>
      <c r="NTF316" s="3"/>
      <c r="NTG316" s="3"/>
      <c r="NTH316" s="3"/>
      <c r="NTI316" s="3"/>
      <c r="NTJ316" s="3"/>
      <c r="NTK316" s="3"/>
      <c r="NTL316" s="3"/>
      <c r="NTM316" s="3"/>
      <c r="NTN316" s="3"/>
      <c r="NTO316" s="3"/>
      <c r="NTP316" s="3"/>
      <c r="NTQ316" s="3"/>
      <c r="NTR316" s="3"/>
      <c r="NTS316" s="3"/>
      <c r="NTT316" s="3"/>
      <c r="NTU316" s="3"/>
      <c r="NTV316" s="3"/>
      <c r="NTW316" s="3"/>
      <c r="NTX316" s="3"/>
      <c r="NTY316" s="3"/>
      <c r="NTZ316" s="3"/>
      <c r="NUA316" s="3"/>
      <c r="NUB316" s="3"/>
      <c r="NUC316" s="3"/>
      <c r="NUD316" s="3"/>
      <c r="NUE316" s="3"/>
      <c r="NUF316" s="3"/>
      <c r="NUG316" s="3"/>
      <c r="NUH316" s="3"/>
      <c r="NUI316" s="3"/>
      <c r="NUJ316" s="3"/>
      <c r="NUK316" s="3"/>
      <c r="NUL316" s="3"/>
      <c r="NUM316" s="3"/>
      <c r="NUN316" s="3"/>
      <c r="NUO316" s="3"/>
      <c r="NUP316" s="3"/>
      <c r="NUQ316" s="3"/>
      <c r="NUR316" s="3"/>
      <c r="NUS316" s="3"/>
      <c r="NUT316" s="3"/>
      <c r="NUU316" s="3"/>
      <c r="NUV316" s="3"/>
      <c r="NUW316" s="3"/>
      <c r="NUX316" s="3"/>
      <c r="NUY316" s="3"/>
      <c r="NUZ316" s="3"/>
      <c r="NVA316" s="3"/>
      <c r="NVB316" s="3"/>
      <c r="NVC316" s="3"/>
      <c r="NVD316" s="3"/>
      <c r="NVE316" s="3"/>
      <c r="NVF316" s="3"/>
      <c r="NVG316" s="3"/>
      <c r="NVH316" s="3"/>
      <c r="NVI316" s="3"/>
      <c r="NVJ316" s="3"/>
      <c r="NVK316" s="3"/>
      <c r="NVL316" s="3"/>
      <c r="NVM316" s="3"/>
      <c r="NVN316" s="3"/>
      <c r="NVO316" s="3"/>
      <c r="NVP316" s="3"/>
      <c r="NVQ316" s="3"/>
      <c r="NVR316" s="3"/>
      <c r="NVS316" s="3"/>
      <c r="NVT316" s="3"/>
      <c r="NVU316" s="3"/>
      <c r="NVV316" s="3"/>
      <c r="NVW316" s="3"/>
      <c r="NVX316" s="3"/>
      <c r="NVY316" s="3"/>
      <c r="NVZ316" s="3"/>
      <c r="NWA316" s="3"/>
      <c r="NWB316" s="3"/>
      <c r="NWC316" s="3"/>
      <c r="NWD316" s="3"/>
      <c r="NWE316" s="3"/>
      <c r="NWF316" s="3"/>
      <c r="NWG316" s="3"/>
      <c r="NWH316" s="3"/>
      <c r="NWI316" s="3"/>
      <c r="NWJ316" s="3"/>
      <c r="NWK316" s="3"/>
      <c r="NWL316" s="3"/>
      <c r="NWM316" s="3"/>
      <c r="NWN316" s="3"/>
      <c r="NWO316" s="3"/>
      <c r="NWP316" s="3"/>
      <c r="NWQ316" s="3"/>
      <c r="NWR316" s="3"/>
      <c r="NWS316" s="3"/>
      <c r="NWT316" s="3"/>
      <c r="NWU316" s="3"/>
      <c r="NWV316" s="3"/>
      <c r="NWW316" s="3"/>
      <c r="NWX316" s="3"/>
      <c r="NWY316" s="3"/>
      <c r="NWZ316" s="3"/>
      <c r="NXA316" s="3"/>
      <c r="NXB316" s="3"/>
      <c r="NXC316" s="3"/>
      <c r="NXD316" s="3"/>
      <c r="NXE316" s="3"/>
      <c r="NXF316" s="3"/>
      <c r="NXG316" s="3"/>
      <c r="NXH316" s="3"/>
      <c r="NXI316" s="3"/>
      <c r="NXJ316" s="3"/>
      <c r="NXK316" s="3"/>
      <c r="NXL316" s="3"/>
      <c r="NXM316" s="3"/>
      <c r="NXN316" s="3"/>
      <c r="NXO316" s="3"/>
      <c r="NXP316" s="3"/>
      <c r="NXQ316" s="3"/>
      <c r="NXR316" s="3"/>
      <c r="NXS316" s="3"/>
      <c r="NXT316" s="3"/>
      <c r="NXU316" s="3"/>
      <c r="NXV316" s="3"/>
      <c r="NXW316" s="3"/>
      <c r="NXX316" s="3"/>
      <c r="NXY316" s="3"/>
      <c r="NXZ316" s="3"/>
      <c r="NYA316" s="3"/>
      <c r="NYB316" s="3"/>
      <c r="NYC316" s="3"/>
      <c r="NYD316" s="3"/>
      <c r="NYE316" s="3"/>
      <c r="NYF316" s="3"/>
      <c r="NYG316" s="3"/>
      <c r="NYH316" s="3"/>
      <c r="NYI316" s="3"/>
      <c r="NYJ316" s="3"/>
      <c r="NYK316" s="3"/>
      <c r="NYL316" s="3"/>
      <c r="NYM316" s="3"/>
      <c r="NYN316" s="3"/>
      <c r="NYO316" s="3"/>
      <c r="NYP316" s="3"/>
      <c r="NYQ316" s="3"/>
      <c r="NYR316" s="3"/>
      <c r="NYS316" s="3"/>
      <c r="NYT316" s="3"/>
      <c r="NYU316" s="3"/>
      <c r="NYV316" s="3"/>
      <c r="NYW316" s="3"/>
      <c r="NYX316" s="3"/>
      <c r="NYY316" s="3"/>
      <c r="NYZ316" s="3"/>
      <c r="NZA316" s="3"/>
      <c r="NZB316" s="3"/>
      <c r="NZC316" s="3"/>
      <c r="NZD316" s="3"/>
      <c r="NZE316" s="3"/>
      <c r="NZF316" s="3"/>
      <c r="NZG316" s="3"/>
      <c r="NZH316" s="3"/>
      <c r="NZI316" s="3"/>
      <c r="NZJ316" s="3"/>
      <c r="NZK316" s="3"/>
      <c r="NZL316" s="3"/>
      <c r="NZM316" s="3"/>
      <c r="NZN316" s="3"/>
      <c r="NZO316" s="3"/>
      <c r="NZP316" s="3"/>
      <c r="NZQ316" s="3"/>
      <c r="NZR316" s="3"/>
      <c r="NZS316" s="3"/>
      <c r="NZT316" s="3"/>
      <c r="NZU316" s="3"/>
      <c r="NZV316" s="3"/>
      <c r="NZW316" s="3"/>
      <c r="NZX316" s="3"/>
      <c r="NZY316" s="3"/>
      <c r="NZZ316" s="3"/>
      <c r="OAA316" s="3"/>
      <c r="OAB316" s="3"/>
      <c r="OAC316" s="3"/>
      <c r="OAD316" s="3"/>
      <c r="OAE316" s="3"/>
      <c r="OAF316" s="3"/>
      <c r="OAG316" s="3"/>
      <c r="OAH316" s="3"/>
      <c r="OAI316" s="3"/>
      <c r="OAJ316" s="3"/>
      <c r="OAK316" s="3"/>
      <c r="OAL316" s="3"/>
      <c r="OAM316" s="3"/>
      <c r="OAN316" s="3"/>
      <c r="OAO316" s="3"/>
      <c r="OAP316" s="3"/>
      <c r="OAQ316" s="3"/>
      <c r="OAR316" s="3"/>
      <c r="OAS316" s="3"/>
      <c r="OAT316" s="3"/>
      <c r="OAU316" s="3"/>
      <c r="OAV316" s="3"/>
      <c r="OAW316" s="3"/>
      <c r="OAX316" s="3"/>
      <c r="OAY316" s="3"/>
      <c r="OAZ316" s="3"/>
      <c r="OBA316" s="3"/>
      <c r="OBB316" s="3"/>
      <c r="OBC316" s="3"/>
      <c r="OBD316" s="3"/>
      <c r="OBE316" s="3"/>
      <c r="OBF316" s="3"/>
      <c r="OBG316" s="3"/>
      <c r="OBH316" s="3"/>
      <c r="OBI316" s="3"/>
      <c r="OBJ316" s="3"/>
      <c r="OBK316" s="3"/>
      <c r="OBL316" s="3"/>
      <c r="OBM316" s="3"/>
      <c r="OBN316" s="3"/>
      <c r="OBO316" s="3"/>
      <c r="OBP316" s="3"/>
      <c r="OBQ316" s="3"/>
      <c r="OBR316" s="3"/>
      <c r="OBS316" s="3"/>
      <c r="OBT316" s="3"/>
      <c r="OBU316" s="3"/>
      <c r="OBV316" s="3"/>
      <c r="OBW316" s="3"/>
      <c r="OBX316" s="3"/>
      <c r="OBY316" s="3"/>
      <c r="OBZ316" s="3"/>
      <c r="OCA316" s="3"/>
      <c r="OCB316" s="3"/>
      <c r="OCC316" s="3"/>
      <c r="OCD316" s="3"/>
      <c r="OCE316" s="3"/>
      <c r="OCF316" s="3"/>
      <c r="OCG316" s="3"/>
      <c r="OCH316" s="3"/>
      <c r="OCI316" s="3"/>
      <c r="OCJ316" s="3"/>
      <c r="OCK316" s="3"/>
      <c r="OCL316" s="3"/>
      <c r="OCM316" s="3"/>
      <c r="OCN316" s="3"/>
      <c r="OCO316" s="3"/>
      <c r="OCP316" s="3"/>
      <c r="OCQ316" s="3"/>
      <c r="OCR316" s="3"/>
      <c r="OCS316" s="3"/>
      <c r="OCT316" s="3"/>
      <c r="OCU316" s="3"/>
      <c r="OCV316" s="3"/>
      <c r="OCW316" s="3"/>
      <c r="OCX316" s="3"/>
      <c r="OCY316" s="3"/>
      <c r="OCZ316" s="3"/>
      <c r="ODA316" s="3"/>
      <c r="ODB316" s="3"/>
      <c r="ODC316" s="3"/>
      <c r="ODD316" s="3"/>
      <c r="ODE316" s="3"/>
      <c r="ODF316" s="3"/>
      <c r="ODG316" s="3"/>
      <c r="ODH316" s="3"/>
      <c r="ODI316" s="3"/>
      <c r="ODJ316" s="3"/>
      <c r="ODK316" s="3"/>
      <c r="ODL316" s="3"/>
      <c r="ODM316" s="3"/>
      <c r="ODN316" s="3"/>
      <c r="ODO316" s="3"/>
      <c r="ODP316" s="3"/>
      <c r="ODQ316" s="3"/>
      <c r="ODR316" s="3"/>
      <c r="ODS316" s="3"/>
      <c r="ODT316" s="3"/>
      <c r="ODU316" s="3"/>
      <c r="ODV316" s="3"/>
      <c r="ODW316" s="3"/>
      <c r="ODX316" s="3"/>
      <c r="ODY316" s="3"/>
      <c r="ODZ316" s="3"/>
      <c r="OEA316" s="3"/>
      <c r="OEB316" s="3"/>
      <c r="OEC316" s="3"/>
      <c r="OED316" s="3"/>
      <c r="OEE316" s="3"/>
      <c r="OEF316" s="3"/>
      <c r="OEG316" s="3"/>
      <c r="OEH316" s="3"/>
      <c r="OEI316" s="3"/>
      <c r="OEJ316" s="3"/>
      <c r="OEK316" s="3"/>
      <c r="OEL316" s="3"/>
      <c r="OEM316" s="3"/>
      <c r="OEN316" s="3"/>
      <c r="OEO316" s="3"/>
      <c r="OEP316" s="3"/>
      <c r="OEQ316" s="3"/>
      <c r="OER316" s="3"/>
      <c r="OES316" s="3"/>
      <c r="OET316" s="3"/>
      <c r="OEU316" s="3"/>
      <c r="OEV316" s="3"/>
      <c r="OEW316" s="3"/>
      <c r="OEX316" s="3"/>
      <c r="OEY316" s="3"/>
      <c r="OEZ316" s="3"/>
      <c r="OFA316" s="3"/>
      <c r="OFB316" s="3"/>
      <c r="OFC316" s="3"/>
      <c r="OFD316" s="3"/>
      <c r="OFE316" s="3"/>
      <c r="OFF316" s="3"/>
      <c r="OFG316" s="3"/>
      <c r="OFH316" s="3"/>
      <c r="OFI316" s="3"/>
      <c r="OFJ316" s="3"/>
      <c r="OFK316" s="3"/>
      <c r="OFL316" s="3"/>
      <c r="OFM316" s="3"/>
      <c r="OFN316" s="3"/>
      <c r="OFO316" s="3"/>
      <c r="OFP316" s="3"/>
      <c r="OFQ316" s="3"/>
      <c r="OFR316" s="3"/>
      <c r="OFS316" s="3"/>
      <c r="OFT316" s="3"/>
      <c r="OFU316" s="3"/>
      <c r="OFV316" s="3"/>
      <c r="OFW316" s="3"/>
      <c r="OFX316" s="3"/>
      <c r="OFY316" s="3"/>
      <c r="OFZ316" s="3"/>
      <c r="OGA316" s="3"/>
      <c r="OGB316" s="3"/>
      <c r="OGC316" s="3"/>
      <c r="OGD316" s="3"/>
      <c r="OGE316" s="3"/>
      <c r="OGF316" s="3"/>
      <c r="OGG316" s="3"/>
      <c r="OGH316" s="3"/>
      <c r="OGI316" s="3"/>
      <c r="OGJ316" s="3"/>
      <c r="OGK316" s="3"/>
      <c r="OGL316" s="3"/>
      <c r="OGM316" s="3"/>
      <c r="OGN316" s="3"/>
      <c r="OGO316" s="3"/>
      <c r="OGP316" s="3"/>
      <c r="OGQ316" s="3"/>
      <c r="OGR316" s="3"/>
      <c r="OGS316" s="3"/>
      <c r="OGT316" s="3"/>
      <c r="OGU316" s="3"/>
      <c r="OGV316" s="3"/>
      <c r="OGW316" s="3"/>
      <c r="OGX316" s="3"/>
      <c r="OGY316" s="3"/>
      <c r="OGZ316" s="3"/>
      <c r="OHA316" s="3"/>
      <c r="OHB316" s="3"/>
      <c r="OHC316" s="3"/>
      <c r="OHD316" s="3"/>
      <c r="OHE316" s="3"/>
      <c r="OHF316" s="3"/>
      <c r="OHG316" s="3"/>
      <c r="OHH316" s="3"/>
      <c r="OHI316" s="3"/>
      <c r="OHJ316" s="3"/>
      <c r="OHK316" s="3"/>
      <c r="OHL316" s="3"/>
      <c r="OHM316" s="3"/>
      <c r="OHN316" s="3"/>
      <c r="OHO316" s="3"/>
      <c r="OHP316" s="3"/>
      <c r="OHQ316" s="3"/>
      <c r="OHR316" s="3"/>
      <c r="OHS316" s="3"/>
      <c r="OHT316" s="3"/>
      <c r="OHU316" s="3"/>
      <c r="OHV316" s="3"/>
      <c r="OHW316" s="3"/>
      <c r="OHX316" s="3"/>
      <c r="OHY316" s="3"/>
      <c r="OHZ316" s="3"/>
      <c r="OIA316" s="3"/>
      <c r="OIB316" s="3"/>
      <c r="OIC316" s="3"/>
      <c r="OID316" s="3"/>
      <c r="OIE316" s="3"/>
      <c r="OIF316" s="3"/>
      <c r="OIG316" s="3"/>
      <c r="OIH316" s="3"/>
      <c r="OII316" s="3"/>
      <c r="OIJ316" s="3"/>
      <c r="OIK316" s="3"/>
      <c r="OIL316" s="3"/>
      <c r="OIM316" s="3"/>
      <c r="OIN316" s="3"/>
      <c r="OIO316" s="3"/>
      <c r="OIP316" s="3"/>
      <c r="OIQ316" s="3"/>
      <c r="OIR316" s="3"/>
      <c r="OIS316" s="3"/>
      <c r="OIT316" s="3"/>
      <c r="OIU316" s="3"/>
      <c r="OIV316" s="3"/>
      <c r="OIW316" s="3"/>
      <c r="OIX316" s="3"/>
      <c r="OIY316" s="3"/>
      <c r="OIZ316" s="3"/>
      <c r="OJA316" s="3"/>
      <c r="OJB316" s="3"/>
      <c r="OJC316" s="3"/>
      <c r="OJD316" s="3"/>
      <c r="OJE316" s="3"/>
      <c r="OJF316" s="3"/>
      <c r="OJG316" s="3"/>
      <c r="OJH316" s="3"/>
      <c r="OJI316" s="3"/>
      <c r="OJJ316" s="3"/>
      <c r="OJK316" s="3"/>
      <c r="OJL316" s="3"/>
      <c r="OJM316" s="3"/>
      <c r="OJN316" s="3"/>
      <c r="OJO316" s="3"/>
      <c r="OJP316" s="3"/>
      <c r="OJQ316" s="3"/>
      <c r="OJR316" s="3"/>
      <c r="OJS316" s="3"/>
      <c r="OJT316" s="3"/>
      <c r="OJU316" s="3"/>
      <c r="OJV316" s="3"/>
      <c r="OJW316" s="3"/>
      <c r="OJX316" s="3"/>
      <c r="OJY316" s="3"/>
      <c r="OJZ316" s="3"/>
      <c r="OKA316" s="3"/>
      <c r="OKB316" s="3"/>
      <c r="OKC316" s="3"/>
      <c r="OKD316" s="3"/>
      <c r="OKE316" s="3"/>
      <c r="OKF316" s="3"/>
      <c r="OKG316" s="3"/>
      <c r="OKH316" s="3"/>
      <c r="OKI316" s="3"/>
      <c r="OKJ316" s="3"/>
      <c r="OKK316" s="3"/>
      <c r="OKL316" s="3"/>
      <c r="OKM316" s="3"/>
      <c r="OKN316" s="3"/>
      <c r="OKO316" s="3"/>
      <c r="OKP316" s="3"/>
      <c r="OKQ316" s="3"/>
      <c r="OKR316" s="3"/>
      <c r="OKS316" s="3"/>
      <c r="OKT316" s="3"/>
      <c r="OKU316" s="3"/>
      <c r="OKV316" s="3"/>
      <c r="OKW316" s="3"/>
      <c r="OKX316" s="3"/>
      <c r="OKY316" s="3"/>
      <c r="OKZ316" s="3"/>
      <c r="OLA316" s="3"/>
      <c r="OLB316" s="3"/>
      <c r="OLC316" s="3"/>
      <c r="OLD316" s="3"/>
      <c r="OLE316" s="3"/>
      <c r="OLF316" s="3"/>
      <c r="OLG316" s="3"/>
      <c r="OLH316" s="3"/>
      <c r="OLI316" s="3"/>
      <c r="OLJ316" s="3"/>
      <c r="OLK316" s="3"/>
      <c r="OLL316" s="3"/>
      <c r="OLM316" s="3"/>
      <c r="OLN316" s="3"/>
      <c r="OLO316" s="3"/>
      <c r="OLP316" s="3"/>
      <c r="OLQ316" s="3"/>
      <c r="OLR316" s="3"/>
      <c r="OLS316" s="3"/>
      <c r="OLT316" s="3"/>
      <c r="OLU316" s="3"/>
      <c r="OLV316" s="3"/>
      <c r="OLW316" s="3"/>
      <c r="OLX316" s="3"/>
      <c r="OLY316" s="3"/>
      <c r="OLZ316" s="3"/>
      <c r="OMA316" s="3"/>
      <c r="OMB316" s="3"/>
      <c r="OMC316" s="3"/>
      <c r="OMD316" s="3"/>
      <c r="OME316" s="3"/>
      <c r="OMF316" s="3"/>
      <c r="OMG316" s="3"/>
      <c r="OMH316" s="3"/>
      <c r="OMI316" s="3"/>
      <c r="OMJ316" s="3"/>
      <c r="OMK316" s="3"/>
      <c r="OML316" s="3"/>
      <c r="OMM316" s="3"/>
      <c r="OMN316" s="3"/>
      <c r="OMO316" s="3"/>
      <c r="OMP316" s="3"/>
      <c r="OMQ316" s="3"/>
      <c r="OMR316" s="3"/>
      <c r="OMS316" s="3"/>
      <c r="OMT316" s="3"/>
      <c r="OMU316" s="3"/>
      <c r="OMV316" s="3"/>
      <c r="OMW316" s="3"/>
      <c r="OMX316" s="3"/>
      <c r="OMY316" s="3"/>
      <c r="OMZ316" s="3"/>
      <c r="ONA316" s="3"/>
      <c r="ONB316" s="3"/>
      <c r="ONC316" s="3"/>
      <c r="OND316" s="3"/>
      <c r="ONE316" s="3"/>
      <c r="ONF316" s="3"/>
      <c r="ONG316" s="3"/>
      <c r="ONH316" s="3"/>
      <c r="ONI316" s="3"/>
      <c r="ONJ316" s="3"/>
      <c r="ONK316" s="3"/>
      <c r="ONL316" s="3"/>
      <c r="ONM316" s="3"/>
      <c r="ONN316" s="3"/>
      <c r="ONO316" s="3"/>
      <c r="ONP316" s="3"/>
      <c r="ONQ316" s="3"/>
      <c r="ONR316" s="3"/>
      <c r="ONS316" s="3"/>
      <c r="ONT316" s="3"/>
      <c r="ONU316" s="3"/>
      <c r="ONV316" s="3"/>
      <c r="ONW316" s="3"/>
      <c r="ONX316" s="3"/>
      <c r="ONY316" s="3"/>
      <c r="ONZ316" s="3"/>
      <c r="OOA316" s="3"/>
      <c r="OOB316" s="3"/>
      <c r="OOC316" s="3"/>
      <c r="OOD316" s="3"/>
      <c r="OOE316" s="3"/>
      <c r="OOF316" s="3"/>
      <c r="OOG316" s="3"/>
      <c r="OOH316" s="3"/>
      <c r="OOI316" s="3"/>
      <c r="OOJ316" s="3"/>
      <c r="OOK316" s="3"/>
      <c r="OOL316" s="3"/>
      <c r="OOM316" s="3"/>
      <c r="OON316" s="3"/>
      <c r="OOO316" s="3"/>
      <c r="OOP316" s="3"/>
      <c r="OOQ316" s="3"/>
      <c r="OOR316" s="3"/>
      <c r="OOS316" s="3"/>
      <c r="OOT316" s="3"/>
      <c r="OOU316" s="3"/>
      <c r="OOV316" s="3"/>
      <c r="OOW316" s="3"/>
      <c r="OOX316" s="3"/>
      <c r="OOY316" s="3"/>
      <c r="OOZ316" s="3"/>
      <c r="OPA316" s="3"/>
      <c r="OPB316" s="3"/>
      <c r="OPC316" s="3"/>
      <c r="OPD316" s="3"/>
      <c r="OPE316" s="3"/>
      <c r="OPF316" s="3"/>
      <c r="OPG316" s="3"/>
      <c r="OPH316" s="3"/>
      <c r="OPI316" s="3"/>
      <c r="OPJ316" s="3"/>
      <c r="OPK316" s="3"/>
      <c r="OPL316" s="3"/>
      <c r="OPM316" s="3"/>
      <c r="OPN316" s="3"/>
      <c r="OPO316" s="3"/>
      <c r="OPP316" s="3"/>
      <c r="OPQ316" s="3"/>
      <c r="OPR316" s="3"/>
      <c r="OPS316" s="3"/>
      <c r="OPT316" s="3"/>
      <c r="OPU316" s="3"/>
      <c r="OPV316" s="3"/>
      <c r="OPW316" s="3"/>
      <c r="OPX316" s="3"/>
      <c r="OPY316" s="3"/>
      <c r="OPZ316" s="3"/>
      <c r="OQA316" s="3"/>
      <c r="OQB316" s="3"/>
      <c r="OQC316" s="3"/>
      <c r="OQD316" s="3"/>
      <c r="OQE316" s="3"/>
      <c r="OQF316" s="3"/>
      <c r="OQG316" s="3"/>
      <c r="OQH316" s="3"/>
      <c r="OQI316" s="3"/>
      <c r="OQJ316" s="3"/>
      <c r="OQK316" s="3"/>
      <c r="OQL316" s="3"/>
      <c r="OQM316" s="3"/>
      <c r="OQN316" s="3"/>
      <c r="OQO316" s="3"/>
      <c r="OQP316" s="3"/>
      <c r="OQQ316" s="3"/>
      <c r="OQR316" s="3"/>
      <c r="OQS316" s="3"/>
      <c r="OQT316" s="3"/>
      <c r="OQU316" s="3"/>
      <c r="OQV316" s="3"/>
      <c r="OQW316" s="3"/>
      <c r="OQX316" s="3"/>
      <c r="OQY316" s="3"/>
      <c r="OQZ316" s="3"/>
      <c r="ORA316" s="3"/>
      <c r="ORB316" s="3"/>
      <c r="ORC316" s="3"/>
      <c r="ORD316" s="3"/>
      <c r="ORE316" s="3"/>
      <c r="ORF316" s="3"/>
      <c r="ORG316" s="3"/>
      <c r="ORH316" s="3"/>
      <c r="ORI316" s="3"/>
      <c r="ORJ316" s="3"/>
      <c r="ORK316" s="3"/>
      <c r="ORL316" s="3"/>
      <c r="ORM316" s="3"/>
      <c r="ORN316" s="3"/>
      <c r="ORO316" s="3"/>
      <c r="ORP316" s="3"/>
      <c r="ORQ316" s="3"/>
      <c r="ORR316" s="3"/>
      <c r="ORS316" s="3"/>
      <c r="ORT316" s="3"/>
      <c r="ORU316" s="3"/>
      <c r="ORV316" s="3"/>
      <c r="ORW316" s="3"/>
      <c r="ORX316" s="3"/>
      <c r="ORY316" s="3"/>
      <c r="ORZ316" s="3"/>
      <c r="OSA316" s="3"/>
      <c r="OSB316" s="3"/>
      <c r="OSC316" s="3"/>
      <c r="OSD316" s="3"/>
      <c r="OSE316" s="3"/>
      <c r="OSF316" s="3"/>
      <c r="OSG316" s="3"/>
      <c r="OSH316" s="3"/>
      <c r="OSI316" s="3"/>
      <c r="OSJ316" s="3"/>
      <c r="OSK316" s="3"/>
      <c r="OSL316" s="3"/>
      <c r="OSM316" s="3"/>
      <c r="OSN316" s="3"/>
      <c r="OSO316" s="3"/>
      <c r="OSP316" s="3"/>
      <c r="OSQ316" s="3"/>
      <c r="OSR316" s="3"/>
      <c r="OSS316" s="3"/>
      <c r="OST316" s="3"/>
      <c r="OSU316" s="3"/>
      <c r="OSV316" s="3"/>
      <c r="OSW316" s="3"/>
      <c r="OSX316" s="3"/>
      <c r="OSY316" s="3"/>
      <c r="OSZ316" s="3"/>
      <c r="OTA316" s="3"/>
      <c r="OTB316" s="3"/>
      <c r="OTC316" s="3"/>
      <c r="OTD316" s="3"/>
      <c r="OTE316" s="3"/>
      <c r="OTF316" s="3"/>
      <c r="OTG316" s="3"/>
      <c r="OTH316" s="3"/>
      <c r="OTI316" s="3"/>
      <c r="OTJ316" s="3"/>
      <c r="OTK316" s="3"/>
      <c r="OTL316" s="3"/>
      <c r="OTM316" s="3"/>
      <c r="OTN316" s="3"/>
      <c r="OTO316" s="3"/>
      <c r="OTP316" s="3"/>
      <c r="OTQ316" s="3"/>
      <c r="OTR316" s="3"/>
      <c r="OTS316" s="3"/>
      <c r="OTT316" s="3"/>
      <c r="OTU316" s="3"/>
      <c r="OTV316" s="3"/>
      <c r="OTW316" s="3"/>
      <c r="OTX316" s="3"/>
      <c r="OTY316" s="3"/>
      <c r="OTZ316" s="3"/>
      <c r="OUA316" s="3"/>
      <c r="OUB316" s="3"/>
      <c r="OUC316" s="3"/>
      <c r="OUD316" s="3"/>
      <c r="OUE316" s="3"/>
      <c r="OUF316" s="3"/>
      <c r="OUG316" s="3"/>
      <c r="OUH316" s="3"/>
      <c r="OUI316" s="3"/>
      <c r="OUJ316" s="3"/>
      <c r="OUK316" s="3"/>
      <c r="OUL316" s="3"/>
      <c r="OUM316" s="3"/>
      <c r="OUN316" s="3"/>
      <c r="OUO316" s="3"/>
      <c r="OUP316" s="3"/>
      <c r="OUQ316" s="3"/>
      <c r="OUR316" s="3"/>
      <c r="OUS316" s="3"/>
      <c r="OUT316" s="3"/>
      <c r="OUU316" s="3"/>
      <c r="OUV316" s="3"/>
      <c r="OUW316" s="3"/>
      <c r="OUX316" s="3"/>
      <c r="OUY316" s="3"/>
      <c r="OUZ316" s="3"/>
      <c r="OVA316" s="3"/>
      <c r="OVB316" s="3"/>
      <c r="OVC316" s="3"/>
      <c r="OVD316" s="3"/>
      <c r="OVE316" s="3"/>
      <c r="OVF316" s="3"/>
      <c r="OVG316" s="3"/>
      <c r="OVH316" s="3"/>
      <c r="OVI316" s="3"/>
      <c r="OVJ316" s="3"/>
      <c r="OVK316" s="3"/>
      <c r="OVL316" s="3"/>
      <c r="OVM316" s="3"/>
      <c r="OVN316" s="3"/>
      <c r="OVO316" s="3"/>
      <c r="OVP316" s="3"/>
      <c r="OVQ316" s="3"/>
      <c r="OVR316" s="3"/>
      <c r="OVS316" s="3"/>
      <c r="OVT316" s="3"/>
      <c r="OVU316" s="3"/>
      <c r="OVV316" s="3"/>
      <c r="OVW316" s="3"/>
      <c r="OVX316" s="3"/>
      <c r="OVY316" s="3"/>
      <c r="OVZ316" s="3"/>
      <c r="OWA316" s="3"/>
      <c r="OWB316" s="3"/>
      <c r="OWC316" s="3"/>
      <c r="OWD316" s="3"/>
      <c r="OWE316" s="3"/>
      <c r="OWF316" s="3"/>
      <c r="OWG316" s="3"/>
      <c r="OWH316" s="3"/>
      <c r="OWI316" s="3"/>
      <c r="OWJ316" s="3"/>
      <c r="OWK316" s="3"/>
      <c r="OWL316" s="3"/>
      <c r="OWM316" s="3"/>
      <c r="OWN316" s="3"/>
      <c r="OWO316" s="3"/>
      <c r="OWP316" s="3"/>
      <c r="OWQ316" s="3"/>
      <c r="OWR316" s="3"/>
      <c r="OWS316" s="3"/>
      <c r="OWT316" s="3"/>
      <c r="OWU316" s="3"/>
      <c r="OWV316" s="3"/>
      <c r="OWW316" s="3"/>
      <c r="OWX316" s="3"/>
      <c r="OWY316" s="3"/>
      <c r="OWZ316" s="3"/>
      <c r="OXA316" s="3"/>
      <c r="OXB316" s="3"/>
      <c r="OXC316" s="3"/>
      <c r="OXD316" s="3"/>
      <c r="OXE316" s="3"/>
      <c r="OXF316" s="3"/>
      <c r="OXG316" s="3"/>
      <c r="OXH316" s="3"/>
      <c r="OXI316" s="3"/>
      <c r="OXJ316" s="3"/>
      <c r="OXK316" s="3"/>
      <c r="OXL316" s="3"/>
      <c r="OXM316" s="3"/>
      <c r="OXN316" s="3"/>
      <c r="OXO316" s="3"/>
      <c r="OXP316" s="3"/>
      <c r="OXQ316" s="3"/>
      <c r="OXR316" s="3"/>
      <c r="OXS316" s="3"/>
      <c r="OXT316" s="3"/>
      <c r="OXU316" s="3"/>
      <c r="OXV316" s="3"/>
      <c r="OXW316" s="3"/>
      <c r="OXX316" s="3"/>
      <c r="OXY316" s="3"/>
      <c r="OXZ316" s="3"/>
      <c r="OYA316" s="3"/>
      <c r="OYB316" s="3"/>
      <c r="OYC316" s="3"/>
      <c r="OYD316" s="3"/>
      <c r="OYE316" s="3"/>
      <c r="OYF316" s="3"/>
      <c r="OYG316" s="3"/>
      <c r="OYH316" s="3"/>
      <c r="OYI316" s="3"/>
      <c r="OYJ316" s="3"/>
      <c r="OYK316" s="3"/>
      <c r="OYL316" s="3"/>
      <c r="OYM316" s="3"/>
      <c r="OYN316" s="3"/>
      <c r="OYO316" s="3"/>
      <c r="OYP316" s="3"/>
      <c r="OYQ316" s="3"/>
      <c r="OYR316" s="3"/>
      <c r="OYS316" s="3"/>
      <c r="OYT316" s="3"/>
      <c r="OYU316" s="3"/>
      <c r="OYV316" s="3"/>
      <c r="OYW316" s="3"/>
      <c r="OYX316" s="3"/>
      <c r="OYY316" s="3"/>
      <c r="OYZ316" s="3"/>
      <c r="OZA316" s="3"/>
      <c r="OZB316" s="3"/>
      <c r="OZC316" s="3"/>
      <c r="OZD316" s="3"/>
      <c r="OZE316" s="3"/>
      <c r="OZF316" s="3"/>
      <c r="OZG316" s="3"/>
      <c r="OZH316" s="3"/>
      <c r="OZI316" s="3"/>
      <c r="OZJ316" s="3"/>
      <c r="OZK316" s="3"/>
      <c r="OZL316" s="3"/>
      <c r="OZM316" s="3"/>
      <c r="OZN316" s="3"/>
      <c r="OZO316" s="3"/>
      <c r="OZP316" s="3"/>
      <c r="OZQ316" s="3"/>
      <c r="OZR316" s="3"/>
      <c r="OZS316" s="3"/>
      <c r="OZT316" s="3"/>
      <c r="OZU316" s="3"/>
      <c r="OZV316" s="3"/>
      <c r="OZW316" s="3"/>
      <c r="OZX316" s="3"/>
      <c r="OZY316" s="3"/>
      <c r="OZZ316" s="3"/>
      <c r="PAA316" s="3"/>
      <c r="PAB316" s="3"/>
      <c r="PAC316" s="3"/>
      <c r="PAD316" s="3"/>
      <c r="PAE316" s="3"/>
      <c r="PAF316" s="3"/>
      <c r="PAG316" s="3"/>
      <c r="PAH316" s="3"/>
      <c r="PAI316" s="3"/>
      <c r="PAJ316" s="3"/>
      <c r="PAK316" s="3"/>
      <c r="PAL316" s="3"/>
      <c r="PAM316" s="3"/>
      <c r="PAN316" s="3"/>
      <c r="PAO316" s="3"/>
      <c r="PAP316" s="3"/>
      <c r="PAQ316" s="3"/>
      <c r="PAR316" s="3"/>
      <c r="PAS316" s="3"/>
      <c r="PAT316" s="3"/>
      <c r="PAU316" s="3"/>
      <c r="PAV316" s="3"/>
      <c r="PAW316" s="3"/>
      <c r="PAX316" s="3"/>
      <c r="PAY316" s="3"/>
      <c r="PAZ316" s="3"/>
      <c r="PBA316" s="3"/>
      <c r="PBB316" s="3"/>
      <c r="PBC316" s="3"/>
      <c r="PBD316" s="3"/>
      <c r="PBE316" s="3"/>
      <c r="PBF316" s="3"/>
      <c r="PBG316" s="3"/>
      <c r="PBH316" s="3"/>
      <c r="PBI316" s="3"/>
      <c r="PBJ316" s="3"/>
      <c r="PBK316" s="3"/>
      <c r="PBL316" s="3"/>
      <c r="PBM316" s="3"/>
      <c r="PBN316" s="3"/>
      <c r="PBO316" s="3"/>
      <c r="PBP316" s="3"/>
      <c r="PBQ316" s="3"/>
      <c r="PBR316" s="3"/>
      <c r="PBS316" s="3"/>
      <c r="PBT316" s="3"/>
      <c r="PBU316" s="3"/>
      <c r="PBV316" s="3"/>
      <c r="PBW316" s="3"/>
      <c r="PBX316" s="3"/>
      <c r="PBY316" s="3"/>
      <c r="PBZ316" s="3"/>
      <c r="PCA316" s="3"/>
      <c r="PCB316" s="3"/>
      <c r="PCC316" s="3"/>
      <c r="PCD316" s="3"/>
      <c r="PCE316" s="3"/>
      <c r="PCF316" s="3"/>
      <c r="PCG316" s="3"/>
      <c r="PCH316" s="3"/>
      <c r="PCI316" s="3"/>
      <c r="PCJ316" s="3"/>
      <c r="PCK316" s="3"/>
      <c r="PCL316" s="3"/>
      <c r="PCM316" s="3"/>
      <c r="PCN316" s="3"/>
      <c r="PCO316" s="3"/>
      <c r="PCP316" s="3"/>
      <c r="PCQ316" s="3"/>
      <c r="PCR316" s="3"/>
      <c r="PCS316" s="3"/>
      <c r="PCT316" s="3"/>
      <c r="PCU316" s="3"/>
      <c r="PCV316" s="3"/>
      <c r="PCW316" s="3"/>
      <c r="PCX316" s="3"/>
      <c r="PCY316" s="3"/>
      <c r="PCZ316" s="3"/>
      <c r="PDA316" s="3"/>
      <c r="PDB316" s="3"/>
      <c r="PDC316" s="3"/>
      <c r="PDD316" s="3"/>
      <c r="PDE316" s="3"/>
      <c r="PDF316" s="3"/>
      <c r="PDG316" s="3"/>
      <c r="PDH316" s="3"/>
      <c r="PDI316" s="3"/>
      <c r="PDJ316" s="3"/>
      <c r="PDK316" s="3"/>
      <c r="PDL316" s="3"/>
      <c r="PDM316" s="3"/>
      <c r="PDN316" s="3"/>
      <c r="PDO316" s="3"/>
      <c r="PDP316" s="3"/>
      <c r="PDQ316" s="3"/>
      <c r="PDR316" s="3"/>
      <c r="PDS316" s="3"/>
      <c r="PDT316" s="3"/>
      <c r="PDU316" s="3"/>
      <c r="PDV316" s="3"/>
      <c r="PDW316" s="3"/>
      <c r="PDX316" s="3"/>
      <c r="PDY316" s="3"/>
      <c r="PDZ316" s="3"/>
      <c r="PEA316" s="3"/>
      <c r="PEB316" s="3"/>
      <c r="PEC316" s="3"/>
      <c r="PED316" s="3"/>
      <c r="PEE316" s="3"/>
      <c r="PEF316" s="3"/>
      <c r="PEG316" s="3"/>
      <c r="PEH316" s="3"/>
      <c r="PEI316" s="3"/>
      <c r="PEJ316" s="3"/>
      <c r="PEK316" s="3"/>
      <c r="PEL316" s="3"/>
      <c r="PEM316" s="3"/>
      <c r="PEN316" s="3"/>
      <c r="PEO316" s="3"/>
      <c r="PEP316" s="3"/>
      <c r="PEQ316" s="3"/>
      <c r="PER316" s="3"/>
      <c r="PES316" s="3"/>
      <c r="PET316" s="3"/>
      <c r="PEU316" s="3"/>
      <c r="PEV316" s="3"/>
      <c r="PEW316" s="3"/>
      <c r="PEX316" s="3"/>
      <c r="PEY316" s="3"/>
      <c r="PEZ316" s="3"/>
      <c r="PFA316" s="3"/>
      <c r="PFB316" s="3"/>
      <c r="PFC316" s="3"/>
      <c r="PFD316" s="3"/>
      <c r="PFE316" s="3"/>
      <c r="PFF316" s="3"/>
      <c r="PFG316" s="3"/>
      <c r="PFH316" s="3"/>
      <c r="PFI316" s="3"/>
      <c r="PFJ316" s="3"/>
      <c r="PFK316" s="3"/>
      <c r="PFL316" s="3"/>
      <c r="PFM316" s="3"/>
      <c r="PFN316" s="3"/>
      <c r="PFO316" s="3"/>
      <c r="PFP316" s="3"/>
      <c r="PFQ316" s="3"/>
      <c r="PFR316" s="3"/>
      <c r="PFS316" s="3"/>
      <c r="PFT316" s="3"/>
      <c r="PFU316" s="3"/>
      <c r="PFV316" s="3"/>
      <c r="PFW316" s="3"/>
      <c r="PFX316" s="3"/>
      <c r="PFY316" s="3"/>
      <c r="PFZ316" s="3"/>
      <c r="PGA316" s="3"/>
      <c r="PGB316" s="3"/>
      <c r="PGC316" s="3"/>
      <c r="PGD316" s="3"/>
      <c r="PGE316" s="3"/>
      <c r="PGF316" s="3"/>
      <c r="PGG316" s="3"/>
      <c r="PGH316" s="3"/>
      <c r="PGI316" s="3"/>
      <c r="PGJ316" s="3"/>
      <c r="PGK316" s="3"/>
      <c r="PGL316" s="3"/>
      <c r="PGM316" s="3"/>
      <c r="PGN316" s="3"/>
      <c r="PGO316" s="3"/>
      <c r="PGP316" s="3"/>
      <c r="PGQ316" s="3"/>
      <c r="PGR316" s="3"/>
      <c r="PGS316" s="3"/>
      <c r="PGT316" s="3"/>
      <c r="PGU316" s="3"/>
      <c r="PGV316" s="3"/>
      <c r="PGW316" s="3"/>
      <c r="PGX316" s="3"/>
      <c r="PGY316" s="3"/>
      <c r="PGZ316" s="3"/>
      <c r="PHA316" s="3"/>
      <c r="PHB316" s="3"/>
      <c r="PHC316" s="3"/>
      <c r="PHD316" s="3"/>
      <c r="PHE316" s="3"/>
      <c r="PHF316" s="3"/>
      <c r="PHG316" s="3"/>
      <c r="PHH316" s="3"/>
      <c r="PHI316" s="3"/>
      <c r="PHJ316" s="3"/>
      <c r="PHK316" s="3"/>
      <c r="PHL316" s="3"/>
      <c r="PHM316" s="3"/>
      <c r="PHN316" s="3"/>
      <c r="PHO316" s="3"/>
      <c r="PHP316" s="3"/>
      <c r="PHQ316" s="3"/>
      <c r="PHR316" s="3"/>
      <c r="PHS316" s="3"/>
      <c r="PHT316" s="3"/>
      <c r="PHU316" s="3"/>
      <c r="PHV316" s="3"/>
      <c r="PHW316" s="3"/>
      <c r="PHX316" s="3"/>
      <c r="PHY316" s="3"/>
      <c r="PHZ316" s="3"/>
      <c r="PIA316" s="3"/>
      <c r="PIB316" s="3"/>
      <c r="PIC316" s="3"/>
      <c r="PID316" s="3"/>
      <c r="PIE316" s="3"/>
      <c r="PIF316" s="3"/>
      <c r="PIG316" s="3"/>
      <c r="PIH316" s="3"/>
      <c r="PII316" s="3"/>
      <c r="PIJ316" s="3"/>
      <c r="PIK316" s="3"/>
      <c r="PIL316" s="3"/>
      <c r="PIM316" s="3"/>
      <c r="PIN316" s="3"/>
      <c r="PIO316" s="3"/>
      <c r="PIP316" s="3"/>
      <c r="PIQ316" s="3"/>
      <c r="PIR316" s="3"/>
      <c r="PIS316" s="3"/>
      <c r="PIT316" s="3"/>
      <c r="PIU316" s="3"/>
      <c r="PIV316" s="3"/>
      <c r="PIW316" s="3"/>
      <c r="PIX316" s="3"/>
      <c r="PIY316" s="3"/>
      <c r="PIZ316" s="3"/>
      <c r="PJA316" s="3"/>
      <c r="PJB316" s="3"/>
      <c r="PJC316" s="3"/>
      <c r="PJD316" s="3"/>
      <c r="PJE316" s="3"/>
      <c r="PJF316" s="3"/>
      <c r="PJG316" s="3"/>
      <c r="PJH316" s="3"/>
      <c r="PJI316" s="3"/>
      <c r="PJJ316" s="3"/>
      <c r="PJK316" s="3"/>
      <c r="PJL316" s="3"/>
      <c r="PJM316" s="3"/>
      <c r="PJN316" s="3"/>
      <c r="PJO316" s="3"/>
      <c r="PJP316" s="3"/>
      <c r="PJQ316" s="3"/>
      <c r="PJR316" s="3"/>
      <c r="PJS316" s="3"/>
      <c r="PJT316" s="3"/>
      <c r="PJU316" s="3"/>
      <c r="PJV316" s="3"/>
      <c r="PJW316" s="3"/>
      <c r="PJX316" s="3"/>
      <c r="PJY316" s="3"/>
      <c r="PJZ316" s="3"/>
      <c r="PKA316" s="3"/>
      <c r="PKB316" s="3"/>
      <c r="PKC316" s="3"/>
      <c r="PKD316" s="3"/>
      <c r="PKE316" s="3"/>
      <c r="PKF316" s="3"/>
      <c r="PKG316" s="3"/>
      <c r="PKH316" s="3"/>
      <c r="PKI316" s="3"/>
      <c r="PKJ316" s="3"/>
      <c r="PKK316" s="3"/>
      <c r="PKL316" s="3"/>
      <c r="PKM316" s="3"/>
      <c r="PKN316" s="3"/>
      <c r="PKO316" s="3"/>
      <c r="PKP316" s="3"/>
      <c r="PKQ316" s="3"/>
      <c r="PKR316" s="3"/>
      <c r="PKS316" s="3"/>
      <c r="PKT316" s="3"/>
      <c r="PKU316" s="3"/>
      <c r="PKV316" s="3"/>
      <c r="PKW316" s="3"/>
      <c r="PKX316" s="3"/>
      <c r="PKY316" s="3"/>
      <c r="PKZ316" s="3"/>
      <c r="PLA316" s="3"/>
      <c r="PLB316" s="3"/>
      <c r="PLC316" s="3"/>
      <c r="PLD316" s="3"/>
      <c r="PLE316" s="3"/>
      <c r="PLF316" s="3"/>
      <c r="PLG316" s="3"/>
      <c r="PLH316" s="3"/>
      <c r="PLI316" s="3"/>
      <c r="PLJ316" s="3"/>
      <c r="PLK316" s="3"/>
      <c r="PLL316" s="3"/>
      <c r="PLM316" s="3"/>
      <c r="PLN316" s="3"/>
      <c r="PLO316" s="3"/>
      <c r="PLP316" s="3"/>
      <c r="PLQ316" s="3"/>
      <c r="PLR316" s="3"/>
      <c r="PLS316" s="3"/>
      <c r="PLT316" s="3"/>
      <c r="PLU316" s="3"/>
      <c r="PLV316" s="3"/>
      <c r="PLW316" s="3"/>
      <c r="PLX316" s="3"/>
      <c r="PLY316" s="3"/>
      <c r="PLZ316" s="3"/>
      <c r="PMA316" s="3"/>
      <c r="PMB316" s="3"/>
      <c r="PMC316" s="3"/>
      <c r="PMD316" s="3"/>
      <c r="PME316" s="3"/>
      <c r="PMF316" s="3"/>
      <c r="PMG316" s="3"/>
      <c r="PMH316" s="3"/>
      <c r="PMI316" s="3"/>
      <c r="PMJ316" s="3"/>
      <c r="PMK316" s="3"/>
      <c r="PML316" s="3"/>
      <c r="PMM316" s="3"/>
      <c r="PMN316" s="3"/>
      <c r="PMO316" s="3"/>
      <c r="PMP316" s="3"/>
      <c r="PMQ316" s="3"/>
      <c r="PMR316" s="3"/>
      <c r="PMS316" s="3"/>
      <c r="PMT316" s="3"/>
      <c r="PMU316" s="3"/>
      <c r="PMV316" s="3"/>
      <c r="PMW316" s="3"/>
      <c r="PMX316" s="3"/>
      <c r="PMY316" s="3"/>
      <c r="PMZ316" s="3"/>
      <c r="PNA316" s="3"/>
      <c r="PNB316" s="3"/>
      <c r="PNC316" s="3"/>
      <c r="PND316" s="3"/>
      <c r="PNE316" s="3"/>
      <c r="PNF316" s="3"/>
      <c r="PNG316" s="3"/>
      <c r="PNH316" s="3"/>
      <c r="PNI316" s="3"/>
      <c r="PNJ316" s="3"/>
      <c r="PNK316" s="3"/>
      <c r="PNL316" s="3"/>
      <c r="PNM316" s="3"/>
      <c r="PNN316" s="3"/>
      <c r="PNO316" s="3"/>
      <c r="PNP316" s="3"/>
      <c r="PNQ316" s="3"/>
      <c r="PNR316" s="3"/>
      <c r="PNS316" s="3"/>
      <c r="PNT316" s="3"/>
      <c r="PNU316" s="3"/>
      <c r="PNV316" s="3"/>
      <c r="PNW316" s="3"/>
      <c r="PNX316" s="3"/>
      <c r="PNY316" s="3"/>
      <c r="PNZ316" s="3"/>
      <c r="POA316" s="3"/>
      <c r="POB316" s="3"/>
      <c r="POC316" s="3"/>
      <c r="POD316" s="3"/>
      <c r="POE316" s="3"/>
      <c r="POF316" s="3"/>
      <c r="POG316" s="3"/>
      <c r="POH316" s="3"/>
      <c r="POI316" s="3"/>
      <c r="POJ316" s="3"/>
      <c r="POK316" s="3"/>
      <c r="POL316" s="3"/>
      <c r="POM316" s="3"/>
      <c r="PON316" s="3"/>
      <c r="POO316" s="3"/>
      <c r="POP316" s="3"/>
      <c r="POQ316" s="3"/>
      <c r="POR316" s="3"/>
      <c r="POS316" s="3"/>
      <c r="POT316" s="3"/>
      <c r="POU316" s="3"/>
      <c r="POV316" s="3"/>
      <c r="POW316" s="3"/>
      <c r="POX316" s="3"/>
      <c r="POY316" s="3"/>
      <c r="POZ316" s="3"/>
      <c r="PPA316" s="3"/>
      <c r="PPB316" s="3"/>
      <c r="PPC316" s="3"/>
      <c r="PPD316" s="3"/>
      <c r="PPE316" s="3"/>
      <c r="PPF316" s="3"/>
      <c r="PPG316" s="3"/>
      <c r="PPH316" s="3"/>
      <c r="PPI316" s="3"/>
      <c r="PPJ316" s="3"/>
      <c r="PPK316" s="3"/>
      <c r="PPL316" s="3"/>
      <c r="PPM316" s="3"/>
      <c r="PPN316" s="3"/>
      <c r="PPO316" s="3"/>
      <c r="PPP316" s="3"/>
      <c r="PPQ316" s="3"/>
      <c r="PPR316" s="3"/>
      <c r="PPS316" s="3"/>
      <c r="PPT316" s="3"/>
      <c r="PPU316" s="3"/>
      <c r="PPV316" s="3"/>
      <c r="PPW316" s="3"/>
      <c r="PPX316" s="3"/>
      <c r="PPY316" s="3"/>
      <c r="PPZ316" s="3"/>
      <c r="PQA316" s="3"/>
      <c r="PQB316" s="3"/>
      <c r="PQC316" s="3"/>
      <c r="PQD316" s="3"/>
      <c r="PQE316" s="3"/>
      <c r="PQF316" s="3"/>
      <c r="PQG316" s="3"/>
      <c r="PQH316" s="3"/>
      <c r="PQI316" s="3"/>
      <c r="PQJ316" s="3"/>
      <c r="PQK316" s="3"/>
      <c r="PQL316" s="3"/>
      <c r="PQM316" s="3"/>
      <c r="PQN316" s="3"/>
      <c r="PQO316" s="3"/>
      <c r="PQP316" s="3"/>
      <c r="PQQ316" s="3"/>
      <c r="PQR316" s="3"/>
      <c r="PQS316" s="3"/>
      <c r="PQT316" s="3"/>
      <c r="PQU316" s="3"/>
      <c r="PQV316" s="3"/>
      <c r="PQW316" s="3"/>
      <c r="PQX316" s="3"/>
      <c r="PQY316" s="3"/>
      <c r="PQZ316" s="3"/>
      <c r="PRA316" s="3"/>
      <c r="PRB316" s="3"/>
      <c r="PRC316" s="3"/>
      <c r="PRD316" s="3"/>
      <c r="PRE316" s="3"/>
      <c r="PRF316" s="3"/>
      <c r="PRG316" s="3"/>
      <c r="PRH316" s="3"/>
      <c r="PRI316" s="3"/>
      <c r="PRJ316" s="3"/>
      <c r="PRK316" s="3"/>
      <c r="PRL316" s="3"/>
      <c r="PRM316" s="3"/>
      <c r="PRN316" s="3"/>
      <c r="PRO316" s="3"/>
      <c r="PRP316" s="3"/>
      <c r="PRQ316" s="3"/>
      <c r="PRR316" s="3"/>
      <c r="PRS316" s="3"/>
      <c r="PRT316" s="3"/>
      <c r="PRU316" s="3"/>
      <c r="PRV316" s="3"/>
      <c r="PRW316" s="3"/>
      <c r="PRX316" s="3"/>
      <c r="PRY316" s="3"/>
      <c r="PRZ316" s="3"/>
      <c r="PSA316" s="3"/>
      <c r="PSB316" s="3"/>
      <c r="PSC316" s="3"/>
      <c r="PSD316" s="3"/>
      <c r="PSE316" s="3"/>
      <c r="PSF316" s="3"/>
      <c r="PSG316" s="3"/>
      <c r="PSH316" s="3"/>
      <c r="PSI316" s="3"/>
      <c r="PSJ316" s="3"/>
      <c r="PSK316" s="3"/>
      <c r="PSL316" s="3"/>
      <c r="PSM316" s="3"/>
      <c r="PSN316" s="3"/>
      <c r="PSO316" s="3"/>
      <c r="PSP316" s="3"/>
      <c r="PSQ316" s="3"/>
      <c r="PSR316" s="3"/>
      <c r="PSS316" s="3"/>
      <c r="PST316" s="3"/>
      <c r="PSU316" s="3"/>
      <c r="PSV316" s="3"/>
      <c r="PSW316" s="3"/>
      <c r="PSX316" s="3"/>
      <c r="PSY316" s="3"/>
      <c r="PSZ316" s="3"/>
      <c r="PTA316" s="3"/>
      <c r="PTB316" s="3"/>
      <c r="PTC316" s="3"/>
      <c r="PTD316" s="3"/>
      <c r="PTE316" s="3"/>
      <c r="PTF316" s="3"/>
      <c r="PTG316" s="3"/>
      <c r="PTH316" s="3"/>
      <c r="PTI316" s="3"/>
      <c r="PTJ316" s="3"/>
      <c r="PTK316" s="3"/>
      <c r="PTL316" s="3"/>
      <c r="PTM316" s="3"/>
      <c r="PTN316" s="3"/>
      <c r="PTO316" s="3"/>
      <c r="PTP316" s="3"/>
      <c r="PTQ316" s="3"/>
      <c r="PTR316" s="3"/>
      <c r="PTS316" s="3"/>
      <c r="PTT316" s="3"/>
      <c r="PTU316" s="3"/>
      <c r="PTV316" s="3"/>
      <c r="PTW316" s="3"/>
      <c r="PTX316" s="3"/>
      <c r="PTY316" s="3"/>
      <c r="PTZ316" s="3"/>
      <c r="PUA316" s="3"/>
      <c r="PUB316" s="3"/>
      <c r="PUC316" s="3"/>
      <c r="PUD316" s="3"/>
      <c r="PUE316" s="3"/>
      <c r="PUF316" s="3"/>
      <c r="PUG316" s="3"/>
      <c r="PUH316" s="3"/>
      <c r="PUI316" s="3"/>
      <c r="PUJ316" s="3"/>
      <c r="PUK316" s="3"/>
      <c r="PUL316" s="3"/>
      <c r="PUM316" s="3"/>
      <c r="PUN316" s="3"/>
      <c r="PUO316" s="3"/>
      <c r="PUP316" s="3"/>
      <c r="PUQ316" s="3"/>
      <c r="PUR316" s="3"/>
      <c r="PUS316" s="3"/>
      <c r="PUT316" s="3"/>
      <c r="PUU316" s="3"/>
      <c r="PUV316" s="3"/>
      <c r="PUW316" s="3"/>
      <c r="PUX316" s="3"/>
      <c r="PUY316" s="3"/>
      <c r="PUZ316" s="3"/>
      <c r="PVA316" s="3"/>
      <c r="PVB316" s="3"/>
      <c r="PVC316" s="3"/>
      <c r="PVD316" s="3"/>
      <c r="PVE316" s="3"/>
      <c r="PVF316" s="3"/>
      <c r="PVG316" s="3"/>
      <c r="PVH316" s="3"/>
      <c r="PVI316" s="3"/>
      <c r="PVJ316" s="3"/>
      <c r="PVK316" s="3"/>
      <c r="PVL316" s="3"/>
      <c r="PVM316" s="3"/>
      <c r="PVN316" s="3"/>
      <c r="PVO316" s="3"/>
      <c r="PVP316" s="3"/>
      <c r="PVQ316" s="3"/>
      <c r="PVR316" s="3"/>
      <c r="PVS316" s="3"/>
      <c r="PVT316" s="3"/>
      <c r="PVU316" s="3"/>
      <c r="PVV316" s="3"/>
      <c r="PVW316" s="3"/>
      <c r="PVX316" s="3"/>
      <c r="PVY316" s="3"/>
      <c r="PVZ316" s="3"/>
      <c r="PWA316" s="3"/>
      <c r="PWB316" s="3"/>
      <c r="PWC316" s="3"/>
      <c r="PWD316" s="3"/>
      <c r="PWE316" s="3"/>
      <c r="PWF316" s="3"/>
      <c r="PWG316" s="3"/>
      <c r="PWH316" s="3"/>
      <c r="PWI316" s="3"/>
      <c r="PWJ316" s="3"/>
      <c r="PWK316" s="3"/>
      <c r="PWL316" s="3"/>
      <c r="PWM316" s="3"/>
      <c r="PWN316" s="3"/>
      <c r="PWO316" s="3"/>
      <c r="PWP316" s="3"/>
      <c r="PWQ316" s="3"/>
      <c r="PWR316" s="3"/>
      <c r="PWS316" s="3"/>
      <c r="PWT316" s="3"/>
      <c r="PWU316" s="3"/>
      <c r="PWV316" s="3"/>
      <c r="PWW316" s="3"/>
      <c r="PWX316" s="3"/>
      <c r="PWY316" s="3"/>
      <c r="PWZ316" s="3"/>
      <c r="PXA316" s="3"/>
      <c r="PXB316" s="3"/>
      <c r="PXC316" s="3"/>
      <c r="PXD316" s="3"/>
      <c r="PXE316" s="3"/>
      <c r="PXF316" s="3"/>
      <c r="PXG316" s="3"/>
      <c r="PXH316" s="3"/>
      <c r="PXI316" s="3"/>
      <c r="PXJ316" s="3"/>
      <c r="PXK316" s="3"/>
      <c r="PXL316" s="3"/>
      <c r="PXM316" s="3"/>
      <c r="PXN316" s="3"/>
      <c r="PXO316" s="3"/>
      <c r="PXP316" s="3"/>
      <c r="PXQ316" s="3"/>
      <c r="PXR316" s="3"/>
      <c r="PXS316" s="3"/>
      <c r="PXT316" s="3"/>
      <c r="PXU316" s="3"/>
      <c r="PXV316" s="3"/>
      <c r="PXW316" s="3"/>
      <c r="PXX316" s="3"/>
      <c r="PXY316" s="3"/>
      <c r="PXZ316" s="3"/>
      <c r="PYA316" s="3"/>
      <c r="PYB316" s="3"/>
      <c r="PYC316" s="3"/>
      <c r="PYD316" s="3"/>
      <c r="PYE316" s="3"/>
      <c r="PYF316" s="3"/>
      <c r="PYG316" s="3"/>
      <c r="PYH316" s="3"/>
      <c r="PYI316" s="3"/>
      <c r="PYJ316" s="3"/>
      <c r="PYK316" s="3"/>
      <c r="PYL316" s="3"/>
      <c r="PYM316" s="3"/>
      <c r="PYN316" s="3"/>
      <c r="PYO316" s="3"/>
      <c r="PYP316" s="3"/>
      <c r="PYQ316" s="3"/>
      <c r="PYR316" s="3"/>
      <c r="PYS316" s="3"/>
      <c r="PYT316" s="3"/>
      <c r="PYU316" s="3"/>
      <c r="PYV316" s="3"/>
      <c r="PYW316" s="3"/>
      <c r="PYX316" s="3"/>
      <c r="PYY316" s="3"/>
      <c r="PYZ316" s="3"/>
      <c r="PZA316" s="3"/>
      <c r="PZB316" s="3"/>
      <c r="PZC316" s="3"/>
      <c r="PZD316" s="3"/>
      <c r="PZE316" s="3"/>
      <c r="PZF316" s="3"/>
      <c r="PZG316" s="3"/>
      <c r="PZH316" s="3"/>
      <c r="PZI316" s="3"/>
      <c r="PZJ316" s="3"/>
      <c r="PZK316" s="3"/>
      <c r="PZL316" s="3"/>
      <c r="PZM316" s="3"/>
      <c r="PZN316" s="3"/>
      <c r="PZO316" s="3"/>
      <c r="PZP316" s="3"/>
      <c r="PZQ316" s="3"/>
      <c r="PZR316" s="3"/>
      <c r="PZS316" s="3"/>
      <c r="PZT316" s="3"/>
      <c r="PZU316" s="3"/>
      <c r="PZV316" s="3"/>
      <c r="PZW316" s="3"/>
      <c r="PZX316" s="3"/>
      <c r="PZY316" s="3"/>
      <c r="PZZ316" s="3"/>
      <c r="QAA316" s="3"/>
      <c r="QAB316" s="3"/>
      <c r="QAC316" s="3"/>
      <c r="QAD316" s="3"/>
      <c r="QAE316" s="3"/>
      <c r="QAF316" s="3"/>
      <c r="QAG316" s="3"/>
      <c r="QAH316" s="3"/>
      <c r="QAI316" s="3"/>
      <c r="QAJ316" s="3"/>
      <c r="QAK316" s="3"/>
      <c r="QAL316" s="3"/>
      <c r="QAM316" s="3"/>
      <c r="QAN316" s="3"/>
      <c r="QAO316" s="3"/>
      <c r="QAP316" s="3"/>
      <c r="QAQ316" s="3"/>
      <c r="QAR316" s="3"/>
      <c r="QAS316" s="3"/>
      <c r="QAT316" s="3"/>
      <c r="QAU316" s="3"/>
      <c r="QAV316" s="3"/>
      <c r="QAW316" s="3"/>
      <c r="QAX316" s="3"/>
      <c r="QAY316" s="3"/>
      <c r="QAZ316" s="3"/>
      <c r="QBA316" s="3"/>
      <c r="QBB316" s="3"/>
      <c r="QBC316" s="3"/>
      <c r="QBD316" s="3"/>
      <c r="QBE316" s="3"/>
      <c r="QBF316" s="3"/>
      <c r="QBG316" s="3"/>
      <c r="QBH316" s="3"/>
      <c r="QBI316" s="3"/>
      <c r="QBJ316" s="3"/>
      <c r="QBK316" s="3"/>
      <c r="QBL316" s="3"/>
      <c r="QBM316" s="3"/>
      <c r="QBN316" s="3"/>
      <c r="QBO316" s="3"/>
      <c r="QBP316" s="3"/>
      <c r="QBQ316" s="3"/>
      <c r="QBR316" s="3"/>
      <c r="QBS316" s="3"/>
      <c r="QBT316" s="3"/>
      <c r="QBU316" s="3"/>
      <c r="QBV316" s="3"/>
      <c r="QBW316" s="3"/>
      <c r="QBX316" s="3"/>
      <c r="QBY316" s="3"/>
      <c r="QBZ316" s="3"/>
      <c r="QCA316" s="3"/>
      <c r="QCB316" s="3"/>
      <c r="QCC316" s="3"/>
      <c r="QCD316" s="3"/>
      <c r="QCE316" s="3"/>
      <c r="QCF316" s="3"/>
      <c r="QCG316" s="3"/>
      <c r="QCH316" s="3"/>
      <c r="QCI316" s="3"/>
      <c r="QCJ316" s="3"/>
      <c r="QCK316" s="3"/>
      <c r="QCL316" s="3"/>
      <c r="QCM316" s="3"/>
      <c r="QCN316" s="3"/>
      <c r="QCO316" s="3"/>
      <c r="QCP316" s="3"/>
      <c r="QCQ316" s="3"/>
      <c r="QCR316" s="3"/>
      <c r="QCS316" s="3"/>
      <c r="QCT316" s="3"/>
      <c r="QCU316" s="3"/>
      <c r="QCV316" s="3"/>
      <c r="QCW316" s="3"/>
      <c r="QCX316" s="3"/>
      <c r="QCY316" s="3"/>
      <c r="QCZ316" s="3"/>
      <c r="QDA316" s="3"/>
      <c r="QDB316" s="3"/>
      <c r="QDC316" s="3"/>
      <c r="QDD316" s="3"/>
      <c r="QDE316" s="3"/>
      <c r="QDF316" s="3"/>
      <c r="QDG316" s="3"/>
      <c r="QDH316" s="3"/>
      <c r="QDI316" s="3"/>
      <c r="QDJ316" s="3"/>
      <c r="QDK316" s="3"/>
      <c r="QDL316" s="3"/>
      <c r="QDM316" s="3"/>
      <c r="QDN316" s="3"/>
      <c r="QDO316" s="3"/>
      <c r="QDP316" s="3"/>
      <c r="QDQ316" s="3"/>
      <c r="QDR316" s="3"/>
      <c r="QDS316" s="3"/>
      <c r="QDT316" s="3"/>
      <c r="QDU316" s="3"/>
      <c r="QDV316" s="3"/>
      <c r="QDW316" s="3"/>
      <c r="QDX316" s="3"/>
      <c r="QDY316" s="3"/>
      <c r="QDZ316" s="3"/>
      <c r="QEA316" s="3"/>
      <c r="QEB316" s="3"/>
      <c r="QEC316" s="3"/>
      <c r="QED316" s="3"/>
      <c r="QEE316" s="3"/>
      <c r="QEF316" s="3"/>
      <c r="QEG316" s="3"/>
      <c r="QEH316" s="3"/>
      <c r="QEI316" s="3"/>
      <c r="QEJ316" s="3"/>
      <c r="QEK316" s="3"/>
      <c r="QEL316" s="3"/>
      <c r="QEM316" s="3"/>
      <c r="QEN316" s="3"/>
      <c r="QEO316" s="3"/>
      <c r="QEP316" s="3"/>
      <c r="QEQ316" s="3"/>
      <c r="QER316" s="3"/>
      <c r="QES316" s="3"/>
      <c r="QET316" s="3"/>
      <c r="QEU316" s="3"/>
      <c r="QEV316" s="3"/>
      <c r="QEW316" s="3"/>
      <c r="QEX316" s="3"/>
      <c r="QEY316" s="3"/>
      <c r="QEZ316" s="3"/>
      <c r="QFA316" s="3"/>
      <c r="QFB316" s="3"/>
      <c r="QFC316" s="3"/>
      <c r="QFD316" s="3"/>
      <c r="QFE316" s="3"/>
      <c r="QFF316" s="3"/>
      <c r="QFG316" s="3"/>
      <c r="QFH316" s="3"/>
      <c r="QFI316" s="3"/>
      <c r="QFJ316" s="3"/>
      <c r="QFK316" s="3"/>
      <c r="QFL316" s="3"/>
      <c r="QFM316" s="3"/>
      <c r="QFN316" s="3"/>
      <c r="QFO316" s="3"/>
      <c r="QFP316" s="3"/>
      <c r="QFQ316" s="3"/>
      <c r="QFR316" s="3"/>
      <c r="QFS316" s="3"/>
      <c r="QFT316" s="3"/>
      <c r="QFU316" s="3"/>
      <c r="QFV316" s="3"/>
      <c r="QFW316" s="3"/>
      <c r="QFX316" s="3"/>
      <c r="QFY316" s="3"/>
      <c r="QFZ316" s="3"/>
      <c r="QGA316" s="3"/>
      <c r="QGB316" s="3"/>
      <c r="QGC316" s="3"/>
      <c r="QGD316" s="3"/>
      <c r="QGE316" s="3"/>
      <c r="QGF316" s="3"/>
      <c r="QGG316" s="3"/>
      <c r="QGH316" s="3"/>
      <c r="QGI316" s="3"/>
      <c r="QGJ316" s="3"/>
      <c r="QGK316" s="3"/>
      <c r="QGL316" s="3"/>
      <c r="QGM316" s="3"/>
      <c r="QGN316" s="3"/>
      <c r="QGO316" s="3"/>
      <c r="QGP316" s="3"/>
      <c r="QGQ316" s="3"/>
      <c r="QGR316" s="3"/>
      <c r="QGS316" s="3"/>
      <c r="QGT316" s="3"/>
      <c r="QGU316" s="3"/>
      <c r="QGV316" s="3"/>
      <c r="QGW316" s="3"/>
      <c r="QGX316" s="3"/>
      <c r="QGY316" s="3"/>
      <c r="QGZ316" s="3"/>
      <c r="QHA316" s="3"/>
      <c r="QHB316" s="3"/>
      <c r="QHC316" s="3"/>
      <c r="QHD316" s="3"/>
      <c r="QHE316" s="3"/>
      <c r="QHF316" s="3"/>
      <c r="QHG316" s="3"/>
      <c r="QHH316" s="3"/>
      <c r="QHI316" s="3"/>
      <c r="QHJ316" s="3"/>
      <c r="QHK316" s="3"/>
      <c r="QHL316" s="3"/>
      <c r="QHM316" s="3"/>
      <c r="QHN316" s="3"/>
      <c r="QHO316" s="3"/>
      <c r="QHP316" s="3"/>
      <c r="QHQ316" s="3"/>
      <c r="QHR316" s="3"/>
      <c r="QHS316" s="3"/>
      <c r="QHT316" s="3"/>
      <c r="QHU316" s="3"/>
      <c r="QHV316" s="3"/>
      <c r="QHW316" s="3"/>
      <c r="QHX316" s="3"/>
      <c r="QHY316" s="3"/>
      <c r="QHZ316" s="3"/>
      <c r="QIA316" s="3"/>
      <c r="QIB316" s="3"/>
      <c r="QIC316" s="3"/>
      <c r="QID316" s="3"/>
      <c r="QIE316" s="3"/>
      <c r="QIF316" s="3"/>
      <c r="QIG316" s="3"/>
      <c r="QIH316" s="3"/>
      <c r="QII316" s="3"/>
      <c r="QIJ316" s="3"/>
      <c r="QIK316" s="3"/>
      <c r="QIL316" s="3"/>
      <c r="QIM316" s="3"/>
      <c r="QIN316" s="3"/>
      <c r="QIO316" s="3"/>
      <c r="QIP316" s="3"/>
      <c r="QIQ316" s="3"/>
      <c r="QIR316" s="3"/>
      <c r="QIS316" s="3"/>
      <c r="QIT316" s="3"/>
      <c r="QIU316" s="3"/>
      <c r="QIV316" s="3"/>
      <c r="QIW316" s="3"/>
      <c r="QIX316" s="3"/>
      <c r="QIY316" s="3"/>
      <c r="QIZ316" s="3"/>
      <c r="QJA316" s="3"/>
      <c r="QJB316" s="3"/>
      <c r="QJC316" s="3"/>
      <c r="QJD316" s="3"/>
      <c r="QJE316" s="3"/>
      <c r="QJF316" s="3"/>
      <c r="QJG316" s="3"/>
      <c r="QJH316" s="3"/>
      <c r="QJI316" s="3"/>
      <c r="QJJ316" s="3"/>
      <c r="QJK316" s="3"/>
      <c r="QJL316" s="3"/>
      <c r="QJM316" s="3"/>
      <c r="QJN316" s="3"/>
      <c r="QJO316" s="3"/>
      <c r="QJP316" s="3"/>
      <c r="QJQ316" s="3"/>
      <c r="QJR316" s="3"/>
      <c r="QJS316" s="3"/>
      <c r="QJT316" s="3"/>
      <c r="QJU316" s="3"/>
      <c r="QJV316" s="3"/>
      <c r="QJW316" s="3"/>
      <c r="QJX316" s="3"/>
      <c r="QJY316" s="3"/>
      <c r="QJZ316" s="3"/>
      <c r="QKA316" s="3"/>
      <c r="QKB316" s="3"/>
      <c r="QKC316" s="3"/>
      <c r="QKD316" s="3"/>
      <c r="QKE316" s="3"/>
      <c r="QKF316" s="3"/>
      <c r="QKG316" s="3"/>
      <c r="QKH316" s="3"/>
      <c r="QKI316" s="3"/>
      <c r="QKJ316" s="3"/>
      <c r="QKK316" s="3"/>
      <c r="QKL316" s="3"/>
      <c r="QKM316" s="3"/>
      <c r="QKN316" s="3"/>
      <c r="QKO316" s="3"/>
      <c r="QKP316" s="3"/>
      <c r="QKQ316" s="3"/>
      <c r="QKR316" s="3"/>
      <c r="QKS316" s="3"/>
      <c r="QKT316" s="3"/>
      <c r="QKU316" s="3"/>
      <c r="QKV316" s="3"/>
      <c r="QKW316" s="3"/>
      <c r="QKX316" s="3"/>
      <c r="QKY316" s="3"/>
      <c r="QKZ316" s="3"/>
      <c r="QLA316" s="3"/>
      <c r="QLB316" s="3"/>
      <c r="QLC316" s="3"/>
      <c r="QLD316" s="3"/>
      <c r="QLE316" s="3"/>
      <c r="QLF316" s="3"/>
      <c r="QLG316" s="3"/>
      <c r="QLH316" s="3"/>
      <c r="QLI316" s="3"/>
      <c r="QLJ316" s="3"/>
      <c r="QLK316" s="3"/>
      <c r="QLL316" s="3"/>
      <c r="QLM316" s="3"/>
      <c r="QLN316" s="3"/>
      <c r="QLO316" s="3"/>
      <c r="QLP316" s="3"/>
      <c r="QLQ316" s="3"/>
      <c r="QLR316" s="3"/>
      <c r="QLS316" s="3"/>
      <c r="QLT316" s="3"/>
      <c r="QLU316" s="3"/>
      <c r="QLV316" s="3"/>
      <c r="QLW316" s="3"/>
      <c r="QLX316" s="3"/>
      <c r="QLY316" s="3"/>
      <c r="QLZ316" s="3"/>
      <c r="QMA316" s="3"/>
      <c r="QMB316" s="3"/>
      <c r="QMC316" s="3"/>
      <c r="QMD316" s="3"/>
      <c r="QME316" s="3"/>
      <c r="QMF316" s="3"/>
      <c r="QMG316" s="3"/>
      <c r="QMH316" s="3"/>
      <c r="QMI316" s="3"/>
      <c r="QMJ316" s="3"/>
      <c r="QMK316" s="3"/>
      <c r="QML316" s="3"/>
      <c r="QMM316" s="3"/>
      <c r="QMN316" s="3"/>
      <c r="QMO316" s="3"/>
      <c r="QMP316" s="3"/>
      <c r="QMQ316" s="3"/>
      <c r="QMR316" s="3"/>
      <c r="QMS316" s="3"/>
      <c r="QMT316" s="3"/>
      <c r="QMU316" s="3"/>
      <c r="QMV316" s="3"/>
      <c r="QMW316" s="3"/>
      <c r="QMX316" s="3"/>
      <c r="QMY316" s="3"/>
      <c r="QMZ316" s="3"/>
      <c r="QNA316" s="3"/>
      <c r="QNB316" s="3"/>
      <c r="QNC316" s="3"/>
      <c r="QND316" s="3"/>
      <c r="QNE316" s="3"/>
      <c r="QNF316" s="3"/>
      <c r="QNG316" s="3"/>
      <c r="QNH316" s="3"/>
      <c r="QNI316" s="3"/>
      <c r="QNJ316" s="3"/>
      <c r="QNK316" s="3"/>
      <c r="QNL316" s="3"/>
      <c r="QNM316" s="3"/>
      <c r="QNN316" s="3"/>
      <c r="QNO316" s="3"/>
      <c r="QNP316" s="3"/>
      <c r="QNQ316" s="3"/>
      <c r="QNR316" s="3"/>
      <c r="QNS316" s="3"/>
      <c r="QNT316" s="3"/>
      <c r="QNU316" s="3"/>
      <c r="QNV316" s="3"/>
      <c r="QNW316" s="3"/>
      <c r="QNX316" s="3"/>
      <c r="QNY316" s="3"/>
      <c r="QNZ316" s="3"/>
      <c r="QOA316" s="3"/>
      <c r="QOB316" s="3"/>
      <c r="QOC316" s="3"/>
      <c r="QOD316" s="3"/>
      <c r="QOE316" s="3"/>
      <c r="QOF316" s="3"/>
      <c r="QOG316" s="3"/>
      <c r="QOH316" s="3"/>
      <c r="QOI316" s="3"/>
      <c r="QOJ316" s="3"/>
      <c r="QOK316" s="3"/>
      <c r="QOL316" s="3"/>
      <c r="QOM316" s="3"/>
      <c r="QON316" s="3"/>
      <c r="QOO316" s="3"/>
      <c r="QOP316" s="3"/>
      <c r="QOQ316" s="3"/>
      <c r="QOR316" s="3"/>
      <c r="QOS316" s="3"/>
      <c r="QOT316" s="3"/>
      <c r="QOU316" s="3"/>
      <c r="QOV316" s="3"/>
      <c r="QOW316" s="3"/>
      <c r="QOX316" s="3"/>
      <c r="QOY316" s="3"/>
      <c r="QOZ316" s="3"/>
      <c r="QPA316" s="3"/>
      <c r="QPB316" s="3"/>
      <c r="QPC316" s="3"/>
      <c r="QPD316" s="3"/>
      <c r="QPE316" s="3"/>
      <c r="QPF316" s="3"/>
      <c r="QPG316" s="3"/>
      <c r="QPH316" s="3"/>
      <c r="QPI316" s="3"/>
      <c r="QPJ316" s="3"/>
      <c r="QPK316" s="3"/>
      <c r="QPL316" s="3"/>
      <c r="QPM316" s="3"/>
      <c r="QPN316" s="3"/>
      <c r="QPO316" s="3"/>
      <c r="QPP316" s="3"/>
      <c r="QPQ316" s="3"/>
      <c r="QPR316" s="3"/>
      <c r="QPS316" s="3"/>
      <c r="QPT316" s="3"/>
      <c r="QPU316" s="3"/>
      <c r="QPV316" s="3"/>
      <c r="QPW316" s="3"/>
      <c r="QPX316" s="3"/>
      <c r="QPY316" s="3"/>
      <c r="QPZ316" s="3"/>
      <c r="QQA316" s="3"/>
      <c r="QQB316" s="3"/>
      <c r="QQC316" s="3"/>
      <c r="QQD316" s="3"/>
      <c r="QQE316" s="3"/>
      <c r="QQF316" s="3"/>
      <c r="QQG316" s="3"/>
      <c r="QQH316" s="3"/>
      <c r="QQI316" s="3"/>
      <c r="QQJ316" s="3"/>
      <c r="QQK316" s="3"/>
      <c r="QQL316" s="3"/>
      <c r="QQM316" s="3"/>
      <c r="QQN316" s="3"/>
      <c r="QQO316" s="3"/>
      <c r="QQP316" s="3"/>
      <c r="QQQ316" s="3"/>
      <c r="QQR316" s="3"/>
      <c r="QQS316" s="3"/>
      <c r="QQT316" s="3"/>
      <c r="QQU316" s="3"/>
      <c r="QQV316" s="3"/>
      <c r="QQW316" s="3"/>
      <c r="QQX316" s="3"/>
      <c r="QQY316" s="3"/>
      <c r="QQZ316" s="3"/>
      <c r="QRA316" s="3"/>
      <c r="QRB316" s="3"/>
      <c r="QRC316" s="3"/>
      <c r="QRD316" s="3"/>
      <c r="QRE316" s="3"/>
      <c r="QRF316" s="3"/>
      <c r="QRG316" s="3"/>
      <c r="QRH316" s="3"/>
      <c r="QRI316" s="3"/>
      <c r="QRJ316" s="3"/>
      <c r="QRK316" s="3"/>
      <c r="QRL316" s="3"/>
      <c r="QRM316" s="3"/>
      <c r="QRN316" s="3"/>
      <c r="QRO316" s="3"/>
      <c r="QRP316" s="3"/>
      <c r="QRQ316" s="3"/>
      <c r="QRR316" s="3"/>
      <c r="QRS316" s="3"/>
      <c r="QRT316" s="3"/>
      <c r="QRU316" s="3"/>
      <c r="QRV316" s="3"/>
      <c r="QRW316" s="3"/>
      <c r="QRX316" s="3"/>
      <c r="QRY316" s="3"/>
      <c r="QRZ316" s="3"/>
      <c r="QSA316" s="3"/>
      <c r="QSB316" s="3"/>
      <c r="QSC316" s="3"/>
      <c r="QSD316" s="3"/>
      <c r="QSE316" s="3"/>
      <c r="QSF316" s="3"/>
      <c r="QSG316" s="3"/>
      <c r="QSH316" s="3"/>
      <c r="QSI316" s="3"/>
      <c r="QSJ316" s="3"/>
      <c r="QSK316" s="3"/>
      <c r="QSL316" s="3"/>
      <c r="QSM316" s="3"/>
      <c r="QSN316" s="3"/>
      <c r="QSO316" s="3"/>
      <c r="QSP316" s="3"/>
      <c r="QSQ316" s="3"/>
      <c r="QSR316" s="3"/>
      <c r="QSS316" s="3"/>
      <c r="QST316" s="3"/>
      <c r="QSU316" s="3"/>
      <c r="QSV316" s="3"/>
      <c r="QSW316" s="3"/>
      <c r="QSX316" s="3"/>
      <c r="QSY316" s="3"/>
      <c r="QSZ316" s="3"/>
      <c r="QTA316" s="3"/>
      <c r="QTB316" s="3"/>
      <c r="QTC316" s="3"/>
      <c r="QTD316" s="3"/>
      <c r="QTE316" s="3"/>
      <c r="QTF316" s="3"/>
      <c r="QTG316" s="3"/>
      <c r="QTH316" s="3"/>
      <c r="QTI316" s="3"/>
      <c r="QTJ316" s="3"/>
      <c r="QTK316" s="3"/>
      <c r="QTL316" s="3"/>
      <c r="QTM316" s="3"/>
      <c r="QTN316" s="3"/>
      <c r="QTO316" s="3"/>
      <c r="QTP316" s="3"/>
      <c r="QTQ316" s="3"/>
      <c r="QTR316" s="3"/>
      <c r="QTS316" s="3"/>
      <c r="QTT316" s="3"/>
      <c r="QTU316" s="3"/>
      <c r="QTV316" s="3"/>
      <c r="QTW316" s="3"/>
      <c r="QTX316" s="3"/>
      <c r="QTY316" s="3"/>
      <c r="QTZ316" s="3"/>
      <c r="QUA316" s="3"/>
      <c r="QUB316" s="3"/>
      <c r="QUC316" s="3"/>
      <c r="QUD316" s="3"/>
      <c r="QUE316" s="3"/>
      <c r="QUF316" s="3"/>
      <c r="QUG316" s="3"/>
      <c r="QUH316" s="3"/>
      <c r="QUI316" s="3"/>
      <c r="QUJ316" s="3"/>
      <c r="QUK316" s="3"/>
      <c r="QUL316" s="3"/>
      <c r="QUM316" s="3"/>
      <c r="QUN316" s="3"/>
      <c r="QUO316" s="3"/>
      <c r="QUP316" s="3"/>
      <c r="QUQ316" s="3"/>
      <c r="QUR316" s="3"/>
      <c r="QUS316" s="3"/>
      <c r="QUT316" s="3"/>
      <c r="QUU316" s="3"/>
      <c r="QUV316" s="3"/>
      <c r="QUW316" s="3"/>
      <c r="QUX316" s="3"/>
      <c r="QUY316" s="3"/>
      <c r="QUZ316" s="3"/>
      <c r="QVA316" s="3"/>
      <c r="QVB316" s="3"/>
      <c r="QVC316" s="3"/>
      <c r="QVD316" s="3"/>
      <c r="QVE316" s="3"/>
      <c r="QVF316" s="3"/>
      <c r="QVG316" s="3"/>
      <c r="QVH316" s="3"/>
      <c r="QVI316" s="3"/>
      <c r="QVJ316" s="3"/>
      <c r="QVK316" s="3"/>
      <c r="QVL316" s="3"/>
      <c r="QVM316" s="3"/>
      <c r="QVN316" s="3"/>
      <c r="QVO316" s="3"/>
      <c r="QVP316" s="3"/>
      <c r="QVQ316" s="3"/>
      <c r="QVR316" s="3"/>
      <c r="QVS316" s="3"/>
      <c r="QVT316" s="3"/>
      <c r="QVU316" s="3"/>
      <c r="QVV316" s="3"/>
      <c r="QVW316" s="3"/>
      <c r="QVX316" s="3"/>
      <c r="QVY316" s="3"/>
      <c r="QVZ316" s="3"/>
      <c r="QWA316" s="3"/>
      <c r="QWB316" s="3"/>
      <c r="QWC316" s="3"/>
      <c r="QWD316" s="3"/>
      <c r="QWE316" s="3"/>
      <c r="QWF316" s="3"/>
      <c r="QWG316" s="3"/>
      <c r="QWH316" s="3"/>
      <c r="QWI316" s="3"/>
      <c r="QWJ316" s="3"/>
      <c r="QWK316" s="3"/>
      <c r="QWL316" s="3"/>
      <c r="QWM316" s="3"/>
      <c r="QWN316" s="3"/>
      <c r="QWO316" s="3"/>
      <c r="QWP316" s="3"/>
      <c r="QWQ316" s="3"/>
      <c r="QWR316" s="3"/>
      <c r="QWS316" s="3"/>
      <c r="QWT316" s="3"/>
      <c r="QWU316" s="3"/>
      <c r="QWV316" s="3"/>
      <c r="QWW316" s="3"/>
      <c r="QWX316" s="3"/>
      <c r="QWY316" s="3"/>
      <c r="QWZ316" s="3"/>
      <c r="QXA316" s="3"/>
      <c r="QXB316" s="3"/>
      <c r="QXC316" s="3"/>
      <c r="QXD316" s="3"/>
      <c r="QXE316" s="3"/>
      <c r="QXF316" s="3"/>
      <c r="QXG316" s="3"/>
      <c r="QXH316" s="3"/>
      <c r="QXI316" s="3"/>
      <c r="QXJ316" s="3"/>
      <c r="QXK316" s="3"/>
      <c r="QXL316" s="3"/>
      <c r="QXM316" s="3"/>
      <c r="QXN316" s="3"/>
      <c r="QXO316" s="3"/>
      <c r="QXP316" s="3"/>
      <c r="QXQ316" s="3"/>
      <c r="QXR316" s="3"/>
      <c r="QXS316" s="3"/>
      <c r="QXT316" s="3"/>
      <c r="QXU316" s="3"/>
      <c r="QXV316" s="3"/>
      <c r="QXW316" s="3"/>
      <c r="QXX316" s="3"/>
      <c r="QXY316" s="3"/>
      <c r="QXZ316" s="3"/>
      <c r="QYA316" s="3"/>
      <c r="QYB316" s="3"/>
      <c r="QYC316" s="3"/>
      <c r="QYD316" s="3"/>
      <c r="QYE316" s="3"/>
      <c r="QYF316" s="3"/>
      <c r="QYG316" s="3"/>
      <c r="QYH316" s="3"/>
      <c r="QYI316" s="3"/>
      <c r="QYJ316" s="3"/>
      <c r="QYK316" s="3"/>
      <c r="QYL316" s="3"/>
      <c r="QYM316" s="3"/>
      <c r="QYN316" s="3"/>
      <c r="QYO316" s="3"/>
      <c r="QYP316" s="3"/>
      <c r="QYQ316" s="3"/>
      <c r="QYR316" s="3"/>
      <c r="QYS316" s="3"/>
      <c r="QYT316" s="3"/>
      <c r="QYU316" s="3"/>
      <c r="QYV316" s="3"/>
      <c r="QYW316" s="3"/>
      <c r="QYX316" s="3"/>
      <c r="QYY316" s="3"/>
      <c r="QYZ316" s="3"/>
      <c r="QZA316" s="3"/>
      <c r="QZB316" s="3"/>
      <c r="QZC316" s="3"/>
      <c r="QZD316" s="3"/>
      <c r="QZE316" s="3"/>
      <c r="QZF316" s="3"/>
      <c r="QZG316" s="3"/>
      <c r="QZH316" s="3"/>
      <c r="QZI316" s="3"/>
      <c r="QZJ316" s="3"/>
      <c r="QZK316" s="3"/>
      <c r="QZL316" s="3"/>
      <c r="QZM316" s="3"/>
      <c r="QZN316" s="3"/>
      <c r="QZO316" s="3"/>
      <c r="QZP316" s="3"/>
      <c r="QZQ316" s="3"/>
      <c r="QZR316" s="3"/>
      <c r="QZS316" s="3"/>
      <c r="QZT316" s="3"/>
      <c r="QZU316" s="3"/>
      <c r="QZV316" s="3"/>
      <c r="QZW316" s="3"/>
      <c r="QZX316" s="3"/>
      <c r="QZY316" s="3"/>
      <c r="QZZ316" s="3"/>
      <c r="RAA316" s="3"/>
      <c r="RAB316" s="3"/>
      <c r="RAC316" s="3"/>
      <c r="RAD316" s="3"/>
      <c r="RAE316" s="3"/>
      <c r="RAF316" s="3"/>
      <c r="RAG316" s="3"/>
      <c r="RAH316" s="3"/>
      <c r="RAI316" s="3"/>
      <c r="RAJ316" s="3"/>
      <c r="RAK316" s="3"/>
      <c r="RAL316" s="3"/>
      <c r="RAM316" s="3"/>
      <c r="RAN316" s="3"/>
      <c r="RAO316" s="3"/>
      <c r="RAP316" s="3"/>
      <c r="RAQ316" s="3"/>
      <c r="RAR316" s="3"/>
      <c r="RAS316" s="3"/>
      <c r="RAT316" s="3"/>
      <c r="RAU316" s="3"/>
      <c r="RAV316" s="3"/>
      <c r="RAW316" s="3"/>
      <c r="RAX316" s="3"/>
      <c r="RAY316" s="3"/>
      <c r="RAZ316" s="3"/>
      <c r="RBA316" s="3"/>
      <c r="RBB316" s="3"/>
      <c r="RBC316" s="3"/>
      <c r="RBD316" s="3"/>
      <c r="RBE316" s="3"/>
      <c r="RBF316" s="3"/>
      <c r="RBG316" s="3"/>
      <c r="RBH316" s="3"/>
      <c r="RBI316" s="3"/>
      <c r="RBJ316" s="3"/>
      <c r="RBK316" s="3"/>
      <c r="RBL316" s="3"/>
      <c r="RBM316" s="3"/>
      <c r="RBN316" s="3"/>
      <c r="RBO316" s="3"/>
      <c r="RBP316" s="3"/>
      <c r="RBQ316" s="3"/>
      <c r="RBR316" s="3"/>
      <c r="RBS316" s="3"/>
      <c r="RBT316" s="3"/>
      <c r="RBU316" s="3"/>
      <c r="RBV316" s="3"/>
      <c r="RBW316" s="3"/>
      <c r="RBX316" s="3"/>
      <c r="RBY316" s="3"/>
      <c r="RBZ316" s="3"/>
      <c r="RCA316" s="3"/>
      <c r="RCB316" s="3"/>
      <c r="RCC316" s="3"/>
      <c r="RCD316" s="3"/>
      <c r="RCE316" s="3"/>
      <c r="RCF316" s="3"/>
      <c r="RCG316" s="3"/>
      <c r="RCH316" s="3"/>
      <c r="RCI316" s="3"/>
      <c r="RCJ316" s="3"/>
      <c r="RCK316" s="3"/>
      <c r="RCL316" s="3"/>
      <c r="RCM316" s="3"/>
      <c r="RCN316" s="3"/>
      <c r="RCO316" s="3"/>
      <c r="RCP316" s="3"/>
      <c r="RCQ316" s="3"/>
      <c r="RCR316" s="3"/>
      <c r="RCS316" s="3"/>
      <c r="RCT316" s="3"/>
      <c r="RCU316" s="3"/>
      <c r="RCV316" s="3"/>
      <c r="RCW316" s="3"/>
      <c r="RCX316" s="3"/>
      <c r="RCY316" s="3"/>
      <c r="RCZ316" s="3"/>
      <c r="RDA316" s="3"/>
      <c r="RDB316" s="3"/>
      <c r="RDC316" s="3"/>
      <c r="RDD316" s="3"/>
      <c r="RDE316" s="3"/>
      <c r="RDF316" s="3"/>
      <c r="RDG316" s="3"/>
      <c r="RDH316" s="3"/>
      <c r="RDI316" s="3"/>
      <c r="RDJ316" s="3"/>
      <c r="RDK316" s="3"/>
      <c r="RDL316" s="3"/>
      <c r="RDM316" s="3"/>
      <c r="RDN316" s="3"/>
      <c r="RDO316" s="3"/>
      <c r="RDP316" s="3"/>
      <c r="RDQ316" s="3"/>
      <c r="RDR316" s="3"/>
      <c r="RDS316" s="3"/>
      <c r="RDT316" s="3"/>
      <c r="RDU316" s="3"/>
      <c r="RDV316" s="3"/>
      <c r="RDW316" s="3"/>
      <c r="RDX316" s="3"/>
      <c r="RDY316" s="3"/>
      <c r="RDZ316" s="3"/>
      <c r="REA316" s="3"/>
      <c r="REB316" s="3"/>
      <c r="REC316" s="3"/>
      <c r="RED316" s="3"/>
      <c r="REE316" s="3"/>
      <c r="REF316" s="3"/>
      <c r="REG316" s="3"/>
      <c r="REH316" s="3"/>
      <c r="REI316" s="3"/>
      <c r="REJ316" s="3"/>
      <c r="REK316" s="3"/>
      <c r="REL316" s="3"/>
      <c r="REM316" s="3"/>
      <c r="REN316" s="3"/>
      <c r="REO316" s="3"/>
      <c r="REP316" s="3"/>
      <c r="REQ316" s="3"/>
      <c r="RER316" s="3"/>
      <c r="RES316" s="3"/>
      <c r="RET316" s="3"/>
      <c r="REU316" s="3"/>
      <c r="REV316" s="3"/>
      <c r="REW316" s="3"/>
      <c r="REX316" s="3"/>
      <c r="REY316" s="3"/>
      <c r="REZ316" s="3"/>
      <c r="RFA316" s="3"/>
      <c r="RFB316" s="3"/>
      <c r="RFC316" s="3"/>
      <c r="RFD316" s="3"/>
      <c r="RFE316" s="3"/>
      <c r="RFF316" s="3"/>
      <c r="RFG316" s="3"/>
      <c r="RFH316" s="3"/>
      <c r="RFI316" s="3"/>
      <c r="RFJ316" s="3"/>
      <c r="RFK316" s="3"/>
      <c r="RFL316" s="3"/>
      <c r="RFM316" s="3"/>
      <c r="RFN316" s="3"/>
      <c r="RFO316" s="3"/>
      <c r="RFP316" s="3"/>
      <c r="RFQ316" s="3"/>
      <c r="RFR316" s="3"/>
      <c r="RFS316" s="3"/>
      <c r="RFT316" s="3"/>
      <c r="RFU316" s="3"/>
      <c r="RFV316" s="3"/>
      <c r="RFW316" s="3"/>
      <c r="RFX316" s="3"/>
      <c r="RFY316" s="3"/>
      <c r="RFZ316" s="3"/>
      <c r="RGA316" s="3"/>
      <c r="RGB316" s="3"/>
      <c r="RGC316" s="3"/>
      <c r="RGD316" s="3"/>
      <c r="RGE316" s="3"/>
      <c r="RGF316" s="3"/>
      <c r="RGG316" s="3"/>
      <c r="RGH316" s="3"/>
      <c r="RGI316" s="3"/>
      <c r="RGJ316" s="3"/>
      <c r="RGK316" s="3"/>
      <c r="RGL316" s="3"/>
      <c r="RGM316" s="3"/>
      <c r="RGN316" s="3"/>
      <c r="RGO316" s="3"/>
      <c r="RGP316" s="3"/>
      <c r="RGQ316" s="3"/>
      <c r="RGR316" s="3"/>
      <c r="RGS316" s="3"/>
      <c r="RGT316" s="3"/>
      <c r="RGU316" s="3"/>
      <c r="RGV316" s="3"/>
      <c r="RGW316" s="3"/>
      <c r="RGX316" s="3"/>
      <c r="RGY316" s="3"/>
      <c r="RGZ316" s="3"/>
      <c r="RHA316" s="3"/>
      <c r="RHB316" s="3"/>
      <c r="RHC316" s="3"/>
      <c r="RHD316" s="3"/>
      <c r="RHE316" s="3"/>
      <c r="RHF316" s="3"/>
      <c r="RHG316" s="3"/>
      <c r="RHH316" s="3"/>
      <c r="RHI316" s="3"/>
      <c r="RHJ316" s="3"/>
      <c r="RHK316" s="3"/>
      <c r="RHL316" s="3"/>
      <c r="RHM316" s="3"/>
      <c r="RHN316" s="3"/>
      <c r="RHO316" s="3"/>
      <c r="RHP316" s="3"/>
      <c r="RHQ316" s="3"/>
      <c r="RHR316" s="3"/>
      <c r="RHS316" s="3"/>
      <c r="RHT316" s="3"/>
      <c r="RHU316" s="3"/>
      <c r="RHV316" s="3"/>
      <c r="RHW316" s="3"/>
      <c r="RHX316" s="3"/>
      <c r="RHY316" s="3"/>
      <c r="RHZ316" s="3"/>
      <c r="RIA316" s="3"/>
      <c r="RIB316" s="3"/>
      <c r="RIC316" s="3"/>
      <c r="RID316" s="3"/>
      <c r="RIE316" s="3"/>
      <c r="RIF316" s="3"/>
      <c r="RIG316" s="3"/>
      <c r="RIH316" s="3"/>
      <c r="RII316" s="3"/>
      <c r="RIJ316" s="3"/>
      <c r="RIK316" s="3"/>
      <c r="RIL316" s="3"/>
      <c r="RIM316" s="3"/>
      <c r="RIN316" s="3"/>
      <c r="RIO316" s="3"/>
      <c r="RIP316" s="3"/>
      <c r="RIQ316" s="3"/>
      <c r="RIR316" s="3"/>
      <c r="RIS316" s="3"/>
      <c r="RIT316" s="3"/>
      <c r="RIU316" s="3"/>
      <c r="RIV316" s="3"/>
      <c r="RIW316" s="3"/>
      <c r="RIX316" s="3"/>
      <c r="RIY316" s="3"/>
      <c r="RIZ316" s="3"/>
      <c r="RJA316" s="3"/>
      <c r="RJB316" s="3"/>
      <c r="RJC316" s="3"/>
      <c r="RJD316" s="3"/>
      <c r="RJE316" s="3"/>
      <c r="RJF316" s="3"/>
      <c r="RJG316" s="3"/>
      <c r="RJH316" s="3"/>
      <c r="RJI316" s="3"/>
      <c r="RJJ316" s="3"/>
      <c r="RJK316" s="3"/>
      <c r="RJL316" s="3"/>
      <c r="RJM316" s="3"/>
      <c r="RJN316" s="3"/>
      <c r="RJO316" s="3"/>
      <c r="RJP316" s="3"/>
      <c r="RJQ316" s="3"/>
      <c r="RJR316" s="3"/>
      <c r="RJS316" s="3"/>
      <c r="RJT316" s="3"/>
      <c r="RJU316" s="3"/>
      <c r="RJV316" s="3"/>
      <c r="RJW316" s="3"/>
      <c r="RJX316" s="3"/>
      <c r="RJY316" s="3"/>
      <c r="RJZ316" s="3"/>
      <c r="RKA316" s="3"/>
      <c r="RKB316" s="3"/>
      <c r="RKC316" s="3"/>
      <c r="RKD316" s="3"/>
      <c r="RKE316" s="3"/>
      <c r="RKF316" s="3"/>
      <c r="RKG316" s="3"/>
      <c r="RKH316" s="3"/>
      <c r="RKI316" s="3"/>
      <c r="RKJ316" s="3"/>
      <c r="RKK316" s="3"/>
      <c r="RKL316" s="3"/>
      <c r="RKM316" s="3"/>
      <c r="RKN316" s="3"/>
      <c r="RKO316" s="3"/>
      <c r="RKP316" s="3"/>
      <c r="RKQ316" s="3"/>
      <c r="RKR316" s="3"/>
      <c r="RKS316" s="3"/>
      <c r="RKT316" s="3"/>
      <c r="RKU316" s="3"/>
      <c r="RKV316" s="3"/>
      <c r="RKW316" s="3"/>
      <c r="RKX316" s="3"/>
      <c r="RKY316" s="3"/>
      <c r="RKZ316" s="3"/>
      <c r="RLA316" s="3"/>
      <c r="RLB316" s="3"/>
      <c r="RLC316" s="3"/>
      <c r="RLD316" s="3"/>
      <c r="RLE316" s="3"/>
      <c r="RLF316" s="3"/>
      <c r="RLG316" s="3"/>
      <c r="RLH316" s="3"/>
      <c r="RLI316" s="3"/>
      <c r="RLJ316" s="3"/>
      <c r="RLK316" s="3"/>
      <c r="RLL316" s="3"/>
      <c r="RLM316" s="3"/>
      <c r="RLN316" s="3"/>
      <c r="RLO316" s="3"/>
      <c r="RLP316" s="3"/>
      <c r="RLQ316" s="3"/>
      <c r="RLR316" s="3"/>
      <c r="RLS316" s="3"/>
      <c r="RLT316" s="3"/>
      <c r="RLU316" s="3"/>
      <c r="RLV316" s="3"/>
      <c r="RLW316" s="3"/>
      <c r="RLX316" s="3"/>
      <c r="RLY316" s="3"/>
      <c r="RLZ316" s="3"/>
      <c r="RMA316" s="3"/>
      <c r="RMB316" s="3"/>
      <c r="RMC316" s="3"/>
      <c r="RMD316" s="3"/>
      <c r="RME316" s="3"/>
      <c r="RMF316" s="3"/>
      <c r="RMG316" s="3"/>
      <c r="RMH316" s="3"/>
      <c r="RMI316" s="3"/>
      <c r="RMJ316" s="3"/>
      <c r="RMK316" s="3"/>
      <c r="RML316" s="3"/>
      <c r="RMM316" s="3"/>
      <c r="RMN316" s="3"/>
      <c r="RMO316" s="3"/>
      <c r="RMP316" s="3"/>
      <c r="RMQ316" s="3"/>
      <c r="RMR316" s="3"/>
      <c r="RMS316" s="3"/>
      <c r="RMT316" s="3"/>
      <c r="RMU316" s="3"/>
      <c r="RMV316" s="3"/>
      <c r="RMW316" s="3"/>
      <c r="RMX316" s="3"/>
      <c r="RMY316" s="3"/>
      <c r="RMZ316" s="3"/>
      <c r="RNA316" s="3"/>
      <c r="RNB316" s="3"/>
      <c r="RNC316" s="3"/>
      <c r="RND316" s="3"/>
      <c r="RNE316" s="3"/>
      <c r="RNF316" s="3"/>
      <c r="RNG316" s="3"/>
      <c r="RNH316" s="3"/>
      <c r="RNI316" s="3"/>
      <c r="RNJ316" s="3"/>
      <c r="RNK316" s="3"/>
      <c r="RNL316" s="3"/>
      <c r="RNM316" s="3"/>
      <c r="RNN316" s="3"/>
      <c r="RNO316" s="3"/>
      <c r="RNP316" s="3"/>
      <c r="RNQ316" s="3"/>
      <c r="RNR316" s="3"/>
      <c r="RNS316" s="3"/>
      <c r="RNT316" s="3"/>
      <c r="RNU316" s="3"/>
      <c r="RNV316" s="3"/>
      <c r="RNW316" s="3"/>
      <c r="RNX316" s="3"/>
      <c r="RNY316" s="3"/>
      <c r="RNZ316" s="3"/>
      <c r="ROA316" s="3"/>
      <c r="ROB316" s="3"/>
      <c r="ROC316" s="3"/>
      <c r="ROD316" s="3"/>
      <c r="ROE316" s="3"/>
      <c r="ROF316" s="3"/>
      <c r="ROG316" s="3"/>
      <c r="ROH316" s="3"/>
      <c r="ROI316" s="3"/>
      <c r="ROJ316" s="3"/>
      <c r="ROK316" s="3"/>
      <c r="ROL316" s="3"/>
      <c r="ROM316" s="3"/>
      <c r="RON316" s="3"/>
      <c r="ROO316" s="3"/>
      <c r="ROP316" s="3"/>
      <c r="ROQ316" s="3"/>
      <c r="ROR316" s="3"/>
      <c r="ROS316" s="3"/>
      <c r="ROT316" s="3"/>
      <c r="ROU316" s="3"/>
      <c r="ROV316" s="3"/>
      <c r="ROW316" s="3"/>
      <c r="ROX316" s="3"/>
      <c r="ROY316" s="3"/>
      <c r="ROZ316" s="3"/>
      <c r="RPA316" s="3"/>
      <c r="RPB316" s="3"/>
      <c r="RPC316" s="3"/>
      <c r="RPD316" s="3"/>
      <c r="RPE316" s="3"/>
      <c r="RPF316" s="3"/>
      <c r="RPG316" s="3"/>
      <c r="RPH316" s="3"/>
      <c r="RPI316" s="3"/>
      <c r="RPJ316" s="3"/>
      <c r="RPK316" s="3"/>
      <c r="RPL316" s="3"/>
      <c r="RPM316" s="3"/>
      <c r="RPN316" s="3"/>
      <c r="RPO316" s="3"/>
      <c r="RPP316" s="3"/>
      <c r="RPQ316" s="3"/>
      <c r="RPR316" s="3"/>
      <c r="RPS316" s="3"/>
      <c r="RPT316" s="3"/>
      <c r="RPU316" s="3"/>
      <c r="RPV316" s="3"/>
      <c r="RPW316" s="3"/>
      <c r="RPX316" s="3"/>
      <c r="RPY316" s="3"/>
      <c r="RPZ316" s="3"/>
      <c r="RQA316" s="3"/>
      <c r="RQB316" s="3"/>
      <c r="RQC316" s="3"/>
      <c r="RQD316" s="3"/>
      <c r="RQE316" s="3"/>
      <c r="RQF316" s="3"/>
      <c r="RQG316" s="3"/>
      <c r="RQH316" s="3"/>
      <c r="RQI316" s="3"/>
      <c r="RQJ316" s="3"/>
      <c r="RQK316" s="3"/>
      <c r="RQL316" s="3"/>
      <c r="RQM316" s="3"/>
      <c r="RQN316" s="3"/>
      <c r="RQO316" s="3"/>
      <c r="RQP316" s="3"/>
      <c r="RQQ316" s="3"/>
      <c r="RQR316" s="3"/>
      <c r="RQS316" s="3"/>
      <c r="RQT316" s="3"/>
      <c r="RQU316" s="3"/>
      <c r="RQV316" s="3"/>
      <c r="RQW316" s="3"/>
      <c r="RQX316" s="3"/>
      <c r="RQY316" s="3"/>
      <c r="RQZ316" s="3"/>
      <c r="RRA316" s="3"/>
      <c r="RRB316" s="3"/>
      <c r="RRC316" s="3"/>
      <c r="RRD316" s="3"/>
      <c r="RRE316" s="3"/>
      <c r="RRF316" s="3"/>
      <c r="RRG316" s="3"/>
      <c r="RRH316" s="3"/>
      <c r="RRI316" s="3"/>
      <c r="RRJ316" s="3"/>
      <c r="RRK316" s="3"/>
      <c r="RRL316" s="3"/>
      <c r="RRM316" s="3"/>
      <c r="RRN316" s="3"/>
      <c r="RRO316" s="3"/>
      <c r="RRP316" s="3"/>
      <c r="RRQ316" s="3"/>
      <c r="RRR316" s="3"/>
      <c r="RRS316" s="3"/>
      <c r="RRT316" s="3"/>
      <c r="RRU316" s="3"/>
      <c r="RRV316" s="3"/>
      <c r="RRW316" s="3"/>
      <c r="RRX316" s="3"/>
      <c r="RRY316" s="3"/>
      <c r="RRZ316" s="3"/>
      <c r="RSA316" s="3"/>
      <c r="RSB316" s="3"/>
      <c r="RSC316" s="3"/>
      <c r="RSD316" s="3"/>
      <c r="RSE316" s="3"/>
      <c r="RSF316" s="3"/>
      <c r="RSG316" s="3"/>
      <c r="RSH316" s="3"/>
      <c r="RSI316" s="3"/>
      <c r="RSJ316" s="3"/>
      <c r="RSK316" s="3"/>
      <c r="RSL316" s="3"/>
      <c r="RSM316" s="3"/>
      <c r="RSN316" s="3"/>
      <c r="RSO316" s="3"/>
      <c r="RSP316" s="3"/>
      <c r="RSQ316" s="3"/>
      <c r="RSR316" s="3"/>
      <c r="RSS316" s="3"/>
      <c r="RST316" s="3"/>
      <c r="RSU316" s="3"/>
      <c r="RSV316" s="3"/>
      <c r="RSW316" s="3"/>
      <c r="RSX316" s="3"/>
      <c r="RSY316" s="3"/>
      <c r="RSZ316" s="3"/>
      <c r="RTA316" s="3"/>
      <c r="RTB316" s="3"/>
      <c r="RTC316" s="3"/>
      <c r="RTD316" s="3"/>
      <c r="RTE316" s="3"/>
      <c r="RTF316" s="3"/>
      <c r="RTG316" s="3"/>
      <c r="RTH316" s="3"/>
      <c r="RTI316" s="3"/>
      <c r="RTJ316" s="3"/>
      <c r="RTK316" s="3"/>
      <c r="RTL316" s="3"/>
      <c r="RTM316" s="3"/>
      <c r="RTN316" s="3"/>
      <c r="RTO316" s="3"/>
      <c r="RTP316" s="3"/>
      <c r="RTQ316" s="3"/>
      <c r="RTR316" s="3"/>
      <c r="RTS316" s="3"/>
      <c r="RTT316" s="3"/>
      <c r="RTU316" s="3"/>
      <c r="RTV316" s="3"/>
      <c r="RTW316" s="3"/>
      <c r="RTX316" s="3"/>
      <c r="RTY316" s="3"/>
      <c r="RTZ316" s="3"/>
      <c r="RUA316" s="3"/>
      <c r="RUB316" s="3"/>
      <c r="RUC316" s="3"/>
      <c r="RUD316" s="3"/>
      <c r="RUE316" s="3"/>
      <c r="RUF316" s="3"/>
      <c r="RUG316" s="3"/>
      <c r="RUH316" s="3"/>
      <c r="RUI316" s="3"/>
      <c r="RUJ316" s="3"/>
      <c r="RUK316" s="3"/>
      <c r="RUL316" s="3"/>
      <c r="RUM316" s="3"/>
      <c r="RUN316" s="3"/>
      <c r="RUO316" s="3"/>
      <c r="RUP316" s="3"/>
      <c r="RUQ316" s="3"/>
      <c r="RUR316" s="3"/>
      <c r="RUS316" s="3"/>
      <c r="RUT316" s="3"/>
      <c r="RUU316" s="3"/>
      <c r="RUV316" s="3"/>
      <c r="RUW316" s="3"/>
      <c r="RUX316" s="3"/>
      <c r="RUY316" s="3"/>
      <c r="RUZ316" s="3"/>
      <c r="RVA316" s="3"/>
      <c r="RVB316" s="3"/>
      <c r="RVC316" s="3"/>
      <c r="RVD316" s="3"/>
      <c r="RVE316" s="3"/>
      <c r="RVF316" s="3"/>
      <c r="RVG316" s="3"/>
      <c r="RVH316" s="3"/>
      <c r="RVI316" s="3"/>
      <c r="RVJ316" s="3"/>
      <c r="RVK316" s="3"/>
      <c r="RVL316" s="3"/>
      <c r="RVM316" s="3"/>
      <c r="RVN316" s="3"/>
      <c r="RVO316" s="3"/>
      <c r="RVP316" s="3"/>
      <c r="RVQ316" s="3"/>
      <c r="RVR316" s="3"/>
      <c r="RVS316" s="3"/>
      <c r="RVT316" s="3"/>
      <c r="RVU316" s="3"/>
      <c r="RVV316" s="3"/>
      <c r="RVW316" s="3"/>
      <c r="RVX316" s="3"/>
      <c r="RVY316" s="3"/>
      <c r="RVZ316" s="3"/>
      <c r="RWA316" s="3"/>
      <c r="RWB316" s="3"/>
      <c r="RWC316" s="3"/>
      <c r="RWD316" s="3"/>
      <c r="RWE316" s="3"/>
      <c r="RWF316" s="3"/>
      <c r="RWG316" s="3"/>
      <c r="RWH316" s="3"/>
      <c r="RWI316" s="3"/>
      <c r="RWJ316" s="3"/>
      <c r="RWK316" s="3"/>
      <c r="RWL316" s="3"/>
      <c r="RWM316" s="3"/>
      <c r="RWN316" s="3"/>
      <c r="RWO316" s="3"/>
      <c r="RWP316" s="3"/>
      <c r="RWQ316" s="3"/>
      <c r="RWR316" s="3"/>
      <c r="RWS316" s="3"/>
      <c r="RWT316" s="3"/>
      <c r="RWU316" s="3"/>
      <c r="RWV316" s="3"/>
      <c r="RWW316" s="3"/>
      <c r="RWX316" s="3"/>
      <c r="RWY316" s="3"/>
      <c r="RWZ316" s="3"/>
      <c r="RXA316" s="3"/>
      <c r="RXB316" s="3"/>
      <c r="RXC316" s="3"/>
      <c r="RXD316" s="3"/>
      <c r="RXE316" s="3"/>
      <c r="RXF316" s="3"/>
      <c r="RXG316" s="3"/>
      <c r="RXH316" s="3"/>
      <c r="RXI316" s="3"/>
      <c r="RXJ316" s="3"/>
      <c r="RXK316" s="3"/>
      <c r="RXL316" s="3"/>
      <c r="RXM316" s="3"/>
      <c r="RXN316" s="3"/>
      <c r="RXO316" s="3"/>
      <c r="RXP316" s="3"/>
      <c r="RXQ316" s="3"/>
      <c r="RXR316" s="3"/>
      <c r="RXS316" s="3"/>
      <c r="RXT316" s="3"/>
      <c r="RXU316" s="3"/>
      <c r="RXV316" s="3"/>
      <c r="RXW316" s="3"/>
      <c r="RXX316" s="3"/>
      <c r="RXY316" s="3"/>
      <c r="RXZ316" s="3"/>
      <c r="RYA316" s="3"/>
      <c r="RYB316" s="3"/>
      <c r="RYC316" s="3"/>
      <c r="RYD316" s="3"/>
      <c r="RYE316" s="3"/>
      <c r="RYF316" s="3"/>
      <c r="RYG316" s="3"/>
      <c r="RYH316" s="3"/>
      <c r="RYI316" s="3"/>
      <c r="RYJ316" s="3"/>
      <c r="RYK316" s="3"/>
      <c r="RYL316" s="3"/>
      <c r="RYM316" s="3"/>
      <c r="RYN316" s="3"/>
      <c r="RYO316" s="3"/>
      <c r="RYP316" s="3"/>
      <c r="RYQ316" s="3"/>
      <c r="RYR316" s="3"/>
      <c r="RYS316" s="3"/>
      <c r="RYT316" s="3"/>
      <c r="RYU316" s="3"/>
      <c r="RYV316" s="3"/>
      <c r="RYW316" s="3"/>
      <c r="RYX316" s="3"/>
      <c r="RYY316" s="3"/>
      <c r="RYZ316" s="3"/>
      <c r="RZA316" s="3"/>
      <c r="RZB316" s="3"/>
      <c r="RZC316" s="3"/>
      <c r="RZD316" s="3"/>
      <c r="RZE316" s="3"/>
      <c r="RZF316" s="3"/>
      <c r="RZG316" s="3"/>
      <c r="RZH316" s="3"/>
      <c r="RZI316" s="3"/>
      <c r="RZJ316" s="3"/>
      <c r="RZK316" s="3"/>
      <c r="RZL316" s="3"/>
      <c r="RZM316" s="3"/>
      <c r="RZN316" s="3"/>
      <c r="RZO316" s="3"/>
      <c r="RZP316" s="3"/>
      <c r="RZQ316" s="3"/>
      <c r="RZR316" s="3"/>
      <c r="RZS316" s="3"/>
      <c r="RZT316" s="3"/>
      <c r="RZU316" s="3"/>
      <c r="RZV316" s="3"/>
      <c r="RZW316" s="3"/>
      <c r="RZX316" s="3"/>
      <c r="RZY316" s="3"/>
      <c r="RZZ316" s="3"/>
      <c r="SAA316" s="3"/>
      <c r="SAB316" s="3"/>
      <c r="SAC316" s="3"/>
      <c r="SAD316" s="3"/>
      <c r="SAE316" s="3"/>
      <c r="SAF316" s="3"/>
      <c r="SAG316" s="3"/>
      <c r="SAH316" s="3"/>
      <c r="SAI316" s="3"/>
      <c r="SAJ316" s="3"/>
      <c r="SAK316" s="3"/>
      <c r="SAL316" s="3"/>
      <c r="SAM316" s="3"/>
      <c r="SAN316" s="3"/>
      <c r="SAO316" s="3"/>
      <c r="SAP316" s="3"/>
      <c r="SAQ316" s="3"/>
      <c r="SAR316" s="3"/>
      <c r="SAS316" s="3"/>
      <c r="SAT316" s="3"/>
      <c r="SAU316" s="3"/>
      <c r="SAV316" s="3"/>
      <c r="SAW316" s="3"/>
      <c r="SAX316" s="3"/>
      <c r="SAY316" s="3"/>
      <c r="SAZ316" s="3"/>
      <c r="SBA316" s="3"/>
      <c r="SBB316" s="3"/>
      <c r="SBC316" s="3"/>
      <c r="SBD316" s="3"/>
      <c r="SBE316" s="3"/>
      <c r="SBF316" s="3"/>
      <c r="SBG316" s="3"/>
      <c r="SBH316" s="3"/>
      <c r="SBI316" s="3"/>
      <c r="SBJ316" s="3"/>
      <c r="SBK316" s="3"/>
      <c r="SBL316" s="3"/>
      <c r="SBM316" s="3"/>
      <c r="SBN316" s="3"/>
      <c r="SBO316" s="3"/>
      <c r="SBP316" s="3"/>
      <c r="SBQ316" s="3"/>
      <c r="SBR316" s="3"/>
      <c r="SBS316" s="3"/>
      <c r="SBT316" s="3"/>
      <c r="SBU316" s="3"/>
      <c r="SBV316" s="3"/>
      <c r="SBW316" s="3"/>
      <c r="SBX316" s="3"/>
      <c r="SBY316" s="3"/>
      <c r="SBZ316" s="3"/>
      <c r="SCA316" s="3"/>
      <c r="SCB316" s="3"/>
      <c r="SCC316" s="3"/>
      <c r="SCD316" s="3"/>
      <c r="SCE316" s="3"/>
      <c r="SCF316" s="3"/>
      <c r="SCG316" s="3"/>
      <c r="SCH316" s="3"/>
      <c r="SCI316" s="3"/>
      <c r="SCJ316" s="3"/>
      <c r="SCK316" s="3"/>
      <c r="SCL316" s="3"/>
      <c r="SCM316" s="3"/>
      <c r="SCN316" s="3"/>
      <c r="SCO316" s="3"/>
      <c r="SCP316" s="3"/>
      <c r="SCQ316" s="3"/>
      <c r="SCR316" s="3"/>
      <c r="SCS316" s="3"/>
      <c r="SCT316" s="3"/>
      <c r="SCU316" s="3"/>
      <c r="SCV316" s="3"/>
      <c r="SCW316" s="3"/>
      <c r="SCX316" s="3"/>
      <c r="SCY316" s="3"/>
      <c r="SCZ316" s="3"/>
      <c r="SDA316" s="3"/>
      <c r="SDB316" s="3"/>
      <c r="SDC316" s="3"/>
      <c r="SDD316" s="3"/>
      <c r="SDE316" s="3"/>
      <c r="SDF316" s="3"/>
      <c r="SDG316" s="3"/>
      <c r="SDH316" s="3"/>
      <c r="SDI316" s="3"/>
      <c r="SDJ316" s="3"/>
      <c r="SDK316" s="3"/>
      <c r="SDL316" s="3"/>
      <c r="SDM316" s="3"/>
      <c r="SDN316" s="3"/>
      <c r="SDO316" s="3"/>
      <c r="SDP316" s="3"/>
      <c r="SDQ316" s="3"/>
      <c r="SDR316" s="3"/>
      <c r="SDS316" s="3"/>
      <c r="SDT316" s="3"/>
      <c r="SDU316" s="3"/>
      <c r="SDV316" s="3"/>
      <c r="SDW316" s="3"/>
      <c r="SDX316" s="3"/>
      <c r="SDY316" s="3"/>
      <c r="SDZ316" s="3"/>
      <c r="SEA316" s="3"/>
      <c r="SEB316" s="3"/>
      <c r="SEC316" s="3"/>
      <c r="SED316" s="3"/>
      <c r="SEE316" s="3"/>
      <c r="SEF316" s="3"/>
      <c r="SEG316" s="3"/>
      <c r="SEH316" s="3"/>
      <c r="SEI316" s="3"/>
      <c r="SEJ316" s="3"/>
      <c r="SEK316" s="3"/>
      <c r="SEL316" s="3"/>
      <c r="SEM316" s="3"/>
      <c r="SEN316" s="3"/>
      <c r="SEO316" s="3"/>
      <c r="SEP316" s="3"/>
      <c r="SEQ316" s="3"/>
      <c r="SER316" s="3"/>
      <c r="SES316" s="3"/>
      <c r="SET316" s="3"/>
      <c r="SEU316" s="3"/>
      <c r="SEV316" s="3"/>
      <c r="SEW316" s="3"/>
      <c r="SEX316" s="3"/>
      <c r="SEY316" s="3"/>
      <c r="SEZ316" s="3"/>
      <c r="SFA316" s="3"/>
      <c r="SFB316" s="3"/>
      <c r="SFC316" s="3"/>
      <c r="SFD316" s="3"/>
      <c r="SFE316" s="3"/>
      <c r="SFF316" s="3"/>
      <c r="SFG316" s="3"/>
      <c r="SFH316" s="3"/>
      <c r="SFI316" s="3"/>
      <c r="SFJ316" s="3"/>
      <c r="SFK316" s="3"/>
      <c r="SFL316" s="3"/>
      <c r="SFM316" s="3"/>
      <c r="SFN316" s="3"/>
      <c r="SFO316" s="3"/>
      <c r="SFP316" s="3"/>
      <c r="SFQ316" s="3"/>
      <c r="SFR316" s="3"/>
      <c r="SFS316" s="3"/>
      <c r="SFT316" s="3"/>
      <c r="SFU316" s="3"/>
      <c r="SFV316" s="3"/>
      <c r="SFW316" s="3"/>
      <c r="SFX316" s="3"/>
      <c r="SFY316" s="3"/>
      <c r="SFZ316" s="3"/>
      <c r="SGA316" s="3"/>
      <c r="SGB316" s="3"/>
      <c r="SGC316" s="3"/>
      <c r="SGD316" s="3"/>
      <c r="SGE316" s="3"/>
      <c r="SGF316" s="3"/>
      <c r="SGG316" s="3"/>
      <c r="SGH316" s="3"/>
      <c r="SGI316" s="3"/>
      <c r="SGJ316" s="3"/>
      <c r="SGK316" s="3"/>
      <c r="SGL316" s="3"/>
      <c r="SGM316" s="3"/>
      <c r="SGN316" s="3"/>
      <c r="SGO316" s="3"/>
      <c r="SGP316" s="3"/>
      <c r="SGQ316" s="3"/>
      <c r="SGR316" s="3"/>
      <c r="SGS316" s="3"/>
      <c r="SGT316" s="3"/>
      <c r="SGU316" s="3"/>
      <c r="SGV316" s="3"/>
      <c r="SGW316" s="3"/>
      <c r="SGX316" s="3"/>
      <c r="SGY316" s="3"/>
      <c r="SGZ316" s="3"/>
      <c r="SHA316" s="3"/>
      <c r="SHB316" s="3"/>
      <c r="SHC316" s="3"/>
      <c r="SHD316" s="3"/>
      <c r="SHE316" s="3"/>
      <c r="SHF316" s="3"/>
      <c r="SHG316" s="3"/>
      <c r="SHH316" s="3"/>
      <c r="SHI316" s="3"/>
      <c r="SHJ316" s="3"/>
      <c r="SHK316" s="3"/>
      <c r="SHL316" s="3"/>
      <c r="SHM316" s="3"/>
      <c r="SHN316" s="3"/>
      <c r="SHO316" s="3"/>
      <c r="SHP316" s="3"/>
      <c r="SHQ316" s="3"/>
      <c r="SHR316" s="3"/>
      <c r="SHS316" s="3"/>
      <c r="SHT316" s="3"/>
      <c r="SHU316" s="3"/>
      <c r="SHV316" s="3"/>
      <c r="SHW316" s="3"/>
      <c r="SHX316" s="3"/>
      <c r="SHY316" s="3"/>
      <c r="SHZ316" s="3"/>
      <c r="SIA316" s="3"/>
      <c r="SIB316" s="3"/>
      <c r="SIC316" s="3"/>
      <c r="SID316" s="3"/>
      <c r="SIE316" s="3"/>
      <c r="SIF316" s="3"/>
      <c r="SIG316" s="3"/>
      <c r="SIH316" s="3"/>
      <c r="SII316" s="3"/>
      <c r="SIJ316" s="3"/>
      <c r="SIK316" s="3"/>
      <c r="SIL316" s="3"/>
      <c r="SIM316" s="3"/>
      <c r="SIN316" s="3"/>
      <c r="SIO316" s="3"/>
      <c r="SIP316" s="3"/>
      <c r="SIQ316" s="3"/>
      <c r="SIR316" s="3"/>
      <c r="SIS316" s="3"/>
      <c r="SIT316" s="3"/>
      <c r="SIU316" s="3"/>
      <c r="SIV316" s="3"/>
      <c r="SIW316" s="3"/>
      <c r="SIX316" s="3"/>
      <c r="SIY316" s="3"/>
      <c r="SIZ316" s="3"/>
      <c r="SJA316" s="3"/>
      <c r="SJB316" s="3"/>
      <c r="SJC316" s="3"/>
      <c r="SJD316" s="3"/>
      <c r="SJE316" s="3"/>
      <c r="SJF316" s="3"/>
      <c r="SJG316" s="3"/>
      <c r="SJH316" s="3"/>
      <c r="SJI316" s="3"/>
      <c r="SJJ316" s="3"/>
      <c r="SJK316" s="3"/>
      <c r="SJL316" s="3"/>
      <c r="SJM316" s="3"/>
      <c r="SJN316" s="3"/>
      <c r="SJO316" s="3"/>
      <c r="SJP316" s="3"/>
      <c r="SJQ316" s="3"/>
      <c r="SJR316" s="3"/>
      <c r="SJS316" s="3"/>
      <c r="SJT316" s="3"/>
      <c r="SJU316" s="3"/>
      <c r="SJV316" s="3"/>
      <c r="SJW316" s="3"/>
      <c r="SJX316" s="3"/>
      <c r="SJY316" s="3"/>
      <c r="SJZ316" s="3"/>
      <c r="SKA316" s="3"/>
      <c r="SKB316" s="3"/>
      <c r="SKC316" s="3"/>
      <c r="SKD316" s="3"/>
      <c r="SKE316" s="3"/>
      <c r="SKF316" s="3"/>
      <c r="SKG316" s="3"/>
      <c r="SKH316" s="3"/>
      <c r="SKI316" s="3"/>
      <c r="SKJ316" s="3"/>
      <c r="SKK316" s="3"/>
      <c r="SKL316" s="3"/>
      <c r="SKM316" s="3"/>
      <c r="SKN316" s="3"/>
      <c r="SKO316" s="3"/>
      <c r="SKP316" s="3"/>
      <c r="SKQ316" s="3"/>
      <c r="SKR316" s="3"/>
      <c r="SKS316" s="3"/>
      <c r="SKT316" s="3"/>
      <c r="SKU316" s="3"/>
      <c r="SKV316" s="3"/>
      <c r="SKW316" s="3"/>
      <c r="SKX316" s="3"/>
      <c r="SKY316" s="3"/>
      <c r="SKZ316" s="3"/>
      <c r="SLA316" s="3"/>
      <c r="SLB316" s="3"/>
      <c r="SLC316" s="3"/>
      <c r="SLD316" s="3"/>
      <c r="SLE316" s="3"/>
      <c r="SLF316" s="3"/>
      <c r="SLG316" s="3"/>
      <c r="SLH316" s="3"/>
      <c r="SLI316" s="3"/>
      <c r="SLJ316" s="3"/>
      <c r="SLK316" s="3"/>
      <c r="SLL316" s="3"/>
      <c r="SLM316" s="3"/>
      <c r="SLN316" s="3"/>
      <c r="SLO316" s="3"/>
      <c r="SLP316" s="3"/>
      <c r="SLQ316" s="3"/>
      <c r="SLR316" s="3"/>
      <c r="SLS316" s="3"/>
      <c r="SLT316" s="3"/>
      <c r="SLU316" s="3"/>
      <c r="SLV316" s="3"/>
      <c r="SLW316" s="3"/>
      <c r="SLX316" s="3"/>
      <c r="SLY316" s="3"/>
      <c r="SLZ316" s="3"/>
      <c r="SMA316" s="3"/>
      <c r="SMB316" s="3"/>
      <c r="SMC316" s="3"/>
      <c r="SMD316" s="3"/>
      <c r="SME316" s="3"/>
      <c r="SMF316" s="3"/>
      <c r="SMG316" s="3"/>
      <c r="SMH316" s="3"/>
      <c r="SMI316" s="3"/>
      <c r="SMJ316" s="3"/>
      <c r="SMK316" s="3"/>
      <c r="SML316" s="3"/>
      <c r="SMM316" s="3"/>
      <c r="SMN316" s="3"/>
      <c r="SMO316" s="3"/>
      <c r="SMP316" s="3"/>
      <c r="SMQ316" s="3"/>
      <c r="SMR316" s="3"/>
      <c r="SMS316" s="3"/>
      <c r="SMT316" s="3"/>
      <c r="SMU316" s="3"/>
      <c r="SMV316" s="3"/>
      <c r="SMW316" s="3"/>
      <c r="SMX316" s="3"/>
      <c r="SMY316" s="3"/>
      <c r="SMZ316" s="3"/>
      <c r="SNA316" s="3"/>
      <c r="SNB316" s="3"/>
      <c r="SNC316" s="3"/>
      <c r="SND316" s="3"/>
      <c r="SNE316" s="3"/>
      <c r="SNF316" s="3"/>
      <c r="SNG316" s="3"/>
      <c r="SNH316" s="3"/>
      <c r="SNI316" s="3"/>
      <c r="SNJ316" s="3"/>
      <c r="SNK316" s="3"/>
      <c r="SNL316" s="3"/>
      <c r="SNM316" s="3"/>
      <c r="SNN316" s="3"/>
      <c r="SNO316" s="3"/>
      <c r="SNP316" s="3"/>
      <c r="SNQ316" s="3"/>
      <c r="SNR316" s="3"/>
      <c r="SNS316" s="3"/>
      <c r="SNT316" s="3"/>
      <c r="SNU316" s="3"/>
      <c r="SNV316" s="3"/>
      <c r="SNW316" s="3"/>
      <c r="SNX316" s="3"/>
      <c r="SNY316" s="3"/>
      <c r="SNZ316" s="3"/>
      <c r="SOA316" s="3"/>
      <c r="SOB316" s="3"/>
      <c r="SOC316" s="3"/>
      <c r="SOD316" s="3"/>
      <c r="SOE316" s="3"/>
      <c r="SOF316" s="3"/>
      <c r="SOG316" s="3"/>
      <c r="SOH316" s="3"/>
      <c r="SOI316" s="3"/>
      <c r="SOJ316" s="3"/>
      <c r="SOK316" s="3"/>
      <c r="SOL316" s="3"/>
      <c r="SOM316" s="3"/>
      <c r="SON316" s="3"/>
      <c r="SOO316" s="3"/>
      <c r="SOP316" s="3"/>
      <c r="SOQ316" s="3"/>
      <c r="SOR316" s="3"/>
      <c r="SOS316" s="3"/>
      <c r="SOT316" s="3"/>
      <c r="SOU316" s="3"/>
      <c r="SOV316" s="3"/>
      <c r="SOW316" s="3"/>
      <c r="SOX316" s="3"/>
      <c r="SOY316" s="3"/>
      <c r="SOZ316" s="3"/>
      <c r="SPA316" s="3"/>
      <c r="SPB316" s="3"/>
      <c r="SPC316" s="3"/>
      <c r="SPD316" s="3"/>
      <c r="SPE316" s="3"/>
      <c r="SPF316" s="3"/>
      <c r="SPG316" s="3"/>
      <c r="SPH316" s="3"/>
      <c r="SPI316" s="3"/>
      <c r="SPJ316" s="3"/>
      <c r="SPK316" s="3"/>
      <c r="SPL316" s="3"/>
      <c r="SPM316" s="3"/>
      <c r="SPN316" s="3"/>
      <c r="SPO316" s="3"/>
      <c r="SPP316" s="3"/>
      <c r="SPQ316" s="3"/>
      <c r="SPR316" s="3"/>
      <c r="SPS316" s="3"/>
      <c r="SPT316" s="3"/>
      <c r="SPU316" s="3"/>
      <c r="SPV316" s="3"/>
      <c r="SPW316" s="3"/>
      <c r="SPX316" s="3"/>
      <c r="SPY316" s="3"/>
      <c r="SPZ316" s="3"/>
      <c r="SQA316" s="3"/>
      <c r="SQB316" s="3"/>
      <c r="SQC316" s="3"/>
      <c r="SQD316" s="3"/>
      <c r="SQE316" s="3"/>
      <c r="SQF316" s="3"/>
      <c r="SQG316" s="3"/>
      <c r="SQH316" s="3"/>
      <c r="SQI316" s="3"/>
      <c r="SQJ316" s="3"/>
      <c r="SQK316" s="3"/>
      <c r="SQL316" s="3"/>
      <c r="SQM316" s="3"/>
      <c r="SQN316" s="3"/>
      <c r="SQO316" s="3"/>
      <c r="SQP316" s="3"/>
      <c r="SQQ316" s="3"/>
      <c r="SQR316" s="3"/>
      <c r="SQS316" s="3"/>
      <c r="SQT316" s="3"/>
      <c r="SQU316" s="3"/>
      <c r="SQV316" s="3"/>
      <c r="SQW316" s="3"/>
      <c r="SQX316" s="3"/>
      <c r="SQY316" s="3"/>
      <c r="SQZ316" s="3"/>
      <c r="SRA316" s="3"/>
      <c r="SRB316" s="3"/>
      <c r="SRC316" s="3"/>
      <c r="SRD316" s="3"/>
      <c r="SRE316" s="3"/>
      <c r="SRF316" s="3"/>
      <c r="SRG316" s="3"/>
      <c r="SRH316" s="3"/>
      <c r="SRI316" s="3"/>
      <c r="SRJ316" s="3"/>
      <c r="SRK316" s="3"/>
      <c r="SRL316" s="3"/>
      <c r="SRM316" s="3"/>
      <c r="SRN316" s="3"/>
      <c r="SRO316" s="3"/>
      <c r="SRP316" s="3"/>
      <c r="SRQ316" s="3"/>
      <c r="SRR316" s="3"/>
      <c r="SRS316" s="3"/>
      <c r="SRT316" s="3"/>
      <c r="SRU316" s="3"/>
      <c r="SRV316" s="3"/>
      <c r="SRW316" s="3"/>
      <c r="SRX316" s="3"/>
      <c r="SRY316" s="3"/>
      <c r="SRZ316" s="3"/>
      <c r="SSA316" s="3"/>
      <c r="SSB316" s="3"/>
      <c r="SSC316" s="3"/>
      <c r="SSD316" s="3"/>
      <c r="SSE316" s="3"/>
      <c r="SSF316" s="3"/>
      <c r="SSG316" s="3"/>
      <c r="SSH316" s="3"/>
      <c r="SSI316" s="3"/>
      <c r="SSJ316" s="3"/>
      <c r="SSK316" s="3"/>
      <c r="SSL316" s="3"/>
      <c r="SSM316" s="3"/>
      <c r="SSN316" s="3"/>
      <c r="SSO316" s="3"/>
      <c r="SSP316" s="3"/>
      <c r="SSQ316" s="3"/>
      <c r="SSR316" s="3"/>
      <c r="SSS316" s="3"/>
      <c r="SST316" s="3"/>
      <c r="SSU316" s="3"/>
      <c r="SSV316" s="3"/>
      <c r="SSW316" s="3"/>
      <c r="SSX316" s="3"/>
      <c r="SSY316" s="3"/>
      <c r="SSZ316" s="3"/>
      <c r="STA316" s="3"/>
      <c r="STB316" s="3"/>
      <c r="STC316" s="3"/>
      <c r="STD316" s="3"/>
      <c r="STE316" s="3"/>
      <c r="STF316" s="3"/>
      <c r="STG316" s="3"/>
      <c r="STH316" s="3"/>
      <c r="STI316" s="3"/>
      <c r="STJ316" s="3"/>
      <c r="STK316" s="3"/>
      <c r="STL316" s="3"/>
      <c r="STM316" s="3"/>
      <c r="STN316" s="3"/>
      <c r="STO316" s="3"/>
      <c r="STP316" s="3"/>
      <c r="STQ316" s="3"/>
      <c r="STR316" s="3"/>
      <c r="STS316" s="3"/>
      <c r="STT316" s="3"/>
      <c r="STU316" s="3"/>
      <c r="STV316" s="3"/>
      <c r="STW316" s="3"/>
      <c r="STX316" s="3"/>
      <c r="STY316" s="3"/>
      <c r="STZ316" s="3"/>
      <c r="SUA316" s="3"/>
      <c r="SUB316" s="3"/>
      <c r="SUC316" s="3"/>
      <c r="SUD316" s="3"/>
      <c r="SUE316" s="3"/>
      <c r="SUF316" s="3"/>
      <c r="SUG316" s="3"/>
      <c r="SUH316" s="3"/>
      <c r="SUI316" s="3"/>
      <c r="SUJ316" s="3"/>
      <c r="SUK316" s="3"/>
      <c r="SUL316" s="3"/>
      <c r="SUM316" s="3"/>
      <c r="SUN316" s="3"/>
      <c r="SUO316" s="3"/>
      <c r="SUP316" s="3"/>
      <c r="SUQ316" s="3"/>
      <c r="SUR316" s="3"/>
      <c r="SUS316" s="3"/>
      <c r="SUT316" s="3"/>
      <c r="SUU316" s="3"/>
      <c r="SUV316" s="3"/>
      <c r="SUW316" s="3"/>
      <c r="SUX316" s="3"/>
      <c r="SUY316" s="3"/>
      <c r="SUZ316" s="3"/>
      <c r="SVA316" s="3"/>
      <c r="SVB316" s="3"/>
      <c r="SVC316" s="3"/>
      <c r="SVD316" s="3"/>
      <c r="SVE316" s="3"/>
      <c r="SVF316" s="3"/>
      <c r="SVG316" s="3"/>
      <c r="SVH316" s="3"/>
      <c r="SVI316" s="3"/>
      <c r="SVJ316" s="3"/>
      <c r="SVK316" s="3"/>
      <c r="SVL316" s="3"/>
      <c r="SVM316" s="3"/>
      <c r="SVN316" s="3"/>
      <c r="SVO316" s="3"/>
      <c r="SVP316" s="3"/>
      <c r="SVQ316" s="3"/>
      <c r="SVR316" s="3"/>
      <c r="SVS316" s="3"/>
      <c r="SVT316" s="3"/>
      <c r="SVU316" s="3"/>
      <c r="SVV316" s="3"/>
      <c r="SVW316" s="3"/>
      <c r="SVX316" s="3"/>
      <c r="SVY316" s="3"/>
      <c r="SVZ316" s="3"/>
      <c r="SWA316" s="3"/>
      <c r="SWB316" s="3"/>
      <c r="SWC316" s="3"/>
      <c r="SWD316" s="3"/>
      <c r="SWE316" s="3"/>
      <c r="SWF316" s="3"/>
      <c r="SWG316" s="3"/>
      <c r="SWH316" s="3"/>
      <c r="SWI316" s="3"/>
      <c r="SWJ316" s="3"/>
      <c r="SWK316" s="3"/>
      <c r="SWL316" s="3"/>
      <c r="SWM316" s="3"/>
      <c r="SWN316" s="3"/>
      <c r="SWO316" s="3"/>
      <c r="SWP316" s="3"/>
      <c r="SWQ316" s="3"/>
      <c r="SWR316" s="3"/>
      <c r="SWS316" s="3"/>
      <c r="SWT316" s="3"/>
      <c r="SWU316" s="3"/>
      <c r="SWV316" s="3"/>
      <c r="SWW316" s="3"/>
      <c r="SWX316" s="3"/>
      <c r="SWY316" s="3"/>
      <c r="SWZ316" s="3"/>
      <c r="SXA316" s="3"/>
      <c r="SXB316" s="3"/>
      <c r="SXC316" s="3"/>
      <c r="SXD316" s="3"/>
      <c r="SXE316" s="3"/>
      <c r="SXF316" s="3"/>
      <c r="SXG316" s="3"/>
      <c r="SXH316" s="3"/>
      <c r="SXI316" s="3"/>
      <c r="SXJ316" s="3"/>
      <c r="SXK316" s="3"/>
      <c r="SXL316" s="3"/>
      <c r="SXM316" s="3"/>
      <c r="SXN316" s="3"/>
      <c r="SXO316" s="3"/>
      <c r="SXP316" s="3"/>
      <c r="SXQ316" s="3"/>
      <c r="SXR316" s="3"/>
      <c r="SXS316" s="3"/>
      <c r="SXT316" s="3"/>
      <c r="SXU316" s="3"/>
      <c r="SXV316" s="3"/>
      <c r="SXW316" s="3"/>
      <c r="SXX316" s="3"/>
      <c r="SXY316" s="3"/>
      <c r="SXZ316" s="3"/>
      <c r="SYA316" s="3"/>
      <c r="SYB316" s="3"/>
      <c r="SYC316" s="3"/>
      <c r="SYD316" s="3"/>
      <c r="SYE316" s="3"/>
      <c r="SYF316" s="3"/>
      <c r="SYG316" s="3"/>
      <c r="SYH316" s="3"/>
      <c r="SYI316" s="3"/>
      <c r="SYJ316" s="3"/>
      <c r="SYK316" s="3"/>
      <c r="SYL316" s="3"/>
      <c r="SYM316" s="3"/>
      <c r="SYN316" s="3"/>
      <c r="SYO316" s="3"/>
      <c r="SYP316" s="3"/>
      <c r="SYQ316" s="3"/>
      <c r="SYR316" s="3"/>
      <c r="SYS316" s="3"/>
      <c r="SYT316" s="3"/>
      <c r="SYU316" s="3"/>
      <c r="SYV316" s="3"/>
      <c r="SYW316" s="3"/>
      <c r="SYX316" s="3"/>
      <c r="SYY316" s="3"/>
      <c r="SYZ316" s="3"/>
      <c r="SZA316" s="3"/>
      <c r="SZB316" s="3"/>
      <c r="SZC316" s="3"/>
      <c r="SZD316" s="3"/>
      <c r="SZE316" s="3"/>
      <c r="SZF316" s="3"/>
      <c r="SZG316" s="3"/>
      <c r="SZH316" s="3"/>
      <c r="SZI316" s="3"/>
      <c r="SZJ316" s="3"/>
      <c r="SZK316" s="3"/>
      <c r="SZL316" s="3"/>
      <c r="SZM316" s="3"/>
      <c r="SZN316" s="3"/>
      <c r="SZO316" s="3"/>
      <c r="SZP316" s="3"/>
      <c r="SZQ316" s="3"/>
      <c r="SZR316" s="3"/>
      <c r="SZS316" s="3"/>
      <c r="SZT316" s="3"/>
      <c r="SZU316" s="3"/>
      <c r="SZV316" s="3"/>
      <c r="SZW316" s="3"/>
      <c r="SZX316" s="3"/>
      <c r="SZY316" s="3"/>
      <c r="SZZ316" s="3"/>
      <c r="TAA316" s="3"/>
      <c r="TAB316" s="3"/>
      <c r="TAC316" s="3"/>
      <c r="TAD316" s="3"/>
      <c r="TAE316" s="3"/>
      <c r="TAF316" s="3"/>
      <c r="TAG316" s="3"/>
      <c r="TAH316" s="3"/>
      <c r="TAI316" s="3"/>
      <c r="TAJ316" s="3"/>
      <c r="TAK316" s="3"/>
      <c r="TAL316" s="3"/>
      <c r="TAM316" s="3"/>
      <c r="TAN316" s="3"/>
      <c r="TAO316" s="3"/>
      <c r="TAP316" s="3"/>
      <c r="TAQ316" s="3"/>
      <c r="TAR316" s="3"/>
      <c r="TAS316" s="3"/>
      <c r="TAT316" s="3"/>
      <c r="TAU316" s="3"/>
      <c r="TAV316" s="3"/>
      <c r="TAW316" s="3"/>
      <c r="TAX316" s="3"/>
      <c r="TAY316" s="3"/>
      <c r="TAZ316" s="3"/>
      <c r="TBA316" s="3"/>
      <c r="TBB316" s="3"/>
      <c r="TBC316" s="3"/>
      <c r="TBD316" s="3"/>
      <c r="TBE316" s="3"/>
      <c r="TBF316" s="3"/>
      <c r="TBG316" s="3"/>
      <c r="TBH316" s="3"/>
      <c r="TBI316" s="3"/>
      <c r="TBJ316" s="3"/>
      <c r="TBK316" s="3"/>
      <c r="TBL316" s="3"/>
      <c r="TBM316" s="3"/>
      <c r="TBN316" s="3"/>
      <c r="TBO316" s="3"/>
      <c r="TBP316" s="3"/>
      <c r="TBQ316" s="3"/>
      <c r="TBR316" s="3"/>
      <c r="TBS316" s="3"/>
      <c r="TBT316" s="3"/>
      <c r="TBU316" s="3"/>
      <c r="TBV316" s="3"/>
      <c r="TBW316" s="3"/>
      <c r="TBX316" s="3"/>
      <c r="TBY316" s="3"/>
      <c r="TBZ316" s="3"/>
      <c r="TCA316" s="3"/>
      <c r="TCB316" s="3"/>
      <c r="TCC316" s="3"/>
      <c r="TCD316" s="3"/>
      <c r="TCE316" s="3"/>
      <c r="TCF316" s="3"/>
      <c r="TCG316" s="3"/>
      <c r="TCH316" s="3"/>
      <c r="TCI316" s="3"/>
      <c r="TCJ316" s="3"/>
      <c r="TCK316" s="3"/>
      <c r="TCL316" s="3"/>
      <c r="TCM316" s="3"/>
      <c r="TCN316" s="3"/>
      <c r="TCO316" s="3"/>
      <c r="TCP316" s="3"/>
      <c r="TCQ316" s="3"/>
      <c r="TCR316" s="3"/>
      <c r="TCS316" s="3"/>
      <c r="TCT316" s="3"/>
      <c r="TCU316" s="3"/>
      <c r="TCV316" s="3"/>
      <c r="TCW316" s="3"/>
      <c r="TCX316" s="3"/>
      <c r="TCY316" s="3"/>
      <c r="TCZ316" s="3"/>
      <c r="TDA316" s="3"/>
      <c r="TDB316" s="3"/>
      <c r="TDC316" s="3"/>
      <c r="TDD316" s="3"/>
      <c r="TDE316" s="3"/>
      <c r="TDF316" s="3"/>
      <c r="TDG316" s="3"/>
      <c r="TDH316" s="3"/>
      <c r="TDI316" s="3"/>
      <c r="TDJ316" s="3"/>
      <c r="TDK316" s="3"/>
      <c r="TDL316" s="3"/>
      <c r="TDM316" s="3"/>
      <c r="TDN316" s="3"/>
      <c r="TDO316" s="3"/>
      <c r="TDP316" s="3"/>
      <c r="TDQ316" s="3"/>
      <c r="TDR316" s="3"/>
      <c r="TDS316" s="3"/>
      <c r="TDT316" s="3"/>
      <c r="TDU316" s="3"/>
      <c r="TDV316" s="3"/>
      <c r="TDW316" s="3"/>
      <c r="TDX316" s="3"/>
      <c r="TDY316" s="3"/>
      <c r="TDZ316" s="3"/>
      <c r="TEA316" s="3"/>
      <c r="TEB316" s="3"/>
      <c r="TEC316" s="3"/>
      <c r="TED316" s="3"/>
      <c r="TEE316" s="3"/>
      <c r="TEF316" s="3"/>
      <c r="TEG316" s="3"/>
      <c r="TEH316" s="3"/>
      <c r="TEI316" s="3"/>
      <c r="TEJ316" s="3"/>
      <c r="TEK316" s="3"/>
      <c r="TEL316" s="3"/>
      <c r="TEM316" s="3"/>
      <c r="TEN316" s="3"/>
      <c r="TEO316" s="3"/>
      <c r="TEP316" s="3"/>
      <c r="TEQ316" s="3"/>
      <c r="TER316" s="3"/>
      <c r="TES316" s="3"/>
      <c r="TET316" s="3"/>
      <c r="TEU316" s="3"/>
      <c r="TEV316" s="3"/>
      <c r="TEW316" s="3"/>
      <c r="TEX316" s="3"/>
      <c r="TEY316" s="3"/>
      <c r="TEZ316" s="3"/>
      <c r="TFA316" s="3"/>
      <c r="TFB316" s="3"/>
      <c r="TFC316" s="3"/>
      <c r="TFD316" s="3"/>
      <c r="TFE316" s="3"/>
      <c r="TFF316" s="3"/>
      <c r="TFG316" s="3"/>
      <c r="TFH316" s="3"/>
      <c r="TFI316" s="3"/>
      <c r="TFJ316" s="3"/>
      <c r="TFK316" s="3"/>
      <c r="TFL316" s="3"/>
      <c r="TFM316" s="3"/>
      <c r="TFN316" s="3"/>
      <c r="TFO316" s="3"/>
      <c r="TFP316" s="3"/>
      <c r="TFQ316" s="3"/>
      <c r="TFR316" s="3"/>
      <c r="TFS316" s="3"/>
      <c r="TFT316" s="3"/>
      <c r="TFU316" s="3"/>
      <c r="TFV316" s="3"/>
      <c r="TFW316" s="3"/>
      <c r="TFX316" s="3"/>
      <c r="TFY316" s="3"/>
      <c r="TFZ316" s="3"/>
      <c r="TGA316" s="3"/>
      <c r="TGB316" s="3"/>
      <c r="TGC316" s="3"/>
      <c r="TGD316" s="3"/>
      <c r="TGE316" s="3"/>
      <c r="TGF316" s="3"/>
      <c r="TGG316" s="3"/>
      <c r="TGH316" s="3"/>
      <c r="TGI316" s="3"/>
      <c r="TGJ316" s="3"/>
      <c r="TGK316" s="3"/>
      <c r="TGL316" s="3"/>
      <c r="TGM316" s="3"/>
      <c r="TGN316" s="3"/>
      <c r="TGO316" s="3"/>
      <c r="TGP316" s="3"/>
      <c r="TGQ316" s="3"/>
      <c r="TGR316" s="3"/>
      <c r="TGS316" s="3"/>
      <c r="TGT316" s="3"/>
      <c r="TGU316" s="3"/>
      <c r="TGV316" s="3"/>
      <c r="TGW316" s="3"/>
      <c r="TGX316" s="3"/>
      <c r="TGY316" s="3"/>
      <c r="TGZ316" s="3"/>
      <c r="THA316" s="3"/>
      <c r="THB316" s="3"/>
      <c r="THC316" s="3"/>
      <c r="THD316" s="3"/>
      <c r="THE316" s="3"/>
      <c r="THF316" s="3"/>
      <c r="THG316" s="3"/>
      <c r="THH316" s="3"/>
      <c r="THI316" s="3"/>
      <c r="THJ316" s="3"/>
      <c r="THK316" s="3"/>
      <c r="THL316" s="3"/>
      <c r="THM316" s="3"/>
      <c r="THN316" s="3"/>
      <c r="THO316" s="3"/>
      <c r="THP316" s="3"/>
      <c r="THQ316" s="3"/>
      <c r="THR316" s="3"/>
      <c r="THS316" s="3"/>
      <c r="THT316" s="3"/>
      <c r="THU316" s="3"/>
      <c r="THV316" s="3"/>
      <c r="THW316" s="3"/>
      <c r="THX316" s="3"/>
      <c r="THY316" s="3"/>
      <c r="THZ316" s="3"/>
      <c r="TIA316" s="3"/>
      <c r="TIB316" s="3"/>
      <c r="TIC316" s="3"/>
      <c r="TID316" s="3"/>
      <c r="TIE316" s="3"/>
      <c r="TIF316" s="3"/>
      <c r="TIG316" s="3"/>
      <c r="TIH316" s="3"/>
      <c r="TII316" s="3"/>
      <c r="TIJ316" s="3"/>
      <c r="TIK316" s="3"/>
      <c r="TIL316" s="3"/>
      <c r="TIM316" s="3"/>
      <c r="TIN316" s="3"/>
      <c r="TIO316" s="3"/>
      <c r="TIP316" s="3"/>
      <c r="TIQ316" s="3"/>
      <c r="TIR316" s="3"/>
      <c r="TIS316" s="3"/>
      <c r="TIT316" s="3"/>
      <c r="TIU316" s="3"/>
      <c r="TIV316" s="3"/>
      <c r="TIW316" s="3"/>
      <c r="TIX316" s="3"/>
      <c r="TIY316" s="3"/>
      <c r="TIZ316" s="3"/>
      <c r="TJA316" s="3"/>
      <c r="TJB316" s="3"/>
      <c r="TJC316" s="3"/>
      <c r="TJD316" s="3"/>
      <c r="TJE316" s="3"/>
      <c r="TJF316" s="3"/>
      <c r="TJG316" s="3"/>
      <c r="TJH316" s="3"/>
      <c r="TJI316" s="3"/>
      <c r="TJJ316" s="3"/>
      <c r="TJK316" s="3"/>
      <c r="TJL316" s="3"/>
      <c r="TJM316" s="3"/>
      <c r="TJN316" s="3"/>
      <c r="TJO316" s="3"/>
      <c r="TJP316" s="3"/>
      <c r="TJQ316" s="3"/>
      <c r="TJR316" s="3"/>
      <c r="TJS316" s="3"/>
      <c r="TJT316" s="3"/>
      <c r="TJU316" s="3"/>
      <c r="TJV316" s="3"/>
      <c r="TJW316" s="3"/>
      <c r="TJX316" s="3"/>
      <c r="TJY316" s="3"/>
      <c r="TJZ316" s="3"/>
      <c r="TKA316" s="3"/>
      <c r="TKB316" s="3"/>
      <c r="TKC316" s="3"/>
      <c r="TKD316" s="3"/>
      <c r="TKE316" s="3"/>
      <c r="TKF316" s="3"/>
      <c r="TKG316" s="3"/>
      <c r="TKH316" s="3"/>
      <c r="TKI316" s="3"/>
      <c r="TKJ316" s="3"/>
      <c r="TKK316" s="3"/>
      <c r="TKL316" s="3"/>
      <c r="TKM316" s="3"/>
      <c r="TKN316" s="3"/>
      <c r="TKO316" s="3"/>
      <c r="TKP316" s="3"/>
      <c r="TKQ316" s="3"/>
      <c r="TKR316" s="3"/>
      <c r="TKS316" s="3"/>
      <c r="TKT316" s="3"/>
      <c r="TKU316" s="3"/>
      <c r="TKV316" s="3"/>
      <c r="TKW316" s="3"/>
      <c r="TKX316" s="3"/>
      <c r="TKY316" s="3"/>
      <c r="TKZ316" s="3"/>
      <c r="TLA316" s="3"/>
      <c r="TLB316" s="3"/>
      <c r="TLC316" s="3"/>
      <c r="TLD316" s="3"/>
      <c r="TLE316" s="3"/>
      <c r="TLF316" s="3"/>
      <c r="TLG316" s="3"/>
      <c r="TLH316" s="3"/>
      <c r="TLI316" s="3"/>
      <c r="TLJ316" s="3"/>
      <c r="TLK316" s="3"/>
      <c r="TLL316" s="3"/>
      <c r="TLM316" s="3"/>
      <c r="TLN316" s="3"/>
      <c r="TLO316" s="3"/>
      <c r="TLP316" s="3"/>
      <c r="TLQ316" s="3"/>
      <c r="TLR316" s="3"/>
      <c r="TLS316" s="3"/>
      <c r="TLT316" s="3"/>
      <c r="TLU316" s="3"/>
      <c r="TLV316" s="3"/>
      <c r="TLW316" s="3"/>
      <c r="TLX316" s="3"/>
      <c r="TLY316" s="3"/>
      <c r="TLZ316" s="3"/>
      <c r="TMA316" s="3"/>
      <c r="TMB316" s="3"/>
      <c r="TMC316" s="3"/>
      <c r="TMD316" s="3"/>
      <c r="TME316" s="3"/>
      <c r="TMF316" s="3"/>
      <c r="TMG316" s="3"/>
      <c r="TMH316" s="3"/>
      <c r="TMI316" s="3"/>
      <c r="TMJ316" s="3"/>
      <c r="TMK316" s="3"/>
      <c r="TML316" s="3"/>
      <c r="TMM316" s="3"/>
      <c r="TMN316" s="3"/>
      <c r="TMO316" s="3"/>
      <c r="TMP316" s="3"/>
      <c r="TMQ316" s="3"/>
      <c r="TMR316" s="3"/>
      <c r="TMS316" s="3"/>
      <c r="TMT316" s="3"/>
      <c r="TMU316" s="3"/>
      <c r="TMV316" s="3"/>
      <c r="TMW316" s="3"/>
      <c r="TMX316" s="3"/>
      <c r="TMY316" s="3"/>
      <c r="TMZ316" s="3"/>
      <c r="TNA316" s="3"/>
      <c r="TNB316" s="3"/>
      <c r="TNC316" s="3"/>
      <c r="TND316" s="3"/>
      <c r="TNE316" s="3"/>
      <c r="TNF316" s="3"/>
      <c r="TNG316" s="3"/>
      <c r="TNH316" s="3"/>
      <c r="TNI316" s="3"/>
      <c r="TNJ316" s="3"/>
      <c r="TNK316" s="3"/>
      <c r="TNL316" s="3"/>
      <c r="TNM316" s="3"/>
      <c r="TNN316" s="3"/>
      <c r="TNO316" s="3"/>
      <c r="TNP316" s="3"/>
      <c r="TNQ316" s="3"/>
      <c r="TNR316" s="3"/>
      <c r="TNS316" s="3"/>
      <c r="TNT316" s="3"/>
      <c r="TNU316" s="3"/>
      <c r="TNV316" s="3"/>
      <c r="TNW316" s="3"/>
      <c r="TNX316" s="3"/>
      <c r="TNY316" s="3"/>
      <c r="TNZ316" s="3"/>
      <c r="TOA316" s="3"/>
      <c r="TOB316" s="3"/>
      <c r="TOC316" s="3"/>
      <c r="TOD316" s="3"/>
      <c r="TOE316" s="3"/>
      <c r="TOF316" s="3"/>
      <c r="TOG316" s="3"/>
      <c r="TOH316" s="3"/>
      <c r="TOI316" s="3"/>
      <c r="TOJ316" s="3"/>
      <c r="TOK316" s="3"/>
      <c r="TOL316" s="3"/>
      <c r="TOM316" s="3"/>
      <c r="TON316" s="3"/>
      <c r="TOO316" s="3"/>
      <c r="TOP316" s="3"/>
      <c r="TOQ316" s="3"/>
      <c r="TOR316" s="3"/>
      <c r="TOS316" s="3"/>
      <c r="TOT316" s="3"/>
      <c r="TOU316" s="3"/>
      <c r="TOV316" s="3"/>
      <c r="TOW316" s="3"/>
      <c r="TOX316" s="3"/>
      <c r="TOY316" s="3"/>
      <c r="TOZ316" s="3"/>
      <c r="TPA316" s="3"/>
      <c r="TPB316" s="3"/>
      <c r="TPC316" s="3"/>
      <c r="TPD316" s="3"/>
      <c r="TPE316" s="3"/>
      <c r="TPF316" s="3"/>
      <c r="TPG316" s="3"/>
      <c r="TPH316" s="3"/>
      <c r="TPI316" s="3"/>
      <c r="TPJ316" s="3"/>
      <c r="TPK316" s="3"/>
      <c r="TPL316" s="3"/>
      <c r="TPM316" s="3"/>
      <c r="TPN316" s="3"/>
      <c r="TPO316" s="3"/>
      <c r="TPP316" s="3"/>
      <c r="TPQ316" s="3"/>
      <c r="TPR316" s="3"/>
      <c r="TPS316" s="3"/>
      <c r="TPT316" s="3"/>
      <c r="TPU316" s="3"/>
      <c r="TPV316" s="3"/>
      <c r="TPW316" s="3"/>
      <c r="TPX316" s="3"/>
      <c r="TPY316" s="3"/>
      <c r="TPZ316" s="3"/>
      <c r="TQA316" s="3"/>
      <c r="TQB316" s="3"/>
      <c r="TQC316" s="3"/>
      <c r="TQD316" s="3"/>
      <c r="TQE316" s="3"/>
      <c r="TQF316" s="3"/>
      <c r="TQG316" s="3"/>
      <c r="TQH316" s="3"/>
      <c r="TQI316" s="3"/>
      <c r="TQJ316" s="3"/>
      <c r="TQK316" s="3"/>
      <c r="TQL316" s="3"/>
      <c r="TQM316" s="3"/>
      <c r="TQN316" s="3"/>
      <c r="TQO316" s="3"/>
      <c r="TQP316" s="3"/>
      <c r="TQQ316" s="3"/>
      <c r="TQR316" s="3"/>
      <c r="TQS316" s="3"/>
      <c r="TQT316" s="3"/>
      <c r="TQU316" s="3"/>
      <c r="TQV316" s="3"/>
      <c r="TQW316" s="3"/>
      <c r="TQX316" s="3"/>
      <c r="TQY316" s="3"/>
      <c r="TQZ316" s="3"/>
      <c r="TRA316" s="3"/>
      <c r="TRB316" s="3"/>
      <c r="TRC316" s="3"/>
      <c r="TRD316" s="3"/>
      <c r="TRE316" s="3"/>
      <c r="TRF316" s="3"/>
      <c r="TRG316" s="3"/>
      <c r="TRH316" s="3"/>
      <c r="TRI316" s="3"/>
      <c r="TRJ316" s="3"/>
      <c r="TRK316" s="3"/>
      <c r="TRL316" s="3"/>
      <c r="TRM316" s="3"/>
      <c r="TRN316" s="3"/>
      <c r="TRO316" s="3"/>
      <c r="TRP316" s="3"/>
      <c r="TRQ316" s="3"/>
      <c r="TRR316" s="3"/>
      <c r="TRS316" s="3"/>
      <c r="TRT316" s="3"/>
      <c r="TRU316" s="3"/>
      <c r="TRV316" s="3"/>
      <c r="TRW316" s="3"/>
      <c r="TRX316" s="3"/>
      <c r="TRY316" s="3"/>
      <c r="TRZ316" s="3"/>
      <c r="TSA316" s="3"/>
      <c r="TSB316" s="3"/>
      <c r="TSC316" s="3"/>
      <c r="TSD316" s="3"/>
      <c r="TSE316" s="3"/>
      <c r="TSF316" s="3"/>
      <c r="TSG316" s="3"/>
      <c r="TSH316" s="3"/>
      <c r="TSI316" s="3"/>
      <c r="TSJ316" s="3"/>
      <c r="TSK316" s="3"/>
      <c r="TSL316" s="3"/>
      <c r="TSM316" s="3"/>
      <c r="TSN316" s="3"/>
      <c r="TSO316" s="3"/>
      <c r="TSP316" s="3"/>
      <c r="TSQ316" s="3"/>
      <c r="TSR316" s="3"/>
      <c r="TSS316" s="3"/>
      <c r="TST316" s="3"/>
      <c r="TSU316" s="3"/>
      <c r="TSV316" s="3"/>
      <c r="TSW316" s="3"/>
      <c r="TSX316" s="3"/>
      <c r="TSY316" s="3"/>
      <c r="TSZ316" s="3"/>
      <c r="TTA316" s="3"/>
      <c r="TTB316" s="3"/>
      <c r="TTC316" s="3"/>
      <c r="TTD316" s="3"/>
      <c r="TTE316" s="3"/>
      <c r="TTF316" s="3"/>
      <c r="TTG316" s="3"/>
      <c r="TTH316" s="3"/>
      <c r="TTI316" s="3"/>
      <c r="TTJ316" s="3"/>
      <c r="TTK316" s="3"/>
      <c r="TTL316" s="3"/>
      <c r="TTM316" s="3"/>
      <c r="TTN316" s="3"/>
      <c r="TTO316" s="3"/>
      <c r="TTP316" s="3"/>
      <c r="TTQ316" s="3"/>
      <c r="TTR316" s="3"/>
      <c r="TTS316" s="3"/>
      <c r="TTT316" s="3"/>
      <c r="TTU316" s="3"/>
      <c r="TTV316" s="3"/>
      <c r="TTW316" s="3"/>
      <c r="TTX316" s="3"/>
      <c r="TTY316" s="3"/>
      <c r="TTZ316" s="3"/>
      <c r="TUA316" s="3"/>
      <c r="TUB316" s="3"/>
      <c r="TUC316" s="3"/>
      <c r="TUD316" s="3"/>
      <c r="TUE316" s="3"/>
      <c r="TUF316" s="3"/>
      <c r="TUG316" s="3"/>
      <c r="TUH316" s="3"/>
      <c r="TUI316" s="3"/>
      <c r="TUJ316" s="3"/>
      <c r="TUK316" s="3"/>
      <c r="TUL316" s="3"/>
      <c r="TUM316" s="3"/>
      <c r="TUN316" s="3"/>
      <c r="TUO316" s="3"/>
      <c r="TUP316" s="3"/>
      <c r="TUQ316" s="3"/>
      <c r="TUR316" s="3"/>
      <c r="TUS316" s="3"/>
      <c r="TUT316" s="3"/>
      <c r="TUU316" s="3"/>
      <c r="TUV316" s="3"/>
      <c r="TUW316" s="3"/>
      <c r="TUX316" s="3"/>
      <c r="TUY316" s="3"/>
      <c r="TUZ316" s="3"/>
      <c r="TVA316" s="3"/>
      <c r="TVB316" s="3"/>
      <c r="TVC316" s="3"/>
      <c r="TVD316" s="3"/>
      <c r="TVE316" s="3"/>
      <c r="TVF316" s="3"/>
      <c r="TVG316" s="3"/>
      <c r="TVH316" s="3"/>
      <c r="TVI316" s="3"/>
      <c r="TVJ316" s="3"/>
      <c r="TVK316" s="3"/>
      <c r="TVL316" s="3"/>
      <c r="TVM316" s="3"/>
      <c r="TVN316" s="3"/>
      <c r="TVO316" s="3"/>
      <c r="TVP316" s="3"/>
      <c r="TVQ316" s="3"/>
      <c r="TVR316" s="3"/>
      <c r="TVS316" s="3"/>
      <c r="TVT316" s="3"/>
      <c r="TVU316" s="3"/>
      <c r="TVV316" s="3"/>
      <c r="TVW316" s="3"/>
      <c r="TVX316" s="3"/>
      <c r="TVY316" s="3"/>
      <c r="TVZ316" s="3"/>
      <c r="TWA316" s="3"/>
      <c r="TWB316" s="3"/>
      <c r="TWC316" s="3"/>
      <c r="TWD316" s="3"/>
      <c r="TWE316" s="3"/>
      <c r="TWF316" s="3"/>
      <c r="TWG316" s="3"/>
      <c r="TWH316" s="3"/>
      <c r="TWI316" s="3"/>
      <c r="TWJ316" s="3"/>
      <c r="TWK316" s="3"/>
      <c r="TWL316" s="3"/>
      <c r="TWM316" s="3"/>
      <c r="TWN316" s="3"/>
      <c r="TWO316" s="3"/>
      <c r="TWP316" s="3"/>
      <c r="TWQ316" s="3"/>
      <c r="TWR316" s="3"/>
      <c r="TWS316" s="3"/>
      <c r="TWT316" s="3"/>
      <c r="TWU316" s="3"/>
      <c r="TWV316" s="3"/>
      <c r="TWW316" s="3"/>
      <c r="TWX316" s="3"/>
      <c r="TWY316" s="3"/>
      <c r="TWZ316" s="3"/>
      <c r="TXA316" s="3"/>
      <c r="TXB316" s="3"/>
      <c r="TXC316" s="3"/>
      <c r="TXD316" s="3"/>
      <c r="TXE316" s="3"/>
      <c r="TXF316" s="3"/>
      <c r="TXG316" s="3"/>
      <c r="TXH316" s="3"/>
      <c r="TXI316" s="3"/>
      <c r="TXJ316" s="3"/>
      <c r="TXK316" s="3"/>
      <c r="TXL316" s="3"/>
      <c r="TXM316" s="3"/>
      <c r="TXN316" s="3"/>
      <c r="TXO316" s="3"/>
      <c r="TXP316" s="3"/>
      <c r="TXQ316" s="3"/>
      <c r="TXR316" s="3"/>
      <c r="TXS316" s="3"/>
      <c r="TXT316" s="3"/>
      <c r="TXU316" s="3"/>
      <c r="TXV316" s="3"/>
      <c r="TXW316" s="3"/>
      <c r="TXX316" s="3"/>
      <c r="TXY316" s="3"/>
      <c r="TXZ316" s="3"/>
      <c r="TYA316" s="3"/>
      <c r="TYB316" s="3"/>
      <c r="TYC316" s="3"/>
      <c r="TYD316" s="3"/>
      <c r="TYE316" s="3"/>
      <c r="TYF316" s="3"/>
      <c r="TYG316" s="3"/>
      <c r="TYH316" s="3"/>
      <c r="TYI316" s="3"/>
      <c r="TYJ316" s="3"/>
      <c r="TYK316" s="3"/>
      <c r="TYL316" s="3"/>
      <c r="TYM316" s="3"/>
      <c r="TYN316" s="3"/>
      <c r="TYO316" s="3"/>
      <c r="TYP316" s="3"/>
      <c r="TYQ316" s="3"/>
      <c r="TYR316" s="3"/>
      <c r="TYS316" s="3"/>
      <c r="TYT316" s="3"/>
      <c r="TYU316" s="3"/>
      <c r="TYV316" s="3"/>
      <c r="TYW316" s="3"/>
      <c r="TYX316" s="3"/>
      <c r="TYY316" s="3"/>
      <c r="TYZ316" s="3"/>
      <c r="TZA316" s="3"/>
      <c r="TZB316" s="3"/>
      <c r="TZC316" s="3"/>
      <c r="TZD316" s="3"/>
      <c r="TZE316" s="3"/>
      <c r="TZF316" s="3"/>
      <c r="TZG316" s="3"/>
      <c r="TZH316" s="3"/>
      <c r="TZI316" s="3"/>
      <c r="TZJ316" s="3"/>
      <c r="TZK316" s="3"/>
      <c r="TZL316" s="3"/>
      <c r="TZM316" s="3"/>
      <c r="TZN316" s="3"/>
      <c r="TZO316" s="3"/>
      <c r="TZP316" s="3"/>
      <c r="TZQ316" s="3"/>
      <c r="TZR316" s="3"/>
      <c r="TZS316" s="3"/>
      <c r="TZT316" s="3"/>
      <c r="TZU316" s="3"/>
      <c r="TZV316" s="3"/>
      <c r="TZW316" s="3"/>
      <c r="TZX316" s="3"/>
      <c r="TZY316" s="3"/>
      <c r="TZZ316" s="3"/>
      <c r="UAA316" s="3"/>
      <c r="UAB316" s="3"/>
      <c r="UAC316" s="3"/>
      <c r="UAD316" s="3"/>
      <c r="UAE316" s="3"/>
      <c r="UAF316" s="3"/>
      <c r="UAG316" s="3"/>
      <c r="UAH316" s="3"/>
      <c r="UAI316" s="3"/>
      <c r="UAJ316" s="3"/>
      <c r="UAK316" s="3"/>
      <c r="UAL316" s="3"/>
      <c r="UAM316" s="3"/>
      <c r="UAN316" s="3"/>
      <c r="UAO316" s="3"/>
      <c r="UAP316" s="3"/>
      <c r="UAQ316" s="3"/>
      <c r="UAR316" s="3"/>
      <c r="UAS316" s="3"/>
      <c r="UAT316" s="3"/>
      <c r="UAU316" s="3"/>
      <c r="UAV316" s="3"/>
      <c r="UAW316" s="3"/>
      <c r="UAX316" s="3"/>
      <c r="UAY316" s="3"/>
      <c r="UAZ316" s="3"/>
      <c r="UBA316" s="3"/>
      <c r="UBB316" s="3"/>
      <c r="UBC316" s="3"/>
      <c r="UBD316" s="3"/>
      <c r="UBE316" s="3"/>
      <c r="UBF316" s="3"/>
      <c r="UBG316" s="3"/>
      <c r="UBH316" s="3"/>
      <c r="UBI316" s="3"/>
      <c r="UBJ316" s="3"/>
      <c r="UBK316" s="3"/>
      <c r="UBL316" s="3"/>
      <c r="UBM316" s="3"/>
      <c r="UBN316" s="3"/>
      <c r="UBO316" s="3"/>
      <c r="UBP316" s="3"/>
      <c r="UBQ316" s="3"/>
      <c r="UBR316" s="3"/>
      <c r="UBS316" s="3"/>
      <c r="UBT316" s="3"/>
      <c r="UBU316" s="3"/>
      <c r="UBV316" s="3"/>
      <c r="UBW316" s="3"/>
      <c r="UBX316" s="3"/>
      <c r="UBY316" s="3"/>
      <c r="UBZ316" s="3"/>
      <c r="UCA316" s="3"/>
      <c r="UCB316" s="3"/>
      <c r="UCC316" s="3"/>
      <c r="UCD316" s="3"/>
      <c r="UCE316" s="3"/>
      <c r="UCF316" s="3"/>
      <c r="UCG316" s="3"/>
      <c r="UCH316" s="3"/>
      <c r="UCI316" s="3"/>
      <c r="UCJ316" s="3"/>
      <c r="UCK316" s="3"/>
      <c r="UCL316" s="3"/>
      <c r="UCM316" s="3"/>
      <c r="UCN316" s="3"/>
      <c r="UCO316" s="3"/>
      <c r="UCP316" s="3"/>
      <c r="UCQ316" s="3"/>
      <c r="UCR316" s="3"/>
      <c r="UCS316" s="3"/>
      <c r="UCT316" s="3"/>
      <c r="UCU316" s="3"/>
      <c r="UCV316" s="3"/>
      <c r="UCW316" s="3"/>
      <c r="UCX316" s="3"/>
      <c r="UCY316" s="3"/>
      <c r="UCZ316" s="3"/>
      <c r="UDA316" s="3"/>
      <c r="UDB316" s="3"/>
      <c r="UDC316" s="3"/>
      <c r="UDD316" s="3"/>
      <c r="UDE316" s="3"/>
      <c r="UDF316" s="3"/>
      <c r="UDG316" s="3"/>
      <c r="UDH316" s="3"/>
      <c r="UDI316" s="3"/>
      <c r="UDJ316" s="3"/>
      <c r="UDK316" s="3"/>
      <c r="UDL316" s="3"/>
      <c r="UDM316" s="3"/>
      <c r="UDN316" s="3"/>
      <c r="UDO316" s="3"/>
      <c r="UDP316" s="3"/>
      <c r="UDQ316" s="3"/>
      <c r="UDR316" s="3"/>
      <c r="UDS316" s="3"/>
      <c r="UDT316" s="3"/>
      <c r="UDU316" s="3"/>
      <c r="UDV316" s="3"/>
      <c r="UDW316" s="3"/>
      <c r="UDX316" s="3"/>
      <c r="UDY316" s="3"/>
      <c r="UDZ316" s="3"/>
      <c r="UEA316" s="3"/>
      <c r="UEB316" s="3"/>
      <c r="UEC316" s="3"/>
      <c r="UED316" s="3"/>
      <c r="UEE316" s="3"/>
      <c r="UEF316" s="3"/>
      <c r="UEG316" s="3"/>
      <c r="UEH316" s="3"/>
      <c r="UEI316" s="3"/>
      <c r="UEJ316" s="3"/>
      <c r="UEK316" s="3"/>
      <c r="UEL316" s="3"/>
      <c r="UEM316" s="3"/>
      <c r="UEN316" s="3"/>
      <c r="UEO316" s="3"/>
      <c r="UEP316" s="3"/>
      <c r="UEQ316" s="3"/>
      <c r="UER316" s="3"/>
      <c r="UES316" s="3"/>
      <c r="UET316" s="3"/>
      <c r="UEU316" s="3"/>
      <c r="UEV316" s="3"/>
      <c r="UEW316" s="3"/>
      <c r="UEX316" s="3"/>
      <c r="UEY316" s="3"/>
      <c r="UEZ316" s="3"/>
      <c r="UFA316" s="3"/>
      <c r="UFB316" s="3"/>
      <c r="UFC316" s="3"/>
      <c r="UFD316" s="3"/>
      <c r="UFE316" s="3"/>
      <c r="UFF316" s="3"/>
      <c r="UFG316" s="3"/>
      <c r="UFH316" s="3"/>
      <c r="UFI316" s="3"/>
      <c r="UFJ316" s="3"/>
      <c r="UFK316" s="3"/>
      <c r="UFL316" s="3"/>
      <c r="UFM316" s="3"/>
      <c r="UFN316" s="3"/>
      <c r="UFO316" s="3"/>
      <c r="UFP316" s="3"/>
      <c r="UFQ316" s="3"/>
      <c r="UFR316" s="3"/>
      <c r="UFS316" s="3"/>
      <c r="UFT316" s="3"/>
      <c r="UFU316" s="3"/>
      <c r="UFV316" s="3"/>
      <c r="UFW316" s="3"/>
      <c r="UFX316" s="3"/>
      <c r="UFY316" s="3"/>
      <c r="UFZ316" s="3"/>
      <c r="UGA316" s="3"/>
      <c r="UGB316" s="3"/>
      <c r="UGC316" s="3"/>
      <c r="UGD316" s="3"/>
      <c r="UGE316" s="3"/>
      <c r="UGF316" s="3"/>
      <c r="UGG316" s="3"/>
      <c r="UGH316" s="3"/>
      <c r="UGI316" s="3"/>
      <c r="UGJ316" s="3"/>
      <c r="UGK316" s="3"/>
      <c r="UGL316" s="3"/>
      <c r="UGM316" s="3"/>
      <c r="UGN316" s="3"/>
      <c r="UGO316" s="3"/>
      <c r="UGP316" s="3"/>
      <c r="UGQ316" s="3"/>
      <c r="UGR316" s="3"/>
      <c r="UGS316" s="3"/>
      <c r="UGT316" s="3"/>
      <c r="UGU316" s="3"/>
      <c r="UGV316" s="3"/>
      <c r="UGW316" s="3"/>
      <c r="UGX316" s="3"/>
      <c r="UGY316" s="3"/>
      <c r="UGZ316" s="3"/>
      <c r="UHA316" s="3"/>
      <c r="UHB316" s="3"/>
      <c r="UHC316" s="3"/>
      <c r="UHD316" s="3"/>
      <c r="UHE316" s="3"/>
      <c r="UHF316" s="3"/>
      <c r="UHG316" s="3"/>
      <c r="UHH316" s="3"/>
      <c r="UHI316" s="3"/>
      <c r="UHJ316" s="3"/>
      <c r="UHK316" s="3"/>
      <c r="UHL316" s="3"/>
      <c r="UHM316" s="3"/>
      <c r="UHN316" s="3"/>
      <c r="UHO316" s="3"/>
      <c r="UHP316" s="3"/>
      <c r="UHQ316" s="3"/>
      <c r="UHR316" s="3"/>
      <c r="UHS316" s="3"/>
      <c r="UHT316" s="3"/>
      <c r="UHU316" s="3"/>
      <c r="UHV316" s="3"/>
      <c r="UHW316" s="3"/>
      <c r="UHX316" s="3"/>
      <c r="UHY316" s="3"/>
      <c r="UHZ316" s="3"/>
      <c r="UIA316" s="3"/>
      <c r="UIB316" s="3"/>
      <c r="UIC316" s="3"/>
      <c r="UID316" s="3"/>
      <c r="UIE316" s="3"/>
      <c r="UIF316" s="3"/>
      <c r="UIG316" s="3"/>
      <c r="UIH316" s="3"/>
      <c r="UII316" s="3"/>
      <c r="UIJ316" s="3"/>
      <c r="UIK316" s="3"/>
      <c r="UIL316" s="3"/>
      <c r="UIM316" s="3"/>
      <c r="UIN316" s="3"/>
      <c r="UIO316" s="3"/>
      <c r="UIP316" s="3"/>
      <c r="UIQ316" s="3"/>
      <c r="UIR316" s="3"/>
      <c r="UIS316" s="3"/>
      <c r="UIT316" s="3"/>
      <c r="UIU316" s="3"/>
      <c r="UIV316" s="3"/>
      <c r="UIW316" s="3"/>
      <c r="UIX316" s="3"/>
      <c r="UIY316" s="3"/>
      <c r="UIZ316" s="3"/>
      <c r="UJA316" s="3"/>
      <c r="UJB316" s="3"/>
      <c r="UJC316" s="3"/>
      <c r="UJD316" s="3"/>
      <c r="UJE316" s="3"/>
      <c r="UJF316" s="3"/>
      <c r="UJG316" s="3"/>
      <c r="UJH316" s="3"/>
      <c r="UJI316" s="3"/>
      <c r="UJJ316" s="3"/>
      <c r="UJK316" s="3"/>
      <c r="UJL316" s="3"/>
      <c r="UJM316" s="3"/>
      <c r="UJN316" s="3"/>
      <c r="UJO316" s="3"/>
      <c r="UJP316" s="3"/>
      <c r="UJQ316" s="3"/>
      <c r="UJR316" s="3"/>
      <c r="UJS316" s="3"/>
      <c r="UJT316" s="3"/>
      <c r="UJU316" s="3"/>
      <c r="UJV316" s="3"/>
      <c r="UJW316" s="3"/>
      <c r="UJX316" s="3"/>
      <c r="UJY316" s="3"/>
      <c r="UJZ316" s="3"/>
      <c r="UKA316" s="3"/>
      <c r="UKB316" s="3"/>
      <c r="UKC316" s="3"/>
      <c r="UKD316" s="3"/>
      <c r="UKE316" s="3"/>
      <c r="UKF316" s="3"/>
      <c r="UKG316" s="3"/>
      <c r="UKH316" s="3"/>
      <c r="UKI316" s="3"/>
      <c r="UKJ316" s="3"/>
      <c r="UKK316" s="3"/>
      <c r="UKL316" s="3"/>
      <c r="UKM316" s="3"/>
      <c r="UKN316" s="3"/>
      <c r="UKO316" s="3"/>
      <c r="UKP316" s="3"/>
      <c r="UKQ316" s="3"/>
      <c r="UKR316" s="3"/>
      <c r="UKS316" s="3"/>
      <c r="UKT316" s="3"/>
      <c r="UKU316" s="3"/>
      <c r="UKV316" s="3"/>
      <c r="UKW316" s="3"/>
      <c r="UKX316" s="3"/>
      <c r="UKY316" s="3"/>
      <c r="UKZ316" s="3"/>
      <c r="ULA316" s="3"/>
      <c r="ULB316" s="3"/>
      <c r="ULC316" s="3"/>
      <c r="ULD316" s="3"/>
      <c r="ULE316" s="3"/>
      <c r="ULF316" s="3"/>
      <c r="ULG316" s="3"/>
      <c r="ULH316" s="3"/>
      <c r="ULI316" s="3"/>
      <c r="ULJ316" s="3"/>
      <c r="ULK316" s="3"/>
      <c r="ULL316" s="3"/>
      <c r="ULM316" s="3"/>
      <c r="ULN316" s="3"/>
      <c r="ULO316" s="3"/>
      <c r="ULP316" s="3"/>
      <c r="ULQ316" s="3"/>
      <c r="ULR316" s="3"/>
      <c r="ULS316" s="3"/>
      <c r="ULT316" s="3"/>
      <c r="ULU316" s="3"/>
      <c r="ULV316" s="3"/>
      <c r="ULW316" s="3"/>
      <c r="ULX316" s="3"/>
      <c r="ULY316" s="3"/>
      <c r="ULZ316" s="3"/>
      <c r="UMA316" s="3"/>
      <c r="UMB316" s="3"/>
      <c r="UMC316" s="3"/>
      <c r="UMD316" s="3"/>
      <c r="UME316" s="3"/>
      <c r="UMF316" s="3"/>
      <c r="UMG316" s="3"/>
      <c r="UMH316" s="3"/>
      <c r="UMI316" s="3"/>
      <c r="UMJ316" s="3"/>
      <c r="UMK316" s="3"/>
      <c r="UML316" s="3"/>
      <c r="UMM316" s="3"/>
      <c r="UMN316" s="3"/>
      <c r="UMO316" s="3"/>
      <c r="UMP316" s="3"/>
      <c r="UMQ316" s="3"/>
      <c r="UMR316" s="3"/>
      <c r="UMS316" s="3"/>
      <c r="UMT316" s="3"/>
      <c r="UMU316" s="3"/>
      <c r="UMV316" s="3"/>
      <c r="UMW316" s="3"/>
      <c r="UMX316" s="3"/>
      <c r="UMY316" s="3"/>
      <c r="UMZ316" s="3"/>
      <c r="UNA316" s="3"/>
      <c r="UNB316" s="3"/>
      <c r="UNC316" s="3"/>
      <c r="UND316" s="3"/>
      <c r="UNE316" s="3"/>
      <c r="UNF316" s="3"/>
      <c r="UNG316" s="3"/>
      <c r="UNH316" s="3"/>
      <c r="UNI316" s="3"/>
      <c r="UNJ316" s="3"/>
      <c r="UNK316" s="3"/>
      <c r="UNL316" s="3"/>
      <c r="UNM316" s="3"/>
      <c r="UNN316" s="3"/>
      <c r="UNO316" s="3"/>
      <c r="UNP316" s="3"/>
      <c r="UNQ316" s="3"/>
      <c r="UNR316" s="3"/>
      <c r="UNS316" s="3"/>
      <c r="UNT316" s="3"/>
      <c r="UNU316" s="3"/>
      <c r="UNV316" s="3"/>
      <c r="UNW316" s="3"/>
      <c r="UNX316" s="3"/>
      <c r="UNY316" s="3"/>
      <c r="UNZ316" s="3"/>
      <c r="UOA316" s="3"/>
      <c r="UOB316" s="3"/>
      <c r="UOC316" s="3"/>
      <c r="UOD316" s="3"/>
      <c r="UOE316" s="3"/>
      <c r="UOF316" s="3"/>
      <c r="UOG316" s="3"/>
      <c r="UOH316" s="3"/>
      <c r="UOI316" s="3"/>
      <c r="UOJ316" s="3"/>
      <c r="UOK316" s="3"/>
      <c r="UOL316" s="3"/>
      <c r="UOM316" s="3"/>
      <c r="UON316" s="3"/>
      <c r="UOO316" s="3"/>
      <c r="UOP316" s="3"/>
      <c r="UOQ316" s="3"/>
      <c r="UOR316" s="3"/>
      <c r="UOS316" s="3"/>
      <c r="UOT316" s="3"/>
      <c r="UOU316" s="3"/>
      <c r="UOV316" s="3"/>
      <c r="UOW316" s="3"/>
      <c r="UOX316" s="3"/>
      <c r="UOY316" s="3"/>
      <c r="UOZ316" s="3"/>
      <c r="UPA316" s="3"/>
      <c r="UPB316" s="3"/>
      <c r="UPC316" s="3"/>
      <c r="UPD316" s="3"/>
      <c r="UPE316" s="3"/>
      <c r="UPF316" s="3"/>
      <c r="UPG316" s="3"/>
      <c r="UPH316" s="3"/>
      <c r="UPI316" s="3"/>
      <c r="UPJ316" s="3"/>
      <c r="UPK316" s="3"/>
      <c r="UPL316" s="3"/>
      <c r="UPM316" s="3"/>
      <c r="UPN316" s="3"/>
      <c r="UPO316" s="3"/>
      <c r="UPP316" s="3"/>
      <c r="UPQ316" s="3"/>
      <c r="UPR316" s="3"/>
      <c r="UPS316" s="3"/>
      <c r="UPT316" s="3"/>
      <c r="UPU316" s="3"/>
      <c r="UPV316" s="3"/>
      <c r="UPW316" s="3"/>
      <c r="UPX316" s="3"/>
      <c r="UPY316" s="3"/>
      <c r="UPZ316" s="3"/>
      <c r="UQA316" s="3"/>
      <c r="UQB316" s="3"/>
      <c r="UQC316" s="3"/>
      <c r="UQD316" s="3"/>
      <c r="UQE316" s="3"/>
      <c r="UQF316" s="3"/>
      <c r="UQG316" s="3"/>
      <c r="UQH316" s="3"/>
      <c r="UQI316" s="3"/>
      <c r="UQJ316" s="3"/>
      <c r="UQK316" s="3"/>
      <c r="UQL316" s="3"/>
      <c r="UQM316" s="3"/>
      <c r="UQN316" s="3"/>
      <c r="UQO316" s="3"/>
      <c r="UQP316" s="3"/>
      <c r="UQQ316" s="3"/>
      <c r="UQR316" s="3"/>
      <c r="UQS316" s="3"/>
      <c r="UQT316" s="3"/>
      <c r="UQU316" s="3"/>
      <c r="UQV316" s="3"/>
      <c r="UQW316" s="3"/>
      <c r="UQX316" s="3"/>
      <c r="UQY316" s="3"/>
      <c r="UQZ316" s="3"/>
      <c r="URA316" s="3"/>
      <c r="URB316" s="3"/>
      <c r="URC316" s="3"/>
      <c r="URD316" s="3"/>
      <c r="URE316" s="3"/>
      <c r="URF316" s="3"/>
      <c r="URG316" s="3"/>
      <c r="URH316" s="3"/>
      <c r="URI316" s="3"/>
      <c r="URJ316" s="3"/>
      <c r="URK316" s="3"/>
      <c r="URL316" s="3"/>
      <c r="URM316" s="3"/>
      <c r="URN316" s="3"/>
      <c r="URO316" s="3"/>
      <c r="URP316" s="3"/>
      <c r="URQ316" s="3"/>
      <c r="URR316" s="3"/>
      <c r="URS316" s="3"/>
      <c r="URT316" s="3"/>
      <c r="URU316" s="3"/>
      <c r="URV316" s="3"/>
      <c r="URW316" s="3"/>
      <c r="URX316" s="3"/>
      <c r="URY316" s="3"/>
      <c r="URZ316" s="3"/>
      <c r="USA316" s="3"/>
      <c r="USB316" s="3"/>
      <c r="USC316" s="3"/>
      <c r="USD316" s="3"/>
      <c r="USE316" s="3"/>
      <c r="USF316" s="3"/>
      <c r="USG316" s="3"/>
      <c r="USH316" s="3"/>
      <c r="USI316" s="3"/>
      <c r="USJ316" s="3"/>
      <c r="USK316" s="3"/>
      <c r="USL316" s="3"/>
      <c r="USM316" s="3"/>
      <c r="USN316" s="3"/>
      <c r="USO316" s="3"/>
      <c r="USP316" s="3"/>
      <c r="USQ316" s="3"/>
      <c r="USR316" s="3"/>
      <c r="USS316" s="3"/>
      <c r="UST316" s="3"/>
      <c r="USU316" s="3"/>
      <c r="USV316" s="3"/>
      <c r="USW316" s="3"/>
      <c r="USX316" s="3"/>
      <c r="USY316" s="3"/>
      <c r="USZ316" s="3"/>
      <c r="UTA316" s="3"/>
      <c r="UTB316" s="3"/>
      <c r="UTC316" s="3"/>
      <c r="UTD316" s="3"/>
      <c r="UTE316" s="3"/>
      <c r="UTF316" s="3"/>
      <c r="UTG316" s="3"/>
      <c r="UTH316" s="3"/>
      <c r="UTI316" s="3"/>
      <c r="UTJ316" s="3"/>
      <c r="UTK316" s="3"/>
      <c r="UTL316" s="3"/>
      <c r="UTM316" s="3"/>
      <c r="UTN316" s="3"/>
      <c r="UTO316" s="3"/>
      <c r="UTP316" s="3"/>
      <c r="UTQ316" s="3"/>
      <c r="UTR316" s="3"/>
      <c r="UTS316" s="3"/>
      <c r="UTT316" s="3"/>
      <c r="UTU316" s="3"/>
      <c r="UTV316" s="3"/>
      <c r="UTW316" s="3"/>
      <c r="UTX316" s="3"/>
      <c r="UTY316" s="3"/>
      <c r="UTZ316" s="3"/>
      <c r="UUA316" s="3"/>
      <c r="UUB316" s="3"/>
      <c r="UUC316" s="3"/>
      <c r="UUD316" s="3"/>
      <c r="UUE316" s="3"/>
      <c r="UUF316" s="3"/>
      <c r="UUG316" s="3"/>
      <c r="UUH316" s="3"/>
      <c r="UUI316" s="3"/>
      <c r="UUJ316" s="3"/>
      <c r="UUK316" s="3"/>
      <c r="UUL316" s="3"/>
      <c r="UUM316" s="3"/>
      <c r="UUN316" s="3"/>
      <c r="UUO316" s="3"/>
      <c r="UUP316" s="3"/>
      <c r="UUQ316" s="3"/>
      <c r="UUR316" s="3"/>
      <c r="UUS316" s="3"/>
      <c r="UUT316" s="3"/>
      <c r="UUU316" s="3"/>
      <c r="UUV316" s="3"/>
      <c r="UUW316" s="3"/>
      <c r="UUX316" s="3"/>
      <c r="UUY316" s="3"/>
      <c r="UUZ316" s="3"/>
      <c r="UVA316" s="3"/>
      <c r="UVB316" s="3"/>
      <c r="UVC316" s="3"/>
      <c r="UVD316" s="3"/>
      <c r="UVE316" s="3"/>
      <c r="UVF316" s="3"/>
      <c r="UVG316" s="3"/>
      <c r="UVH316" s="3"/>
      <c r="UVI316" s="3"/>
      <c r="UVJ316" s="3"/>
      <c r="UVK316" s="3"/>
      <c r="UVL316" s="3"/>
      <c r="UVM316" s="3"/>
      <c r="UVN316" s="3"/>
      <c r="UVO316" s="3"/>
      <c r="UVP316" s="3"/>
      <c r="UVQ316" s="3"/>
      <c r="UVR316" s="3"/>
      <c r="UVS316" s="3"/>
      <c r="UVT316" s="3"/>
      <c r="UVU316" s="3"/>
      <c r="UVV316" s="3"/>
      <c r="UVW316" s="3"/>
      <c r="UVX316" s="3"/>
      <c r="UVY316" s="3"/>
      <c r="UVZ316" s="3"/>
      <c r="UWA316" s="3"/>
      <c r="UWB316" s="3"/>
      <c r="UWC316" s="3"/>
      <c r="UWD316" s="3"/>
      <c r="UWE316" s="3"/>
      <c r="UWF316" s="3"/>
      <c r="UWG316" s="3"/>
      <c r="UWH316" s="3"/>
      <c r="UWI316" s="3"/>
      <c r="UWJ316" s="3"/>
      <c r="UWK316" s="3"/>
      <c r="UWL316" s="3"/>
      <c r="UWM316" s="3"/>
      <c r="UWN316" s="3"/>
      <c r="UWO316" s="3"/>
      <c r="UWP316" s="3"/>
      <c r="UWQ316" s="3"/>
      <c r="UWR316" s="3"/>
      <c r="UWS316" s="3"/>
      <c r="UWT316" s="3"/>
      <c r="UWU316" s="3"/>
      <c r="UWV316" s="3"/>
      <c r="UWW316" s="3"/>
      <c r="UWX316" s="3"/>
      <c r="UWY316" s="3"/>
      <c r="UWZ316" s="3"/>
      <c r="UXA316" s="3"/>
      <c r="UXB316" s="3"/>
      <c r="UXC316" s="3"/>
      <c r="UXD316" s="3"/>
      <c r="UXE316" s="3"/>
      <c r="UXF316" s="3"/>
      <c r="UXG316" s="3"/>
      <c r="UXH316" s="3"/>
      <c r="UXI316" s="3"/>
      <c r="UXJ316" s="3"/>
      <c r="UXK316" s="3"/>
      <c r="UXL316" s="3"/>
      <c r="UXM316" s="3"/>
      <c r="UXN316" s="3"/>
      <c r="UXO316" s="3"/>
      <c r="UXP316" s="3"/>
      <c r="UXQ316" s="3"/>
      <c r="UXR316" s="3"/>
      <c r="UXS316" s="3"/>
      <c r="UXT316" s="3"/>
      <c r="UXU316" s="3"/>
      <c r="UXV316" s="3"/>
      <c r="UXW316" s="3"/>
      <c r="UXX316" s="3"/>
      <c r="UXY316" s="3"/>
      <c r="UXZ316" s="3"/>
      <c r="UYA316" s="3"/>
      <c r="UYB316" s="3"/>
      <c r="UYC316" s="3"/>
      <c r="UYD316" s="3"/>
      <c r="UYE316" s="3"/>
      <c r="UYF316" s="3"/>
      <c r="UYG316" s="3"/>
      <c r="UYH316" s="3"/>
      <c r="UYI316" s="3"/>
      <c r="UYJ316" s="3"/>
      <c r="UYK316" s="3"/>
      <c r="UYL316" s="3"/>
      <c r="UYM316" s="3"/>
      <c r="UYN316" s="3"/>
      <c r="UYO316" s="3"/>
      <c r="UYP316" s="3"/>
      <c r="UYQ316" s="3"/>
      <c r="UYR316" s="3"/>
      <c r="UYS316" s="3"/>
      <c r="UYT316" s="3"/>
      <c r="UYU316" s="3"/>
      <c r="UYV316" s="3"/>
      <c r="UYW316" s="3"/>
      <c r="UYX316" s="3"/>
      <c r="UYY316" s="3"/>
      <c r="UYZ316" s="3"/>
      <c r="UZA316" s="3"/>
      <c r="UZB316" s="3"/>
      <c r="UZC316" s="3"/>
      <c r="UZD316" s="3"/>
      <c r="UZE316" s="3"/>
      <c r="UZF316" s="3"/>
      <c r="UZG316" s="3"/>
      <c r="UZH316" s="3"/>
      <c r="UZI316" s="3"/>
      <c r="UZJ316" s="3"/>
      <c r="UZK316" s="3"/>
      <c r="UZL316" s="3"/>
      <c r="UZM316" s="3"/>
      <c r="UZN316" s="3"/>
      <c r="UZO316" s="3"/>
      <c r="UZP316" s="3"/>
      <c r="UZQ316" s="3"/>
      <c r="UZR316" s="3"/>
      <c r="UZS316" s="3"/>
      <c r="UZT316" s="3"/>
      <c r="UZU316" s="3"/>
      <c r="UZV316" s="3"/>
      <c r="UZW316" s="3"/>
      <c r="UZX316" s="3"/>
      <c r="UZY316" s="3"/>
      <c r="UZZ316" s="3"/>
      <c r="VAA316" s="3"/>
      <c r="VAB316" s="3"/>
      <c r="VAC316" s="3"/>
      <c r="VAD316" s="3"/>
      <c r="VAE316" s="3"/>
      <c r="VAF316" s="3"/>
      <c r="VAG316" s="3"/>
      <c r="VAH316" s="3"/>
      <c r="VAI316" s="3"/>
      <c r="VAJ316" s="3"/>
      <c r="VAK316" s="3"/>
      <c r="VAL316" s="3"/>
      <c r="VAM316" s="3"/>
      <c r="VAN316" s="3"/>
      <c r="VAO316" s="3"/>
      <c r="VAP316" s="3"/>
      <c r="VAQ316" s="3"/>
      <c r="VAR316" s="3"/>
      <c r="VAS316" s="3"/>
      <c r="VAT316" s="3"/>
      <c r="VAU316" s="3"/>
      <c r="VAV316" s="3"/>
      <c r="VAW316" s="3"/>
      <c r="VAX316" s="3"/>
      <c r="VAY316" s="3"/>
      <c r="VAZ316" s="3"/>
      <c r="VBA316" s="3"/>
      <c r="VBB316" s="3"/>
      <c r="VBC316" s="3"/>
      <c r="VBD316" s="3"/>
      <c r="VBE316" s="3"/>
      <c r="VBF316" s="3"/>
      <c r="VBG316" s="3"/>
      <c r="VBH316" s="3"/>
      <c r="VBI316" s="3"/>
      <c r="VBJ316" s="3"/>
      <c r="VBK316" s="3"/>
      <c r="VBL316" s="3"/>
      <c r="VBM316" s="3"/>
      <c r="VBN316" s="3"/>
      <c r="VBO316" s="3"/>
      <c r="VBP316" s="3"/>
      <c r="VBQ316" s="3"/>
      <c r="VBR316" s="3"/>
      <c r="VBS316" s="3"/>
      <c r="VBT316" s="3"/>
      <c r="VBU316" s="3"/>
      <c r="VBV316" s="3"/>
      <c r="VBW316" s="3"/>
      <c r="VBX316" s="3"/>
      <c r="VBY316" s="3"/>
      <c r="VBZ316" s="3"/>
      <c r="VCA316" s="3"/>
      <c r="VCB316" s="3"/>
      <c r="VCC316" s="3"/>
      <c r="VCD316" s="3"/>
      <c r="VCE316" s="3"/>
      <c r="VCF316" s="3"/>
      <c r="VCG316" s="3"/>
      <c r="VCH316" s="3"/>
      <c r="VCI316" s="3"/>
      <c r="VCJ316" s="3"/>
      <c r="VCK316" s="3"/>
      <c r="VCL316" s="3"/>
      <c r="VCM316" s="3"/>
      <c r="VCN316" s="3"/>
      <c r="VCO316" s="3"/>
      <c r="VCP316" s="3"/>
      <c r="VCQ316" s="3"/>
      <c r="VCR316" s="3"/>
      <c r="VCS316" s="3"/>
      <c r="VCT316" s="3"/>
      <c r="VCU316" s="3"/>
      <c r="VCV316" s="3"/>
      <c r="VCW316" s="3"/>
      <c r="VCX316" s="3"/>
      <c r="VCY316" s="3"/>
      <c r="VCZ316" s="3"/>
      <c r="VDA316" s="3"/>
      <c r="VDB316" s="3"/>
      <c r="VDC316" s="3"/>
      <c r="VDD316" s="3"/>
      <c r="VDE316" s="3"/>
      <c r="VDF316" s="3"/>
      <c r="VDG316" s="3"/>
      <c r="VDH316" s="3"/>
      <c r="VDI316" s="3"/>
      <c r="VDJ316" s="3"/>
      <c r="VDK316" s="3"/>
      <c r="VDL316" s="3"/>
      <c r="VDM316" s="3"/>
      <c r="VDN316" s="3"/>
      <c r="VDO316" s="3"/>
      <c r="VDP316" s="3"/>
      <c r="VDQ316" s="3"/>
      <c r="VDR316" s="3"/>
      <c r="VDS316" s="3"/>
      <c r="VDT316" s="3"/>
      <c r="VDU316" s="3"/>
      <c r="VDV316" s="3"/>
      <c r="VDW316" s="3"/>
      <c r="VDX316" s="3"/>
      <c r="VDY316" s="3"/>
      <c r="VDZ316" s="3"/>
      <c r="VEA316" s="3"/>
      <c r="VEB316" s="3"/>
      <c r="VEC316" s="3"/>
      <c r="VED316" s="3"/>
      <c r="VEE316" s="3"/>
      <c r="VEF316" s="3"/>
      <c r="VEG316" s="3"/>
      <c r="VEH316" s="3"/>
      <c r="VEI316" s="3"/>
      <c r="VEJ316" s="3"/>
      <c r="VEK316" s="3"/>
      <c r="VEL316" s="3"/>
      <c r="VEM316" s="3"/>
      <c r="VEN316" s="3"/>
      <c r="VEO316" s="3"/>
      <c r="VEP316" s="3"/>
      <c r="VEQ316" s="3"/>
      <c r="VER316" s="3"/>
      <c r="VES316" s="3"/>
      <c r="VET316" s="3"/>
      <c r="VEU316" s="3"/>
      <c r="VEV316" s="3"/>
      <c r="VEW316" s="3"/>
      <c r="VEX316" s="3"/>
      <c r="VEY316" s="3"/>
      <c r="VEZ316" s="3"/>
      <c r="VFA316" s="3"/>
      <c r="VFB316" s="3"/>
      <c r="VFC316" s="3"/>
      <c r="VFD316" s="3"/>
      <c r="VFE316" s="3"/>
      <c r="VFF316" s="3"/>
      <c r="VFG316" s="3"/>
      <c r="VFH316" s="3"/>
      <c r="VFI316" s="3"/>
      <c r="VFJ316" s="3"/>
      <c r="VFK316" s="3"/>
      <c r="VFL316" s="3"/>
      <c r="VFM316" s="3"/>
      <c r="VFN316" s="3"/>
      <c r="VFO316" s="3"/>
      <c r="VFP316" s="3"/>
      <c r="VFQ316" s="3"/>
      <c r="VFR316" s="3"/>
      <c r="VFS316" s="3"/>
      <c r="VFT316" s="3"/>
      <c r="VFU316" s="3"/>
      <c r="VFV316" s="3"/>
      <c r="VFW316" s="3"/>
      <c r="VFX316" s="3"/>
      <c r="VFY316" s="3"/>
      <c r="VFZ316" s="3"/>
      <c r="VGA316" s="3"/>
      <c r="VGB316" s="3"/>
      <c r="VGC316" s="3"/>
      <c r="VGD316" s="3"/>
      <c r="VGE316" s="3"/>
      <c r="VGF316" s="3"/>
      <c r="VGG316" s="3"/>
      <c r="VGH316" s="3"/>
      <c r="VGI316" s="3"/>
      <c r="VGJ316" s="3"/>
      <c r="VGK316" s="3"/>
      <c r="VGL316" s="3"/>
      <c r="VGM316" s="3"/>
      <c r="VGN316" s="3"/>
      <c r="VGO316" s="3"/>
      <c r="VGP316" s="3"/>
      <c r="VGQ316" s="3"/>
      <c r="VGR316" s="3"/>
      <c r="VGS316" s="3"/>
      <c r="VGT316" s="3"/>
      <c r="VGU316" s="3"/>
      <c r="VGV316" s="3"/>
      <c r="VGW316" s="3"/>
      <c r="VGX316" s="3"/>
      <c r="VGY316" s="3"/>
      <c r="VGZ316" s="3"/>
      <c r="VHA316" s="3"/>
      <c r="VHB316" s="3"/>
      <c r="VHC316" s="3"/>
      <c r="VHD316" s="3"/>
      <c r="VHE316" s="3"/>
      <c r="VHF316" s="3"/>
      <c r="VHG316" s="3"/>
      <c r="VHH316" s="3"/>
      <c r="VHI316" s="3"/>
      <c r="VHJ316" s="3"/>
      <c r="VHK316" s="3"/>
      <c r="VHL316" s="3"/>
      <c r="VHM316" s="3"/>
      <c r="VHN316" s="3"/>
      <c r="VHO316" s="3"/>
      <c r="VHP316" s="3"/>
      <c r="VHQ316" s="3"/>
      <c r="VHR316" s="3"/>
      <c r="VHS316" s="3"/>
      <c r="VHT316" s="3"/>
      <c r="VHU316" s="3"/>
      <c r="VHV316" s="3"/>
      <c r="VHW316" s="3"/>
      <c r="VHX316" s="3"/>
      <c r="VHY316" s="3"/>
      <c r="VHZ316" s="3"/>
      <c r="VIA316" s="3"/>
      <c r="VIB316" s="3"/>
      <c r="VIC316" s="3"/>
      <c r="VID316" s="3"/>
      <c r="VIE316" s="3"/>
      <c r="VIF316" s="3"/>
      <c r="VIG316" s="3"/>
      <c r="VIH316" s="3"/>
      <c r="VII316" s="3"/>
      <c r="VIJ316" s="3"/>
      <c r="VIK316" s="3"/>
      <c r="VIL316" s="3"/>
      <c r="VIM316" s="3"/>
      <c r="VIN316" s="3"/>
      <c r="VIO316" s="3"/>
      <c r="VIP316" s="3"/>
      <c r="VIQ316" s="3"/>
      <c r="VIR316" s="3"/>
      <c r="VIS316" s="3"/>
      <c r="VIT316" s="3"/>
      <c r="VIU316" s="3"/>
      <c r="VIV316" s="3"/>
      <c r="VIW316" s="3"/>
      <c r="VIX316" s="3"/>
      <c r="VIY316" s="3"/>
      <c r="VIZ316" s="3"/>
      <c r="VJA316" s="3"/>
      <c r="VJB316" s="3"/>
      <c r="VJC316" s="3"/>
      <c r="VJD316" s="3"/>
      <c r="VJE316" s="3"/>
      <c r="VJF316" s="3"/>
      <c r="VJG316" s="3"/>
      <c r="VJH316" s="3"/>
      <c r="VJI316" s="3"/>
      <c r="VJJ316" s="3"/>
      <c r="VJK316" s="3"/>
      <c r="VJL316" s="3"/>
      <c r="VJM316" s="3"/>
      <c r="VJN316" s="3"/>
      <c r="VJO316" s="3"/>
      <c r="VJP316" s="3"/>
      <c r="VJQ316" s="3"/>
      <c r="VJR316" s="3"/>
      <c r="VJS316" s="3"/>
      <c r="VJT316" s="3"/>
      <c r="VJU316" s="3"/>
      <c r="VJV316" s="3"/>
      <c r="VJW316" s="3"/>
      <c r="VJX316" s="3"/>
      <c r="VJY316" s="3"/>
      <c r="VJZ316" s="3"/>
      <c r="VKA316" s="3"/>
      <c r="VKB316" s="3"/>
      <c r="VKC316" s="3"/>
      <c r="VKD316" s="3"/>
      <c r="VKE316" s="3"/>
      <c r="VKF316" s="3"/>
      <c r="VKG316" s="3"/>
      <c r="VKH316" s="3"/>
      <c r="VKI316" s="3"/>
      <c r="VKJ316" s="3"/>
      <c r="VKK316" s="3"/>
      <c r="VKL316" s="3"/>
      <c r="VKM316" s="3"/>
      <c r="VKN316" s="3"/>
      <c r="VKO316" s="3"/>
      <c r="VKP316" s="3"/>
      <c r="VKQ316" s="3"/>
      <c r="VKR316" s="3"/>
      <c r="VKS316" s="3"/>
      <c r="VKT316" s="3"/>
      <c r="VKU316" s="3"/>
      <c r="VKV316" s="3"/>
      <c r="VKW316" s="3"/>
      <c r="VKX316" s="3"/>
      <c r="VKY316" s="3"/>
      <c r="VKZ316" s="3"/>
      <c r="VLA316" s="3"/>
      <c r="VLB316" s="3"/>
      <c r="VLC316" s="3"/>
      <c r="VLD316" s="3"/>
      <c r="VLE316" s="3"/>
      <c r="VLF316" s="3"/>
      <c r="VLG316" s="3"/>
      <c r="VLH316" s="3"/>
      <c r="VLI316" s="3"/>
      <c r="VLJ316" s="3"/>
      <c r="VLK316" s="3"/>
      <c r="VLL316" s="3"/>
      <c r="VLM316" s="3"/>
      <c r="VLN316" s="3"/>
      <c r="VLO316" s="3"/>
      <c r="VLP316" s="3"/>
      <c r="VLQ316" s="3"/>
      <c r="VLR316" s="3"/>
      <c r="VLS316" s="3"/>
      <c r="VLT316" s="3"/>
      <c r="VLU316" s="3"/>
      <c r="VLV316" s="3"/>
      <c r="VLW316" s="3"/>
      <c r="VLX316" s="3"/>
      <c r="VLY316" s="3"/>
      <c r="VLZ316" s="3"/>
      <c r="VMA316" s="3"/>
      <c r="VMB316" s="3"/>
      <c r="VMC316" s="3"/>
      <c r="VMD316" s="3"/>
      <c r="VME316" s="3"/>
      <c r="VMF316" s="3"/>
      <c r="VMG316" s="3"/>
      <c r="VMH316" s="3"/>
      <c r="VMI316" s="3"/>
      <c r="VMJ316" s="3"/>
      <c r="VMK316" s="3"/>
      <c r="VML316" s="3"/>
      <c r="VMM316" s="3"/>
      <c r="VMN316" s="3"/>
      <c r="VMO316" s="3"/>
      <c r="VMP316" s="3"/>
      <c r="VMQ316" s="3"/>
      <c r="VMR316" s="3"/>
      <c r="VMS316" s="3"/>
      <c r="VMT316" s="3"/>
      <c r="VMU316" s="3"/>
      <c r="VMV316" s="3"/>
      <c r="VMW316" s="3"/>
      <c r="VMX316" s="3"/>
      <c r="VMY316" s="3"/>
      <c r="VMZ316" s="3"/>
      <c r="VNA316" s="3"/>
      <c r="VNB316" s="3"/>
      <c r="VNC316" s="3"/>
      <c r="VND316" s="3"/>
      <c r="VNE316" s="3"/>
      <c r="VNF316" s="3"/>
      <c r="VNG316" s="3"/>
      <c r="VNH316" s="3"/>
      <c r="VNI316" s="3"/>
      <c r="VNJ316" s="3"/>
      <c r="VNK316" s="3"/>
      <c r="VNL316" s="3"/>
      <c r="VNM316" s="3"/>
      <c r="VNN316" s="3"/>
      <c r="VNO316" s="3"/>
      <c r="VNP316" s="3"/>
      <c r="VNQ316" s="3"/>
      <c r="VNR316" s="3"/>
      <c r="VNS316" s="3"/>
      <c r="VNT316" s="3"/>
      <c r="VNU316" s="3"/>
      <c r="VNV316" s="3"/>
      <c r="VNW316" s="3"/>
      <c r="VNX316" s="3"/>
      <c r="VNY316" s="3"/>
      <c r="VNZ316" s="3"/>
      <c r="VOA316" s="3"/>
      <c r="VOB316" s="3"/>
      <c r="VOC316" s="3"/>
      <c r="VOD316" s="3"/>
      <c r="VOE316" s="3"/>
      <c r="VOF316" s="3"/>
      <c r="VOG316" s="3"/>
      <c r="VOH316" s="3"/>
      <c r="VOI316" s="3"/>
      <c r="VOJ316" s="3"/>
      <c r="VOK316" s="3"/>
      <c r="VOL316" s="3"/>
      <c r="VOM316" s="3"/>
      <c r="VON316" s="3"/>
      <c r="VOO316" s="3"/>
      <c r="VOP316" s="3"/>
      <c r="VOQ316" s="3"/>
      <c r="VOR316" s="3"/>
      <c r="VOS316" s="3"/>
      <c r="VOT316" s="3"/>
      <c r="VOU316" s="3"/>
      <c r="VOV316" s="3"/>
      <c r="VOW316" s="3"/>
      <c r="VOX316" s="3"/>
      <c r="VOY316" s="3"/>
      <c r="VOZ316" s="3"/>
      <c r="VPA316" s="3"/>
      <c r="VPB316" s="3"/>
      <c r="VPC316" s="3"/>
      <c r="VPD316" s="3"/>
      <c r="VPE316" s="3"/>
      <c r="VPF316" s="3"/>
      <c r="VPG316" s="3"/>
      <c r="VPH316" s="3"/>
      <c r="VPI316" s="3"/>
      <c r="VPJ316" s="3"/>
      <c r="VPK316" s="3"/>
      <c r="VPL316" s="3"/>
      <c r="VPM316" s="3"/>
      <c r="VPN316" s="3"/>
      <c r="VPO316" s="3"/>
      <c r="VPP316" s="3"/>
      <c r="VPQ316" s="3"/>
      <c r="VPR316" s="3"/>
      <c r="VPS316" s="3"/>
      <c r="VPT316" s="3"/>
      <c r="VPU316" s="3"/>
      <c r="VPV316" s="3"/>
      <c r="VPW316" s="3"/>
      <c r="VPX316" s="3"/>
      <c r="VPY316" s="3"/>
      <c r="VPZ316" s="3"/>
      <c r="VQA316" s="3"/>
      <c r="VQB316" s="3"/>
      <c r="VQC316" s="3"/>
      <c r="VQD316" s="3"/>
      <c r="VQE316" s="3"/>
      <c r="VQF316" s="3"/>
      <c r="VQG316" s="3"/>
      <c r="VQH316" s="3"/>
      <c r="VQI316" s="3"/>
      <c r="VQJ316" s="3"/>
      <c r="VQK316" s="3"/>
      <c r="VQL316" s="3"/>
      <c r="VQM316" s="3"/>
      <c r="VQN316" s="3"/>
      <c r="VQO316" s="3"/>
      <c r="VQP316" s="3"/>
      <c r="VQQ316" s="3"/>
      <c r="VQR316" s="3"/>
      <c r="VQS316" s="3"/>
      <c r="VQT316" s="3"/>
      <c r="VQU316" s="3"/>
      <c r="VQV316" s="3"/>
      <c r="VQW316" s="3"/>
      <c r="VQX316" s="3"/>
      <c r="VQY316" s="3"/>
      <c r="VQZ316" s="3"/>
      <c r="VRA316" s="3"/>
      <c r="VRB316" s="3"/>
      <c r="VRC316" s="3"/>
      <c r="VRD316" s="3"/>
      <c r="VRE316" s="3"/>
      <c r="VRF316" s="3"/>
      <c r="VRG316" s="3"/>
      <c r="VRH316" s="3"/>
      <c r="VRI316" s="3"/>
      <c r="VRJ316" s="3"/>
      <c r="VRK316" s="3"/>
      <c r="VRL316" s="3"/>
      <c r="VRM316" s="3"/>
      <c r="VRN316" s="3"/>
      <c r="VRO316" s="3"/>
      <c r="VRP316" s="3"/>
      <c r="VRQ316" s="3"/>
      <c r="VRR316" s="3"/>
      <c r="VRS316" s="3"/>
      <c r="VRT316" s="3"/>
      <c r="VRU316" s="3"/>
      <c r="VRV316" s="3"/>
      <c r="VRW316" s="3"/>
      <c r="VRX316" s="3"/>
      <c r="VRY316" s="3"/>
      <c r="VRZ316" s="3"/>
      <c r="VSA316" s="3"/>
      <c r="VSB316" s="3"/>
      <c r="VSC316" s="3"/>
      <c r="VSD316" s="3"/>
      <c r="VSE316" s="3"/>
      <c r="VSF316" s="3"/>
      <c r="VSG316" s="3"/>
      <c r="VSH316" s="3"/>
      <c r="VSI316" s="3"/>
      <c r="VSJ316" s="3"/>
      <c r="VSK316" s="3"/>
      <c r="VSL316" s="3"/>
      <c r="VSM316" s="3"/>
      <c r="VSN316" s="3"/>
      <c r="VSO316" s="3"/>
      <c r="VSP316" s="3"/>
      <c r="VSQ316" s="3"/>
      <c r="VSR316" s="3"/>
      <c r="VSS316" s="3"/>
      <c r="VST316" s="3"/>
      <c r="VSU316" s="3"/>
      <c r="VSV316" s="3"/>
      <c r="VSW316" s="3"/>
      <c r="VSX316" s="3"/>
      <c r="VSY316" s="3"/>
      <c r="VSZ316" s="3"/>
      <c r="VTA316" s="3"/>
      <c r="VTB316" s="3"/>
      <c r="VTC316" s="3"/>
      <c r="VTD316" s="3"/>
      <c r="VTE316" s="3"/>
      <c r="VTF316" s="3"/>
      <c r="VTG316" s="3"/>
      <c r="VTH316" s="3"/>
      <c r="VTI316" s="3"/>
      <c r="VTJ316" s="3"/>
      <c r="VTK316" s="3"/>
      <c r="VTL316" s="3"/>
      <c r="VTM316" s="3"/>
      <c r="VTN316" s="3"/>
      <c r="VTO316" s="3"/>
      <c r="VTP316" s="3"/>
      <c r="VTQ316" s="3"/>
      <c r="VTR316" s="3"/>
      <c r="VTS316" s="3"/>
      <c r="VTT316" s="3"/>
      <c r="VTU316" s="3"/>
      <c r="VTV316" s="3"/>
      <c r="VTW316" s="3"/>
      <c r="VTX316" s="3"/>
      <c r="VTY316" s="3"/>
      <c r="VTZ316" s="3"/>
      <c r="VUA316" s="3"/>
      <c r="VUB316" s="3"/>
      <c r="VUC316" s="3"/>
      <c r="VUD316" s="3"/>
      <c r="VUE316" s="3"/>
      <c r="VUF316" s="3"/>
      <c r="VUG316" s="3"/>
      <c r="VUH316" s="3"/>
      <c r="VUI316" s="3"/>
      <c r="VUJ316" s="3"/>
      <c r="VUK316" s="3"/>
      <c r="VUL316" s="3"/>
      <c r="VUM316" s="3"/>
      <c r="VUN316" s="3"/>
      <c r="VUO316" s="3"/>
      <c r="VUP316" s="3"/>
      <c r="VUQ316" s="3"/>
      <c r="VUR316" s="3"/>
      <c r="VUS316" s="3"/>
      <c r="VUT316" s="3"/>
      <c r="VUU316" s="3"/>
      <c r="VUV316" s="3"/>
      <c r="VUW316" s="3"/>
      <c r="VUX316" s="3"/>
      <c r="VUY316" s="3"/>
      <c r="VUZ316" s="3"/>
      <c r="VVA316" s="3"/>
      <c r="VVB316" s="3"/>
      <c r="VVC316" s="3"/>
      <c r="VVD316" s="3"/>
      <c r="VVE316" s="3"/>
      <c r="VVF316" s="3"/>
      <c r="VVG316" s="3"/>
      <c r="VVH316" s="3"/>
      <c r="VVI316" s="3"/>
      <c r="VVJ316" s="3"/>
      <c r="VVK316" s="3"/>
      <c r="VVL316" s="3"/>
      <c r="VVM316" s="3"/>
      <c r="VVN316" s="3"/>
      <c r="VVO316" s="3"/>
      <c r="VVP316" s="3"/>
      <c r="VVQ316" s="3"/>
      <c r="VVR316" s="3"/>
      <c r="VVS316" s="3"/>
      <c r="VVT316" s="3"/>
      <c r="VVU316" s="3"/>
      <c r="VVV316" s="3"/>
      <c r="VVW316" s="3"/>
      <c r="VVX316" s="3"/>
      <c r="VVY316" s="3"/>
      <c r="VVZ316" s="3"/>
      <c r="VWA316" s="3"/>
      <c r="VWB316" s="3"/>
      <c r="VWC316" s="3"/>
      <c r="VWD316" s="3"/>
      <c r="VWE316" s="3"/>
      <c r="VWF316" s="3"/>
      <c r="VWG316" s="3"/>
      <c r="VWH316" s="3"/>
      <c r="VWI316" s="3"/>
      <c r="VWJ316" s="3"/>
      <c r="VWK316" s="3"/>
      <c r="VWL316" s="3"/>
      <c r="VWM316" s="3"/>
      <c r="VWN316" s="3"/>
      <c r="VWO316" s="3"/>
      <c r="VWP316" s="3"/>
      <c r="VWQ316" s="3"/>
      <c r="VWR316" s="3"/>
      <c r="VWS316" s="3"/>
      <c r="VWT316" s="3"/>
      <c r="VWU316" s="3"/>
      <c r="VWV316" s="3"/>
      <c r="VWW316" s="3"/>
      <c r="VWX316" s="3"/>
      <c r="VWY316" s="3"/>
      <c r="VWZ316" s="3"/>
      <c r="VXA316" s="3"/>
      <c r="VXB316" s="3"/>
      <c r="VXC316" s="3"/>
      <c r="VXD316" s="3"/>
      <c r="VXE316" s="3"/>
      <c r="VXF316" s="3"/>
      <c r="VXG316" s="3"/>
      <c r="VXH316" s="3"/>
      <c r="VXI316" s="3"/>
      <c r="VXJ316" s="3"/>
      <c r="VXK316" s="3"/>
      <c r="VXL316" s="3"/>
      <c r="VXM316" s="3"/>
      <c r="VXN316" s="3"/>
      <c r="VXO316" s="3"/>
      <c r="VXP316" s="3"/>
      <c r="VXQ316" s="3"/>
      <c r="VXR316" s="3"/>
      <c r="VXS316" s="3"/>
      <c r="VXT316" s="3"/>
      <c r="VXU316" s="3"/>
      <c r="VXV316" s="3"/>
      <c r="VXW316" s="3"/>
      <c r="VXX316" s="3"/>
      <c r="VXY316" s="3"/>
      <c r="VXZ316" s="3"/>
      <c r="VYA316" s="3"/>
      <c r="VYB316" s="3"/>
      <c r="VYC316" s="3"/>
      <c r="VYD316" s="3"/>
      <c r="VYE316" s="3"/>
      <c r="VYF316" s="3"/>
      <c r="VYG316" s="3"/>
      <c r="VYH316" s="3"/>
      <c r="VYI316" s="3"/>
      <c r="VYJ316" s="3"/>
      <c r="VYK316" s="3"/>
      <c r="VYL316" s="3"/>
      <c r="VYM316" s="3"/>
      <c r="VYN316" s="3"/>
      <c r="VYO316" s="3"/>
      <c r="VYP316" s="3"/>
      <c r="VYQ316" s="3"/>
      <c r="VYR316" s="3"/>
      <c r="VYS316" s="3"/>
      <c r="VYT316" s="3"/>
      <c r="VYU316" s="3"/>
      <c r="VYV316" s="3"/>
      <c r="VYW316" s="3"/>
      <c r="VYX316" s="3"/>
      <c r="VYY316" s="3"/>
      <c r="VYZ316" s="3"/>
      <c r="VZA316" s="3"/>
      <c r="VZB316" s="3"/>
      <c r="VZC316" s="3"/>
      <c r="VZD316" s="3"/>
      <c r="VZE316" s="3"/>
      <c r="VZF316" s="3"/>
      <c r="VZG316" s="3"/>
      <c r="VZH316" s="3"/>
      <c r="VZI316" s="3"/>
      <c r="VZJ316" s="3"/>
      <c r="VZK316" s="3"/>
      <c r="VZL316" s="3"/>
      <c r="VZM316" s="3"/>
      <c r="VZN316" s="3"/>
      <c r="VZO316" s="3"/>
      <c r="VZP316" s="3"/>
      <c r="VZQ316" s="3"/>
      <c r="VZR316" s="3"/>
      <c r="VZS316" s="3"/>
      <c r="VZT316" s="3"/>
      <c r="VZU316" s="3"/>
      <c r="VZV316" s="3"/>
      <c r="VZW316" s="3"/>
      <c r="VZX316" s="3"/>
      <c r="VZY316" s="3"/>
      <c r="VZZ316" s="3"/>
      <c r="WAA316" s="3"/>
      <c r="WAB316" s="3"/>
      <c r="WAC316" s="3"/>
      <c r="WAD316" s="3"/>
      <c r="WAE316" s="3"/>
      <c r="WAF316" s="3"/>
      <c r="WAG316" s="3"/>
      <c r="WAH316" s="3"/>
      <c r="WAI316" s="3"/>
      <c r="WAJ316" s="3"/>
      <c r="WAK316" s="3"/>
      <c r="WAL316" s="3"/>
      <c r="WAM316" s="3"/>
      <c r="WAN316" s="3"/>
      <c r="WAO316" s="3"/>
      <c r="WAP316" s="3"/>
      <c r="WAQ316" s="3"/>
      <c r="WAR316" s="3"/>
      <c r="WAS316" s="3"/>
      <c r="WAT316" s="3"/>
      <c r="WAU316" s="3"/>
      <c r="WAV316" s="3"/>
      <c r="WAW316" s="3"/>
      <c r="WAX316" s="3"/>
      <c r="WAY316" s="3"/>
      <c r="WAZ316" s="3"/>
      <c r="WBA316" s="3"/>
      <c r="WBB316" s="3"/>
      <c r="WBC316" s="3"/>
      <c r="WBD316" s="3"/>
      <c r="WBE316" s="3"/>
      <c r="WBF316" s="3"/>
      <c r="WBG316" s="3"/>
      <c r="WBH316" s="3"/>
      <c r="WBI316" s="3"/>
      <c r="WBJ316" s="3"/>
      <c r="WBK316" s="3"/>
      <c r="WBL316" s="3"/>
      <c r="WBM316" s="3"/>
      <c r="WBN316" s="3"/>
      <c r="WBO316" s="3"/>
      <c r="WBP316" s="3"/>
      <c r="WBQ316" s="3"/>
      <c r="WBR316" s="3"/>
      <c r="WBS316" s="3"/>
      <c r="WBT316" s="3"/>
      <c r="WBU316" s="3"/>
      <c r="WBV316" s="3"/>
      <c r="WBW316" s="3"/>
      <c r="WBX316" s="3"/>
      <c r="WBY316" s="3"/>
      <c r="WBZ316" s="3"/>
      <c r="WCA316" s="3"/>
      <c r="WCB316" s="3"/>
      <c r="WCC316" s="3"/>
      <c r="WCD316" s="3"/>
      <c r="WCE316" s="3"/>
      <c r="WCF316" s="3"/>
      <c r="WCG316" s="3"/>
      <c r="WCH316" s="3"/>
      <c r="WCI316" s="3"/>
      <c r="WCJ316" s="3"/>
      <c r="WCK316" s="3"/>
      <c r="WCL316" s="3"/>
      <c r="WCM316" s="3"/>
      <c r="WCN316" s="3"/>
      <c r="WCO316" s="3"/>
      <c r="WCP316" s="3"/>
      <c r="WCQ316" s="3"/>
      <c r="WCR316" s="3"/>
      <c r="WCS316" s="3"/>
      <c r="WCT316" s="3"/>
      <c r="WCU316" s="3"/>
      <c r="WCV316" s="3"/>
      <c r="WCW316" s="3"/>
      <c r="WCX316" s="3"/>
      <c r="WCY316" s="3"/>
      <c r="WCZ316" s="3"/>
      <c r="WDA316" s="3"/>
      <c r="WDB316" s="3"/>
      <c r="WDC316" s="3"/>
      <c r="WDD316" s="3"/>
      <c r="WDE316" s="3"/>
      <c r="WDF316" s="3"/>
      <c r="WDG316" s="3"/>
      <c r="WDH316" s="3"/>
      <c r="WDI316" s="3"/>
      <c r="WDJ316" s="3"/>
      <c r="WDK316" s="3"/>
      <c r="WDL316" s="3"/>
      <c r="WDM316" s="3"/>
      <c r="WDN316" s="3"/>
      <c r="WDO316" s="3"/>
      <c r="WDP316" s="3"/>
      <c r="WDQ316" s="3"/>
      <c r="WDR316" s="3"/>
      <c r="WDS316" s="3"/>
      <c r="WDT316" s="3"/>
      <c r="WDU316" s="3"/>
      <c r="WDV316" s="3"/>
      <c r="WDW316" s="3"/>
      <c r="WDX316" s="3"/>
      <c r="WDY316" s="3"/>
      <c r="WDZ316" s="3"/>
      <c r="WEA316" s="3"/>
      <c r="WEB316" s="3"/>
      <c r="WEC316" s="3"/>
      <c r="WED316" s="3"/>
      <c r="WEE316" s="3"/>
      <c r="WEF316" s="3"/>
      <c r="WEG316" s="3"/>
      <c r="WEH316" s="3"/>
      <c r="WEI316" s="3"/>
      <c r="WEJ316" s="3"/>
      <c r="WEK316" s="3"/>
      <c r="WEL316" s="3"/>
      <c r="WEM316" s="3"/>
      <c r="WEN316" s="3"/>
      <c r="WEO316" s="3"/>
      <c r="WEP316" s="3"/>
      <c r="WEQ316" s="3"/>
      <c r="WER316" s="3"/>
      <c r="WES316" s="3"/>
      <c r="WET316" s="3"/>
      <c r="WEU316" s="3"/>
      <c r="WEV316" s="3"/>
      <c r="WEW316" s="3"/>
      <c r="WEX316" s="3"/>
      <c r="WEY316" s="3"/>
      <c r="WEZ316" s="3"/>
      <c r="WFA316" s="3"/>
      <c r="WFB316" s="3"/>
      <c r="WFC316" s="3"/>
      <c r="WFD316" s="3"/>
      <c r="WFE316" s="3"/>
      <c r="WFF316" s="3"/>
      <c r="WFG316" s="3"/>
      <c r="WFH316" s="3"/>
      <c r="WFI316" s="3"/>
      <c r="WFJ316" s="3"/>
      <c r="WFK316" s="3"/>
      <c r="WFL316" s="3"/>
      <c r="WFM316" s="3"/>
      <c r="WFN316" s="3"/>
      <c r="WFO316" s="3"/>
      <c r="WFP316" s="3"/>
      <c r="WFQ316" s="3"/>
      <c r="WFR316" s="3"/>
      <c r="WFS316" s="3"/>
      <c r="WFT316" s="3"/>
      <c r="WFU316" s="3"/>
      <c r="WFV316" s="3"/>
      <c r="WFW316" s="3"/>
      <c r="WFX316" s="3"/>
      <c r="WFY316" s="3"/>
      <c r="WFZ316" s="3"/>
      <c r="WGA316" s="3"/>
      <c r="WGB316" s="3"/>
      <c r="WGC316" s="3"/>
      <c r="WGD316" s="3"/>
      <c r="WGE316" s="3"/>
      <c r="WGF316" s="3"/>
      <c r="WGG316" s="3"/>
      <c r="WGH316" s="3"/>
      <c r="WGI316" s="3"/>
      <c r="WGJ316" s="3"/>
      <c r="WGK316" s="3"/>
      <c r="WGL316" s="3"/>
      <c r="WGM316" s="3"/>
      <c r="WGN316" s="3"/>
      <c r="WGO316" s="3"/>
      <c r="WGP316" s="3"/>
      <c r="WGQ316" s="3"/>
      <c r="WGR316" s="3"/>
      <c r="WGS316" s="3"/>
      <c r="WGT316" s="3"/>
      <c r="WGU316" s="3"/>
      <c r="WGV316" s="3"/>
      <c r="WGW316" s="3"/>
      <c r="WGX316" s="3"/>
      <c r="WGY316" s="3"/>
      <c r="WGZ316" s="3"/>
      <c r="WHA316" s="3"/>
      <c r="WHB316" s="3"/>
      <c r="WHC316" s="3"/>
      <c r="WHD316" s="3"/>
      <c r="WHE316" s="3"/>
      <c r="WHF316" s="3"/>
      <c r="WHG316" s="3"/>
      <c r="WHH316" s="3"/>
      <c r="WHI316" s="3"/>
      <c r="WHJ316" s="3"/>
      <c r="WHK316" s="3"/>
      <c r="WHL316" s="3"/>
      <c r="WHM316" s="3"/>
      <c r="WHN316" s="3"/>
      <c r="WHO316" s="3"/>
      <c r="WHP316" s="3"/>
      <c r="WHQ316" s="3"/>
      <c r="WHR316" s="3"/>
      <c r="WHS316" s="3"/>
      <c r="WHT316" s="3"/>
      <c r="WHU316" s="3"/>
      <c r="WHV316" s="3"/>
      <c r="WHW316" s="3"/>
      <c r="WHX316" s="3"/>
      <c r="WHY316" s="3"/>
      <c r="WHZ316" s="3"/>
      <c r="WIA316" s="3"/>
      <c r="WIB316" s="3"/>
      <c r="WIC316" s="3"/>
      <c r="WID316" s="3"/>
      <c r="WIE316" s="3"/>
      <c r="WIF316" s="3"/>
      <c r="WIG316" s="3"/>
      <c r="WIH316" s="3"/>
      <c r="WII316" s="3"/>
      <c r="WIJ316" s="3"/>
      <c r="WIK316" s="3"/>
      <c r="WIL316" s="3"/>
      <c r="WIM316" s="3"/>
      <c r="WIN316" s="3"/>
      <c r="WIO316" s="3"/>
      <c r="WIP316" s="3"/>
      <c r="WIQ316" s="3"/>
      <c r="WIR316" s="3"/>
      <c r="WIS316" s="3"/>
      <c r="WIT316" s="3"/>
      <c r="WIU316" s="3"/>
      <c r="WIV316" s="3"/>
      <c r="WIW316" s="3"/>
      <c r="WIX316" s="3"/>
      <c r="WIY316" s="3"/>
      <c r="WIZ316" s="3"/>
      <c r="WJA316" s="3"/>
      <c r="WJB316" s="3"/>
      <c r="WJC316" s="3"/>
      <c r="WJD316" s="3"/>
      <c r="WJE316" s="3"/>
      <c r="WJF316" s="3"/>
      <c r="WJG316" s="3"/>
      <c r="WJH316" s="3"/>
      <c r="WJI316" s="3"/>
      <c r="WJJ316" s="3"/>
      <c r="WJK316" s="3"/>
      <c r="WJL316" s="3"/>
      <c r="WJM316" s="3"/>
      <c r="WJN316" s="3"/>
      <c r="WJO316" s="3"/>
      <c r="WJP316" s="3"/>
      <c r="WJQ316" s="3"/>
      <c r="WJR316" s="3"/>
      <c r="WJS316" s="3"/>
      <c r="WJT316" s="3"/>
      <c r="WJU316" s="3"/>
      <c r="WJV316" s="3"/>
      <c r="WJW316" s="3"/>
      <c r="WJX316" s="3"/>
      <c r="WJY316" s="3"/>
      <c r="WJZ316" s="3"/>
      <c r="WKA316" s="3"/>
      <c r="WKB316" s="3"/>
      <c r="WKC316" s="3"/>
      <c r="WKD316" s="3"/>
      <c r="WKE316" s="3"/>
      <c r="WKF316" s="3"/>
      <c r="WKG316" s="3"/>
      <c r="WKH316" s="3"/>
      <c r="WKI316" s="3"/>
      <c r="WKJ316" s="3"/>
      <c r="WKK316" s="3"/>
      <c r="WKL316" s="3"/>
      <c r="WKM316" s="3"/>
      <c r="WKN316" s="3"/>
      <c r="WKO316" s="3"/>
      <c r="WKP316" s="3"/>
      <c r="WKQ316" s="3"/>
      <c r="WKR316" s="3"/>
      <c r="WKS316" s="3"/>
      <c r="WKT316" s="3"/>
      <c r="WKU316" s="3"/>
      <c r="WKV316" s="3"/>
      <c r="WKW316" s="3"/>
      <c r="WKX316" s="3"/>
      <c r="WKY316" s="3"/>
      <c r="WKZ316" s="3"/>
      <c r="WLA316" s="3"/>
      <c r="WLB316" s="3"/>
      <c r="WLC316" s="3"/>
      <c r="WLD316" s="3"/>
      <c r="WLE316" s="3"/>
      <c r="WLF316" s="3"/>
      <c r="WLG316" s="3"/>
      <c r="WLH316" s="3"/>
      <c r="WLI316" s="3"/>
      <c r="WLJ316" s="3"/>
      <c r="WLK316" s="3"/>
      <c r="WLL316" s="3"/>
      <c r="WLM316" s="3"/>
      <c r="WLN316" s="3"/>
      <c r="WLO316" s="3"/>
      <c r="WLP316" s="3"/>
      <c r="WLQ316" s="3"/>
      <c r="WLR316" s="3"/>
      <c r="WLS316" s="3"/>
      <c r="WLT316" s="3"/>
      <c r="WLU316" s="3"/>
      <c r="WLV316" s="3"/>
      <c r="WLW316" s="3"/>
      <c r="WLX316" s="3"/>
      <c r="WLY316" s="3"/>
      <c r="WLZ316" s="3"/>
      <c r="WMA316" s="3"/>
      <c r="WMB316" s="3"/>
      <c r="WMC316" s="3"/>
      <c r="WMD316" s="3"/>
      <c r="WME316" s="3"/>
      <c r="WMF316" s="3"/>
      <c r="WMG316" s="3"/>
      <c r="WMH316" s="3"/>
      <c r="WMI316" s="3"/>
      <c r="WMJ316" s="3"/>
      <c r="WMK316" s="3"/>
      <c r="WML316" s="3"/>
      <c r="WMM316" s="3"/>
      <c r="WMN316" s="3"/>
      <c r="WMO316" s="3"/>
      <c r="WMP316" s="3"/>
      <c r="WMQ316" s="3"/>
      <c r="WMR316" s="3"/>
      <c r="WMS316" s="3"/>
      <c r="WMT316" s="3"/>
      <c r="WMU316" s="3"/>
      <c r="WMV316" s="3"/>
      <c r="WMW316" s="3"/>
      <c r="WMX316" s="3"/>
      <c r="WMY316" s="3"/>
      <c r="WMZ316" s="3"/>
      <c r="WNA316" s="3"/>
      <c r="WNB316" s="3"/>
      <c r="WNC316" s="3"/>
      <c r="WND316" s="3"/>
      <c r="WNE316" s="3"/>
      <c r="WNF316" s="3"/>
      <c r="WNG316" s="3"/>
      <c r="WNH316" s="3"/>
      <c r="WNI316" s="3"/>
      <c r="WNJ316" s="3"/>
      <c r="WNK316" s="3"/>
      <c r="WNL316" s="3"/>
      <c r="WNM316" s="3"/>
      <c r="WNN316" s="3"/>
      <c r="WNO316" s="3"/>
      <c r="WNP316" s="3"/>
      <c r="WNQ316" s="3"/>
      <c r="WNR316" s="3"/>
      <c r="WNS316" s="3"/>
      <c r="WNT316" s="3"/>
      <c r="WNU316" s="3"/>
      <c r="WNV316" s="3"/>
      <c r="WNW316" s="3"/>
      <c r="WNX316" s="3"/>
      <c r="WNY316" s="3"/>
      <c r="WNZ316" s="3"/>
      <c r="WOA316" s="3"/>
      <c r="WOB316" s="3"/>
      <c r="WOC316" s="3"/>
      <c r="WOD316" s="3"/>
      <c r="WOE316" s="3"/>
      <c r="WOF316" s="3"/>
      <c r="WOG316" s="3"/>
      <c r="WOH316" s="3"/>
      <c r="WOI316" s="3"/>
      <c r="WOJ316" s="3"/>
      <c r="WOK316" s="3"/>
      <c r="WOL316" s="3"/>
      <c r="WOM316" s="3"/>
      <c r="WON316" s="3"/>
      <c r="WOO316" s="3"/>
      <c r="WOP316" s="3"/>
      <c r="WOQ316" s="3"/>
      <c r="WOR316" s="3"/>
      <c r="WOS316" s="3"/>
      <c r="WOT316" s="3"/>
      <c r="WOU316" s="3"/>
      <c r="WOV316" s="3"/>
      <c r="WOW316" s="3"/>
      <c r="WOX316" s="3"/>
      <c r="WOY316" s="3"/>
      <c r="WOZ316" s="3"/>
      <c r="WPA316" s="3"/>
      <c r="WPB316" s="3"/>
      <c r="WPC316" s="3"/>
      <c r="WPD316" s="3"/>
      <c r="WPE316" s="3"/>
      <c r="WPF316" s="3"/>
      <c r="WPG316" s="3"/>
      <c r="WPH316" s="3"/>
      <c r="WPI316" s="3"/>
      <c r="WPJ316" s="3"/>
      <c r="WPK316" s="3"/>
      <c r="WPL316" s="3"/>
      <c r="WPM316" s="3"/>
      <c r="WPN316" s="3"/>
      <c r="WPO316" s="3"/>
      <c r="WPP316" s="3"/>
      <c r="WPQ316" s="3"/>
      <c r="WPR316" s="3"/>
      <c r="WPS316" s="3"/>
      <c r="WPT316" s="3"/>
      <c r="WPU316" s="3"/>
      <c r="WPV316" s="3"/>
      <c r="WPW316" s="3"/>
      <c r="WPX316" s="3"/>
      <c r="WPY316" s="3"/>
      <c r="WPZ316" s="3"/>
      <c r="WQA316" s="3"/>
      <c r="WQB316" s="3"/>
      <c r="WQC316" s="3"/>
      <c r="WQD316" s="3"/>
      <c r="WQE316" s="3"/>
      <c r="WQF316" s="3"/>
      <c r="WQG316" s="3"/>
      <c r="WQH316" s="3"/>
      <c r="WQI316" s="3"/>
      <c r="WQJ316" s="3"/>
      <c r="WQK316" s="3"/>
      <c r="WQL316" s="3"/>
      <c r="WQM316" s="3"/>
      <c r="WQN316" s="3"/>
      <c r="WQO316" s="3"/>
      <c r="WQP316" s="3"/>
      <c r="WQQ316" s="3"/>
      <c r="WQR316" s="3"/>
      <c r="WQS316" s="3"/>
      <c r="WQT316" s="3"/>
      <c r="WQU316" s="3"/>
      <c r="WQV316" s="3"/>
      <c r="WQW316" s="3"/>
      <c r="WQX316" s="3"/>
      <c r="WQY316" s="3"/>
      <c r="WQZ316" s="3"/>
      <c r="WRA316" s="3"/>
      <c r="WRB316" s="3"/>
      <c r="WRC316" s="3"/>
      <c r="WRD316" s="3"/>
      <c r="WRE316" s="3"/>
      <c r="WRF316" s="3"/>
      <c r="WRG316" s="3"/>
      <c r="WRH316" s="3"/>
      <c r="WRI316" s="3"/>
      <c r="WRJ316" s="3"/>
      <c r="WRK316" s="3"/>
      <c r="WRL316" s="3"/>
      <c r="WRM316" s="3"/>
      <c r="WRN316" s="3"/>
      <c r="WRO316" s="3"/>
      <c r="WRP316" s="3"/>
      <c r="WRQ316" s="3"/>
      <c r="WRR316" s="3"/>
      <c r="WRS316" s="3"/>
      <c r="WRT316" s="3"/>
      <c r="WRU316" s="3"/>
      <c r="WRV316" s="3"/>
      <c r="WRW316" s="3"/>
      <c r="WRX316" s="3"/>
      <c r="WRY316" s="3"/>
      <c r="WRZ316" s="3"/>
      <c r="WSA316" s="3"/>
      <c r="WSB316" s="3"/>
      <c r="WSC316" s="3"/>
      <c r="WSD316" s="3"/>
      <c r="WSE316" s="3"/>
      <c r="WSF316" s="3"/>
      <c r="WSG316" s="3"/>
      <c r="WSH316" s="3"/>
      <c r="WSI316" s="3"/>
      <c r="WSJ316" s="3"/>
      <c r="WSK316" s="3"/>
      <c r="WSL316" s="3"/>
      <c r="WSM316" s="3"/>
      <c r="WSN316" s="3"/>
      <c r="WSO316" s="3"/>
      <c r="WSP316" s="3"/>
      <c r="WSQ316" s="3"/>
      <c r="WSR316" s="3"/>
      <c r="WSS316" s="3"/>
      <c r="WST316" s="3"/>
      <c r="WSU316" s="3"/>
      <c r="WSV316" s="3"/>
      <c r="WSW316" s="3"/>
      <c r="WSX316" s="3"/>
      <c r="WSY316" s="3"/>
      <c r="WSZ316" s="3"/>
      <c r="WTA316" s="3"/>
      <c r="WTB316" s="3"/>
      <c r="WTC316" s="3"/>
      <c r="WTD316" s="3"/>
      <c r="WTE316" s="3"/>
      <c r="WTF316" s="3"/>
      <c r="WTG316" s="3"/>
      <c r="WTH316" s="3"/>
      <c r="WTI316" s="3"/>
      <c r="WTJ316" s="3"/>
      <c r="WTK316" s="3"/>
      <c r="WTL316" s="3"/>
      <c r="WTM316" s="3"/>
      <c r="WTN316" s="3"/>
      <c r="WTO316" s="3"/>
      <c r="WTP316" s="3"/>
      <c r="WTQ316" s="3"/>
      <c r="WTR316" s="3"/>
      <c r="WTS316" s="3"/>
      <c r="WTT316" s="3"/>
      <c r="WTU316" s="3"/>
      <c r="WTV316" s="3"/>
      <c r="WTW316" s="3"/>
      <c r="WTX316" s="3"/>
      <c r="WTY316" s="3"/>
      <c r="WTZ316" s="3"/>
      <c r="WUA316" s="3"/>
      <c r="WUB316" s="3"/>
      <c r="WUC316" s="3"/>
      <c r="WUD316" s="3"/>
      <c r="WUE316" s="3"/>
      <c r="WUF316" s="3"/>
      <c r="WUG316" s="3"/>
      <c r="WUH316" s="3"/>
      <c r="WUI316" s="3"/>
      <c r="WUJ316" s="3"/>
      <c r="WUK316" s="3"/>
      <c r="WUL316" s="3"/>
      <c r="WUM316" s="3"/>
      <c r="WUN316" s="3"/>
      <c r="WUO316" s="3"/>
      <c r="WUP316" s="3"/>
      <c r="WUQ316" s="3"/>
      <c r="WUR316" s="3"/>
      <c r="WUS316" s="3"/>
      <c r="WUT316" s="3"/>
      <c r="WUU316" s="3"/>
      <c r="WUV316" s="3"/>
      <c r="WUW316" s="3"/>
      <c r="WUX316" s="3"/>
      <c r="WUY316" s="3"/>
      <c r="WUZ316" s="3"/>
      <c r="WVA316" s="3"/>
      <c r="WVB316" s="3"/>
      <c r="WVC316" s="3"/>
      <c r="WVD316" s="3"/>
      <c r="WVE316" s="3"/>
      <c r="WVF316" s="3"/>
      <c r="WVG316" s="3"/>
      <c r="WVH316" s="3"/>
      <c r="WVI316" s="3"/>
      <c r="WVJ316" s="3"/>
      <c r="WVK316" s="3"/>
      <c r="WVL316" s="3"/>
      <c r="WVM316" s="3"/>
      <c r="WVN316" s="3"/>
      <c r="WVO316" s="3"/>
      <c r="WVP316" s="3"/>
      <c r="WVQ316" s="3"/>
      <c r="WVR316" s="3"/>
      <c r="WVS316" s="3"/>
      <c r="WVT316" s="3"/>
      <c r="WVU316" s="3"/>
      <c r="WVV316" s="3"/>
      <c r="WVW316" s="3"/>
      <c r="WVX316" s="3"/>
      <c r="WVY316" s="3"/>
      <c r="WVZ316" s="3"/>
      <c r="WWA316" s="3"/>
      <c r="WWB316" s="3"/>
      <c r="WWC316" s="3"/>
      <c r="WWD316" s="3"/>
      <c r="WWE316" s="3"/>
      <c r="WWF316" s="3"/>
      <c r="WWG316" s="3"/>
      <c r="WWH316" s="3"/>
      <c r="WWI316" s="3"/>
      <c r="WWJ316" s="3"/>
      <c r="WWK316" s="3"/>
      <c r="WWL316" s="3"/>
      <c r="WWM316" s="3"/>
      <c r="WWN316" s="3"/>
      <c r="WWO316" s="3"/>
      <c r="WWP316" s="3"/>
      <c r="WWQ316" s="3"/>
      <c r="WWR316" s="3"/>
      <c r="WWS316" s="3"/>
      <c r="WWT316" s="3"/>
      <c r="WWU316" s="3"/>
      <c r="WWV316" s="3"/>
      <c r="WWW316" s="3"/>
      <c r="WWX316" s="3"/>
      <c r="WWY316" s="3"/>
      <c r="WWZ316" s="3"/>
      <c r="WXA316" s="3"/>
      <c r="WXB316" s="3"/>
      <c r="WXC316" s="3"/>
      <c r="WXD316" s="3"/>
      <c r="WXE316" s="3"/>
      <c r="WXF316" s="3"/>
      <c r="WXG316" s="3"/>
      <c r="WXH316" s="3"/>
      <c r="WXI316" s="3"/>
      <c r="WXJ316" s="3"/>
      <c r="WXK316" s="3"/>
      <c r="WXL316" s="3"/>
      <c r="WXM316" s="3"/>
      <c r="WXN316" s="3"/>
      <c r="WXO316" s="3"/>
      <c r="WXP316" s="3"/>
      <c r="WXQ316" s="3"/>
      <c r="WXR316" s="3"/>
      <c r="WXS316" s="3"/>
      <c r="WXT316" s="3"/>
      <c r="WXU316" s="3"/>
      <c r="WXV316" s="3"/>
      <c r="WXW316" s="3"/>
      <c r="WXX316" s="3"/>
      <c r="WXY316" s="3"/>
      <c r="WXZ316" s="3"/>
      <c r="WYA316" s="3"/>
      <c r="WYB316" s="3"/>
      <c r="WYC316" s="3"/>
      <c r="WYD316" s="3"/>
      <c r="WYE316" s="3"/>
      <c r="WYF316" s="3"/>
      <c r="WYG316" s="3"/>
      <c r="WYH316" s="3"/>
      <c r="WYI316" s="3"/>
      <c r="WYJ316" s="3"/>
      <c r="WYK316" s="3"/>
      <c r="WYL316" s="3"/>
      <c r="WYM316" s="3"/>
      <c r="WYN316" s="3"/>
      <c r="WYO316" s="3"/>
      <c r="WYP316" s="3"/>
      <c r="WYQ316" s="3"/>
      <c r="WYR316" s="3"/>
      <c r="WYS316" s="3"/>
      <c r="WYT316" s="3"/>
      <c r="WYU316" s="3"/>
      <c r="WYV316" s="3"/>
      <c r="WYW316" s="3"/>
      <c r="WYX316" s="3"/>
      <c r="WYY316" s="3"/>
      <c r="WYZ316" s="3"/>
      <c r="WZA316" s="3"/>
      <c r="WZB316" s="3"/>
      <c r="WZC316" s="3"/>
      <c r="WZD316" s="3"/>
      <c r="WZE316" s="3"/>
      <c r="WZF316" s="3"/>
      <c r="WZG316" s="3"/>
      <c r="WZH316" s="3"/>
      <c r="WZI316" s="3"/>
      <c r="WZJ316" s="3"/>
      <c r="WZK316" s="3"/>
      <c r="WZL316" s="3"/>
      <c r="WZM316" s="3"/>
      <c r="WZN316" s="3"/>
      <c r="WZO316" s="3"/>
      <c r="WZP316" s="3"/>
      <c r="WZQ316" s="3"/>
      <c r="WZR316" s="3"/>
      <c r="WZS316" s="3"/>
      <c r="WZT316" s="3"/>
      <c r="WZU316" s="3"/>
      <c r="WZV316" s="3"/>
      <c r="WZW316" s="3"/>
      <c r="WZX316" s="3"/>
      <c r="WZY316" s="3"/>
      <c r="WZZ316" s="3"/>
      <c r="XAA316" s="3"/>
      <c r="XAB316" s="3"/>
      <c r="XAC316" s="3"/>
      <c r="XAD316" s="3"/>
      <c r="XAE316" s="3"/>
      <c r="XAF316" s="3"/>
      <c r="XAG316" s="3"/>
      <c r="XAH316" s="3"/>
      <c r="XAI316" s="3"/>
      <c r="XAJ316" s="3"/>
      <c r="XAK316" s="3"/>
      <c r="XAL316" s="3"/>
      <c r="XAM316" s="3"/>
      <c r="XAN316" s="3"/>
      <c r="XAO316" s="3"/>
      <c r="XAP316" s="3"/>
      <c r="XAQ316" s="3"/>
      <c r="XAR316" s="3"/>
      <c r="XAS316" s="3"/>
      <c r="XAT316" s="3"/>
      <c r="XAU316" s="3"/>
      <c r="XAV316" s="3"/>
      <c r="XAW316" s="3"/>
      <c r="XAX316" s="3"/>
      <c r="XAY316" s="3"/>
      <c r="XAZ316" s="3"/>
      <c r="XBA316" s="3"/>
      <c r="XBB316" s="3"/>
      <c r="XBC316" s="3"/>
      <c r="XBD316" s="3"/>
      <c r="XBE316" s="3"/>
      <c r="XBF316" s="3"/>
      <c r="XBG316" s="3"/>
      <c r="XBH316" s="3"/>
      <c r="XBI316" s="3"/>
      <c r="XBJ316" s="3"/>
      <c r="XBK316" s="3"/>
      <c r="XBL316" s="3"/>
      <c r="XBM316" s="3"/>
      <c r="XBN316" s="3"/>
      <c r="XBO316" s="3"/>
      <c r="XBP316" s="3"/>
      <c r="XBQ316" s="3"/>
      <c r="XBR316" s="3"/>
      <c r="XBS316" s="3"/>
      <c r="XBT316" s="3"/>
      <c r="XBU316" s="3"/>
      <c r="XBV316" s="3"/>
      <c r="XBW316" s="3"/>
      <c r="XBX316" s="3"/>
      <c r="XBY316" s="3"/>
      <c r="XBZ316" s="3"/>
      <c r="XCA316" s="3"/>
      <c r="XCB316" s="3"/>
      <c r="XCC316" s="3"/>
      <c r="XCD316" s="3"/>
      <c r="XCE316" s="3"/>
      <c r="XCF316" s="3"/>
      <c r="XCG316" s="3"/>
      <c r="XCH316" s="3"/>
      <c r="XCI316" s="3"/>
      <c r="XCJ316" s="3"/>
      <c r="XCK316" s="3"/>
      <c r="XCL316" s="3"/>
      <c r="XCM316" s="3"/>
      <c r="XCN316" s="3"/>
      <c r="XCO316" s="3"/>
      <c r="XCP316" s="3"/>
      <c r="XCQ316" s="3"/>
      <c r="XCR316" s="3"/>
      <c r="XCS316" s="3"/>
      <c r="XCT316" s="3"/>
      <c r="XCU316" s="3"/>
      <c r="XCV316" s="3"/>
      <c r="XCW316" s="3"/>
      <c r="XCX316" s="3"/>
      <c r="XCY316" s="3"/>
      <c r="XCZ316" s="3"/>
      <c r="XDA316" s="3"/>
      <c r="XDB316" s="3"/>
      <c r="XDC316" s="3"/>
      <c r="XDD316" s="3"/>
      <c r="XDE316" s="3"/>
      <c r="XDF316" s="3"/>
      <c r="XDG316" s="3"/>
      <c r="XDH316" s="3"/>
      <c r="XDI316" s="3"/>
      <c r="XDJ316" s="3"/>
      <c r="XDK316" s="3"/>
      <c r="XDL316" s="3"/>
      <c r="XDM316" s="3"/>
      <c r="XDN316" s="3"/>
      <c r="XDO316" s="3"/>
      <c r="XDP316" s="3"/>
      <c r="XDQ316" s="3"/>
      <c r="XDR316" s="3"/>
      <c r="XDS316" s="3"/>
      <c r="XDT316" s="3"/>
      <c r="XDU316" s="3"/>
      <c r="XDV316" s="3"/>
      <c r="XDW316" s="3"/>
      <c r="XDX316" s="3"/>
      <c r="XDY316" s="3"/>
      <c r="XDZ316" s="3"/>
      <c r="XEA316" s="3"/>
      <c r="XEB316" s="3"/>
      <c r="XEC316" s="3"/>
      <c r="XED316" s="3"/>
      <c r="XEE316" s="3"/>
      <c r="XEF316" s="3"/>
      <c r="XEG316" s="3"/>
      <c r="XEH316" s="3"/>
      <c r="XEI316" s="3"/>
      <c r="XEJ316" s="3"/>
      <c r="XEK316" s="3"/>
      <c r="XEL316" s="3"/>
      <c r="XEM316" s="3"/>
      <c r="XEN316" s="3"/>
      <c r="XEO316" s="3"/>
      <c r="XEP316" s="3"/>
      <c r="XEQ316" s="3"/>
      <c r="XER316" s="3"/>
      <c r="XES316" s="3"/>
      <c r="XET316" s="3"/>
      <c r="XEU316" s="3"/>
      <c r="XEV316" s="3"/>
      <c r="XEW316" s="3"/>
      <c r="XEX316" s="3"/>
      <c r="XEY316" s="3"/>
      <c r="XEZ316" s="3"/>
      <c r="XFA316" s="3"/>
      <c r="XFB316" s="3"/>
    </row>
    <row r="317" spans="1:16382" x14ac:dyDescent="0.2">
      <c r="A317" s="67">
        <v>69000</v>
      </c>
      <c r="B317" s="71" t="s">
        <v>49</v>
      </c>
      <c r="C317" s="130">
        <v>22547</v>
      </c>
      <c r="D317" s="71">
        <v>908</v>
      </c>
      <c r="E317" s="71">
        <v>0</v>
      </c>
      <c r="F317" s="71">
        <v>0</v>
      </c>
      <c r="G317" s="79">
        <v>22547</v>
      </c>
      <c r="H317" s="71" t="s">
        <v>50</v>
      </c>
      <c r="I317" s="71">
        <v>0</v>
      </c>
      <c r="J317" s="71" t="s">
        <v>218</v>
      </c>
      <c r="K317" s="126">
        <v>3</v>
      </c>
      <c r="L317" s="71">
        <v>104</v>
      </c>
      <c r="M317" s="79">
        <v>12045</v>
      </c>
      <c r="N317" s="71">
        <f>M317*2</f>
        <v>24090</v>
      </c>
      <c r="O317" s="71">
        <v>23</v>
      </c>
      <c r="P317" s="71">
        <v>64</v>
      </c>
      <c r="Q317" s="71">
        <f>P317*2</f>
        <v>128</v>
      </c>
      <c r="R317" s="71">
        <v>0</v>
      </c>
      <c r="S317" s="71">
        <v>50</v>
      </c>
      <c r="T317" s="71">
        <v>0</v>
      </c>
      <c r="U317" s="71">
        <v>9</v>
      </c>
      <c r="V317" s="71">
        <v>15</v>
      </c>
      <c r="W317" s="71">
        <v>4</v>
      </c>
      <c r="X317" s="71">
        <v>0</v>
      </c>
      <c r="Y317" s="71">
        <v>0</v>
      </c>
      <c r="Z317" s="71">
        <v>0</v>
      </c>
      <c r="AA317" s="71">
        <v>19</v>
      </c>
      <c r="AB317" s="71">
        <v>0</v>
      </c>
      <c r="AC317" s="71">
        <v>0</v>
      </c>
      <c r="AD317" s="71">
        <v>4</v>
      </c>
      <c r="AE317" s="71">
        <v>0</v>
      </c>
      <c r="AF317" s="71">
        <v>1</v>
      </c>
      <c r="AG317" s="73"/>
      <c r="AH317" s="73" t="s">
        <v>210</v>
      </c>
      <c r="AI317" s="76"/>
    </row>
    <row r="318" spans="1:16382" x14ac:dyDescent="0.2">
      <c r="A318" s="67">
        <v>69004</v>
      </c>
      <c r="B318" s="71" t="s">
        <v>49</v>
      </c>
      <c r="C318" s="130">
        <f t="shared" ref="C318:C328" si="39">E318+F318+G318+I318</f>
        <v>881</v>
      </c>
      <c r="D318" s="71">
        <v>274</v>
      </c>
      <c r="E318" s="71">
        <v>638</v>
      </c>
      <c r="F318" s="71">
        <v>0</v>
      </c>
      <c r="G318" s="71">
        <v>0</v>
      </c>
      <c r="H318" s="71" t="s">
        <v>59</v>
      </c>
      <c r="I318" s="71">
        <v>243</v>
      </c>
      <c r="J318" s="71" t="s">
        <v>47</v>
      </c>
      <c r="K318" s="99">
        <v>5</v>
      </c>
      <c r="L318" s="71">
        <v>10</v>
      </c>
      <c r="M318" s="71">
        <v>420</v>
      </c>
      <c r="N318" s="71">
        <f t="shared" ref="N318:N328" si="40">M318*2</f>
        <v>840</v>
      </c>
      <c r="O318" s="71">
        <v>2</v>
      </c>
      <c r="P318" s="71">
        <v>60</v>
      </c>
      <c r="Q318" s="71">
        <f t="shared" ref="Q318:Q322" si="41">P318*2</f>
        <v>120</v>
      </c>
      <c r="R318" s="71">
        <v>10</v>
      </c>
      <c r="S318" s="71">
        <v>0</v>
      </c>
      <c r="T318" s="71">
        <v>0</v>
      </c>
      <c r="U318" s="71">
        <v>4</v>
      </c>
      <c r="V318" s="71">
        <v>4</v>
      </c>
      <c r="W318" s="71">
        <v>1</v>
      </c>
      <c r="X318" s="71">
        <v>0</v>
      </c>
      <c r="Y318" s="71">
        <v>0</v>
      </c>
      <c r="Z318" s="71">
        <v>2</v>
      </c>
      <c r="AA318" s="71">
        <v>4</v>
      </c>
      <c r="AB318" s="71">
        <v>2</v>
      </c>
      <c r="AC318" s="71">
        <v>0</v>
      </c>
      <c r="AD318" s="71">
        <v>0</v>
      </c>
      <c r="AE318" s="71">
        <v>0</v>
      </c>
      <c r="AF318" s="71">
        <v>0</v>
      </c>
      <c r="AG318" s="73" t="s">
        <v>242</v>
      </c>
      <c r="AH318" s="73" t="s">
        <v>210</v>
      </c>
      <c r="AI318" s="76"/>
    </row>
    <row r="319" spans="1:16382" ht="12" customHeight="1" x14ac:dyDescent="0.2">
      <c r="A319" s="67">
        <v>69005</v>
      </c>
      <c r="B319" s="71" t="s">
        <v>49</v>
      </c>
      <c r="C319" s="130">
        <f t="shared" si="39"/>
        <v>876</v>
      </c>
      <c r="D319" s="71">
        <v>78</v>
      </c>
      <c r="E319" s="71">
        <v>798</v>
      </c>
      <c r="F319" s="71">
        <v>0</v>
      </c>
      <c r="G319" s="71">
        <v>0</v>
      </c>
      <c r="H319" s="71" t="s">
        <v>59</v>
      </c>
      <c r="I319" s="71">
        <v>78</v>
      </c>
      <c r="J319" s="71" t="s">
        <v>47</v>
      </c>
      <c r="K319" s="99">
        <v>5</v>
      </c>
      <c r="L319" s="71">
        <v>7</v>
      </c>
      <c r="M319" s="71">
        <v>161</v>
      </c>
      <c r="N319" s="71">
        <f t="shared" si="40"/>
        <v>322</v>
      </c>
      <c r="O319" s="71">
        <v>1</v>
      </c>
      <c r="P319" s="71">
        <v>24</v>
      </c>
      <c r="Q319" s="71">
        <f t="shared" si="41"/>
        <v>48</v>
      </c>
      <c r="R319" s="71">
        <v>7</v>
      </c>
      <c r="S319" s="71">
        <v>12</v>
      </c>
      <c r="T319" s="71">
        <v>6</v>
      </c>
      <c r="U319" s="71">
        <v>2</v>
      </c>
      <c r="V319" s="71">
        <v>1</v>
      </c>
      <c r="W319" s="71">
        <v>1</v>
      </c>
      <c r="X319" s="71">
        <v>0</v>
      </c>
      <c r="Y319" s="71">
        <v>0</v>
      </c>
      <c r="Z319" s="71">
        <v>1</v>
      </c>
      <c r="AA319" s="71">
        <v>1</v>
      </c>
      <c r="AB319" s="71">
        <v>1</v>
      </c>
      <c r="AC319" s="71">
        <v>0</v>
      </c>
      <c r="AD319" s="71">
        <v>1</v>
      </c>
      <c r="AE319" s="71">
        <v>0</v>
      </c>
      <c r="AF319" s="71">
        <v>1</v>
      </c>
      <c r="AG319" s="73" t="s">
        <v>242</v>
      </c>
      <c r="AH319" s="73"/>
      <c r="AI319" s="76"/>
    </row>
    <row r="320" spans="1:16382" x14ac:dyDescent="0.2">
      <c r="A320" s="67">
        <v>69012</v>
      </c>
      <c r="B320" s="71" t="s">
        <v>49</v>
      </c>
      <c r="C320" s="130">
        <f t="shared" si="39"/>
        <v>3743</v>
      </c>
      <c r="D320" s="71">
        <v>245</v>
      </c>
      <c r="E320" s="71">
        <v>929</v>
      </c>
      <c r="F320" s="71">
        <v>0</v>
      </c>
      <c r="G320" s="71">
        <v>123</v>
      </c>
      <c r="H320" s="71" t="s">
        <v>101</v>
      </c>
      <c r="I320" s="71">
        <v>2691</v>
      </c>
      <c r="J320" s="71" t="s">
        <v>47</v>
      </c>
      <c r="K320" s="99">
        <v>5</v>
      </c>
      <c r="L320" s="71">
        <v>18</v>
      </c>
      <c r="M320" s="71">
        <v>378</v>
      </c>
      <c r="N320" s="71">
        <f t="shared" si="40"/>
        <v>756</v>
      </c>
      <c r="O320" s="71">
        <v>5</v>
      </c>
      <c r="P320" s="71">
        <v>96</v>
      </c>
      <c r="Q320" s="71">
        <f t="shared" si="41"/>
        <v>192</v>
      </c>
      <c r="R320" s="71">
        <v>18</v>
      </c>
      <c r="S320" s="71">
        <v>0</v>
      </c>
      <c r="T320" s="71">
        <v>0</v>
      </c>
      <c r="U320" s="71">
        <v>9</v>
      </c>
      <c r="V320" s="71">
        <v>7</v>
      </c>
      <c r="W320" s="71">
        <v>3</v>
      </c>
      <c r="X320" s="71">
        <v>0</v>
      </c>
      <c r="Y320" s="71">
        <v>1</v>
      </c>
      <c r="Z320" s="71">
        <v>3</v>
      </c>
      <c r="AA320" s="71">
        <v>7</v>
      </c>
      <c r="AB320" s="71">
        <v>5</v>
      </c>
      <c r="AC320" s="71">
        <v>0</v>
      </c>
      <c r="AD320" s="71">
        <v>0</v>
      </c>
      <c r="AE320" s="71">
        <v>0</v>
      </c>
      <c r="AF320" s="71">
        <v>0</v>
      </c>
      <c r="AG320" s="73" t="s">
        <v>242</v>
      </c>
      <c r="AH320" s="73" t="s">
        <v>210</v>
      </c>
      <c r="AI320" s="76"/>
    </row>
    <row r="321" spans="1:16382" customFormat="1" ht="15" x14ac:dyDescent="0.25">
      <c r="A321" s="67">
        <v>70000</v>
      </c>
      <c r="B321" s="71" t="s">
        <v>49</v>
      </c>
      <c r="C321" s="71"/>
      <c r="D321" s="71"/>
      <c r="E321" s="71"/>
      <c r="F321" s="71"/>
      <c r="G321" s="71"/>
      <c r="H321" s="71"/>
      <c r="I321" s="71"/>
      <c r="J321" s="71"/>
      <c r="K321" s="94">
        <v>1</v>
      </c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  <c r="AC321" s="71"/>
      <c r="AD321" s="71"/>
      <c r="AE321" s="71"/>
      <c r="AF321" s="71"/>
      <c r="AG321" s="73" t="s">
        <v>214</v>
      </c>
      <c r="AH321" s="73" t="s">
        <v>210</v>
      </c>
      <c r="AI321" s="76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/>
      <c r="LM321" s="3"/>
      <c r="LN321" s="3"/>
      <c r="LO321" s="3"/>
      <c r="LP321" s="3"/>
      <c r="LQ321" s="3"/>
      <c r="LR321" s="3"/>
      <c r="LS321" s="3"/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  <c r="MK321" s="3"/>
      <c r="ML321" s="3"/>
      <c r="MM321" s="3"/>
      <c r="MN321" s="3"/>
      <c r="MO321" s="3"/>
      <c r="MP321" s="3"/>
      <c r="MQ321" s="3"/>
      <c r="MR321" s="3"/>
      <c r="MS321" s="3"/>
      <c r="MT321" s="3"/>
      <c r="MU321" s="3"/>
      <c r="MV321" s="3"/>
      <c r="MW321" s="3"/>
      <c r="MX321" s="3"/>
      <c r="MY321" s="3"/>
      <c r="MZ321" s="3"/>
      <c r="NA321" s="3"/>
      <c r="NB321" s="3"/>
      <c r="NC321" s="3"/>
      <c r="ND321" s="3"/>
      <c r="NE321" s="3"/>
      <c r="NF321" s="3"/>
      <c r="NG321" s="3"/>
      <c r="NH321" s="3"/>
      <c r="NI321" s="3"/>
      <c r="NJ321" s="3"/>
      <c r="NK321" s="3"/>
      <c r="NL321" s="3"/>
      <c r="NM321" s="3"/>
      <c r="NN321" s="3"/>
      <c r="NO321" s="3"/>
      <c r="NP321" s="3"/>
      <c r="NQ321" s="3"/>
      <c r="NR321" s="3"/>
      <c r="NS321" s="3"/>
      <c r="NT321" s="3"/>
      <c r="NU321" s="3"/>
      <c r="NV321" s="3"/>
      <c r="NW321" s="3"/>
      <c r="NX321" s="3"/>
      <c r="NY321" s="3"/>
      <c r="NZ321" s="3"/>
      <c r="OA321" s="3"/>
      <c r="OB321" s="3"/>
      <c r="OC321" s="3"/>
      <c r="OD321" s="3"/>
      <c r="OE321" s="3"/>
      <c r="OF321" s="3"/>
      <c r="OG321" s="3"/>
      <c r="OH321" s="3"/>
      <c r="OI321" s="3"/>
      <c r="OJ321" s="3"/>
      <c r="OK321" s="3"/>
      <c r="OL321" s="3"/>
      <c r="OM321" s="3"/>
      <c r="ON321" s="3"/>
      <c r="OO321" s="3"/>
      <c r="OP321" s="3"/>
      <c r="OQ321" s="3"/>
      <c r="OR321" s="3"/>
      <c r="OS321" s="3"/>
      <c r="OT321" s="3"/>
      <c r="OU321" s="3"/>
      <c r="OV321" s="3"/>
      <c r="OW321" s="3"/>
      <c r="OX321" s="3"/>
      <c r="OY321" s="3"/>
      <c r="OZ321" s="3"/>
      <c r="PA321" s="3"/>
      <c r="PB321" s="3"/>
      <c r="PC321" s="3"/>
      <c r="PD321" s="3"/>
      <c r="PE321" s="3"/>
      <c r="PF321" s="3"/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/>
      <c r="QW321" s="3"/>
      <c r="QX321" s="3"/>
      <c r="QY321" s="3"/>
      <c r="QZ321" s="3"/>
      <c r="RA321" s="3"/>
      <c r="RB321" s="3"/>
      <c r="RC321" s="3"/>
      <c r="RD321" s="3"/>
      <c r="RE321" s="3"/>
      <c r="RF321" s="3"/>
      <c r="RG321" s="3"/>
      <c r="RH321" s="3"/>
      <c r="RI321" s="3"/>
      <c r="RJ321" s="3"/>
      <c r="RK321" s="3"/>
      <c r="RL321" s="3"/>
      <c r="RM321" s="3"/>
      <c r="RN321" s="3"/>
      <c r="RO321" s="3"/>
      <c r="RP321" s="3"/>
      <c r="RQ321" s="3"/>
      <c r="RR321" s="3"/>
      <c r="RS321" s="3"/>
      <c r="RT321" s="3"/>
      <c r="RU321" s="3"/>
      <c r="RV321" s="3"/>
      <c r="RW321" s="3"/>
      <c r="RX321" s="3"/>
      <c r="RY321" s="3"/>
      <c r="RZ321" s="3"/>
      <c r="SA321" s="3"/>
      <c r="SB321" s="3"/>
      <c r="SC321" s="3"/>
      <c r="SD321" s="3"/>
      <c r="SE321" s="3"/>
      <c r="SF321" s="3"/>
      <c r="SG321" s="3"/>
      <c r="SH321" s="3"/>
      <c r="SI321" s="3"/>
      <c r="SJ321" s="3"/>
      <c r="SK321" s="3"/>
      <c r="SL321" s="3"/>
      <c r="SM321" s="3"/>
      <c r="SN321" s="3"/>
      <c r="SO321" s="3"/>
      <c r="SP321" s="3"/>
      <c r="SQ321" s="3"/>
      <c r="SR321" s="3"/>
      <c r="SS321" s="3"/>
      <c r="ST321" s="3"/>
      <c r="SU321" s="3"/>
      <c r="SV321" s="3"/>
      <c r="SW321" s="3"/>
      <c r="SX321" s="3"/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/>
      <c r="TW321" s="3"/>
      <c r="TX321" s="3"/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/>
      <c r="VA321" s="3"/>
      <c r="VB321" s="3"/>
      <c r="VC321" s="3"/>
      <c r="VD321" s="3"/>
      <c r="VE321" s="3"/>
      <c r="VF321" s="3"/>
      <c r="VG321" s="3"/>
      <c r="VH321" s="3"/>
      <c r="VI321" s="3"/>
      <c r="VJ321" s="3"/>
      <c r="VK321" s="3"/>
      <c r="VL321" s="3"/>
      <c r="VM321" s="3"/>
      <c r="VN321" s="3"/>
      <c r="VO321" s="3"/>
      <c r="VP321" s="3"/>
      <c r="VQ321" s="3"/>
      <c r="VR321" s="3"/>
      <c r="VS321" s="3"/>
      <c r="VT321" s="3"/>
      <c r="VU321" s="3"/>
      <c r="VV321" s="3"/>
      <c r="VW321" s="3"/>
      <c r="VX321" s="3"/>
      <c r="VY321" s="3"/>
      <c r="VZ321" s="3"/>
      <c r="WA321" s="3"/>
      <c r="WB321" s="3"/>
      <c r="WC321" s="3"/>
      <c r="WD321" s="3"/>
      <c r="WE321" s="3"/>
      <c r="WF321" s="3"/>
      <c r="WG321" s="3"/>
      <c r="WH321" s="3"/>
      <c r="WI321" s="3"/>
      <c r="WJ321" s="3"/>
      <c r="WK321" s="3"/>
      <c r="WL321" s="3"/>
      <c r="WM321" s="3"/>
      <c r="WN321" s="3"/>
      <c r="WO321" s="3"/>
      <c r="WP321" s="3"/>
      <c r="WQ321" s="3"/>
      <c r="WR321" s="3"/>
      <c r="WS321" s="3"/>
      <c r="WT321" s="3"/>
      <c r="WU321" s="3"/>
      <c r="WV321" s="3"/>
      <c r="WW321" s="3"/>
      <c r="WX321" s="3"/>
      <c r="WY321" s="3"/>
      <c r="WZ321" s="3"/>
      <c r="XA321" s="3"/>
      <c r="XB321" s="3"/>
      <c r="XC321" s="3"/>
      <c r="XD321" s="3"/>
      <c r="XE321" s="3"/>
      <c r="XF321" s="3"/>
      <c r="XG321" s="3"/>
      <c r="XH321" s="3"/>
      <c r="XI321" s="3"/>
      <c r="XJ321" s="3"/>
      <c r="XK321" s="3"/>
      <c r="XL321" s="3"/>
      <c r="XM321" s="3"/>
      <c r="XN321" s="3"/>
      <c r="XO321" s="3"/>
      <c r="XP321" s="3"/>
      <c r="XQ321" s="3"/>
      <c r="XR321" s="3"/>
      <c r="XS321" s="3"/>
      <c r="XT321" s="3"/>
      <c r="XU321" s="3"/>
      <c r="XV321" s="3"/>
      <c r="XW321" s="3"/>
      <c r="XX321" s="3"/>
      <c r="XY321" s="3"/>
      <c r="XZ321" s="3"/>
      <c r="YA321" s="3"/>
      <c r="YB321" s="3"/>
      <c r="YC321" s="3"/>
      <c r="YD321" s="3"/>
      <c r="YE321" s="3"/>
      <c r="YF321" s="3"/>
      <c r="YG321" s="3"/>
      <c r="YH321" s="3"/>
      <c r="YI321" s="3"/>
      <c r="YJ321" s="3"/>
      <c r="YK321" s="3"/>
      <c r="YL321" s="3"/>
      <c r="YM321" s="3"/>
      <c r="YN321" s="3"/>
      <c r="YO321" s="3"/>
      <c r="YP321" s="3"/>
      <c r="YQ321" s="3"/>
      <c r="YR321" s="3"/>
      <c r="YS321" s="3"/>
      <c r="YT321" s="3"/>
      <c r="YU321" s="3"/>
      <c r="YV321" s="3"/>
      <c r="YW321" s="3"/>
      <c r="YX321" s="3"/>
      <c r="YY321" s="3"/>
      <c r="YZ321" s="3"/>
      <c r="ZA321" s="3"/>
      <c r="ZB321" s="3"/>
      <c r="ZC321" s="3"/>
      <c r="ZD321" s="3"/>
      <c r="ZE321" s="3"/>
      <c r="ZF321" s="3"/>
      <c r="ZG321" s="3"/>
      <c r="ZH321" s="3"/>
      <c r="ZI321" s="3"/>
      <c r="ZJ321" s="3"/>
      <c r="ZK321" s="3"/>
      <c r="ZL321" s="3"/>
      <c r="ZM321" s="3"/>
      <c r="ZN321" s="3"/>
      <c r="ZO321" s="3"/>
      <c r="ZP321" s="3"/>
      <c r="ZQ321" s="3"/>
      <c r="ZR321" s="3"/>
      <c r="ZS321" s="3"/>
      <c r="ZT321" s="3"/>
      <c r="ZU321" s="3"/>
      <c r="ZV321" s="3"/>
      <c r="ZW321" s="3"/>
      <c r="ZX321" s="3"/>
      <c r="ZY321" s="3"/>
      <c r="ZZ321" s="3"/>
      <c r="AAA321" s="3"/>
      <c r="AAB321" s="3"/>
      <c r="AAC321" s="3"/>
      <c r="AAD321" s="3"/>
      <c r="AAE321" s="3"/>
      <c r="AAF321" s="3"/>
      <c r="AAG321" s="3"/>
      <c r="AAH321" s="3"/>
      <c r="AAI321" s="3"/>
      <c r="AAJ321" s="3"/>
      <c r="AAK321" s="3"/>
      <c r="AAL321" s="3"/>
      <c r="AAM321" s="3"/>
      <c r="AAN321" s="3"/>
      <c r="AAO321" s="3"/>
      <c r="AAP321" s="3"/>
      <c r="AAQ321" s="3"/>
      <c r="AAR321" s="3"/>
      <c r="AAS321" s="3"/>
      <c r="AAT321" s="3"/>
      <c r="AAU321" s="3"/>
      <c r="AAV321" s="3"/>
      <c r="AAW321" s="3"/>
      <c r="AAX321" s="3"/>
      <c r="AAY321" s="3"/>
      <c r="AAZ321" s="3"/>
      <c r="ABA321" s="3"/>
      <c r="ABB321" s="3"/>
      <c r="ABC321" s="3"/>
      <c r="ABD321" s="3"/>
      <c r="ABE321" s="3"/>
      <c r="ABF321" s="3"/>
      <c r="ABG321" s="3"/>
      <c r="ABH321" s="3"/>
      <c r="ABI321" s="3"/>
      <c r="ABJ321" s="3"/>
      <c r="ABK321" s="3"/>
      <c r="ABL321" s="3"/>
      <c r="ABM321" s="3"/>
      <c r="ABN321" s="3"/>
      <c r="ABO321" s="3"/>
      <c r="ABP321" s="3"/>
      <c r="ABQ321" s="3"/>
      <c r="ABR321" s="3"/>
      <c r="ABS321" s="3"/>
      <c r="ABT321" s="3"/>
      <c r="ABU321" s="3"/>
      <c r="ABV321" s="3"/>
      <c r="ABW321" s="3"/>
      <c r="ABX321" s="3"/>
      <c r="ABY321" s="3"/>
      <c r="ABZ321" s="3"/>
      <c r="ACA321" s="3"/>
      <c r="ACB321" s="3"/>
      <c r="ACC321" s="3"/>
      <c r="ACD321" s="3"/>
      <c r="ACE321" s="3"/>
      <c r="ACF321" s="3"/>
      <c r="ACG321" s="3"/>
      <c r="ACH321" s="3"/>
      <c r="ACI321" s="3"/>
      <c r="ACJ321" s="3"/>
      <c r="ACK321" s="3"/>
      <c r="ACL321" s="3"/>
      <c r="ACM321" s="3"/>
      <c r="ACN321" s="3"/>
      <c r="ACO321" s="3"/>
      <c r="ACP321" s="3"/>
      <c r="ACQ321" s="3"/>
      <c r="ACR321" s="3"/>
      <c r="ACS321" s="3"/>
      <c r="ACT321" s="3"/>
      <c r="ACU321" s="3"/>
      <c r="ACV321" s="3"/>
      <c r="ACW321" s="3"/>
      <c r="ACX321" s="3"/>
      <c r="ACY321" s="3"/>
      <c r="ACZ321" s="3"/>
      <c r="ADA321" s="3"/>
      <c r="ADB321" s="3"/>
      <c r="ADC321" s="3"/>
      <c r="ADD321" s="3"/>
      <c r="ADE321" s="3"/>
      <c r="ADF321" s="3"/>
      <c r="ADG321" s="3"/>
      <c r="ADH321" s="3"/>
      <c r="ADI321" s="3"/>
      <c r="ADJ321" s="3"/>
      <c r="ADK321" s="3"/>
      <c r="ADL321" s="3"/>
      <c r="ADM321" s="3"/>
      <c r="ADN321" s="3"/>
      <c r="ADO321" s="3"/>
      <c r="ADP321" s="3"/>
      <c r="ADQ321" s="3"/>
      <c r="ADR321" s="3"/>
      <c r="ADS321" s="3"/>
      <c r="ADT321" s="3"/>
      <c r="ADU321" s="3"/>
      <c r="ADV321" s="3"/>
      <c r="ADW321" s="3"/>
      <c r="ADX321" s="3"/>
      <c r="ADY321" s="3"/>
      <c r="ADZ321" s="3"/>
      <c r="AEA321" s="3"/>
      <c r="AEB321" s="3"/>
      <c r="AEC321" s="3"/>
      <c r="AED321" s="3"/>
      <c r="AEE321" s="3"/>
      <c r="AEF321" s="3"/>
      <c r="AEG321" s="3"/>
      <c r="AEH321" s="3"/>
      <c r="AEI321" s="3"/>
      <c r="AEJ321" s="3"/>
      <c r="AEK321" s="3"/>
      <c r="AEL321" s="3"/>
      <c r="AEM321" s="3"/>
      <c r="AEN321" s="3"/>
      <c r="AEO321" s="3"/>
      <c r="AEP321" s="3"/>
      <c r="AEQ321" s="3"/>
      <c r="AER321" s="3"/>
      <c r="AES321" s="3"/>
      <c r="AET321" s="3"/>
      <c r="AEU321" s="3"/>
      <c r="AEV321" s="3"/>
      <c r="AEW321" s="3"/>
      <c r="AEX321" s="3"/>
      <c r="AEY321" s="3"/>
      <c r="AEZ321" s="3"/>
      <c r="AFA321" s="3"/>
      <c r="AFB321" s="3"/>
      <c r="AFC321" s="3"/>
      <c r="AFD321" s="3"/>
      <c r="AFE321" s="3"/>
      <c r="AFF321" s="3"/>
      <c r="AFG321" s="3"/>
      <c r="AFH321" s="3"/>
      <c r="AFI321" s="3"/>
      <c r="AFJ321" s="3"/>
      <c r="AFK321" s="3"/>
      <c r="AFL321" s="3"/>
      <c r="AFM321" s="3"/>
      <c r="AFN321" s="3"/>
      <c r="AFO321" s="3"/>
      <c r="AFP321" s="3"/>
      <c r="AFQ321" s="3"/>
      <c r="AFR321" s="3"/>
      <c r="AFS321" s="3"/>
      <c r="AFT321" s="3"/>
      <c r="AFU321" s="3"/>
      <c r="AFV321" s="3"/>
      <c r="AFW321" s="3"/>
      <c r="AFX321" s="3"/>
      <c r="AFY321" s="3"/>
      <c r="AFZ321" s="3"/>
      <c r="AGA321" s="3"/>
      <c r="AGB321" s="3"/>
      <c r="AGC321" s="3"/>
      <c r="AGD321" s="3"/>
      <c r="AGE321" s="3"/>
      <c r="AGF321" s="3"/>
      <c r="AGG321" s="3"/>
      <c r="AGH321" s="3"/>
      <c r="AGI321" s="3"/>
      <c r="AGJ321" s="3"/>
      <c r="AGK321" s="3"/>
      <c r="AGL321" s="3"/>
      <c r="AGM321" s="3"/>
      <c r="AGN321" s="3"/>
      <c r="AGO321" s="3"/>
      <c r="AGP321" s="3"/>
      <c r="AGQ321" s="3"/>
      <c r="AGR321" s="3"/>
      <c r="AGS321" s="3"/>
      <c r="AGT321" s="3"/>
      <c r="AGU321" s="3"/>
      <c r="AGV321" s="3"/>
      <c r="AGW321" s="3"/>
      <c r="AGX321" s="3"/>
      <c r="AGY321" s="3"/>
      <c r="AGZ321" s="3"/>
      <c r="AHA321" s="3"/>
      <c r="AHB321" s="3"/>
      <c r="AHC321" s="3"/>
      <c r="AHD321" s="3"/>
      <c r="AHE321" s="3"/>
      <c r="AHF321" s="3"/>
      <c r="AHG321" s="3"/>
      <c r="AHH321" s="3"/>
      <c r="AHI321" s="3"/>
      <c r="AHJ321" s="3"/>
      <c r="AHK321" s="3"/>
      <c r="AHL321" s="3"/>
      <c r="AHM321" s="3"/>
      <c r="AHN321" s="3"/>
      <c r="AHO321" s="3"/>
      <c r="AHP321" s="3"/>
      <c r="AHQ321" s="3"/>
      <c r="AHR321" s="3"/>
      <c r="AHS321" s="3"/>
      <c r="AHT321" s="3"/>
      <c r="AHU321" s="3"/>
      <c r="AHV321" s="3"/>
      <c r="AHW321" s="3"/>
      <c r="AHX321" s="3"/>
      <c r="AHY321" s="3"/>
      <c r="AHZ321" s="3"/>
      <c r="AIA321" s="3"/>
      <c r="AIB321" s="3"/>
      <c r="AIC321" s="3"/>
      <c r="AID321" s="3"/>
      <c r="AIE321" s="3"/>
      <c r="AIF321" s="3"/>
      <c r="AIG321" s="3"/>
      <c r="AIH321" s="3"/>
      <c r="AII321" s="3"/>
      <c r="AIJ321" s="3"/>
      <c r="AIK321" s="3"/>
      <c r="AIL321" s="3"/>
      <c r="AIM321" s="3"/>
      <c r="AIN321" s="3"/>
      <c r="AIO321" s="3"/>
      <c r="AIP321" s="3"/>
      <c r="AIQ321" s="3"/>
      <c r="AIR321" s="3"/>
      <c r="AIS321" s="3"/>
      <c r="AIT321" s="3"/>
      <c r="AIU321" s="3"/>
      <c r="AIV321" s="3"/>
      <c r="AIW321" s="3"/>
      <c r="AIX321" s="3"/>
      <c r="AIY321" s="3"/>
      <c r="AIZ321" s="3"/>
      <c r="AJA321" s="3"/>
      <c r="AJB321" s="3"/>
      <c r="AJC321" s="3"/>
      <c r="AJD321" s="3"/>
      <c r="AJE321" s="3"/>
      <c r="AJF321" s="3"/>
      <c r="AJG321" s="3"/>
      <c r="AJH321" s="3"/>
      <c r="AJI321" s="3"/>
      <c r="AJJ321" s="3"/>
      <c r="AJK321" s="3"/>
      <c r="AJL321" s="3"/>
      <c r="AJM321" s="3"/>
      <c r="AJN321" s="3"/>
      <c r="AJO321" s="3"/>
      <c r="AJP321" s="3"/>
      <c r="AJQ321" s="3"/>
      <c r="AJR321" s="3"/>
      <c r="AJS321" s="3"/>
      <c r="AJT321" s="3"/>
      <c r="AJU321" s="3"/>
      <c r="AJV321" s="3"/>
      <c r="AJW321" s="3"/>
      <c r="AJX321" s="3"/>
      <c r="AJY321" s="3"/>
      <c r="AJZ321" s="3"/>
      <c r="AKA321" s="3"/>
      <c r="AKB321" s="3"/>
      <c r="AKC321" s="3"/>
      <c r="AKD321" s="3"/>
      <c r="AKE321" s="3"/>
      <c r="AKF321" s="3"/>
      <c r="AKG321" s="3"/>
      <c r="AKH321" s="3"/>
      <c r="AKI321" s="3"/>
      <c r="AKJ321" s="3"/>
      <c r="AKK321" s="3"/>
      <c r="AKL321" s="3"/>
      <c r="AKM321" s="3"/>
      <c r="AKN321" s="3"/>
      <c r="AKO321" s="3"/>
      <c r="AKP321" s="3"/>
      <c r="AKQ321" s="3"/>
      <c r="AKR321" s="3"/>
      <c r="AKS321" s="3"/>
      <c r="AKT321" s="3"/>
      <c r="AKU321" s="3"/>
      <c r="AKV321" s="3"/>
      <c r="AKW321" s="3"/>
      <c r="AKX321" s="3"/>
      <c r="AKY321" s="3"/>
      <c r="AKZ321" s="3"/>
      <c r="ALA321" s="3"/>
      <c r="ALB321" s="3"/>
      <c r="ALC321" s="3"/>
      <c r="ALD321" s="3"/>
      <c r="ALE321" s="3"/>
      <c r="ALF321" s="3"/>
      <c r="ALG321" s="3"/>
      <c r="ALH321" s="3"/>
      <c r="ALI321" s="3"/>
      <c r="ALJ321" s="3"/>
      <c r="ALK321" s="3"/>
      <c r="ALL321" s="3"/>
      <c r="ALM321" s="3"/>
      <c r="ALN321" s="3"/>
      <c r="ALO321" s="3"/>
      <c r="ALP321" s="3"/>
      <c r="ALQ321" s="3"/>
      <c r="ALR321" s="3"/>
      <c r="ALS321" s="3"/>
      <c r="ALT321" s="3"/>
      <c r="ALU321" s="3"/>
      <c r="ALV321" s="3"/>
      <c r="ALW321" s="3"/>
      <c r="ALX321" s="3"/>
      <c r="ALY321" s="3"/>
      <c r="ALZ321" s="3"/>
      <c r="AMA321" s="3"/>
      <c r="AMB321" s="3"/>
      <c r="AMC321" s="3"/>
      <c r="AMD321" s="3"/>
      <c r="AME321" s="3"/>
      <c r="AMF321" s="3"/>
      <c r="AMG321" s="3"/>
      <c r="AMH321" s="3"/>
      <c r="AMI321" s="3"/>
      <c r="AMJ321" s="3"/>
      <c r="AMK321" s="3"/>
      <c r="AML321" s="3"/>
      <c r="AMM321" s="3"/>
      <c r="AMN321" s="3"/>
      <c r="AMO321" s="3"/>
      <c r="AMP321" s="3"/>
      <c r="AMQ321" s="3"/>
      <c r="AMR321" s="3"/>
      <c r="AMS321" s="3"/>
      <c r="AMT321" s="3"/>
      <c r="AMU321" s="3"/>
      <c r="AMV321" s="3"/>
      <c r="AMW321" s="3"/>
      <c r="AMX321" s="3"/>
      <c r="AMY321" s="3"/>
      <c r="AMZ321" s="3"/>
      <c r="ANA321" s="3"/>
      <c r="ANB321" s="3"/>
      <c r="ANC321" s="3"/>
      <c r="AND321" s="3"/>
      <c r="ANE321" s="3"/>
      <c r="ANF321" s="3"/>
      <c r="ANG321" s="3"/>
      <c r="ANH321" s="3"/>
      <c r="ANI321" s="3"/>
      <c r="ANJ321" s="3"/>
      <c r="ANK321" s="3"/>
      <c r="ANL321" s="3"/>
      <c r="ANM321" s="3"/>
      <c r="ANN321" s="3"/>
      <c r="ANO321" s="3"/>
      <c r="ANP321" s="3"/>
      <c r="ANQ321" s="3"/>
      <c r="ANR321" s="3"/>
      <c r="ANS321" s="3"/>
      <c r="ANT321" s="3"/>
      <c r="ANU321" s="3"/>
      <c r="ANV321" s="3"/>
      <c r="ANW321" s="3"/>
      <c r="ANX321" s="3"/>
      <c r="ANY321" s="3"/>
      <c r="ANZ321" s="3"/>
      <c r="AOA321" s="3"/>
      <c r="AOB321" s="3"/>
      <c r="AOC321" s="3"/>
      <c r="AOD321" s="3"/>
      <c r="AOE321" s="3"/>
      <c r="AOF321" s="3"/>
      <c r="AOG321" s="3"/>
      <c r="AOH321" s="3"/>
      <c r="AOI321" s="3"/>
      <c r="AOJ321" s="3"/>
      <c r="AOK321" s="3"/>
      <c r="AOL321" s="3"/>
      <c r="AOM321" s="3"/>
      <c r="AON321" s="3"/>
      <c r="AOO321" s="3"/>
      <c r="AOP321" s="3"/>
      <c r="AOQ321" s="3"/>
      <c r="AOR321" s="3"/>
      <c r="AOS321" s="3"/>
      <c r="AOT321" s="3"/>
      <c r="AOU321" s="3"/>
      <c r="AOV321" s="3"/>
      <c r="AOW321" s="3"/>
      <c r="AOX321" s="3"/>
      <c r="AOY321" s="3"/>
      <c r="AOZ321" s="3"/>
      <c r="APA321" s="3"/>
      <c r="APB321" s="3"/>
      <c r="APC321" s="3"/>
      <c r="APD321" s="3"/>
      <c r="APE321" s="3"/>
      <c r="APF321" s="3"/>
      <c r="APG321" s="3"/>
      <c r="APH321" s="3"/>
      <c r="API321" s="3"/>
      <c r="APJ321" s="3"/>
      <c r="APK321" s="3"/>
      <c r="APL321" s="3"/>
      <c r="APM321" s="3"/>
      <c r="APN321" s="3"/>
      <c r="APO321" s="3"/>
      <c r="APP321" s="3"/>
      <c r="APQ321" s="3"/>
      <c r="APR321" s="3"/>
      <c r="APS321" s="3"/>
      <c r="APT321" s="3"/>
      <c r="APU321" s="3"/>
      <c r="APV321" s="3"/>
      <c r="APW321" s="3"/>
      <c r="APX321" s="3"/>
      <c r="APY321" s="3"/>
      <c r="APZ321" s="3"/>
      <c r="AQA321" s="3"/>
      <c r="AQB321" s="3"/>
      <c r="AQC321" s="3"/>
      <c r="AQD321" s="3"/>
      <c r="AQE321" s="3"/>
      <c r="AQF321" s="3"/>
      <c r="AQG321" s="3"/>
      <c r="AQH321" s="3"/>
      <c r="AQI321" s="3"/>
      <c r="AQJ321" s="3"/>
      <c r="AQK321" s="3"/>
      <c r="AQL321" s="3"/>
      <c r="AQM321" s="3"/>
      <c r="AQN321" s="3"/>
      <c r="AQO321" s="3"/>
      <c r="AQP321" s="3"/>
      <c r="AQQ321" s="3"/>
      <c r="AQR321" s="3"/>
      <c r="AQS321" s="3"/>
      <c r="AQT321" s="3"/>
      <c r="AQU321" s="3"/>
      <c r="AQV321" s="3"/>
      <c r="AQW321" s="3"/>
      <c r="AQX321" s="3"/>
      <c r="AQY321" s="3"/>
      <c r="AQZ321" s="3"/>
      <c r="ARA321" s="3"/>
      <c r="ARB321" s="3"/>
      <c r="ARC321" s="3"/>
      <c r="ARD321" s="3"/>
      <c r="ARE321" s="3"/>
      <c r="ARF321" s="3"/>
      <c r="ARG321" s="3"/>
      <c r="ARH321" s="3"/>
      <c r="ARI321" s="3"/>
      <c r="ARJ321" s="3"/>
      <c r="ARK321" s="3"/>
      <c r="ARL321" s="3"/>
      <c r="ARM321" s="3"/>
      <c r="ARN321" s="3"/>
      <c r="ARO321" s="3"/>
      <c r="ARP321" s="3"/>
      <c r="ARQ321" s="3"/>
      <c r="ARR321" s="3"/>
      <c r="ARS321" s="3"/>
      <c r="ART321" s="3"/>
      <c r="ARU321" s="3"/>
      <c r="ARV321" s="3"/>
      <c r="ARW321" s="3"/>
      <c r="ARX321" s="3"/>
      <c r="ARY321" s="3"/>
      <c r="ARZ321" s="3"/>
      <c r="ASA321" s="3"/>
      <c r="ASB321" s="3"/>
      <c r="ASC321" s="3"/>
      <c r="ASD321" s="3"/>
      <c r="ASE321" s="3"/>
      <c r="ASF321" s="3"/>
      <c r="ASG321" s="3"/>
      <c r="ASH321" s="3"/>
      <c r="ASI321" s="3"/>
      <c r="ASJ321" s="3"/>
      <c r="ASK321" s="3"/>
      <c r="ASL321" s="3"/>
      <c r="ASM321" s="3"/>
      <c r="ASN321" s="3"/>
      <c r="ASO321" s="3"/>
      <c r="ASP321" s="3"/>
      <c r="ASQ321" s="3"/>
      <c r="ASR321" s="3"/>
      <c r="ASS321" s="3"/>
      <c r="AST321" s="3"/>
      <c r="ASU321" s="3"/>
      <c r="ASV321" s="3"/>
      <c r="ASW321" s="3"/>
      <c r="ASX321" s="3"/>
      <c r="ASY321" s="3"/>
      <c r="ASZ321" s="3"/>
      <c r="ATA321" s="3"/>
      <c r="ATB321" s="3"/>
      <c r="ATC321" s="3"/>
      <c r="ATD321" s="3"/>
      <c r="ATE321" s="3"/>
      <c r="ATF321" s="3"/>
      <c r="ATG321" s="3"/>
      <c r="ATH321" s="3"/>
      <c r="ATI321" s="3"/>
      <c r="ATJ321" s="3"/>
      <c r="ATK321" s="3"/>
      <c r="ATL321" s="3"/>
      <c r="ATM321" s="3"/>
      <c r="ATN321" s="3"/>
      <c r="ATO321" s="3"/>
      <c r="ATP321" s="3"/>
      <c r="ATQ321" s="3"/>
      <c r="ATR321" s="3"/>
      <c r="ATS321" s="3"/>
      <c r="ATT321" s="3"/>
      <c r="ATU321" s="3"/>
      <c r="ATV321" s="3"/>
      <c r="ATW321" s="3"/>
      <c r="ATX321" s="3"/>
      <c r="ATY321" s="3"/>
      <c r="ATZ321" s="3"/>
      <c r="AUA321" s="3"/>
      <c r="AUB321" s="3"/>
      <c r="AUC321" s="3"/>
      <c r="AUD321" s="3"/>
      <c r="AUE321" s="3"/>
      <c r="AUF321" s="3"/>
      <c r="AUG321" s="3"/>
      <c r="AUH321" s="3"/>
      <c r="AUI321" s="3"/>
      <c r="AUJ321" s="3"/>
      <c r="AUK321" s="3"/>
      <c r="AUL321" s="3"/>
      <c r="AUM321" s="3"/>
      <c r="AUN321" s="3"/>
      <c r="AUO321" s="3"/>
      <c r="AUP321" s="3"/>
      <c r="AUQ321" s="3"/>
      <c r="AUR321" s="3"/>
      <c r="AUS321" s="3"/>
      <c r="AUT321" s="3"/>
      <c r="AUU321" s="3"/>
      <c r="AUV321" s="3"/>
      <c r="AUW321" s="3"/>
      <c r="AUX321" s="3"/>
      <c r="AUY321" s="3"/>
      <c r="AUZ321" s="3"/>
      <c r="AVA321" s="3"/>
      <c r="AVB321" s="3"/>
      <c r="AVC321" s="3"/>
      <c r="AVD321" s="3"/>
      <c r="AVE321" s="3"/>
      <c r="AVF321" s="3"/>
      <c r="AVG321" s="3"/>
      <c r="AVH321" s="3"/>
      <c r="AVI321" s="3"/>
      <c r="AVJ321" s="3"/>
      <c r="AVK321" s="3"/>
      <c r="AVL321" s="3"/>
      <c r="AVM321" s="3"/>
      <c r="AVN321" s="3"/>
      <c r="AVO321" s="3"/>
      <c r="AVP321" s="3"/>
      <c r="AVQ321" s="3"/>
      <c r="AVR321" s="3"/>
      <c r="AVS321" s="3"/>
      <c r="AVT321" s="3"/>
      <c r="AVU321" s="3"/>
      <c r="AVV321" s="3"/>
      <c r="AVW321" s="3"/>
      <c r="AVX321" s="3"/>
      <c r="AVY321" s="3"/>
      <c r="AVZ321" s="3"/>
      <c r="AWA321" s="3"/>
      <c r="AWB321" s="3"/>
      <c r="AWC321" s="3"/>
      <c r="AWD321" s="3"/>
      <c r="AWE321" s="3"/>
      <c r="AWF321" s="3"/>
      <c r="AWG321" s="3"/>
      <c r="AWH321" s="3"/>
      <c r="AWI321" s="3"/>
      <c r="AWJ321" s="3"/>
      <c r="AWK321" s="3"/>
      <c r="AWL321" s="3"/>
      <c r="AWM321" s="3"/>
      <c r="AWN321" s="3"/>
      <c r="AWO321" s="3"/>
      <c r="AWP321" s="3"/>
      <c r="AWQ321" s="3"/>
      <c r="AWR321" s="3"/>
      <c r="AWS321" s="3"/>
      <c r="AWT321" s="3"/>
      <c r="AWU321" s="3"/>
      <c r="AWV321" s="3"/>
      <c r="AWW321" s="3"/>
      <c r="AWX321" s="3"/>
      <c r="AWY321" s="3"/>
      <c r="AWZ321" s="3"/>
      <c r="AXA321" s="3"/>
      <c r="AXB321" s="3"/>
      <c r="AXC321" s="3"/>
      <c r="AXD321" s="3"/>
      <c r="AXE321" s="3"/>
      <c r="AXF321" s="3"/>
      <c r="AXG321" s="3"/>
      <c r="AXH321" s="3"/>
      <c r="AXI321" s="3"/>
      <c r="AXJ321" s="3"/>
      <c r="AXK321" s="3"/>
      <c r="AXL321" s="3"/>
      <c r="AXM321" s="3"/>
      <c r="AXN321" s="3"/>
      <c r="AXO321" s="3"/>
      <c r="AXP321" s="3"/>
      <c r="AXQ321" s="3"/>
      <c r="AXR321" s="3"/>
      <c r="AXS321" s="3"/>
      <c r="AXT321" s="3"/>
      <c r="AXU321" s="3"/>
      <c r="AXV321" s="3"/>
      <c r="AXW321" s="3"/>
      <c r="AXX321" s="3"/>
      <c r="AXY321" s="3"/>
      <c r="AXZ321" s="3"/>
      <c r="AYA321" s="3"/>
      <c r="AYB321" s="3"/>
      <c r="AYC321" s="3"/>
      <c r="AYD321" s="3"/>
      <c r="AYE321" s="3"/>
      <c r="AYF321" s="3"/>
      <c r="AYG321" s="3"/>
      <c r="AYH321" s="3"/>
      <c r="AYI321" s="3"/>
      <c r="AYJ321" s="3"/>
      <c r="AYK321" s="3"/>
      <c r="AYL321" s="3"/>
      <c r="AYM321" s="3"/>
      <c r="AYN321" s="3"/>
      <c r="AYO321" s="3"/>
      <c r="AYP321" s="3"/>
      <c r="AYQ321" s="3"/>
      <c r="AYR321" s="3"/>
      <c r="AYS321" s="3"/>
      <c r="AYT321" s="3"/>
      <c r="AYU321" s="3"/>
      <c r="AYV321" s="3"/>
      <c r="AYW321" s="3"/>
      <c r="AYX321" s="3"/>
      <c r="AYY321" s="3"/>
      <c r="AYZ321" s="3"/>
      <c r="AZA321" s="3"/>
      <c r="AZB321" s="3"/>
      <c r="AZC321" s="3"/>
      <c r="AZD321" s="3"/>
      <c r="AZE321" s="3"/>
      <c r="AZF321" s="3"/>
      <c r="AZG321" s="3"/>
      <c r="AZH321" s="3"/>
      <c r="AZI321" s="3"/>
      <c r="AZJ321" s="3"/>
      <c r="AZK321" s="3"/>
      <c r="AZL321" s="3"/>
      <c r="AZM321" s="3"/>
      <c r="AZN321" s="3"/>
      <c r="AZO321" s="3"/>
      <c r="AZP321" s="3"/>
      <c r="AZQ321" s="3"/>
      <c r="AZR321" s="3"/>
      <c r="AZS321" s="3"/>
      <c r="AZT321" s="3"/>
      <c r="AZU321" s="3"/>
      <c r="AZV321" s="3"/>
      <c r="AZW321" s="3"/>
      <c r="AZX321" s="3"/>
      <c r="AZY321" s="3"/>
      <c r="AZZ321" s="3"/>
      <c r="BAA321" s="3"/>
      <c r="BAB321" s="3"/>
      <c r="BAC321" s="3"/>
      <c r="BAD321" s="3"/>
      <c r="BAE321" s="3"/>
      <c r="BAF321" s="3"/>
      <c r="BAG321" s="3"/>
      <c r="BAH321" s="3"/>
      <c r="BAI321" s="3"/>
      <c r="BAJ321" s="3"/>
      <c r="BAK321" s="3"/>
      <c r="BAL321" s="3"/>
      <c r="BAM321" s="3"/>
      <c r="BAN321" s="3"/>
      <c r="BAO321" s="3"/>
      <c r="BAP321" s="3"/>
      <c r="BAQ321" s="3"/>
      <c r="BAR321" s="3"/>
      <c r="BAS321" s="3"/>
      <c r="BAT321" s="3"/>
      <c r="BAU321" s="3"/>
      <c r="BAV321" s="3"/>
      <c r="BAW321" s="3"/>
      <c r="BAX321" s="3"/>
      <c r="BAY321" s="3"/>
      <c r="BAZ321" s="3"/>
      <c r="BBA321" s="3"/>
      <c r="BBB321" s="3"/>
      <c r="BBC321" s="3"/>
      <c r="BBD321" s="3"/>
      <c r="BBE321" s="3"/>
      <c r="BBF321" s="3"/>
      <c r="BBG321" s="3"/>
      <c r="BBH321" s="3"/>
      <c r="BBI321" s="3"/>
      <c r="BBJ321" s="3"/>
      <c r="BBK321" s="3"/>
      <c r="BBL321" s="3"/>
      <c r="BBM321" s="3"/>
      <c r="BBN321" s="3"/>
      <c r="BBO321" s="3"/>
      <c r="BBP321" s="3"/>
      <c r="BBQ321" s="3"/>
      <c r="BBR321" s="3"/>
      <c r="BBS321" s="3"/>
      <c r="BBT321" s="3"/>
      <c r="BBU321" s="3"/>
      <c r="BBV321" s="3"/>
      <c r="BBW321" s="3"/>
      <c r="BBX321" s="3"/>
      <c r="BBY321" s="3"/>
      <c r="BBZ321" s="3"/>
      <c r="BCA321" s="3"/>
      <c r="BCB321" s="3"/>
      <c r="BCC321" s="3"/>
      <c r="BCD321" s="3"/>
      <c r="BCE321" s="3"/>
      <c r="BCF321" s="3"/>
      <c r="BCG321" s="3"/>
      <c r="BCH321" s="3"/>
      <c r="BCI321" s="3"/>
      <c r="BCJ321" s="3"/>
      <c r="BCK321" s="3"/>
      <c r="BCL321" s="3"/>
      <c r="BCM321" s="3"/>
      <c r="BCN321" s="3"/>
      <c r="BCO321" s="3"/>
      <c r="BCP321" s="3"/>
      <c r="BCQ321" s="3"/>
      <c r="BCR321" s="3"/>
      <c r="BCS321" s="3"/>
      <c r="BCT321" s="3"/>
      <c r="BCU321" s="3"/>
      <c r="BCV321" s="3"/>
      <c r="BCW321" s="3"/>
      <c r="BCX321" s="3"/>
      <c r="BCY321" s="3"/>
      <c r="BCZ321" s="3"/>
      <c r="BDA321" s="3"/>
      <c r="BDB321" s="3"/>
      <c r="BDC321" s="3"/>
      <c r="BDD321" s="3"/>
      <c r="BDE321" s="3"/>
      <c r="BDF321" s="3"/>
      <c r="BDG321" s="3"/>
      <c r="BDH321" s="3"/>
      <c r="BDI321" s="3"/>
      <c r="BDJ321" s="3"/>
      <c r="BDK321" s="3"/>
      <c r="BDL321" s="3"/>
      <c r="BDM321" s="3"/>
      <c r="BDN321" s="3"/>
      <c r="BDO321" s="3"/>
      <c r="BDP321" s="3"/>
      <c r="BDQ321" s="3"/>
      <c r="BDR321" s="3"/>
      <c r="BDS321" s="3"/>
      <c r="BDT321" s="3"/>
      <c r="BDU321" s="3"/>
      <c r="BDV321" s="3"/>
      <c r="BDW321" s="3"/>
      <c r="BDX321" s="3"/>
      <c r="BDY321" s="3"/>
      <c r="BDZ321" s="3"/>
      <c r="BEA321" s="3"/>
      <c r="BEB321" s="3"/>
      <c r="BEC321" s="3"/>
      <c r="BED321" s="3"/>
      <c r="BEE321" s="3"/>
      <c r="BEF321" s="3"/>
      <c r="BEG321" s="3"/>
      <c r="BEH321" s="3"/>
      <c r="BEI321" s="3"/>
      <c r="BEJ321" s="3"/>
      <c r="BEK321" s="3"/>
      <c r="BEL321" s="3"/>
      <c r="BEM321" s="3"/>
      <c r="BEN321" s="3"/>
      <c r="BEO321" s="3"/>
      <c r="BEP321" s="3"/>
      <c r="BEQ321" s="3"/>
      <c r="BER321" s="3"/>
      <c r="BES321" s="3"/>
      <c r="BET321" s="3"/>
      <c r="BEU321" s="3"/>
      <c r="BEV321" s="3"/>
      <c r="BEW321" s="3"/>
      <c r="BEX321" s="3"/>
      <c r="BEY321" s="3"/>
      <c r="BEZ321" s="3"/>
      <c r="BFA321" s="3"/>
      <c r="BFB321" s="3"/>
      <c r="BFC321" s="3"/>
      <c r="BFD321" s="3"/>
      <c r="BFE321" s="3"/>
      <c r="BFF321" s="3"/>
      <c r="BFG321" s="3"/>
      <c r="BFH321" s="3"/>
      <c r="BFI321" s="3"/>
      <c r="BFJ321" s="3"/>
      <c r="BFK321" s="3"/>
      <c r="BFL321" s="3"/>
      <c r="BFM321" s="3"/>
      <c r="BFN321" s="3"/>
      <c r="BFO321" s="3"/>
      <c r="BFP321" s="3"/>
      <c r="BFQ321" s="3"/>
      <c r="BFR321" s="3"/>
      <c r="BFS321" s="3"/>
      <c r="BFT321" s="3"/>
      <c r="BFU321" s="3"/>
      <c r="BFV321" s="3"/>
      <c r="BFW321" s="3"/>
      <c r="BFX321" s="3"/>
      <c r="BFY321" s="3"/>
      <c r="BFZ321" s="3"/>
      <c r="BGA321" s="3"/>
      <c r="BGB321" s="3"/>
      <c r="BGC321" s="3"/>
      <c r="BGD321" s="3"/>
      <c r="BGE321" s="3"/>
      <c r="BGF321" s="3"/>
      <c r="BGG321" s="3"/>
      <c r="BGH321" s="3"/>
      <c r="BGI321" s="3"/>
      <c r="BGJ321" s="3"/>
      <c r="BGK321" s="3"/>
      <c r="BGL321" s="3"/>
      <c r="BGM321" s="3"/>
      <c r="BGN321" s="3"/>
      <c r="BGO321" s="3"/>
      <c r="BGP321" s="3"/>
      <c r="BGQ321" s="3"/>
      <c r="BGR321" s="3"/>
      <c r="BGS321" s="3"/>
      <c r="BGT321" s="3"/>
      <c r="BGU321" s="3"/>
      <c r="BGV321" s="3"/>
      <c r="BGW321" s="3"/>
      <c r="BGX321" s="3"/>
      <c r="BGY321" s="3"/>
      <c r="BGZ321" s="3"/>
      <c r="BHA321" s="3"/>
      <c r="BHB321" s="3"/>
      <c r="BHC321" s="3"/>
      <c r="BHD321" s="3"/>
      <c r="BHE321" s="3"/>
      <c r="BHF321" s="3"/>
      <c r="BHG321" s="3"/>
      <c r="BHH321" s="3"/>
      <c r="BHI321" s="3"/>
      <c r="BHJ321" s="3"/>
      <c r="BHK321" s="3"/>
      <c r="BHL321" s="3"/>
      <c r="BHM321" s="3"/>
      <c r="BHN321" s="3"/>
      <c r="BHO321" s="3"/>
      <c r="BHP321" s="3"/>
      <c r="BHQ321" s="3"/>
      <c r="BHR321" s="3"/>
      <c r="BHS321" s="3"/>
      <c r="BHT321" s="3"/>
      <c r="BHU321" s="3"/>
      <c r="BHV321" s="3"/>
      <c r="BHW321" s="3"/>
      <c r="BHX321" s="3"/>
      <c r="BHY321" s="3"/>
      <c r="BHZ321" s="3"/>
      <c r="BIA321" s="3"/>
      <c r="BIB321" s="3"/>
      <c r="BIC321" s="3"/>
      <c r="BID321" s="3"/>
      <c r="BIE321" s="3"/>
      <c r="BIF321" s="3"/>
      <c r="BIG321" s="3"/>
      <c r="BIH321" s="3"/>
      <c r="BII321" s="3"/>
      <c r="BIJ321" s="3"/>
      <c r="BIK321" s="3"/>
      <c r="BIL321" s="3"/>
      <c r="BIM321" s="3"/>
      <c r="BIN321" s="3"/>
      <c r="BIO321" s="3"/>
      <c r="BIP321" s="3"/>
      <c r="BIQ321" s="3"/>
      <c r="BIR321" s="3"/>
      <c r="BIS321" s="3"/>
      <c r="BIT321" s="3"/>
      <c r="BIU321" s="3"/>
      <c r="BIV321" s="3"/>
      <c r="BIW321" s="3"/>
      <c r="BIX321" s="3"/>
      <c r="BIY321" s="3"/>
      <c r="BIZ321" s="3"/>
      <c r="BJA321" s="3"/>
      <c r="BJB321" s="3"/>
      <c r="BJC321" s="3"/>
      <c r="BJD321" s="3"/>
      <c r="BJE321" s="3"/>
      <c r="BJF321" s="3"/>
      <c r="BJG321" s="3"/>
      <c r="BJH321" s="3"/>
      <c r="BJI321" s="3"/>
      <c r="BJJ321" s="3"/>
      <c r="BJK321" s="3"/>
      <c r="BJL321" s="3"/>
      <c r="BJM321" s="3"/>
      <c r="BJN321" s="3"/>
      <c r="BJO321" s="3"/>
      <c r="BJP321" s="3"/>
      <c r="BJQ321" s="3"/>
      <c r="BJR321" s="3"/>
      <c r="BJS321" s="3"/>
      <c r="BJT321" s="3"/>
      <c r="BJU321" s="3"/>
      <c r="BJV321" s="3"/>
      <c r="BJW321" s="3"/>
      <c r="BJX321" s="3"/>
      <c r="BJY321" s="3"/>
      <c r="BJZ321" s="3"/>
      <c r="BKA321" s="3"/>
      <c r="BKB321" s="3"/>
      <c r="BKC321" s="3"/>
      <c r="BKD321" s="3"/>
      <c r="BKE321" s="3"/>
      <c r="BKF321" s="3"/>
      <c r="BKG321" s="3"/>
      <c r="BKH321" s="3"/>
      <c r="BKI321" s="3"/>
      <c r="BKJ321" s="3"/>
      <c r="BKK321" s="3"/>
      <c r="BKL321" s="3"/>
      <c r="BKM321" s="3"/>
      <c r="BKN321" s="3"/>
      <c r="BKO321" s="3"/>
      <c r="BKP321" s="3"/>
      <c r="BKQ321" s="3"/>
      <c r="BKR321" s="3"/>
      <c r="BKS321" s="3"/>
      <c r="BKT321" s="3"/>
      <c r="BKU321" s="3"/>
      <c r="BKV321" s="3"/>
      <c r="BKW321" s="3"/>
      <c r="BKX321" s="3"/>
      <c r="BKY321" s="3"/>
      <c r="BKZ321" s="3"/>
      <c r="BLA321" s="3"/>
      <c r="BLB321" s="3"/>
      <c r="BLC321" s="3"/>
      <c r="BLD321" s="3"/>
      <c r="BLE321" s="3"/>
      <c r="BLF321" s="3"/>
      <c r="BLG321" s="3"/>
      <c r="BLH321" s="3"/>
      <c r="BLI321" s="3"/>
      <c r="BLJ321" s="3"/>
      <c r="BLK321" s="3"/>
      <c r="BLL321" s="3"/>
      <c r="BLM321" s="3"/>
      <c r="BLN321" s="3"/>
      <c r="BLO321" s="3"/>
      <c r="BLP321" s="3"/>
      <c r="BLQ321" s="3"/>
      <c r="BLR321" s="3"/>
      <c r="BLS321" s="3"/>
      <c r="BLT321" s="3"/>
      <c r="BLU321" s="3"/>
      <c r="BLV321" s="3"/>
      <c r="BLW321" s="3"/>
      <c r="BLX321" s="3"/>
      <c r="BLY321" s="3"/>
      <c r="BLZ321" s="3"/>
      <c r="BMA321" s="3"/>
      <c r="BMB321" s="3"/>
      <c r="BMC321" s="3"/>
      <c r="BMD321" s="3"/>
      <c r="BME321" s="3"/>
      <c r="BMF321" s="3"/>
      <c r="BMG321" s="3"/>
      <c r="BMH321" s="3"/>
      <c r="BMI321" s="3"/>
      <c r="BMJ321" s="3"/>
      <c r="BMK321" s="3"/>
      <c r="BML321" s="3"/>
      <c r="BMM321" s="3"/>
      <c r="BMN321" s="3"/>
      <c r="BMO321" s="3"/>
      <c r="BMP321" s="3"/>
      <c r="BMQ321" s="3"/>
      <c r="BMR321" s="3"/>
      <c r="BMS321" s="3"/>
      <c r="BMT321" s="3"/>
      <c r="BMU321" s="3"/>
      <c r="BMV321" s="3"/>
      <c r="BMW321" s="3"/>
      <c r="BMX321" s="3"/>
      <c r="BMY321" s="3"/>
      <c r="BMZ321" s="3"/>
      <c r="BNA321" s="3"/>
      <c r="BNB321" s="3"/>
      <c r="BNC321" s="3"/>
      <c r="BND321" s="3"/>
      <c r="BNE321" s="3"/>
      <c r="BNF321" s="3"/>
      <c r="BNG321" s="3"/>
      <c r="BNH321" s="3"/>
      <c r="BNI321" s="3"/>
      <c r="BNJ321" s="3"/>
      <c r="BNK321" s="3"/>
      <c r="BNL321" s="3"/>
      <c r="BNM321" s="3"/>
      <c r="BNN321" s="3"/>
      <c r="BNO321" s="3"/>
      <c r="BNP321" s="3"/>
      <c r="BNQ321" s="3"/>
      <c r="BNR321" s="3"/>
      <c r="BNS321" s="3"/>
      <c r="BNT321" s="3"/>
      <c r="BNU321" s="3"/>
      <c r="BNV321" s="3"/>
      <c r="BNW321" s="3"/>
      <c r="BNX321" s="3"/>
      <c r="BNY321" s="3"/>
      <c r="BNZ321" s="3"/>
      <c r="BOA321" s="3"/>
      <c r="BOB321" s="3"/>
      <c r="BOC321" s="3"/>
      <c r="BOD321" s="3"/>
      <c r="BOE321" s="3"/>
      <c r="BOF321" s="3"/>
      <c r="BOG321" s="3"/>
      <c r="BOH321" s="3"/>
      <c r="BOI321" s="3"/>
      <c r="BOJ321" s="3"/>
      <c r="BOK321" s="3"/>
      <c r="BOL321" s="3"/>
      <c r="BOM321" s="3"/>
      <c r="BON321" s="3"/>
      <c r="BOO321" s="3"/>
      <c r="BOP321" s="3"/>
      <c r="BOQ321" s="3"/>
      <c r="BOR321" s="3"/>
      <c r="BOS321" s="3"/>
      <c r="BOT321" s="3"/>
      <c r="BOU321" s="3"/>
      <c r="BOV321" s="3"/>
      <c r="BOW321" s="3"/>
      <c r="BOX321" s="3"/>
      <c r="BOY321" s="3"/>
      <c r="BOZ321" s="3"/>
      <c r="BPA321" s="3"/>
      <c r="BPB321" s="3"/>
      <c r="BPC321" s="3"/>
      <c r="BPD321" s="3"/>
      <c r="BPE321" s="3"/>
      <c r="BPF321" s="3"/>
      <c r="BPG321" s="3"/>
      <c r="BPH321" s="3"/>
      <c r="BPI321" s="3"/>
      <c r="BPJ321" s="3"/>
      <c r="BPK321" s="3"/>
      <c r="BPL321" s="3"/>
      <c r="BPM321" s="3"/>
      <c r="BPN321" s="3"/>
      <c r="BPO321" s="3"/>
      <c r="BPP321" s="3"/>
      <c r="BPQ321" s="3"/>
      <c r="BPR321" s="3"/>
      <c r="BPS321" s="3"/>
      <c r="BPT321" s="3"/>
      <c r="BPU321" s="3"/>
      <c r="BPV321" s="3"/>
      <c r="BPW321" s="3"/>
      <c r="BPX321" s="3"/>
      <c r="BPY321" s="3"/>
      <c r="BPZ321" s="3"/>
      <c r="BQA321" s="3"/>
      <c r="BQB321" s="3"/>
      <c r="BQC321" s="3"/>
      <c r="BQD321" s="3"/>
      <c r="BQE321" s="3"/>
      <c r="BQF321" s="3"/>
      <c r="BQG321" s="3"/>
      <c r="BQH321" s="3"/>
      <c r="BQI321" s="3"/>
      <c r="BQJ321" s="3"/>
      <c r="BQK321" s="3"/>
      <c r="BQL321" s="3"/>
      <c r="BQM321" s="3"/>
      <c r="BQN321" s="3"/>
      <c r="BQO321" s="3"/>
      <c r="BQP321" s="3"/>
      <c r="BQQ321" s="3"/>
      <c r="BQR321" s="3"/>
      <c r="BQS321" s="3"/>
      <c r="BQT321" s="3"/>
      <c r="BQU321" s="3"/>
      <c r="BQV321" s="3"/>
      <c r="BQW321" s="3"/>
      <c r="BQX321" s="3"/>
      <c r="BQY321" s="3"/>
      <c r="BQZ321" s="3"/>
      <c r="BRA321" s="3"/>
      <c r="BRB321" s="3"/>
      <c r="BRC321" s="3"/>
      <c r="BRD321" s="3"/>
      <c r="BRE321" s="3"/>
      <c r="BRF321" s="3"/>
      <c r="BRG321" s="3"/>
      <c r="BRH321" s="3"/>
      <c r="BRI321" s="3"/>
      <c r="BRJ321" s="3"/>
      <c r="BRK321" s="3"/>
      <c r="BRL321" s="3"/>
      <c r="BRM321" s="3"/>
      <c r="BRN321" s="3"/>
      <c r="BRO321" s="3"/>
      <c r="BRP321" s="3"/>
      <c r="BRQ321" s="3"/>
      <c r="BRR321" s="3"/>
      <c r="BRS321" s="3"/>
      <c r="BRT321" s="3"/>
      <c r="BRU321" s="3"/>
      <c r="BRV321" s="3"/>
      <c r="BRW321" s="3"/>
      <c r="BRX321" s="3"/>
      <c r="BRY321" s="3"/>
      <c r="BRZ321" s="3"/>
      <c r="BSA321" s="3"/>
      <c r="BSB321" s="3"/>
      <c r="BSC321" s="3"/>
      <c r="BSD321" s="3"/>
      <c r="BSE321" s="3"/>
      <c r="BSF321" s="3"/>
      <c r="BSG321" s="3"/>
      <c r="BSH321" s="3"/>
      <c r="BSI321" s="3"/>
      <c r="BSJ321" s="3"/>
      <c r="BSK321" s="3"/>
      <c r="BSL321" s="3"/>
      <c r="BSM321" s="3"/>
      <c r="BSN321" s="3"/>
      <c r="BSO321" s="3"/>
      <c r="BSP321" s="3"/>
      <c r="BSQ321" s="3"/>
      <c r="BSR321" s="3"/>
      <c r="BSS321" s="3"/>
      <c r="BST321" s="3"/>
      <c r="BSU321" s="3"/>
      <c r="BSV321" s="3"/>
      <c r="BSW321" s="3"/>
      <c r="BSX321" s="3"/>
      <c r="BSY321" s="3"/>
      <c r="BSZ321" s="3"/>
      <c r="BTA321" s="3"/>
      <c r="BTB321" s="3"/>
      <c r="BTC321" s="3"/>
      <c r="BTD321" s="3"/>
      <c r="BTE321" s="3"/>
      <c r="BTF321" s="3"/>
      <c r="BTG321" s="3"/>
      <c r="BTH321" s="3"/>
      <c r="BTI321" s="3"/>
      <c r="BTJ321" s="3"/>
      <c r="BTK321" s="3"/>
      <c r="BTL321" s="3"/>
      <c r="BTM321" s="3"/>
      <c r="BTN321" s="3"/>
      <c r="BTO321" s="3"/>
      <c r="BTP321" s="3"/>
      <c r="BTQ321" s="3"/>
      <c r="BTR321" s="3"/>
      <c r="BTS321" s="3"/>
      <c r="BTT321" s="3"/>
      <c r="BTU321" s="3"/>
      <c r="BTV321" s="3"/>
      <c r="BTW321" s="3"/>
      <c r="BTX321" s="3"/>
      <c r="BTY321" s="3"/>
      <c r="BTZ321" s="3"/>
      <c r="BUA321" s="3"/>
      <c r="BUB321" s="3"/>
      <c r="BUC321" s="3"/>
      <c r="BUD321" s="3"/>
      <c r="BUE321" s="3"/>
      <c r="BUF321" s="3"/>
      <c r="BUG321" s="3"/>
      <c r="BUH321" s="3"/>
      <c r="BUI321" s="3"/>
      <c r="BUJ321" s="3"/>
      <c r="BUK321" s="3"/>
      <c r="BUL321" s="3"/>
      <c r="BUM321" s="3"/>
      <c r="BUN321" s="3"/>
      <c r="BUO321" s="3"/>
      <c r="BUP321" s="3"/>
      <c r="BUQ321" s="3"/>
      <c r="BUR321" s="3"/>
      <c r="BUS321" s="3"/>
      <c r="BUT321" s="3"/>
      <c r="BUU321" s="3"/>
      <c r="BUV321" s="3"/>
      <c r="BUW321" s="3"/>
      <c r="BUX321" s="3"/>
      <c r="BUY321" s="3"/>
      <c r="BUZ321" s="3"/>
      <c r="BVA321" s="3"/>
      <c r="BVB321" s="3"/>
      <c r="BVC321" s="3"/>
      <c r="BVD321" s="3"/>
      <c r="BVE321" s="3"/>
      <c r="BVF321" s="3"/>
      <c r="BVG321" s="3"/>
      <c r="BVH321" s="3"/>
      <c r="BVI321" s="3"/>
      <c r="BVJ321" s="3"/>
      <c r="BVK321" s="3"/>
      <c r="BVL321" s="3"/>
      <c r="BVM321" s="3"/>
      <c r="BVN321" s="3"/>
      <c r="BVO321" s="3"/>
      <c r="BVP321" s="3"/>
      <c r="BVQ321" s="3"/>
      <c r="BVR321" s="3"/>
      <c r="BVS321" s="3"/>
      <c r="BVT321" s="3"/>
      <c r="BVU321" s="3"/>
      <c r="BVV321" s="3"/>
      <c r="BVW321" s="3"/>
      <c r="BVX321" s="3"/>
      <c r="BVY321" s="3"/>
      <c r="BVZ321" s="3"/>
      <c r="BWA321" s="3"/>
      <c r="BWB321" s="3"/>
      <c r="BWC321" s="3"/>
      <c r="BWD321" s="3"/>
      <c r="BWE321" s="3"/>
      <c r="BWF321" s="3"/>
      <c r="BWG321" s="3"/>
      <c r="BWH321" s="3"/>
      <c r="BWI321" s="3"/>
      <c r="BWJ321" s="3"/>
      <c r="BWK321" s="3"/>
      <c r="BWL321" s="3"/>
      <c r="BWM321" s="3"/>
      <c r="BWN321" s="3"/>
      <c r="BWO321" s="3"/>
      <c r="BWP321" s="3"/>
      <c r="BWQ321" s="3"/>
      <c r="BWR321" s="3"/>
      <c r="BWS321" s="3"/>
      <c r="BWT321" s="3"/>
      <c r="BWU321" s="3"/>
      <c r="BWV321" s="3"/>
      <c r="BWW321" s="3"/>
      <c r="BWX321" s="3"/>
      <c r="BWY321" s="3"/>
      <c r="BWZ321" s="3"/>
      <c r="BXA321" s="3"/>
      <c r="BXB321" s="3"/>
      <c r="BXC321" s="3"/>
      <c r="BXD321" s="3"/>
      <c r="BXE321" s="3"/>
      <c r="BXF321" s="3"/>
      <c r="BXG321" s="3"/>
      <c r="BXH321" s="3"/>
      <c r="BXI321" s="3"/>
      <c r="BXJ321" s="3"/>
      <c r="BXK321" s="3"/>
      <c r="BXL321" s="3"/>
      <c r="BXM321" s="3"/>
      <c r="BXN321" s="3"/>
      <c r="BXO321" s="3"/>
      <c r="BXP321" s="3"/>
      <c r="BXQ321" s="3"/>
      <c r="BXR321" s="3"/>
      <c r="BXS321" s="3"/>
      <c r="BXT321" s="3"/>
      <c r="BXU321" s="3"/>
      <c r="BXV321" s="3"/>
      <c r="BXW321" s="3"/>
      <c r="BXX321" s="3"/>
      <c r="BXY321" s="3"/>
      <c r="BXZ321" s="3"/>
      <c r="BYA321" s="3"/>
      <c r="BYB321" s="3"/>
      <c r="BYC321" s="3"/>
      <c r="BYD321" s="3"/>
      <c r="BYE321" s="3"/>
      <c r="BYF321" s="3"/>
      <c r="BYG321" s="3"/>
      <c r="BYH321" s="3"/>
      <c r="BYI321" s="3"/>
      <c r="BYJ321" s="3"/>
      <c r="BYK321" s="3"/>
      <c r="BYL321" s="3"/>
      <c r="BYM321" s="3"/>
      <c r="BYN321" s="3"/>
      <c r="BYO321" s="3"/>
      <c r="BYP321" s="3"/>
      <c r="BYQ321" s="3"/>
      <c r="BYR321" s="3"/>
      <c r="BYS321" s="3"/>
      <c r="BYT321" s="3"/>
      <c r="BYU321" s="3"/>
      <c r="BYV321" s="3"/>
      <c r="BYW321" s="3"/>
      <c r="BYX321" s="3"/>
      <c r="BYY321" s="3"/>
      <c r="BYZ321" s="3"/>
      <c r="BZA321" s="3"/>
      <c r="BZB321" s="3"/>
      <c r="BZC321" s="3"/>
      <c r="BZD321" s="3"/>
      <c r="BZE321" s="3"/>
      <c r="BZF321" s="3"/>
      <c r="BZG321" s="3"/>
      <c r="BZH321" s="3"/>
      <c r="BZI321" s="3"/>
      <c r="BZJ321" s="3"/>
      <c r="BZK321" s="3"/>
      <c r="BZL321" s="3"/>
      <c r="BZM321" s="3"/>
      <c r="BZN321" s="3"/>
      <c r="BZO321" s="3"/>
      <c r="BZP321" s="3"/>
      <c r="BZQ321" s="3"/>
      <c r="BZR321" s="3"/>
      <c r="BZS321" s="3"/>
      <c r="BZT321" s="3"/>
      <c r="BZU321" s="3"/>
      <c r="BZV321" s="3"/>
      <c r="BZW321" s="3"/>
      <c r="BZX321" s="3"/>
      <c r="BZY321" s="3"/>
      <c r="BZZ321" s="3"/>
      <c r="CAA321" s="3"/>
      <c r="CAB321" s="3"/>
      <c r="CAC321" s="3"/>
      <c r="CAD321" s="3"/>
      <c r="CAE321" s="3"/>
      <c r="CAF321" s="3"/>
      <c r="CAG321" s="3"/>
      <c r="CAH321" s="3"/>
      <c r="CAI321" s="3"/>
      <c r="CAJ321" s="3"/>
      <c r="CAK321" s="3"/>
      <c r="CAL321" s="3"/>
      <c r="CAM321" s="3"/>
      <c r="CAN321" s="3"/>
      <c r="CAO321" s="3"/>
      <c r="CAP321" s="3"/>
      <c r="CAQ321" s="3"/>
      <c r="CAR321" s="3"/>
      <c r="CAS321" s="3"/>
      <c r="CAT321" s="3"/>
      <c r="CAU321" s="3"/>
      <c r="CAV321" s="3"/>
      <c r="CAW321" s="3"/>
      <c r="CAX321" s="3"/>
      <c r="CAY321" s="3"/>
      <c r="CAZ321" s="3"/>
      <c r="CBA321" s="3"/>
      <c r="CBB321" s="3"/>
      <c r="CBC321" s="3"/>
      <c r="CBD321" s="3"/>
      <c r="CBE321" s="3"/>
      <c r="CBF321" s="3"/>
      <c r="CBG321" s="3"/>
      <c r="CBH321" s="3"/>
      <c r="CBI321" s="3"/>
      <c r="CBJ321" s="3"/>
      <c r="CBK321" s="3"/>
      <c r="CBL321" s="3"/>
      <c r="CBM321" s="3"/>
      <c r="CBN321" s="3"/>
      <c r="CBO321" s="3"/>
      <c r="CBP321" s="3"/>
      <c r="CBQ321" s="3"/>
      <c r="CBR321" s="3"/>
      <c r="CBS321" s="3"/>
      <c r="CBT321" s="3"/>
      <c r="CBU321" s="3"/>
      <c r="CBV321" s="3"/>
      <c r="CBW321" s="3"/>
      <c r="CBX321" s="3"/>
      <c r="CBY321" s="3"/>
      <c r="CBZ321" s="3"/>
      <c r="CCA321" s="3"/>
      <c r="CCB321" s="3"/>
      <c r="CCC321" s="3"/>
      <c r="CCD321" s="3"/>
      <c r="CCE321" s="3"/>
      <c r="CCF321" s="3"/>
      <c r="CCG321" s="3"/>
      <c r="CCH321" s="3"/>
      <c r="CCI321" s="3"/>
      <c r="CCJ321" s="3"/>
      <c r="CCK321" s="3"/>
      <c r="CCL321" s="3"/>
      <c r="CCM321" s="3"/>
      <c r="CCN321" s="3"/>
      <c r="CCO321" s="3"/>
      <c r="CCP321" s="3"/>
      <c r="CCQ321" s="3"/>
      <c r="CCR321" s="3"/>
      <c r="CCS321" s="3"/>
      <c r="CCT321" s="3"/>
      <c r="CCU321" s="3"/>
      <c r="CCV321" s="3"/>
      <c r="CCW321" s="3"/>
      <c r="CCX321" s="3"/>
      <c r="CCY321" s="3"/>
      <c r="CCZ321" s="3"/>
      <c r="CDA321" s="3"/>
      <c r="CDB321" s="3"/>
      <c r="CDC321" s="3"/>
      <c r="CDD321" s="3"/>
      <c r="CDE321" s="3"/>
      <c r="CDF321" s="3"/>
      <c r="CDG321" s="3"/>
      <c r="CDH321" s="3"/>
      <c r="CDI321" s="3"/>
      <c r="CDJ321" s="3"/>
      <c r="CDK321" s="3"/>
      <c r="CDL321" s="3"/>
      <c r="CDM321" s="3"/>
      <c r="CDN321" s="3"/>
      <c r="CDO321" s="3"/>
      <c r="CDP321" s="3"/>
      <c r="CDQ321" s="3"/>
      <c r="CDR321" s="3"/>
      <c r="CDS321" s="3"/>
      <c r="CDT321" s="3"/>
      <c r="CDU321" s="3"/>
      <c r="CDV321" s="3"/>
      <c r="CDW321" s="3"/>
      <c r="CDX321" s="3"/>
      <c r="CDY321" s="3"/>
      <c r="CDZ321" s="3"/>
      <c r="CEA321" s="3"/>
      <c r="CEB321" s="3"/>
      <c r="CEC321" s="3"/>
      <c r="CED321" s="3"/>
      <c r="CEE321" s="3"/>
      <c r="CEF321" s="3"/>
      <c r="CEG321" s="3"/>
      <c r="CEH321" s="3"/>
      <c r="CEI321" s="3"/>
      <c r="CEJ321" s="3"/>
      <c r="CEK321" s="3"/>
      <c r="CEL321" s="3"/>
      <c r="CEM321" s="3"/>
      <c r="CEN321" s="3"/>
      <c r="CEO321" s="3"/>
      <c r="CEP321" s="3"/>
      <c r="CEQ321" s="3"/>
      <c r="CER321" s="3"/>
      <c r="CES321" s="3"/>
      <c r="CET321" s="3"/>
      <c r="CEU321" s="3"/>
      <c r="CEV321" s="3"/>
      <c r="CEW321" s="3"/>
      <c r="CEX321" s="3"/>
      <c r="CEY321" s="3"/>
      <c r="CEZ321" s="3"/>
      <c r="CFA321" s="3"/>
      <c r="CFB321" s="3"/>
      <c r="CFC321" s="3"/>
      <c r="CFD321" s="3"/>
      <c r="CFE321" s="3"/>
      <c r="CFF321" s="3"/>
      <c r="CFG321" s="3"/>
      <c r="CFH321" s="3"/>
      <c r="CFI321" s="3"/>
      <c r="CFJ321" s="3"/>
      <c r="CFK321" s="3"/>
      <c r="CFL321" s="3"/>
      <c r="CFM321" s="3"/>
      <c r="CFN321" s="3"/>
      <c r="CFO321" s="3"/>
      <c r="CFP321" s="3"/>
      <c r="CFQ321" s="3"/>
      <c r="CFR321" s="3"/>
      <c r="CFS321" s="3"/>
      <c r="CFT321" s="3"/>
      <c r="CFU321" s="3"/>
      <c r="CFV321" s="3"/>
      <c r="CFW321" s="3"/>
      <c r="CFX321" s="3"/>
      <c r="CFY321" s="3"/>
      <c r="CFZ321" s="3"/>
      <c r="CGA321" s="3"/>
      <c r="CGB321" s="3"/>
      <c r="CGC321" s="3"/>
      <c r="CGD321" s="3"/>
      <c r="CGE321" s="3"/>
      <c r="CGF321" s="3"/>
      <c r="CGG321" s="3"/>
      <c r="CGH321" s="3"/>
      <c r="CGI321" s="3"/>
      <c r="CGJ321" s="3"/>
      <c r="CGK321" s="3"/>
      <c r="CGL321" s="3"/>
      <c r="CGM321" s="3"/>
      <c r="CGN321" s="3"/>
      <c r="CGO321" s="3"/>
      <c r="CGP321" s="3"/>
      <c r="CGQ321" s="3"/>
      <c r="CGR321" s="3"/>
      <c r="CGS321" s="3"/>
      <c r="CGT321" s="3"/>
      <c r="CGU321" s="3"/>
      <c r="CGV321" s="3"/>
      <c r="CGW321" s="3"/>
      <c r="CGX321" s="3"/>
      <c r="CGY321" s="3"/>
      <c r="CGZ321" s="3"/>
      <c r="CHA321" s="3"/>
      <c r="CHB321" s="3"/>
      <c r="CHC321" s="3"/>
      <c r="CHD321" s="3"/>
      <c r="CHE321" s="3"/>
      <c r="CHF321" s="3"/>
      <c r="CHG321" s="3"/>
      <c r="CHH321" s="3"/>
      <c r="CHI321" s="3"/>
      <c r="CHJ321" s="3"/>
      <c r="CHK321" s="3"/>
      <c r="CHL321" s="3"/>
      <c r="CHM321" s="3"/>
      <c r="CHN321" s="3"/>
      <c r="CHO321" s="3"/>
      <c r="CHP321" s="3"/>
      <c r="CHQ321" s="3"/>
      <c r="CHR321" s="3"/>
      <c r="CHS321" s="3"/>
      <c r="CHT321" s="3"/>
      <c r="CHU321" s="3"/>
      <c r="CHV321" s="3"/>
      <c r="CHW321" s="3"/>
      <c r="CHX321" s="3"/>
      <c r="CHY321" s="3"/>
      <c r="CHZ321" s="3"/>
      <c r="CIA321" s="3"/>
      <c r="CIB321" s="3"/>
      <c r="CIC321" s="3"/>
      <c r="CID321" s="3"/>
      <c r="CIE321" s="3"/>
      <c r="CIF321" s="3"/>
      <c r="CIG321" s="3"/>
      <c r="CIH321" s="3"/>
      <c r="CII321" s="3"/>
      <c r="CIJ321" s="3"/>
      <c r="CIK321" s="3"/>
      <c r="CIL321" s="3"/>
      <c r="CIM321" s="3"/>
      <c r="CIN321" s="3"/>
      <c r="CIO321" s="3"/>
      <c r="CIP321" s="3"/>
      <c r="CIQ321" s="3"/>
      <c r="CIR321" s="3"/>
      <c r="CIS321" s="3"/>
      <c r="CIT321" s="3"/>
      <c r="CIU321" s="3"/>
      <c r="CIV321" s="3"/>
      <c r="CIW321" s="3"/>
      <c r="CIX321" s="3"/>
      <c r="CIY321" s="3"/>
      <c r="CIZ321" s="3"/>
      <c r="CJA321" s="3"/>
      <c r="CJB321" s="3"/>
      <c r="CJC321" s="3"/>
      <c r="CJD321" s="3"/>
      <c r="CJE321" s="3"/>
      <c r="CJF321" s="3"/>
      <c r="CJG321" s="3"/>
      <c r="CJH321" s="3"/>
      <c r="CJI321" s="3"/>
      <c r="CJJ321" s="3"/>
      <c r="CJK321" s="3"/>
      <c r="CJL321" s="3"/>
      <c r="CJM321" s="3"/>
      <c r="CJN321" s="3"/>
      <c r="CJO321" s="3"/>
      <c r="CJP321" s="3"/>
      <c r="CJQ321" s="3"/>
      <c r="CJR321" s="3"/>
      <c r="CJS321" s="3"/>
      <c r="CJT321" s="3"/>
      <c r="CJU321" s="3"/>
      <c r="CJV321" s="3"/>
      <c r="CJW321" s="3"/>
      <c r="CJX321" s="3"/>
      <c r="CJY321" s="3"/>
      <c r="CJZ321" s="3"/>
      <c r="CKA321" s="3"/>
      <c r="CKB321" s="3"/>
      <c r="CKC321" s="3"/>
      <c r="CKD321" s="3"/>
      <c r="CKE321" s="3"/>
      <c r="CKF321" s="3"/>
      <c r="CKG321" s="3"/>
      <c r="CKH321" s="3"/>
      <c r="CKI321" s="3"/>
      <c r="CKJ321" s="3"/>
      <c r="CKK321" s="3"/>
      <c r="CKL321" s="3"/>
      <c r="CKM321" s="3"/>
      <c r="CKN321" s="3"/>
      <c r="CKO321" s="3"/>
      <c r="CKP321" s="3"/>
      <c r="CKQ321" s="3"/>
      <c r="CKR321" s="3"/>
      <c r="CKS321" s="3"/>
      <c r="CKT321" s="3"/>
      <c r="CKU321" s="3"/>
      <c r="CKV321" s="3"/>
      <c r="CKW321" s="3"/>
      <c r="CKX321" s="3"/>
      <c r="CKY321" s="3"/>
      <c r="CKZ321" s="3"/>
      <c r="CLA321" s="3"/>
      <c r="CLB321" s="3"/>
      <c r="CLC321" s="3"/>
      <c r="CLD321" s="3"/>
      <c r="CLE321" s="3"/>
      <c r="CLF321" s="3"/>
      <c r="CLG321" s="3"/>
      <c r="CLH321" s="3"/>
      <c r="CLI321" s="3"/>
      <c r="CLJ321" s="3"/>
      <c r="CLK321" s="3"/>
      <c r="CLL321" s="3"/>
      <c r="CLM321" s="3"/>
      <c r="CLN321" s="3"/>
      <c r="CLO321" s="3"/>
      <c r="CLP321" s="3"/>
      <c r="CLQ321" s="3"/>
      <c r="CLR321" s="3"/>
      <c r="CLS321" s="3"/>
      <c r="CLT321" s="3"/>
      <c r="CLU321" s="3"/>
      <c r="CLV321" s="3"/>
      <c r="CLW321" s="3"/>
      <c r="CLX321" s="3"/>
      <c r="CLY321" s="3"/>
      <c r="CLZ321" s="3"/>
      <c r="CMA321" s="3"/>
      <c r="CMB321" s="3"/>
      <c r="CMC321" s="3"/>
      <c r="CMD321" s="3"/>
      <c r="CME321" s="3"/>
      <c r="CMF321" s="3"/>
      <c r="CMG321" s="3"/>
      <c r="CMH321" s="3"/>
      <c r="CMI321" s="3"/>
      <c r="CMJ321" s="3"/>
      <c r="CMK321" s="3"/>
      <c r="CML321" s="3"/>
      <c r="CMM321" s="3"/>
      <c r="CMN321" s="3"/>
      <c r="CMO321" s="3"/>
      <c r="CMP321" s="3"/>
      <c r="CMQ321" s="3"/>
      <c r="CMR321" s="3"/>
      <c r="CMS321" s="3"/>
      <c r="CMT321" s="3"/>
      <c r="CMU321" s="3"/>
      <c r="CMV321" s="3"/>
      <c r="CMW321" s="3"/>
      <c r="CMX321" s="3"/>
      <c r="CMY321" s="3"/>
      <c r="CMZ321" s="3"/>
      <c r="CNA321" s="3"/>
      <c r="CNB321" s="3"/>
      <c r="CNC321" s="3"/>
      <c r="CND321" s="3"/>
      <c r="CNE321" s="3"/>
      <c r="CNF321" s="3"/>
      <c r="CNG321" s="3"/>
      <c r="CNH321" s="3"/>
      <c r="CNI321" s="3"/>
      <c r="CNJ321" s="3"/>
      <c r="CNK321" s="3"/>
      <c r="CNL321" s="3"/>
      <c r="CNM321" s="3"/>
      <c r="CNN321" s="3"/>
      <c r="CNO321" s="3"/>
      <c r="CNP321" s="3"/>
      <c r="CNQ321" s="3"/>
      <c r="CNR321" s="3"/>
      <c r="CNS321" s="3"/>
      <c r="CNT321" s="3"/>
      <c r="CNU321" s="3"/>
      <c r="CNV321" s="3"/>
      <c r="CNW321" s="3"/>
      <c r="CNX321" s="3"/>
      <c r="CNY321" s="3"/>
      <c r="CNZ321" s="3"/>
      <c r="COA321" s="3"/>
      <c r="COB321" s="3"/>
      <c r="COC321" s="3"/>
      <c r="COD321" s="3"/>
      <c r="COE321" s="3"/>
      <c r="COF321" s="3"/>
      <c r="COG321" s="3"/>
      <c r="COH321" s="3"/>
      <c r="COI321" s="3"/>
      <c r="COJ321" s="3"/>
      <c r="COK321" s="3"/>
      <c r="COL321" s="3"/>
      <c r="COM321" s="3"/>
      <c r="CON321" s="3"/>
      <c r="COO321" s="3"/>
      <c r="COP321" s="3"/>
      <c r="COQ321" s="3"/>
      <c r="COR321" s="3"/>
      <c r="COS321" s="3"/>
      <c r="COT321" s="3"/>
      <c r="COU321" s="3"/>
      <c r="COV321" s="3"/>
      <c r="COW321" s="3"/>
      <c r="COX321" s="3"/>
      <c r="COY321" s="3"/>
      <c r="COZ321" s="3"/>
      <c r="CPA321" s="3"/>
      <c r="CPB321" s="3"/>
      <c r="CPC321" s="3"/>
      <c r="CPD321" s="3"/>
      <c r="CPE321" s="3"/>
      <c r="CPF321" s="3"/>
      <c r="CPG321" s="3"/>
      <c r="CPH321" s="3"/>
      <c r="CPI321" s="3"/>
      <c r="CPJ321" s="3"/>
      <c r="CPK321" s="3"/>
      <c r="CPL321" s="3"/>
      <c r="CPM321" s="3"/>
      <c r="CPN321" s="3"/>
      <c r="CPO321" s="3"/>
      <c r="CPP321" s="3"/>
      <c r="CPQ321" s="3"/>
      <c r="CPR321" s="3"/>
      <c r="CPS321" s="3"/>
      <c r="CPT321" s="3"/>
      <c r="CPU321" s="3"/>
      <c r="CPV321" s="3"/>
      <c r="CPW321" s="3"/>
      <c r="CPX321" s="3"/>
      <c r="CPY321" s="3"/>
      <c r="CPZ321" s="3"/>
      <c r="CQA321" s="3"/>
      <c r="CQB321" s="3"/>
      <c r="CQC321" s="3"/>
      <c r="CQD321" s="3"/>
      <c r="CQE321" s="3"/>
      <c r="CQF321" s="3"/>
      <c r="CQG321" s="3"/>
      <c r="CQH321" s="3"/>
      <c r="CQI321" s="3"/>
      <c r="CQJ321" s="3"/>
      <c r="CQK321" s="3"/>
      <c r="CQL321" s="3"/>
      <c r="CQM321" s="3"/>
      <c r="CQN321" s="3"/>
      <c r="CQO321" s="3"/>
      <c r="CQP321" s="3"/>
      <c r="CQQ321" s="3"/>
      <c r="CQR321" s="3"/>
      <c r="CQS321" s="3"/>
      <c r="CQT321" s="3"/>
      <c r="CQU321" s="3"/>
      <c r="CQV321" s="3"/>
      <c r="CQW321" s="3"/>
      <c r="CQX321" s="3"/>
      <c r="CQY321" s="3"/>
      <c r="CQZ321" s="3"/>
      <c r="CRA321" s="3"/>
      <c r="CRB321" s="3"/>
      <c r="CRC321" s="3"/>
      <c r="CRD321" s="3"/>
      <c r="CRE321" s="3"/>
      <c r="CRF321" s="3"/>
      <c r="CRG321" s="3"/>
      <c r="CRH321" s="3"/>
      <c r="CRI321" s="3"/>
      <c r="CRJ321" s="3"/>
      <c r="CRK321" s="3"/>
      <c r="CRL321" s="3"/>
      <c r="CRM321" s="3"/>
      <c r="CRN321" s="3"/>
      <c r="CRO321" s="3"/>
      <c r="CRP321" s="3"/>
      <c r="CRQ321" s="3"/>
      <c r="CRR321" s="3"/>
      <c r="CRS321" s="3"/>
      <c r="CRT321" s="3"/>
      <c r="CRU321" s="3"/>
      <c r="CRV321" s="3"/>
      <c r="CRW321" s="3"/>
      <c r="CRX321" s="3"/>
      <c r="CRY321" s="3"/>
      <c r="CRZ321" s="3"/>
      <c r="CSA321" s="3"/>
      <c r="CSB321" s="3"/>
      <c r="CSC321" s="3"/>
      <c r="CSD321" s="3"/>
      <c r="CSE321" s="3"/>
      <c r="CSF321" s="3"/>
      <c r="CSG321" s="3"/>
      <c r="CSH321" s="3"/>
      <c r="CSI321" s="3"/>
      <c r="CSJ321" s="3"/>
      <c r="CSK321" s="3"/>
      <c r="CSL321" s="3"/>
      <c r="CSM321" s="3"/>
      <c r="CSN321" s="3"/>
      <c r="CSO321" s="3"/>
      <c r="CSP321" s="3"/>
      <c r="CSQ321" s="3"/>
      <c r="CSR321" s="3"/>
      <c r="CSS321" s="3"/>
      <c r="CST321" s="3"/>
      <c r="CSU321" s="3"/>
      <c r="CSV321" s="3"/>
      <c r="CSW321" s="3"/>
      <c r="CSX321" s="3"/>
      <c r="CSY321" s="3"/>
      <c r="CSZ321" s="3"/>
      <c r="CTA321" s="3"/>
      <c r="CTB321" s="3"/>
      <c r="CTC321" s="3"/>
      <c r="CTD321" s="3"/>
      <c r="CTE321" s="3"/>
      <c r="CTF321" s="3"/>
      <c r="CTG321" s="3"/>
      <c r="CTH321" s="3"/>
      <c r="CTI321" s="3"/>
      <c r="CTJ321" s="3"/>
      <c r="CTK321" s="3"/>
      <c r="CTL321" s="3"/>
      <c r="CTM321" s="3"/>
      <c r="CTN321" s="3"/>
      <c r="CTO321" s="3"/>
      <c r="CTP321" s="3"/>
      <c r="CTQ321" s="3"/>
      <c r="CTR321" s="3"/>
      <c r="CTS321" s="3"/>
      <c r="CTT321" s="3"/>
      <c r="CTU321" s="3"/>
      <c r="CTV321" s="3"/>
      <c r="CTW321" s="3"/>
      <c r="CTX321" s="3"/>
      <c r="CTY321" s="3"/>
      <c r="CTZ321" s="3"/>
      <c r="CUA321" s="3"/>
      <c r="CUB321" s="3"/>
      <c r="CUC321" s="3"/>
      <c r="CUD321" s="3"/>
      <c r="CUE321" s="3"/>
      <c r="CUF321" s="3"/>
      <c r="CUG321" s="3"/>
      <c r="CUH321" s="3"/>
      <c r="CUI321" s="3"/>
      <c r="CUJ321" s="3"/>
      <c r="CUK321" s="3"/>
      <c r="CUL321" s="3"/>
      <c r="CUM321" s="3"/>
      <c r="CUN321" s="3"/>
      <c r="CUO321" s="3"/>
      <c r="CUP321" s="3"/>
      <c r="CUQ321" s="3"/>
      <c r="CUR321" s="3"/>
      <c r="CUS321" s="3"/>
      <c r="CUT321" s="3"/>
      <c r="CUU321" s="3"/>
      <c r="CUV321" s="3"/>
      <c r="CUW321" s="3"/>
      <c r="CUX321" s="3"/>
      <c r="CUY321" s="3"/>
      <c r="CUZ321" s="3"/>
      <c r="CVA321" s="3"/>
      <c r="CVB321" s="3"/>
      <c r="CVC321" s="3"/>
      <c r="CVD321" s="3"/>
      <c r="CVE321" s="3"/>
      <c r="CVF321" s="3"/>
      <c r="CVG321" s="3"/>
      <c r="CVH321" s="3"/>
      <c r="CVI321" s="3"/>
      <c r="CVJ321" s="3"/>
      <c r="CVK321" s="3"/>
      <c r="CVL321" s="3"/>
      <c r="CVM321" s="3"/>
      <c r="CVN321" s="3"/>
      <c r="CVO321" s="3"/>
      <c r="CVP321" s="3"/>
      <c r="CVQ321" s="3"/>
      <c r="CVR321" s="3"/>
      <c r="CVS321" s="3"/>
      <c r="CVT321" s="3"/>
      <c r="CVU321" s="3"/>
      <c r="CVV321" s="3"/>
      <c r="CVW321" s="3"/>
      <c r="CVX321" s="3"/>
      <c r="CVY321" s="3"/>
      <c r="CVZ321" s="3"/>
      <c r="CWA321" s="3"/>
      <c r="CWB321" s="3"/>
      <c r="CWC321" s="3"/>
      <c r="CWD321" s="3"/>
      <c r="CWE321" s="3"/>
      <c r="CWF321" s="3"/>
      <c r="CWG321" s="3"/>
      <c r="CWH321" s="3"/>
      <c r="CWI321" s="3"/>
      <c r="CWJ321" s="3"/>
      <c r="CWK321" s="3"/>
      <c r="CWL321" s="3"/>
      <c r="CWM321" s="3"/>
      <c r="CWN321" s="3"/>
      <c r="CWO321" s="3"/>
      <c r="CWP321" s="3"/>
      <c r="CWQ321" s="3"/>
      <c r="CWR321" s="3"/>
      <c r="CWS321" s="3"/>
      <c r="CWT321" s="3"/>
      <c r="CWU321" s="3"/>
      <c r="CWV321" s="3"/>
      <c r="CWW321" s="3"/>
      <c r="CWX321" s="3"/>
      <c r="CWY321" s="3"/>
      <c r="CWZ321" s="3"/>
      <c r="CXA321" s="3"/>
      <c r="CXB321" s="3"/>
      <c r="CXC321" s="3"/>
      <c r="CXD321" s="3"/>
      <c r="CXE321" s="3"/>
      <c r="CXF321" s="3"/>
      <c r="CXG321" s="3"/>
      <c r="CXH321" s="3"/>
      <c r="CXI321" s="3"/>
      <c r="CXJ321" s="3"/>
      <c r="CXK321" s="3"/>
      <c r="CXL321" s="3"/>
      <c r="CXM321" s="3"/>
      <c r="CXN321" s="3"/>
      <c r="CXO321" s="3"/>
      <c r="CXP321" s="3"/>
      <c r="CXQ321" s="3"/>
      <c r="CXR321" s="3"/>
      <c r="CXS321" s="3"/>
      <c r="CXT321" s="3"/>
      <c r="CXU321" s="3"/>
      <c r="CXV321" s="3"/>
      <c r="CXW321" s="3"/>
      <c r="CXX321" s="3"/>
      <c r="CXY321" s="3"/>
      <c r="CXZ321" s="3"/>
      <c r="CYA321" s="3"/>
      <c r="CYB321" s="3"/>
      <c r="CYC321" s="3"/>
      <c r="CYD321" s="3"/>
      <c r="CYE321" s="3"/>
      <c r="CYF321" s="3"/>
      <c r="CYG321" s="3"/>
      <c r="CYH321" s="3"/>
      <c r="CYI321" s="3"/>
      <c r="CYJ321" s="3"/>
      <c r="CYK321" s="3"/>
      <c r="CYL321" s="3"/>
      <c r="CYM321" s="3"/>
      <c r="CYN321" s="3"/>
      <c r="CYO321" s="3"/>
      <c r="CYP321" s="3"/>
      <c r="CYQ321" s="3"/>
      <c r="CYR321" s="3"/>
      <c r="CYS321" s="3"/>
      <c r="CYT321" s="3"/>
      <c r="CYU321" s="3"/>
      <c r="CYV321" s="3"/>
      <c r="CYW321" s="3"/>
      <c r="CYX321" s="3"/>
      <c r="CYY321" s="3"/>
      <c r="CYZ321" s="3"/>
      <c r="CZA321" s="3"/>
      <c r="CZB321" s="3"/>
      <c r="CZC321" s="3"/>
      <c r="CZD321" s="3"/>
      <c r="CZE321" s="3"/>
      <c r="CZF321" s="3"/>
      <c r="CZG321" s="3"/>
      <c r="CZH321" s="3"/>
      <c r="CZI321" s="3"/>
      <c r="CZJ321" s="3"/>
      <c r="CZK321" s="3"/>
      <c r="CZL321" s="3"/>
      <c r="CZM321" s="3"/>
      <c r="CZN321" s="3"/>
      <c r="CZO321" s="3"/>
      <c r="CZP321" s="3"/>
      <c r="CZQ321" s="3"/>
      <c r="CZR321" s="3"/>
      <c r="CZS321" s="3"/>
      <c r="CZT321" s="3"/>
      <c r="CZU321" s="3"/>
      <c r="CZV321" s="3"/>
      <c r="CZW321" s="3"/>
      <c r="CZX321" s="3"/>
      <c r="CZY321" s="3"/>
      <c r="CZZ321" s="3"/>
      <c r="DAA321" s="3"/>
      <c r="DAB321" s="3"/>
      <c r="DAC321" s="3"/>
      <c r="DAD321" s="3"/>
      <c r="DAE321" s="3"/>
      <c r="DAF321" s="3"/>
      <c r="DAG321" s="3"/>
      <c r="DAH321" s="3"/>
      <c r="DAI321" s="3"/>
      <c r="DAJ321" s="3"/>
      <c r="DAK321" s="3"/>
      <c r="DAL321" s="3"/>
      <c r="DAM321" s="3"/>
      <c r="DAN321" s="3"/>
      <c r="DAO321" s="3"/>
      <c r="DAP321" s="3"/>
      <c r="DAQ321" s="3"/>
      <c r="DAR321" s="3"/>
      <c r="DAS321" s="3"/>
      <c r="DAT321" s="3"/>
      <c r="DAU321" s="3"/>
      <c r="DAV321" s="3"/>
      <c r="DAW321" s="3"/>
      <c r="DAX321" s="3"/>
      <c r="DAY321" s="3"/>
      <c r="DAZ321" s="3"/>
      <c r="DBA321" s="3"/>
      <c r="DBB321" s="3"/>
      <c r="DBC321" s="3"/>
      <c r="DBD321" s="3"/>
      <c r="DBE321" s="3"/>
      <c r="DBF321" s="3"/>
      <c r="DBG321" s="3"/>
      <c r="DBH321" s="3"/>
      <c r="DBI321" s="3"/>
      <c r="DBJ321" s="3"/>
      <c r="DBK321" s="3"/>
      <c r="DBL321" s="3"/>
      <c r="DBM321" s="3"/>
      <c r="DBN321" s="3"/>
      <c r="DBO321" s="3"/>
      <c r="DBP321" s="3"/>
      <c r="DBQ321" s="3"/>
      <c r="DBR321" s="3"/>
      <c r="DBS321" s="3"/>
      <c r="DBT321" s="3"/>
      <c r="DBU321" s="3"/>
      <c r="DBV321" s="3"/>
      <c r="DBW321" s="3"/>
      <c r="DBX321" s="3"/>
      <c r="DBY321" s="3"/>
      <c r="DBZ321" s="3"/>
      <c r="DCA321" s="3"/>
      <c r="DCB321" s="3"/>
      <c r="DCC321" s="3"/>
      <c r="DCD321" s="3"/>
      <c r="DCE321" s="3"/>
      <c r="DCF321" s="3"/>
      <c r="DCG321" s="3"/>
      <c r="DCH321" s="3"/>
      <c r="DCI321" s="3"/>
      <c r="DCJ321" s="3"/>
      <c r="DCK321" s="3"/>
      <c r="DCL321" s="3"/>
      <c r="DCM321" s="3"/>
      <c r="DCN321" s="3"/>
      <c r="DCO321" s="3"/>
      <c r="DCP321" s="3"/>
      <c r="DCQ321" s="3"/>
      <c r="DCR321" s="3"/>
      <c r="DCS321" s="3"/>
      <c r="DCT321" s="3"/>
      <c r="DCU321" s="3"/>
      <c r="DCV321" s="3"/>
      <c r="DCW321" s="3"/>
      <c r="DCX321" s="3"/>
      <c r="DCY321" s="3"/>
      <c r="DCZ321" s="3"/>
      <c r="DDA321" s="3"/>
      <c r="DDB321" s="3"/>
      <c r="DDC321" s="3"/>
      <c r="DDD321" s="3"/>
      <c r="DDE321" s="3"/>
      <c r="DDF321" s="3"/>
      <c r="DDG321" s="3"/>
      <c r="DDH321" s="3"/>
      <c r="DDI321" s="3"/>
      <c r="DDJ321" s="3"/>
      <c r="DDK321" s="3"/>
      <c r="DDL321" s="3"/>
      <c r="DDM321" s="3"/>
      <c r="DDN321" s="3"/>
      <c r="DDO321" s="3"/>
      <c r="DDP321" s="3"/>
      <c r="DDQ321" s="3"/>
      <c r="DDR321" s="3"/>
      <c r="DDS321" s="3"/>
      <c r="DDT321" s="3"/>
      <c r="DDU321" s="3"/>
      <c r="DDV321" s="3"/>
      <c r="DDW321" s="3"/>
      <c r="DDX321" s="3"/>
      <c r="DDY321" s="3"/>
      <c r="DDZ321" s="3"/>
      <c r="DEA321" s="3"/>
      <c r="DEB321" s="3"/>
      <c r="DEC321" s="3"/>
      <c r="DED321" s="3"/>
      <c r="DEE321" s="3"/>
      <c r="DEF321" s="3"/>
      <c r="DEG321" s="3"/>
      <c r="DEH321" s="3"/>
      <c r="DEI321" s="3"/>
      <c r="DEJ321" s="3"/>
      <c r="DEK321" s="3"/>
      <c r="DEL321" s="3"/>
      <c r="DEM321" s="3"/>
      <c r="DEN321" s="3"/>
      <c r="DEO321" s="3"/>
      <c r="DEP321" s="3"/>
      <c r="DEQ321" s="3"/>
      <c r="DER321" s="3"/>
      <c r="DES321" s="3"/>
      <c r="DET321" s="3"/>
      <c r="DEU321" s="3"/>
      <c r="DEV321" s="3"/>
      <c r="DEW321" s="3"/>
      <c r="DEX321" s="3"/>
      <c r="DEY321" s="3"/>
      <c r="DEZ321" s="3"/>
      <c r="DFA321" s="3"/>
      <c r="DFB321" s="3"/>
      <c r="DFC321" s="3"/>
      <c r="DFD321" s="3"/>
      <c r="DFE321" s="3"/>
      <c r="DFF321" s="3"/>
      <c r="DFG321" s="3"/>
      <c r="DFH321" s="3"/>
      <c r="DFI321" s="3"/>
      <c r="DFJ321" s="3"/>
      <c r="DFK321" s="3"/>
      <c r="DFL321" s="3"/>
      <c r="DFM321" s="3"/>
      <c r="DFN321" s="3"/>
      <c r="DFO321" s="3"/>
      <c r="DFP321" s="3"/>
      <c r="DFQ321" s="3"/>
      <c r="DFR321" s="3"/>
      <c r="DFS321" s="3"/>
      <c r="DFT321" s="3"/>
      <c r="DFU321" s="3"/>
      <c r="DFV321" s="3"/>
      <c r="DFW321" s="3"/>
      <c r="DFX321" s="3"/>
      <c r="DFY321" s="3"/>
      <c r="DFZ321" s="3"/>
      <c r="DGA321" s="3"/>
      <c r="DGB321" s="3"/>
      <c r="DGC321" s="3"/>
      <c r="DGD321" s="3"/>
      <c r="DGE321" s="3"/>
      <c r="DGF321" s="3"/>
      <c r="DGG321" s="3"/>
      <c r="DGH321" s="3"/>
      <c r="DGI321" s="3"/>
      <c r="DGJ321" s="3"/>
      <c r="DGK321" s="3"/>
      <c r="DGL321" s="3"/>
      <c r="DGM321" s="3"/>
      <c r="DGN321" s="3"/>
      <c r="DGO321" s="3"/>
      <c r="DGP321" s="3"/>
      <c r="DGQ321" s="3"/>
      <c r="DGR321" s="3"/>
      <c r="DGS321" s="3"/>
      <c r="DGT321" s="3"/>
      <c r="DGU321" s="3"/>
      <c r="DGV321" s="3"/>
      <c r="DGW321" s="3"/>
      <c r="DGX321" s="3"/>
      <c r="DGY321" s="3"/>
      <c r="DGZ321" s="3"/>
      <c r="DHA321" s="3"/>
      <c r="DHB321" s="3"/>
      <c r="DHC321" s="3"/>
      <c r="DHD321" s="3"/>
      <c r="DHE321" s="3"/>
      <c r="DHF321" s="3"/>
      <c r="DHG321" s="3"/>
      <c r="DHH321" s="3"/>
      <c r="DHI321" s="3"/>
      <c r="DHJ321" s="3"/>
      <c r="DHK321" s="3"/>
      <c r="DHL321" s="3"/>
      <c r="DHM321" s="3"/>
      <c r="DHN321" s="3"/>
      <c r="DHO321" s="3"/>
      <c r="DHP321" s="3"/>
      <c r="DHQ321" s="3"/>
      <c r="DHR321" s="3"/>
      <c r="DHS321" s="3"/>
      <c r="DHT321" s="3"/>
      <c r="DHU321" s="3"/>
      <c r="DHV321" s="3"/>
      <c r="DHW321" s="3"/>
      <c r="DHX321" s="3"/>
      <c r="DHY321" s="3"/>
      <c r="DHZ321" s="3"/>
      <c r="DIA321" s="3"/>
      <c r="DIB321" s="3"/>
      <c r="DIC321" s="3"/>
      <c r="DID321" s="3"/>
      <c r="DIE321" s="3"/>
      <c r="DIF321" s="3"/>
      <c r="DIG321" s="3"/>
      <c r="DIH321" s="3"/>
      <c r="DII321" s="3"/>
      <c r="DIJ321" s="3"/>
      <c r="DIK321" s="3"/>
      <c r="DIL321" s="3"/>
      <c r="DIM321" s="3"/>
      <c r="DIN321" s="3"/>
      <c r="DIO321" s="3"/>
      <c r="DIP321" s="3"/>
      <c r="DIQ321" s="3"/>
      <c r="DIR321" s="3"/>
      <c r="DIS321" s="3"/>
      <c r="DIT321" s="3"/>
      <c r="DIU321" s="3"/>
      <c r="DIV321" s="3"/>
      <c r="DIW321" s="3"/>
      <c r="DIX321" s="3"/>
      <c r="DIY321" s="3"/>
      <c r="DIZ321" s="3"/>
      <c r="DJA321" s="3"/>
      <c r="DJB321" s="3"/>
      <c r="DJC321" s="3"/>
      <c r="DJD321" s="3"/>
      <c r="DJE321" s="3"/>
      <c r="DJF321" s="3"/>
      <c r="DJG321" s="3"/>
      <c r="DJH321" s="3"/>
      <c r="DJI321" s="3"/>
      <c r="DJJ321" s="3"/>
      <c r="DJK321" s="3"/>
      <c r="DJL321" s="3"/>
      <c r="DJM321" s="3"/>
      <c r="DJN321" s="3"/>
      <c r="DJO321" s="3"/>
      <c r="DJP321" s="3"/>
      <c r="DJQ321" s="3"/>
      <c r="DJR321" s="3"/>
      <c r="DJS321" s="3"/>
      <c r="DJT321" s="3"/>
      <c r="DJU321" s="3"/>
      <c r="DJV321" s="3"/>
      <c r="DJW321" s="3"/>
      <c r="DJX321" s="3"/>
      <c r="DJY321" s="3"/>
      <c r="DJZ321" s="3"/>
      <c r="DKA321" s="3"/>
      <c r="DKB321" s="3"/>
      <c r="DKC321" s="3"/>
      <c r="DKD321" s="3"/>
      <c r="DKE321" s="3"/>
      <c r="DKF321" s="3"/>
      <c r="DKG321" s="3"/>
      <c r="DKH321" s="3"/>
      <c r="DKI321" s="3"/>
      <c r="DKJ321" s="3"/>
      <c r="DKK321" s="3"/>
      <c r="DKL321" s="3"/>
      <c r="DKM321" s="3"/>
      <c r="DKN321" s="3"/>
      <c r="DKO321" s="3"/>
      <c r="DKP321" s="3"/>
      <c r="DKQ321" s="3"/>
      <c r="DKR321" s="3"/>
      <c r="DKS321" s="3"/>
      <c r="DKT321" s="3"/>
      <c r="DKU321" s="3"/>
      <c r="DKV321" s="3"/>
      <c r="DKW321" s="3"/>
      <c r="DKX321" s="3"/>
      <c r="DKY321" s="3"/>
      <c r="DKZ321" s="3"/>
      <c r="DLA321" s="3"/>
      <c r="DLB321" s="3"/>
      <c r="DLC321" s="3"/>
      <c r="DLD321" s="3"/>
      <c r="DLE321" s="3"/>
      <c r="DLF321" s="3"/>
      <c r="DLG321" s="3"/>
      <c r="DLH321" s="3"/>
      <c r="DLI321" s="3"/>
      <c r="DLJ321" s="3"/>
      <c r="DLK321" s="3"/>
      <c r="DLL321" s="3"/>
      <c r="DLM321" s="3"/>
      <c r="DLN321" s="3"/>
      <c r="DLO321" s="3"/>
      <c r="DLP321" s="3"/>
      <c r="DLQ321" s="3"/>
      <c r="DLR321" s="3"/>
      <c r="DLS321" s="3"/>
      <c r="DLT321" s="3"/>
      <c r="DLU321" s="3"/>
      <c r="DLV321" s="3"/>
      <c r="DLW321" s="3"/>
      <c r="DLX321" s="3"/>
      <c r="DLY321" s="3"/>
      <c r="DLZ321" s="3"/>
      <c r="DMA321" s="3"/>
      <c r="DMB321" s="3"/>
      <c r="DMC321" s="3"/>
      <c r="DMD321" s="3"/>
      <c r="DME321" s="3"/>
      <c r="DMF321" s="3"/>
      <c r="DMG321" s="3"/>
      <c r="DMH321" s="3"/>
      <c r="DMI321" s="3"/>
      <c r="DMJ321" s="3"/>
      <c r="DMK321" s="3"/>
      <c r="DML321" s="3"/>
      <c r="DMM321" s="3"/>
      <c r="DMN321" s="3"/>
      <c r="DMO321" s="3"/>
      <c r="DMP321" s="3"/>
      <c r="DMQ321" s="3"/>
      <c r="DMR321" s="3"/>
      <c r="DMS321" s="3"/>
      <c r="DMT321" s="3"/>
      <c r="DMU321" s="3"/>
      <c r="DMV321" s="3"/>
      <c r="DMW321" s="3"/>
      <c r="DMX321" s="3"/>
      <c r="DMY321" s="3"/>
      <c r="DMZ321" s="3"/>
      <c r="DNA321" s="3"/>
      <c r="DNB321" s="3"/>
      <c r="DNC321" s="3"/>
      <c r="DND321" s="3"/>
      <c r="DNE321" s="3"/>
      <c r="DNF321" s="3"/>
      <c r="DNG321" s="3"/>
      <c r="DNH321" s="3"/>
      <c r="DNI321" s="3"/>
      <c r="DNJ321" s="3"/>
      <c r="DNK321" s="3"/>
      <c r="DNL321" s="3"/>
      <c r="DNM321" s="3"/>
      <c r="DNN321" s="3"/>
      <c r="DNO321" s="3"/>
      <c r="DNP321" s="3"/>
      <c r="DNQ321" s="3"/>
      <c r="DNR321" s="3"/>
      <c r="DNS321" s="3"/>
      <c r="DNT321" s="3"/>
      <c r="DNU321" s="3"/>
      <c r="DNV321" s="3"/>
      <c r="DNW321" s="3"/>
      <c r="DNX321" s="3"/>
      <c r="DNY321" s="3"/>
      <c r="DNZ321" s="3"/>
      <c r="DOA321" s="3"/>
      <c r="DOB321" s="3"/>
      <c r="DOC321" s="3"/>
      <c r="DOD321" s="3"/>
      <c r="DOE321" s="3"/>
      <c r="DOF321" s="3"/>
      <c r="DOG321" s="3"/>
      <c r="DOH321" s="3"/>
      <c r="DOI321" s="3"/>
      <c r="DOJ321" s="3"/>
      <c r="DOK321" s="3"/>
      <c r="DOL321" s="3"/>
      <c r="DOM321" s="3"/>
      <c r="DON321" s="3"/>
      <c r="DOO321" s="3"/>
      <c r="DOP321" s="3"/>
      <c r="DOQ321" s="3"/>
      <c r="DOR321" s="3"/>
      <c r="DOS321" s="3"/>
      <c r="DOT321" s="3"/>
      <c r="DOU321" s="3"/>
      <c r="DOV321" s="3"/>
      <c r="DOW321" s="3"/>
      <c r="DOX321" s="3"/>
      <c r="DOY321" s="3"/>
      <c r="DOZ321" s="3"/>
      <c r="DPA321" s="3"/>
      <c r="DPB321" s="3"/>
      <c r="DPC321" s="3"/>
      <c r="DPD321" s="3"/>
      <c r="DPE321" s="3"/>
      <c r="DPF321" s="3"/>
      <c r="DPG321" s="3"/>
      <c r="DPH321" s="3"/>
      <c r="DPI321" s="3"/>
      <c r="DPJ321" s="3"/>
      <c r="DPK321" s="3"/>
      <c r="DPL321" s="3"/>
      <c r="DPM321" s="3"/>
      <c r="DPN321" s="3"/>
      <c r="DPO321" s="3"/>
      <c r="DPP321" s="3"/>
      <c r="DPQ321" s="3"/>
      <c r="DPR321" s="3"/>
      <c r="DPS321" s="3"/>
      <c r="DPT321" s="3"/>
      <c r="DPU321" s="3"/>
      <c r="DPV321" s="3"/>
      <c r="DPW321" s="3"/>
      <c r="DPX321" s="3"/>
      <c r="DPY321" s="3"/>
      <c r="DPZ321" s="3"/>
      <c r="DQA321" s="3"/>
      <c r="DQB321" s="3"/>
      <c r="DQC321" s="3"/>
      <c r="DQD321" s="3"/>
      <c r="DQE321" s="3"/>
      <c r="DQF321" s="3"/>
      <c r="DQG321" s="3"/>
      <c r="DQH321" s="3"/>
      <c r="DQI321" s="3"/>
      <c r="DQJ321" s="3"/>
      <c r="DQK321" s="3"/>
      <c r="DQL321" s="3"/>
      <c r="DQM321" s="3"/>
      <c r="DQN321" s="3"/>
      <c r="DQO321" s="3"/>
      <c r="DQP321" s="3"/>
      <c r="DQQ321" s="3"/>
      <c r="DQR321" s="3"/>
      <c r="DQS321" s="3"/>
      <c r="DQT321" s="3"/>
      <c r="DQU321" s="3"/>
      <c r="DQV321" s="3"/>
      <c r="DQW321" s="3"/>
      <c r="DQX321" s="3"/>
      <c r="DQY321" s="3"/>
      <c r="DQZ321" s="3"/>
      <c r="DRA321" s="3"/>
      <c r="DRB321" s="3"/>
      <c r="DRC321" s="3"/>
      <c r="DRD321" s="3"/>
      <c r="DRE321" s="3"/>
      <c r="DRF321" s="3"/>
      <c r="DRG321" s="3"/>
      <c r="DRH321" s="3"/>
      <c r="DRI321" s="3"/>
      <c r="DRJ321" s="3"/>
      <c r="DRK321" s="3"/>
      <c r="DRL321" s="3"/>
      <c r="DRM321" s="3"/>
      <c r="DRN321" s="3"/>
      <c r="DRO321" s="3"/>
      <c r="DRP321" s="3"/>
      <c r="DRQ321" s="3"/>
      <c r="DRR321" s="3"/>
      <c r="DRS321" s="3"/>
      <c r="DRT321" s="3"/>
      <c r="DRU321" s="3"/>
      <c r="DRV321" s="3"/>
      <c r="DRW321" s="3"/>
      <c r="DRX321" s="3"/>
      <c r="DRY321" s="3"/>
      <c r="DRZ321" s="3"/>
      <c r="DSA321" s="3"/>
      <c r="DSB321" s="3"/>
      <c r="DSC321" s="3"/>
      <c r="DSD321" s="3"/>
      <c r="DSE321" s="3"/>
      <c r="DSF321" s="3"/>
      <c r="DSG321" s="3"/>
      <c r="DSH321" s="3"/>
      <c r="DSI321" s="3"/>
      <c r="DSJ321" s="3"/>
      <c r="DSK321" s="3"/>
      <c r="DSL321" s="3"/>
      <c r="DSM321" s="3"/>
      <c r="DSN321" s="3"/>
      <c r="DSO321" s="3"/>
      <c r="DSP321" s="3"/>
      <c r="DSQ321" s="3"/>
      <c r="DSR321" s="3"/>
      <c r="DSS321" s="3"/>
      <c r="DST321" s="3"/>
      <c r="DSU321" s="3"/>
      <c r="DSV321" s="3"/>
      <c r="DSW321" s="3"/>
      <c r="DSX321" s="3"/>
      <c r="DSY321" s="3"/>
      <c r="DSZ321" s="3"/>
      <c r="DTA321" s="3"/>
      <c r="DTB321" s="3"/>
      <c r="DTC321" s="3"/>
      <c r="DTD321" s="3"/>
      <c r="DTE321" s="3"/>
      <c r="DTF321" s="3"/>
      <c r="DTG321" s="3"/>
      <c r="DTH321" s="3"/>
      <c r="DTI321" s="3"/>
      <c r="DTJ321" s="3"/>
      <c r="DTK321" s="3"/>
      <c r="DTL321" s="3"/>
      <c r="DTM321" s="3"/>
      <c r="DTN321" s="3"/>
      <c r="DTO321" s="3"/>
      <c r="DTP321" s="3"/>
      <c r="DTQ321" s="3"/>
      <c r="DTR321" s="3"/>
      <c r="DTS321" s="3"/>
      <c r="DTT321" s="3"/>
      <c r="DTU321" s="3"/>
      <c r="DTV321" s="3"/>
      <c r="DTW321" s="3"/>
      <c r="DTX321" s="3"/>
      <c r="DTY321" s="3"/>
      <c r="DTZ321" s="3"/>
      <c r="DUA321" s="3"/>
      <c r="DUB321" s="3"/>
      <c r="DUC321" s="3"/>
      <c r="DUD321" s="3"/>
      <c r="DUE321" s="3"/>
      <c r="DUF321" s="3"/>
      <c r="DUG321" s="3"/>
      <c r="DUH321" s="3"/>
      <c r="DUI321" s="3"/>
      <c r="DUJ321" s="3"/>
      <c r="DUK321" s="3"/>
      <c r="DUL321" s="3"/>
      <c r="DUM321" s="3"/>
      <c r="DUN321" s="3"/>
      <c r="DUO321" s="3"/>
      <c r="DUP321" s="3"/>
      <c r="DUQ321" s="3"/>
      <c r="DUR321" s="3"/>
      <c r="DUS321" s="3"/>
      <c r="DUT321" s="3"/>
      <c r="DUU321" s="3"/>
      <c r="DUV321" s="3"/>
      <c r="DUW321" s="3"/>
      <c r="DUX321" s="3"/>
      <c r="DUY321" s="3"/>
      <c r="DUZ321" s="3"/>
      <c r="DVA321" s="3"/>
      <c r="DVB321" s="3"/>
      <c r="DVC321" s="3"/>
      <c r="DVD321" s="3"/>
      <c r="DVE321" s="3"/>
      <c r="DVF321" s="3"/>
      <c r="DVG321" s="3"/>
      <c r="DVH321" s="3"/>
      <c r="DVI321" s="3"/>
      <c r="DVJ321" s="3"/>
      <c r="DVK321" s="3"/>
      <c r="DVL321" s="3"/>
      <c r="DVM321" s="3"/>
      <c r="DVN321" s="3"/>
      <c r="DVO321" s="3"/>
      <c r="DVP321" s="3"/>
      <c r="DVQ321" s="3"/>
      <c r="DVR321" s="3"/>
      <c r="DVS321" s="3"/>
      <c r="DVT321" s="3"/>
      <c r="DVU321" s="3"/>
      <c r="DVV321" s="3"/>
      <c r="DVW321" s="3"/>
      <c r="DVX321" s="3"/>
      <c r="DVY321" s="3"/>
      <c r="DVZ321" s="3"/>
      <c r="DWA321" s="3"/>
      <c r="DWB321" s="3"/>
      <c r="DWC321" s="3"/>
      <c r="DWD321" s="3"/>
      <c r="DWE321" s="3"/>
      <c r="DWF321" s="3"/>
      <c r="DWG321" s="3"/>
      <c r="DWH321" s="3"/>
      <c r="DWI321" s="3"/>
      <c r="DWJ321" s="3"/>
      <c r="DWK321" s="3"/>
      <c r="DWL321" s="3"/>
      <c r="DWM321" s="3"/>
      <c r="DWN321" s="3"/>
      <c r="DWO321" s="3"/>
      <c r="DWP321" s="3"/>
      <c r="DWQ321" s="3"/>
      <c r="DWR321" s="3"/>
      <c r="DWS321" s="3"/>
      <c r="DWT321" s="3"/>
      <c r="DWU321" s="3"/>
      <c r="DWV321" s="3"/>
      <c r="DWW321" s="3"/>
      <c r="DWX321" s="3"/>
      <c r="DWY321" s="3"/>
      <c r="DWZ321" s="3"/>
      <c r="DXA321" s="3"/>
      <c r="DXB321" s="3"/>
      <c r="DXC321" s="3"/>
      <c r="DXD321" s="3"/>
      <c r="DXE321" s="3"/>
      <c r="DXF321" s="3"/>
      <c r="DXG321" s="3"/>
      <c r="DXH321" s="3"/>
      <c r="DXI321" s="3"/>
      <c r="DXJ321" s="3"/>
      <c r="DXK321" s="3"/>
      <c r="DXL321" s="3"/>
      <c r="DXM321" s="3"/>
      <c r="DXN321" s="3"/>
      <c r="DXO321" s="3"/>
      <c r="DXP321" s="3"/>
      <c r="DXQ321" s="3"/>
      <c r="DXR321" s="3"/>
      <c r="DXS321" s="3"/>
      <c r="DXT321" s="3"/>
      <c r="DXU321" s="3"/>
      <c r="DXV321" s="3"/>
      <c r="DXW321" s="3"/>
      <c r="DXX321" s="3"/>
      <c r="DXY321" s="3"/>
      <c r="DXZ321" s="3"/>
      <c r="DYA321" s="3"/>
      <c r="DYB321" s="3"/>
      <c r="DYC321" s="3"/>
      <c r="DYD321" s="3"/>
      <c r="DYE321" s="3"/>
      <c r="DYF321" s="3"/>
      <c r="DYG321" s="3"/>
      <c r="DYH321" s="3"/>
      <c r="DYI321" s="3"/>
      <c r="DYJ321" s="3"/>
      <c r="DYK321" s="3"/>
      <c r="DYL321" s="3"/>
      <c r="DYM321" s="3"/>
      <c r="DYN321" s="3"/>
      <c r="DYO321" s="3"/>
      <c r="DYP321" s="3"/>
      <c r="DYQ321" s="3"/>
      <c r="DYR321" s="3"/>
      <c r="DYS321" s="3"/>
      <c r="DYT321" s="3"/>
      <c r="DYU321" s="3"/>
      <c r="DYV321" s="3"/>
      <c r="DYW321" s="3"/>
      <c r="DYX321" s="3"/>
      <c r="DYY321" s="3"/>
      <c r="DYZ321" s="3"/>
      <c r="DZA321" s="3"/>
      <c r="DZB321" s="3"/>
      <c r="DZC321" s="3"/>
      <c r="DZD321" s="3"/>
      <c r="DZE321" s="3"/>
      <c r="DZF321" s="3"/>
      <c r="DZG321" s="3"/>
      <c r="DZH321" s="3"/>
      <c r="DZI321" s="3"/>
      <c r="DZJ321" s="3"/>
      <c r="DZK321" s="3"/>
      <c r="DZL321" s="3"/>
      <c r="DZM321" s="3"/>
      <c r="DZN321" s="3"/>
      <c r="DZO321" s="3"/>
      <c r="DZP321" s="3"/>
      <c r="DZQ321" s="3"/>
      <c r="DZR321" s="3"/>
      <c r="DZS321" s="3"/>
      <c r="DZT321" s="3"/>
      <c r="DZU321" s="3"/>
      <c r="DZV321" s="3"/>
      <c r="DZW321" s="3"/>
      <c r="DZX321" s="3"/>
      <c r="DZY321" s="3"/>
      <c r="DZZ321" s="3"/>
      <c r="EAA321" s="3"/>
      <c r="EAB321" s="3"/>
      <c r="EAC321" s="3"/>
      <c r="EAD321" s="3"/>
      <c r="EAE321" s="3"/>
      <c r="EAF321" s="3"/>
      <c r="EAG321" s="3"/>
      <c r="EAH321" s="3"/>
      <c r="EAI321" s="3"/>
      <c r="EAJ321" s="3"/>
      <c r="EAK321" s="3"/>
      <c r="EAL321" s="3"/>
      <c r="EAM321" s="3"/>
      <c r="EAN321" s="3"/>
      <c r="EAO321" s="3"/>
      <c r="EAP321" s="3"/>
      <c r="EAQ321" s="3"/>
      <c r="EAR321" s="3"/>
      <c r="EAS321" s="3"/>
      <c r="EAT321" s="3"/>
      <c r="EAU321" s="3"/>
      <c r="EAV321" s="3"/>
      <c r="EAW321" s="3"/>
      <c r="EAX321" s="3"/>
      <c r="EAY321" s="3"/>
      <c r="EAZ321" s="3"/>
      <c r="EBA321" s="3"/>
      <c r="EBB321" s="3"/>
      <c r="EBC321" s="3"/>
      <c r="EBD321" s="3"/>
      <c r="EBE321" s="3"/>
      <c r="EBF321" s="3"/>
      <c r="EBG321" s="3"/>
      <c r="EBH321" s="3"/>
      <c r="EBI321" s="3"/>
      <c r="EBJ321" s="3"/>
      <c r="EBK321" s="3"/>
      <c r="EBL321" s="3"/>
      <c r="EBM321" s="3"/>
      <c r="EBN321" s="3"/>
      <c r="EBO321" s="3"/>
      <c r="EBP321" s="3"/>
      <c r="EBQ321" s="3"/>
      <c r="EBR321" s="3"/>
      <c r="EBS321" s="3"/>
      <c r="EBT321" s="3"/>
      <c r="EBU321" s="3"/>
      <c r="EBV321" s="3"/>
      <c r="EBW321" s="3"/>
      <c r="EBX321" s="3"/>
      <c r="EBY321" s="3"/>
      <c r="EBZ321" s="3"/>
      <c r="ECA321" s="3"/>
      <c r="ECB321" s="3"/>
      <c r="ECC321" s="3"/>
      <c r="ECD321" s="3"/>
      <c r="ECE321" s="3"/>
      <c r="ECF321" s="3"/>
      <c r="ECG321" s="3"/>
      <c r="ECH321" s="3"/>
      <c r="ECI321" s="3"/>
      <c r="ECJ321" s="3"/>
      <c r="ECK321" s="3"/>
      <c r="ECL321" s="3"/>
      <c r="ECM321" s="3"/>
      <c r="ECN321" s="3"/>
      <c r="ECO321" s="3"/>
      <c r="ECP321" s="3"/>
      <c r="ECQ321" s="3"/>
      <c r="ECR321" s="3"/>
      <c r="ECS321" s="3"/>
      <c r="ECT321" s="3"/>
      <c r="ECU321" s="3"/>
      <c r="ECV321" s="3"/>
      <c r="ECW321" s="3"/>
      <c r="ECX321" s="3"/>
      <c r="ECY321" s="3"/>
      <c r="ECZ321" s="3"/>
      <c r="EDA321" s="3"/>
      <c r="EDB321" s="3"/>
      <c r="EDC321" s="3"/>
      <c r="EDD321" s="3"/>
      <c r="EDE321" s="3"/>
      <c r="EDF321" s="3"/>
      <c r="EDG321" s="3"/>
      <c r="EDH321" s="3"/>
      <c r="EDI321" s="3"/>
      <c r="EDJ321" s="3"/>
      <c r="EDK321" s="3"/>
      <c r="EDL321" s="3"/>
      <c r="EDM321" s="3"/>
      <c r="EDN321" s="3"/>
      <c r="EDO321" s="3"/>
      <c r="EDP321" s="3"/>
      <c r="EDQ321" s="3"/>
      <c r="EDR321" s="3"/>
      <c r="EDS321" s="3"/>
      <c r="EDT321" s="3"/>
      <c r="EDU321" s="3"/>
      <c r="EDV321" s="3"/>
      <c r="EDW321" s="3"/>
      <c r="EDX321" s="3"/>
      <c r="EDY321" s="3"/>
      <c r="EDZ321" s="3"/>
      <c r="EEA321" s="3"/>
      <c r="EEB321" s="3"/>
      <c r="EEC321" s="3"/>
      <c r="EED321" s="3"/>
      <c r="EEE321" s="3"/>
      <c r="EEF321" s="3"/>
      <c r="EEG321" s="3"/>
      <c r="EEH321" s="3"/>
      <c r="EEI321" s="3"/>
      <c r="EEJ321" s="3"/>
      <c r="EEK321" s="3"/>
      <c r="EEL321" s="3"/>
      <c r="EEM321" s="3"/>
      <c r="EEN321" s="3"/>
      <c r="EEO321" s="3"/>
      <c r="EEP321" s="3"/>
      <c r="EEQ321" s="3"/>
      <c r="EER321" s="3"/>
      <c r="EES321" s="3"/>
      <c r="EET321" s="3"/>
      <c r="EEU321" s="3"/>
      <c r="EEV321" s="3"/>
      <c r="EEW321" s="3"/>
      <c r="EEX321" s="3"/>
      <c r="EEY321" s="3"/>
      <c r="EEZ321" s="3"/>
      <c r="EFA321" s="3"/>
      <c r="EFB321" s="3"/>
      <c r="EFC321" s="3"/>
      <c r="EFD321" s="3"/>
      <c r="EFE321" s="3"/>
      <c r="EFF321" s="3"/>
      <c r="EFG321" s="3"/>
      <c r="EFH321" s="3"/>
      <c r="EFI321" s="3"/>
      <c r="EFJ321" s="3"/>
      <c r="EFK321" s="3"/>
      <c r="EFL321" s="3"/>
      <c r="EFM321" s="3"/>
      <c r="EFN321" s="3"/>
      <c r="EFO321" s="3"/>
      <c r="EFP321" s="3"/>
      <c r="EFQ321" s="3"/>
      <c r="EFR321" s="3"/>
      <c r="EFS321" s="3"/>
      <c r="EFT321" s="3"/>
      <c r="EFU321" s="3"/>
      <c r="EFV321" s="3"/>
      <c r="EFW321" s="3"/>
      <c r="EFX321" s="3"/>
      <c r="EFY321" s="3"/>
      <c r="EFZ321" s="3"/>
      <c r="EGA321" s="3"/>
      <c r="EGB321" s="3"/>
      <c r="EGC321" s="3"/>
      <c r="EGD321" s="3"/>
      <c r="EGE321" s="3"/>
      <c r="EGF321" s="3"/>
      <c r="EGG321" s="3"/>
      <c r="EGH321" s="3"/>
      <c r="EGI321" s="3"/>
      <c r="EGJ321" s="3"/>
      <c r="EGK321" s="3"/>
      <c r="EGL321" s="3"/>
      <c r="EGM321" s="3"/>
      <c r="EGN321" s="3"/>
      <c r="EGO321" s="3"/>
      <c r="EGP321" s="3"/>
      <c r="EGQ321" s="3"/>
      <c r="EGR321" s="3"/>
      <c r="EGS321" s="3"/>
      <c r="EGT321" s="3"/>
      <c r="EGU321" s="3"/>
      <c r="EGV321" s="3"/>
      <c r="EGW321" s="3"/>
      <c r="EGX321" s="3"/>
      <c r="EGY321" s="3"/>
      <c r="EGZ321" s="3"/>
      <c r="EHA321" s="3"/>
      <c r="EHB321" s="3"/>
      <c r="EHC321" s="3"/>
      <c r="EHD321" s="3"/>
      <c r="EHE321" s="3"/>
      <c r="EHF321" s="3"/>
      <c r="EHG321" s="3"/>
      <c r="EHH321" s="3"/>
      <c r="EHI321" s="3"/>
      <c r="EHJ321" s="3"/>
      <c r="EHK321" s="3"/>
      <c r="EHL321" s="3"/>
      <c r="EHM321" s="3"/>
      <c r="EHN321" s="3"/>
      <c r="EHO321" s="3"/>
      <c r="EHP321" s="3"/>
      <c r="EHQ321" s="3"/>
      <c r="EHR321" s="3"/>
      <c r="EHS321" s="3"/>
      <c r="EHT321" s="3"/>
      <c r="EHU321" s="3"/>
      <c r="EHV321" s="3"/>
      <c r="EHW321" s="3"/>
      <c r="EHX321" s="3"/>
      <c r="EHY321" s="3"/>
      <c r="EHZ321" s="3"/>
      <c r="EIA321" s="3"/>
      <c r="EIB321" s="3"/>
      <c r="EIC321" s="3"/>
      <c r="EID321" s="3"/>
      <c r="EIE321" s="3"/>
      <c r="EIF321" s="3"/>
      <c r="EIG321" s="3"/>
      <c r="EIH321" s="3"/>
      <c r="EII321" s="3"/>
      <c r="EIJ321" s="3"/>
      <c r="EIK321" s="3"/>
      <c r="EIL321" s="3"/>
      <c r="EIM321" s="3"/>
      <c r="EIN321" s="3"/>
      <c r="EIO321" s="3"/>
      <c r="EIP321" s="3"/>
      <c r="EIQ321" s="3"/>
      <c r="EIR321" s="3"/>
      <c r="EIS321" s="3"/>
      <c r="EIT321" s="3"/>
      <c r="EIU321" s="3"/>
      <c r="EIV321" s="3"/>
      <c r="EIW321" s="3"/>
      <c r="EIX321" s="3"/>
      <c r="EIY321" s="3"/>
      <c r="EIZ321" s="3"/>
      <c r="EJA321" s="3"/>
      <c r="EJB321" s="3"/>
      <c r="EJC321" s="3"/>
      <c r="EJD321" s="3"/>
      <c r="EJE321" s="3"/>
      <c r="EJF321" s="3"/>
      <c r="EJG321" s="3"/>
      <c r="EJH321" s="3"/>
      <c r="EJI321" s="3"/>
      <c r="EJJ321" s="3"/>
      <c r="EJK321" s="3"/>
      <c r="EJL321" s="3"/>
      <c r="EJM321" s="3"/>
      <c r="EJN321" s="3"/>
      <c r="EJO321" s="3"/>
      <c r="EJP321" s="3"/>
      <c r="EJQ321" s="3"/>
      <c r="EJR321" s="3"/>
      <c r="EJS321" s="3"/>
      <c r="EJT321" s="3"/>
      <c r="EJU321" s="3"/>
      <c r="EJV321" s="3"/>
      <c r="EJW321" s="3"/>
      <c r="EJX321" s="3"/>
      <c r="EJY321" s="3"/>
      <c r="EJZ321" s="3"/>
      <c r="EKA321" s="3"/>
      <c r="EKB321" s="3"/>
      <c r="EKC321" s="3"/>
      <c r="EKD321" s="3"/>
      <c r="EKE321" s="3"/>
      <c r="EKF321" s="3"/>
      <c r="EKG321" s="3"/>
      <c r="EKH321" s="3"/>
      <c r="EKI321" s="3"/>
      <c r="EKJ321" s="3"/>
      <c r="EKK321" s="3"/>
      <c r="EKL321" s="3"/>
      <c r="EKM321" s="3"/>
      <c r="EKN321" s="3"/>
      <c r="EKO321" s="3"/>
      <c r="EKP321" s="3"/>
      <c r="EKQ321" s="3"/>
      <c r="EKR321" s="3"/>
      <c r="EKS321" s="3"/>
      <c r="EKT321" s="3"/>
      <c r="EKU321" s="3"/>
      <c r="EKV321" s="3"/>
      <c r="EKW321" s="3"/>
      <c r="EKX321" s="3"/>
      <c r="EKY321" s="3"/>
      <c r="EKZ321" s="3"/>
      <c r="ELA321" s="3"/>
      <c r="ELB321" s="3"/>
      <c r="ELC321" s="3"/>
      <c r="ELD321" s="3"/>
      <c r="ELE321" s="3"/>
      <c r="ELF321" s="3"/>
      <c r="ELG321" s="3"/>
      <c r="ELH321" s="3"/>
      <c r="ELI321" s="3"/>
      <c r="ELJ321" s="3"/>
      <c r="ELK321" s="3"/>
      <c r="ELL321" s="3"/>
      <c r="ELM321" s="3"/>
      <c r="ELN321" s="3"/>
      <c r="ELO321" s="3"/>
      <c r="ELP321" s="3"/>
      <c r="ELQ321" s="3"/>
      <c r="ELR321" s="3"/>
      <c r="ELS321" s="3"/>
      <c r="ELT321" s="3"/>
      <c r="ELU321" s="3"/>
      <c r="ELV321" s="3"/>
      <c r="ELW321" s="3"/>
      <c r="ELX321" s="3"/>
      <c r="ELY321" s="3"/>
      <c r="ELZ321" s="3"/>
      <c r="EMA321" s="3"/>
      <c r="EMB321" s="3"/>
      <c r="EMC321" s="3"/>
      <c r="EMD321" s="3"/>
      <c r="EME321" s="3"/>
      <c r="EMF321" s="3"/>
      <c r="EMG321" s="3"/>
      <c r="EMH321" s="3"/>
      <c r="EMI321" s="3"/>
      <c r="EMJ321" s="3"/>
      <c r="EMK321" s="3"/>
      <c r="EML321" s="3"/>
      <c r="EMM321" s="3"/>
      <c r="EMN321" s="3"/>
      <c r="EMO321" s="3"/>
      <c r="EMP321" s="3"/>
      <c r="EMQ321" s="3"/>
      <c r="EMR321" s="3"/>
      <c r="EMS321" s="3"/>
      <c r="EMT321" s="3"/>
      <c r="EMU321" s="3"/>
      <c r="EMV321" s="3"/>
      <c r="EMW321" s="3"/>
      <c r="EMX321" s="3"/>
      <c r="EMY321" s="3"/>
      <c r="EMZ321" s="3"/>
      <c r="ENA321" s="3"/>
      <c r="ENB321" s="3"/>
      <c r="ENC321" s="3"/>
      <c r="END321" s="3"/>
      <c r="ENE321" s="3"/>
      <c r="ENF321" s="3"/>
      <c r="ENG321" s="3"/>
      <c r="ENH321" s="3"/>
      <c r="ENI321" s="3"/>
      <c r="ENJ321" s="3"/>
      <c r="ENK321" s="3"/>
      <c r="ENL321" s="3"/>
      <c r="ENM321" s="3"/>
      <c r="ENN321" s="3"/>
      <c r="ENO321" s="3"/>
      <c r="ENP321" s="3"/>
      <c r="ENQ321" s="3"/>
      <c r="ENR321" s="3"/>
      <c r="ENS321" s="3"/>
      <c r="ENT321" s="3"/>
      <c r="ENU321" s="3"/>
      <c r="ENV321" s="3"/>
      <c r="ENW321" s="3"/>
      <c r="ENX321" s="3"/>
      <c r="ENY321" s="3"/>
      <c r="ENZ321" s="3"/>
      <c r="EOA321" s="3"/>
      <c r="EOB321" s="3"/>
      <c r="EOC321" s="3"/>
      <c r="EOD321" s="3"/>
      <c r="EOE321" s="3"/>
      <c r="EOF321" s="3"/>
      <c r="EOG321" s="3"/>
      <c r="EOH321" s="3"/>
      <c r="EOI321" s="3"/>
      <c r="EOJ321" s="3"/>
      <c r="EOK321" s="3"/>
      <c r="EOL321" s="3"/>
      <c r="EOM321" s="3"/>
      <c r="EON321" s="3"/>
      <c r="EOO321" s="3"/>
      <c r="EOP321" s="3"/>
      <c r="EOQ321" s="3"/>
      <c r="EOR321" s="3"/>
      <c r="EOS321" s="3"/>
      <c r="EOT321" s="3"/>
      <c r="EOU321" s="3"/>
      <c r="EOV321" s="3"/>
      <c r="EOW321" s="3"/>
      <c r="EOX321" s="3"/>
      <c r="EOY321" s="3"/>
      <c r="EOZ321" s="3"/>
      <c r="EPA321" s="3"/>
      <c r="EPB321" s="3"/>
      <c r="EPC321" s="3"/>
      <c r="EPD321" s="3"/>
      <c r="EPE321" s="3"/>
      <c r="EPF321" s="3"/>
      <c r="EPG321" s="3"/>
      <c r="EPH321" s="3"/>
      <c r="EPI321" s="3"/>
      <c r="EPJ321" s="3"/>
      <c r="EPK321" s="3"/>
      <c r="EPL321" s="3"/>
      <c r="EPM321" s="3"/>
      <c r="EPN321" s="3"/>
      <c r="EPO321" s="3"/>
      <c r="EPP321" s="3"/>
      <c r="EPQ321" s="3"/>
      <c r="EPR321" s="3"/>
      <c r="EPS321" s="3"/>
      <c r="EPT321" s="3"/>
      <c r="EPU321" s="3"/>
      <c r="EPV321" s="3"/>
      <c r="EPW321" s="3"/>
      <c r="EPX321" s="3"/>
      <c r="EPY321" s="3"/>
      <c r="EPZ321" s="3"/>
      <c r="EQA321" s="3"/>
      <c r="EQB321" s="3"/>
      <c r="EQC321" s="3"/>
      <c r="EQD321" s="3"/>
      <c r="EQE321" s="3"/>
      <c r="EQF321" s="3"/>
      <c r="EQG321" s="3"/>
      <c r="EQH321" s="3"/>
      <c r="EQI321" s="3"/>
      <c r="EQJ321" s="3"/>
      <c r="EQK321" s="3"/>
      <c r="EQL321" s="3"/>
      <c r="EQM321" s="3"/>
      <c r="EQN321" s="3"/>
      <c r="EQO321" s="3"/>
      <c r="EQP321" s="3"/>
      <c r="EQQ321" s="3"/>
      <c r="EQR321" s="3"/>
      <c r="EQS321" s="3"/>
      <c r="EQT321" s="3"/>
      <c r="EQU321" s="3"/>
      <c r="EQV321" s="3"/>
      <c r="EQW321" s="3"/>
      <c r="EQX321" s="3"/>
      <c r="EQY321" s="3"/>
      <c r="EQZ321" s="3"/>
      <c r="ERA321" s="3"/>
      <c r="ERB321" s="3"/>
      <c r="ERC321" s="3"/>
      <c r="ERD321" s="3"/>
      <c r="ERE321" s="3"/>
      <c r="ERF321" s="3"/>
      <c r="ERG321" s="3"/>
      <c r="ERH321" s="3"/>
      <c r="ERI321" s="3"/>
      <c r="ERJ321" s="3"/>
      <c r="ERK321" s="3"/>
      <c r="ERL321" s="3"/>
      <c r="ERM321" s="3"/>
      <c r="ERN321" s="3"/>
      <c r="ERO321" s="3"/>
      <c r="ERP321" s="3"/>
      <c r="ERQ321" s="3"/>
      <c r="ERR321" s="3"/>
      <c r="ERS321" s="3"/>
      <c r="ERT321" s="3"/>
      <c r="ERU321" s="3"/>
      <c r="ERV321" s="3"/>
      <c r="ERW321" s="3"/>
      <c r="ERX321" s="3"/>
      <c r="ERY321" s="3"/>
      <c r="ERZ321" s="3"/>
      <c r="ESA321" s="3"/>
      <c r="ESB321" s="3"/>
      <c r="ESC321" s="3"/>
      <c r="ESD321" s="3"/>
      <c r="ESE321" s="3"/>
      <c r="ESF321" s="3"/>
      <c r="ESG321" s="3"/>
      <c r="ESH321" s="3"/>
      <c r="ESI321" s="3"/>
      <c r="ESJ321" s="3"/>
      <c r="ESK321" s="3"/>
      <c r="ESL321" s="3"/>
      <c r="ESM321" s="3"/>
      <c r="ESN321" s="3"/>
      <c r="ESO321" s="3"/>
      <c r="ESP321" s="3"/>
      <c r="ESQ321" s="3"/>
      <c r="ESR321" s="3"/>
      <c r="ESS321" s="3"/>
      <c r="EST321" s="3"/>
      <c r="ESU321" s="3"/>
      <c r="ESV321" s="3"/>
      <c r="ESW321" s="3"/>
      <c r="ESX321" s="3"/>
      <c r="ESY321" s="3"/>
      <c r="ESZ321" s="3"/>
      <c r="ETA321" s="3"/>
      <c r="ETB321" s="3"/>
      <c r="ETC321" s="3"/>
      <c r="ETD321" s="3"/>
      <c r="ETE321" s="3"/>
      <c r="ETF321" s="3"/>
      <c r="ETG321" s="3"/>
      <c r="ETH321" s="3"/>
      <c r="ETI321" s="3"/>
      <c r="ETJ321" s="3"/>
      <c r="ETK321" s="3"/>
      <c r="ETL321" s="3"/>
      <c r="ETM321" s="3"/>
      <c r="ETN321" s="3"/>
      <c r="ETO321" s="3"/>
      <c r="ETP321" s="3"/>
      <c r="ETQ321" s="3"/>
      <c r="ETR321" s="3"/>
      <c r="ETS321" s="3"/>
      <c r="ETT321" s="3"/>
      <c r="ETU321" s="3"/>
      <c r="ETV321" s="3"/>
      <c r="ETW321" s="3"/>
      <c r="ETX321" s="3"/>
      <c r="ETY321" s="3"/>
      <c r="ETZ321" s="3"/>
      <c r="EUA321" s="3"/>
      <c r="EUB321" s="3"/>
      <c r="EUC321" s="3"/>
      <c r="EUD321" s="3"/>
      <c r="EUE321" s="3"/>
      <c r="EUF321" s="3"/>
      <c r="EUG321" s="3"/>
      <c r="EUH321" s="3"/>
      <c r="EUI321" s="3"/>
      <c r="EUJ321" s="3"/>
      <c r="EUK321" s="3"/>
      <c r="EUL321" s="3"/>
      <c r="EUM321" s="3"/>
      <c r="EUN321" s="3"/>
      <c r="EUO321" s="3"/>
      <c r="EUP321" s="3"/>
      <c r="EUQ321" s="3"/>
      <c r="EUR321" s="3"/>
      <c r="EUS321" s="3"/>
      <c r="EUT321" s="3"/>
      <c r="EUU321" s="3"/>
      <c r="EUV321" s="3"/>
      <c r="EUW321" s="3"/>
      <c r="EUX321" s="3"/>
      <c r="EUY321" s="3"/>
      <c r="EUZ321" s="3"/>
      <c r="EVA321" s="3"/>
      <c r="EVB321" s="3"/>
      <c r="EVC321" s="3"/>
      <c r="EVD321" s="3"/>
      <c r="EVE321" s="3"/>
      <c r="EVF321" s="3"/>
      <c r="EVG321" s="3"/>
      <c r="EVH321" s="3"/>
      <c r="EVI321" s="3"/>
      <c r="EVJ321" s="3"/>
      <c r="EVK321" s="3"/>
      <c r="EVL321" s="3"/>
      <c r="EVM321" s="3"/>
      <c r="EVN321" s="3"/>
      <c r="EVO321" s="3"/>
      <c r="EVP321" s="3"/>
      <c r="EVQ321" s="3"/>
      <c r="EVR321" s="3"/>
      <c r="EVS321" s="3"/>
      <c r="EVT321" s="3"/>
      <c r="EVU321" s="3"/>
      <c r="EVV321" s="3"/>
      <c r="EVW321" s="3"/>
      <c r="EVX321" s="3"/>
      <c r="EVY321" s="3"/>
      <c r="EVZ321" s="3"/>
      <c r="EWA321" s="3"/>
      <c r="EWB321" s="3"/>
      <c r="EWC321" s="3"/>
      <c r="EWD321" s="3"/>
      <c r="EWE321" s="3"/>
      <c r="EWF321" s="3"/>
      <c r="EWG321" s="3"/>
      <c r="EWH321" s="3"/>
      <c r="EWI321" s="3"/>
      <c r="EWJ321" s="3"/>
      <c r="EWK321" s="3"/>
      <c r="EWL321" s="3"/>
      <c r="EWM321" s="3"/>
      <c r="EWN321" s="3"/>
      <c r="EWO321" s="3"/>
      <c r="EWP321" s="3"/>
      <c r="EWQ321" s="3"/>
      <c r="EWR321" s="3"/>
      <c r="EWS321" s="3"/>
      <c r="EWT321" s="3"/>
      <c r="EWU321" s="3"/>
      <c r="EWV321" s="3"/>
      <c r="EWW321" s="3"/>
      <c r="EWX321" s="3"/>
      <c r="EWY321" s="3"/>
      <c r="EWZ321" s="3"/>
      <c r="EXA321" s="3"/>
      <c r="EXB321" s="3"/>
      <c r="EXC321" s="3"/>
      <c r="EXD321" s="3"/>
      <c r="EXE321" s="3"/>
      <c r="EXF321" s="3"/>
      <c r="EXG321" s="3"/>
      <c r="EXH321" s="3"/>
      <c r="EXI321" s="3"/>
      <c r="EXJ321" s="3"/>
      <c r="EXK321" s="3"/>
      <c r="EXL321" s="3"/>
      <c r="EXM321" s="3"/>
      <c r="EXN321" s="3"/>
      <c r="EXO321" s="3"/>
      <c r="EXP321" s="3"/>
      <c r="EXQ321" s="3"/>
      <c r="EXR321" s="3"/>
      <c r="EXS321" s="3"/>
      <c r="EXT321" s="3"/>
      <c r="EXU321" s="3"/>
      <c r="EXV321" s="3"/>
      <c r="EXW321" s="3"/>
      <c r="EXX321" s="3"/>
      <c r="EXY321" s="3"/>
      <c r="EXZ321" s="3"/>
      <c r="EYA321" s="3"/>
      <c r="EYB321" s="3"/>
      <c r="EYC321" s="3"/>
      <c r="EYD321" s="3"/>
      <c r="EYE321" s="3"/>
      <c r="EYF321" s="3"/>
      <c r="EYG321" s="3"/>
      <c r="EYH321" s="3"/>
      <c r="EYI321" s="3"/>
      <c r="EYJ321" s="3"/>
      <c r="EYK321" s="3"/>
      <c r="EYL321" s="3"/>
      <c r="EYM321" s="3"/>
      <c r="EYN321" s="3"/>
      <c r="EYO321" s="3"/>
      <c r="EYP321" s="3"/>
      <c r="EYQ321" s="3"/>
      <c r="EYR321" s="3"/>
      <c r="EYS321" s="3"/>
      <c r="EYT321" s="3"/>
      <c r="EYU321" s="3"/>
      <c r="EYV321" s="3"/>
      <c r="EYW321" s="3"/>
      <c r="EYX321" s="3"/>
      <c r="EYY321" s="3"/>
      <c r="EYZ321" s="3"/>
      <c r="EZA321" s="3"/>
      <c r="EZB321" s="3"/>
      <c r="EZC321" s="3"/>
      <c r="EZD321" s="3"/>
      <c r="EZE321" s="3"/>
      <c r="EZF321" s="3"/>
      <c r="EZG321" s="3"/>
      <c r="EZH321" s="3"/>
      <c r="EZI321" s="3"/>
      <c r="EZJ321" s="3"/>
      <c r="EZK321" s="3"/>
      <c r="EZL321" s="3"/>
      <c r="EZM321" s="3"/>
      <c r="EZN321" s="3"/>
      <c r="EZO321" s="3"/>
      <c r="EZP321" s="3"/>
      <c r="EZQ321" s="3"/>
      <c r="EZR321" s="3"/>
      <c r="EZS321" s="3"/>
      <c r="EZT321" s="3"/>
      <c r="EZU321" s="3"/>
      <c r="EZV321" s="3"/>
      <c r="EZW321" s="3"/>
      <c r="EZX321" s="3"/>
      <c r="EZY321" s="3"/>
      <c r="EZZ321" s="3"/>
      <c r="FAA321" s="3"/>
      <c r="FAB321" s="3"/>
      <c r="FAC321" s="3"/>
      <c r="FAD321" s="3"/>
      <c r="FAE321" s="3"/>
      <c r="FAF321" s="3"/>
      <c r="FAG321" s="3"/>
      <c r="FAH321" s="3"/>
      <c r="FAI321" s="3"/>
      <c r="FAJ321" s="3"/>
      <c r="FAK321" s="3"/>
      <c r="FAL321" s="3"/>
      <c r="FAM321" s="3"/>
      <c r="FAN321" s="3"/>
      <c r="FAO321" s="3"/>
      <c r="FAP321" s="3"/>
      <c r="FAQ321" s="3"/>
      <c r="FAR321" s="3"/>
      <c r="FAS321" s="3"/>
      <c r="FAT321" s="3"/>
      <c r="FAU321" s="3"/>
      <c r="FAV321" s="3"/>
      <c r="FAW321" s="3"/>
      <c r="FAX321" s="3"/>
      <c r="FAY321" s="3"/>
      <c r="FAZ321" s="3"/>
      <c r="FBA321" s="3"/>
      <c r="FBB321" s="3"/>
      <c r="FBC321" s="3"/>
      <c r="FBD321" s="3"/>
      <c r="FBE321" s="3"/>
      <c r="FBF321" s="3"/>
      <c r="FBG321" s="3"/>
      <c r="FBH321" s="3"/>
      <c r="FBI321" s="3"/>
      <c r="FBJ321" s="3"/>
      <c r="FBK321" s="3"/>
      <c r="FBL321" s="3"/>
      <c r="FBM321" s="3"/>
      <c r="FBN321" s="3"/>
      <c r="FBO321" s="3"/>
      <c r="FBP321" s="3"/>
      <c r="FBQ321" s="3"/>
      <c r="FBR321" s="3"/>
      <c r="FBS321" s="3"/>
      <c r="FBT321" s="3"/>
      <c r="FBU321" s="3"/>
      <c r="FBV321" s="3"/>
      <c r="FBW321" s="3"/>
      <c r="FBX321" s="3"/>
      <c r="FBY321" s="3"/>
      <c r="FBZ321" s="3"/>
      <c r="FCA321" s="3"/>
      <c r="FCB321" s="3"/>
      <c r="FCC321" s="3"/>
      <c r="FCD321" s="3"/>
      <c r="FCE321" s="3"/>
      <c r="FCF321" s="3"/>
      <c r="FCG321" s="3"/>
      <c r="FCH321" s="3"/>
      <c r="FCI321" s="3"/>
      <c r="FCJ321" s="3"/>
      <c r="FCK321" s="3"/>
      <c r="FCL321" s="3"/>
      <c r="FCM321" s="3"/>
      <c r="FCN321" s="3"/>
      <c r="FCO321" s="3"/>
      <c r="FCP321" s="3"/>
      <c r="FCQ321" s="3"/>
      <c r="FCR321" s="3"/>
      <c r="FCS321" s="3"/>
      <c r="FCT321" s="3"/>
      <c r="FCU321" s="3"/>
      <c r="FCV321" s="3"/>
      <c r="FCW321" s="3"/>
      <c r="FCX321" s="3"/>
      <c r="FCY321" s="3"/>
      <c r="FCZ321" s="3"/>
      <c r="FDA321" s="3"/>
      <c r="FDB321" s="3"/>
      <c r="FDC321" s="3"/>
      <c r="FDD321" s="3"/>
      <c r="FDE321" s="3"/>
      <c r="FDF321" s="3"/>
      <c r="FDG321" s="3"/>
      <c r="FDH321" s="3"/>
      <c r="FDI321" s="3"/>
      <c r="FDJ321" s="3"/>
      <c r="FDK321" s="3"/>
      <c r="FDL321" s="3"/>
      <c r="FDM321" s="3"/>
      <c r="FDN321" s="3"/>
      <c r="FDO321" s="3"/>
      <c r="FDP321" s="3"/>
      <c r="FDQ321" s="3"/>
      <c r="FDR321" s="3"/>
      <c r="FDS321" s="3"/>
      <c r="FDT321" s="3"/>
      <c r="FDU321" s="3"/>
      <c r="FDV321" s="3"/>
      <c r="FDW321" s="3"/>
      <c r="FDX321" s="3"/>
      <c r="FDY321" s="3"/>
      <c r="FDZ321" s="3"/>
      <c r="FEA321" s="3"/>
      <c r="FEB321" s="3"/>
      <c r="FEC321" s="3"/>
      <c r="FED321" s="3"/>
      <c r="FEE321" s="3"/>
      <c r="FEF321" s="3"/>
      <c r="FEG321" s="3"/>
      <c r="FEH321" s="3"/>
      <c r="FEI321" s="3"/>
      <c r="FEJ321" s="3"/>
      <c r="FEK321" s="3"/>
      <c r="FEL321" s="3"/>
      <c r="FEM321" s="3"/>
      <c r="FEN321" s="3"/>
      <c r="FEO321" s="3"/>
      <c r="FEP321" s="3"/>
      <c r="FEQ321" s="3"/>
      <c r="FER321" s="3"/>
      <c r="FES321" s="3"/>
      <c r="FET321" s="3"/>
      <c r="FEU321" s="3"/>
      <c r="FEV321" s="3"/>
      <c r="FEW321" s="3"/>
      <c r="FEX321" s="3"/>
      <c r="FEY321" s="3"/>
      <c r="FEZ321" s="3"/>
      <c r="FFA321" s="3"/>
      <c r="FFB321" s="3"/>
      <c r="FFC321" s="3"/>
      <c r="FFD321" s="3"/>
      <c r="FFE321" s="3"/>
      <c r="FFF321" s="3"/>
      <c r="FFG321" s="3"/>
      <c r="FFH321" s="3"/>
      <c r="FFI321" s="3"/>
      <c r="FFJ321" s="3"/>
      <c r="FFK321" s="3"/>
      <c r="FFL321" s="3"/>
      <c r="FFM321" s="3"/>
      <c r="FFN321" s="3"/>
      <c r="FFO321" s="3"/>
      <c r="FFP321" s="3"/>
      <c r="FFQ321" s="3"/>
      <c r="FFR321" s="3"/>
      <c r="FFS321" s="3"/>
      <c r="FFT321" s="3"/>
      <c r="FFU321" s="3"/>
      <c r="FFV321" s="3"/>
      <c r="FFW321" s="3"/>
      <c r="FFX321" s="3"/>
      <c r="FFY321" s="3"/>
      <c r="FFZ321" s="3"/>
      <c r="FGA321" s="3"/>
      <c r="FGB321" s="3"/>
      <c r="FGC321" s="3"/>
      <c r="FGD321" s="3"/>
      <c r="FGE321" s="3"/>
      <c r="FGF321" s="3"/>
      <c r="FGG321" s="3"/>
      <c r="FGH321" s="3"/>
      <c r="FGI321" s="3"/>
      <c r="FGJ321" s="3"/>
      <c r="FGK321" s="3"/>
      <c r="FGL321" s="3"/>
      <c r="FGM321" s="3"/>
      <c r="FGN321" s="3"/>
      <c r="FGO321" s="3"/>
      <c r="FGP321" s="3"/>
      <c r="FGQ321" s="3"/>
      <c r="FGR321" s="3"/>
      <c r="FGS321" s="3"/>
      <c r="FGT321" s="3"/>
      <c r="FGU321" s="3"/>
      <c r="FGV321" s="3"/>
      <c r="FGW321" s="3"/>
      <c r="FGX321" s="3"/>
      <c r="FGY321" s="3"/>
      <c r="FGZ321" s="3"/>
      <c r="FHA321" s="3"/>
      <c r="FHB321" s="3"/>
      <c r="FHC321" s="3"/>
      <c r="FHD321" s="3"/>
      <c r="FHE321" s="3"/>
      <c r="FHF321" s="3"/>
      <c r="FHG321" s="3"/>
      <c r="FHH321" s="3"/>
      <c r="FHI321" s="3"/>
      <c r="FHJ321" s="3"/>
      <c r="FHK321" s="3"/>
      <c r="FHL321" s="3"/>
      <c r="FHM321" s="3"/>
      <c r="FHN321" s="3"/>
      <c r="FHO321" s="3"/>
      <c r="FHP321" s="3"/>
      <c r="FHQ321" s="3"/>
      <c r="FHR321" s="3"/>
      <c r="FHS321" s="3"/>
      <c r="FHT321" s="3"/>
      <c r="FHU321" s="3"/>
      <c r="FHV321" s="3"/>
      <c r="FHW321" s="3"/>
      <c r="FHX321" s="3"/>
      <c r="FHY321" s="3"/>
      <c r="FHZ321" s="3"/>
      <c r="FIA321" s="3"/>
      <c r="FIB321" s="3"/>
      <c r="FIC321" s="3"/>
      <c r="FID321" s="3"/>
      <c r="FIE321" s="3"/>
      <c r="FIF321" s="3"/>
      <c r="FIG321" s="3"/>
      <c r="FIH321" s="3"/>
      <c r="FII321" s="3"/>
      <c r="FIJ321" s="3"/>
      <c r="FIK321" s="3"/>
      <c r="FIL321" s="3"/>
      <c r="FIM321" s="3"/>
      <c r="FIN321" s="3"/>
      <c r="FIO321" s="3"/>
      <c r="FIP321" s="3"/>
      <c r="FIQ321" s="3"/>
      <c r="FIR321" s="3"/>
      <c r="FIS321" s="3"/>
      <c r="FIT321" s="3"/>
      <c r="FIU321" s="3"/>
      <c r="FIV321" s="3"/>
      <c r="FIW321" s="3"/>
      <c r="FIX321" s="3"/>
      <c r="FIY321" s="3"/>
      <c r="FIZ321" s="3"/>
      <c r="FJA321" s="3"/>
      <c r="FJB321" s="3"/>
      <c r="FJC321" s="3"/>
      <c r="FJD321" s="3"/>
      <c r="FJE321" s="3"/>
      <c r="FJF321" s="3"/>
      <c r="FJG321" s="3"/>
      <c r="FJH321" s="3"/>
      <c r="FJI321" s="3"/>
      <c r="FJJ321" s="3"/>
      <c r="FJK321" s="3"/>
      <c r="FJL321" s="3"/>
      <c r="FJM321" s="3"/>
      <c r="FJN321" s="3"/>
      <c r="FJO321" s="3"/>
      <c r="FJP321" s="3"/>
      <c r="FJQ321" s="3"/>
      <c r="FJR321" s="3"/>
      <c r="FJS321" s="3"/>
      <c r="FJT321" s="3"/>
      <c r="FJU321" s="3"/>
      <c r="FJV321" s="3"/>
      <c r="FJW321" s="3"/>
      <c r="FJX321" s="3"/>
      <c r="FJY321" s="3"/>
      <c r="FJZ321" s="3"/>
      <c r="FKA321" s="3"/>
      <c r="FKB321" s="3"/>
      <c r="FKC321" s="3"/>
      <c r="FKD321" s="3"/>
      <c r="FKE321" s="3"/>
      <c r="FKF321" s="3"/>
      <c r="FKG321" s="3"/>
      <c r="FKH321" s="3"/>
      <c r="FKI321" s="3"/>
      <c r="FKJ321" s="3"/>
      <c r="FKK321" s="3"/>
      <c r="FKL321" s="3"/>
      <c r="FKM321" s="3"/>
      <c r="FKN321" s="3"/>
      <c r="FKO321" s="3"/>
      <c r="FKP321" s="3"/>
      <c r="FKQ321" s="3"/>
      <c r="FKR321" s="3"/>
      <c r="FKS321" s="3"/>
      <c r="FKT321" s="3"/>
      <c r="FKU321" s="3"/>
      <c r="FKV321" s="3"/>
      <c r="FKW321" s="3"/>
      <c r="FKX321" s="3"/>
      <c r="FKY321" s="3"/>
      <c r="FKZ321" s="3"/>
      <c r="FLA321" s="3"/>
      <c r="FLB321" s="3"/>
      <c r="FLC321" s="3"/>
      <c r="FLD321" s="3"/>
      <c r="FLE321" s="3"/>
      <c r="FLF321" s="3"/>
      <c r="FLG321" s="3"/>
      <c r="FLH321" s="3"/>
      <c r="FLI321" s="3"/>
      <c r="FLJ321" s="3"/>
      <c r="FLK321" s="3"/>
      <c r="FLL321" s="3"/>
      <c r="FLM321" s="3"/>
      <c r="FLN321" s="3"/>
      <c r="FLO321" s="3"/>
      <c r="FLP321" s="3"/>
      <c r="FLQ321" s="3"/>
      <c r="FLR321" s="3"/>
      <c r="FLS321" s="3"/>
      <c r="FLT321" s="3"/>
      <c r="FLU321" s="3"/>
      <c r="FLV321" s="3"/>
      <c r="FLW321" s="3"/>
      <c r="FLX321" s="3"/>
      <c r="FLY321" s="3"/>
      <c r="FLZ321" s="3"/>
      <c r="FMA321" s="3"/>
      <c r="FMB321" s="3"/>
      <c r="FMC321" s="3"/>
      <c r="FMD321" s="3"/>
      <c r="FME321" s="3"/>
      <c r="FMF321" s="3"/>
      <c r="FMG321" s="3"/>
      <c r="FMH321" s="3"/>
      <c r="FMI321" s="3"/>
      <c r="FMJ321" s="3"/>
      <c r="FMK321" s="3"/>
      <c r="FML321" s="3"/>
      <c r="FMM321" s="3"/>
      <c r="FMN321" s="3"/>
      <c r="FMO321" s="3"/>
      <c r="FMP321" s="3"/>
      <c r="FMQ321" s="3"/>
      <c r="FMR321" s="3"/>
      <c r="FMS321" s="3"/>
      <c r="FMT321" s="3"/>
      <c r="FMU321" s="3"/>
      <c r="FMV321" s="3"/>
      <c r="FMW321" s="3"/>
      <c r="FMX321" s="3"/>
      <c r="FMY321" s="3"/>
      <c r="FMZ321" s="3"/>
      <c r="FNA321" s="3"/>
      <c r="FNB321" s="3"/>
      <c r="FNC321" s="3"/>
      <c r="FND321" s="3"/>
      <c r="FNE321" s="3"/>
      <c r="FNF321" s="3"/>
      <c r="FNG321" s="3"/>
      <c r="FNH321" s="3"/>
      <c r="FNI321" s="3"/>
      <c r="FNJ321" s="3"/>
      <c r="FNK321" s="3"/>
      <c r="FNL321" s="3"/>
      <c r="FNM321" s="3"/>
      <c r="FNN321" s="3"/>
      <c r="FNO321" s="3"/>
      <c r="FNP321" s="3"/>
      <c r="FNQ321" s="3"/>
      <c r="FNR321" s="3"/>
      <c r="FNS321" s="3"/>
      <c r="FNT321" s="3"/>
      <c r="FNU321" s="3"/>
      <c r="FNV321" s="3"/>
      <c r="FNW321" s="3"/>
      <c r="FNX321" s="3"/>
      <c r="FNY321" s="3"/>
      <c r="FNZ321" s="3"/>
      <c r="FOA321" s="3"/>
      <c r="FOB321" s="3"/>
      <c r="FOC321" s="3"/>
      <c r="FOD321" s="3"/>
      <c r="FOE321" s="3"/>
      <c r="FOF321" s="3"/>
      <c r="FOG321" s="3"/>
      <c r="FOH321" s="3"/>
      <c r="FOI321" s="3"/>
      <c r="FOJ321" s="3"/>
      <c r="FOK321" s="3"/>
      <c r="FOL321" s="3"/>
      <c r="FOM321" s="3"/>
      <c r="FON321" s="3"/>
      <c r="FOO321" s="3"/>
      <c r="FOP321" s="3"/>
      <c r="FOQ321" s="3"/>
      <c r="FOR321" s="3"/>
      <c r="FOS321" s="3"/>
      <c r="FOT321" s="3"/>
      <c r="FOU321" s="3"/>
      <c r="FOV321" s="3"/>
      <c r="FOW321" s="3"/>
      <c r="FOX321" s="3"/>
      <c r="FOY321" s="3"/>
      <c r="FOZ321" s="3"/>
      <c r="FPA321" s="3"/>
      <c r="FPB321" s="3"/>
      <c r="FPC321" s="3"/>
      <c r="FPD321" s="3"/>
      <c r="FPE321" s="3"/>
      <c r="FPF321" s="3"/>
      <c r="FPG321" s="3"/>
      <c r="FPH321" s="3"/>
      <c r="FPI321" s="3"/>
      <c r="FPJ321" s="3"/>
      <c r="FPK321" s="3"/>
      <c r="FPL321" s="3"/>
      <c r="FPM321" s="3"/>
      <c r="FPN321" s="3"/>
      <c r="FPO321" s="3"/>
      <c r="FPP321" s="3"/>
      <c r="FPQ321" s="3"/>
      <c r="FPR321" s="3"/>
      <c r="FPS321" s="3"/>
      <c r="FPT321" s="3"/>
      <c r="FPU321" s="3"/>
      <c r="FPV321" s="3"/>
      <c r="FPW321" s="3"/>
      <c r="FPX321" s="3"/>
      <c r="FPY321" s="3"/>
      <c r="FPZ321" s="3"/>
      <c r="FQA321" s="3"/>
      <c r="FQB321" s="3"/>
      <c r="FQC321" s="3"/>
      <c r="FQD321" s="3"/>
      <c r="FQE321" s="3"/>
      <c r="FQF321" s="3"/>
      <c r="FQG321" s="3"/>
      <c r="FQH321" s="3"/>
      <c r="FQI321" s="3"/>
      <c r="FQJ321" s="3"/>
      <c r="FQK321" s="3"/>
      <c r="FQL321" s="3"/>
      <c r="FQM321" s="3"/>
      <c r="FQN321" s="3"/>
      <c r="FQO321" s="3"/>
      <c r="FQP321" s="3"/>
      <c r="FQQ321" s="3"/>
      <c r="FQR321" s="3"/>
      <c r="FQS321" s="3"/>
      <c r="FQT321" s="3"/>
      <c r="FQU321" s="3"/>
      <c r="FQV321" s="3"/>
      <c r="FQW321" s="3"/>
      <c r="FQX321" s="3"/>
      <c r="FQY321" s="3"/>
      <c r="FQZ321" s="3"/>
      <c r="FRA321" s="3"/>
      <c r="FRB321" s="3"/>
      <c r="FRC321" s="3"/>
      <c r="FRD321" s="3"/>
      <c r="FRE321" s="3"/>
      <c r="FRF321" s="3"/>
      <c r="FRG321" s="3"/>
      <c r="FRH321" s="3"/>
      <c r="FRI321" s="3"/>
      <c r="FRJ321" s="3"/>
      <c r="FRK321" s="3"/>
      <c r="FRL321" s="3"/>
      <c r="FRM321" s="3"/>
      <c r="FRN321" s="3"/>
      <c r="FRO321" s="3"/>
      <c r="FRP321" s="3"/>
      <c r="FRQ321" s="3"/>
      <c r="FRR321" s="3"/>
      <c r="FRS321" s="3"/>
      <c r="FRT321" s="3"/>
      <c r="FRU321" s="3"/>
      <c r="FRV321" s="3"/>
      <c r="FRW321" s="3"/>
      <c r="FRX321" s="3"/>
      <c r="FRY321" s="3"/>
      <c r="FRZ321" s="3"/>
      <c r="FSA321" s="3"/>
      <c r="FSB321" s="3"/>
      <c r="FSC321" s="3"/>
      <c r="FSD321" s="3"/>
      <c r="FSE321" s="3"/>
      <c r="FSF321" s="3"/>
      <c r="FSG321" s="3"/>
      <c r="FSH321" s="3"/>
      <c r="FSI321" s="3"/>
      <c r="FSJ321" s="3"/>
      <c r="FSK321" s="3"/>
      <c r="FSL321" s="3"/>
      <c r="FSM321" s="3"/>
      <c r="FSN321" s="3"/>
      <c r="FSO321" s="3"/>
      <c r="FSP321" s="3"/>
      <c r="FSQ321" s="3"/>
      <c r="FSR321" s="3"/>
      <c r="FSS321" s="3"/>
      <c r="FST321" s="3"/>
      <c r="FSU321" s="3"/>
      <c r="FSV321" s="3"/>
      <c r="FSW321" s="3"/>
      <c r="FSX321" s="3"/>
      <c r="FSY321" s="3"/>
      <c r="FSZ321" s="3"/>
      <c r="FTA321" s="3"/>
      <c r="FTB321" s="3"/>
      <c r="FTC321" s="3"/>
      <c r="FTD321" s="3"/>
      <c r="FTE321" s="3"/>
      <c r="FTF321" s="3"/>
      <c r="FTG321" s="3"/>
      <c r="FTH321" s="3"/>
      <c r="FTI321" s="3"/>
      <c r="FTJ321" s="3"/>
      <c r="FTK321" s="3"/>
      <c r="FTL321" s="3"/>
      <c r="FTM321" s="3"/>
      <c r="FTN321" s="3"/>
      <c r="FTO321" s="3"/>
      <c r="FTP321" s="3"/>
      <c r="FTQ321" s="3"/>
      <c r="FTR321" s="3"/>
      <c r="FTS321" s="3"/>
      <c r="FTT321" s="3"/>
      <c r="FTU321" s="3"/>
      <c r="FTV321" s="3"/>
      <c r="FTW321" s="3"/>
      <c r="FTX321" s="3"/>
      <c r="FTY321" s="3"/>
      <c r="FTZ321" s="3"/>
      <c r="FUA321" s="3"/>
      <c r="FUB321" s="3"/>
      <c r="FUC321" s="3"/>
      <c r="FUD321" s="3"/>
      <c r="FUE321" s="3"/>
      <c r="FUF321" s="3"/>
      <c r="FUG321" s="3"/>
      <c r="FUH321" s="3"/>
      <c r="FUI321" s="3"/>
      <c r="FUJ321" s="3"/>
      <c r="FUK321" s="3"/>
      <c r="FUL321" s="3"/>
      <c r="FUM321" s="3"/>
      <c r="FUN321" s="3"/>
      <c r="FUO321" s="3"/>
      <c r="FUP321" s="3"/>
      <c r="FUQ321" s="3"/>
      <c r="FUR321" s="3"/>
      <c r="FUS321" s="3"/>
      <c r="FUT321" s="3"/>
      <c r="FUU321" s="3"/>
      <c r="FUV321" s="3"/>
      <c r="FUW321" s="3"/>
      <c r="FUX321" s="3"/>
      <c r="FUY321" s="3"/>
      <c r="FUZ321" s="3"/>
      <c r="FVA321" s="3"/>
      <c r="FVB321" s="3"/>
      <c r="FVC321" s="3"/>
      <c r="FVD321" s="3"/>
      <c r="FVE321" s="3"/>
      <c r="FVF321" s="3"/>
      <c r="FVG321" s="3"/>
      <c r="FVH321" s="3"/>
      <c r="FVI321" s="3"/>
      <c r="FVJ321" s="3"/>
      <c r="FVK321" s="3"/>
      <c r="FVL321" s="3"/>
      <c r="FVM321" s="3"/>
      <c r="FVN321" s="3"/>
      <c r="FVO321" s="3"/>
      <c r="FVP321" s="3"/>
      <c r="FVQ321" s="3"/>
      <c r="FVR321" s="3"/>
      <c r="FVS321" s="3"/>
      <c r="FVT321" s="3"/>
      <c r="FVU321" s="3"/>
      <c r="FVV321" s="3"/>
      <c r="FVW321" s="3"/>
      <c r="FVX321" s="3"/>
      <c r="FVY321" s="3"/>
      <c r="FVZ321" s="3"/>
      <c r="FWA321" s="3"/>
      <c r="FWB321" s="3"/>
      <c r="FWC321" s="3"/>
      <c r="FWD321" s="3"/>
      <c r="FWE321" s="3"/>
      <c r="FWF321" s="3"/>
      <c r="FWG321" s="3"/>
      <c r="FWH321" s="3"/>
      <c r="FWI321" s="3"/>
      <c r="FWJ321" s="3"/>
      <c r="FWK321" s="3"/>
      <c r="FWL321" s="3"/>
      <c r="FWM321" s="3"/>
      <c r="FWN321" s="3"/>
      <c r="FWO321" s="3"/>
      <c r="FWP321" s="3"/>
      <c r="FWQ321" s="3"/>
      <c r="FWR321" s="3"/>
      <c r="FWS321" s="3"/>
      <c r="FWT321" s="3"/>
      <c r="FWU321" s="3"/>
      <c r="FWV321" s="3"/>
      <c r="FWW321" s="3"/>
      <c r="FWX321" s="3"/>
      <c r="FWY321" s="3"/>
      <c r="FWZ321" s="3"/>
      <c r="FXA321" s="3"/>
      <c r="FXB321" s="3"/>
      <c r="FXC321" s="3"/>
      <c r="FXD321" s="3"/>
      <c r="FXE321" s="3"/>
      <c r="FXF321" s="3"/>
      <c r="FXG321" s="3"/>
      <c r="FXH321" s="3"/>
      <c r="FXI321" s="3"/>
      <c r="FXJ321" s="3"/>
      <c r="FXK321" s="3"/>
      <c r="FXL321" s="3"/>
      <c r="FXM321" s="3"/>
      <c r="FXN321" s="3"/>
      <c r="FXO321" s="3"/>
      <c r="FXP321" s="3"/>
      <c r="FXQ321" s="3"/>
      <c r="FXR321" s="3"/>
      <c r="FXS321" s="3"/>
      <c r="FXT321" s="3"/>
      <c r="FXU321" s="3"/>
      <c r="FXV321" s="3"/>
      <c r="FXW321" s="3"/>
      <c r="FXX321" s="3"/>
      <c r="FXY321" s="3"/>
      <c r="FXZ321" s="3"/>
      <c r="FYA321" s="3"/>
      <c r="FYB321" s="3"/>
      <c r="FYC321" s="3"/>
      <c r="FYD321" s="3"/>
      <c r="FYE321" s="3"/>
      <c r="FYF321" s="3"/>
      <c r="FYG321" s="3"/>
      <c r="FYH321" s="3"/>
      <c r="FYI321" s="3"/>
      <c r="FYJ321" s="3"/>
      <c r="FYK321" s="3"/>
      <c r="FYL321" s="3"/>
      <c r="FYM321" s="3"/>
      <c r="FYN321" s="3"/>
      <c r="FYO321" s="3"/>
      <c r="FYP321" s="3"/>
      <c r="FYQ321" s="3"/>
      <c r="FYR321" s="3"/>
      <c r="FYS321" s="3"/>
      <c r="FYT321" s="3"/>
      <c r="FYU321" s="3"/>
      <c r="FYV321" s="3"/>
      <c r="FYW321" s="3"/>
      <c r="FYX321" s="3"/>
      <c r="FYY321" s="3"/>
      <c r="FYZ321" s="3"/>
      <c r="FZA321" s="3"/>
      <c r="FZB321" s="3"/>
      <c r="FZC321" s="3"/>
      <c r="FZD321" s="3"/>
      <c r="FZE321" s="3"/>
      <c r="FZF321" s="3"/>
      <c r="FZG321" s="3"/>
      <c r="FZH321" s="3"/>
      <c r="FZI321" s="3"/>
      <c r="FZJ321" s="3"/>
      <c r="FZK321" s="3"/>
      <c r="FZL321" s="3"/>
      <c r="FZM321" s="3"/>
      <c r="FZN321" s="3"/>
      <c r="FZO321" s="3"/>
      <c r="FZP321" s="3"/>
      <c r="FZQ321" s="3"/>
      <c r="FZR321" s="3"/>
      <c r="FZS321" s="3"/>
      <c r="FZT321" s="3"/>
      <c r="FZU321" s="3"/>
      <c r="FZV321" s="3"/>
      <c r="FZW321" s="3"/>
      <c r="FZX321" s="3"/>
      <c r="FZY321" s="3"/>
      <c r="FZZ321" s="3"/>
      <c r="GAA321" s="3"/>
      <c r="GAB321" s="3"/>
      <c r="GAC321" s="3"/>
      <c r="GAD321" s="3"/>
      <c r="GAE321" s="3"/>
      <c r="GAF321" s="3"/>
      <c r="GAG321" s="3"/>
      <c r="GAH321" s="3"/>
      <c r="GAI321" s="3"/>
      <c r="GAJ321" s="3"/>
      <c r="GAK321" s="3"/>
      <c r="GAL321" s="3"/>
      <c r="GAM321" s="3"/>
      <c r="GAN321" s="3"/>
      <c r="GAO321" s="3"/>
      <c r="GAP321" s="3"/>
      <c r="GAQ321" s="3"/>
      <c r="GAR321" s="3"/>
      <c r="GAS321" s="3"/>
      <c r="GAT321" s="3"/>
      <c r="GAU321" s="3"/>
      <c r="GAV321" s="3"/>
      <c r="GAW321" s="3"/>
      <c r="GAX321" s="3"/>
      <c r="GAY321" s="3"/>
      <c r="GAZ321" s="3"/>
      <c r="GBA321" s="3"/>
      <c r="GBB321" s="3"/>
      <c r="GBC321" s="3"/>
      <c r="GBD321" s="3"/>
      <c r="GBE321" s="3"/>
      <c r="GBF321" s="3"/>
      <c r="GBG321" s="3"/>
      <c r="GBH321" s="3"/>
      <c r="GBI321" s="3"/>
      <c r="GBJ321" s="3"/>
      <c r="GBK321" s="3"/>
      <c r="GBL321" s="3"/>
      <c r="GBM321" s="3"/>
      <c r="GBN321" s="3"/>
      <c r="GBO321" s="3"/>
      <c r="GBP321" s="3"/>
      <c r="GBQ321" s="3"/>
      <c r="GBR321" s="3"/>
      <c r="GBS321" s="3"/>
      <c r="GBT321" s="3"/>
      <c r="GBU321" s="3"/>
      <c r="GBV321" s="3"/>
      <c r="GBW321" s="3"/>
      <c r="GBX321" s="3"/>
      <c r="GBY321" s="3"/>
      <c r="GBZ321" s="3"/>
      <c r="GCA321" s="3"/>
      <c r="GCB321" s="3"/>
      <c r="GCC321" s="3"/>
      <c r="GCD321" s="3"/>
      <c r="GCE321" s="3"/>
      <c r="GCF321" s="3"/>
      <c r="GCG321" s="3"/>
      <c r="GCH321" s="3"/>
      <c r="GCI321" s="3"/>
      <c r="GCJ321" s="3"/>
      <c r="GCK321" s="3"/>
      <c r="GCL321" s="3"/>
      <c r="GCM321" s="3"/>
      <c r="GCN321" s="3"/>
      <c r="GCO321" s="3"/>
      <c r="GCP321" s="3"/>
      <c r="GCQ321" s="3"/>
      <c r="GCR321" s="3"/>
      <c r="GCS321" s="3"/>
      <c r="GCT321" s="3"/>
      <c r="GCU321" s="3"/>
      <c r="GCV321" s="3"/>
      <c r="GCW321" s="3"/>
      <c r="GCX321" s="3"/>
      <c r="GCY321" s="3"/>
      <c r="GCZ321" s="3"/>
      <c r="GDA321" s="3"/>
      <c r="GDB321" s="3"/>
      <c r="GDC321" s="3"/>
      <c r="GDD321" s="3"/>
      <c r="GDE321" s="3"/>
      <c r="GDF321" s="3"/>
      <c r="GDG321" s="3"/>
      <c r="GDH321" s="3"/>
      <c r="GDI321" s="3"/>
      <c r="GDJ321" s="3"/>
      <c r="GDK321" s="3"/>
      <c r="GDL321" s="3"/>
      <c r="GDM321" s="3"/>
      <c r="GDN321" s="3"/>
      <c r="GDO321" s="3"/>
      <c r="GDP321" s="3"/>
      <c r="GDQ321" s="3"/>
      <c r="GDR321" s="3"/>
      <c r="GDS321" s="3"/>
      <c r="GDT321" s="3"/>
      <c r="GDU321" s="3"/>
      <c r="GDV321" s="3"/>
      <c r="GDW321" s="3"/>
      <c r="GDX321" s="3"/>
      <c r="GDY321" s="3"/>
      <c r="GDZ321" s="3"/>
      <c r="GEA321" s="3"/>
      <c r="GEB321" s="3"/>
      <c r="GEC321" s="3"/>
      <c r="GED321" s="3"/>
      <c r="GEE321" s="3"/>
      <c r="GEF321" s="3"/>
      <c r="GEG321" s="3"/>
      <c r="GEH321" s="3"/>
      <c r="GEI321" s="3"/>
      <c r="GEJ321" s="3"/>
      <c r="GEK321" s="3"/>
      <c r="GEL321" s="3"/>
      <c r="GEM321" s="3"/>
      <c r="GEN321" s="3"/>
      <c r="GEO321" s="3"/>
      <c r="GEP321" s="3"/>
      <c r="GEQ321" s="3"/>
      <c r="GER321" s="3"/>
      <c r="GES321" s="3"/>
      <c r="GET321" s="3"/>
      <c r="GEU321" s="3"/>
      <c r="GEV321" s="3"/>
      <c r="GEW321" s="3"/>
      <c r="GEX321" s="3"/>
      <c r="GEY321" s="3"/>
      <c r="GEZ321" s="3"/>
      <c r="GFA321" s="3"/>
      <c r="GFB321" s="3"/>
      <c r="GFC321" s="3"/>
      <c r="GFD321" s="3"/>
      <c r="GFE321" s="3"/>
      <c r="GFF321" s="3"/>
      <c r="GFG321" s="3"/>
      <c r="GFH321" s="3"/>
      <c r="GFI321" s="3"/>
      <c r="GFJ321" s="3"/>
      <c r="GFK321" s="3"/>
      <c r="GFL321" s="3"/>
      <c r="GFM321" s="3"/>
      <c r="GFN321" s="3"/>
      <c r="GFO321" s="3"/>
      <c r="GFP321" s="3"/>
      <c r="GFQ321" s="3"/>
      <c r="GFR321" s="3"/>
      <c r="GFS321" s="3"/>
      <c r="GFT321" s="3"/>
      <c r="GFU321" s="3"/>
      <c r="GFV321" s="3"/>
      <c r="GFW321" s="3"/>
      <c r="GFX321" s="3"/>
      <c r="GFY321" s="3"/>
      <c r="GFZ321" s="3"/>
      <c r="GGA321" s="3"/>
      <c r="GGB321" s="3"/>
      <c r="GGC321" s="3"/>
      <c r="GGD321" s="3"/>
      <c r="GGE321" s="3"/>
      <c r="GGF321" s="3"/>
      <c r="GGG321" s="3"/>
      <c r="GGH321" s="3"/>
      <c r="GGI321" s="3"/>
      <c r="GGJ321" s="3"/>
      <c r="GGK321" s="3"/>
      <c r="GGL321" s="3"/>
      <c r="GGM321" s="3"/>
      <c r="GGN321" s="3"/>
      <c r="GGO321" s="3"/>
      <c r="GGP321" s="3"/>
      <c r="GGQ321" s="3"/>
      <c r="GGR321" s="3"/>
      <c r="GGS321" s="3"/>
      <c r="GGT321" s="3"/>
      <c r="GGU321" s="3"/>
      <c r="GGV321" s="3"/>
      <c r="GGW321" s="3"/>
      <c r="GGX321" s="3"/>
      <c r="GGY321" s="3"/>
      <c r="GGZ321" s="3"/>
      <c r="GHA321" s="3"/>
      <c r="GHB321" s="3"/>
      <c r="GHC321" s="3"/>
      <c r="GHD321" s="3"/>
      <c r="GHE321" s="3"/>
      <c r="GHF321" s="3"/>
      <c r="GHG321" s="3"/>
      <c r="GHH321" s="3"/>
      <c r="GHI321" s="3"/>
      <c r="GHJ321" s="3"/>
      <c r="GHK321" s="3"/>
      <c r="GHL321" s="3"/>
      <c r="GHM321" s="3"/>
      <c r="GHN321" s="3"/>
      <c r="GHO321" s="3"/>
      <c r="GHP321" s="3"/>
      <c r="GHQ321" s="3"/>
      <c r="GHR321" s="3"/>
      <c r="GHS321" s="3"/>
      <c r="GHT321" s="3"/>
      <c r="GHU321" s="3"/>
      <c r="GHV321" s="3"/>
      <c r="GHW321" s="3"/>
      <c r="GHX321" s="3"/>
      <c r="GHY321" s="3"/>
      <c r="GHZ321" s="3"/>
      <c r="GIA321" s="3"/>
      <c r="GIB321" s="3"/>
      <c r="GIC321" s="3"/>
      <c r="GID321" s="3"/>
      <c r="GIE321" s="3"/>
      <c r="GIF321" s="3"/>
      <c r="GIG321" s="3"/>
      <c r="GIH321" s="3"/>
      <c r="GII321" s="3"/>
      <c r="GIJ321" s="3"/>
      <c r="GIK321" s="3"/>
      <c r="GIL321" s="3"/>
      <c r="GIM321" s="3"/>
      <c r="GIN321" s="3"/>
      <c r="GIO321" s="3"/>
      <c r="GIP321" s="3"/>
      <c r="GIQ321" s="3"/>
      <c r="GIR321" s="3"/>
      <c r="GIS321" s="3"/>
      <c r="GIT321" s="3"/>
      <c r="GIU321" s="3"/>
      <c r="GIV321" s="3"/>
      <c r="GIW321" s="3"/>
      <c r="GIX321" s="3"/>
      <c r="GIY321" s="3"/>
      <c r="GIZ321" s="3"/>
      <c r="GJA321" s="3"/>
      <c r="GJB321" s="3"/>
      <c r="GJC321" s="3"/>
      <c r="GJD321" s="3"/>
      <c r="GJE321" s="3"/>
      <c r="GJF321" s="3"/>
      <c r="GJG321" s="3"/>
      <c r="GJH321" s="3"/>
      <c r="GJI321" s="3"/>
      <c r="GJJ321" s="3"/>
      <c r="GJK321" s="3"/>
      <c r="GJL321" s="3"/>
      <c r="GJM321" s="3"/>
      <c r="GJN321" s="3"/>
      <c r="GJO321" s="3"/>
      <c r="GJP321" s="3"/>
      <c r="GJQ321" s="3"/>
      <c r="GJR321" s="3"/>
      <c r="GJS321" s="3"/>
      <c r="GJT321" s="3"/>
      <c r="GJU321" s="3"/>
      <c r="GJV321" s="3"/>
      <c r="GJW321" s="3"/>
      <c r="GJX321" s="3"/>
      <c r="GJY321" s="3"/>
      <c r="GJZ321" s="3"/>
      <c r="GKA321" s="3"/>
      <c r="GKB321" s="3"/>
      <c r="GKC321" s="3"/>
      <c r="GKD321" s="3"/>
      <c r="GKE321" s="3"/>
      <c r="GKF321" s="3"/>
      <c r="GKG321" s="3"/>
      <c r="GKH321" s="3"/>
      <c r="GKI321" s="3"/>
      <c r="GKJ321" s="3"/>
      <c r="GKK321" s="3"/>
      <c r="GKL321" s="3"/>
      <c r="GKM321" s="3"/>
      <c r="GKN321" s="3"/>
      <c r="GKO321" s="3"/>
      <c r="GKP321" s="3"/>
      <c r="GKQ321" s="3"/>
      <c r="GKR321" s="3"/>
      <c r="GKS321" s="3"/>
      <c r="GKT321" s="3"/>
      <c r="GKU321" s="3"/>
      <c r="GKV321" s="3"/>
      <c r="GKW321" s="3"/>
      <c r="GKX321" s="3"/>
      <c r="GKY321" s="3"/>
      <c r="GKZ321" s="3"/>
      <c r="GLA321" s="3"/>
      <c r="GLB321" s="3"/>
      <c r="GLC321" s="3"/>
      <c r="GLD321" s="3"/>
      <c r="GLE321" s="3"/>
      <c r="GLF321" s="3"/>
      <c r="GLG321" s="3"/>
      <c r="GLH321" s="3"/>
      <c r="GLI321" s="3"/>
      <c r="GLJ321" s="3"/>
      <c r="GLK321" s="3"/>
      <c r="GLL321" s="3"/>
      <c r="GLM321" s="3"/>
      <c r="GLN321" s="3"/>
      <c r="GLO321" s="3"/>
      <c r="GLP321" s="3"/>
      <c r="GLQ321" s="3"/>
      <c r="GLR321" s="3"/>
      <c r="GLS321" s="3"/>
      <c r="GLT321" s="3"/>
      <c r="GLU321" s="3"/>
      <c r="GLV321" s="3"/>
      <c r="GLW321" s="3"/>
      <c r="GLX321" s="3"/>
      <c r="GLY321" s="3"/>
      <c r="GLZ321" s="3"/>
      <c r="GMA321" s="3"/>
      <c r="GMB321" s="3"/>
      <c r="GMC321" s="3"/>
      <c r="GMD321" s="3"/>
      <c r="GME321" s="3"/>
      <c r="GMF321" s="3"/>
      <c r="GMG321" s="3"/>
      <c r="GMH321" s="3"/>
      <c r="GMI321" s="3"/>
      <c r="GMJ321" s="3"/>
      <c r="GMK321" s="3"/>
      <c r="GML321" s="3"/>
      <c r="GMM321" s="3"/>
      <c r="GMN321" s="3"/>
      <c r="GMO321" s="3"/>
      <c r="GMP321" s="3"/>
      <c r="GMQ321" s="3"/>
      <c r="GMR321" s="3"/>
      <c r="GMS321" s="3"/>
      <c r="GMT321" s="3"/>
      <c r="GMU321" s="3"/>
      <c r="GMV321" s="3"/>
      <c r="GMW321" s="3"/>
      <c r="GMX321" s="3"/>
      <c r="GMY321" s="3"/>
      <c r="GMZ321" s="3"/>
      <c r="GNA321" s="3"/>
      <c r="GNB321" s="3"/>
      <c r="GNC321" s="3"/>
      <c r="GND321" s="3"/>
      <c r="GNE321" s="3"/>
      <c r="GNF321" s="3"/>
      <c r="GNG321" s="3"/>
      <c r="GNH321" s="3"/>
      <c r="GNI321" s="3"/>
      <c r="GNJ321" s="3"/>
      <c r="GNK321" s="3"/>
      <c r="GNL321" s="3"/>
      <c r="GNM321" s="3"/>
      <c r="GNN321" s="3"/>
      <c r="GNO321" s="3"/>
      <c r="GNP321" s="3"/>
      <c r="GNQ321" s="3"/>
      <c r="GNR321" s="3"/>
      <c r="GNS321" s="3"/>
      <c r="GNT321" s="3"/>
      <c r="GNU321" s="3"/>
      <c r="GNV321" s="3"/>
      <c r="GNW321" s="3"/>
      <c r="GNX321" s="3"/>
      <c r="GNY321" s="3"/>
      <c r="GNZ321" s="3"/>
      <c r="GOA321" s="3"/>
      <c r="GOB321" s="3"/>
      <c r="GOC321" s="3"/>
      <c r="GOD321" s="3"/>
      <c r="GOE321" s="3"/>
      <c r="GOF321" s="3"/>
      <c r="GOG321" s="3"/>
      <c r="GOH321" s="3"/>
      <c r="GOI321" s="3"/>
      <c r="GOJ321" s="3"/>
      <c r="GOK321" s="3"/>
      <c r="GOL321" s="3"/>
      <c r="GOM321" s="3"/>
      <c r="GON321" s="3"/>
      <c r="GOO321" s="3"/>
      <c r="GOP321" s="3"/>
      <c r="GOQ321" s="3"/>
      <c r="GOR321" s="3"/>
      <c r="GOS321" s="3"/>
      <c r="GOT321" s="3"/>
      <c r="GOU321" s="3"/>
      <c r="GOV321" s="3"/>
      <c r="GOW321" s="3"/>
      <c r="GOX321" s="3"/>
      <c r="GOY321" s="3"/>
      <c r="GOZ321" s="3"/>
      <c r="GPA321" s="3"/>
      <c r="GPB321" s="3"/>
      <c r="GPC321" s="3"/>
      <c r="GPD321" s="3"/>
      <c r="GPE321" s="3"/>
      <c r="GPF321" s="3"/>
      <c r="GPG321" s="3"/>
      <c r="GPH321" s="3"/>
      <c r="GPI321" s="3"/>
      <c r="GPJ321" s="3"/>
      <c r="GPK321" s="3"/>
      <c r="GPL321" s="3"/>
      <c r="GPM321" s="3"/>
      <c r="GPN321" s="3"/>
      <c r="GPO321" s="3"/>
      <c r="GPP321" s="3"/>
      <c r="GPQ321" s="3"/>
      <c r="GPR321" s="3"/>
      <c r="GPS321" s="3"/>
      <c r="GPT321" s="3"/>
      <c r="GPU321" s="3"/>
      <c r="GPV321" s="3"/>
      <c r="GPW321" s="3"/>
      <c r="GPX321" s="3"/>
      <c r="GPY321" s="3"/>
      <c r="GPZ321" s="3"/>
      <c r="GQA321" s="3"/>
      <c r="GQB321" s="3"/>
      <c r="GQC321" s="3"/>
      <c r="GQD321" s="3"/>
      <c r="GQE321" s="3"/>
      <c r="GQF321" s="3"/>
      <c r="GQG321" s="3"/>
      <c r="GQH321" s="3"/>
      <c r="GQI321" s="3"/>
      <c r="GQJ321" s="3"/>
      <c r="GQK321" s="3"/>
      <c r="GQL321" s="3"/>
      <c r="GQM321" s="3"/>
      <c r="GQN321" s="3"/>
      <c r="GQO321" s="3"/>
      <c r="GQP321" s="3"/>
      <c r="GQQ321" s="3"/>
      <c r="GQR321" s="3"/>
      <c r="GQS321" s="3"/>
      <c r="GQT321" s="3"/>
      <c r="GQU321" s="3"/>
      <c r="GQV321" s="3"/>
      <c r="GQW321" s="3"/>
      <c r="GQX321" s="3"/>
      <c r="GQY321" s="3"/>
      <c r="GQZ321" s="3"/>
      <c r="GRA321" s="3"/>
      <c r="GRB321" s="3"/>
      <c r="GRC321" s="3"/>
      <c r="GRD321" s="3"/>
      <c r="GRE321" s="3"/>
      <c r="GRF321" s="3"/>
      <c r="GRG321" s="3"/>
      <c r="GRH321" s="3"/>
      <c r="GRI321" s="3"/>
      <c r="GRJ321" s="3"/>
      <c r="GRK321" s="3"/>
      <c r="GRL321" s="3"/>
      <c r="GRM321" s="3"/>
      <c r="GRN321" s="3"/>
      <c r="GRO321" s="3"/>
      <c r="GRP321" s="3"/>
      <c r="GRQ321" s="3"/>
      <c r="GRR321" s="3"/>
      <c r="GRS321" s="3"/>
      <c r="GRT321" s="3"/>
      <c r="GRU321" s="3"/>
      <c r="GRV321" s="3"/>
      <c r="GRW321" s="3"/>
      <c r="GRX321" s="3"/>
      <c r="GRY321" s="3"/>
      <c r="GRZ321" s="3"/>
      <c r="GSA321" s="3"/>
      <c r="GSB321" s="3"/>
      <c r="GSC321" s="3"/>
      <c r="GSD321" s="3"/>
      <c r="GSE321" s="3"/>
      <c r="GSF321" s="3"/>
      <c r="GSG321" s="3"/>
      <c r="GSH321" s="3"/>
      <c r="GSI321" s="3"/>
      <c r="GSJ321" s="3"/>
      <c r="GSK321" s="3"/>
      <c r="GSL321" s="3"/>
      <c r="GSM321" s="3"/>
      <c r="GSN321" s="3"/>
      <c r="GSO321" s="3"/>
      <c r="GSP321" s="3"/>
      <c r="GSQ321" s="3"/>
      <c r="GSR321" s="3"/>
      <c r="GSS321" s="3"/>
      <c r="GST321" s="3"/>
      <c r="GSU321" s="3"/>
      <c r="GSV321" s="3"/>
      <c r="GSW321" s="3"/>
      <c r="GSX321" s="3"/>
      <c r="GSY321" s="3"/>
      <c r="GSZ321" s="3"/>
      <c r="GTA321" s="3"/>
      <c r="GTB321" s="3"/>
      <c r="GTC321" s="3"/>
      <c r="GTD321" s="3"/>
      <c r="GTE321" s="3"/>
      <c r="GTF321" s="3"/>
      <c r="GTG321" s="3"/>
      <c r="GTH321" s="3"/>
      <c r="GTI321" s="3"/>
      <c r="GTJ321" s="3"/>
      <c r="GTK321" s="3"/>
      <c r="GTL321" s="3"/>
      <c r="GTM321" s="3"/>
      <c r="GTN321" s="3"/>
      <c r="GTO321" s="3"/>
      <c r="GTP321" s="3"/>
      <c r="GTQ321" s="3"/>
      <c r="GTR321" s="3"/>
      <c r="GTS321" s="3"/>
      <c r="GTT321" s="3"/>
      <c r="GTU321" s="3"/>
      <c r="GTV321" s="3"/>
      <c r="GTW321" s="3"/>
      <c r="GTX321" s="3"/>
      <c r="GTY321" s="3"/>
      <c r="GTZ321" s="3"/>
      <c r="GUA321" s="3"/>
      <c r="GUB321" s="3"/>
      <c r="GUC321" s="3"/>
      <c r="GUD321" s="3"/>
      <c r="GUE321" s="3"/>
      <c r="GUF321" s="3"/>
      <c r="GUG321" s="3"/>
      <c r="GUH321" s="3"/>
      <c r="GUI321" s="3"/>
      <c r="GUJ321" s="3"/>
      <c r="GUK321" s="3"/>
      <c r="GUL321" s="3"/>
      <c r="GUM321" s="3"/>
      <c r="GUN321" s="3"/>
      <c r="GUO321" s="3"/>
      <c r="GUP321" s="3"/>
      <c r="GUQ321" s="3"/>
      <c r="GUR321" s="3"/>
      <c r="GUS321" s="3"/>
      <c r="GUT321" s="3"/>
      <c r="GUU321" s="3"/>
      <c r="GUV321" s="3"/>
      <c r="GUW321" s="3"/>
      <c r="GUX321" s="3"/>
      <c r="GUY321" s="3"/>
      <c r="GUZ321" s="3"/>
      <c r="GVA321" s="3"/>
      <c r="GVB321" s="3"/>
      <c r="GVC321" s="3"/>
      <c r="GVD321" s="3"/>
      <c r="GVE321" s="3"/>
      <c r="GVF321" s="3"/>
      <c r="GVG321" s="3"/>
      <c r="GVH321" s="3"/>
      <c r="GVI321" s="3"/>
      <c r="GVJ321" s="3"/>
      <c r="GVK321" s="3"/>
      <c r="GVL321" s="3"/>
      <c r="GVM321" s="3"/>
      <c r="GVN321" s="3"/>
      <c r="GVO321" s="3"/>
      <c r="GVP321" s="3"/>
      <c r="GVQ321" s="3"/>
      <c r="GVR321" s="3"/>
      <c r="GVS321" s="3"/>
      <c r="GVT321" s="3"/>
      <c r="GVU321" s="3"/>
      <c r="GVV321" s="3"/>
      <c r="GVW321" s="3"/>
      <c r="GVX321" s="3"/>
      <c r="GVY321" s="3"/>
      <c r="GVZ321" s="3"/>
      <c r="GWA321" s="3"/>
      <c r="GWB321" s="3"/>
      <c r="GWC321" s="3"/>
      <c r="GWD321" s="3"/>
      <c r="GWE321" s="3"/>
      <c r="GWF321" s="3"/>
      <c r="GWG321" s="3"/>
      <c r="GWH321" s="3"/>
      <c r="GWI321" s="3"/>
      <c r="GWJ321" s="3"/>
      <c r="GWK321" s="3"/>
      <c r="GWL321" s="3"/>
      <c r="GWM321" s="3"/>
      <c r="GWN321" s="3"/>
      <c r="GWO321" s="3"/>
      <c r="GWP321" s="3"/>
      <c r="GWQ321" s="3"/>
      <c r="GWR321" s="3"/>
      <c r="GWS321" s="3"/>
      <c r="GWT321" s="3"/>
      <c r="GWU321" s="3"/>
      <c r="GWV321" s="3"/>
      <c r="GWW321" s="3"/>
      <c r="GWX321" s="3"/>
      <c r="GWY321" s="3"/>
      <c r="GWZ321" s="3"/>
      <c r="GXA321" s="3"/>
      <c r="GXB321" s="3"/>
      <c r="GXC321" s="3"/>
      <c r="GXD321" s="3"/>
      <c r="GXE321" s="3"/>
      <c r="GXF321" s="3"/>
      <c r="GXG321" s="3"/>
      <c r="GXH321" s="3"/>
      <c r="GXI321" s="3"/>
      <c r="GXJ321" s="3"/>
      <c r="GXK321" s="3"/>
      <c r="GXL321" s="3"/>
      <c r="GXM321" s="3"/>
      <c r="GXN321" s="3"/>
      <c r="GXO321" s="3"/>
      <c r="GXP321" s="3"/>
      <c r="GXQ321" s="3"/>
      <c r="GXR321" s="3"/>
      <c r="GXS321" s="3"/>
      <c r="GXT321" s="3"/>
      <c r="GXU321" s="3"/>
      <c r="GXV321" s="3"/>
      <c r="GXW321" s="3"/>
      <c r="GXX321" s="3"/>
      <c r="GXY321" s="3"/>
      <c r="GXZ321" s="3"/>
      <c r="GYA321" s="3"/>
      <c r="GYB321" s="3"/>
      <c r="GYC321" s="3"/>
      <c r="GYD321" s="3"/>
      <c r="GYE321" s="3"/>
      <c r="GYF321" s="3"/>
      <c r="GYG321" s="3"/>
      <c r="GYH321" s="3"/>
      <c r="GYI321" s="3"/>
      <c r="GYJ321" s="3"/>
      <c r="GYK321" s="3"/>
      <c r="GYL321" s="3"/>
      <c r="GYM321" s="3"/>
      <c r="GYN321" s="3"/>
      <c r="GYO321" s="3"/>
      <c r="GYP321" s="3"/>
      <c r="GYQ321" s="3"/>
      <c r="GYR321" s="3"/>
      <c r="GYS321" s="3"/>
      <c r="GYT321" s="3"/>
      <c r="GYU321" s="3"/>
      <c r="GYV321" s="3"/>
      <c r="GYW321" s="3"/>
      <c r="GYX321" s="3"/>
      <c r="GYY321" s="3"/>
      <c r="GYZ321" s="3"/>
      <c r="GZA321" s="3"/>
      <c r="GZB321" s="3"/>
      <c r="GZC321" s="3"/>
      <c r="GZD321" s="3"/>
      <c r="GZE321" s="3"/>
      <c r="GZF321" s="3"/>
      <c r="GZG321" s="3"/>
      <c r="GZH321" s="3"/>
      <c r="GZI321" s="3"/>
      <c r="GZJ321" s="3"/>
      <c r="GZK321" s="3"/>
      <c r="GZL321" s="3"/>
      <c r="GZM321" s="3"/>
      <c r="GZN321" s="3"/>
      <c r="GZO321" s="3"/>
      <c r="GZP321" s="3"/>
      <c r="GZQ321" s="3"/>
      <c r="GZR321" s="3"/>
      <c r="GZS321" s="3"/>
      <c r="GZT321" s="3"/>
      <c r="GZU321" s="3"/>
      <c r="GZV321" s="3"/>
      <c r="GZW321" s="3"/>
      <c r="GZX321" s="3"/>
      <c r="GZY321" s="3"/>
      <c r="GZZ321" s="3"/>
      <c r="HAA321" s="3"/>
      <c r="HAB321" s="3"/>
      <c r="HAC321" s="3"/>
      <c r="HAD321" s="3"/>
      <c r="HAE321" s="3"/>
      <c r="HAF321" s="3"/>
      <c r="HAG321" s="3"/>
      <c r="HAH321" s="3"/>
      <c r="HAI321" s="3"/>
      <c r="HAJ321" s="3"/>
      <c r="HAK321" s="3"/>
      <c r="HAL321" s="3"/>
      <c r="HAM321" s="3"/>
      <c r="HAN321" s="3"/>
      <c r="HAO321" s="3"/>
      <c r="HAP321" s="3"/>
      <c r="HAQ321" s="3"/>
      <c r="HAR321" s="3"/>
      <c r="HAS321" s="3"/>
      <c r="HAT321" s="3"/>
      <c r="HAU321" s="3"/>
      <c r="HAV321" s="3"/>
      <c r="HAW321" s="3"/>
      <c r="HAX321" s="3"/>
      <c r="HAY321" s="3"/>
      <c r="HAZ321" s="3"/>
      <c r="HBA321" s="3"/>
      <c r="HBB321" s="3"/>
      <c r="HBC321" s="3"/>
      <c r="HBD321" s="3"/>
      <c r="HBE321" s="3"/>
      <c r="HBF321" s="3"/>
      <c r="HBG321" s="3"/>
      <c r="HBH321" s="3"/>
      <c r="HBI321" s="3"/>
      <c r="HBJ321" s="3"/>
      <c r="HBK321" s="3"/>
      <c r="HBL321" s="3"/>
      <c r="HBM321" s="3"/>
      <c r="HBN321" s="3"/>
      <c r="HBO321" s="3"/>
      <c r="HBP321" s="3"/>
      <c r="HBQ321" s="3"/>
      <c r="HBR321" s="3"/>
      <c r="HBS321" s="3"/>
      <c r="HBT321" s="3"/>
      <c r="HBU321" s="3"/>
      <c r="HBV321" s="3"/>
      <c r="HBW321" s="3"/>
      <c r="HBX321" s="3"/>
      <c r="HBY321" s="3"/>
      <c r="HBZ321" s="3"/>
      <c r="HCA321" s="3"/>
      <c r="HCB321" s="3"/>
      <c r="HCC321" s="3"/>
      <c r="HCD321" s="3"/>
      <c r="HCE321" s="3"/>
      <c r="HCF321" s="3"/>
      <c r="HCG321" s="3"/>
      <c r="HCH321" s="3"/>
      <c r="HCI321" s="3"/>
      <c r="HCJ321" s="3"/>
      <c r="HCK321" s="3"/>
      <c r="HCL321" s="3"/>
      <c r="HCM321" s="3"/>
      <c r="HCN321" s="3"/>
      <c r="HCO321" s="3"/>
      <c r="HCP321" s="3"/>
      <c r="HCQ321" s="3"/>
      <c r="HCR321" s="3"/>
      <c r="HCS321" s="3"/>
      <c r="HCT321" s="3"/>
      <c r="HCU321" s="3"/>
      <c r="HCV321" s="3"/>
      <c r="HCW321" s="3"/>
      <c r="HCX321" s="3"/>
      <c r="HCY321" s="3"/>
      <c r="HCZ321" s="3"/>
      <c r="HDA321" s="3"/>
      <c r="HDB321" s="3"/>
      <c r="HDC321" s="3"/>
      <c r="HDD321" s="3"/>
      <c r="HDE321" s="3"/>
      <c r="HDF321" s="3"/>
      <c r="HDG321" s="3"/>
      <c r="HDH321" s="3"/>
      <c r="HDI321" s="3"/>
      <c r="HDJ321" s="3"/>
      <c r="HDK321" s="3"/>
      <c r="HDL321" s="3"/>
      <c r="HDM321" s="3"/>
      <c r="HDN321" s="3"/>
      <c r="HDO321" s="3"/>
      <c r="HDP321" s="3"/>
      <c r="HDQ321" s="3"/>
      <c r="HDR321" s="3"/>
      <c r="HDS321" s="3"/>
      <c r="HDT321" s="3"/>
      <c r="HDU321" s="3"/>
      <c r="HDV321" s="3"/>
      <c r="HDW321" s="3"/>
      <c r="HDX321" s="3"/>
      <c r="HDY321" s="3"/>
      <c r="HDZ321" s="3"/>
      <c r="HEA321" s="3"/>
      <c r="HEB321" s="3"/>
      <c r="HEC321" s="3"/>
      <c r="HED321" s="3"/>
      <c r="HEE321" s="3"/>
      <c r="HEF321" s="3"/>
      <c r="HEG321" s="3"/>
      <c r="HEH321" s="3"/>
      <c r="HEI321" s="3"/>
      <c r="HEJ321" s="3"/>
      <c r="HEK321" s="3"/>
      <c r="HEL321" s="3"/>
      <c r="HEM321" s="3"/>
      <c r="HEN321" s="3"/>
      <c r="HEO321" s="3"/>
      <c r="HEP321" s="3"/>
      <c r="HEQ321" s="3"/>
      <c r="HER321" s="3"/>
      <c r="HES321" s="3"/>
      <c r="HET321" s="3"/>
      <c r="HEU321" s="3"/>
      <c r="HEV321" s="3"/>
      <c r="HEW321" s="3"/>
      <c r="HEX321" s="3"/>
      <c r="HEY321" s="3"/>
      <c r="HEZ321" s="3"/>
      <c r="HFA321" s="3"/>
      <c r="HFB321" s="3"/>
      <c r="HFC321" s="3"/>
      <c r="HFD321" s="3"/>
      <c r="HFE321" s="3"/>
      <c r="HFF321" s="3"/>
      <c r="HFG321" s="3"/>
      <c r="HFH321" s="3"/>
      <c r="HFI321" s="3"/>
      <c r="HFJ321" s="3"/>
      <c r="HFK321" s="3"/>
      <c r="HFL321" s="3"/>
      <c r="HFM321" s="3"/>
      <c r="HFN321" s="3"/>
      <c r="HFO321" s="3"/>
      <c r="HFP321" s="3"/>
      <c r="HFQ321" s="3"/>
      <c r="HFR321" s="3"/>
      <c r="HFS321" s="3"/>
      <c r="HFT321" s="3"/>
      <c r="HFU321" s="3"/>
      <c r="HFV321" s="3"/>
      <c r="HFW321" s="3"/>
      <c r="HFX321" s="3"/>
      <c r="HFY321" s="3"/>
      <c r="HFZ321" s="3"/>
      <c r="HGA321" s="3"/>
      <c r="HGB321" s="3"/>
      <c r="HGC321" s="3"/>
      <c r="HGD321" s="3"/>
      <c r="HGE321" s="3"/>
      <c r="HGF321" s="3"/>
      <c r="HGG321" s="3"/>
      <c r="HGH321" s="3"/>
      <c r="HGI321" s="3"/>
      <c r="HGJ321" s="3"/>
      <c r="HGK321" s="3"/>
      <c r="HGL321" s="3"/>
      <c r="HGM321" s="3"/>
      <c r="HGN321" s="3"/>
      <c r="HGO321" s="3"/>
      <c r="HGP321" s="3"/>
      <c r="HGQ321" s="3"/>
      <c r="HGR321" s="3"/>
      <c r="HGS321" s="3"/>
      <c r="HGT321" s="3"/>
      <c r="HGU321" s="3"/>
      <c r="HGV321" s="3"/>
      <c r="HGW321" s="3"/>
      <c r="HGX321" s="3"/>
      <c r="HGY321" s="3"/>
      <c r="HGZ321" s="3"/>
      <c r="HHA321" s="3"/>
      <c r="HHB321" s="3"/>
      <c r="HHC321" s="3"/>
      <c r="HHD321" s="3"/>
      <c r="HHE321" s="3"/>
      <c r="HHF321" s="3"/>
      <c r="HHG321" s="3"/>
      <c r="HHH321" s="3"/>
      <c r="HHI321" s="3"/>
      <c r="HHJ321" s="3"/>
      <c r="HHK321" s="3"/>
      <c r="HHL321" s="3"/>
      <c r="HHM321" s="3"/>
      <c r="HHN321" s="3"/>
      <c r="HHO321" s="3"/>
      <c r="HHP321" s="3"/>
      <c r="HHQ321" s="3"/>
      <c r="HHR321" s="3"/>
      <c r="HHS321" s="3"/>
      <c r="HHT321" s="3"/>
      <c r="HHU321" s="3"/>
      <c r="HHV321" s="3"/>
      <c r="HHW321" s="3"/>
      <c r="HHX321" s="3"/>
      <c r="HHY321" s="3"/>
      <c r="HHZ321" s="3"/>
      <c r="HIA321" s="3"/>
      <c r="HIB321" s="3"/>
      <c r="HIC321" s="3"/>
      <c r="HID321" s="3"/>
      <c r="HIE321" s="3"/>
      <c r="HIF321" s="3"/>
      <c r="HIG321" s="3"/>
      <c r="HIH321" s="3"/>
      <c r="HII321" s="3"/>
      <c r="HIJ321" s="3"/>
      <c r="HIK321" s="3"/>
      <c r="HIL321" s="3"/>
      <c r="HIM321" s="3"/>
      <c r="HIN321" s="3"/>
      <c r="HIO321" s="3"/>
      <c r="HIP321" s="3"/>
      <c r="HIQ321" s="3"/>
      <c r="HIR321" s="3"/>
      <c r="HIS321" s="3"/>
      <c r="HIT321" s="3"/>
      <c r="HIU321" s="3"/>
      <c r="HIV321" s="3"/>
      <c r="HIW321" s="3"/>
      <c r="HIX321" s="3"/>
      <c r="HIY321" s="3"/>
      <c r="HIZ321" s="3"/>
      <c r="HJA321" s="3"/>
      <c r="HJB321" s="3"/>
      <c r="HJC321" s="3"/>
      <c r="HJD321" s="3"/>
      <c r="HJE321" s="3"/>
      <c r="HJF321" s="3"/>
      <c r="HJG321" s="3"/>
      <c r="HJH321" s="3"/>
      <c r="HJI321" s="3"/>
      <c r="HJJ321" s="3"/>
      <c r="HJK321" s="3"/>
      <c r="HJL321" s="3"/>
      <c r="HJM321" s="3"/>
      <c r="HJN321" s="3"/>
      <c r="HJO321" s="3"/>
      <c r="HJP321" s="3"/>
      <c r="HJQ321" s="3"/>
      <c r="HJR321" s="3"/>
      <c r="HJS321" s="3"/>
      <c r="HJT321" s="3"/>
      <c r="HJU321" s="3"/>
      <c r="HJV321" s="3"/>
      <c r="HJW321" s="3"/>
      <c r="HJX321" s="3"/>
      <c r="HJY321" s="3"/>
      <c r="HJZ321" s="3"/>
      <c r="HKA321" s="3"/>
      <c r="HKB321" s="3"/>
      <c r="HKC321" s="3"/>
      <c r="HKD321" s="3"/>
      <c r="HKE321" s="3"/>
      <c r="HKF321" s="3"/>
      <c r="HKG321" s="3"/>
      <c r="HKH321" s="3"/>
      <c r="HKI321" s="3"/>
      <c r="HKJ321" s="3"/>
      <c r="HKK321" s="3"/>
      <c r="HKL321" s="3"/>
      <c r="HKM321" s="3"/>
      <c r="HKN321" s="3"/>
      <c r="HKO321" s="3"/>
      <c r="HKP321" s="3"/>
      <c r="HKQ321" s="3"/>
      <c r="HKR321" s="3"/>
      <c r="HKS321" s="3"/>
      <c r="HKT321" s="3"/>
      <c r="HKU321" s="3"/>
      <c r="HKV321" s="3"/>
      <c r="HKW321" s="3"/>
      <c r="HKX321" s="3"/>
      <c r="HKY321" s="3"/>
      <c r="HKZ321" s="3"/>
      <c r="HLA321" s="3"/>
      <c r="HLB321" s="3"/>
      <c r="HLC321" s="3"/>
      <c r="HLD321" s="3"/>
      <c r="HLE321" s="3"/>
      <c r="HLF321" s="3"/>
      <c r="HLG321" s="3"/>
      <c r="HLH321" s="3"/>
      <c r="HLI321" s="3"/>
      <c r="HLJ321" s="3"/>
      <c r="HLK321" s="3"/>
      <c r="HLL321" s="3"/>
      <c r="HLM321" s="3"/>
      <c r="HLN321" s="3"/>
      <c r="HLO321" s="3"/>
      <c r="HLP321" s="3"/>
      <c r="HLQ321" s="3"/>
      <c r="HLR321" s="3"/>
      <c r="HLS321" s="3"/>
      <c r="HLT321" s="3"/>
      <c r="HLU321" s="3"/>
      <c r="HLV321" s="3"/>
      <c r="HLW321" s="3"/>
      <c r="HLX321" s="3"/>
      <c r="HLY321" s="3"/>
      <c r="HLZ321" s="3"/>
      <c r="HMA321" s="3"/>
      <c r="HMB321" s="3"/>
      <c r="HMC321" s="3"/>
      <c r="HMD321" s="3"/>
      <c r="HME321" s="3"/>
      <c r="HMF321" s="3"/>
      <c r="HMG321" s="3"/>
      <c r="HMH321" s="3"/>
      <c r="HMI321" s="3"/>
      <c r="HMJ321" s="3"/>
      <c r="HMK321" s="3"/>
      <c r="HML321" s="3"/>
      <c r="HMM321" s="3"/>
      <c r="HMN321" s="3"/>
      <c r="HMO321" s="3"/>
      <c r="HMP321" s="3"/>
      <c r="HMQ321" s="3"/>
      <c r="HMR321" s="3"/>
      <c r="HMS321" s="3"/>
      <c r="HMT321" s="3"/>
      <c r="HMU321" s="3"/>
      <c r="HMV321" s="3"/>
      <c r="HMW321" s="3"/>
      <c r="HMX321" s="3"/>
      <c r="HMY321" s="3"/>
      <c r="HMZ321" s="3"/>
      <c r="HNA321" s="3"/>
      <c r="HNB321" s="3"/>
      <c r="HNC321" s="3"/>
      <c r="HND321" s="3"/>
      <c r="HNE321" s="3"/>
      <c r="HNF321" s="3"/>
      <c r="HNG321" s="3"/>
      <c r="HNH321" s="3"/>
      <c r="HNI321" s="3"/>
      <c r="HNJ321" s="3"/>
      <c r="HNK321" s="3"/>
      <c r="HNL321" s="3"/>
      <c r="HNM321" s="3"/>
      <c r="HNN321" s="3"/>
      <c r="HNO321" s="3"/>
      <c r="HNP321" s="3"/>
      <c r="HNQ321" s="3"/>
      <c r="HNR321" s="3"/>
      <c r="HNS321" s="3"/>
      <c r="HNT321" s="3"/>
      <c r="HNU321" s="3"/>
      <c r="HNV321" s="3"/>
      <c r="HNW321" s="3"/>
      <c r="HNX321" s="3"/>
      <c r="HNY321" s="3"/>
      <c r="HNZ321" s="3"/>
      <c r="HOA321" s="3"/>
      <c r="HOB321" s="3"/>
      <c r="HOC321" s="3"/>
      <c r="HOD321" s="3"/>
      <c r="HOE321" s="3"/>
      <c r="HOF321" s="3"/>
      <c r="HOG321" s="3"/>
      <c r="HOH321" s="3"/>
      <c r="HOI321" s="3"/>
      <c r="HOJ321" s="3"/>
      <c r="HOK321" s="3"/>
      <c r="HOL321" s="3"/>
      <c r="HOM321" s="3"/>
      <c r="HON321" s="3"/>
      <c r="HOO321" s="3"/>
      <c r="HOP321" s="3"/>
      <c r="HOQ321" s="3"/>
      <c r="HOR321" s="3"/>
      <c r="HOS321" s="3"/>
      <c r="HOT321" s="3"/>
      <c r="HOU321" s="3"/>
      <c r="HOV321" s="3"/>
      <c r="HOW321" s="3"/>
      <c r="HOX321" s="3"/>
      <c r="HOY321" s="3"/>
      <c r="HOZ321" s="3"/>
      <c r="HPA321" s="3"/>
      <c r="HPB321" s="3"/>
      <c r="HPC321" s="3"/>
      <c r="HPD321" s="3"/>
      <c r="HPE321" s="3"/>
      <c r="HPF321" s="3"/>
      <c r="HPG321" s="3"/>
      <c r="HPH321" s="3"/>
      <c r="HPI321" s="3"/>
      <c r="HPJ321" s="3"/>
      <c r="HPK321" s="3"/>
      <c r="HPL321" s="3"/>
      <c r="HPM321" s="3"/>
      <c r="HPN321" s="3"/>
      <c r="HPO321" s="3"/>
      <c r="HPP321" s="3"/>
      <c r="HPQ321" s="3"/>
      <c r="HPR321" s="3"/>
      <c r="HPS321" s="3"/>
      <c r="HPT321" s="3"/>
      <c r="HPU321" s="3"/>
      <c r="HPV321" s="3"/>
      <c r="HPW321" s="3"/>
      <c r="HPX321" s="3"/>
      <c r="HPY321" s="3"/>
      <c r="HPZ321" s="3"/>
      <c r="HQA321" s="3"/>
      <c r="HQB321" s="3"/>
      <c r="HQC321" s="3"/>
      <c r="HQD321" s="3"/>
      <c r="HQE321" s="3"/>
      <c r="HQF321" s="3"/>
      <c r="HQG321" s="3"/>
      <c r="HQH321" s="3"/>
      <c r="HQI321" s="3"/>
      <c r="HQJ321" s="3"/>
      <c r="HQK321" s="3"/>
      <c r="HQL321" s="3"/>
      <c r="HQM321" s="3"/>
      <c r="HQN321" s="3"/>
      <c r="HQO321" s="3"/>
      <c r="HQP321" s="3"/>
      <c r="HQQ321" s="3"/>
      <c r="HQR321" s="3"/>
      <c r="HQS321" s="3"/>
      <c r="HQT321" s="3"/>
      <c r="HQU321" s="3"/>
      <c r="HQV321" s="3"/>
      <c r="HQW321" s="3"/>
      <c r="HQX321" s="3"/>
      <c r="HQY321" s="3"/>
      <c r="HQZ321" s="3"/>
      <c r="HRA321" s="3"/>
      <c r="HRB321" s="3"/>
      <c r="HRC321" s="3"/>
      <c r="HRD321" s="3"/>
      <c r="HRE321" s="3"/>
      <c r="HRF321" s="3"/>
      <c r="HRG321" s="3"/>
      <c r="HRH321" s="3"/>
      <c r="HRI321" s="3"/>
      <c r="HRJ321" s="3"/>
      <c r="HRK321" s="3"/>
      <c r="HRL321" s="3"/>
      <c r="HRM321" s="3"/>
      <c r="HRN321" s="3"/>
      <c r="HRO321" s="3"/>
      <c r="HRP321" s="3"/>
      <c r="HRQ321" s="3"/>
      <c r="HRR321" s="3"/>
      <c r="HRS321" s="3"/>
      <c r="HRT321" s="3"/>
      <c r="HRU321" s="3"/>
      <c r="HRV321" s="3"/>
      <c r="HRW321" s="3"/>
      <c r="HRX321" s="3"/>
      <c r="HRY321" s="3"/>
      <c r="HRZ321" s="3"/>
      <c r="HSA321" s="3"/>
      <c r="HSB321" s="3"/>
      <c r="HSC321" s="3"/>
      <c r="HSD321" s="3"/>
      <c r="HSE321" s="3"/>
      <c r="HSF321" s="3"/>
      <c r="HSG321" s="3"/>
      <c r="HSH321" s="3"/>
      <c r="HSI321" s="3"/>
      <c r="HSJ321" s="3"/>
      <c r="HSK321" s="3"/>
      <c r="HSL321" s="3"/>
      <c r="HSM321" s="3"/>
      <c r="HSN321" s="3"/>
      <c r="HSO321" s="3"/>
      <c r="HSP321" s="3"/>
      <c r="HSQ321" s="3"/>
      <c r="HSR321" s="3"/>
      <c r="HSS321" s="3"/>
      <c r="HST321" s="3"/>
      <c r="HSU321" s="3"/>
      <c r="HSV321" s="3"/>
      <c r="HSW321" s="3"/>
      <c r="HSX321" s="3"/>
      <c r="HSY321" s="3"/>
      <c r="HSZ321" s="3"/>
      <c r="HTA321" s="3"/>
      <c r="HTB321" s="3"/>
      <c r="HTC321" s="3"/>
      <c r="HTD321" s="3"/>
      <c r="HTE321" s="3"/>
      <c r="HTF321" s="3"/>
      <c r="HTG321" s="3"/>
      <c r="HTH321" s="3"/>
      <c r="HTI321" s="3"/>
      <c r="HTJ321" s="3"/>
      <c r="HTK321" s="3"/>
      <c r="HTL321" s="3"/>
      <c r="HTM321" s="3"/>
      <c r="HTN321" s="3"/>
      <c r="HTO321" s="3"/>
      <c r="HTP321" s="3"/>
      <c r="HTQ321" s="3"/>
      <c r="HTR321" s="3"/>
      <c r="HTS321" s="3"/>
      <c r="HTT321" s="3"/>
      <c r="HTU321" s="3"/>
      <c r="HTV321" s="3"/>
      <c r="HTW321" s="3"/>
      <c r="HTX321" s="3"/>
      <c r="HTY321" s="3"/>
      <c r="HTZ321" s="3"/>
      <c r="HUA321" s="3"/>
      <c r="HUB321" s="3"/>
      <c r="HUC321" s="3"/>
      <c r="HUD321" s="3"/>
      <c r="HUE321" s="3"/>
      <c r="HUF321" s="3"/>
      <c r="HUG321" s="3"/>
      <c r="HUH321" s="3"/>
      <c r="HUI321" s="3"/>
      <c r="HUJ321" s="3"/>
      <c r="HUK321" s="3"/>
      <c r="HUL321" s="3"/>
      <c r="HUM321" s="3"/>
      <c r="HUN321" s="3"/>
      <c r="HUO321" s="3"/>
      <c r="HUP321" s="3"/>
      <c r="HUQ321" s="3"/>
      <c r="HUR321" s="3"/>
      <c r="HUS321" s="3"/>
      <c r="HUT321" s="3"/>
      <c r="HUU321" s="3"/>
      <c r="HUV321" s="3"/>
      <c r="HUW321" s="3"/>
      <c r="HUX321" s="3"/>
      <c r="HUY321" s="3"/>
      <c r="HUZ321" s="3"/>
      <c r="HVA321" s="3"/>
      <c r="HVB321" s="3"/>
      <c r="HVC321" s="3"/>
      <c r="HVD321" s="3"/>
      <c r="HVE321" s="3"/>
      <c r="HVF321" s="3"/>
      <c r="HVG321" s="3"/>
      <c r="HVH321" s="3"/>
      <c r="HVI321" s="3"/>
      <c r="HVJ321" s="3"/>
      <c r="HVK321" s="3"/>
      <c r="HVL321" s="3"/>
      <c r="HVM321" s="3"/>
      <c r="HVN321" s="3"/>
      <c r="HVO321" s="3"/>
      <c r="HVP321" s="3"/>
      <c r="HVQ321" s="3"/>
      <c r="HVR321" s="3"/>
      <c r="HVS321" s="3"/>
      <c r="HVT321" s="3"/>
      <c r="HVU321" s="3"/>
      <c r="HVV321" s="3"/>
      <c r="HVW321" s="3"/>
      <c r="HVX321" s="3"/>
      <c r="HVY321" s="3"/>
      <c r="HVZ321" s="3"/>
      <c r="HWA321" s="3"/>
      <c r="HWB321" s="3"/>
      <c r="HWC321" s="3"/>
      <c r="HWD321" s="3"/>
      <c r="HWE321" s="3"/>
      <c r="HWF321" s="3"/>
      <c r="HWG321" s="3"/>
      <c r="HWH321" s="3"/>
      <c r="HWI321" s="3"/>
      <c r="HWJ321" s="3"/>
      <c r="HWK321" s="3"/>
      <c r="HWL321" s="3"/>
      <c r="HWM321" s="3"/>
      <c r="HWN321" s="3"/>
      <c r="HWO321" s="3"/>
      <c r="HWP321" s="3"/>
      <c r="HWQ321" s="3"/>
      <c r="HWR321" s="3"/>
      <c r="HWS321" s="3"/>
      <c r="HWT321" s="3"/>
      <c r="HWU321" s="3"/>
      <c r="HWV321" s="3"/>
      <c r="HWW321" s="3"/>
      <c r="HWX321" s="3"/>
      <c r="HWY321" s="3"/>
      <c r="HWZ321" s="3"/>
      <c r="HXA321" s="3"/>
      <c r="HXB321" s="3"/>
      <c r="HXC321" s="3"/>
      <c r="HXD321" s="3"/>
      <c r="HXE321" s="3"/>
      <c r="HXF321" s="3"/>
      <c r="HXG321" s="3"/>
      <c r="HXH321" s="3"/>
      <c r="HXI321" s="3"/>
      <c r="HXJ321" s="3"/>
      <c r="HXK321" s="3"/>
      <c r="HXL321" s="3"/>
      <c r="HXM321" s="3"/>
      <c r="HXN321" s="3"/>
      <c r="HXO321" s="3"/>
      <c r="HXP321" s="3"/>
      <c r="HXQ321" s="3"/>
      <c r="HXR321" s="3"/>
      <c r="HXS321" s="3"/>
      <c r="HXT321" s="3"/>
      <c r="HXU321" s="3"/>
      <c r="HXV321" s="3"/>
      <c r="HXW321" s="3"/>
      <c r="HXX321" s="3"/>
      <c r="HXY321" s="3"/>
      <c r="HXZ321" s="3"/>
      <c r="HYA321" s="3"/>
      <c r="HYB321" s="3"/>
      <c r="HYC321" s="3"/>
      <c r="HYD321" s="3"/>
      <c r="HYE321" s="3"/>
      <c r="HYF321" s="3"/>
      <c r="HYG321" s="3"/>
      <c r="HYH321" s="3"/>
      <c r="HYI321" s="3"/>
      <c r="HYJ321" s="3"/>
      <c r="HYK321" s="3"/>
      <c r="HYL321" s="3"/>
      <c r="HYM321" s="3"/>
      <c r="HYN321" s="3"/>
      <c r="HYO321" s="3"/>
      <c r="HYP321" s="3"/>
      <c r="HYQ321" s="3"/>
      <c r="HYR321" s="3"/>
      <c r="HYS321" s="3"/>
      <c r="HYT321" s="3"/>
      <c r="HYU321" s="3"/>
      <c r="HYV321" s="3"/>
      <c r="HYW321" s="3"/>
      <c r="HYX321" s="3"/>
      <c r="HYY321" s="3"/>
      <c r="HYZ321" s="3"/>
      <c r="HZA321" s="3"/>
      <c r="HZB321" s="3"/>
      <c r="HZC321" s="3"/>
      <c r="HZD321" s="3"/>
      <c r="HZE321" s="3"/>
      <c r="HZF321" s="3"/>
      <c r="HZG321" s="3"/>
      <c r="HZH321" s="3"/>
      <c r="HZI321" s="3"/>
      <c r="HZJ321" s="3"/>
      <c r="HZK321" s="3"/>
      <c r="HZL321" s="3"/>
      <c r="HZM321" s="3"/>
      <c r="HZN321" s="3"/>
      <c r="HZO321" s="3"/>
      <c r="HZP321" s="3"/>
      <c r="HZQ321" s="3"/>
      <c r="HZR321" s="3"/>
      <c r="HZS321" s="3"/>
      <c r="HZT321" s="3"/>
      <c r="HZU321" s="3"/>
      <c r="HZV321" s="3"/>
      <c r="HZW321" s="3"/>
      <c r="HZX321" s="3"/>
      <c r="HZY321" s="3"/>
      <c r="HZZ321" s="3"/>
      <c r="IAA321" s="3"/>
      <c r="IAB321" s="3"/>
      <c r="IAC321" s="3"/>
      <c r="IAD321" s="3"/>
      <c r="IAE321" s="3"/>
      <c r="IAF321" s="3"/>
      <c r="IAG321" s="3"/>
      <c r="IAH321" s="3"/>
      <c r="IAI321" s="3"/>
      <c r="IAJ321" s="3"/>
      <c r="IAK321" s="3"/>
      <c r="IAL321" s="3"/>
      <c r="IAM321" s="3"/>
      <c r="IAN321" s="3"/>
      <c r="IAO321" s="3"/>
      <c r="IAP321" s="3"/>
      <c r="IAQ321" s="3"/>
      <c r="IAR321" s="3"/>
      <c r="IAS321" s="3"/>
      <c r="IAT321" s="3"/>
      <c r="IAU321" s="3"/>
      <c r="IAV321" s="3"/>
      <c r="IAW321" s="3"/>
      <c r="IAX321" s="3"/>
      <c r="IAY321" s="3"/>
      <c r="IAZ321" s="3"/>
      <c r="IBA321" s="3"/>
      <c r="IBB321" s="3"/>
      <c r="IBC321" s="3"/>
      <c r="IBD321" s="3"/>
      <c r="IBE321" s="3"/>
      <c r="IBF321" s="3"/>
      <c r="IBG321" s="3"/>
      <c r="IBH321" s="3"/>
      <c r="IBI321" s="3"/>
      <c r="IBJ321" s="3"/>
      <c r="IBK321" s="3"/>
      <c r="IBL321" s="3"/>
      <c r="IBM321" s="3"/>
      <c r="IBN321" s="3"/>
      <c r="IBO321" s="3"/>
      <c r="IBP321" s="3"/>
      <c r="IBQ321" s="3"/>
      <c r="IBR321" s="3"/>
      <c r="IBS321" s="3"/>
      <c r="IBT321" s="3"/>
      <c r="IBU321" s="3"/>
      <c r="IBV321" s="3"/>
      <c r="IBW321" s="3"/>
      <c r="IBX321" s="3"/>
      <c r="IBY321" s="3"/>
      <c r="IBZ321" s="3"/>
      <c r="ICA321" s="3"/>
      <c r="ICB321" s="3"/>
      <c r="ICC321" s="3"/>
      <c r="ICD321" s="3"/>
      <c r="ICE321" s="3"/>
      <c r="ICF321" s="3"/>
      <c r="ICG321" s="3"/>
      <c r="ICH321" s="3"/>
      <c r="ICI321" s="3"/>
      <c r="ICJ321" s="3"/>
      <c r="ICK321" s="3"/>
      <c r="ICL321" s="3"/>
      <c r="ICM321" s="3"/>
      <c r="ICN321" s="3"/>
      <c r="ICO321" s="3"/>
      <c r="ICP321" s="3"/>
      <c r="ICQ321" s="3"/>
      <c r="ICR321" s="3"/>
      <c r="ICS321" s="3"/>
      <c r="ICT321" s="3"/>
      <c r="ICU321" s="3"/>
      <c r="ICV321" s="3"/>
      <c r="ICW321" s="3"/>
      <c r="ICX321" s="3"/>
      <c r="ICY321" s="3"/>
      <c r="ICZ321" s="3"/>
      <c r="IDA321" s="3"/>
      <c r="IDB321" s="3"/>
      <c r="IDC321" s="3"/>
      <c r="IDD321" s="3"/>
      <c r="IDE321" s="3"/>
      <c r="IDF321" s="3"/>
      <c r="IDG321" s="3"/>
      <c r="IDH321" s="3"/>
      <c r="IDI321" s="3"/>
      <c r="IDJ321" s="3"/>
      <c r="IDK321" s="3"/>
      <c r="IDL321" s="3"/>
      <c r="IDM321" s="3"/>
      <c r="IDN321" s="3"/>
      <c r="IDO321" s="3"/>
      <c r="IDP321" s="3"/>
      <c r="IDQ321" s="3"/>
      <c r="IDR321" s="3"/>
      <c r="IDS321" s="3"/>
      <c r="IDT321" s="3"/>
      <c r="IDU321" s="3"/>
      <c r="IDV321" s="3"/>
      <c r="IDW321" s="3"/>
      <c r="IDX321" s="3"/>
      <c r="IDY321" s="3"/>
      <c r="IDZ321" s="3"/>
      <c r="IEA321" s="3"/>
      <c r="IEB321" s="3"/>
      <c r="IEC321" s="3"/>
      <c r="IED321" s="3"/>
      <c r="IEE321" s="3"/>
      <c r="IEF321" s="3"/>
      <c r="IEG321" s="3"/>
      <c r="IEH321" s="3"/>
      <c r="IEI321" s="3"/>
      <c r="IEJ321" s="3"/>
      <c r="IEK321" s="3"/>
      <c r="IEL321" s="3"/>
      <c r="IEM321" s="3"/>
      <c r="IEN321" s="3"/>
      <c r="IEO321" s="3"/>
      <c r="IEP321" s="3"/>
      <c r="IEQ321" s="3"/>
      <c r="IER321" s="3"/>
      <c r="IES321" s="3"/>
      <c r="IET321" s="3"/>
      <c r="IEU321" s="3"/>
      <c r="IEV321" s="3"/>
      <c r="IEW321" s="3"/>
      <c r="IEX321" s="3"/>
      <c r="IEY321" s="3"/>
      <c r="IEZ321" s="3"/>
      <c r="IFA321" s="3"/>
      <c r="IFB321" s="3"/>
      <c r="IFC321" s="3"/>
      <c r="IFD321" s="3"/>
      <c r="IFE321" s="3"/>
      <c r="IFF321" s="3"/>
      <c r="IFG321" s="3"/>
      <c r="IFH321" s="3"/>
      <c r="IFI321" s="3"/>
      <c r="IFJ321" s="3"/>
      <c r="IFK321" s="3"/>
      <c r="IFL321" s="3"/>
      <c r="IFM321" s="3"/>
      <c r="IFN321" s="3"/>
      <c r="IFO321" s="3"/>
      <c r="IFP321" s="3"/>
      <c r="IFQ321" s="3"/>
      <c r="IFR321" s="3"/>
      <c r="IFS321" s="3"/>
      <c r="IFT321" s="3"/>
      <c r="IFU321" s="3"/>
      <c r="IFV321" s="3"/>
      <c r="IFW321" s="3"/>
      <c r="IFX321" s="3"/>
      <c r="IFY321" s="3"/>
      <c r="IFZ321" s="3"/>
      <c r="IGA321" s="3"/>
      <c r="IGB321" s="3"/>
      <c r="IGC321" s="3"/>
      <c r="IGD321" s="3"/>
      <c r="IGE321" s="3"/>
      <c r="IGF321" s="3"/>
      <c r="IGG321" s="3"/>
      <c r="IGH321" s="3"/>
      <c r="IGI321" s="3"/>
      <c r="IGJ321" s="3"/>
      <c r="IGK321" s="3"/>
      <c r="IGL321" s="3"/>
      <c r="IGM321" s="3"/>
      <c r="IGN321" s="3"/>
      <c r="IGO321" s="3"/>
      <c r="IGP321" s="3"/>
      <c r="IGQ321" s="3"/>
      <c r="IGR321" s="3"/>
      <c r="IGS321" s="3"/>
      <c r="IGT321" s="3"/>
      <c r="IGU321" s="3"/>
      <c r="IGV321" s="3"/>
      <c r="IGW321" s="3"/>
      <c r="IGX321" s="3"/>
      <c r="IGY321" s="3"/>
      <c r="IGZ321" s="3"/>
      <c r="IHA321" s="3"/>
      <c r="IHB321" s="3"/>
      <c r="IHC321" s="3"/>
      <c r="IHD321" s="3"/>
      <c r="IHE321" s="3"/>
      <c r="IHF321" s="3"/>
      <c r="IHG321" s="3"/>
      <c r="IHH321" s="3"/>
      <c r="IHI321" s="3"/>
      <c r="IHJ321" s="3"/>
      <c r="IHK321" s="3"/>
      <c r="IHL321" s="3"/>
      <c r="IHM321" s="3"/>
      <c r="IHN321" s="3"/>
      <c r="IHO321" s="3"/>
      <c r="IHP321" s="3"/>
      <c r="IHQ321" s="3"/>
      <c r="IHR321" s="3"/>
      <c r="IHS321" s="3"/>
      <c r="IHT321" s="3"/>
      <c r="IHU321" s="3"/>
      <c r="IHV321" s="3"/>
      <c r="IHW321" s="3"/>
      <c r="IHX321" s="3"/>
      <c r="IHY321" s="3"/>
      <c r="IHZ321" s="3"/>
      <c r="IIA321" s="3"/>
      <c r="IIB321" s="3"/>
      <c r="IIC321" s="3"/>
      <c r="IID321" s="3"/>
      <c r="IIE321" s="3"/>
      <c r="IIF321" s="3"/>
      <c r="IIG321" s="3"/>
      <c r="IIH321" s="3"/>
      <c r="III321" s="3"/>
      <c r="IIJ321" s="3"/>
      <c r="IIK321" s="3"/>
      <c r="IIL321" s="3"/>
      <c r="IIM321" s="3"/>
      <c r="IIN321" s="3"/>
      <c r="IIO321" s="3"/>
      <c r="IIP321" s="3"/>
      <c r="IIQ321" s="3"/>
      <c r="IIR321" s="3"/>
      <c r="IIS321" s="3"/>
      <c r="IIT321" s="3"/>
      <c r="IIU321" s="3"/>
      <c r="IIV321" s="3"/>
      <c r="IIW321" s="3"/>
      <c r="IIX321" s="3"/>
      <c r="IIY321" s="3"/>
      <c r="IIZ321" s="3"/>
      <c r="IJA321" s="3"/>
      <c r="IJB321" s="3"/>
      <c r="IJC321" s="3"/>
      <c r="IJD321" s="3"/>
      <c r="IJE321" s="3"/>
      <c r="IJF321" s="3"/>
      <c r="IJG321" s="3"/>
      <c r="IJH321" s="3"/>
      <c r="IJI321" s="3"/>
      <c r="IJJ321" s="3"/>
      <c r="IJK321" s="3"/>
      <c r="IJL321" s="3"/>
      <c r="IJM321" s="3"/>
      <c r="IJN321" s="3"/>
      <c r="IJO321" s="3"/>
      <c r="IJP321" s="3"/>
      <c r="IJQ321" s="3"/>
      <c r="IJR321" s="3"/>
      <c r="IJS321" s="3"/>
      <c r="IJT321" s="3"/>
      <c r="IJU321" s="3"/>
      <c r="IJV321" s="3"/>
      <c r="IJW321" s="3"/>
      <c r="IJX321" s="3"/>
      <c r="IJY321" s="3"/>
      <c r="IJZ321" s="3"/>
      <c r="IKA321" s="3"/>
      <c r="IKB321" s="3"/>
      <c r="IKC321" s="3"/>
      <c r="IKD321" s="3"/>
      <c r="IKE321" s="3"/>
      <c r="IKF321" s="3"/>
      <c r="IKG321" s="3"/>
      <c r="IKH321" s="3"/>
      <c r="IKI321" s="3"/>
      <c r="IKJ321" s="3"/>
      <c r="IKK321" s="3"/>
      <c r="IKL321" s="3"/>
      <c r="IKM321" s="3"/>
      <c r="IKN321" s="3"/>
      <c r="IKO321" s="3"/>
      <c r="IKP321" s="3"/>
      <c r="IKQ321" s="3"/>
      <c r="IKR321" s="3"/>
      <c r="IKS321" s="3"/>
      <c r="IKT321" s="3"/>
      <c r="IKU321" s="3"/>
      <c r="IKV321" s="3"/>
      <c r="IKW321" s="3"/>
      <c r="IKX321" s="3"/>
      <c r="IKY321" s="3"/>
      <c r="IKZ321" s="3"/>
      <c r="ILA321" s="3"/>
      <c r="ILB321" s="3"/>
      <c r="ILC321" s="3"/>
      <c r="ILD321" s="3"/>
      <c r="ILE321" s="3"/>
      <c r="ILF321" s="3"/>
      <c r="ILG321" s="3"/>
      <c r="ILH321" s="3"/>
      <c r="ILI321" s="3"/>
      <c r="ILJ321" s="3"/>
      <c r="ILK321" s="3"/>
      <c r="ILL321" s="3"/>
      <c r="ILM321" s="3"/>
      <c r="ILN321" s="3"/>
      <c r="ILO321" s="3"/>
      <c r="ILP321" s="3"/>
      <c r="ILQ321" s="3"/>
      <c r="ILR321" s="3"/>
      <c r="ILS321" s="3"/>
      <c r="ILT321" s="3"/>
      <c r="ILU321" s="3"/>
      <c r="ILV321" s="3"/>
      <c r="ILW321" s="3"/>
      <c r="ILX321" s="3"/>
      <c r="ILY321" s="3"/>
      <c r="ILZ321" s="3"/>
      <c r="IMA321" s="3"/>
      <c r="IMB321" s="3"/>
      <c r="IMC321" s="3"/>
      <c r="IMD321" s="3"/>
      <c r="IME321" s="3"/>
      <c r="IMF321" s="3"/>
      <c r="IMG321" s="3"/>
      <c r="IMH321" s="3"/>
      <c r="IMI321" s="3"/>
      <c r="IMJ321" s="3"/>
      <c r="IMK321" s="3"/>
      <c r="IML321" s="3"/>
      <c r="IMM321" s="3"/>
      <c r="IMN321" s="3"/>
      <c r="IMO321" s="3"/>
      <c r="IMP321" s="3"/>
      <c r="IMQ321" s="3"/>
      <c r="IMR321" s="3"/>
      <c r="IMS321" s="3"/>
      <c r="IMT321" s="3"/>
      <c r="IMU321" s="3"/>
      <c r="IMV321" s="3"/>
      <c r="IMW321" s="3"/>
      <c r="IMX321" s="3"/>
      <c r="IMY321" s="3"/>
      <c r="IMZ321" s="3"/>
      <c r="INA321" s="3"/>
      <c r="INB321" s="3"/>
      <c r="INC321" s="3"/>
      <c r="IND321" s="3"/>
      <c r="INE321" s="3"/>
      <c r="INF321" s="3"/>
      <c r="ING321" s="3"/>
      <c r="INH321" s="3"/>
      <c r="INI321" s="3"/>
      <c r="INJ321" s="3"/>
      <c r="INK321" s="3"/>
      <c r="INL321" s="3"/>
      <c r="INM321" s="3"/>
      <c r="INN321" s="3"/>
      <c r="INO321" s="3"/>
      <c r="INP321" s="3"/>
      <c r="INQ321" s="3"/>
      <c r="INR321" s="3"/>
      <c r="INS321" s="3"/>
      <c r="INT321" s="3"/>
      <c r="INU321" s="3"/>
      <c r="INV321" s="3"/>
      <c r="INW321" s="3"/>
      <c r="INX321" s="3"/>
      <c r="INY321" s="3"/>
      <c r="INZ321" s="3"/>
      <c r="IOA321" s="3"/>
      <c r="IOB321" s="3"/>
      <c r="IOC321" s="3"/>
      <c r="IOD321" s="3"/>
      <c r="IOE321" s="3"/>
      <c r="IOF321" s="3"/>
      <c r="IOG321" s="3"/>
      <c r="IOH321" s="3"/>
      <c r="IOI321" s="3"/>
      <c r="IOJ321" s="3"/>
      <c r="IOK321" s="3"/>
      <c r="IOL321" s="3"/>
      <c r="IOM321" s="3"/>
      <c r="ION321" s="3"/>
      <c r="IOO321" s="3"/>
      <c r="IOP321" s="3"/>
      <c r="IOQ321" s="3"/>
      <c r="IOR321" s="3"/>
      <c r="IOS321" s="3"/>
      <c r="IOT321" s="3"/>
      <c r="IOU321" s="3"/>
      <c r="IOV321" s="3"/>
      <c r="IOW321" s="3"/>
      <c r="IOX321" s="3"/>
      <c r="IOY321" s="3"/>
      <c r="IOZ321" s="3"/>
      <c r="IPA321" s="3"/>
      <c r="IPB321" s="3"/>
      <c r="IPC321" s="3"/>
      <c r="IPD321" s="3"/>
      <c r="IPE321" s="3"/>
      <c r="IPF321" s="3"/>
      <c r="IPG321" s="3"/>
      <c r="IPH321" s="3"/>
      <c r="IPI321" s="3"/>
      <c r="IPJ321" s="3"/>
      <c r="IPK321" s="3"/>
      <c r="IPL321" s="3"/>
      <c r="IPM321" s="3"/>
      <c r="IPN321" s="3"/>
      <c r="IPO321" s="3"/>
      <c r="IPP321" s="3"/>
      <c r="IPQ321" s="3"/>
      <c r="IPR321" s="3"/>
      <c r="IPS321" s="3"/>
      <c r="IPT321" s="3"/>
      <c r="IPU321" s="3"/>
      <c r="IPV321" s="3"/>
      <c r="IPW321" s="3"/>
      <c r="IPX321" s="3"/>
      <c r="IPY321" s="3"/>
      <c r="IPZ321" s="3"/>
      <c r="IQA321" s="3"/>
      <c r="IQB321" s="3"/>
      <c r="IQC321" s="3"/>
      <c r="IQD321" s="3"/>
      <c r="IQE321" s="3"/>
      <c r="IQF321" s="3"/>
      <c r="IQG321" s="3"/>
      <c r="IQH321" s="3"/>
      <c r="IQI321" s="3"/>
      <c r="IQJ321" s="3"/>
      <c r="IQK321" s="3"/>
      <c r="IQL321" s="3"/>
      <c r="IQM321" s="3"/>
      <c r="IQN321" s="3"/>
      <c r="IQO321" s="3"/>
      <c r="IQP321" s="3"/>
      <c r="IQQ321" s="3"/>
      <c r="IQR321" s="3"/>
      <c r="IQS321" s="3"/>
      <c r="IQT321" s="3"/>
      <c r="IQU321" s="3"/>
      <c r="IQV321" s="3"/>
      <c r="IQW321" s="3"/>
      <c r="IQX321" s="3"/>
      <c r="IQY321" s="3"/>
      <c r="IQZ321" s="3"/>
      <c r="IRA321" s="3"/>
      <c r="IRB321" s="3"/>
      <c r="IRC321" s="3"/>
      <c r="IRD321" s="3"/>
      <c r="IRE321" s="3"/>
      <c r="IRF321" s="3"/>
      <c r="IRG321" s="3"/>
      <c r="IRH321" s="3"/>
      <c r="IRI321" s="3"/>
      <c r="IRJ321" s="3"/>
      <c r="IRK321" s="3"/>
      <c r="IRL321" s="3"/>
      <c r="IRM321" s="3"/>
      <c r="IRN321" s="3"/>
      <c r="IRO321" s="3"/>
      <c r="IRP321" s="3"/>
      <c r="IRQ321" s="3"/>
      <c r="IRR321" s="3"/>
      <c r="IRS321" s="3"/>
      <c r="IRT321" s="3"/>
      <c r="IRU321" s="3"/>
      <c r="IRV321" s="3"/>
      <c r="IRW321" s="3"/>
      <c r="IRX321" s="3"/>
      <c r="IRY321" s="3"/>
      <c r="IRZ321" s="3"/>
      <c r="ISA321" s="3"/>
      <c r="ISB321" s="3"/>
      <c r="ISC321" s="3"/>
      <c r="ISD321" s="3"/>
      <c r="ISE321" s="3"/>
      <c r="ISF321" s="3"/>
      <c r="ISG321" s="3"/>
      <c r="ISH321" s="3"/>
      <c r="ISI321" s="3"/>
      <c r="ISJ321" s="3"/>
      <c r="ISK321" s="3"/>
      <c r="ISL321" s="3"/>
      <c r="ISM321" s="3"/>
      <c r="ISN321" s="3"/>
      <c r="ISO321" s="3"/>
      <c r="ISP321" s="3"/>
      <c r="ISQ321" s="3"/>
      <c r="ISR321" s="3"/>
      <c r="ISS321" s="3"/>
      <c r="IST321" s="3"/>
      <c r="ISU321" s="3"/>
      <c r="ISV321" s="3"/>
      <c r="ISW321" s="3"/>
      <c r="ISX321" s="3"/>
      <c r="ISY321" s="3"/>
      <c r="ISZ321" s="3"/>
      <c r="ITA321" s="3"/>
      <c r="ITB321" s="3"/>
      <c r="ITC321" s="3"/>
      <c r="ITD321" s="3"/>
      <c r="ITE321" s="3"/>
      <c r="ITF321" s="3"/>
      <c r="ITG321" s="3"/>
      <c r="ITH321" s="3"/>
      <c r="ITI321" s="3"/>
      <c r="ITJ321" s="3"/>
      <c r="ITK321" s="3"/>
      <c r="ITL321" s="3"/>
      <c r="ITM321" s="3"/>
      <c r="ITN321" s="3"/>
      <c r="ITO321" s="3"/>
      <c r="ITP321" s="3"/>
      <c r="ITQ321" s="3"/>
      <c r="ITR321" s="3"/>
      <c r="ITS321" s="3"/>
      <c r="ITT321" s="3"/>
      <c r="ITU321" s="3"/>
      <c r="ITV321" s="3"/>
      <c r="ITW321" s="3"/>
      <c r="ITX321" s="3"/>
      <c r="ITY321" s="3"/>
      <c r="ITZ321" s="3"/>
      <c r="IUA321" s="3"/>
      <c r="IUB321" s="3"/>
      <c r="IUC321" s="3"/>
      <c r="IUD321" s="3"/>
      <c r="IUE321" s="3"/>
      <c r="IUF321" s="3"/>
      <c r="IUG321" s="3"/>
      <c r="IUH321" s="3"/>
      <c r="IUI321" s="3"/>
      <c r="IUJ321" s="3"/>
      <c r="IUK321" s="3"/>
      <c r="IUL321" s="3"/>
      <c r="IUM321" s="3"/>
      <c r="IUN321" s="3"/>
      <c r="IUO321" s="3"/>
      <c r="IUP321" s="3"/>
      <c r="IUQ321" s="3"/>
      <c r="IUR321" s="3"/>
      <c r="IUS321" s="3"/>
      <c r="IUT321" s="3"/>
      <c r="IUU321" s="3"/>
      <c r="IUV321" s="3"/>
      <c r="IUW321" s="3"/>
      <c r="IUX321" s="3"/>
      <c r="IUY321" s="3"/>
      <c r="IUZ321" s="3"/>
      <c r="IVA321" s="3"/>
      <c r="IVB321" s="3"/>
      <c r="IVC321" s="3"/>
      <c r="IVD321" s="3"/>
      <c r="IVE321" s="3"/>
      <c r="IVF321" s="3"/>
      <c r="IVG321" s="3"/>
      <c r="IVH321" s="3"/>
      <c r="IVI321" s="3"/>
      <c r="IVJ321" s="3"/>
      <c r="IVK321" s="3"/>
      <c r="IVL321" s="3"/>
      <c r="IVM321" s="3"/>
      <c r="IVN321" s="3"/>
      <c r="IVO321" s="3"/>
      <c r="IVP321" s="3"/>
      <c r="IVQ321" s="3"/>
      <c r="IVR321" s="3"/>
      <c r="IVS321" s="3"/>
      <c r="IVT321" s="3"/>
      <c r="IVU321" s="3"/>
      <c r="IVV321" s="3"/>
      <c r="IVW321" s="3"/>
      <c r="IVX321" s="3"/>
      <c r="IVY321" s="3"/>
      <c r="IVZ321" s="3"/>
      <c r="IWA321" s="3"/>
      <c r="IWB321" s="3"/>
      <c r="IWC321" s="3"/>
      <c r="IWD321" s="3"/>
      <c r="IWE321" s="3"/>
      <c r="IWF321" s="3"/>
      <c r="IWG321" s="3"/>
      <c r="IWH321" s="3"/>
      <c r="IWI321" s="3"/>
      <c r="IWJ321" s="3"/>
      <c r="IWK321" s="3"/>
      <c r="IWL321" s="3"/>
      <c r="IWM321" s="3"/>
      <c r="IWN321" s="3"/>
      <c r="IWO321" s="3"/>
      <c r="IWP321" s="3"/>
      <c r="IWQ321" s="3"/>
      <c r="IWR321" s="3"/>
      <c r="IWS321" s="3"/>
      <c r="IWT321" s="3"/>
      <c r="IWU321" s="3"/>
      <c r="IWV321" s="3"/>
      <c r="IWW321" s="3"/>
      <c r="IWX321" s="3"/>
      <c r="IWY321" s="3"/>
      <c r="IWZ321" s="3"/>
      <c r="IXA321" s="3"/>
      <c r="IXB321" s="3"/>
      <c r="IXC321" s="3"/>
      <c r="IXD321" s="3"/>
      <c r="IXE321" s="3"/>
      <c r="IXF321" s="3"/>
      <c r="IXG321" s="3"/>
      <c r="IXH321" s="3"/>
      <c r="IXI321" s="3"/>
      <c r="IXJ321" s="3"/>
      <c r="IXK321" s="3"/>
      <c r="IXL321" s="3"/>
      <c r="IXM321" s="3"/>
      <c r="IXN321" s="3"/>
      <c r="IXO321" s="3"/>
      <c r="IXP321" s="3"/>
      <c r="IXQ321" s="3"/>
      <c r="IXR321" s="3"/>
      <c r="IXS321" s="3"/>
      <c r="IXT321" s="3"/>
      <c r="IXU321" s="3"/>
      <c r="IXV321" s="3"/>
      <c r="IXW321" s="3"/>
      <c r="IXX321" s="3"/>
      <c r="IXY321" s="3"/>
      <c r="IXZ321" s="3"/>
      <c r="IYA321" s="3"/>
      <c r="IYB321" s="3"/>
      <c r="IYC321" s="3"/>
      <c r="IYD321" s="3"/>
      <c r="IYE321" s="3"/>
      <c r="IYF321" s="3"/>
      <c r="IYG321" s="3"/>
      <c r="IYH321" s="3"/>
      <c r="IYI321" s="3"/>
      <c r="IYJ321" s="3"/>
      <c r="IYK321" s="3"/>
      <c r="IYL321" s="3"/>
      <c r="IYM321" s="3"/>
      <c r="IYN321" s="3"/>
      <c r="IYO321" s="3"/>
      <c r="IYP321" s="3"/>
      <c r="IYQ321" s="3"/>
      <c r="IYR321" s="3"/>
      <c r="IYS321" s="3"/>
      <c r="IYT321" s="3"/>
      <c r="IYU321" s="3"/>
      <c r="IYV321" s="3"/>
      <c r="IYW321" s="3"/>
      <c r="IYX321" s="3"/>
      <c r="IYY321" s="3"/>
      <c r="IYZ321" s="3"/>
      <c r="IZA321" s="3"/>
      <c r="IZB321" s="3"/>
      <c r="IZC321" s="3"/>
      <c r="IZD321" s="3"/>
      <c r="IZE321" s="3"/>
      <c r="IZF321" s="3"/>
      <c r="IZG321" s="3"/>
      <c r="IZH321" s="3"/>
      <c r="IZI321" s="3"/>
      <c r="IZJ321" s="3"/>
      <c r="IZK321" s="3"/>
      <c r="IZL321" s="3"/>
      <c r="IZM321" s="3"/>
      <c r="IZN321" s="3"/>
      <c r="IZO321" s="3"/>
      <c r="IZP321" s="3"/>
      <c r="IZQ321" s="3"/>
      <c r="IZR321" s="3"/>
      <c r="IZS321" s="3"/>
      <c r="IZT321" s="3"/>
      <c r="IZU321" s="3"/>
      <c r="IZV321" s="3"/>
      <c r="IZW321" s="3"/>
      <c r="IZX321" s="3"/>
      <c r="IZY321" s="3"/>
      <c r="IZZ321" s="3"/>
      <c r="JAA321" s="3"/>
      <c r="JAB321" s="3"/>
      <c r="JAC321" s="3"/>
      <c r="JAD321" s="3"/>
      <c r="JAE321" s="3"/>
      <c r="JAF321" s="3"/>
      <c r="JAG321" s="3"/>
      <c r="JAH321" s="3"/>
      <c r="JAI321" s="3"/>
      <c r="JAJ321" s="3"/>
      <c r="JAK321" s="3"/>
      <c r="JAL321" s="3"/>
      <c r="JAM321" s="3"/>
      <c r="JAN321" s="3"/>
      <c r="JAO321" s="3"/>
      <c r="JAP321" s="3"/>
      <c r="JAQ321" s="3"/>
      <c r="JAR321" s="3"/>
      <c r="JAS321" s="3"/>
      <c r="JAT321" s="3"/>
      <c r="JAU321" s="3"/>
      <c r="JAV321" s="3"/>
      <c r="JAW321" s="3"/>
      <c r="JAX321" s="3"/>
      <c r="JAY321" s="3"/>
      <c r="JAZ321" s="3"/>
      <c r="JBA321" s="3"/>
      <c r="JBB321" s="3"/>
      <c r="JBC321" s="3"/>
      <c r="JBD321" s="3"/>
      <c r="JBE321" s="3"/>
      <c r="JBF321" s="3"/>
      <c r="JBG321" s="3"/>
      <c r="JBH321" s="3"/>
      <c r="JBI321" s="3"/>
      <c r="JBJ321" s="3"/>
      <c r="JBK321" s="3"/>
      <c r="JBL321" s="3"/>
      <c r="JBM321" s="3"/>
      <c r="JBN321" s="3"/>
      <c r="JBO321" s="3"/>
      <c r="JBP321" s="3"/>
      <c r="JBQ321" s="3"/>
      <c r="JBR321" s="3"/>
      <c r="JBS321" s="3"/>
      <c r="JBT321" s="3"/>
      <c r="JBU321" s="3"/>
      <c r="JBV321" s="3"/>
      <c r="JBW321" s="3"/>
      <c r="JBX321" s="3"/>
      <c r="JBY321" s="3"/>
      <c r="JBZ321" s="3"/>
      <c r="JCA321" s="3"/>
      <c r="JCB321" s="3"/>
      <c r="JCC321" s="3"/>
      <c r="JCD321" s="3"/>
      <c r="JCE321" s="3"/>
      <c r="JCF321" s="3"/>
      <c r="JCG321" s="3"/>
      <c r="JCH321" s="3"/>
      <c r="JCI321" s="3"/>
      <c r="JCJ321" s="3"/>
      <c r="JCK321" s="3"/>
      <c r="JCL321" s="3"/>
      <c r="JCM321" s="3"/>
      <c r="JCN321" s="3"/>
      <c r="JCO321" s="3"/>
      <c r="JCP321" s="3"/>
      <c r="JCQ321" s="3"/>
      <c r="JCR321" s="3"/>
      <c r="JCS321" s="3"/>
      <c r="JCT321" s="3"/>
      <c r="JCU321" s="3"/>
      <c r="JCV321" s="3"/>
      <c r="JCW321" s="3"/>
      <c r="JCX321" s="3"/>
      <c r="JCY321" s="3"/>
      <c r="JCZ321" s="3"/>
      <c r="JDA321" s="3"/>
      <c r="JDB321" s="3"/>
      <c r="JDC321" s="3"/>
      <c r="JDD321" s="3"/>
      <c r="JDE321" s="3"/>
      <c r="JDF321" s="3"/>
      <c r="JDG321" s="3"/>
      <c r="JDH321" s="3"/>
      <c r="JDI321" s="3"/>
      <c r="JDJ321" s="3"/>
      <c r="JDK321" s="3"/>
      <c r="JDL321" s="3"/>
      <c r="JDM321" s="3"/>
      <c r="JDN321" s="3"/>
      <c r="JDO321" s="3"/>
      <c r="JDP321" s="3"/>
      <c r="JDQ321" s="3"/>
      <c r="JDR321" s="3"/>
      <c r="JDS321" s="3"/>
      <c r="JDT321" s="3"/>
      <c r="JDU321" s="3"/>
      <c r="JDV321" s="3"/>
      <c r="JDW321" s="3"/>
      <c r="JDX321" s="3"/>
      <c r="JDY321" s="3"/>
      <c r="JDZ321" s="3"/>
      <c r="JEA321" s="3"/>
      <c r="JEB321" s="3"/>
      <c r="JEC321" s="3"/>
      <c r="JED321" s="3"/>
      <c r="JEE321" s="3"/>
      <c r="JEF321" s="3"/>
      <c r="JEG321" s="3"/>
      <c r="JEH321" s="3"/>
      <c r="JEI321" s="3"/>
      <c r="JEJ321" s="3"/>
      <c r="JEK321" s="3"/>
      <c r="JEL321" s="3"/>
      <c r="JEM321" s="3"/>
      <c r="JEN321" s="3"/>
      <c r="JEO321" s="3"/>
      <c r="JEP321" s="3"/>
      <c r="JEQ321" s="3"/>
      <c r="JER321" s="3"/>
      <c r="JES321" s="3"/>
      <c r="JET321" s="3"/>
      <c r="JEU321" s="3"/>
      <c r="JEV321" s="3"/>
      <c r="JEW321" s="3"/>
      <c r="JEX321" s="3"/>
      <c r="JEY321" s="3"/>
      <c r="JEZ321" s="3"/>
      <c r="JFA321" s="3"/>
      <c r="JFB321" s="3"/>
      <c r="JFC321" s="3"/>
      <c r="JFD321" s="3"/>
      <c r="JFE321" s="3"/>
      <c r="JFF321" s="3"/>
      <c r="JFG321" s="3"/>
      <c r="JFH321" s="3"/>
      <c r="JFI321" s="3"/>
      <c r="JFJ321" s="3"/>
      <c r="JFK321" s="3"/>
      <c r="JFL321" s="3"/>
      <c r="JFM321" s="3"/>
      <c r="JFN321" s="3"/>
      <c r="JFO321" s="3"/>
      <c r="JFP321" s="3"/>
      <c r="JFQ321" s="3"/>
      <c r="JFR321" s="3"/>
      <c r="JFS321" s="3"/>
      <c r="JFT321" s="3"/>
      <c r="JFU321" s="3"/>
      <c r="JFV321" s="3"/>
      <c r="JFW321" s="3"/>
      <c r="JFX321" s="3"/>
      <c r="JFY321" s="3"/>
      <c r="JFZ321" s="3"/>
      <c r="JGA321" s="3"/>
      <c r="JGB321" s="3"/>
      <c r="JGC321" s="3"/>
      <c r="JGD321" s="3"/>
      <c r="JGE321" s="3"/>
      <c r="JGF321" s="3"/>
      <c r="JGG321" s="3"/>
      <c r="JGH321" s="3"/>
      <c r="JGI321" s="3"/>
      <c r="JGJ321" s="3"/>
      <c r="JGK321" s="3"/>
      <c r="JGL321" s="3"/>
      <c r="JGM321" s="3"/>
      <c r="JGN321" s="3"/>
      <c r="JGO321" s="3"/>
      <c r="JGP321" s="3"/>
      <c r="JGQ321" s="3"/>
      <c r="JGR321" s="3"/>
      <c r="JGS321" s="3"/>
      <c r="JGT321" s="3"/>
      <c r="JGU321" s="3"/>
      <c r="JGV321" s="3"/>
      <c r="JGW321" s="3"/>
      <c r="JGX321" s="3"/>
      <c r="JGY321" s="3"/>
      <c r="JGZ321" s="3"/>
      <c r="JHA321" s="3"/>
      <c r="JHB321" s="3"/>
      <c r="JHC321" s="3"/>
      <c r="JHD321" s="3"/>
      <c r="JHE321" s="3"/>
      <c r="JHF321" s="3"/>
      <c r="JHG321" s="3"/>
      <c r="JHH321" s="3"/>
      <c r="JHI321" s="3"/>
      <c r="JHJ321" s="3"/>
      <c r="JHK321" s="3"/>
      <c r="JHL321" s="3"/>
      <c r="JHM321" s="3"/>
      <c r="JHN321" s="3"/>
      <c r="JHO321" s="3"/>
      <c r="JHP321" s="3"/>
      <c r="JHQ321" s="3"/>
      <c r="JHR321" s="3"/>
      <c r="JHS321" s="3"/>
      <c r="JHT321" s="3"/>
      <c r="JHU321" s="3"/>
      <c r="JHV321" s="3"/>
      <c r="JHW321" s="3"/>
      <c r="JHX321" s="3"/>
      <c r="JHY321" s="3"/>
      <c r="JHZ321" s="3"/>
      <c r="JIA321" s="3"/>
      <c r="JIB321" s="3"/>
      <c r="JIC321" s="3"/>
      <c r="JID321" s="3"/>
      <c r="JIE321" s="3"/>
      <c r="JIF321" s="3"/>
      <c r="JIG321" s="3"/>
      <c r="JIH321" s="3"/>
      <c r="JII321" s="3"/>
      <c r="JIJ321" s="3"/>
      <c r="JIK321" s="3"/>
      <c r="JIL321" s="3"/>
      <c r="JIM321" s="3"/>
      <c r="JIN321" s="3"/>
      <c r="JIO321" s="3"/>
      <c r="JIP321" s="3"/>
      <c r="JIQ321" s="3"/>
      <c r="JIR321" s="3"/>
      <c r="JIS321" s="3"/>
      <c r="JIT321" s="3"/>
      <c r="JIU321" s="3"/>
      <c r="JIV321" s="3"/>
      <c r="JIW321" s="3"/>
      <c r="JIX321" s="3"/>
      <c r="JIY321" s="3"/>
      <c r="JIZ321" s="3"/>
      <c r="JJA321" s="3"/>
      <c r="JJB321" s="3"/>
      <c r="JJC321" s="3"/>
      <c r="JJD321" s="3"/>
      <c r="JJE321" s="3"/>
      <c r="JJF321" s="3"/>
      <c r="JJG321" s="3"/>
      <c r="JJH321" s="3"/>
      <c r="JJI321" s="3"/>
      <c r="JJJ321" s="3"/>
      <c r="JJK321" s="3"/>
      <c r="JJL321" s="3"/>
      <c r="JJM321" s="3"/>
      <c r="JJN321" s="3"/>
      <c r="JJO321" s="3"/>
      <c r="JJP321" s="3"/>
      <c r="JJQ321" s="3"/>
      <c r="JJR321" s="3"/>
      <c r="JJS321" s="3"/>
      <c r="JJT321" s="3"/>
      <c r="JJU321" s="3"/>
      <c r="JJV321" s="3"/>
      <c r="JJW321" s="3"/>
      <c r="JJX321" s="3"/>
      <c r="JJY321" s="3"/>
      <c r="JJZ321" s="3"/>
      <c r="JKA321" s="3"/>
      <c r="JKB321" s="3"/>
      <c r="JKC321" s="3"/>
      <c r="JKD321" s="3"/>
      <c r="JKE321" s="3"/>
      <c r="JKF321" s="3"/>
      <c r="JKG321" s="3"/>
      <c r="JKH321" s="3"/>
      <c r="JKI321" s="3"/>
      <c r="JKJ321" s="3"/>
      <c r="JKK321" s="3"/>
      <c r="JKL321" s="3"/>
      <c r="JKM321" s="3"/>
      <c r="JKN321" s="3"/>
      <c r="JKO321" s="3"/>
      <c r="JKP321" s="3"/>
      <c r="JKQ321" s="3"/>
      <c r="JKR321" s="3"/>
      <c r="JKS321" s="3"/>
      <c r="JKT321" s="3"/>
      <c r="JKU321" s="3"/>
      <c r="JKV321" s="3"/>
      <c r="JKW321" s="3"/>
      <c r="JKX321" s="3"/>
      <c r="JKY321" s="3"/>
      <c r="JKZ321" s="3"/>
      <c r="JLA321" s="3"/>
      <c r="JLB321" s="3"/>
      <c r="JLC321" s="3"/>
      <c r="JLD321" s="3"/>
      <c r="JLE321" s="3"/>
      <c r="JLF321" s="3"/>
      <c r="JLG321" s="3"/>
      <c r="JLH321" s="3"/>
      <c r="JLI321" s="3"/>
      <c r="JLJ321" s="3"/>
      <c r="JLK321" s="3"/>
      <c r="JLL321" s="3"/>
      <c r="JLM321" s="3"/>
      <c r="JLN321" s="3"/>
      <c r="JLO321" s="3"/>
      <c r="JLP321" s="3"/>
      <c r="JLQ321" s="3"/>
      <c r="JLR321" s="3"/>
      <c r="JLS321" s="3"/>
      <c r="JLT321" s="3"/>
      <c r="JLU321" s="3"/>
      <c r="JLV321" s="3"/>
      <c r="JLW321" s="3"/>
      <c r="JLX321" s="3"/>
      <c r="JLY321" s="3"/>
      <c r="JLZ321" s="3"/>
      <c r="JMA321" s="3"/>
      <c r="JMB321" s="3"/>
      <c r="JMC321" s="3"/>
      <c r="JMD321" s="3"/>
      <c r="JME321" s="3"/>
      <c r="JMF321" s="3"/>
      <c r="JMG321" s="3"/>
      <c r="JMH321" s="3"/>
      <c r="JMI321" s="3"/>
      <c r="JMJ321" s="3"/>
      <c r="JMK321" s="3"/>
      <c r="JML321" s="3"/>
      <c r="JMM321" s="3"/>
      <c r="JMN321" s="3"/>
      <c r="JMO321" s="3"/>
      <c r="JMP321" s="3"/>
      <c r="JMQ321" s="3"/>
      <c r="JMR321" s="3"/>
      <c r="JMS321" s="3"/>
      <c r="JMT321" s="3"/>
      <c r="JMU321" s="3"/>
      <c r="JMV321" s="3"/>
      <c r="JMW321" s="3"/>
      <c r="JMX321" s="3"/>
      <c r="JMY321" s="3"/>
      <c r="JMZ321" s="3"/>
      <c r="JNA321" s="3"/>
      <c r="JNB321" s="3"/>
      <c r="JNC321" s="3"/>
      <c r="JND321" s="3"/>
      <c r="JNE321" s="3"/>
      <c r="JNF321" s="3"/>
      <c r="JNG321" s="3"/>
      <c r="JNH321" s="3"/>
      <c r="JNI321" s="3"/>
      <c r="JNJ321" s="3"/>
      <c r="JNK321" s="3"/>
      <c r="JNL321" s="3"/>
      <c r="JNM321" s="3"/>
      <c r="JNN321" s="3"/>
      <c r="JNO321" s="3"/>
      <c r="JNP321" s="3"/>
      <c r="JNQ321" s="3"/>
      <c r="JNR321" s="3"/>
      <c r="JNS321" s="3"/>
      <c r="JNT321" s="3"/>
      <c r="JNU321" s="3"/>
      <c r="JNV321" s="3"/>
      <c r="JNW321" s="3"/>
      <c r="JNX321" s="3"/>
      <c r="JNY321" s="3"/>
      <c r="JNZ321" s="3"/>
      <c r="JOA321" s="3"/>
      <c r="JOB321" s="3"/>
      <c r="JOC321" s="3"/>
      <c r="JOD321" s="3"/>
      <c r="JOE321" s="3"/>
      <c r="JOF321" s="3"/>
      <c r="JOG321" s="3"/>
      <c r="JOH321" s="3"/>
      <c r="JOI321" s="3"/>
      <c r="JOJ321" s="3"/>
      <c r="JOK321" s="3"/>
      <c r="JOL321" s="3"/>
      <c r="JOM321" s="3"/>
      <c r="JON321" s="3"/>
      <c r="JOO321" s="3"/>
      <c r="JOP321" s="3"/>
      <c r="JOQ321" s="3"/>
      <c r="JOR321" s="3"/>
      <c r="JOS321" s="3"/>
      <c r="JOT321" s="3"/>
      <c r="JOU321" s="3"/>
      <c r="JOV321" s="3"/>
      <c r="JOW321" s="3"/>
      <c r="JOX321" s="3"/>
      <c r="JOY321" s="3"/>
      <c r="JOZ321" s="3"/>
      <c r="JPA321" s="3"/>
      <c r="JPB321" s="3"/>
      <c r="JPC321" s="3"/>
      <c r="JPD321" s="3"/>
      <c r="JPE321" s="3"/>
      <c r="JPF321" s="3"/>
      <c r="JPG321" s="3"/>
      <c r="JPH321" s="3"/>
      <c r="JPI321" s="3"/>
      <c r="JPJ321" s="3"/>
      <c r="JPK321" s="3"/>
      <c r="JPL321" s="3"/>
      <c r="JPM321" s="3"/>
      <c r="JPN321" s="3"/>
      <c r="JPO321" s="3"/>
      <c r="JPP321" s="3"/>
      <c r="JPQ321" s="3"/>
      <c r="JPR321" s="3"/>
      <c r="JPS321" s="3"/>
      <c r="JPT321" s="3"/>
      <c r="JPU321" s="3"/>
      <c r="JPV321" s="3"/>
      <c r="JPW321" s="3"/>
      <c r="JPX321" s="3"/>
      <c r="JPY321" s="3"/>
      <c r="JPZ321" s="3"/>
      <c r="JQA321" s="3"/>
      <c r="JQB321" s="3"/>
      <c r="JQC321" s="3"/>
      <c r="JQD321" s="3"/>
      <c r="JQE321" s="3"/>
      <c r="JQF321" s="3"/>
      <c r="JQG321" s="3"/>
      <c r="JQH321" s="3"/>
      <c r="JQI321" s="3"/>
      <c r="JQJ321" s="3"/>
      <c r="JQK321" s="3"/>
      <c r="JQL321" s="3"/>
      <c r="JQM321" s="3"/>
      <c r="JQN321" s="3"/>
      <c r="JQO321" s="3"/>
      <c r="JQP321" s="3"/>
      <c r="JQQ321" s="3"/>
      <c r="JQR321" s="3"/>
      <c r="JQS321" s="3"/>
      <c r="JQT321" s="3"/>
      <c r="JQU321" s="3"/>
      <c r="JQV321" s="3"/>
      <c r="JQW321" s="3"/>
      <c r="JQX321" s="3"/>
      <c r="JQY321" s="3"/>
      <c r="JQZ321" s="3"/>
      <c r="JRA321" s="3"/>
      <c r="JRB321" s="3"/>
      <c r="JRC321" s="3"/>
      <c r="JRD321" s="3"/>
      <c r="JRE321" s="3"/>
      <c r="JRF321" s="3"/>
      <c r="JRG321" s="3"/>
      <c r="JRH321" s="3"/>
      <c r="JRI321" s="3"/>
      <c r="JRJ321" s="3"/>
      <c r="JRK321" s="3"/>
      <c r="JRL321" s="3"/>
      <c r="JRM321" s="3"/>
      <c r="JRN321" s="3"/>
      <c r="JRO321" s="3"/>
      <c r="JRP321" s="3"/>
      <c r="JRQ321" s="3"/>
      <c r="JRR321" s="3"/>
      <c r="JRS321" s="3"/>
      <c r="JRT321" s="3"/>
      <c r="JRU321" s="3"/>
      <c r="JRV321" s="3"/>
      <c r="JRW321" s="3"/>
      <c r="JRX321" s="3"/>
      <c r="JRY321" s="3"/>
      <c r="JRZ321" s="3"/>
      <c r="JSA321" s="3"/>
      <c r="JSB321" s="3"/>
      <c r="JSC321" s="3"/>
      <c r="JSD321" s="3"/>
      <c r="JSE321" s="3"/>
      <c r="JSF321" s="3"/>
      <c r="JSG321" s="3"/>
      <c r="JSH321" s="3"/>
      <c r="JSI321" s="3"/>
      <c r="JSJ321" s="3"/>
      <c r="JSK321" s="3"/>
      <c r="JSL321" s="3"/>
      <c r="JSM321" s="3"/>
      <c r="JSN321" s="3"/>
      <c r="JSO321" s="3"/>
      <c r="JSP321" s="3"/>
      <c r="JSQ321" s="3"/>
      <c r="JSR321" s="3"/>
      <c r="JSS321" s="3"/>
      <c r="JST321" s="3"/>
      <c r="JSU321" s="3"/>
      <c r="JSV321" s="3"/>
      <c r="JSW321" s="3"/>
      <c r="JSX321" s="3"/>
      <c r="JSY321" s="3"/>
      <c r="JSZ321" s="3"/>
      <c r="JTA321" s="3"/>
      <c r="JTB321" s="3"/>
      <c r="JTC321" s="3"/>
      <c r="JTD321" s="3"/>
      <c r="JTE321" s="3"/>
      <c r="JTF321" s="3"/>
      <c r="JTG321" s="3"/>
      <c r="JTH321" s="3"/>
      <c r="JTI321" s="3"/>
      <c r="JTJ321" s="3"/>
      <c r="JTK321" s="3"/>
      <c r="JTL321" s="3"/>
      <c r="JTM321" s="3"/>
      <c r="JTN321" s="3"/>
      <c r="JTO321" s="3"/>
      <c r="JTP321" s="3"/>
      <c r="JTQ321" s="3"/>
      <c r="JTR321" s="3"/>
      <c r="JTS321" s="3"/>
      <c r="JTT321" s="3"/>
      <c r="JTU321" s="3"/>
      <c r="JTV321" s="3"/>
      <c r="JTW321" s="3"/>
      <c r="JTX321" s="3"/>
      <c r="JTY321" s="3"/>
      <c r="JTZ321" s="3"/>
      <c r="JUA321" s="3"/>
      <c r="JUB321" s="3"/>
      <c r="JUC321" s="3"/>
      <c r="JUD321" s="3"/>
      <c r="JUE321" s="3"/>
      <c r="JUF321" s="3"/>
      <c r="JUG321" s="3"/>
      <c r="JUH321" s="3"/>
      <c r="JUI321" s="3"/>
      <c r="JUJ321" s="3"/>
      <c r="JUK321" s="3"/>
      <c r="JUL321" s="3"/>
      <c r="JUM321" s="3"/>
      <c r="JUN321" s="3"/>
      <c r="JUO321" s="3"/>
      <c r="JUP321" s="3"/>
      <c r="JUQ321" s="3"/>
      <c r="JUR321" s="3"/>
      <c r="JUS321" s="3"/>
      <c r="JUT321" s="3"/>
      <c r="JUU321" s="3"/>
      <c r="JUV321" s="3"/>
      <c r="JUW321" s="3"/>
      <c r="JUX321" s="3"/>
      <c r="JUY321" s="3"/>
      <c r="JUZ321" s="3"/>
      <c r="JVA321" s="3"/>
      <c r="JVB321" s="3"/>
      <c r="JVC321" s="3"/>
      <c r="JVD321" s="3"/>
      <c r="JVE321" s="3"/>
      <c r="JVF321" s="3"/>
      <c r="JVG321" s="3"/>
      <c r="JVH321" s="3"/>
      <c r="JVI321" s="3"/>
      <c r="JVJ321" s="3"/>
      <c r="JVK321" s="3"/>
      <c r="JVL321" s="3"/>
      <c r="JVM321" s="3"/>
      <c r="JVN321" s="3"/>
      <c r="JVO321" s="3"/>
      <c r="JVP321" s="3"/>
      <c r="JVQ321" s="3"/>
      <c r="JVR321" s="3"/>
      <c r="JVS321" s="3"/>
      <c r="JVT321" s="3"/>
      <c r="JVU321" s="3"/>
      <c r="JVV321" s="3"/>
      <c r="JVW321" s="3"/>
      <c r="JVX321" s="3"/>
      <c r="JVY321" s="3"/>
      <c r="JVZ321" s="3"/>
      <c r="JWA321" s="3"/>
      <c r="JWB321" s="3"/>
      <c r="JWC321" s="3"/>
      <c r="JWD321" s="3"/>
      <c r="JWE321" s="3"/>
      <c r="JWF321" s="3"/>
      <c r="JWG321" s="3"/>
      <c r="JWH321" s="3"/>
      <c r="JWI321" s="3"/>
      <c r="JWJ321" s="3"/>
      <c r="JWK321" s="3"/>
      <c r="JWL321" s="3"/>
      <c r="JWM321" s="3"/>
      <c r="JWN321" s="3"/>
      <c r="JWO321" s="3"/>
      <c r="JWP321" s="3"/>
      <c r="JWQ321" s="3"/>
      <c r="JWR321" s="3"/>
      <c r="JWS321" s="3"/>
      <c r="JWT321" s="3"/>
      <c r="JWU321" s="3"/>
      <c r="JWV321" s="3"/>
      <c r="JWW321" s="3"/>
      <c r="JWX321" s="3"/>
      <c r="JWY321" s="3"/>
      <c r="JWZ321" s="3"/>
      <c r="JXA321" s="3"/>
      <c r="JXB321" s="3"/>
      <c r="JXC321" s="3"/>
      <c r="JXD321" s="3"/>
      <c r="JXE321" s="3"/>
      <c r="JXF321" s="3"/>
      <c r="JXG321" s="3"/>
      <c r="JXH321" s="3"/>
      <c r="JXI321" s="3"/>
      <c r="JXJ321" s="3"/>
      <c r="JXK321" s="3"/>
      <c r="JXL321" s="3"/>
      <c r="JXM321" s="3"/>
      <c r="JXN321" s="3"/>
      <c r="JXO321" s="3"/>
      <c r="JXP321" s="3"/>
      <c r="JXQ321" s="3"/>
      <c r="JXR321" s="3"/>
      <c r="JXS321" s="3"/>
      <c r="JXT321" s="3"/>
      <c r="JXU321" s="3"/>
      <c r="JXV321" s="3"/>
      <c r="JXW321" s="3"/>
      <c r="JXX321" s="3"/>
      <c r="JXY321" s="3"/>
      <c r="JXZ321" s="3"/>
      <c r="JYA321" s="3"/>
      <c r="JYB321" s="3"/>
      <c r="JYC321" s="3"/>
      <c r="JYD321" s="3"/>
      <c r="JYE321" s="3"/>
      <c r="JYF321" s="3"/>
      <c r="JYG321" s="3"/>
      <c r="JYH321" s="3"/>
      <c r="JYI321" s="3"/>
      <c r="JYJ321" s="3"/>
      <c r="JYK321" s="3"/>
      <c r="JYL321" s="3"/>
      <c r="JYM321" s="3"/>
      <c r="JYN321" s="3"/>
      <c r="JYO321" s="3"/>
      <c r="JYP321" s="3"/>
      <c r="JYQ321" s="3"/>
      <c r="JYR321" s="3"/>
      <c r="JYS321" s="3"/>
      <c r="JYT321" s="3"/>
      <c r="JYU321" s="3"/>
      <c r="JYV321" s="3"/>
      <c r="JYW321" s="3"/>
      <c r="JYX321" s="3"/>
      <c r="JYY321" s="3"/>
      <c r="JYZ321" s="3"/>
      <c r="JZA321" s="3"/>
      <c r="JZB321" s="3"/>
      <c r="JZC321" s="3"/>
      <c r="JZD321" s="3"/>
      <c r="JZE321" s="3"/>
      <c r="JZF321" s="3"/>
      <c r="JZG321" s="3"/>
      <c r="JZH321" s="3"/>
      <c r="JZI321" s="3"/>
      <c r="JZJ321" s="3"/>
      <c r="JZK321" s="3"/>
      <c r="JZL321" s="3"/>
      <c r="JZM321" s="3"/>
      <c r="JZN321" s="3"/>
      <c r="JZO321" s="3"/>
      <c r="JZP321" s="3"/>
      <c r="JZQ321" s="3"/>
      <c r="JZR321" s="3"/>
      <c r="JZS321" s="3"/>
      <c r="JZT321" s="3"/>
      <c r="JZU321" s="3"/>
      <c r="JZV321" s="3"/>
      <c r="JZW321" s="3"/>
      <c r="JZX321" s="3"/>
      <c r="JZY321" s="3"/>
      <c r="JZZ321" s="3"/>
      <c r="KAA321" s="3"/>
      <c r="KAB321" s="3"/>
      <c r="KAC321" s="3"/>
      <c r="KAD321" s="3"/>
      <c r="KAE321" s="3"/>
      <c r="KAF321" s="3"/>
      <c r="KAG321" s="3"/>
      <c r="KAH321" s="3"/>
      <c r="KAI321" s="3"/>
      <c r="KAJ321" s="3"/>
      <c r="KAK321" s="3"/>
      <c r="KAL321" s="3"/>
      <c r="KAM321" s="3"/>
      <c r="KAN321" s="3"/>
      <c r="KAO321" s="3"/>
      <c r="KAP321" s="3"/>
      <c r="KAQ321" s="3"/>
      <c r="KAR321" s="3"/>
      <c r="KAS321" s="3"/>
      <c r="KAT321" s="3"/>
      <c r="KAU321" s="3"/>
      <c r="KAV321" s="3"/>
      <c r="KAW321" s="3"/>
      <c r="KAX321" s="3"/>
      <c r="KAY321" s="3"/>
      <c r="KAZ321" s="3"/>
      <c r="KBA321" s="3"/>
      <c r="KBB321" s="3"/>
      <c r="KBC321" s="3"/>
      <c r="KBD321" s="3"/>
      <c r="KBE321" s="3"/>
      <c r="KBF321" s="3"/>
      <c r="KBG321" s="3"/>
      <c r="KBH321" s="3"/>
      <c r="KBI321" s="3"/>
      <c r="KBJ321" s="3"/>
      <c r="KBK321" s="3"/>
      <c r="KBL321" s="3"/>
      <c r="KBM321" s="3"/>
      <c r="KBN321" s="3"/>
      <c r="KBO321" s="3"/>
      <c r="KBP321" s="3"/>
      <c r="KBQ321" s="3"/>
      <c r="KBR321" s="3"/>
      <c r="KBS321" s="3"/>
      <c r="KBT321" s="3"/>
      <c r="KBU321" s="3"/>
      <c r="KBV321" s="3"/>
      <c r="KBW321" s="3"/>
      <c r="KBX321" s="3"/>
      <c r="KBY321" s="3"/>
      <c r="KBZ321" s="3"/>
      <c r="KCA321" s="3"/>
      <c r="KCB321" s="3"/>
      <c r="KCC321" s="3"/>
      <c r="KCD321" s="3"/>
      <c r="KCE321" s="3"/>
      <c r="KCF321" s="3"/>
      <c r="KCG321" s="3"/>
      <c r="KCH321" s="3"/>
      <c r="KCI321" s="3"/>
      <c r="KCJ321" s="3"/>
      <c r="KCK321" s="3"/>
      <c r="KCL321" s="3"/>
      <c r="KCM321" s="3"/>
      <c r="KCN321" s="3"/>
      <c r="KCO321" s="3"/>
      <c r="KCP321" s="3"/>
      <c r="KCQ321" s="3"/>
      <c r="KCR321" s="3"/>
      <c r="KCS321" s="3"/>
      <c r="KCT321" s="3"/>
      <c r="KCU321" s="3"/>
      <c r="KCV321" s="3"/>
      <c r="KCW321" s="3"/>
      <c r="KCX321" s="3"/>
      <c r="KCY321" s="3"/>
      <c r="KCZ321" s="3"/>
      <c r="KDA321" s="3"/>
      <c r="KDB321" s="3"/>
      <c r="KDC321" s="3"/>
      <c r="KDD321" s="3"/>
      <c r="KDE321" s="3"/>
      <c r="KDF321" s="3"/>
      <c r="KDG321" s="3"/>
      <c r="KDH321" s="3"/>
      <c r="KDI321" s="3"/>
      <c r="KDJ321" s="3"/>
      <c r="KDK321" s="3"/>
      <c r="KDL321" s="3"/>
      <c r="KDM321" s="3"/>
      <c r="KDN321" s="3"/>
      <c r="KDO321" s="3"/>
      <c r="KDP321" s="3"/>
      <c r="KDQ321" s="3"/>
      <c r="KDR321" s="3"/>
      <c r="KDS321" s="3"/>
      <c r="KDT321" s="3"/>
      <c r="KDU321" s="3"/>
      <c r="KDV321" s="3"/>
      <c r="KDW321" s="3"/>
      <c r="KDX321" s="3"/>
      <c r="KDY321" s="3"/>
      <c r="KDZ321" s="3"/>
      <c r="KEA321" s="3"/>
      <c r="KEB321" s="3"/>
      <c r="KEC321" s="3"/>
      <c r="KED321" s="3"/>
      <c r="KEE321" s="3"/>
      <c r="KEF321" s="3"/>
      <c r="KEG321" s="3"/>
      <c r="KEH321" s="3"/>
      <c r="KEI321" s="3"/>
      <c r="KEJ321" s="3"/>
      <c r="KEK321" s="3"/>
      <c r="KEL321" s="3"/>
      <c r="KEM321" s="3"/>
      <c r="KEN321" s="3"/>
      <c r="KEO321" s="3"/>
      <c r="KEP321" s="3"/>
      <c r="KEQ321" s="3"/>
      <c r="KER321" s="3"/>
      <c r="KES321" s="3"/>
      <c r="KET321" s="3"/>
      <c r="KEU321" s="3"/>
      <c r="KEV321" s="3"/>
      <c r="KEW321" s="3"/>
      <c r="KEX321" s="3"/>
      <c r="KEY321" s="3"/>
      <c r="KEZ321" s="3"/>
      <c r="KFA321" s="3"/>
      <c r="KFB321" s="3"/>
      <c r="KFC321" s="3"/>
      <c r="KFD321" s="3"/>
      <c r="KFE321" s="3"/>
      <c r="KFF321" s="3"/>
      <c r="KFG321" s="3"/>
      <c r="KFH321" s="3"/>
      <c r="KFI321" s="3"/>
      <c r="KFJ321" s="3"/>
      <c r="KFK321" s="3"/>
      <c r="KFL321" s="3"/>
      <c r="KFM321" s="3"/>
      <c r="KFN321" s="3"/>
      <c r="KFO321" s="3"/>
      <c r="KFP321" s="3"/>
      <c r="KFQ321" s="3"/>
      <c r="KFR321" s="3"/>
      <c r="KFS321" s="3"/>
      <c r="KFT321" s="3"/>
      <c r="KFU321" s="3"/>
      <c r="KFV321" s="3"/>
      <c r="KFW321" s="3"/>
      <c r="KFX321" s="3"/>
      <c r="KFY321" s="3"/>
      <c r="KFZ321" s="3"/>
      <c r="KGA321" s="3"/>
      <c r="KGB321" s="3"/>
      <c r="KGC321" s="3"/>
      <c r="KGD321" s="3"/>
      <c r="KGE321" s="3"/>
      <c r="KGF321" s="3"/>
      <c r="KGG321" s="3"/>
      <c r="KGH321" s="3"/>
      <c r="KGI321" s="3"/>
      <c r="KGJ321" s="3"/>
      <c r="KGK321" s="3"/>
      <c r="KGL321" s="3"/>
      <c r="KGM321" s="3"/>
      <c r="KGN321" s="3"/>
      <c r="KGO321" s="3"/>
      <c r="KGP321" s="3"/>
      <c r="KGQ321" s="3"/>
      <c r="KGR321" s="3"/>
      <c r="KGS321" s="3"/>
      <c r="KGT321" s="3"/>
      <c r="KGU321" s="3"/>
      <c r="KGV321" s="3"/>
      <c r="KGW321" s="3"/>
      <c r="KGX321" s="3"/>
      <c r="KGY321" s="3"/>
      <c r="KGZ321" s="3"/>
      <c r="KHA321" s="3"/>
      <c r="KHB321" s="3"/>
      <c r="KHC321" s="3"/>
      <c r="KHD321" s="3"/>
      <c r="KHE321" s="3"/>
      <c r="KHF321" s="3"/>
      <c r="KHG321" s="3"/>
      <c r="KHH321" s="3"/>
      <c r="KHI321" s="3"/>
      <c r="KHJ321" s="3"/>
      <c r="KHK321" s="3"/>
      <c r="KHL321" s="3"/>
      <c r="KHM321" s="3"/>
      <c r="KHN321" s="3"/>
      <c r="KHO321" s="3"/>
      <c r="KHP321" s="3"/>
      <c r="KHQ321" s="3"/>
      <c r="KHR321" s="3"/>
      <c r="KHS321" s="3"/>
      <c r="KHT321" s="3"/>
      <c r="KHU321" s="3"/>
      <c r="KHV321" s="3"/>
      <c r="KHW321" s="3"/>
      <c r="KHX321" s="3"/>
      <c r="KHY321" s="3"/>
      <c r="KHZ321" s="3"/>
      <c r="KIA321" s="3"/>
      <c r="KIB321" s="3"/>
      <c r="KIC321" s="3"/>
      <c r="KID321" s="3"/>
      <c r="KIE321" s="3"/>
      <c r="KIF321" s="3"/>
      <c r="KIG321" s="3"/>
      <c r="KIH321" s="3"/>
      <c r="KII321" s="3"/>
      <c r="KIJ321" s="3"/>
      <c r="KIK321" s="3"/>
      <c r="KIL321" s="3"/>
      <c r="KIM321" s="3"/>
      <c r="KIN321" s="3"/>
      <c r="KIO321" s="3"/>
      <c r="KIP321" s="3"/>
      <c r="KIQ321" s="3"/>
      <c r="KIR321" s="3"/>
      <c r="KIS321" s="3"/>
      <c r="KIT321" s="3"/>
      <c r="KIU321" s="3"/>
      <c r="KIV321" s="3"/>
      <c r="KIW321" s="3"/>
      <c r="KIX321" s="3"/>
      <c r="KIY321" s="3"/>
      <c r="KIZ321" s="3"/>
      <c r="KJA321" s="3"/>
      <c r="KJB321" s="3"/>
      <c r="KJC321" s="3"/>
      <c r="KJD321" s="3"/>
      <c r="KJE321" s="3"/>
      <c r="KJF321" s="3"/>
      <c r="KJG321" s="3"/>
      <c r="KJH321" s="3"/>
      <c r="KJI321" s="3"/>
      <c r="KJJ321" s="3"/>
      <c r="KJK321" s="3"/>
      <c r="KJL321" s="3"/>
      <c r="KJM321" s="3"/>
      <c r="KJN321" s="3"/>
      <c r="KJO321" s="3"/>
      <c r="KJP321" s="3"/>
      <c r="KJQ321" s="3"/>
      <c r="KJR321" s="3"/>
      <c r="KJS321" s="3"/>
      <c r="KJT321" s="3"/>
      <c r="KJU321" s="3"/>
      <c r="KJV321" s="3"/>
      <c r="KJW321" s="3"/>
      <c r="KJX321" s="3"/>
      <c r="KJY321" s="3"/>
      <c r="KJZ321" s="3"/>
      <c r="KKA321" s="3"/>
      <c r="KKB321" s="3"/>
      <c r="KKC321" s="3"/>
      <c r="KKD321" s="3"/>
      <c r="KKE321" s="3"/>
      <c r="KKF321" s="3"/>
      <c r="KKG321" s="3"/>
      <c r="KKH321" s="3"/>
      <c r="KKI321" s="3"/>
      <c r="KKJ321" s="3"/>
      <c r="KKK321" s="3"/>
      <c r="KKL321" s="3"/>
      <c r="KKM321" s="3"/>
      <c r="KKN321" s="3"/>
      <c r="KKO321" s="3"/>
      <c r="KKP321" s="3"/>
      <c r="KKQ321" s="3"/>
      <c r="KKR321" s="3"/>
      <c r="KKS321" s="3"/>
      <c r="KKT321" s="3"/>
      <c r="KKU321" s="3"/>
      <c r="KKV321" s="3"/>
      <c r="KKW321" s="3"/>
      <c r="KKX321" s="3"/>
      <c r="KKY321" s="3"/>
      <c r="KKZ321" s="3"/>
      <c r="KLA321" s="3"/>
      <c r="KLB321" s="3"/>
      <c r="KLC321" s="3"/>
      <c r="KLD321" s="3"/>
      <c r="KLE321" s="3"/>
      <c r="KLF321" s="3"/>
      <c r="KLG321" s="3"/>
      <c r="KLH321" s="3"/>
      <c r="KLI321" s="3"/>
      <c r="KLJ321" s="3"/>
      <c r="KLK321" s="3"/>
      <c r="KLL321" s="3"/>
      <c r="KLM321" s="3"/>
      <c r="KLN321" s="3"/>
      <c r="KLO321" s="3"/>
      <c r="KLP321" s="3"/>
      <c r="KLQ321" s="3"/>
      <c r="KLR321" s="3"/>
      <c r="KLS321" s="3"/>
      <c r="KLT321" s="3"/>
      <c r="KLU321" s="3"/>
      <c r="KLV321" s="3"/>
      <c r="KLW321" s="3"/>
      <c r="KLX321" s="3"/>
      <c r="KLY321" s="3"/>
      <c r="KLZ321" s="3"/>
      <c r="KMA321" s="3"/>
      <c r="KMB321" s="3"/>
      <c r="KMC321" s="3"/>
      <c r="KMD321" s="3"/>
      <c r="KME321" s="3"/>
      <c r="KMF321" s="3"/>
      <c r="KMG321" s="3"/>
      <c r="KMH321" s="3"/>
      <c r="KMI321" s="3"/>
      <c r="KMJ321" s="3"/>
      <c r="KMK321" s="3"/>
      <c r="KML321" s="3"/>
      <c r="KMM321" s="3"/>
      <c r="KMN321" s="3"/>
      <c r="KMO321" s="3"/>
      <c r="KMP321" s="3"/>
      <c r="KMQ321" s="3"/>
      <c r="KMR321" s="3"/>
      <c r="KMS321" s="3"/>
      <c r="KMT321" s="3"/>
      <c r="KMU321" s="3"/>
      <c r="KMV321" s="3"/>
      <c r="KMW321" s="3"/>
      <c r="KMX321" s="3"/>
      <c r="KMY321" s="3"/>
      <c r="KMZ321" s="3"/>
      <c r="KNA321" s="3"/>
      <c r="KNB321" s="3"/>
      <c r="KNC321" s="3"/>
      <c r="KND321" s="3"/>
      <c r="KNE321" s="3"/>
      <c r="KNF321" s="3"/>
      <c r="KNG321" s="3"/>
      <c r="KNH321" s="3"/>
      <c r="KNI321" s="3"/>
      <c r="KNJ321" s="3"/>
      <c r="KNK321" s="3"/>
      <c r="KNL321" s="3"/>
      <c r="KNM321" s="3"/>
      <c r="KNN321" s="3"/>
      <c r="KNO321" s="3"/>
      <c r="KNP321" s="3"/>
      <c r="KNQ321" s="3"/>
      <c r="KNR321" s="3"/>
      <c r="KNS321" s="3"/>
      <c r="KNT321" s="3"/>
      <c r="KNU321" s="3"/>
      <c r="KNV321" s="3"/>
      <c r="KNW321" s="3"/>
      <c r="KNX321" s="3"/>
      <c r="KNY321" s="3"/>
      <c r="KNZ321" s="3"/>
      <c r="KOA321" s="3"/>
      <c r="KOB321" s="3"/>
      <c r="KOC321" s="3"/>
      <c r="KOD321" s="3"/>
      <c r="KOE321" s="3"/>
      <c r="KOF321" s="3"/>
      <c r="KOG321" s="3"/>
      <c r="KOH321" s="3"/>
      <c r="KOI321" s="3"/>
      <c r="KOJ321" s="3"/>
      <c r="KOK321" s="3"/>
      <c r="KOL321" s="3"/>
      <c r="KOM321" s="3"/>
      <c r="KON321" s="3"/>
      <c r="KOO321" s="3"/>
      <c r="KOP321" s="3"/>
      <c r="KOQ321" s="3"/>
      <c r="KOR321" s="3"/>
      <c r="KOS321" s="3"/>
      <c r="KOT321" s="3"/>
      <c r="KOU321" s="3"/>
      <c r="KOV321" s="3"/>
      <c r="KOW321" s="3"/>
      <c r="KOX321" s="3"/>
      <c r="KOY321" s="3"/>
      <c r="KOZ321" s="3"/>
      <c r="KPA321" s="3"/>
      <c r="KPB321" s="3"/>
      <c r="KPC321" s="3"/>
      <c r="KPD321" s="3"/>
      <c r="KPE321" s="3"/>
      <c r="KPF321" s="3"/>
      <c r="KPG321" s="3"/>
      <c r="KPH321" s="3"/>
      <c r="KPI321" s="3"/>
      <c r="KPJ321" s="3"/>
      <c r="KPK321" s="3"/>
      <c r="KPL321" s="3"/>
      <c r="KPM321" s="3"/>
      <c r="KPN321" s="3"/>
      <c r="KPO321" s="3"/>
      <c r="KPP321" s="3"/>
      <c r="KPQ321" s="3"/>
      <c r="KPR321" s="3"/>
      <c r="KPS321" s="3"/>
      <c r="KPT321" s="3"/>
      <c r="KPU321" s="3"/>
      <c r="KPV321" s="3"/>
      <c r="KPW321" s="3"/>
      <c r="KPX321" s="3"/>
      <c r="KPY321" s="3"/>
      <c r="KPZ321" s="3"/>
      <c r="KQA321" s="3"/>
      <c r="KQB321" s="3"/>
      <c r="KQC321" s="3"/>
      <c r="KQD321" s="3"/>
      <c r="KQE321" s="3"/>
      <c r="KQF321" s="3"/>
      <c r="KQG321" s="3"/>
      <c r="KQH321" s="3"/>
      <c r="KQI321" s="3"/>
      <c r="KQJ321" s="3"/>
      <c r="KQK321" s="3"/>
      <c r="KQL321" s="3"/>
      <c r="KQM321" s="3"/>
      <c r="KQN321" s="3"/>
      <c r="KQO321" s="3"/>
      <c r="KQP321" s="3"/>
      <c r="KQQ321" s="3"/>
      <c r="KQR321" s="3"/>
      <c r="KQS321" s="3"/>
      <c r="KQT321" s="3"/>
      <c r="KQU321" s="3"/>
      <c r="KQV321" s="3"/>
      <c r="KQW321" s="3"/>
      <c r="KQX321" s="3"/>
      <c r="KQY321" s="3"/>
      <c r="KQZ321" s="3"/>
      <c r="KRA321" s="3"/>
      <c r="KRB321" s="3"/>
      <c r="KRC321" s="3"/>
      <c r="KRD321" s="3"/>
      <c r="KRE321" s="3"/>
      <c r="KRF321" s="3"/>
      <c r="KRG321" s="3"/>
      <c r="KRH321" s="3"/>
      <c r="KRI321" s="3"/>
      <c r="KRJ321" s="3"/>
      <c r="KRK321" s="3"/>
      <c r="KRL321" s="3"/>
      <c r="KRM321" s="3"/>
      <c r="KRN321" s="3"/>
      <c r="KRO321" s="3"/>
      <c r="KRP321" s="3"/>
      <c r="KRQ321" s="3"/>
      <c r="KRR321" s="3"/>
      <c r="KRS321" s="3"/>
      <c r="KRT321" s="3"/>
      <c r="KRU321" s="3"/>
      <c r="KRV321" s="3"/>
      <c r="KRW321" s="3"/>
      <c r="KRX321" s="3"/>
      <c r="KRY321" s="3"/>
      <c r="KRZ321" s="3"/>
      <c r="KSA321" s="3"/>
      <c r="KSB321" s="3"/>
      <c r="KSC321" s="3"/>
      <c r="KSD321" s="3"/>
      <c r="KSE321" s="3"/>
      <c r="KSF321" s="3"/>
      <c r="KSG321" s="3"/>
      <c r="KSH321" s="3"/>
      <c r="KSI321" s="3"/>
      <c r="KSJ321" s="3"/>
      <c r="KSK321" s="3"/>
      <c r="KSL321" s="3"/>
      <c r="KSM321" s="3"/>
      <c r="KSN321" s="3"/>
      <c r="KSO321" s="3"/>
      <c r="KSP321" s="3"/>
      <c r="KSQ321" s="3"/>
      <c r="KSR321" s="3"/>
      <c r="KSS321" s="3"/>
      <c r="KST321" s="3"/>
      <c r="KSU321" s="3"/>
      <c r="KSV321" s="3"/>
      <c r="KSW321" s="3"/>
      <c r="KSX321" s="3"/>
      <c r="KSY321" s="3"/>
      <c r="KSZ321" s="3"/>
      <c r="KTA321" s="3"/>
      <c r="KTB321" s="3"/>
      <c r="KTC321" s="3"/>
      <c r="KTD321" s="3"/>
      <c r="KTE321" s="3"/>
      <c r="KTF321" s="3"/>
      <c r="KTG321" s="3"/>
      <c r="KTH321" s="3"/>
      <c r="KTI321" s="3"/>
      <c r="KTJ321" s="3"/>
      <c r="KTK321" s="3"/>
      <c r="KTL321" s="3"/>
      <c r="KTM321" s="3"/>
      <c r="KTN321" s="3"/>
      <c r="KTO321" s="3"/>
      <c r="KTP321" s="3"/>
      <c r="KTQ321" s="3"/>
      <c r="KTR321" s="3"/>
      <c r="KTS321" s="3"/>
      <c r="KTT321" s="3"/>
      <c r="KTU321" s="3"/>
      <c r="KTV321" s="3"/>
      <c r="KTW321" s="3"/>
      <c r="KTX321" s="3"/>
      <c r="KTY321" s="3"/>
      <c r="KTZ321" s="3"/>
      <c r="KUA321" s="3"/>
      <c r="KUB321" s="3"/>
      <c r="KUC321" s="3"/>
      <c r="KUD321" s="3"/>
      <c r="KUE321" s="3"/>
      <c r="KUF321" s="3"/>
      <c r="KUG321" s="3"/>
      <c r="KUH321" s="3"/>
      <c r="KUI321" s="3"/>
      <c r="KUJ321" s="3"/>
      <c r="KUK321" s="3"/>
      <c r="KUL321" s="3"/>
      <c r="KUM321" s="3"/>
      <c r="KUN321" s="3"/>
      <c r="KUO321" s="3"/>
      <c r="KUP321" s="3"/>
      <c r="KUQ321" s="3"/>
      <c r="KUR321" s="3"/>
      <c r="KUS321" s="3"/>
      <c r="KUT321" s="3"/>
      <c r="KUU321" s="3"/>
      <c r="KUV321" s="3"/>
      <c r="KUW321" s="3"/>
      <c r="KUX321" s="3"/>
      <c r="KUY321" s="3"/>
      <c r="KUZ321" s="3"/>
      <c r="KVA321" s="3"/>
      <c r="KVB321" s="3"/>
      <c r="KVC321" s="3"/>
      <c r="KVD321" s="3"/>
      <c r="KVE321" s="3"/>
      <c r="KVF321" s="3"/>
      <c r="KVG321" s="3"/>
      <c r="KVH321" s="3"/>
      <c r="KVI321" s="3"/>
      <c r="KVJ321" s="3"/>
      <c r="KVK321" s="3"/>
      <c r="KVL321" s="3"/>
      <c r="KVM321" s="3"/>
      <c r="KVN321" s="3"/>
      <c r="KVO321" s="3"/>
      <c r="KVP321" s="3"/>
      <c r="KVQ321" s="3"/>
      <c r="KVR321" s="3"/>
      <c r="KVS321" s="3"/>
      <c r="KVT321" s="3"/>
      <c r="KVU321" s="3"/>
      <c r="KVV321" s="3"/>
      <c r="KVW321" s="3"/>
      <c r="KVX321" s="3"/>
      <c r="KVY321" s="3"/>
      <c r="KVZ321" s="3"/>
      <c r="KWA321" s="3"/>
      <c r="KWB321" s="3"/>
      <c r="KWC321" s="3"/>
      <c r="KWD321" s="3"/>
      <c r="KWE321" s="3"/>
      <c r="KWF321" s="3"/>
      <c r="KWG321" s="3"/>
      <c r="KWH321" s="3"/>
      <c r="KWI321" s="3"/>
      <c r="KWJ321" s="3"/>
      <c r="KWK321" s="3"/>
      <c r="KWL321" s="3"/>
      <c r="KWM321" s="3"/>
      <c r="KWN321" s="3"/>
      <c r="KWO321" s="3"/>
      <c r="KWP321" s="3"/>
      <c r="KWQ321" s="3"/>
      <c r="KWR321" s="3"/>
      <c r="KWS321" s="3"/>
      <c r="KWT321" s="3"/>
      <c r="KWU321" s="3"/>
      <c r="KWV321" s="3"/>
      <c r="KWW321" s="3"/>
      <c r="KWX321" s="3"/>
      <c r="KWY321" s="3"/>
      <c r="KWZ321" s="3"/>
      <c r="KXA321" s="3"/>
      <c r="KXB321" s="3"/>
      <c r="KXC321" s="3"/>
      <c r="KXD321" s="3"/>
      <c r="KXE321" s="3"/>
      <c r="KXF321" s="3"/>
      <c r="KXG321" s="3"/>
      <c r="KXH321" s="3"/>
      <c r="KXI321" s="3"/>
      <c r="KXJ321" s="3"/>
      <c r="KXK321" s="3"/>
      <c r="KXL321" s="3"/>
      <c r="KXM321" s="3"/>
      <c r="KXN321" s="3"/>
      <c r="KXO321" s="3"/>
      <c r="KXP321" s="3"/>
      <c r="KXQ321" s="3"/>
      <c r="KXR321" s="3"/>
      <c r="KXS321" s="3"/>
      <c r="KXT321" s="3"/>
      <c r="KXU321" s="3"/>
      <c r="KXV321" s="3"/>
      <c r="KXW321" s="3"/>
      <c r="KXX321" s="3"/>
      <c r="KXY321" s="3"/>
      <c r="KXZ321" s="3"/>
      <c r="KYA321" s="3"/>
      <c r="KYB321" s="3"/>
      <c r="KYC321" s="3"/>
      <c r="KYD321" s="3"/>
      <c r="KYE321" s="3"/>
      <c r="KYF321" s="3"/>
      <c r="KYG321" s="3"/>
      <c r="KYH321" s="3"/>
      <c r="KYI321" s="3"/>
      <c r="KYJ321" s="3"/>
      <c r="KYK321" s="3"/>
      <c r="KYL321" s="3"/>
      <c r="KYM321" s="3"/>
      <c r="KYN321" s="3"/>
      <c r="KYO321" s="3"/>
      <c r="KYP321" s="3"/>
      <c r="KYQ321" s="3"/>
      <c r="KYR321" s="3"/>
      <c r="KYS321" s="3"/>
      <c r="KYT321" s="3"/>
      <c r="KYU321" s="3"/>
      <c r="KYV321" s="3"/>
      <c r="KYW321" s="3"/>
      <c r="KYX321" s="3"/>
      <c r="KYY321" s="3"/>
      <c r="KYZ321" s="3"/>
      <c r="KZA321" s="3"/>
      <c r="KZB321" s="3"/>
      <c r="KZC321" s="3"/>
      <c r="KZD321" s="3"/>
      <c r="KZE321" s="3"/>
      <c r="KZF321" s="3"/>
      <c r="KZG321" s="3"/>
      <c r="KZH321" s="3"/>
      <c r="KZI321" s="3"/>
      <c r="KZJ321" s="3"/>
      <c r="KZK321" s="3"/>
      <c r="KZL321" s="3"/>
      <c r="KZM321" s="3"/>
      <c r="KZN321" s="3"/>
      <c r="KZO321" s="3"/>
      <c r="KZP321" s="3"/>
      <c r="KZQ321" s="3"/>
      <c r="KZR321" s="3"/>
      <c r="KZS321" s="3"/>
      <c r="KZT321" s="3"/>
      <c r="KZU321" s="3"/>
      <c r="KZV321" s="3"/>
      <c r="KZW321" s="3"/>
      <c r="KZX321" s="3"/>
      <c r="KZY321" s="3"/>
      <c r="KZZ321" s="3"/>
      <c r="LAA321" s="3"/>
      <c r="LAB321" s="3"/>
      <c r="LAC321" s="3"/>
      <c r="LAD321" s="3"/>
      <c r="LAE321" s="3"/>
      <c r="LAF321" s="3"/>
      <c r="LAG321" s="3"/>
      <c r="LAH321" s="3"/>
      <c r="LAI321" s="3"/>
      <c r="LAJ321" s="3"/>
      <c r="LAK321" s="3"/>
      <c r="LAL321" s="3"/>
      <c r="LAM321" s="3"/>
      <c r="LAN321" s="3"/>
      <c r="LAO321" s="3"/>
      <c r="LAP321" s="3"/>
      <c r="LAQ321" s="3"/>
      <c r="LAR321" s="3"/>
      <c r="LAS321" s="3"/>
      <c r="LAT321" s="3"/>
      <c r="LAU321" s="3"/>
      <c r="LAV321" s="3"/>
      <c r="LAW321" s="3"/>
      <c r="LAX321" s="3"/>
      <c r="LAY321" s="3"/>
      <c r="LAZ321" s="3"/>
      <c r="LBA321" s="3"/>
      <c r="LBB321" s="3"/>
      <c r="LBC321" s="3"/>
      <c r="LBD321" s="3"/>
      <c r="LBE321" s="3"/>
      <c r="LBF321" s="3"/>
      <c r="LBG321" s="3"/>
      <c r="LBH321" s="3"/>
      <c r="LBI321" s="3"/>
      <c r="LBJ321" s="3"/>
      <c r="LBK321" s="3"/>
      <c r="LBL321" s="3"/>
      <c r="LBM321" s="3"/>
      <c r="LBN321" s="3"/>
      <c r="LBO321" s="3"/>
      <c r="LBP321" s="3"/>
      <c r="LBQ321" s="3"/>
      <c r="LBR321" s="3"/>
      <c r="LBS321" s="3"/>
      <c r="LBT321" s="3"/>
      <c r="LBU321" s="3"/>
      <c r="LBV321" s="3"/>
      <c r="LBW321" s="3"/>
      <c r="LBX321" s="3"/>
      <c r="LBY321" s="3"/>
      <c r="LBZ321" s="3"/>
      <c r="LCA321" s="3"/>
      <c r="LCB321" s="3"/>
      <c r="LCC321" s="3"/>
      <c r="LCD321" s="3"/>
      <c r="LCE321" s="3"/>
      <c r="LCF321" s="3"/>
      <c r="LCG321" s="3"/>
      <c r="LCH321" s="3"/>
      <c r="LCI321" s="3"/>
      <c r="LCJ321" s="3"/>
      <c r="LCK321" s="3"/>
      <c r="LCL321" s="3"/>
      <c r="LCM321" s="3"/>
      <c r="LCN321" s="3"/>
      <c r="LCO321" s="3"/>
      <c r="LCP321" s="3"/>
      <c r="LCQ321" s="3"/>
      <c r="LCR321" s="3"/>
      <c r="LCS321" s="3"/>
      <c r="LCT321" s="3"/>
      <c r="LCU321" s="3"/>
      <c r="LCV321" s="3"/>
      <c r="LCW321" s="3"/>
      <c r="LCX321" s="3"/>
      <c r="LCY321" s="3"/>
      <c r="LCZ321" s="3"/>
      <c r="LDA321" s="3"/>
      <c r="LDB321" s="3"/>
      <c r="LDC321" s="3"/>
      <c r="LDD321" s="3"/>
      <c r="LDE321" s="3"/>
      <c r="LDF321" s="3"/>
      <c r="LDG321" s="3"/>
      <c r="LDH321" s="3"/>
      <c r="LDI321" s="3"/>
      <c r="LDJ321" s="3"/>
      <c r="LDK321" s="3"/>
      <c r="LDL321" s="3"/>
      <c r="LDM321" s="3"/>
      <c r="LDN321" s="3"/>
      <c r="LDO321" s="3"/>
      <c r="LDP321" s="3"/>
      <c r="LDQ321" s="3"/>
      <c r="LDR321" s="3"/>
      <c r="LDS321" s="3"/>
      <c r="LDT321" s="3"/>
      <c r="LDU321" s="3"/>
      <c r="LDV321" s="3"/>
      <c r="LDW321" s="3"/>
      <c r="LDX321" s="3"/>
      <c r="LDY321" s="3"/>
      <c r="LDZ321" s="3"/>
      <c r="LEA321" s="3"/>
      <c r="LEB321" s="3"/>
      <c r="LEC321" s="3"/>
      <c r="LED321" s="3"/>
      <c r="LEE321" s="3"/>
      <c r="LEF321" s="3"/>
      <c r="LEG321" s="3"/>
      <c r="LEH321" s="3"/>
      <c r="LEI321" s="3"/>
      <c r="LEJ321" s="3"/>
      <c r="LEK321" s="3"/>
      <c r="LEL321" s="3"/>
      <c r="LEM321" s="3"/>
      <c r="LEN321" s="3"/>
      <c r="LEO321" s="3"/>
      <c r="LEP321" s="3"/>
      <c r="LEQ321" s="3"/>
      <c r="LER321" s="3"/>
      <c r="LES321" s="3"/>
      <c r="LET321" s="3"/>
      <c r="LEU321" s="3"/>
      <c r="LEV321" s="3"/>
      <c r="LEW321" s="3"/>
      <c r="LEX321" s="3"/>
      <c r="LEY321" s="3"/>
      <c r="LEZ321" s="3"/>
      <c r="LFA321" s="3"/>
      <c r="LFB321" s="3"/>
      <c r="LFC321" s="3"/>
      <c r="LFD321" s="3"/>
      <c r="LFE321" s="3"/>
      <c r="LFF321" s="3"/>
      <c r="LFG321" s="3"/>
      <c r="LFH321" s="3"/>
      <c r="LFI321" s="3"/>
      <c r="LFJ321" s="3"/>
      <c r="LFK321" s="3"/>
      <c r="LFL321" s="3"/>
      <c r="LFM321" s="3"/>
      <c r="LFN321" s="3"/>
      <c r="LFO321" s="3"/>
      <c r="LFP321" s="3"/>
      <c r="LFQ321" s="3"/>
      <c r="LFR321" s="3"/>
      <c r="LFS321" s="3"/>
      <c r="LFT321" s="3"/>
      <c r="LFU321" s="3"/>
      <c r="LFV321" s="3"/>
      <c r="LFW321" s="3"/>
      <c r="LFX321" s="3"/>
      <c r="LFY321" s="3"/>
      <c r="LFZ321" s="3"/>
      <c r="LGA321" s="3"/>
      <c r="LGB321" s="3"/>
      <c r="LGC321" s="3"/>
      <c r="LGD321" s="3"/>
      <c r="LGE321" s="3"/>
      <c r="LGF321" s="3"/>
      <c r="LGG321" s="3"/>
      <c r="LGH321" s="3"/>
      <c r="LGI321" s="3"/>
      <c r="LGJ321" s="3"/>
      <c r="LGK321" s="3"/>
      <c r="LGL321" s="3"/>
      <c r="LGM321" s="3"/>
      <c r="LGN321" s="3"/>
      <c r="LGO321" s="3"/>
      <c r="LGP321" s="3"/>
      <c r="LGQ321" s="3"/>
      <c r="LGR321" s="3"/>
      <c r="LGS321" s="3"/>
      <c r="LGT321" s="3"/>
      <c r="LGU321" s="3"/>
      <c r="LGV321" s="3"/>
      <c r="LGW321" s="3"/>
      <c r="LGX321" s="3"/>
      <c r="LGY321" s="3"/>
      <c r="LGZ321" s="3"/>
      <c r="LHA321" s="3"/>
      <c r="LHB321" s="3"/>
      <c r="LHC321" s="3"/>
      <c r="LHD321" s="3"/>
      <c r="LHE321" s="3"/>
      <c r="LHF321" s="3"/>
      <c r="LHG321" s="3"/>
      <c r="LHH321" s="3"/>
      <c r="LHI321" s="3"/>
      <c r="LHJ321" s="3"/>
      <c r="LHK321" s="3"/>
      <c r="LHL321" s="3"/>
      <c r="LHM321" s="3"/>
      <c r="LHN321" s="3"/>
      <c r="LHO321" s="3"/>
      <c r="LHP321" s="3"/>
      <c r="LHQ321" s="3"/>
      <c r="LHR321" s="3"/>
      <c r="LHS321" s="3"/>
      <c r="LHT321" s="3"/>
      <c r="LHU321" s="3"/>
      <c r="LHV321" s="3"/>
      <c r="LHW321" s="3"/>
      <c r="LHX321" s="3"/>
      <c r="LHY321" s="3"/>
      <c r="LHZ321" s="3"/>
      <c r="LIA321" s="3"/>
      <c r="LIB321" s="3"/>
      <c r="LIC321" s="3"/>
      <c r="LID321" s="3"/>
      <c r="LIE321" s="3"/>
      <c r="LIF321" s="3"/>
      <c r="LIG321" s="3"/>
      <c r="LIH321" s="3"/>
      <c r="LII321" s="3"/>
      <c r="LIJ321" s="3"/>
      <c r="LIK321" s="3"/>
      <c r="LIL321" s="3"/>
      <c r="LIM321" s="3"/>
      <c r="LIN321" s="3"/>
      <c r="LIO321" s="3"/>
      <c r="LIP321" s="3"/>
      <c r="LIQ321" s="3"/>
      <c r="LIR321" s="3"/>
      <c r="LIS321" s="3"/>
      <c r="LIT321" s="3"/>
      <c r="LIU321" s="3"/>
      <c r="LIV321" s="3"/>
      <c r="LIW321" s="3"/>
      <c r="LIX321" s="3"/>
      <c r="LIY321" s="3"/>
      <c r="LIZ321" s="3"/>
      <c r="LJA321" s="3"/>
      <c r="LJB321" s="3"/>
      <c r="LJC321" s="3"/>
      <c r="LJD321" s="3"/>
      <c r="LJE321" s="3"/>
      <c r="LJF321" s="3"/>
      <c r="LJG321" s="3"/>
      <c r="LJH321" s="3"/>
      <c r="LJI321" s="3"/>
      <c r="LJJ321" s="3"/>
      <c r="LJK321" s="3"/>
      <c r="LJL321" s="3"/>
      <c r="LJM321" s="3"/>
      <c r="LJN321" s="3"/>
      <c r="LJO321" s="3"/>
      <c r="LJP321" s="3"/>
      <c r="LJQ321" s="3"/>
      <c r="LJR321" s="3"/>
      <c r="LJS321" s="3"/>
      <c r="LJT321" s="3"/>
      <c r="LJU321" s="3"/>
      <c r="LJV321" s="3"/>
      <c r="LJW321" s="3"/>
      <c r="LJX321" s="3"/>
      <c r="LJY321" s="3"/>
      <c r="LJZ321" s="3"/>
      <c r="LKA321" s="3"/>
      <c r="LKB321" s="3"/>
      <c r="LKC321" s="3"/>
      <c r="LKD321" s="3"/>
      <c r="LKE321" s="3"/>
      <c r="LKF321" s="3"/>
      <c r="LKG321" s="3"/>
      <c r="LKH321" s="3"/>
      <c r="LKI321" s="3"/>
      <c r="LKJ321" s="3"/>
      <c r="LKK321" s="3"/>
      <c r="LKL321" s="3"/>
      <c r="LKM321" s="3"/>
      <c r="LKN321" s="3"/>
      <c r="LKO321" s="3"/>
      <c r="LKP321" s="3"/>
      <c r="LKQ321" s="3"/>
      <c r="LKR321" s="3"/>
      <c r="LKS321" s="3"/>
      <c r="LKT321" s="3"/>
      <c r="LKU321" s="3"/>
      <c r="LKV321" s="3"/>
      <c r="LKW321" s="3"/>
      <c r="LKX321" s="3"/>
      <c r="LKY321" s="3"/>
      <c r="LKZ321" s="3"/>
      <c r="LLA321" s="3"/>
      <c r="LLB321" s="3"/>
      <c r="LLC321" s="3"/>
      <c r="LLD321" s="3"/>
      <c r="LLE321" s="3"/>
      <c r="LLF321" s="3"/>
      <c r="LLG321" s="3"/>
      <c r="LLH321" s="3"/>
      <c r="LLI321" s="3"/>
      <c r="LLJ321" s="3"/>
      <c r="LLK321" s="3"/>
      <c r="LLL321" s="3"/>
      <c r="LLM321" s="3"/>
      <c r="LLN321" s="3"/>
      <c r="LLO321" s="3"/>
      <c r="LLP321" s="3"/>
      <c r="LLQ321" s="3"/>
      <c r="LLR321" s="3"/>
      <c r="LLS321" s="3"/>
      <c r="LLT321" s="3"/>
      <c r="LLU321" s="3"/>
      <c r="LLV321" s="3"/>
      <c r="LLW321" s="3"/>
      <c r="LLX321" s="3"/>
      <c r="LLY321" s="3"/>
      <c r="LLZ321" s="3"/>
      <c r="LMA321" s="3"/>
      <c r="LMB321" s="3"/>
      <c r="LMC321" s="3"/>
      <c r="LMD321" s="3"/>
      <c r="LME321" s="3"/>
      <c r="LMF321" s="3"/>
      <c r="LMG321" s="3"/>
      <c r="LMH321" s="3"/>
      <c r="LMI321" s="3"/>
      <c r="LMJ321" s="3"/>
      <c r="LMK321" s="3"/>
      <c r="LML321" s="3"/>
      <c r="LMM321" s="3"/>
      <c r="LMN321" s="3"/>
      <c r="LMO321" s="3"/>
      <c r="LMP321" s="3"/>
      <c r="LMQ321" s="3"/>
      <c r="LMR321" s="3"/>
      <c r="LMS321" s="3"/>
      <c r="LMT321" s="3"/>
      <c r="LMU321" s="3"/>
      <c r="LMV321" s="3"/>
      <c r="LMW321" s="3"/>
      <c r="LMX321" s="3"/>
      <c r="LMY321" s="3"/>
      <c r="LMZ321" s="3"/>
      <c r="LNA321" s="3"/>
      <c r="LNB321" s="3"/>
      <c r="LNC321" s="3"/>
      <c r="LND321" s="3"/>
      <c r="LNE321" s="3"/>
      <c r="LNF321" s="3"/>
      <c r="LNG321" s="3"/>
      <c r="LNH321" s="3"/>
      <c r="LNI321" s="3"/>
      <c r="LNJ321" s="3"/>
      <c r="LNK321" s="3"/>
      <c r="LNL321" s="3"/>
      <c r="LNM321" s="3"/>
      <c r="LNN321" s="3"/>
      <c r="LNO321" s="3"/>
      <c r="LNP321" s="3"/>
      <c r="LNQ321" s="3"/>
      <c r="LNR321" s="3"/>
      <c r="LNS321" s="3"/>
      <c r="LNT321" s="3"/>
      <c r="LNU321" s="3"/>
      <c r="LNV321" s="3"/>
      <c r="LNW321" s="3"/>
      <c r="LNX321" s="3"/>
      <c r="LNY321" s="3"/>
      <c r="LNZ321" s="3"/>
      <c r="LOA321" s="3"/>
      <c r="LOB321" s="3"/>
      <c r="LOC321" s="3"/>
      <c r="LOD321" s="3"/>
      <c r="LOE321" s="3"/>
      <c r="LOF321" s="3"/>
      <c r="LOG321" s="3"/>
      <c r="LOH321" s="3"/>
      <c r="LOI321" s="3"/>
      <c r="LOJ321" s="3"/>
      <c r="LOK321" s="3"/>
      <c r="LOL321" s="3"/>
      <c r="LOM321" s="3"/>
      <c r="LON321" s="3"/>
      <c r="LOO321" s="3"/>
      <c r="LOP321" s="3"/>
      <c r="LOQ321" s="3"/>
      <c r="LOR321" s="3"/>
      <c r="LOS321" s="3"/>
      <c r="LOT321" s="3"/>
      <c r="LOU321" s="3"/>
      <c r="LOV321" s="3"/>
      <c r="LOW321" s="3"/>
      <c r="LOX321" s="3"/>
      <c r="LOY321" s="3"/>
      <c r="LOZ321" s="3"/>
      <c r="LPA321" s="3"/>
      <c r="LPB321" s="3"/>
      <c r="LPC321" s="3"/>
      <c r="LPD321" s="3"/>
      <c r="LPE321" s="3"/>
      <c r="LPF321" s="3"/>
      <c r="LPG321" s="3"/>
      <c r="LPH321" s="3"/>
      <c r="LPI321" s="3"/>
      <c r="LPJ321" s="3"/>
      <c r="LPK321" s="3"/>
      <c r="LPL321" s="3"/>
      <c r="LPM321" s="3"/>
      <c r="LPN321" s="3"/>
      <c r="LPO321" s="3"/>
      <c r="LPP321" s="3"/>
      <c r="LPQ321" s="3"/>
      <c r="LPR321" s="3"/>
      <c r="LPS321" s="3"/>
      <c r="LPT321" s="3"/>
      <c r="LPU321" s="3"/>
      <c r="LPV321" s="3"/>
      <c r="LPW321" s="3"/>
      <c r="LPX321" s="3"/>
      <c r="LPY321" s="3"/>
      <c r="LPZ321" s="3"/>
      <c r="LQA321" s="3"/>
      <c r="LQB321" s="3"/>
      <c r="LQC321" s="3"/>
      <c r="LQD321" s="3"/>
      <c r="LQE321" s="3"/>
      <c r="LQF321" s="3"/>
      <c r="LQG321" s="3"/>
      <c r="LQH321" s="3"/>
      <c r="LQI321" s="3"/>
      <c r="LQJ321" s="3"/>
      <c r="LQK321" s="3"/>
      <c r="LQL321" s="3"/>
      <c r="LQM321" s="3"/>
      <c r="LQN321" s="3"/>
      <c r="LQO321" s="3"/>
      <c r="LQP321" s="3"/>
      <c r="LQQ321" s="3"/>
      <c r="LQR321" s="3"/>
      <c r="LQS321" s="3"/>
      <c r="LQT321" s="3"/>
      <c r="LQU321" s="3"/>
      <c r="LQV321" s="3"/>
      <c r="LQW321" s="3"/>
      <c r="LQX321" s="3"/>
      <c r="LQY321" s="3"/>
      <c r="LQZ321" s="3"/>
      <c r="LRA321" s="3"/>
      <c r="LRB321" s="3"/>
      <c r="LRC321" s="3"/>
      <c r="LRD321" s="3"/>
      <c r="LRE321" s="3"/>
      <c r="LRF321" s="3"/>
      <c r="LRG321" s="3"/>
      <c r="LRH321" s="3"/>
      <c r="LRI321" s="3"/>
      <c r="LRJ321" s="3"/>
      <c r="LRK321" s="3"/>
      <c r="LRL321" s="3"/>
      <c r="LRM321" s="3"/>
      <c r="LRN321" s="3"/>
      <c r="LRO321" s="3"/>
      <c r="LRP321" s="3"/>
      <c r="LRQ321" s="3"/>
      <c r="LRR321" s="3"/>
      <c r="LRS321" s="3"/>
      <c r="LRT321" s="3"/>
      <c r="LRU321" s="3"/>
      <c r="LRV321" s="3"/>
      <c r="LRW321" s="3"/>
      <c r="LRX321" s="3"/>
      <c r="LRY321" s="3"/>
      <c r="LRZ321" s="3"/>
      <c r="LSA321" s="3"/>
      <c r="LSB321" s="3"/>
      <c r="LSC321" s="3"/>
      <c r="LSD321" s="3"/>
      <c r="LSE321" s="3"/>
      <c r="LSF321" s="3"/>
      <c r="LSG321" s="3"/>
      <c r="LSH321" s="3"/>
      <c r="LSI321" s="3"/>
      <c r="LSJ321" s="3"/>
      <c r="LSK321" s="3"/>
      <c r="LSL321" s="3"/>
      <c r="LSM321" s="3"/>
      <c r="LSN321" s="3"/>
      <c r="LSO321" s="3"/>
      <c r="LSP321" s="3"/>
      <c r="LSQ321" s="3"/>
      <c r="LSR321" s="3"/>
      <c r="LSS321" s="3"/>
      <c r="LST321" s="3"/>
      <c r="LSU321" s="3"/>
      <c r="LSV321" s="3"/>
      <c r="LSW321" s="3"/>
      <c r="LSX321" s="3"/>
      <c r="LSY321" s="3"/>
      <c r="LSZ321" s="3"/>
      <c r="LTA321" s="3"/>
      <c r="LTB321" s="3"/>
      <c r="LTC321" s="3"/>
      <c r="LTD321" s="3"/>
      <c r="LTE321" s="3"/>
      <c r="LTF321" s="3"/>
      <c r="LTG321" s="3"/>
      <c r="LTH321" s="3"/>
      <c r="LTI321" s="3"/>
      <c r="LTJ321" s="3"/>
      <c r="LTK321" s="3"/>
      <c r="LTL321" s="3"/>
      <c r="LTM321" s="3"/>
      <c r="LTN321" s="3"/>
      <c r="LTO321" s="3"/>
      <c r="LTP321" s="3"/>
      <c r="LTQ321" s="3"/>
      <c r="LTR321" s="3"/>
      <c r="LTS321" s="3"/>
      <c r="LTT321" s="3"/>
      <c r="LTU321" s="3"/>
      <c r="LTV321" s="3"/>
      <c r="LTW321" s="3"/>
      <c r="LTX321" s="3"/>
      <c r="LTY321" s="3"/>
      <c r="LTZ321" s="3"/>
      <c r="LUA321" s="3"/>
      <c r="LUB321" s="3"/>
      <c r="LUC321" s="3"/>
      <c r="LUD321" s="3"/>
      <c r="LUE321" s="3"/>
      <c r="LUF321" s="3"/>
      <c r="LUG321" s="3"/>
      <c r="LUH321" s="3"/>
      <c r="LUI321" s="3"/>
      <c r="LUJ321" s="3"/>
      <c r="LUK321" s="3"/>
      <c r="LUL321" s="3"/>
      <c r="LUM321" s="3"/>
      <c r="LUN321" s="3"/>
      <c r="LUO321" s="3"/>
      <c r="LUP321" s="3"/>
      <c r="LUQ321" s="3"/>
      <c r="LUR321" s="3"/>
      <c r="LUS321" s="3"/>
      <c r="LUT321" s="3"/>
      <c r="LUU321" s="3"/>
      <c r="LUV321" s="3"/>
      <c r="LUW321" s="3"/>
      <c r="LUX321" s="3"/>
      <c r="LUY321" s="3"/>
      <c r="LUZ321" s="3"/>
      <c r="LVA321" s="3"/>
      <c r="LVB321" s="3"/>
      <c r="LVC321" s="3"/>
      <c r="LVD321" s="3"/>
      <c r="LVE321" s="3"/>
      <c r="LVF321" s="3"/>
      <c r="LVG321" s="3"/>
      <c r="LVH321" s="3"/>
      <c r="LVI321" s="3"/>
      <c r="LVJ321" s="3"/>
      <c r="LVK321" s="3"/>
      <c r="LVL321" s="3"/>
      <c r="LVM321" s="3"/>
      <c r="LVN321" s="3"/>
      <c r="LVO321" s="3"/>
      <c r="LVP321" s="3"/>
      <c r="LVQ321" s="3"/>
      <c r="LVR321" s="3"/>
      <c r="LVS321" s="3"/>
      <c r="LVT321" s="3"/>
      <c r="LVU321" s="3"/>
      <c r="LVV321" s="3"/>
      <c r="LVW321" s="3"/>
      <c r="LVX321" s="3"/>
      <c r="LVY321" s="3"/>
      <c r="LVZ321" s="3"/>
      <c r="LWA321" s="3"/>
      <c r="LWB321" s="3"/>
      <c r="LWC321" s="3"/>
      <c r="LWD321" s="3"/>
      <c r="LWE321" s="3"/>
      <c r="LWF321" s="3"/>
      <c r="LWG321" s="3"/>
      <c r="LWH321" s="3"/>
      <c r="LWI321" s="3"/>
      <c r="LWJ321" s="3"/>
      <c r="LWK321" s="3"/>
      <c r="LWL321" s="3"/>
      <c r="LWM321" s="3"/>
      <c r="LWN321" s="3"/>
      <c r="LWO321" s="3"/>
      <c r="LWP321" s="3"/>
      <c r="LWQ321" s="3"/>
      <c r="LWR321" s="3"/>
      <c r="LWS321" s="3"/>
      <c r="LWT321" s="3"/>
      <c r="LWU321" s="3"/>
      <c r="LWV321" s="3"/>
      <c r="LWW321" s="3"/>
      <c r="LWX321" s="3"/>
      <c r="LWY321" s="3"/>
      <c r="LWZ321" s="3"/>
      <c r="LXA321" s="3"/>
      <c r="LXB321" s="3"/>
      <c r="LXC321" s="3"/>
      <c r="LXD321" s="3"/>
      <c r="LXE321" s="3"/>
      <c r="LXF321" s="3"/>
      <c r="LXG321" s="3"/>
      <c r="LXH321" s="3"/>
      <c r="LXI321" s="3"/>
      <c r="LXJ321" s="3"/>
      <c r="LXK321" s="3"/>
      <c r="LXL321" s="3"/>
      <c r="LXM321" s="3"/>
      <c r="LXN321" s="3"/>
      <c r="LXO321" s="3"/>
      <c r="LXP321" s="3"/>
      <c r="LXQ321" s="3"/>
      <c r="LXR321" s="3"/>
      <c r="LXS321" s="3"/>
      <c r="LXT321" s="3"/>
      <c r="LXU321" s="3"/>
      <c r="LXV321" s="3"/>
      <c r="LXW321" s="3"/>
      <c r="LXX321" s="3"/>
      <c r="LXY321" s="3"/>
      <c r="LXZ321" s="3"/>
      <c r="LYA321" s="3"/>
      <c r="LYB321" s="3"/>
      <c r="LYC321" s="3"/>
      <c r="LYD321" s="3"/>
      <c r="LYE321" s="3"/>
      <c r="LYF321" s="3"/>
      <c r="LYG321" s="3"/>
      <c r="LYH321" s="3"/>
      <c r="LYI321" s="3"/>
      <c r="LYJ321" s="3"/>
      <c r="LYK321" s="3"/>
      <c r="LYL321" s="3"/>
      <c r="LYM321" s="3"/>
      <c r="LYN321" s="3"/>
      <c r="LYO321" s="3"/>
      <c r="LYP321" s="3"/>
      <c r="LYQ321" s="3"/>
      <c r="LYR321" s="3"/>
      <c r="LYS321" s="3"/>
      <c r="LYT321" s="3"/>
      <c r="LYU321" s="3"/>
      <c r="LYV321" s="3"/>
      <c r="LYW321" s="3"/>
      <c r="LYX321" s="3"/>
      <c r="LYY321" s="3"/>
      <c r="LYZ321" s="3"/>
      <c r="LZA321" s="3"/>
      <c r="LZB321" s="3"/>
      <c r="LZC321" s="3"/>
      <c r="LZD321" s="3"/>
      <c r="LZE321" s="3"/>
      <c r="LZF321" s="3"/>
      <c r="LZG321" s="3"/>
      <c r="LZH321" s="3"/>
      <c r="LZI321" s="3"/>
      <c r="LZJ321" s="3"/>
      <c r="LZK321" s="3"/>
      <c r="LZL321" s="3"/>
      <c r="LZM321" s="3"/>
      <c r="LZN321" s="3"/>
      <c r="LZO321" s="3"/>
      <c r="LZP321" s="3"/>
      <c r="LZQ321" s="3"/>
      <c r="LZR321" s="3"/>
      <c r="LZS321" s="3"/>
      <c r="LZT321" s="3"/>
      <c r="LZU321" s="3"/>
      <c r="LZV321" s="3"/>
      <c r="LZW321" s="3"/>
      <c r="LZX321" s="3"/>
      <c r="LZY321" s="3"/>
      <c r="LZZ321" s="3"/>
      <c r="MAA321" s="3"/>
      <c r="MAB321" s="3"/>
      <c r="MAC321" s="3"/>
      <c r="MAD321" s="3"/>
      <c r="MAE321" s="3"/>
      <c r="MAF321" s="3"/>
      <c r="MAG321" s="3"/>
      <c r="MAH321" s="3"/>
      <c r="MAI321" s="3"/>
      <c r="MAJ321" s="3"/>
      <c r="MAK321" s="3"/>
      <c r="MAL321" s="3"/>
      <c r="MAM321" s="3"/>
      <c r="MAN321" s="3"/>
      <c r="MAO321" s="3"/>
      <c r="MAP321" s="3"/>
      <c r="MAQ321" s="3"/>
      <c r="MAR321" s="3"/>
      <c r="MAS321" s="3"/>
      <c r="MAT321" s="3"/>
      <c r="MAU321" s="3"/>
      <c r="MAV321" s="3"/>
      <c r="MAW321" s="3"/>
      <c r="MAX321" s="3"/>
      <c r="MAY321" s="3"/>
      <c r="MAZ321" s="3"/>
      <c r="MBA321" s="3"/>
      <c r="MBB321" s="3"/>
      <c r="MBC321" s="3"/>
      <c r="MBD321" s="3"/>
      <c r="MBE321" s="3"/>
      <c r="MBF321" s="3"/>
      <c r="MBG321" s="3"/>
      <c r="MBH321" s="3"/>
      <c r="MBI321" s="3"/>
      <c r="MBJ321" s="3"/>
      <c r="MBK321" s="3"/>
      <c r="MBL321" s="3"/>
      <c r="MBM321" s="3"/>
      <c r="MBN321" s="3"/>
      <c r="MBO321" s="3"/>
      <c r="MBP321" s="3"/>
      <c r="MBQ321" s="3"/>
      <c r="MBR321" s="3"/>
      <c r="MBS321" s="3"/>
      <c r="MBT321" s="3"/>
      <c r="MBU321" s="3"/>
      <c r="MBV321" s="3"/>
      <c r="MBW321" s="3"/>
      <c r="MBX321" s="3"/>
      <c r="MBY321" s="3"/>
      <c r="MBZ321" s="3"/>
      <c r="MCA321" s="3"/>
      <c r="MCB321" s="3"/>
      <c r="MCC321" s="3"/>
      <c r="MCD321" s="3"/>
      <c r="MCE321" s="3"/>
      <c r="MCF321" s="3"/>
      <c r="MCG321" s="3"/>
      <c r="MCH321" s="3"/>
      <c r="MCI321" s="3"/>
      <c r="MCJ321" s="3"/>
      <c r="MCK321" s="3"/>
      <c r="MCL321" s="3"/>
      <c r="MCM321" s="3"/>
      <c r="MCN321" s="3"/>
      <c r="MCO321" s="3"/>
      <c r="MCP321" s="3"/>
      <c r="MCQ321" s="3"/>
      <c r="MCR321" s="3"/>
      <c r="MCS321" s="3"/>
      <c r="MCT321" s="3"/>
      <c r="MCU321" s="3"/>
      <c r="MCV321" s="3"/>
      <c r="MCW321" s="3"/>
      <c r="MCX321" s="3"/>
      <c r="MCY321" s="3"/>
      <c r="MCZ321" s="3"/>
      <c r="MDA321" s="3"/>
      <c r="MDB321" s="3"/>
      <c r="MDC321" s="3"/>
      <c r="MDD321" s="3"/>
      <c r="MDE321" s="3"/>
      <c r="MDF321" s="3"/>
      <c r="MDG321" s="3"/>
      <c r="MDH321" s="3"/>
      <c r="MDI321" s="3"/>
      <c r="MDJ321" s="3"/>
      <c r="MDK321" s="3"/>
      <c r="MDL321" s="3"/>
      <c r="MDM321" s="3"/>
      <c r="MDN321" s="3"/>
      <c r="MDO321" s="3"/>
      <c r="MDP321" s="3"/>
      <c r="MDQ321" s="3"/>
      <c r="MDR321" s="3"/>
      <c r="MDS321" s="3"/>
      <c r="MDT321" s="3"/>
      <c r="MDU321" s="3"/>
      <c r="MDV321" s="3"/>
      <c r="MDW321" s="3"/>
      <c r="MDX321" s="3"/>
      <c r="MDY321" s="3"/>
      <c r="MDZ321" s="3"/>
      <c r="MEA321" s="3"/>
      <c r="MEB321" s="3"/>
      <c r="MEC321" s="3"/>
      <c r="MED321" s="3"/>
      <c r="MEE321" s="3"/>
      <c r="MEF321" s="3"/>
      <c r="MEG321" s="3"/>
      <c r="MEH321" s="3"/>
      <c r="MEI321" s="3"/>
      <c r="MEJ321" s="3"/>
      <c r="MEK321" s="3"/>
      <c r="MEL321" s="3"/>
      <c r="MEM321" s="3"/>
      <c r="MEN321" s="3"/>
      <c r="MEO321" s="3"/>
      <c r="MEP321" s="3"/>
      <c r="MEQ321" s="3"/>
      <c r="MER321" s="3"/>
      <c r="MES321" s="3"/>
      <c r="MET321" s="3"/>
      <c r="MEU321" s="3"/>
      <c r="MEV321" s="3"/>
      <c r="MEW321" s="3"/>
      <c r="MEX321" s="3"/>
      <c r="MEY321" s="3"/>
      <c r="MEZ321" s="3"/>
      <c r="MFA321" s="3"/>
      <c r="MFB321" s="3"/>
      <c r="MFC321" s="3"/>
      <c r="MFD321" s="3"/>
      <c r="MFE321" s="3"/>
      <c r="MFF321" s="3"/>
      <c r="MFG321" s="3"/>
      <c r="MFH321" s="3"/>
      <c r="MFI321" s="3"/>
      <c r="MFJ321" s="3"/>
      <c r="MFK321" s="3"/>
      <c r="MFL321" s="3"/>
      <c r="MFM321" s="3"/>
      <c r="MFN321" s="3"/>
      <c r="MFO321" s="3"/>
      <c r="MFP321" s="3"/>
      <c r="MFQ321" s="3"/>
      <c r="MFR321" s="3"/>
      <c r="MFS321" s="3"/>
      <c r="MFT321" s="3"/>
      <c r="MFU321" s="3"/>
      <c r="MFV321" s="3"/>
      <c r="MFW321" s="3"/>
      <c r="MFX321" s="3"/>
      <c r="MFY321" s="3"/>
      <c r="MFZ321" s="3"/>
      <c r="MGA321" s="3"/>
      <c r="MGB321" s="3"/>
      <c r="MGC321" s="3"/>
      <c r="MGD321" s="3"/>
      <c r="MGE321" s="3"/>
      <c r="MGF321" s="3"/>
      <c r="MGG321" s="3"/>
      <c r="MGH321" s="3"/>
      <c r="MGI321" s="3"/>
      <c r="MGJ321" s="3"/>
      <c r="MGK321" s="3"/>
      <c r="MGL321" s="3"/>
      <c r="MGM321" s="3"/>
      <c r="MGN321" s="3"/>
      <c r="MGO321" s="3"/>
      <c r="MGP321" s="3"/>
      <c r="MGQ321" s="3"/>
      <c r="MGR321" s="3"/>
      <c r="MGS321" s="3"/>
      <c r="MGT321" s="3"/>
      <c r="MGU321" s="3"/>
      <c r="MGV321" s="3"/>
      <c r="MGW321" s="3"/>
      <c r="MGX321" s="3"/>
      <c r="MGY321" s="3"/>
      <c r="MGZ321" s="3"/>
      <c r="MHA321" s="3"/>
      <c r="MHB321" s="3"/>
      <c r="MHC321" s="3"/>
      <c r="MHD321" s="3"/>
      <c r="MHE321" s="3"/>
      <c r="MHF321" s="3"/>
      <c r="MHG321" s="3"/>
      <c r="MHH321" s="3"/>
      <c r="MHI321" s="3"/>
      <c r="MHJ321" s="3"/>
      <c r="MHK321" s="3"/>
      <c r="MHL321" s="3"/>
      <c r="MHM321" s="3"/>
      <c r="MHN321" s="3"/>
      <c r="MHO321" s="3"/>
      <c r="MHP321" s="3"/>
      <c r="MHQ321" s="3"/>
      <c r="MHR321" s="3"/>
      <c r="MHS321" s="3"/>
      <c r="MHT321" s="3"/>
      <c r="MHU321" s="3"/>
      <c r="MHV321" s="3"/>
      <c r="MHW321" s="3"/>
      <c r="MHX321" s="3"/>
      <c r="MHY321" s="3"/>
      <c r="MHZ321" s="3"/>
      <c r="MIA321" s="3"/>
      <c r="MIB321" s="3"/>
      <c r="MIC321" s="3"/>
      <c r="MID321" s="3"/>
      <c r="MIE321" s="3"/>
      <c r="MIF321" s="3"/>
      <c r="MIG321" s="3"/>
      <c r="MIH321" s="3"/>
      <c r="MII321" s="3"/>
      <c r="MIJ321" s="3"/>
      <c r="MIK321" s="3"/>
      <c r="MIL321" s="3"/>
      <c r="MIM321" s="3"/>
      <c r="MIN321" s="3"/>
      <c r="MIO321" s="3"/>
      <c r="MIP321" s="3"/>
      <c r="MIQ321" s="3"/>
      <c r="MIR321" s="3"/>
      <c r="MIS321" s="3"/>
      <c r="MIT321" s="3"/>
      <c r="MIU321" s="3"/>
      <c r="MIV321" s="3"/>
      <c r="MIW321" s="3"/>
      <c r="MIX321" s="3"/>
      <c r="MIY321" s="3"/>
      <c r="MIZ321" s="3"/>
      <c r="MJA321" s="3"/>
      <c r="MJB321" s="3"/>
      <c r="MJC321" s="3"/>
      <c r="MJD321" s="3"/>
      <c r="MJE321" s="3"/>
      <c r="MJF321" s="3"/>
      <c r="MJG321" s="3"/>
      <c r="MJH321" s="3"/>
      <c r="MJI321" s="3"/>
      <c r="MJJ321" s="3"/>
      <c r="MJK321" s="3"/>
      <c r="MJL321" s="3"/>
      <c r="MJM321" s="3"/>
      <c r="MJN321" s="3"/>
      <c r="MJO321" s="3"/>
      <c r="MJP321" s="3"/>
      <c r="MJQ321" s="3"/>
      <c r="MJR321" s="3"/>
      <c r="MJS321" s="3"/>
      <c r="MJT321" s="3"/>
      <c r="MJU321" s="3"/>
      <c r="MJV321" s="3"/>
      <c r="MJW321" s="3"/>
      <c r="MJX321" s="3"/>
      <c r="MJY321" s="3"/>
      <c r="MJZ321" s="3"/>
      <c r="MKA321" s="3"/>
      <c r="MKB321" s="3"/>
      <c r="MKC321" s="3"/>
      <c r="MKD321" s="3"/>
      <c r="MKE321" s="3"/>
      <c r="MKF321" s="3"/>
      <c r="MKG321" s="3"/>
      <c r="MKH321" s="3"/>
      <c r="MKI321" s="3"/>
      <c r="MKJ321" s="3"/>
      <c r="MKK321" s="3"/>
      <c r="MKL321" s="3"/>
      <c r="MKM321" s="3"/>
      <c r="MKN321" s="3"/>
      <c r="MKO321" s="3"/>
      <c r="MKP321" s="3"/>
      <c r="MKQ321" s="3"/>
      <c r="MKR321" s="3"/>
      <c r="MKS321" s="3"/>
      <c r="MKT321" s="3"/>
      <c r="MKU321" s="3"/>
      <c r="MKV321" s="3"/>
      <c r="MKW321" s="3"/>
      <c r="MKX321" s="3"/>
      <c r="MKY321" s="3"/>
      <c r="MKZ321" s="3"/>
      <c r="MLA321" s="3"/>
      <c r="MLB321" s="3"/>
      <c r="MLC321" s="3"/>
      <c r="MLD321" s="3"/>
      <c r="MLE321" s="3"/>
      <c r="MLF321" s="3"/>
      <c r="MLG321" s="3"/>
      <c r="MLH321" s="3"/>
      <c r="MLI321" s="3"/>
      <c r="MLJ321" s="3"/>
      <c r="MLK321" s="3"/>
      <c r="MLL321" s="3"/>
      <c r="MLM321" s="3"/>
      <c r="MLN321" s="3"/>
      <c r="MLO321" s="3"/>
      <c r="MLP321" s="3"/>
      <c r="MLQ321" s="3"/>
      <c r="MLR321" s="3"/>
      <c r="MLS321" s="3"/>
      <c r="MLT321" s="3"/>
      <c r="MLU321" s="3"/>
      <c r="MLV321" s="3"/>
      <c r="MLW321" s="3"/>
      <c r="MLX321" s="3"/>
      <c r="MLY321" s="3"/>
      <c r="MLZ321" s="3"/>
      <c r="MMA321" s="3"/>
      <c r="MMB321" s="3"/>
      <c r="MMC321" s="3"/>
      <c r="MMD321" s="3"/>
      <c r="MME321" s="3"/>
      <c r="MMF321" s="3"/>
      <c r="MMG321" s="3"/>
      <c r="MMH321" s="3"/>
      <c r="MMI321" s="3"/>
      <c r="MMJ321" s="3"/>
      <c r="MMK321" s="3"/>
      <c r="MML321" s="3"/>
      <c r="MMM321" s="3"/>
      <c r="MMN321" s="3"/>
      <c r="MMO321" s="3"/>
      <c r="MMP321" s="3"/>
      <c r="MMQ321" s="3"/>
      <c r="MMR321" s="3"/>
      <c r="MMS321" s="3"/>
      <c r="MMT321" s="3"/>
      <c r="MMU321" s="3"/>
      <c r="MMV321" s="3"/>
      <c r="MMW321" s="3"/>
      <c r="MMX321" s="3"/>
      <c r="MMY321" s="3"/>
      <c r="MMZ321" s="3"/>
      <c r="MNA321" s="3"/>
      <c r="MNB321" s="3"/>
      <c r="MNC321" s="3"/>
      <c r="MND321" s="3"/>
      <c r="MNE321" s="3"/>
      <c r="MNF321" s="3"/>
      <c r="MNG321" s="3"/>
      <c r="MNH321" s="3"/>
      <c r="MNI321" s="3"/>
      <c r="MNJ321" s="3"/>
      <c r="MNK321" s="3"/>
      <c r="MNL321" s="3"/>
      <c r="MNM321" s="3"/>
      <c r="MNN321" s="3"/>
      <c r="MNO321" s="3"/>
      <c r="MNP321" s="3"/>
      <c r="MNQ321" s="3"/>
      <c r="MNR321" s="3"/>
      <c r="MNS321" s="3"/>
      <c r="MNT321" s="3"/>
      <c r="MNU321" s="3"/>
      <c r="MNV321" s="3"/>
      <c r="MNW321" s="3"/>
      <c r="MNX321" s="3"/>
      <c r="MNY321" s="3"/>
      <c r="MNZ321" s="3"/>
      <c r="MOA321" s="3"/>
      <c r="MOB321" s="3"/>
      <c r="MOC321" s="3"/>
      <c r="MOD321" s="3"/>
      <c r="MOE321" s="3"/>
      <c r="MOF321" s="3"/>
      <c r="MOG321" s="3"/>
      <c r="MOH321" s="3"/>
      <c r="MOI321" s="3"/>
      <c r="MOJ321" s="3"/>
      <c r="MOK321" s="3"/>
      <c r="MOL321" s="3"/>
      <c r="MOM321" s="3"/>
      <c r="MON321" s="3"/>
      <c r="MOO321" s="3"/>
      <c r="MOP321" s="3"/>
      <c r="MOQ321" s="3"/>
      <c r="MOR321" s="3"/>
      <c r="MOS321" s="3"/>
      <c r="MOT321" s="3"/>
      <c r="MOU321" s="3"/>
      <c r="MOV321" s="3"/>
      <c r="MOW321" s="3"/>
      <c r="MOX321" s="3"/>
      <c r="MOY321" s="3"/>
      <c r="MOZ321" s="3"/>
      <c r="MPA321" s="3"/>
      <c r="MPB321" s="3"/>
      <c r="MPC321" s="3"/>
      <c r="MPD321" s="3"/>
      <c r="MPE321" s="3"/>
      <c r="MPF321" s="3"/>
      <c r="MPG321" s="3"/>
      <c r="MPH321" s="3"/>
      <c r="MPI321" s="3"/>
      <c r="MPJ321" s="3"/>
      <c r="MPK321" s="3"/>
      <c r="MPL321" s="3"/>
      <c r="MPM321" s="3"/>
      <c r="MPN321" s="3"/>
      <c r="MPO321" s="3"/>
      <c r="MPP321" s="3"/>
      <c r="MPQ321" s="3"/>
      <c r="MPR321" s="3"/>
      <c r="MPS321" s="3"/>
      <c r="MPT321" s="3"/>
      <c r="MPU321" s="3"/>
      <c r="MPV321" s="3"/>
      <c r="MPW321" s="3"/>
      <c r="MPX321" s="3"/>
      <c r="MPY321" s="3"/>
      <c r="MPZ321" s="3"/>
      <c r="MQA321" s="3"/>
      <c r="MQB321" s="3"/>
      <c r="MQC321" s="3"/>
      <c r="MQD321" s="3"/>
      <c r="MQE321" s="3"/>
      <c r="MQF321" s="3"/>
      <c r="MQG321" s="3"/>
      <c r="MQH321" s="3"/>
      <c r="MQI321" s="3"/>
      <c r="MQJ321" s="3"/>
      <c r="MQK321" s="3"/>
      <c r="MQL321" s="3"/>
      <c r="MQM321" s="3"/>
      <c r="MQN321" s="3"/>
      <c r="MQO321" s="3"/>
      <c r="MQP321" s="3"/>
      <c r="MQQ321" s="3"/>
      <c r="MQR321" s="3"/>
      <c r="MQS321" s="3"/>
      <c r="MQT321" s="3"/>
      <c r="MQU321" s="3"/>
      <c r="MQV321" s="3"/>
      <c r="MQW321" s="3"/>
      <c r="MQX321" s="3"/>
      <c r="MQY321" s="3"/>
      <c r="MQZ321" s="3"/>
      <c r="MRA321" s="3"/>
      <c r="MRB321" s="3"/>
      <c r="MRC321" s="3"/>
      <c r="MRD321" s="3"/>
      <c r="MRE321" s="3"/>
      <c r="MRF321" s="3"/>
      <c r="MRG321" s="3"/>
      <c r="MRH321" s="3"/>
      <c r="MRI321" s="3"/>
      <c r="MRJ321" s="3"/>
      <c r="MRK321" s="3"/>
      <c r="MRL321" s="3"/>
      <c r="MRM321" s="3"/>
      <c r="MRN321" s="3"/>
      <c r="MRO321" s="3"/>
      <c r="MRP321" s="3"/>
      <c r="MRQ321" s="3"/>
      <c r="MRR321" s="3"/>
      <c r="MRS321" s="3"/>
      <c r="MRT321" s="3"/>
      <c r="MRU321" s="3"/>
      <c r="MRV321" s="3"/>
      <c r="MRW321" s="3"/>
      <c r="MRX321" s="3"/>
      <c r="MRY321" s="3"/>
      <c r="MRZ321" s="3"/>
      <c r="MSA321" s="3"/>
      <c r="MSB321" s="3"/>
      <c r="MSC321" s="3"/>
      <c r="MSD321" s="3"/>
      <c r="MSE321" s="3"/>
      <c r="MSF321" s="3"/>
      <c r="MSG321" s="3"/>
      <c r="MSH321" s="3"/>
      <c r="MSI321" s="3"/>
      <c r="MSJ321" s="3"/>
      <c r="MSK321" s="3"/>
      <c r="MSL321" s="3"/>
      <c r="MSM321" s="3"/>
      <c r="MSN321" s="3"/>
      <c r="MSO321" s="3"/>
      <c r="MSP321" s="3"/>
      <c r="MSQ321" s="3"/>
      <c r="MSR321" s="3"/>
      <c r="MSS321" s="3"/>
      <c r="MST321" s="3"/>
      <c r="MSU321" s="3"/>
      <c r="MSV321" s="3"/>
      <c r="MSW321" s="3"/>
      <c r="MSX321" s="3"/>
      <c r="MSY321" s="3"/>
      <c r="MSZ321" s="3"/>
      <c r="MTA321" s="3"/>
      <c r="MTB321" s="3"/>
      <c r="MTC321" s="3"/>
      <c r="MTD321" s="3"/>
      <c r="MTE321" s="3"/>
      <c r="MTF321" s="3"/>
      <c r="MTG321" s="3"/>
      <c r="MTH321" s="3"/>
      <c r="MTI321" s="3"/>
      <c r="MTJ321" s="3"/>
      <c r="MTK321" s="3"/>
      <c r="MTL321" s="3"/>
      <c r="MTM321" s="3"/>
      <c r="MTN321" s="3"/>
      <c r="MTO321" s="3"/>
      <c r="MTP321" s="3"/>
      <c r="MTQ321" s="3"/>
      <c r="MTR321" s="3"/>
      <c r="MTS321" s="3"/>
      <c r="MTT321" s="3"/>
      <c r="MTU321" s="3"/>
      <c r="MTV321" s="3"/>
      <c r="MTW321" s="3"/>
      <c r="MTX321" s="3"/>
      <c r="MTY321" s="3"/>
      <c r="MTZ321" s="3"/>
      <c r="MUA321" s="3"/>
      <c r="MUB321" s="3"/>
      <c r="MUC321" s="3"/>
      <c r="MUD321" s="3"/>
      <c r="MUE321" s="3"/>
      <c r="MUF321" s="3"/>
      <c r="MUG321" s="3"/>
      <c r="MUH321" s="3"/>
      <c r="MUI321" s="3"/>
      <c r="MUJ321" s="3"/>
      <c r="MUK321" s="3"/>
      <c r="MUL321" s="3"/>
      <c r="MUM321" s="3"/>
      <c r="MUN321" s="3"/>
      <c r="MUO321" s="3"/>
      <c r="MUP321" s="3"/>
      <c r="MUQ321" s="3"/>
      <c r="MUR321" s="3"/>
      <c r="MUS321" s="3"/>
      <c r="MUT321" s="3"/>
      <c r="MUU321" s="3"/>
      <c r="MUV321" s="3"/>
      <c r="MUW321" s="3"/>
      <c r="MUX321" s="3"/>
      <c r="MUY321" s="3"/>
      <c r="MUZ321" s="3"/>
      <c r="MVA321" s="3"/>
      <c r="MVB321" s="3"/>
      <c r="MVC321" s="3"/>
      <c r="MVD321" s="3"/>
      <c r="MVE321" s="3"/>
      <c r="MVF321" s="3"/>
      <c r="MVG321" s="3"/>
      <c r="MVH321" s="3"/>
      <c r="MVI321" s="3"/>
      <c r="MVJ321" s="3"/>
      <c r="MVK321" s="3"/>
      <c r="MVL321" s="3"/>
      <c r="MVM321" s="3"/>
      <c r="MVN321" s="3"/>
      <c r="MVO321" s="3"/>
      <c r="MVP321" s="3"/>
      <c r="MVQ321" s="3"/>
      <c r="MVR321" s="3"/>
      <c r="MVS321" s="3"/>
      <c r="MVT321" s="3"/>
      <c r="MVU321" s="3"/>
      <c r="MVV321" s="3"/>
      <c r="MVW321" s="3"/>
      <c r="MVX321" s="3"/>
      <c r="MVY321" s="3"/>
      <c r="MVZ321" s="3"/>
      <c r="MWA321" s="3"/>
      <c r="MWB321" s="3"/>
      <c r="MWC321" s="3"/>
      <c r="MWD321" s="3"/>
      <c r="MWE321" s="3"/>
      <c r="MWF321" s="3"/>
      <c r="MWG321" s="3"/>
      <c r="MWH321" s="3"/>
      <c r="MWI321" s="3"/>
      <c r="MWJ321" s="3"/>
      <c r="MWK321" s="3"/>
      <c r="MWL321" s="3"/>
      <c r="MWM321" s="3"/>
      <c r="MWN321" s="3"/>
      <c r="MWO321" s="3"/>
      <c r="MWP321" s="3"/>
      <c r="MWQ321" s="3"/>
      <c r="MWR321" s="3"/>
      <c r="MWS321" s="3"/>
      <c r="MWT321" s="3"/>
      <c r="MWU321" s="3"/>
      <c r="MWV321" s="3"/>
      <c r="MWW321" s="3"/>
      <c r="MWX321" s="3"/>
      <c r="MWY321" s="3"/>
      <c r="MWZ321" s="3"/>
      <c r="MXA321" s="3"/>
      <c r="MXB321" s="3"/>
      <c r="MXC321" s="3"/>
      <c r="MXD321" s="3"/>
      <c r="MXE321" s="3"/>
      <c r="MXF321" s="3"/>
      <c r="MXG321" s="3"/>
      <c r="MXH321" s="3"/>
      <c r="MXI321" s="3"/>
      <c r="MXJ321" s="3"/>
      <c r="MXK321" s="3"/>
      <c r="MXL321" s="3"/>
      <c r="MXM321" s="3"/>
      <c r="MXN321" s="3"/>
      <c r="MXO321" s="3"/>
      <c r="MXP321" s="3"/>
      <c r="MXQ321" s="3"/>
      <c r="MXR321" s="3"/>
      <c r="MXS321" s="3"/>
      <c r="MXT321" s="3"/>
      <c r="MXU321" s="3"/>
      <c r="MXV321" s="3"/>
      <c r="MXW321" s="3"/>
      <c r="MXX321" s="3"/>
      <c r="MXY321" s="3"/>
      <c r="MXZ321" s="3"/>
      <c r="MYA321" s="3"/>
      <c r="MYB321" s="3"/>
      <c r="MYC321" s="3"/>
      <c r="MYD321" s="3"/>
      <c r="MYE321" s="3"/>
      <c r="MYF321" s="3"/>
      <c r="MYG321" s="3"/>
      <c r="MYH321" s="3"/>
      <c r="MYI321" s="3"/>
      <c r="MYJ321" s="3"/>
      <c r="MYK321" s="3"/>
      <c r="MYL321" s="3"/>
      <c r="MYM321" s="3"/>
      <c r="MYN321" s="3"/>
      <c r="MYO321" s="3"/>
      <c r="MYP321" s="3"/>
      <c r="MYQ321" s="3"/>
      <c r="MYR321" s="3"/>
      <c r="MYS321" s="3"/>
      <c r="MYT321" s="3"/>
      <c r="MYU321" s="3"/>
      <c r="MYV321" s="3"/>
      <c r="MYW321" s="3"/>
      <c r="MYX321" s="3"/>
      <c r="MYY321" s="3"/>
      <c r="MYZ321" s="3"/>
      <c r="MZA321" s="3"/>
      <c r="MZB321" s="3"/>
      <c r="MZC321" s="3"/>
      <c r="MZD321" s="3"/>
      <c r="MZE321" s="3"/>
      <c r="MZF321" s="3"/>
      <c r="MZG321" s="3"/>
      <c r="MZH321" s="3"/>
      <c r="MZI321" s="3"/>
      <c r="MZJ321" s="3"/>
      <c r="MZK321" s="3"/>
      <c r="MZL321" s="3"/>
      <c r="MZM321" s="3"/>
      <c r="MZN321" s="3"/>
      <c r="MZO321" s="3"/>
      <c r="MZP321" s="3"/>
      <c r="MZQ321" s="3"/>
      <c r="MZR321" s="3"/>
      <c r="MZS321" s="3"/>
      <c r="MZT321" s="3"/>
      <c r="MZU321" s="3"/>
      <c r="MZV321" s="3"/>
      <c r="MZW321" s="3"/>
      <c r="MZX321" s="3"/>
      <c r="MZY321" s="3"/>
      <c r="MZZ321" s="3"/>
      <c r="NAA321" s="3"/>
      <c r="NAB321" s="3"/>
      <c r="NAC321" s="3"/>
      <c r="NAD321" s="3"/>
      <c r="NAE321" s="3"/>
      <c r="NAF321" s="3"/>
      <c r="NAG321" s="3"/>
      <c r="NAH321" s="3"/>
      <c r="NAI321" s="3"/>
      <c r="NAJ321" s="3"/>
      <c r="NAK321" s="3"/>
      <c r="NAL321" s="3"/>
      <c r="NAM321" s="3"/>
      <c r="NAN321" s="3"/>
      <c r="NAO321" s="3"/>
      <c r="NAP321" s="3"/>
      <c r="NAQ321" s="3"/>
      <c r="NAR321" s="3"/>
      <c r="NAS321" s="3"/>
      <c r="NAT321" s="3"/>
      <c r="NAU321" s="3"/>
      <c r="NAV321" s="3"/>
      <c r="NAW321" s="3"/>
      <c r="NAX321" s="3"/>
      <c r="NAY321" s="3"/>
      <c r="NAZ321" s="3"/>
      <c r="NBA321" s="3"/>
      <c r="NBB321" s="3"/>
      <c r="NBC321" s="3"/>
      <c r="NBD321" s="3"/>
      <c r="NBE321" s="3"/>
      <c r="NBF321" s="3"/>
      <c r="NBG321" s="3"/>
      <c r="NBH321" s="3"/>
      <c r="NBI321" s="3"/>
      <c r="NBJ321" s="3"/>
      <c r="NBK321" s="3"/>
      <c r="NBL321" s="3"/>
      <c r="NBM321" s="3"/>
      <c r="NBN321" s="3"/>
      <c r="NBO321" s="3"/>
      <c r="NBP321" s="3"/>
      <c r="NBQ321" s="3"/>
      <c r="NBR321" s="3"/>
      <c r="NBS321" s="3"/>
      <c r="NBT321" s="3"/>
      <c r="NBU321" s="3"/>
      <c r="NBV321" s="3"/>
      <c r="NBW321" s="3"/>
      <c r="NBX321" s="3"/>
      <c r="NBY321" s="3"/>
      <c r="NBZ321" s="3"/>
      <c r="NCA321" s="3"/>
      <c r="NCB321" s="3"/>
      <c r="NCC321" s="3"/>
      <c r="NCD321" s="3"/>
      <c r="NCE321" s="3"/>
      <c r="NCF321" s="3"/>
      <c r="NCG321" s="3"/>
      <c r="NCH321" s="3"/>
      <c r="NCI321" s="3"/>
      <c r="NCJ321" s="3"/>
      <c r="NCK321" s="3"/>
      <c r="NCL321" s="3"/>
      <c r="NCM321" s="3"/>
      <c r="NCN321" s="3"/>
      <c r="NCO321" s="3"/>
      <c r="NCP321" s="3"/>
      <c r="NCQ321" s="3"/>
      <c r="NCR321" s="3"/>
      <c r="NCS321" s="3"/>
      <c r="NCT321" s="3"/>
      <c r="NCU321" s="3"/>
      <c r="NCV321" s="3"/>
      <c r="NCW321" s="3"/>
      <c r="NCX321" s="3"/>
      <c r="NCY321" s="3"/>
      <c r="NCZ321" s="3"/>
      <c r="NDA321" s="3"/>
      <c r="NDB321" s="3"/>
      <c r="NDC321" s="3"/>
      <c r="NDD321" s="3"/>
      <c r="NDE321" s="3"/>
      <c r="NDF321" s="3"/>
      <c r="NDG321" s="3"/>
      <c r="NDH321" s="3"/>
      <c r="NDI321" s="3"/>
      <c r="NDJ321" s="3"/>
      <c r="NDK321" s="3"/>
      <c r="NDL321" s="3"/>
      <c r="NDM321" s="3"/>
      <c r="NDN321" s="3"/>
      <c r="NDO321" s="3"/>
      <c r="NDP321" s="3"/>
      <c r="NDQ321" s="3"/>
      <c r="NDR321" s="3"/>
      <c r="NDS321" s="3"/>
      <c r="NDT321" s="3"/>
      <c r="NDU321" s="3"/>
      <c r="NDV321" s="3"/>
      <c r="NDW321" s="3"/>
      <c r="NDX321" s="3"/>
      <c r="NDY321" s="3"/>
      <c r="NDZ321" s="3"/>
      <c r="NEA321" s="3"/>
      <c r="NEB321" s="3"/>
      <c r="NEC321" s="3"/>
      <c r="NED321" s="3"/>
      <c r="NEE321" s="3"/>
      <c r="NEF321" s="3"/>
      <c r="NEG321" s="3"/>
      <c r="NEH321" s="3"/>
      <c r="NEI321" s="3"/>
      <c r="NEJ321" s="3"/>
      <c r="NEK321" s="3"/>
      <c r="NEL321" s="3"/>
      <c r="NEM321" s="3"/>
      <c r="NEN321" s="3"/>
      <c r="NEO321" s="3"/>
      <c r="NEP321" s="3"/>
      <c r="NEQ321" s="3"/>
      <c r="NER321" s="3"/>
      <c r="NES321" s="3"/>
      <c r="NET321" s="3"/>
      <c r="NEU321" s="3"/>
      <c r="NEV321" s="3"/>
      <c r="NEW321" s="3"/>
      <c r="NEX321" s="3"/>
      <c r="NEY321" s="3"/>
      <c r="NEZ321" s="3"/>
      <c r="NFA321" s="3"/>
      <c r="NFB321" s="3"/>
      <c r="NFC321" s="3"/>
      <c r="NFD321" s="3"/>
      <c r="NFE321" s="3"/>
      <c r="NFF321" s="3"/>
      <c r="NFG321" s="3"/>
      <c r="NFH321" s="3"/>
      <c r="NFI321" s="3"/>
      <c r="NFJ321" s="3"/>
      <c r="NFK321" s="3"/>
      <c r="NFL321" s="3"/>
      <c r="NFM321" s="3"/>
      <c r="NFN321" s="3"/>
      <c r="NFO321" s="3"/>
      <c r="NFP321" s="3"/>
      <c r="NFQ321" s="3"/>
      <c r="NFR321" s="3"/>
      <c r="NFS321" s="3"/>
      <c r="NFT321" s="3"/>
      <c r="NFU321" s="3"/>
      <c r="NFV321" s="3"/>
      <c r="NFW321" s="3"/>
      <c r="NFX321" s="3"/>
      <c r="NFY321" s="3"/>
      <c r="NFZ321" s="3"/>
      <c r="NGA321" s="3"/>
      <c r="NGB321" s="3"/>
      <c r="NGC321" s="3"/>
      <c r="NGD321" s="3"/>
      <c r="NGE321" s="3"/>
      <c r="NGF321" s="3"/>
      <c r="NGG321" s="3"/>
      <c r="NGH321" s="3"/>
      <c r="NGI321" s="3"/>
      <c r="NGJ321" s="3"/>
      <c r="NGK321" s="3"/>
      <c r="NGL321" s="3"/>
      <c r="NGM321" s="3"/>
      <c r="NGN321" s="3"/>
      <c r="NGO321" s="3"/>
      <c r="NGP321" s="3"/>
      <c r="NGQ321" s="3"/>
      <c r="NGR321" s="3"/>
      <c r="NGS321" s="3"/>
      <c r="NGT321" s="3"/>
      <c r="NGU321" s="3"/>
      <c r="NGV321" s="3"/>
      <c r="NGW321" s="3"/>
      <c r="NGX321" s="3"/>
      <c r="NGY321" s="3"/>
      <c r="NGZ321" s="3"/>
      <c r="NHA321" s="3"/>
      <c r="NHB321" s="3"/>
      <c r="NHC321" s="3"/>
      <c r="NHD321" s="3"/>
      <c r="NHE321" s="3"/>
      <c r="NHF321" s="3"/>
      <c r="NHG321" s="3"/>
      <c r="NHH321" s="3"/>
      <c r="NHI321" s="3"/>
      <c r="NHJ321" s="3"/>
      <c r="NHK321" s="3"/>
      <c r="NHL321" s="3"/>
      <c r="NHM321" s="3"/>
      <c r="NHN321" s="3"/>
      <c r="NHO321" s="3"/>
      <c r="NHP321" s="3"/>
      <c r="NHQ321" s="3"/>
      <c r="NHR321" s="3"/>
      <c r="NHS321" s="3"/>
      <c r="NHT321" s="3"/>
      <c r="NHU321" s="3"/>
      <c r="NHV321" s="3"/>
      <c r="NHW321" s="3"/>
      <c r="NHX321" s="3"/>
      <c r="NHY321" s="3"/>
      <c r="NHZ321" s="3"/>
      <c r="NIA321" s="3"/>
      <c r="NIB321" s="3"/>
      <c r="NIC321" s="3"/>
      <c r="NID321" s="3"/>
      <c r="NIE321" s="3"/>
      <c r="NIF321" s="3"/>
      <c r="NIG321" s="3"/>
      <c r="NIH321" s="3"/>
      <c r="NII321" s="3"/>
      <c r="NIJ321" s="3"/>
      <c r="NIK321" s="3"/>
      <c r="NIL321" s="3"/>
      <c r="NIM321" s="3"/>
      <c r="NIN321" s="3"/>
      <c r="NIO321" s="3"/>
      <c r="NIP321" s="3"/>
      <c r="NIQ321" s="3"/>
      <c r="NIR321" s="3"/>
      <c r="NIS321" s="3"/>
      <c r="NIT321" s="3"/>
      <c r="NIU321" s="3"/>
      <c r="NIV321" s="3"/>
      <c r="NIW321" s="3"/>
      <c r="NIX321" s="3"/>
      <c r="NIY321" s="3"/>
      <c r="NIZ321" s="3"/>
      <c r="NJA321" s="3"/>
      <c r="NJB321" s="3"/>
      <c r="NJC321" s="3"/>
      <c r="NJD321" s="3"/>
      <c r="NJE321" s="3"/>
      <c r="NJF321" s="3"/>
      <c r="NJG321" s="3"/>
      <c r="NJH321" s="3"/>
      <c r="NJI321" s="3"/>
      <c r="NJJ321" s="3"/>
      <c r="NJK321" s="3"/>
      <c r="NJL321" s="3"/>
      <c r="NJM321" s="3"/>
      <c r="NJN321" s="3"/>
      <c r="NJO321" s="3"/>
      <c r="NJP321" s="3"/>
      <c r="NJQ321" s="3"/>
      <c r="NJR321" s="3"/>
      <c r="NJS321" s="3"/>
      <c r="NJT321" s="3"/>
      <c r="NJU321" s="3"/>
      <c r="NJV321" s="3"/>
      <c r="NJW321" s="3"/>
      <c r="NJX321" s="3"/>
      <c r="NJY321" s="3"/>
      <c r="NJZ321" s="3"/>
      <c r="NKA321" s="3"/>
      <c r="NKB321" s="3"/>
      <c r="NKC321" s="3"/>
      <c r="NKD321" s="3"/>
      <c r="NKE321" s="3"/>
      <c r="NKF321" s="3"/>
      <c r="NKG321" s="3"/>
      <c r="NKH321" s="3"/>
      <c r="NKI321" s="3"/>
      <c r="NKJ321" s="3"/>
      <c r="NKK321" s="3"/>
      <c r="NKL321" s="3"/>
      <c r="NKM321" s="3"/>
      <c r="NKN321" s="3"/>
      <c r="NKO321" s="3"/>
      <c r="NKP321" s="3"/>
      <c r="NKQ321" s="3"/>
      <c r="NKR321" s="3"/>
      <c r="NKS321" s="3"/>
      <c r="NKT321" s="3"/>
      <c r="NKU321" s="3"/>
      <c r="NKV321" s="3"/>
      <c r="NKW321" s="3"/>
      <c r="NKX321" s="3"/>
      <c r="NKY321" s="3"/>
      <c r="NKZ321" s="3"/>
      <c r="NLA321" s="3"/>
      <c r="NLB321" s="3"/>
      <c r="NLC321" s="3"/>
      <c r="NLD321" s="3"/>
      <c r="NLE321" s="3"/>
      <c r="NLF321" s="3"/>
      <c r="NLG321" s="3"/>
      <c r="NLH321" s="3"/>
      <c r="NLI321" s="3"/>
      <c r="NLJ321" s="3"/>
      <c r="NLK321" s="3"/>
      <c r="NLL321" s="3"/>
      <c r="NLM321" s="3"/>
      <c r="NLN321" s="3"/>
      <c r="NLO321" s="3"/>
      <c r="NLP321" s="3"/>
      <c r="NLQ321" s="3"/>
      <c r="NLR321" s="3"/>
      <c r="NLS321" s="3"/>
      <c r="NLT321" s="3"/>
      <c r="NLU321" s="3"/>
      <c r="NLV321" s="3"/>
      <c r="NLW321" s="3"/>
      <c r="NLX321" s="3"/>
      <c r="NLY321" s="3"/>
      <c r="NLZ321" s="3"/>
      <c r="NMA321" s="3"/>
      <c r="NMB321" s="3"/>
      <c r="NMC321" s="3"/>
      <c r="NMD321" s="3"/>
      <c r="NME321" s="3"/>
      <c r="NMF321" s="3"/>
      <c r="NMG321" s="3"/>
      <c r="NMH321" s="3"/>
      <c r="NMI321" s="3"/>
      <c r="NMJ321" s="3"/>
      <c r="NMK321" s="3"/>
      <c r="NML321" s="3"/>
      <c r="NMM321" s="3"/>
      <c r="NMN321" s="3"/>
      <c r="NMO321" s="3"/>
      <c r="NMP321" s="3"/>
      <c r="NMQ321" s="3"/>
      <c r="NMR321" s="3"/>
      <c r="NMS321" s="3"/>
      <c r="NMT321" s="3"/>
      <c r="NMU321" s="3"/>
      <c r="NMV321" s="3"/>
      <c r="NMW321" s="3"/>
      <c r="NMX321" s="3"/>
      <c r="NMY321" s="3"/>
      <c r="NMZ321" s="3"/>
      <c r="NNA321" s="3"/>
      <c r="NNB321" s="3"/>
      <c r="NNC321" s="3"/>
      <c r="NND321" s="3"/>
      <c r="NNE321" s="3"/>
      <c r="NNF321" s="3"/>
      <c r="NNG321" s="3"/>
      <c r="NNH321" s="3"/>
      <c r="NNI321" s="3"/>
      <c r="NNJ321" s="3"/>
      <c r="NNK321" s="3"/>
      <c r="NNL321" s="3"/>
      <c r="NNM321" s="3"/>
      <c r="NNN321" s="3"/>
      <c r="NNO321" s="3"/>
      <c r="NNP321" s="3"/>
      <c r="NNQ321" s="3"/>
      <c r="NNR321" s="3"/>
      <c r="NNS321" s="3"/>
      <c r="NNT321" s="3"/>
      <c r="NNU321" s="3"/>
      <c r="NNV321" s="3"/>
      <c r="NNW321" s="3"/>
      <c r="NNX321" s="3"/>
      <c r="NNY321" s="3"/>
      <c r="NNZ321" s="3"/>
      <c r="NOA321" s="3"/>
      <c r="NOB321" s="3"/>
      <c r="NOC321" s="3"/>
      <c r="NOD321" s="3"/>
      <c r="NOE321" s="3"/>
      <c r="NOF321" s="3"/>
      <c r="NOG321" s="3"/>
      <c r="NOH321" s="3"/>
      <c r="NOI321" s="3"/>
      <c r="NOJ321" s="3"/>
      <c r="NOK321" s="3"/>
      <c r="NOL321" s="3"/>
      <c r="NOM321" s="3"/>
      <c r="NON321" s="3"/>
      <c r="NOO321" s="3"/>
      <c r="NOP321" s="3"/>
      <c r="NOQ321" s="3"/>
      <c r="NOR321" s="3"/>
      <c r="NOS321" s="3"/>
      <c r="NOT321" s="3"/>
      <c r="NOU321" s="3"/>
      <c r="NOV321" s="3"/>
      <c r="NOW321" s="3"/>
      <c r="NOX321" s="3"/>
      <c r="NOY321" s="3"/>
      <c r="NOZ321" s="3"/>
      <c r="NPA321" s="3"/>
      <c r="NPB321" s="3"/>
      <c r="NPC321" s="3"/>
      <c r="NPD321" s="3"/>
      <c r="NPE321" s="3"/>
      <c r="NPF321" s="3"/>
      <c r="NPG321" s="3"/>
      <c r="NPH321" s="3"/>
      <c r="NPI321" s="3"/>
      <c r="NPJ321" s="3"/>
      <c r="NPK321" s="3"/>
      <c r="NPL321" s="3"/>
      <c r="NPM321" s="3"/>
      <c r="NPN321" s="3"/>
      <c r="NPO321" s="3"/>
      <c r="NPP321" s="3"/>
      <c r="NPQ321" s="3"/>
      <c r="NPR321" s="3"/>
      <c r="NPS321" s="3"/>
      <c r="NPT321" s="3"/>
      <c r="NPU321" s="3"/>
      <c r="NPV321" s="3"/>
      <c r="NPW321" s="3"/>
      <c r="NPX321" s="3"/>
      <c r="NPY321" s="3"/>
      <c r="NPZ321" s="3"/>
      <c r="NQA321" s="3"/>
      <c r="NQB321" s="3"/>
      <c r="NQC321" s="3"/>
      <c r="NQD321" s="3"/>
      <c r="NQE321" s="3"/>
      <c r="NQF321" s="3"/>
      <c r="NQG321" s="3"/>
      <c r="NQH321" s="3"/>
      <c r="NQI321" s="3"/>
      <c r="NQJ321" s="3"/>
      <c r="NQK321" s="3"/>
      <c r="NQL321" s="3"/>
      <c r="NQM321" s="3"/>
      <c r="NQN321" s="3"/>
      <c r="NQO321" s="3"/>
      <c r="NQP321" s="3"/>
      <c r="NQQ321" s="3"/>
      <c r="NQR321" s="3"/>
      <c r="NQS321" s="3"/>
      <c r="NQT321" s="3"/>
      <c r="NQU321" s="3"/>
      <c r="NQV321" s="3"/>
      <c r="NQW321" s="3"/>
      <c r="NQX321" s="3"/>
      <c r="NQY321" s="3"/>
      <c r="NQZ321" s="3"/>
      <c r="NRA321" s="3"/>
      <c r="NRB321" s="3"/>
      <c r="NRC321" s="3"/>
      <c r="NRD321" s="3"/>
      <c r="NRE321" s="3"/>
      <c r="NRF321" s="3"/>
      <c r="NRG321" s="3"/>
      <c r="NRH321" s="3"/>
      <c r="NRI321" s="3"/>
      <c r="NRJ321" s="3"/>
      <c r="NRK321" s="3"/>
      <c r="NRL321" s="3"/>
      <c r="NRM321" s="3"/>
      <c r="NRN321" s="3"/>
      <c r="NRO321" s="3"/>
      <c r="NRP321" s="3"/>
      <c r="NRQ321" s="3"/>
      <c r="NRR321" s="3"/>
      <c r="NRS321" s="3"/>
      <c r="NRT321" s="3"/>
      <c r="NRU321" s="3"/>
      <c r="NRV321" s="3"/>
      <c r="NRW321" s="3"/>
      <c r="NRX321" s="3"/>
      <c r="NRY321" s="3"/>
      <c r="NRZ321" s="3"/>
      <c r="NSA321" s="3"/>
      <c r="NSB321" s="3"/>
      <c r="NSC321" s="3"/>
      <c r="NSD321" s="3"/>
      <c r="NSE321" s="3"/>
      <c r="NSF321" s="3"/>
      <c r="NSG321" s="3"/>
      <c r="NSH321" s="3"/>
      <c r="NSI321" s="3"/>
      <c r="NSJ321" s="3"/>
      <c r="NSK321" s="3"/>
      <c r="NSL321" s="3"/>
      <c r="NSM321" s="3"/>
      <c r="NSN321" s="3"/>
      <c r="NSO321" s="3"/>
      <c r="NSP321" s="3"/>
      <c r="NSQ321" s="3"/>
      <c r="NSR321" s="3"/>
      <c r="NSS321" s="3"/>
      <c r="NST321" s="3"/>
      <c r="NSU321" s="3"/>
      <c r="NSV321" s="3"/>
      <c r="NSW321" s="3"/>
      <c r="NSX321" s="3"/>
      <c r="NSY321" s="3"/>
      <c r="NSZ321" s="3"/>
      <c r="NTA321" s="3"/>
      <c r="NTB321" s="3"/>
      <c r="NTC321" s="3"/>
      <c r="NTD321" s="3"/>
      <c r="NTE321" s="3"/>
      <c r="NTF321" s="3"/>
      <c r="NTG321" s="3"/>
      <c r="NTH321" s="3"/>
      <c r="NTI321" s="3"/>
      <c r="NTJ321" s="3"/>
      <c r="NTK321" s="3"/>
      <c r="NTL321" s="3"/>
      <c r="NTM321" s="3"/>
      <c r="NTN321" s="3"/>
      <c r="NTO321" s="3"/>
      <c r="NTP321" s="3"/>
      <c r="NTQ321" s="3"/>
      <c r="NTR321" s="3"/>
      <c r="NTS321" s="3"/>
      <c r="NTT321" s="3"/>
      <c r="NTU321" s="3"/>
      <c r="NTV321" s="3"/>
      <c r="NTW321" s="3"/>
      <c r="NTX321" s="3"/>
      <c r="NTY321" s="3"/>
      <c r="NTZ321" s="3"/>
      <c r="NUA321" s="3"/>
      <c r="NUB321" s="3"/>
      <c r="NUC321" s="3"/>
      <c r="NUD321" s="3"/>
      <c r="NUE321" s="3"/>
      <c r="NUF321" s="3"/>
      <c r="NUG321" s="3"/>
      <c r="NUH321" s="3"/>
      <c r="NUI321" s="3"/>
      <c r="NUJ321" s="3"/>
      <c r="NUK321" s="3"/>
      <c r="NUL321" s="3"/>
      <c r="NUM321" s="3"/>
      <c r="NUN321" s="3"/>
      <c r="NUO321" s="3"/>
      <c r="NUP321" s="3"/>
      <c r="NUQ321" s="3"/>
      <c r="NUR321" s="3"/>
      <c r="NUS321" s="3"/>
      <c r="NUT321" s="3"/>
      <c r="NUU321" s="3"/>
      <c r="NUV321" s="3"/>
      <c r="NUW321" s="3"/>
      <c r="NUX321" s="3"/>
      <c r="NUY321" s="3"/>
      <c r="NUZ321" s="3"/>
      <c r="NVA321" s="3"/>
      <c r="NVB321" s="3"/>
      <c r="NVC321" s="3"/>
      <c r="NVD321" s="3"/>
      <c r="NVE321" s="3"/>
      <c r="NVF321" s="3"/>
      <c r="NVG321" s="3"/>
      <c r="NVH321" s="3"/>
      <c r="NVI321" s="3"/>
      <c r="NVJ321" s="3"/>
      <c r="NVK321" s="3"/>
      <c r="NVL321" s="3"/>
      <c r="NVM321" s="3"/>
      <c r="NVN321" s="3"/>
      <c r="NVO321" s="3"/>
      <c r="NVP321" s="3"/>
      <c r="NVQ321" s="3"/>
      <c r="NVR321" s="3"/>
      <c r="NVS321" s="3"/>
      <c r="NVT321" s="3"/>
      <c r="NVU321" s="3"/>
      <c r="NVV321" s="3"/>
      <c r="NVW321" s="3"/>
      <c r="NVX321" s="3"/>
      <c r="NVY321" s="3"/>
      <c r="NVZ321" s="3"/>
      <c r="NWA321" s="3"/>
      <c r="NWB321" s="3"/>
      <c r="NWC321" s="3"/>
      <c r="NWD321" s="3"/>
      <c r="NWE321" s="3"/>
      <c r="NWF321" s="3"/>
      <c r="NWG321" s="3"/>
      <c r="NWH321" s="3"/>
      <c r="NWI321" s="3"/>
      <c r="NWJ321" s="3"/>
      <c r="NWK321" s="3"/>
      <c r="NWL321" s="3"/>
      <c r="NWM321" s="3"/>
      <c r="NWN321" s="3"/>
      <c r="NWO321" s="3"/>
      <c r="NWP321" s="3"/>
      <c r="NWQ321" s="3"/>
      <c r="NWR321" s="3"/>
      <c r="NWS321" s="3"/>
      <c r="NWT321" s="3"/>
      <c r="NWU321" s="3"/>
      <c r="NWV321" s="3"/>
      <c r="NWW321" s="3"/>
      <c r="NWX321" s="3"/>
      <c r="NWY321" s="3"/>
      <c r="NWZ321" s="3"/>
      <c r="NXA321" s="3"/>
      <c r="NXB321" s="3"/>
      <c r="NXC321" s="3"/>
      <c r="NXD321" s="3"/>
      <c r="NXE321" s="3"/>
      <c r="NXF321" s="3"/>
      <c r="NXG321" s="3"/>
      <c r="NXH321" s="3"/>
      <c r="NXI321" s="3"/>
      <c r="NXJ321" s="3"/>
      <c r="NXK321" s="3"/>
      <c r="NXL321" s="3"/>
      <c r="NXM321" s="3"/>
      <c r="NXN321" s="3"/>
      <c r="NXO321" s="3"/>
      <c r="NXP321" s="3"/>
      <c r="NXQ321" s="3"/>
      <c r="NXR321" s="3"/>
      <c r="NXS321" s="3"/>
      <c r="NXT321" s="3"/>
      <c r="NXU321" s="3"/>
      <c r="NXV321" s="3"/>
      <c r="NXW321" s="3"/>
      <c r="NXX321" s="3"/>
      <c r="NXY321" s="3"/>
      <c r="NXZ321" s="3"/>
      <c r="NYA321" s="3"/>
      <c r="NYB321" s="3"/>
      <c r="NYC321" s="3"/>
      <c r="NYD321" s="3"/>
      <c r="NYE321" s="3"/>
      <c r="NYF321" s="3"/>
      <c r="NYG321" s="3"/>
      <c r="NYH321" s="3"/>
      <c r="NYI321" s="3"/>
      <c r="NYJ321" s="3"/>
      <c r="NYK321" s="3"/>
      <c r="NYL321" s="3"/>
      <c r="NYM321" s="3"/>
      <c r="NYN321" s="3"/>
      <c r="NYO321" s="3"/>
      <c r="NYP321" s="3"/>
      <c r="NYQ321" s="3"/>
      <c r="NYR321" s="3"/>
      <c r="NYS321" s="3"/>
      <c r="NYT321" s="3"/>
      <c r="NYU321" s="3"/>
      <c r="NYV321" s="3"/>
      <c r="NYW321" s="3"/>
      <c r="NYX321" s="3"/>
      <c r="NYY321" s="3"/>
      <c r="NYZ321" s="3"/>
      <c r="NZA321" s="3"/>
      <c r="NZB321" s="3"/>
      <c r="NZC321" s="3"/>
      <c r="NZD321" s="3"/>
      <c r="NZE321" s="3"/>
      <c r="NZF321" s="3"/>
      <c r="NZG321" s="3"/>
      <c r="NZH321" s="3"/>
      <c r="NZI321" s="3"/>
      <c r="NZJ321" s="3"/>
      <c r="NZK321" s="3"/>
      <c r="NZL321" s="3"/>
      <c r="NZM321" s="3"/>
      <c r="NZN321" s="3"/>
      <c r="NZO321" s="3"/>
      <c r="NZP321" s="3"/>
      <c r="NZQ321" s="3"/>
      <c r="NZR321" s="3"/>
      <c r="NZS321" s="3"/>
      <c r="NZT321" s="3"/>
      <c r="NZU321" s="3"/>
      <c r="NZV321" s="3"/>
      <c r="NZW321" s="3"/>
      <c r="NZX321" s="3"/>
      <c r="NZY321" s="3"/>
      <c r="NZZ321" s="3"/>
      <c r="OAA321" s="3"/>
      <c r="OAB321" s="3"/>
      <c r="OAC321" s="3"/>
      <c r="OAD321" s="3"/>
      <c r="OAE321" s="3"/>
      <c r="OAF321" s="3"/>
      <c r="OAG321" s="3"/>
      <c r="OAH321" s="3"/>
      <c r="OAI321" s="3"/>
      <c r="OAJ321" s="3"/>
      <c r="OAK321" s="3"/>
      <c r="OAL321" s="3"/>
      <c r="OAM321" s="3"/>
      <c r="OAN321" s="3"/>
      <c r="OAO321" s="3"/>
      <c r="OAP321" s="3"/>
      <c r="OAQ321" s="3"/>
      <c r="OAR321" s="3"/>
      <c r="OAS321" s="3"/>
      <c r="OAT321" s="3"/>
      <c r="OAU321" s="3"/>
      <c r="OAV321" s="3"/>
      <c r="OAW321" s="3"/>
      <c r="OAX321" s="3"/>
      <c r="OAY321" s="3"/>
      <c r="OAZ321" s="3"/>
      <c r="OBA321" s="3"/>
      <c r="OBB321" s="3"/>
      <c r="OBC321" s="3"/>
      <c r="OBD321" s="3"/>
      <c r="OBE321" s="3"/>
      <c r="OBF321" s="3"/>
      <c r="OBG321" s="3"/>
      <c r="OBH321" s="3"/>
      <c r="OBI321" s="3"/>
      <c r="OBJ321" s="3"/>
      <c r="OBK321" s="3"/>
      <c r="OBL321" s="3"/>
      <c r="OBM321" s="3"/>
      <c r="OBN321" s="3"/>
      <c r="OBO321" s="3"/>
      <c r="OBP321" s="3"/>
      <c r="OBQ321" s="3"/>
      <c r="OBR321" s="3"/>
      <c r="OBS321" s="3"/>
      <c r="OBT321" s="3"/>
      <c r="OBU321" s="3"/>
      <c r="OBV321" s="3"/>
      <c r="OBW321" s="3"/>
      <c r="OBX321" s="3"/>
      <c r="OBY321" s="3"/>
      <c r="OBZ321" s="3"/>
      <c r="OCA321" s="3"/>
      <c r="OCB321" s="3"/>
      <c r="OCC321" s="3"/>
      <c r="OCD321" s="3"/>
      <c r="OCE321" s="3"/>
      <c r="OCF321" s="3"/>
      <c r="OCG321" s="3"/>
      <c r="OCH321" s="3"/>
      <c r="OCI321" s="3"/>
      <c r="OCJ321" s="3"/>
      <c r="OCK321" s="3"/>
      <c r="OCL321" s="3"/>
      <c r="OCM321" s="3"/>
      <c r="OCN321" s="3"/>
      <c r="OCO321" s="3"/>
      <c r="OCP321" s="3"/>
      <c r="OCQ321" s="3"/>
      <c r="OCR321" s="3"/>
      <c r="OCS321" s="3"/>
      <c r="OCT321" s="3"/>
      <c r="OCU321" s="3"/>
      <c r="OCV321" s="3"/>
      <c r="OCW321" s="3"/>
      <c r="OCX321" s="3"/>
      <c r="OCY321" s="3"/>
      <c r="OCZ321" s="3"/>
      <c r="ODA321" s="3"/>
      <c r="ODB321" s="3"/>
      <c r="ODC321" s="3"/>
      <c r="ODD321" s="3"/>
      <c r="ODE321" s="3"/>
      <c r="ODF321" s="3"/>
      <c r="ODG321" s="3"/>
      <c r="ODH321" s="3"/>
      <c r="ODI321" s="3"/>
      <c r="ODJ321" s="3"/>
      <c r="ODK321" s="3"/>
      <c r="ODL321" s="3"/>
      <c r="ODM321" s="3"/>
      <c r="ODN321" s="3"/>
      <c r="ODO321" s="3"/>
      <c r="ODP321" s="3"/>
      <c r="ODQ321" s="3"/>
      <c r="ODR321" s="3"/>
      <c r="ODS321" s="3"/>
      <c r="ODT321" s="3"/>
      <c r="ODU321" s="3"/>
      <c r="ODV321" s="3"/>
      <c r="ODW321" s="3"/>
      <c r="ODX321" s="3"/>
      <c r="ODY321" s="3"/>
      <c r="ODZ321" s="3"/>
      <c r="OEA321" s="3"/>
      <c r="OEB321" s="3"/>
      <c r="OEC321" s="3"/>
      <c r="OED321" s="3"/>
      <c r="OEE321" s="3"/>
      <c r="OEF321" s="3"/>
      <c r="OEG321" s="3"/>
      <c r="OEH321" s="3"/>
      <c r="OEI321" s="3"/>
      <c r="OEJ321" s="3"/>
      <c r="OEK321" s="3"/>
      <c r="OEL321" s="3"/>
      <c r="OEM321" s="3"/>
      <c r="OEN321" s="3"/>
      <c r="OEO321" s="3"/>
      <c r="OEP321" s="3"/>
      <c r="OEQ321" s="3"/>
      <c r="OER321" s="3"/>
      <c r="OES321" s="3"/>
      <c r="OET321" s="3"/>
      <c r="OEU321" s="3"/>
      <c r="OEV321" s="3"/>
      <c r="OEW321" s="3"/>
      <c r="OEX321" s="3"/>
      <c r="OEY321" s="3"/>
      <c r="OEZ321" s="3"/>
      <c r="OFA321" s="3"/>
      <c r="OFB321" s="3"/>
      <c r="OFC321" s="3"/>
      <c r="OFD321" s="3"/>
      <c r="OFE321" s="3"/>
      <c r="OFF321" s="3"/>
      <c r="OFG321" s="3"/>
      <c r="OFH321" s="3"/>
      <c r="OFI321" s="3"/>
      <c r="OFJ321" s="3"/>
      <c r="OFK321" s="3"/>
      <c r="OFL321" s="3"/>
      <c r="OFM321" s="3"/>
      <c r="OFN321" s="3"/>
      <c r="OFO321" s="3"/>
      <c r="OFP321" s="3"/>
      <c r="OFQ321" s="3"/>
      <c r="OFR321" s="3"/>
      <c r="OFS321" s="3"/>
      <c r="OFT321" s="3"/>
      <c r="OFU321" s="3"/>
      <c r="OFV321" s="3"/>
      <c r="OFW321" s="3"/>
      <c r="OFX321" s="3"/>
      <c r="OFY321" s="3"/>
      <c r="OFZ321" s="3"/>
      <c r="OGA321" s="3"/>
      <c r="OGB321" s="3"/>
      <c r="OGC321" s="3"/>
      <c r="OGD321" s="3"/>
      <c r="OGE321" s="3"/>
      <c r="OGF321" s="3"/>
      <c r="OGG321" s="3"/>
      <c r="OGH321" s="3"/>
      <c r="OGI321" s="3"/>
      <c r="OGJ321" s="3"/>
      <c r="OGK321" s="3"/>
      <c r="OGL321" s="3"/>
      <c r="OGM321" s="3"/>
      <c r="OGN321" s="3"/>
      <c r="OGO321" s="3"/>
      <c r="OGP321" s="3"/>
      <c r="OGQ321" s="3"/>
      <c r="OGR321" s="3"/>
      <c r="OGS321" s="3"/>
      <c r="OGT321" s="3"/>
      <c r="OGU321" s="3"/>
      <c r="OGV321" s="3"/>
      <c r="OGW321" s="3"/>
      <c r="OGX321" s="3"/>
      <c r="OGY321" s="3"/>
      <c r="OGZ321" s="3"/>
      <c r="OHA321" s="3"/>
      <c r="OHB321" s="3"/>
      <c r="OHC321" s="3"/>
      <c r="OHD321" s="3"/>
      <c r="OHE321" s="3"/>
      <c r="OHF321" s="3"/>
      <c r="OHG321" s="3"/>
      <c r="OHH321" s="3"/>
      <c r="OHI321" s="3"/>
      <c r="OHJ321" s="3"/>
      <c r="OHK321" s="3"/>
      <c r="OHL321" s="3"/>
      <c r="OHM321" s="3"/>
      <c r="OHN321" s="3"/>
      <c r="OHO321" s="3"/>
      <c r="OHP321" s="3"/>
      <c r="OHQ321" s="3"/>
      <c r="OHR321" s="3"/>
      <c r="OHS321" s="3"/>
      <c r="OHT321" s="3"/>
      <c r="OHU321" s="3"/>
      <c r="OHV321" s="3"/>
      <c r="OHW321" s="3"/>
      <c r="OHX321" s="3"/>
      <c r="OHY321" s="3"/>
      <c r="OHZ321" s="3"/>
      <c r="OIA321" s="3"/>
      <c r="OIB321" s="3"/>
      <c r="OIC321" s="3"/>
      <c r="OID321" s="3"/>
      <c r="OIE321" s="3"/>
      <c r="OIF321" s="3"/>
      <c r="OIG321" s="3"/>
      <c r="OIH321" s="3"/>
      <c r="OII321" s="3"/>
      <c r="OIJ321" s="3"/>
      <c r="OIK321" s="3"/>
      <c r="OIL321" s="3"/>
      <c r="OIM321" s="3"/>
      <c r="OIN321" s="3"/>
      <c r="OIO321" s="3"/>
      <c r="OIP321" s="3"/>
      <c r="OIQ321" s="3"/>
      <c r="OIR321" s="3"/>
      <c r="OIS321" s="3"/>
      <c r="OIT321" s="3"/>
      <c r="OIU321" s="3"/>
      <c r="OIV321" s="3"/>
      <c r="OIW321" s="3"/>
      <c r="OIX321" s="3"/>
      <c r="OIY321" s="3"/>
      <c r="OIZ321" s="3"/>
      <c r="OJA321" s="3"/>
      <c r="OJB321" s="3"/>
      <c r="OJC321" s="3"/>
      <c r="OJD321" s="3"/>
      <c r="OJE321" s="3"/>
      <c r="OJF321" s="3"/>
      <c r="OJG321" s="3"/>
      <c r="OJH321" s="3"/>
      <c r="OJI321" s="3"/>
      <c r="OJJ321" s="3"/>
      <c r="OJK321" s="3"/>
      <c r="OJL321" s="3"/>
      <c r="OJM321" s="3"/>
      <c r="OJN321" s="3"/>
      <c r="OJO321" s="3"/>
      <c r="OJP321" s="3"/>
      <c r="OJQ321" s="3"/>
      <c r="OJR321" s="3"/>
      <c r="OJS321" s="3"/>
      <c r="OJT321" s="3"/>
      <c r="OJU321" s="3"/>
      <c r="OJV321" s="3"/>
      <c r="OJW321" s="3"/>
      <c r="OJX321" s="3"/>
      <c r="OJY321" s="3"/>
      <c r="OJZ321" s="3"/>
      <c r="OKA321" s="3"/>
      <c r="OKB321" s="3"/>
      <c r="OKC321" s="3"/>
      <c r="OKD321" s="3"/>
      <c r="OKE321" s="3"/>
      <c r="OKF321" s="3"/>
      <c r="OKG321" s="3"/>
      <c r="OKH321" s="3"/>
      <c r="OKI321" s="3"/>
      <c r="OKJ321" s="3"/>
      <c r="OKK321" s="3"/>
      <c r="OKL321" s="3"/>
      <c r="OKM321" s="3"/>
      <c r="OKN321" s="3"/>
      <c r="OKO321" s="3"/>
      <c r="OKP321" s="3"/>
      <c r="OKQ321" s="3"/>
      <c r="OKR321" s="3"/>
      <c r="OKS321" s="3"/>
      <c r="OKT321" s="3"/>
      <c r="OKU321" s="3"/>
      <c r="OKV321" s="3"/>
      <c r="OKW321" s="3"/>
      <c r="OKX321" s="3"/>
      <c r="OKY321" s="3"/>
      <c r="OKZ321" s="3"/>
      <c r="OLA321" s="3"/>
      <c r="OLB321" s="3"/>
      <c r="OLC321" s="3"/>
      <c r="OLD321" s="3"/>
      <c r="OLE321" s="3"/>
      <c r="OLF321" s="3"/>
      <c r="OLG321" s="3"/>
      <c r="OLH321" s="3"/>
      <c r="OLI321" s="3"/>
      <c r="OLJ321" s="3"/>
      <c r="OLK321" s="3"/>
      <c r="OLL321" s="3"/>
      <c r="OLM321" s="3"/>
      <c r="OLN321" s="3"/>
      <c r="OLO321" s="3"/>
      <c r="OLP321" s="3"/>
      <c r="OLQ321" s="3"/>
      <c r="OLR321" s="3"/>
      <c r="OLS321" s="3"/>
      <c r="OLT321" s="3"/>
      <c r="OLU321" s="3"/>
      <c r="OLV321" s="3"/>
      <c r="OLW321" s="3"/>
      <c r="OLX321" s="3"/>
      <c r="OLY321" s="3"/>
      <c r="OLZ321" s="3"/>
      <c r="OMA321" s="3"/>
      <c r="OMB321" s="3"/>
      <c r="OMC321" s="3"/>
      <c r="OMD321" s="3"/>
      <c r="OME321" s="3"/>
      <c r="OMF321" s="3"/>
      <c r="OMG321" s="3"/>
      <c r="OMH321" s="3"/>
      <c r="OMI321" s="3"/>
      <c r="OMJ321" s="3"/>
      <c r="OMK321" s="3"/>
      <c r="OML321" s="3"/>
      <c r="OMM321" s="3"/>
      <c r="OMN321" s="3"/>
      <c r="OMO321" s="3"/>
      <c r="OMP321" s="3"/>
      <c r="OMQ321" s="3"/>
      <c r="OMR321" s="3"/>
      <c r="OMS321" s="3"/>
      <c r="OMT321" s="3"/>
      <c r="OMU321" s="3"/>
      <c r="OMV321" s="3"/>
      <c r="OMW321" s="3"/>
      <c r="OMX321" s="3"/>
      <c r="OMY321" s="3"/>
      <c r="OMZ321" s="3"/>
      <c r="ONA321" s="3"/>
      <c r="ONB321" s="3"/>
      <c r="ONC321" s="3"/>
      <c r="OND321" s="3"/>
      <c r="ONE321" s="3"/>
      <c r="ONF321" s="3"/>
      <c r="ONG321" s="3"/>
      <c r="ONH321" s="3"/>
      <c r="ONI321" s="3"/>
      <c r="ONJ321" s="3"/>
      <c r="ONK321" s="3"/>
      <c r="ONL321" s="3"/>
      <c r="ONM321" s="3"/>
      <c r="ONN321" s="3"/>
      <c r="ONO321" s="3"/>
      <c r="ONP321" s="3"/>
      <c r="ONQ321" s="3"/>
      <c r="ONR321" s="3"/>
      <c r="ONS321" s="3"/>
      <c r="ONT321" s="3"/>
      <c r="ONU321" s="3"/>
      <c r="ONV321" s="3"/>
      <c r="ONW321" s="3"/>
      <c r="ONX321" s="3"/>
      <c r="ONY321" s="3"/>
      <c r="ONZ321" s="3"/>
      <c r="OOA321" s="3"/>
      <c r="OOB321" s="3"/>
      <c r="OOC321" s="3"/>
      <c r="OOD321" s="3"/>
      <c r="OOE321" s="3"/>
      <c r="OOF321" s="3"/>
      <c r="OOG321" s="3"/>
      <c r="OOH321" s="3"/>
      <c r="OOI321" s="3"/>
      <c r="OOJ321" s="3"/>
      <c r="OOK321" s="3"/>
      <c r="OOL321" s="3"/>
      <c r="OOM321" s="3"/>
      <c r="OON321" s="3"/>
      <c r="OOO321" s="3"/>
      <c r="OOP321" s="3"/>
      <c r="OOQ321" s="3"/>
      <c r="OOR321" s="3"/>
      <c r="OOS321" s="3"/>
      <c r="OOT321" s="3"/>
      <c r="OOU321" s="3"/>
      <c r="OOV321" s="3"/>
      <c r="OOW321" s="3"/>
      <c r="OOX321" s="3"/>
      <c r="OOY321" s="3"/>
      <c r="OOZ321" s="3"/>
      <c r="OPA321" s="3"/>
      <c r="OPB321" s="3"/>
      <c r="OPC321" s="3"/>
      <c r="OPD321" s="3"/>
      <c r="OPE321" s="3"/>
      <c r="OPF321" s="3"/>
      <c r="OPG321" s="3"/>
      <c r="OPH321" s="3"/>
      <c r="OPI321" s="3"/>
      <c r="OPJ321" s="3"/>
      <c r="OPK321" s="3"/>
      <c r="OPL321" s="3"/>
      <c r="OPM321" s="3"/>
      <c r="OPN321" s="3"/>
      <c r="OPO321" s="3"/>
      <c r="OPP321" s="3"/>
      <c r="OPQ321" s="3"/>
      <c r="OPR321" s="3"/>
      <c r="OPS321" s="3"/>
      <c r="OPT321" s="3"/>
      <c r="OPU321" s="3"/>
      <c r="OPV321" s="3"/>
      <c r="OPW321" s="3"/>
      <c r="OPX321" s="3"/>
      <c r="OPY321" s="3"/>
      <c r="OPZ321" s="3"/>
      <c r="OQA321" s="3"/>
      <c r="OQB321" s="3"/>
      <c r="OQC321" s="3"/>
      <c r="OQD321" s="3"/>
      <c r="OQE321" s="3"/>
      <c r="OQF321" s="3"/>
      <c r="OQG321" s="3"/>
      <c r="OQH321" s="3"/>
      <c r="OQI321" s="3"/>
      <c r="OQJ321" s="3"/>
      <c r="OQK321" s="3"/>
      <c r="OQL321" s="3"/>
      <c r="OQM321" s="3"/>
      <c r="OQN321" s="3"/>
      <c r="OQO321" s="3"/>
      <c r="OQP321" s="3"/>
      <c r="OQQ321" s="3"/>
      <c r="OQR321" s="3"/>
      <c r="OQS321" s="3"/>
      <c r="OQT321" s="3"/>
      <c r="OQU321" s="3"/>
      <c r="OQV321" s="3"/>
      <c r="OQW321" s="3"/>
      <c r="OQX321" s="3"/>
      <c r="OQY321" s="3"/>
      <c r="OQZ321" s="3"/>
      <c r="ORA321" s="3"/>
      <c r="ORB321" s="3"/>
      <c r="ORC321" s="3"/>
      <c r="ORD321" s="3"/>
      <c r="ORE321" s="3"/>
      <c r="ORF321" s="3"/>
      <c r="ORG321" s="3"/>
      <c r="ORH321" s="3"/>
      <c r="ORI321" s="3"/>
      <c r="ORJ321" s="3"/>
      <c r="ORK321" s="3"/>
      <c r="ORL321" s="3"/>
      <c r="ORM321" s="3"/>
      <c r="ORN321" s="3"/>
      <c r="ORO321" s="3"/>
      <c r="ORP321" s="3"/>
      <c r="ORQ321" s="3"/>
      <c r="ORR321" s="3"/>
      <c r="ORS321" s="3"/>
      <c r="ORT321" s="3"/>
      <c r="ORU321" s="3"/>
      <c r="ORV321" s="3"/>
      <c r="ORW321" s="3"/>
      <c r="ORX321" s="3"/>
      <c r="ORY321" s="3"/>
      <c r="ORZ321" s="3"/>
      <c r="OSA321" s="3"/>
      <c r="OSB321" s="3"/>
      <c r="OSC321" s="3"/>
      <c r="OSD321" s="3"/>
      <c r="OSE321" s="3"/>
      <c r="OSF321" s="3"/>
      <c r="OSG321" s="3"/>
      <c r="OSH321" s="3"/>
      <c r="OSI321" s="3"/>
      <c r="OSJ321" s="3"/>
      <c r="OSK321" s="3"/>
      <c r="OSL321" s="3"/>
      <c r="OSM321" s="3"/>
      <c r="OSN321" s="3"/>
      <c r="OSO321" s="3"/>
      <c r="OSP321" s="3"/>
      <c r="OSQ321" s="3"/>
      <c r="OSR321" s="3"/>
      <c r="OSS321" s="3"/>
      <c r="OST321" s="3"/>
      <c r="OSU321" s="3"/>
      <c r="OSV321" s="3"/>
      <c r="OSW321" s="3"/>
      <c r="OSX321" s="3"/>
      <c r="OSY321" s="3"/>
      <c r="OSZ321" s="3"/>
      <c r="OTA321" s="3"/>
      <c r="OTB321" s="3"/>
      <c r="OTC321" s="3"/>
      <c r="OTD321" s="3"/>
      <c r="OTE321" s="3"/>
      <c r="OTF321" s="3"/>
      <c r="OTG321" s="3"/>
      <c r="OTH321" s="3"/>
      <c r="OTI321" s="3"/>
      <c r="OTJ321" s="3"/>
      <c r="OTK321" s="3"/>
      <c r="OTL321" s="3"/>
      <c r="OTM321" s="3"/>
      <c r="OTN321" s="3"/>
      <c r="OTO321" s="3"/>
      <c r="OTP321" s="3"/>
      <c r="OTQ321" s="3"/>
      <c r="OTR321" s="3"/>
      <c r="OTS321" s="3"/>
      <c r="OTT321" s="3"/>
      <c r="OTU321" s="3"/>
      <c r="OTV321" s="3"/>
      <c r="OTW321" s="3"/>
      <c r="OTX321" s="3"/>
      <c r="OTY321" s="3"/>
      <c r="OTZ321" s="3"/>
      <c r="OUA321" s="3"/>
      <c r="OUB321" s="3"/>
      <c r="OUC321" s="3"/>
      <c r="OUD321" s="3"/>
      <c r="OUE321" s="3"/>
      <c r="OUF321" s="3"/>
      <c r="OUG321" s="3"/>
      <c r="OUH321" s="3"/>
      <c r="OUI321" s="3"/>
      <c r="OUJ321" s="3"/>
      <c r="OUK321" s="3"/>
      <c r="OUL321" s="3"/>
      <c r="OUM321" s="3"/>
      <c r="OUN321" s="3"/>
      <c r="OUO321" s="3"/>
      <c r="OUP321" s="3"/>
      <c r="OUQ321" s="3"/>
      <c r="OUR321" s="3"/>
      <c r="OUS321" s="3"/>
      <c r="OUT321" s="3"/>
      <c r="OUU321" s="3"/>
      <c r="OUV321" s="3"/>
      <c r="OUW321" s="3"/>
      <c r="OUX321" s="3"/>
      <c r="OUY321" s="3"/>
      <c r="OUZ321" s="3"/>
      <c r="OVA321" s="3"/>
      <c r="OVB321" s="3"/>
      <c r="OVC321" s="3"/>
      <c r="OVD321" s="3"/>
      <c r="OVE321" s="3"/>
      <c r="OVF321" s="3"/>
      <c r="OVG321" s="3"/>
      <c r="OVH321" s="3"/>
      <c r="OVI321" s="3"/>
      <c r="OVJ321" s="3"/>
      <c r="OVK321" s="3"/>
      <c r="OVL321" s="3"/>
      <c r="OVM321" s="3"/>
      <c r="OVN321" s="3"/>
      <c r="OVO321" s="3"/>
      <c r="OVP321" s="3"/>
      <c r="OVQ321" s="3"/>
      <c r="OVR321" s="3"/>
      <c r="OVS321" s="3"/>
      <c r="OVT321" s="3"/>
      <c r="OVU321" s="3"/>
      <c r="OVV321" s="3"/>
      <c r="OVW321" s="3"/>
      <c r="OVX321" s="3"/>
      <c r="OVY321" s="3"/>
      <c r="OVZ321" s="3"/>
      <c r="OWA321" s="3"/>
      <c r="OWB321" s="3"/>
      <c r="OWC321" s="3"/>
      <c r="OWD321" s="3"/>
      <c r="OWE321" s="3"/>
      <c r="OWF321" s="3"/>
      <c r="OWG321" s="3"/>
      <c r="OWH321" s="3"/>
      <c r="OWI321" s="3"/>
      <c r="OWJ321" s="3"/>
      <c r="OWK321" s="3"/>
      <c r="OWL321" s="3"/>
      <c r="OWM321" s="3"/>
      <c r="OWN321" s="3"/>
      <c r="OWO321" s="3"/>
      <c r="OWP321" s="3"/>
      <c r="OWQ321" s="3"/>
      <c r="OWR321" s="3"/>
      <c r="OWS321" s="3"/>
      <c r="OWT321" s="3"/>
      <c r="OWU321" s="3"/>
      <c r="OWV321" s="3"/>
      <c r="OWW321" s="3"/>
      <c r="OWX321" s="3"/>
      <c r="OWY321" s="3"/>
      <c r="OWZ321" s="3"/>
      <c r="OXA321" s="3"/>
      <c r="OXB321" s="3"/>
      <c r="OXC321" s="3"/>
      <c r="OXD321" s="3"/>
      <c r="OXE321" s="3"/>
      <c r="OXF321" s="3"/>
      <c r="OXG321" s="3"/>
      <c r="OXH321" s="3"/>
      <c r="OXI321" s="3"/>
      <c r="OXJ321" s="3"/>
      <c r="OXK321" s="3"/>
      <c r="OXL321" s="3"/>
      <c r="OXM321" s="3"/>
      <c r="OXN321" s="3"/>
      <c r="OXO321" s="3"/>
      <c r="OXP321" s="3"/>
      <c r="OXQ321" s="3"/>
      <c r="OXR321" s="3"/>
      <c r="OXS321" s="3"/>
      <c r="OXT321" s="3"/>
      <c r="OXU321" s="3"/>
      <c r="OXV321" s="3"/>
      <c r="OXW321" s="3"/>
      <c r="OXX321" s="3"/>
      <c r="OXY321" s="3"/>
      <c r="OXZ321" s="3"/>
      <c r="OYA321" s="3"/>
      <c r="OYB321" s="3"/>
      <c r="OYC321" s="3"/>
      <c r="OYD321" s="3"/>
      <c r="OYE321" s="3"/>
      <c r="OYF321" s="3"/>
      <c r="OYG321" s="3"/>
      <c r="OYH321" s="3"/>
      <c r="OYI321" s="3"/>
      <c r="OYJ321" s="3"/>
      <c r="OYK321" s="3"/>
      <c r="OYL321" s="3"/>
      <c r="OYM321" s="3"/>
      <c r="OYN321" s="3"/>
      <c r="OYO321" s="3"/>
      <c r="OYP321" s="3"/>
      <c r="OYQ321" s="3"/>
      <c r="OYR321" s="3"/>
      <c r="OYS321" s="3"/>
      <c r="OYT321" s="3"/>
      <c r="OYU321" s="3"/>
      <c r="OYV321" s="3"/>
      <c r="OYW321" s="3"/>
      <c r="OYX321" s="3"/>
      <c r="OYY321" s="3"/>
      <c r="OYZ321" s="3"/>
      <c r="OZA321" s="3"/>
      <c r="OZB321" s="3"/>
      <c r="OZC321" s="3"/>
      <c r="OZD321" s="3"/>
      <c r="OZE321" s="3"/>
      <c r="OZF321" s="3"/>
      <c r="OZG321" s="3"/>
      <c r="OZH321" s="3"/>
      <c r="OZI321" s="3"/>
      <c r="OZJ321" s="3"/>
      <c r="OZK321" s="3"/>
      <c r="OZL321" s="3"/>
      <c r="OZM321" s="3"/>
      <c r="OZN321" s="3"/>
      <c r="OZO321" s="3"/>
      <c r="OZP321" s="3"/>
      <c r="OZQ321" s="3"/>
      <c r="OZR321" s="3"/>
      <c r="OZS321" s="3"/>
      <c r="OZT321" s="3"/>
      <c r="OZU321" s="3"/>
      <c r="OZV321" s="3"/>
      <c r="OZW321" s="3"/>
      <c r="OZX321" s="3"/>
      <c r="OZY321" s="3"/>
      <c r="OZZ321" s="3"/>
      <c r="PAA321" s="3"/>
      <c r="PAB321" s="3"/>
      <c r="PAC321" s="3"/>
      <c r="PAD321" s="3"/>
      <c r="PAE321" s="3"/>
      <c r="PAF321" s="3"/>
      <c r="PAG321" s="3"/>
      <c r="PAH321" s="3"/>
      <c r="PAI321" s="3"/>
      <c r="PAJ321" s="3"/>
      <c r="PAK321" s="3"/>
      <c r="PAL321" s="3"/>
      <c r="PAM321" s="3"/>
      <c r="PAN321" s="3"/>
      <c r="PAO321" s="3"/>
      <c r="PAP321" s="3"/>
      <c r="PAQ321" s="3"/>
      <c r="PAR321" s="3"/>
      <c r="PAS321" s="3"/>
      <c r="PAT321" s="3"/>
      <c r="PAU321" s="3"/>
      <c r="PAV321" s="3"/>
      <c r="PAW321" s="3"/>
      <c r="PAX321" s="3"/>
      <c r="PAY321" s="3"/>
      <c r="PAZ321" s="3"/>
      <c r="PBA321" s="3"/>
      <c r="PBB321" s="3"/>
      <c r="PBC321" s="3"/>
      <c r="PBD321" s="3"/>
      <c r="PBE321" s="3"/>
      <c r="PBF321" s="3"/>
      <c r="PBG321" s="3"/>
      <c r="PBH321" s="3"/>
      <c r="PBI321" s="3"/>
      <c r="PBJ321" s="3"/>
      <c r="PBK321" s="3"/>
      <c r="PBL321" s="3"/>
      <c r="PBM321" s="3"/>
      <c r="PBN321" s="3"/>
      <c r="PBO321" s="3"/>
      <c r="PBP321" s="3"/>
      <c r="PBQ321" s="3"/>
      <c r="PBR321" s="3"/>
      <c r="PBS321" s="3"/>
      <c r="PBT321" s="3"/>
      <c r="PBU321" s="3"/>
      <c r="PBV321" s="3"/>
      <c r="PBW321" s="3"/>
      <c r="PBX321" s="3"/>
      <c r="PBY321" s="3"/>
      <c r="PBZ321" s="3"/>
      <c r="PCA321" s="3"/>
      <c r="PCB321" s="3"/>
      <c r="PCC321" s="3"/>
      <c r="PCD321" s="3"/>
      <c r="PCE321" s="3"/>
      <c r="PCF321" s="3"/>
      <c r="PCG321" s="3"/>
      <c r="PCH321" s="3"/>
      <c r="PCI321" s="3"/>
      <c r="PCJ321" s="3"/>
      <c r="PCK321" s="3"/>
      <c r="PCL321" s="3"/>
      <c r="PCM321" s="3"/>
      <c r="PCN321" s="3"/>
      <c r="PCO321" s="3"/>
      <c r="PCP321" s="3"/>
      <c r="PCQ321" s="3"/>
      <c r="PCR321" s="3"/>
      <c r="PCS321" s="3"/>
      <c r="PCT321" s="3"/>
      <c r="PCU321" s="3"/>
      <c r="PCV321" s="3"/>
      <c r="PCW321" s="3"/>
      <c r="PCX321" s="3"/>
      <c r="PCY321" s="3"/>
      <c r="PCZ321" s="3"/>
      <c r="PDA321" s="3"/>
      <c r="PDB321" s="3"/>
      <c r="PDC321" s="3"/>
      <c r="PDD321" s="3"/>
      <c r="PDE321" s="3"/>
      <c r="PDF321" s="3"/>
      <c r="PDG321" s="3"/>
      <c r="PDH321" s="3"/>
      <c r="PDI321" s="3"/>
      <c r="PDJ321" s="3"/>
      <c r="PDK321" s="3"/>
      <c r="PDL321" s="3"/>
      <c r="PDM321" s="3"/>
      <c r="PDN321" s="3"/>
      <c r="PDO321" s="3"/>
      <c r="PDP321" s="3"/>
      <c r="PDQ321" s="3"/>
      <c r="PDR321" s="3"/>
      <c r="PDS321" s="3"/>
      <c r="PDT321" s="3"/>
      <c r="PDU321" s="3"/>
      <c r="PDV321" s="3"/>
      <c r="PDW321" s="3"/>
      <c r="PDX321" s="3"/>
      <c r="PDY321" s="3"/>
      <c r="PDZ321" s="3"/>
      <c r="PEA321" s="3"/>
      <c r="PEB321" s="3"/>
      <c r="PEC321" s="3"/>
      <c r="PED321" s="3"/>
      <c r="PEE321" s="3"/>
      <c r="PEF321" s="3"/>
      <c r="PEG321" s="3"/>
      <c r="PEH321" s="3"/>
      <c r="PEI321" s="3"/>
      <c r="PEJ321" s="3"/>
      <c r="PEK321" s="3"/>
      <c r="PEL321" s="3"/>
      <c r="PEM321" s="3"/>
      <c r="PEN321" s="3"/>
      <c r="PEO321" s="3"/>
      <c r="PEP321" s="3"/>
      <c r="PEQ321" s="3"/>
      <c r="PER321" s="3"/>
      <c r="PES321" s="3"/>
      <c r="PET321" s="3"/>
      <c r="PEU321" s="3"/>
      <c r="PEV321" s="3"/>
      <c r="PEW321" s="3"/>
      <c r="PEX321" s="3"/>
      <c r="PEY321" s="3"/>
      <c r="PEZ321" s="3"/>
      <c r="PFA321" s="3"/>
      <c r="PFB321" s="3"/>
      <c r="PFC321" s="3"/>
      <c r="PFD321" s="3"/>
      <c r="PFE321" s="3"/>
      <c r="PFF321" s="3"/>
      <c r="PFG321" s="3"/>
      <c r="PFH321" s="3"/>
      <c r="PFI321" s="3"/>
      <c r="PFJ321" s="3"/>
      <c r="PFK321" s="3"/>
      <c r="PFL321" s="3"/>
      <c r="PFM321" s="3"/>
      <c r="PFN321" s="3"/>
      <c r="PFO321" s="3"/>
      <c r="PFP321" s="3"/>
      <c r="PFQ321" s="3"/>
      <c r="PFR321" s="3"/>
      <c r="PFS321" s="3"/>
      <c r="PFT321" s="3"/>
      <c r="PFU321" s="3"/>
      <c r="PFV321" s="3"/>
      <c r="PFW321" s="3"/>
      <c r="PFX321" s="3"/>
      <c r="PFY321" s="3"/>
      <c r="PFZ321" s="3"/>
      <c r="PGA321" s="3"/>
      <c r="PGB321" s="3"/>
      <c r="PGC321" s="3"/>
      <c r="PGD321" s="3"/>
      <c r="PGE321" s="3"/>
      <c r="PGF321" s="3"/>
      <c r="PGG321" s="3"/>
      <c r="PGH321" s="3"/>
      <c r="PGI321" s="3"/>
      <c r="PGJ321" s="3"/>
      <c r="PGK321" s="3"/>
      <c r="PGL321" s="3"/>
      <c r="PGM321" s="3"/>
      <c r="PGN321" s="3"/>
      <c r="PGO321" s="3"/>
      <c r="PGP321" s="3"/>
      <c r="PGQ321" s="3"/>
      <c r="PGR321" s="3"/>
      <c r="PGS321" s="3"/>
      <c r="PGT321" s="3"/>
      <c r="PGU321" s="3"/>
      <c r="PGV321" s="3"/>
      <c r="PGW321" s="3"/>
      <c r="PGX321" s="3"/>
      <c r="PGY321" s="3"/>
      <c r="PGZ321" s="3"/>
      <c r="PHA321" s="3"/>
      <c r="PHB321" s="3"/>
      <c r="PHC321" s="3"/>
      <c r="PHD321" s="3"/>
      <c r="PHE321" s="3"/>
      <c r="PHF321" s="3"/>
      <c r="PHG321" s="3"/>
      <c r="PHH321" s="3"/>
      <c r="PHI321" s="3"/>
      <c r="PHJ321" s="3"/>
      <c r="PHK321" s="3"/>
      <c r="PHL321" s="3"/>
      <c r="PHM321" s="3"/>
      <c r="PHN321" s="3"/>
      <c r="PHO321" s="3"/>
      <c r="PHP321" s="3"/>
      <c r="PHQ321" s="3"/>
      <c r="PHR321" s="3"/>
      <c r="PHS321" s="3"/>
      <c r="PHT321" s="3"/>
      <c r="PHU321" s="3"/>
      <c r="PHV321" s="3"/>
      <c r="PHW321" s="3"/>
      <c r="PHX321" s="3"/>
      <c r="PHY321" s="3"/>
      <c r="PHZ321" s="3"/>
      <c r="PIA321" s="3"/>
      <c r="PIB321" s="3"/>
      <c r="PIC321" s="3"/>
      <c r="PID321" s="3"/>
      <c r="PIE321" s="3"/>
      <c r="PIF321" s="3"/>
      <c r="PIG321" s="3"/>
      <c r="PIH321" s="3"/>
      <c r="PII321" s="3"/>
      <c r="PIJ321" s="3"/>
      <c r="PIK321" s="3"/>
      <c r="PIL321" s="3"/>
      <c r="PIM321" s="3"/>
      <c r="PIN321" s="3"/>
      <c r="PIO321" s="3"/>
      <c r="PIP321" s="3"/>
      <c r="PIQ321" s="3"/>
      <c r="PIR321" s="3"/>
      <c r="PIS321" s="3"/>
      <c r="PIT321" s="3"/>
      <c r="PIU321" s="3"/>
      <c r="PIV321" s="3"/>
      <c r="PIW321" s="3"/>
      <c r="PIX321" s="3"/>
      <c r="PIY321" s="3"/>
      <c r="PIZ321" s="3"/>
      <c r="PJA321" s="3"/>
      <c r="PJB321" s="3"/>
      <c r="PJC321" s="3"/>
      <c r="PJD321" s="3"/>
      <c r="PJE321" s="3"/>
      <c r="PJF321" s="3"/>
      <c r="PJG321" s="3"/>
      <c r="PJH321" s="3"/>
      <c r="PJI321" s="3"/>
      <c r="PJJ321" s="3"/>
      <c r="PJK321" s="3"/>
      <c r="PJL321" s="3"/>
      <c r="PJM321" s="3"/>
      <c r="PJN321" s="3"/>
      <c r="PJO321" s="3"/>
      <c r="PJP321" s="3"/>
      <c r="PJQ321" s="3"/>
      <c r="PJR321" s="3"/>
      <c r="PJS321" s="3"/>
      <c r="PJT321" s="3"/>
      <c r="PJU321" s="3"/>
      <c r="PJV321" s="3"/>
      <c r="PJW321" s="3"/>
      <c r="PJX321" s="3"/>
      <c r="PJY321" s="3"/>
      <c r="PJZ321" s="3"/>
      <c r="PKA321" s="3"/>
      <c r="PKB321" s="3"/>
      <c r="PKC321" s="3"/>
      <c r="PKD321" s="3"/>
      <c r="PKE321" s="3"/>
      <c r="PKF321" s="3"/>
      <c r="PKG321" s="3"/>
      <c r="PKH321" s="3"/>
      <c r="PKI321" s="3"/>
      <c r="PKJ321" s="3"/>
      <c r="PKK321" s="3"/>
      <c r="PKL321" s="3"/>
      <c r="PKM321" s="3"/>
      <c r="PKN321" s="3"/>
      <c r="PKO321" s="3"/>
      <c r="PKP321" s="3"/>
      <c r="PKQ321" s="3"/>
      <c r="PKR321" s="3"/>
      <c r="PKS321" s="3"/>
      <c r="PKT321" s="3"/>
      <c r="PKU321" s="3"/>
      <c r="PKV321" s="3"/>
      <c r="PKW321" s="3"/>
      <c r="PKX321" s="3"/>
      <c r="PKY321" s="3"/>
      <c r="PKZ321" s="3"/>
      <c r="PLA321" s="3"/>
      <c r="PLB321" s="3"/>
      <c r="PLC321" s="3"/>
      <c r="PLD321" s="3"/>
      <c r="PLE321" s="3"/>
      <c r="PLF321" s="3"/>
      <c r="PLG321" s="3"/>
      <c r="PLH321" s="3"/>
      <c r="PLI321" s="3"/>
      <c r="PLJ321" s="3"/>
      <c r="PLK321" s="3"/>
      <c r="PLL321" s="3"/>
      <c r="PLM321" s="3"/>
      <c r="PLN321" s="3"/>
      <c r="PLO321" s="3"/>
      <c r="PLP321" s="3"/>
      <c r="PLQ321" s="3"/>
      <c r="PLR321" s="3"/>
      <c r="PLS321" s="3"/>
      <c r="PLT321" s="3"/>
      <c r="PLU321" s="3"/>
      <c r="PLV321" s="3"/>
      <c r="PLW321" s="3"/>
      <c r="PLX321" s="3"/>
      <c r="PLY321" s="3"/>
      <c r="PLZ321" s="3"/>
      <c r="PMA321" s="3"/>
      <c r="PMB321" s="3"/>
      <c r="PMC321" s="3"/>
      <c r="PMD321" s="3"/>
      <c r="PME321" s="3"/>
      <c r="PMF321" s="3"/>
      <c r="PMG321" s="3"/>
      <c r="PMH321" s="3"/>
      <c r="PMI321" s="3"/>
      <c r="PMJ321" s="3"/>
      <c r="PMK321" s="3"/>
      <c r="PML321" s="3"/>
      <c r="PMM321" s="3"/>
      <c r="PMN321" s="3"/>
      <c r="PMO321" s="3"/>
      <c r="PMP321" s="3"/>
      <c r="PMQ321" s="3"/>
      <c r="PMR321" s="3"/>
      <c r="PMS321" s="3"/>
      <c r="PMT321" s="3"/>
      <c r="PMU321" s="3"/>
      <c r="PMV321" s="3"/>
      <c r="PMW321" s="3"/>
      <c r="PMX321" s="3"/>
      <c r="PMY321" s="3"/>
      <c r="PMZ321" s="3"/>
      <c r="PNA321" s="3"/>
      <c r="PNB321" s="3"/>
      <c r="PNC321" s="3"/>
      <c r="PND321" s="3"/>
      <c r="PNE321" s="3"/>
      <c r="PNF321" s="3"/>
      <c r="PNG321" s="3"/>
      <c r="PNH321" s="3"/>
      <c r="PNI321" s="3"/>
      <c r="PNJ321" s="3"/>
      <c r="PNK321" s="3"/>
      <c r="PNL321" s="3"/>
      <c r="PNM321" s="3"/>
      <c r="PNN321" s="3"/>
      <c r="PNO321" s="3"/>
      <c r="PNP321" s="3"/>
      <c r="PNQ321" s="3"/>
      <c r="PNR321" s="3"/>
      <c r="PNS321" s="3"/>
      <c r="PNT321" s="3"/>
      <c r="PNU321" s="3"/>
      <c r="PNV321" s="3"/>
      <c r="PNW321" s="3"/>
      <c r="PNX321" s="3"/>
      <c r="PNY321" s="3"/>
      <c r="PNZ321" s="3"/>
      <c r="POA321" s="3"/>
      <c r="POB321" s="3"/>
      <c r="POC321" s="3"/>
      <c r="POD321" s="3"/>
      <c r="POE321" s="3"/>
      <c r="POF321" s="3"/>
      <c r="POG321" s="3"/>
      <c r="POH321" s="3"/>
      <c r="POI321" s="3"/>
      <c r="POJ321" s="3"/>
      <c r="POK321" s="3"/>
      <c r="POL321" s="3"/>
      <c r="POM321" s="3"/>
      <c r="PON321" s="3"/>
      <c r="POO321" s="3"/>
      <c r="POP321" s="3"/>
      <c r="POQ321" s="3"/>
      <c r="POR321" s="3"/>
      <c r="POS321" s="3"/>
      <c r="POT321" s="3"/>
      <c r="POU321" s="3"/>
      <c r="POV321" s="3"/>
      <c r="POW321" s="3"/>
      <c r="POX321" s="3"/>
      <c r="POY321" s="3"/>
      <c r="POZ321" s="3"/>
      <c r="PPA321" s="3"/>
      <c r="PPB321" s="3"/>
      <c r="PPC321" s="3"/>
      <c r="PPD321" s="3"/>
      <c r="PPE321" s="3"/>
      <c r="PPF321" s="3"/>
      <c r="PPG321" s="3"/>
      <c r="PPH321" s="3"/>
      <c r="PPI321" s="3"/>
      <c r="PPJ321" s="3"/>
      <c r="PPK321" s="3"/>
      <c r="PPL321" s="3"/>
      <c r="PPM321" s="3"/>
      <c r="PPN321" s="3"/>
      <c r="PPO321" s="3"/>
      <c r="PPP321" s="3"/>
      <c r="PPQ321" s="3"/>
      <c r="PPR321" s="3"/>
      <c r="PPS321" s="3"/>
      <c r="PPT321" s="3"/>
      <c r="PPU321" s="3"/>
      <c r="PPV321" s="3"/>
      <c r="PPW321" s="3"/>
      <c r="PPX321" s="3"/>
      <c r="PPY321" s="3"/>
      <c r="PPZ321" s="3"/>
      <c r="PQA321" s="3"/>
      <c r="PQB321" s="3"/>
      <c r="PQC321" s="3"/>
      <c r="PQD321" s="3"/>
      <c r="PQE321" s="3"/>
      <c r="PQF321" s="3"/>
      <c r="PQG321" s="3"/>
      <c r="PQH321" s="3"/>
      <c r="PQI321" s="3"/>
      <c r="PQJ321" s="3"/>
      <c r="PQK321" s="3"/>
      <c r="PQL321" s="3"/>
      <c r="PQM321" s="3"/>
      <c r="PQN321" s="3"/>
      <c r="PQO321" s="3"/>
      <c r="PQP321" s="3"/>
      <c r="PQQ321" s="3"/>
      <c r="PQR321" s="3"/>
      <c r="PQS321" s="3"/>
      <c r="PQT321" s="3"/>
      <c r="PQU321" s="3"/>
      <c r="PQV321" s="3"/>
      <c r="PQW321" s="3"/>
      <c r="PQX321" s="3"/>
      <c r="PQY321" s="3"/>
      <c r="PQZ321" s="3"/>
      <c r="PRA321" s="3"/>
      <c r="PRB321" s="3"/>
      <c r="PRC321" s="3"/>
      <c r="PRD321" s="3"/>
      <c r="PRE321" s="3"/>
      <c r="PRF321" s="3"/>
      <c r="PRG321" s="3"/>
      <c r="PRH321" s="3"/>
      <c r="PRI321" s="3"/>
      <c r="PRJ321" s="3"/>
      <c r="PRK321" s="3"/>
      <c r="PRL321" s="3"/>
      <c r="PRM321" s="3"/>
      <c r="PRN321" s="3"/>
      <c r="PRO321" s="3"/>
      <c r="PRP321" s="3"/>
      <c r="PRQ321" s="3"/>
      <c r="PRR321" s="3"/>
      <c r="PRS321" s="3"/>
      <c r="PRT321" s="3"/>
      <c r="PRU321" s="3"/>
      <c r="PRV321" s="3"/>
      <c r="PRW321" s="3"/>
      <c r="PRX321" s="3"/>
      <c r="PRY321" s="3"/>
      <c r="PRZ321" s="3"/>
      <c r="PSA321" s="3"/>
      <c r="PSB321" s="3"/>
      <c r="PSC321" s="3"/>
      <c r="PSD321" s="3"/>
      <c r="PSE321" s="3"/>
      <c r="PSF321" s="3"/>
      <c r="PSG321" s="3"/>
      <c r="PSH321" s="3"/>
      <c r="PSI321" s="3"/>
      <c r="PSJ321" s="3"/>
      <c r="PSK321" s="3"/>
      <c r="PSL321" s="3"/>
      <c r="PSM321" s="3"/>
      <c r="PSN321" s="3"/>
      <c r="PSO321" s="3"/>
      <c r="PSP321" s="3"/>
      <c r="PSQ321" s="3"/>
      <c r="PSR321" s="3"/>
      <c r="PSS321" s="3"/>
      <c r="PST321" s="3"/>
      <c r="PSU321" s="3"/>
      <c r="PSV321" s="3"/>
      <c r="PSW321" s="3"/>
      <c r="PSX321" s="3"/>
      <c r="PSY321" s="3"/>
      <c r="PSZ321" s="3"/>
      <c r="PTA321" s="3"/>
      <c r="PTB321" s="3"/>
      <c r="PTC321" s="3"/>
      <c r="PTD321" s="3"/>
      <c r="PTE321" s="3"/>
      <c r="PTF321" s="3"/>
      <c r="PTG321" s="3"/>
      <c r="PTH321" s="3"/>
      <c r="PTI321" s="3"/>
      <c r="PTJ321" s="3"/>
      <c r="PTK321" s="3"/>
      <c r="PTL321" s="3"/>
      <c r="PTM321" s="3"/>
      <c r="PTN321" s="3"/>
      <c r="PTO321" s="3"/>
      <c r="PTP321" s="3"/>
      <c r="PTQ321" s="3"/>
      <c r="PTR321" s="3"/>
      <c r="PTS321" s="3"/>
      <c r="PTT321" s="3"/>
      <c r="PTU321" s="3"/>
      <c r="PTV321" s="3"/>
      <c r="PTW321" s="3"/>
      <c r="PTX321" s="3"/>
      <c r="PTY321" s="3"/>
      <c r="PTZ321" s="3"/>
      <c r="PUA321" s="3"/>
      <c r="PUB321" s="3"/>
      <c r="PUC321" s="3"/>
      <c r="PUD321" s="3"/>
      <c r="PUE321" s="3"/>
      <c r="PUF321" s="3"/>
      <c r="PUG321" s="3"/>
      <c r="PUH321" s="3"/>
      <c r="PUI321" s="3"/>
      <c r="PUJ321" s="3"/>
      <c r="PUK321" s="3"/>
      <c r="PUL321" s="3"/>
      <c r="PUM321" s="3"/>
      <c r="PUN321" s="3"/>
      <c r="PUO321" s="3"/>
      <c r="PUP321" s="3"/>
      <c r="PUQ321" s="3"/>
      <c r="PUR321" s="3"/>
      <c r="PUS321" s="3"/>
      <c r="PUT321" s="3"/>
      <c r="PUU321" s="3"/>
      <c r="PUV321" s="3"/>
      <c r="PUW321" s="3"/>
      <c r="PUX321" s="3"/>
      <c r="PUY321" s="3"/>
      <c r="PUZ321" s="3"/>
      <c r="PVA321" s="3"/>
      <c r="PVB321" s="3"/>
      <c r="PVC321" s="3"/>
      <c r="PVD321" s="3"/>
      <c r="PVE321" s="3"/>
      <c r="PVF321" s="3"/>
      <c r="PVG321" s="3"/>
      <c r="PVH321" s="3"/>
      <c r="PVI321" s="3"/>
      <c r="PVJ321" s="3"/>
      <c r="PVK321" s="3"/>
      <c r="PVL321" s="3"/>
      <c r="PVM321" s="3"/>
      <c r="PVN321" s="3"/>
      <c r="PVO321" s="3"/>
      <c r="PVP321" s="3"/>
      <c r="PVQ321" s="3"/>
      <c r="PVR321" s="3"/>
      <c r="PVS321" s="3"/>
      <c r="PVT321" s="3"/>
      <c r="PVU321" s="3"/>
      <c r="PVV321" s="3"/>
      <c r="PVW321" s="3"/>
      <c r="PVX321" s="3"/>
      <c r="PVY321" s="3"/>
      <c r="PVZ321" s="3"/>
      <c r="PWA321" s="3"/>
      <c r="PWB321" s="3"/>
      <c r="PWC321" s="3"/>
      <c r="PWD321" s="3"/>
      <c r="PWE321" s="3"/>
      <c r="PWF321" s="3"/>
      <c r="PWG321" s="3"/>
      <c r="PWH321" s="3"/>
      <c r="PWI321" s="3"/>
      <c r="PWJ321" s="3"/>
      <c r="PWK321" s="3"/>
      <c r="PWL321" s="3"/>
      <c r="PWM321" s="3"/>
      <c r="PWN321" s="3"/>
      <c r="PWO321" s="3"/>
      <c r="PWP321" s="3"/>
      <c r="PWQ321" s="3"/>
      <c r="PWR321" s="3"/>
      <c r="PWS321" s="3"/>
      <c r="PWT321" s="3"/>
      <c r="PWU321" s="3"/>
      <c r="PWV321" s="3"/>
      <c r="PWW321" s="3"/>
      <c r="PWX321" s="3"/>
      <c r="PWY321" s="3"/>
      <c r="PWZ321" s="3"/>
      <c r="PXA321" s="3"/>
      <c r="PXB321" s="3"/>
      <c r="PXC321" s="3"/>
      <c r="PXD321" s="3"/>
      <c r="PXE321" s="3"/>
      <c r="PXF321" s="3"/>
      <c r="PXG321" s="3"/>
      <c r="PXH321" s="3"/>
      <c r="PXI321" s="3"/>
      <c r="PXJ321" s="3"/>
      <c r="PXK321" s="3"/>
      <c r="PXL321" s="3"/>
      <c r="PXM321" s="3"/>
      <c r="PXN321" s="3"/>
      <c r="PXO321" s="3"/>
      <c r="PXP321" s="3"/>
      <c r="PXQ321" s="3"/>
      <c r="PXR321" s="3"/>
      <c r="PXS321" s="3"/>
      <c r="PXT321" s="3"/>
      <c r="PXU321" s="3"/>
      <c r="PXV321" s="3"/>
      <c r="PXW321" s="3"/>
      <c r="PXX321" s="3"/>
      <c r="PXY321" s="3"/>
      <c r="PXZ321" s="3"/>
      <c r="PYA321" s="3"/>
      <c r="PYB321" s="3"/>
      <c r="PYC321" s="3"/>
      <c r="PYD321" s="3"/>
      <c r="PYE321" s="3"/>
      <c r="PYF321" s="3"/>
      <c r="PYG321" s="3"/>
      <c r="PYH321" s="3"/>
      <c r="PYI321" s="3"/>
      <c r="PYJ321" s="3"/>
      <c r="PYK321" s="3"/>
      <c r="PYL321" s="3"/>
      <c r="PYM321" s="3"/>
      <c r="PYN321" s="3"/>
      <c r="PYO321" s="3"/>
      <c r="PYP321" s="3"/>
      <c r="PYQ321" s="3"/>
      <c r="PYR321" s="3"/>
      <c r="PYS321" s="3"/>
      <c r="PYT321" s="3"/>
      <c r="PYU321" s="3"/>
      <c r="PYV321" s="3"/>
      <c r="PYW321" s="3"/>
      <c r="PYX321" s="3"/>
      <c r="PYY321" s="3"/>
      <c r="PYZ321" s="3"/>
      <c r="PZA321" s="3"/>
      <c r="PZB321" s="3"/>
      <c r="PZC321" s="3"/>
      <c r="PZD321" s="3"/>
      <c r="PZE321" s="3"/>
      <c r="PZF321" s="3"/>
      <c r="PZG321" s="3"/>
      <c r="PZH321" s="3"/>
      <c r="PZI321" s="3"/>
      <c r="PZJ321" s="3"/>
      <c r="PZK321" s="3"/>
      <c r="PZL321" s="3"/>
      <c r="PZM321" s="3"/>
      <c r="PZN321" s="3"/>
      <c r="PZO321" s="3"/>
      <c r="PZP321" s="3"/>
      <c r="PZQ321" s="3"/>
      <c r="PZR321" s="3"/>
      <c r="PZS321" s="3"/>
      <c r="PZT321" s="3"/>
      <c r="PZU321" s="3"/>
      <c r="PZV321" s="3"/>
      <c r="PZW321" s="3"/>
      <c r="PZX321" s="3"/>
      <c r="PZY321" s="3"/>
      <c r="PZZ321" s="3"/>
      <c r="QAA321" s="3"/>
      <c r="QAB321" s="3"/>
      <c r="QAC321" s="3"/>
      <c r="QAD321" s="3"/>
      <c r="QAE321" s="3"/>
      <c r="QAF321" s="3"/>
      <c r="QAG321" s="3"/>
      <c r="QAH321" s="3"/>
      <c r="QAI321" s="3"/>
      <c r="QAJ321" s="3"/>
      <c r="QAK321" s="3"/>
      <c r="QAL321" s="3"/>
      <c r="QAM321" s="3"/>
      <c r="QAN321" s="3"/>
      <c r="QAO321" s="3"/>
      <c r="QAP321" s="3"/>
      <c r="QAQ321" s="3"/>
      <c r="QAR321" s="3"/>
      <c r="QAS321" s="3"/>
      <c r="QAT321" s="3"/>
      <c r="QAU321" s="3"/>
      <c r="QAV321" s="3"/>
      <c r="QAW321" s="3"/>
      <c r="QAX321" s="3"/>
      <c r="QAY321" s="3"/>
      <c r="QAZ321" s="3"/>
      <c r="QBA321" s="3"/>
      <c r="QBB321" s="3"/>
      <c r="QBC321" s="3"/>
      <c r="QBD321" s="3"/>
      <c r="QBE321" s="3"/>
      <c r="QBF321" s="3"/>
      <c r="QBG321" s="3"/>
      <c r="QBH321" s="3"/>
      <c r="QBI321" s="3"/>
      <c r="QBJ321" s="3"/>
      <c r="QBK321" s="3"/>
      <c r="QBL321" s="3"/>
      <c r="QBM321" s="3"/>
      <c r="QBN321" s="3"/>
      <c r="QBO321" s="3"/>
      <c r="QBP321" s="3"/>
      <c r="QBQ321" s="3"/>
      <c r="QBR321" s="3"/>
      <c r="QBS321" s="3"/>
      <c r="QBT321" s="3"/>
      <c r="QBU321" s="3"/>
      <c r="QBV321" s="3"/>
      <c r="QBW321" s="3"/>
      <c r="QBX321" s="3"/>
      <c r="QBY321" s="3"/>
      <c r="QBZ321" s="3"/>
      <c r="QCA321" s="3"/>
      <c r="QCB321" s="3"/>
      <c r="QCC321" s="3"/>
      <c r="QCD321" s="3"/>
      <c r="QCE321" s="3"/>
      <c r="QCF321" s="3"/>
      <c r="QCG321" s="3"/>
      <c r="QCH321" s="3"/>
      <c r="QCI321" s="3"/>
      <c r="QCJ321" s="3"/>
      <c r="QCK321" s="3"/>
      <c r="QCL321" s="3"/>
      <c r="QCM321" s="3"/>
      <c r="QCN321" s="3"/>
      <c r="QCO321" s="3"/>
      <c r="QCP321" s="3"/>
      <c r="QCQ321" s="3"/>
      <c r="QCR321" s="3"/>
      <c r="QCS321" s="3"/>
      <c r="QCT321" s="3"/>
      <c r="QCU321" s="3"/>
      <c r="QCV321" s="3"/>
      <c r="QCW321" s="3"/>
      <c r="QCX321" s="3"/>
      <c r="QCY321" s="3"/>
      <c r="QCZ321" s="3"/>
      <c r="QDA321" s="3"/>
      <c r="QDB321" s="3"/>
      <c r="QDC321" s="3"/>
      <c r="QDD321" s="3"/>
      <c r="QDE321" s="3"/>
      <c r="QDF321" s="3"/>
      <c r="QDG321" s="3"/>
      <c r="QDH321" s="3"/>
      <c r="QDI321" s="3"/>
      <c r="QDJ321" s="3"/>
      <c r="QDK321" s="3"/>
      <c r="QDL321" s="3"/>
      <c r="QDM321" s="3"/>
      <c r="QDN321" s="3"/>
      <c r="QDO321" s="3"/>
      <c r="QDP321" s="3"/>
      <c r="QDQ321" s="3"/>
      <c r="QDR321" s="3"/>
      <c r="QDS321" s="3"/>
      <c r="QDT321" s="3"/>
      <c r="QDU321" s="3"/>
      <c r="QDV321" s="3"/>
      <c r="QDW321" s="3"/>
      <c r="QDX321" s="3"/>
      <c r="QDY321" s="3"/>
      <c r="QDZ321" s="3"/>
      <c r="QEA321" s="3"/>
      <c r="QEB321" s="3"/>
      <c r="QEC321" s="3"/>
      <c r="QED321" s="3"/>
      <c r="QEE321" s="3"/>
      <c r="QEF321" s="3"/>
      <c r="QEG321" s="3"/>
      <c r="QEH321" s="3"/>
      <c r="QEI321" s="3"/>
      <c r="QEJ321" s="3"/>
      <c r="QEK321" s="3"/>
      <c r="QEL321" s="3"/>
      <c r="QEM321" s="3"/>
      <c r="QEN321" s="3"/>
      <c r="QEO321" s="3"/>
      <c r="QEP321" s="3"/>
      <c r="QEQ321" s="3"/>
      <c r="QER321" s="3"/>
      <c r="QES321" s="3"/>
      <c r="QET321" s="3"/>
      <c r="QEU321" s="3"/>
      <c r="QEV321" s="3"/>
      <c r="QEW321" s="3"/>
      <c r="QEX321" s="3"/>
      <c r="QEY321" s="3"/>
      <c r="QEZ321" s="3"/>
      <c r="QFA321" s="3"/>
      <c r="QFB321" s="3"/>
      <c r="QFC321" s="3"/>
      <c r="QFD321" s="3"/>
      <c r="QFE321" s="3"/>
      <c r="QFF321" s="3"/>
      <c r="QFG321" s="3"/>
      <c r="QFH321" s="3"/>
      <c r="QFI321" s="3"/>
      <c r="QFJ321" s="3"/>
      <c r="QFK321" s="3"/>
      <c r="QFL321" s="3"/>
      <c r="QFM321" s="3"/>
      <c r="QFN321" s="3"/>
      <c r="QFO321" s="3"/>
      <c r="QFP321" s="3"/>
      <c r="QFQ321" s="3"/>
      <c r="QFR321" s="3"/>
      <c r="QFS321" s="3"/>
      <c r="QFT321" s="3"/>
      <c r="QFU321" s="3"/>
      <c r="QFV321" s="3"/>
      <c r="QFW321" s="3"/>
      <c r="QFX321" s="3"/>
      <c r="QFY321" s="3"/>
      <c r="QFZ321" s="3"/>
      <c r="QGA321" s="3"/>
      <c r="QGB321" s="3"/>
      <c r="QGC321" s="3"/>
      <c r="QGD321" s="3"/>
      <c r="QGE321" s="3"/>
      <c r="QGF321" s="3"/>
      <c r="QGG321" s="3"/>
      <c r="QGH321" s="3"/>
      <c r="QGI321" s="3"/>
      <c r="QGJ321" s="3"/>
      <c r="QGK321" s="3"/>
      <c r="QGL321" s="3"/>
      <c r="QGM321" s="3"/>
      <c r="QGN321" s="3"/>
      <c r="QGO321" s="3"/>
      <c r="QGP321" s="3"/>
      <c r="QGQ321" s="3"/>
      <c r="QGR321" s="3"/>
      <c r="QGS321" s="3"/>
      <c r="QGT321" s="3"/>
      <c r="QGU321" s="3"/>
      <c r="QGV321" s="3"/>
      <c r="QGW321" s="3"/>
      <c r="QGX321" s="3"/>
      <c r="QGY321" s="3"/>
      <c r="QGZ321" s="3"/>
      <c r="QHA321" s="3"/>
      <c r="QHB321" s="3"/>
      <c r="QHC321" s="3"/>
      <c r="QHD321" s="3"/>
      <c r="QHE321" s="3"/>
      <c r="QHF321" s="3"/>
      <c r="QHG321" s="3"/>
      <c r="QHH321" s="3"/>
      <c r="QHI321" s="3"/>
      <c r="QHJ321" s="3"/>
      <c r="QHK321" s="3"/>
      <c r="QHL321" s="3"/>
      <c r="QHM321" s="3"/>
      <c r="QHN321" s="3"/>
      <c r="QHO321" s="3"/>
      <c r="QHP321" s="3"/>
      <c r="QHQ321" s="3"/>
      <c r="QHR321" s="3"/>
      <c r="QHS321" s="3"/>
      <c r="QHT321" s="3"/>
      <c r="QHU321" s="3"/>
      <c r="QHV321" s="3"/>
      <c r="QHW321" s="3"/>
      <c r="QHX321" s="3"/>
      <c r="QHY321" s="3"/>
      <c r="QHZ321" s="3"/>
      <c r="QIA321" s="3"/>
      <c r="QIB321" s="3"/>
      <c r="QIC321" s="3"/>
      <c r="QID321" s="3"/>
      <c r="QIE321" s="3"/>
      <c r="QIF321" s="3"/>
      <c r="QIG321" s="3"/>
      <c r="QIH321" s="3"/>
      <c r="QII321" s="3"/>
      <c r="QIJ321" s="3"/>
      <c r="QIK321" s="3"/>
      <c r="QIL321" s="3"/>
      <c r="QIM321" s="3"/>
      <c r="QIN321" s="3"/>
      <c r="QIO321" s="3"/>
      <c r="QIP321" s="3"/>
      <c r="QIQ321" s="3"/>
      <c r="QIR321" s="3"/>
      <c r="QIS321" s="3"/>
      <c r="QIT321" s="3"/>
      <c r="QIU321" s="3"/>
      <c r="QIV321" s="3"/>
      <c r="QIW321" s="3"/>
      <c r="QIX321" s="3"/>
      <c r="QIY321" s="3"/>
      <c r="QIZ321" s="3"/>
      <c r="QJA321" s="3"/>
      <c r="QJB321" s="3"/>
      <c r="QJC321" s="3"/>
      <c r="QJD321" s="3"/>
      <c r="QJE321" s="3"/>
      <c r="QJF321" s="3"/>
      <c r="QJG321" s="3"/>
      <c r="QJH321" s="3"/>
      <c r="QJI321" s="3"/>
      <c r="QJJ321" s="3"/>
      <c r="QJK321" s="3"/>
      <c r="QJL321" s="3"/>
      <c r="QJM321" s="3"/>
      <c r="QJN321" s="3"/>
      <c r="QJO321" s="3"/>
      <c r="QJP321" s="3"/>
      <c r="QJQ321" s="3"/>
      <c r="QJR321" s="3"/>
      <c r="QJS321" s="3"/>
      <c r="QJT321" s="3"/>
      <c r="QJU321" s="3"/>
      <c r="QJV321" s="3"/>
      <c r="QJW321" s="3"/>
      <c r="QJX321" s="3"/>
      <c r="QJY321" s="3"/>
      <c r="QJZ321" s="3"/>
      <c r="QKA321" s="3"/>
      <c r="QKB321" s="3"/>
      <c r="QKC321" s="3"/>
      <c r="QKD321" s="3"/>
      <c r="QKE321" s="3"/>
      <c r="QKF321" s="3"/>
      <c r="QKG321" s="3"/>
      <c r="QKH321" s="3"/>
      <c r="QKI321" s="3"/>
      <c r="QKJ321" s="3"/>
      <c r="QKK321" s="3"/>
      <c r="QKL321" s="3"/>
      <c r="QKM321" s="3"/>
      <c r="QKN321" s="3"/>
      <c r="QKO321" s="3"/>
      <c r="QKP321" s="3"/>
      <c r="QKQ321" s="3"/>
      <c r="QKR321" s="3"/>
      <c r="QKS321" s="3"/>
      <c r="QKT321" s="3"/>
      <c r="QKU321" s="3"/>
      <c r="QKV321" s="3"/>
      <c r="QKW321" s="3"/>
      <c r="QKX321" s="3"/>
      <c r="QKY321" s="3"/>
      <c r="QKZ321" s="3"/>
      <c r="QLA321" s="3"/>
      <c r="QLB321" s="3"/>
      <c r="QLC321" s="3"/>
      <c r="QLD321" s="3"/>
      <c r="QLE321" s="3"/>
      <c r="QLF321" s="3"/>
      <c r="QLG321" s="3"/>
      <c r="QLH321" s="3"/>
      <c r="QLI321" s="3"/>
      <c r="QLJ321" s="3"/>
      <c r="QLK321" s="3"/>
      <c r="QLL321" s="3"/>
      <c r="QLM321" s="3"/>
      <c r="QLN321" s="3"/>
      <c r="QLO321" s="3"/>
      <c r="QLP321" s="3"/>
      <c r="QLQ321" s="3"/>
      <c r="QLR321" s="3"/>
      <c r="QLS321" s="3"/>
      <c r="QLT321" s="3"/>
      <c r="QLU321" s="3"/>
      <c r="QLV321" s="3"/>
      <c r="QLW321" s="3"/>
      <c r="QLX321" s="3"/>
      <c r="QLY321" s="3"/>
      <c r="QLZ321" s="3"/>
      <c r="QMA321" s="3"/>
      <c r="QMB321" s="3"/>
      <c r="QMC321" s="3"/>
      <c r="QMD321" s="3"/>
      <c r="QME321" s="3"/>
      <c r="QMF321" s="3"/>
      <c r="QMG321" s="3"/>
      <c r="QMH321" s="3"/>
      <c r="QMI321" s="3"/>
      <c r="QMJ321" s="3"/>
      <c r="QMK321" s="3"/>
      <c r="QML321" s="3"/>
      <c r="QMM321" s="3"/>
      <c r="QMN321" s="3"/>
      <c r="QMO321" s="3"/>
      <c r="QMP321" s="3"/>
      <c r="QMQ321" s="3"/>
      <c r="QMR321" s="3"/>
      <c r="QMS321" s="3"/>
      <c r="QMT321" s="3"/>
      <c r="QMU321" s="3"/>
      <c r="QMV321" s="3"/>
      <c r="QMW321" s="3"/>
      <c r="QMX321" s="3"/>
      <c r="QMY321" s="3"/>
      <c r="QMZ321" s="3"/>
      <c r="QNA321" s="3"/>
      <c r="QNB321" s="3"/>
      <c r="QNC321" s="3"/>
      <c r="QND321" s="3"/>
      <c r="QNE321" s="3"/>
      <c r="QNF321" s="3"/>
      <c r="QNG321" s="3"/>
      <c r="QNH321" s="3"/>
      <c r="QNI321" s="3"/>
      <c r="QNJ321" s="3"/>
      <c r="QNK321" s="3"/>
      <c r="QNL321" s="3"/>
      <c r="QNM321" s="3"/>
      <c r="QNN321" s="3"/>
      <c r="QNO321" s="3"/>
      <c r="QNP321" s="3"/>
      <c r="QNQ321" s="3"/>
      <c r="QNR321" s="3"/>
      <c r="QNS321" s="3"/>
      <c r="QNT321" s="3"/>
      <c r="QNU321" s="3"/>
      <c r="QNV321" s="3"/>
      <c r="QNW321" s="3"/>
      <c r="QNX321" s="3"/>
      <c r="QNY321" s="3"/>
      <c r="QNZ321" s="3"/>
      <c r="QOA321" s="3"/>
      <c r="QOB321" s="3"/>
      <c r="QOC321" s="3"/>
      <c r="QOD321" s="3"/>
      <c r="QOE321" s="3"/>
      <c r="QOF321" s="3"/>
      <c r="QOG321" s="3"/>
      <c r="QOH321" s="3"/>
      <c r="QOI321" s="3"/>
      <c r="QOJ321" s="3"/>
      <c r="QOK321" s="3"/>
      <c r="QOL321" s="3"/>
      <c r="QOM321" s="3"/>
      <c r="QON321" s="3"/>
      <c r="QOO321" s="3"/>
      <c r="QOP321" s="3"/>
      <c r="QOQ321" s="3"/>
      <c r="QOR321" s="3"/>
      <c r="QOS321" s="3"/>
      <c r="QOT321" s="3"/>
      <c r="QOU321" s="3"/>
      <c r="QOV321" s="3"/>
      <c r="QOW321" s="3"/>
      <c r="QOX321" s="3"/>
      <c r="QOY321" s="3"/>
      <c r="QOZ321" s="3"/>
      <c r="QPA321" s="3"/>
      <c r="QPB321" s="3"/>
      <c r="QPC321" s="3"/>
      <c r="QPD321" s="3"/>
      <c r="QPE321" s="3"/>
      <c r="QPF321" s="3"/>
      <c r="QPG321" s="3"/>
      <c r="QPH321" s="3"/>
      <c r="QPI321" s="3"/>
      <c r="QPJ321" s="3"/>
      <c r="QPK321" s="3"/>
      <c r="QPL321" s="3"/>
      <c r="QPM321" s="3"/>
      <c r="QPN321" s="3"/>
      <c r="QPO321" s="3"/>
      <c r="QPP321" s="3"/>
      <c r="QPQ321" s="3"/>
      <c r="QPR321" s="3"/>
      <c r="QPS321" s="3"/>
      <c r="QPT321" s="3"/>
      <c r="QPU321" s="3"/>
      <c r="QPV321" s="3"/>
      <c r="QPW321" s="3"/>
      <c r="QPX321" s="3"/>
      <c r="QPY321" s="3"/>
      <c r="QPZ321" s="3"/>
      <c r="QQA321" s="3"/>
      <c r="QQB321" s="3"/>
      <c r="QQC321" s="3"/>
      <c r="QQD321" s="3"/>
      <c r="QQE321" s="3"/>
      <c r="QQF321" s="3"/>
      <c r="QQG321" s="3"/>
      <c r="QQH321" s="3"/>
      <c r="QQI321" s="3"/>
      <c r="QQJ321" s="3"/>
      <c r="QQK321" s="3"/>
      <c r="QQL321" s="3"/>
      <c r="QQM321" s="3"/>
      <c r="QQN321" s="3"/>
      <c r="QQO321" s="3"/>
      <c r="QQP321" s="3"/>
      <c r="QQQ321" s="3"/>
      <c r="QQR321" s="3"/>
      <c r="QQS321" s="3"/>
      <c r="QQT321" s="3"/>
      <c r="QQU321" s="3"/>
      <c r="QQV321" s="3"/>
      <c r="QQW321" s="3"/>
      <c r="QQX321" s="3"/>
      <c r="QQY321" s="3"/>
      <c r="QQZ321" s="3"/>
      <c r="QRA321" s="3"/>
      <c r="QRB321" s="3"/>
      <c r="QRC321" s="3"/>
      <c r="QRD321" s="3"/>
      <c r="QRE321" s="3"/>
      <c r="QRF321" s="3"/>
      <c r="QRG321" s="3"/>
      <c r="QRH321" s="3"/>
      <c r="QRI321" s="3"/>
      <c r="QRJ321" s="3"/>
      <c r="QRK321" s="3"/>
      <c r="QRL321" s="3"/>
      <c r="QRM321" s="3"/>
      <c r="QRN321" s="3"/>
      <c r="QRO321" s="3"/>
      <c r="QRP321" s="3"/>
      <c r="QRQ321" s="3"/>
      <c r="QRR321" s="3"/>
      <c r="QRS321" s="3"/>
      <c r="QRT321" s="3"/>
      <c r="QRU321" s="3"/>
      <c r="QRV321" s="3"/>
      <c r="QRW321" s="3"/>
      <c r="QRX321" s="3"/>
      <c r="QRY321" s="3"/>
      <c r="QRZ321" s="3"/>
      <c r="QSA321" s="3"/>
      <c r="QSB321" s="3"/>
      <c r="QSC321" s="3"/>
      <c r="QSD321" s="3"/>
      <c r="QSE321" s="3"/>
      <c r="QSF321" s="3"/>
      <c r="QSG321" s="3"/>
      <c r="QSH321" s="3"/>
      <c r="QSI321" s="3"/>
      <c r="QSJ321" s="3"/>
      <c r="QSK321" s="3"/>
      <c r="QSL321" s="3"/>
      <c r="QSM321" s="3"/>
      <c r="QSN321" s="3"/>
      <c r="QSO321" s="3"/>
      <c r="QSP321" s="3"/>
      <c r="QSQ321" s="3"/>
      <c r="QSR321" s="3"/>
      <c r="QSS321" s="3"/>
      <c r="QST321" s="3"/>
      <c r="QSU321" s="3"/>
      <c r="QSV321" s="3"/>
      <c r="QSW321" s="3"/>
      <c r="QSX321" s="3"/>
      <c r="QSY321" s="3"/>
      <c r="QSZ321" s="3"/>
      <c r="QTA321" s="3"/>
      <c r="QTB321" s="3"/>
      <c r="QTC321" s="3"/>
      <c r="QTD321" s="3"/>
      <c r="QTE321" s="3"/>
      <c r="QTF321" s="3"/>
      <c r="QTG321" s="3"/>
      <c r="QTH321" s="3"/>
      <c r="QTI321" s="3"/>
      <c r="QTJ321" s="3"/>
      <c r="QTK321" s="3"/>
      <c r="QTL321" s="3"/>
      <c r="QTM321" s="3"/>
      <c r="QTN321" s="3"/>
      <c r="QTO321" s="3"/>
      <c r="QTP321" s="3"/>
      <c r="QTQ321" s="3"/>
      <c r="QTR321" s="3"/>
      <c r="QTS321" s="3"/>
      <c r="QTT321" s="3"/>
      <c r="QTU321" s="3"/>
      <c r="QTV321" s="3"/>
      <c r="QTW321" s="3"/>
      <c r="QTX321" s="3"/>
      <c r="QTY321" s="3"/>
      <c r="QTZ321" s="3"/>
      <c r="QUA321" s="3"/>
      <c r="QUB321" s="3"/>
      <c r="QUC321" s="3"/>
      <c r="QUD321" s="3"/>
      <c r="QUE321" s="3"/>
      <c r="QUF321" s="3"/>
      <c r="QUG321" s="3"/>
      <c r="QUH321" s="3"/>
      <c r="QUI321" s="3"/>
      <c r="QUJ321" s="3"/>
      <c r="QUK321" s="3"/>
      <c r="QUL321" s="3"/>
      <c r="QUM321" s="3"/>
      <c r="QUN321" s="3"/>
      <c r="QUO321" s="3"/>
      <c r="QUP321" s="3"/>
      <c r="QUQ321" s="3"/>
      <c r="QUR321" s="3"/>
      <c r="QUS321" s="3"/>
      <c r="QUT321" s="3"/>
      <c r="QUU321" s="3"/>
      <c r="QUV321" s="3"/>
      <c r="QUW321" s="3"/>
      <c r="QUX321" s="3"/>
      <c r="QUY321" s="3"/>
      <c r="QUZ321" s="3"/>
      <c r="QVA321" s="3"/>
      <c r="QVB321" s="3"/>
      <c r="QVC321" s="3"/>
      <c r="QVD321" s="3"/>
      <c r="QVE321" s="3"/>
      <c r="QVF321" s="3"/>
      <c r="QVG321" s="3"/>
      <c r="QVH321" s="3"/>
      <c r="QVI321" s="3"/>
      <c r="QVJ321" s="3"/>
      <c r="QVK321" s="3"/>
      <c r="QVL321" s="3"/>
      <c r="QVM321" s="3"/>
      <c r="QVN321" s="3"/>
      <c r="QVO321" s="3"/>
      <c r="QVP321" s="3"/>
      <c r="QVQ321" s="3"/>
      <c r="QVR321" s="3"/>
      <c r="QVS321" s="3"/>
      <c r="QVT321" s="3"/>
      <c r="QVU321" s="3"/>
      <c r="QVV321" s="3"/>
      <c r="QVW321" s="3"/>
      <c r="QVX321" s="3"/>
      <c r="QVY321" s="3"/>
      <c r="QVZ321" s="3"/>
      <c r="QWA321" s="3"/>
      <c r="QWB321" s="3"/>
      <c r="QWC321" s="3"/>
      <c r="QWD321" s="3"/>
      <c r="QWE321" s="3"/>
      <c r="QWF321" s="3"/>
      <c r="QWG321" s="3"/>
      <c r="QWH321" s="3"/>
      <c r="QWI321" s="3"/>
      <c r="QWJ321" s="3"/>
      <c r="QWK321" s="3"/>
      <c r="QWL321" s="3"/>
      <c r="QWM321" s="3"/>
      <c r="QWN321" s="3"/>
      <c r="QWO321" s="3"/>
      <c r="QWP321" s="3"/>
      <c r="QWQ321" s="3"/>
      <c r="QWR321" s="3"/>
      <c r="QWS321" s="3"/>
      <c r="QWT321" s="3"/>
      <c r="QWU321" s="3"/>
      <c r="QWV321" s="3"/>
      <c r="QWW321" s="3"/>
      <c r="QWX321" s="3"/>
      <c r="QWY321" s="3"/>
      <c r="QWZ321" s="3"/>
      <c r="QXA321" s="3"/>
      <c r="QXB321" s="3"/>
      <c r="QXC321" s="3"/>
      <c r="QXD321" s="3"/>
      <c r="QXE321" s="3"/>
      <c r="QXF321" s="3"/>
      <c r="QXG321" s="3"/>
      <c r="QXH321" s="3"/>
      <c r="QXI321" s="3"/>
      <c r="QXJ321" s="3"/>
      <c r="QXK321" s="3"/>
      <c r="QXL321" s="3"/>
      <c r="QXM321" s="3"/>
      <c r="QXN321" s="3"/>
      <c r="QXO321" s="3"/>
      <c r="QXP321" s="3"/>
      <c r="QXQ321" s="3"/>
      <c r="QXR321" s="3"/>
      <c r="QXS321" s="3"/>
      <c r="QXT321" s="3"/>
      <c r="QXU321" s="3"/>
      <c r="QXV321" s="3"/>
      <c r="QXW321" s="3"/>
      <c r="QXX321" s="3"/>
      <c r="QXY321" s="3"/>
      <c r="QXZ321" s="3"/>
      <c r="QYA321" s="3"/>
      <c r="QYB321" s="3"/>
      <c r="QYC321" s="3"/>
      <c r="QYD321" s="3"/>
      <c r="QYE321" s="3"/>
      <c r="QYF321" s="3"/>
      <c r="QYG321" s="3"/>
      <c r="QYH321" s="3"/>
      <c r="QYI321" s="3"/>
      <c r="QYJ321" s="3"/>
      <c r="QYK321" s="3"/>
      <c r="QYL321" s="3"/>
      <c r="QYM321" s="3"/>
      <c r="QYN321" s="3"/>
      <c r="QYO321" s="3"/>
      <c r="QYP321" s="3"/>
      <c r="QYQ321" s="3"/>
      <c r="QYR321" s="3"/>
      <c r="QYS321" s="3"/>
      <c r="QYT321" s="3"/>
      <c r="QYU321" s="3"/>
      <c r="QYV321" s="3"/>
      <c r="QYW321" s="3"/>
      <c r="QYX321" s="3"/>
      <c r="QYY321" s="3"/>
      <c r="QYZ321" s="3"/>
      <c r="QZA321" s="3"/>
      <c r="QZB321" s="3"/>
      <c r="QZC321" s="3"/>
      <c r="QZD321" s="3"/>
      <c r="QZE321" s="3"/>
      <c r="QZF321" s="3"/>
      <c r="QZG321" s="3"/>
      <c r="QZH321" s="3"/>
      <c r="QZI321" s="3"/>
      <c r="QZJ321" s="3"/>
      <c r="QZK321" s="3"/>
      <c r="QZL321" s="3"/>
      <c r="QZM321" s="3"/>
      <c r="QZN321" s="3"/>
      <c r="QZO321" s="3"/>
      <c r="QZP321" s="3"/>
      <c r="QZQ321" s="3"/>
      <c r="QZR321" s="3"/>
      <c r="QZS321" s="3"/>
      <c r="QZT321" s="3"/>
      <c r="QZU321" s="3"/>
      <c r="QZV321" s="3"/>
      <c r="QZW321" s="3"/>
      <c r="QZX321" s="3"/>
      <c r="QZY321" s="3"/>
      <c r="QZZ321" s="3"/>
      <c r="RAA321" s="3"/>
      <c r="RAB321" s="3"/>
      <c r="RAC321" s="3"/>
      <c r="RAD321" s="3"/>
      <c r="RAE321" s="3"/>
      <c r="RAF321" s="3"/>
      <c r="RAG321" s="3"/>
      <c r="RAH321" s="3"/>
      <c r="RAI321" s="3"/>
      <c r="RAJ321" s="3"/>
      <c r="RAK321" s="3"/>
      <c r="RAL321" s="3"/>
      <c r="RAM321" s="3"/>
      <c r="RAN321" s="3"/>
      <c r="RAO321" s="3"/>
      <c r="RAP321" s="3"/>
      <c r="RAQ321" s="3"/>
      <c r="RAR321" s="3"/>
      <c r="RAS321" s="3"/>
      <c r="RAT321" s="3"/>
      <c r="RAU321" s="3"/>
      <c r="RAV321" s="3"/>
      <c r="RAW321" s="3"/>
      <c r="RAX321" s="3"/>
      <c r="RAY321" s="3"/>
      <c r="RAZ321" s="3"/>
      <c r="RBA321" s="3"/>
      <c r="RBB321" s="3"/>
      <c r="RBC321" s="3"/>
      <c r="RBD321" s="3"/>
      <c r="RBE321" s="3"/>
      <c r="RBF321" s="3"/>
      <c r="RBG321" s="3"/>
      <c r="RBH321" s="3"/>
      <c r="RBI321" s="3"/>
      <c r="RBJ321" s="3"/>
      <c r="RBK321" s="3"/>
      <c r="RBL321" s="3"/>
      <c r="RBM321" s="3"/>
      <c r="RBN321" s="3"/>
      <c r="RBO321" s="3"/>
      <c r="RBP321" s="3"/>
      <c r="RBQ321" s="3"/>
      <c r="RBR321" s="3"/>
      <c r="RBS321" s="3"/>
      <c r="RBT321" s="3"/>
      <c r="RBU321" s="3"/>
      <c r="RBV321" s="3"/>
      <c r="RBW321" s="3"/>
      <c r="RBX321" s="3"/>
      <c r="RBY321" s="3"/>
      <c r="RBZ321" s="3"/>
      <c r="RCA321" s="3"/>
      <c r="RCB321" s="3"/>
      <c r="RCC321" s="3"/>
      <c r="RCD321" s="3"/>
      <c r="RCE321" s="3"/>
      <c r="RCF321" s="3"/>
      <c r="RCG321" s="3"/>
      <c r="RCH321" s="3"/>
      <c r="RCI321" s="3"/>
      <c r="RCJ321" s="3"/>
      <c r="RCK321" s="3"/>
      <c r="RCL321" s="3"/>
      <c r="RCM321" s="3"/>
      <c r="RCN321" s="3"/>
      <c r="RCO321" s="3"/>
      <c r="RCP321" s="3"/>
      <c r="RCQ321" s="3"/>
      <c r="RCR321" s="3"/>
      <c r="RCS321" s="3"/>
      <c r="RCT321" s="3"/>
      <c r="RCU321" s="3"/>
      <c r="RCV321" s="3"/>
      <c r="RCW321" s="3"/>
      <c r="RCX321" s="3"/>
      <c r="RCY321" s="3"/>
      <c r="RCZ321" s="3"/>
      <c r="RDA321" s="3"/>
      <c r="RDB321" s="3"/>
      <c r="RDC321" s="3"/>
      <c r="RDD321" s="3"/>
      <c r="RDE321" s="3"/>
      <c r="RDF321" s="3"/>
      <c r="RDG321" s="3"/>
      <c r="RDH321" s="3"/>
      <c r="RDI321" s="3"/>
      <c r="RDJ321" s="3"/>
      <c r="RDK321" s="3"/>
      <c r="RDL321" s="3"/>
      <c r="RDM321" s="3"/>
      <c r="RDN321" s="3"/>
      <c r="RDO321" s="3"/>
      <c r="RDP321" s="3"/>
      <c r="RDQ321" s="3"/>
      <c r="RDR321" s="3"/>
      <c r="RDS321" s="3"/>
      <c r="RDT321" s="3"/>
      <c r="RDU321" s="3"/>
      <c r="RDV321" s="3"/>
      <c r="RDW321" s="3"/>
      <c r="RDX321" s="3"/>
      <c r="RDY321" s="3"/>
      <c r="RDZ321" s="3"/>
      <c r="REA321" s="3"/>
      <c r="REB321" s="3"/>
      <c r="REC321" s="3"/>
      <c r="RED321" s="3"/>
      <c r="REE321" s="3"/>
      <c r="REF321" s="3"/>
      <c r="REG321" s="3"/>
      <c r="REH321" s="3"/>
      <c r="REI321" s="3"/>
      <c r="REJ321" s="3"/>
      <c r="REK321" s="3"/>
      <c r="REL321" s="3"/>
      <c r="REM321" s="3"/>
      <c r="REN321" s="3"/>
      <c r="REO321" s="3"/>
      <c r="REP321" s="3"/>
      <c r="REQ321" s="3"/>
      <c r="RER321" s="3"/>
      <c r="RES321" s="3"/>
      <c r="RET321" s="3"/>
      <c r="REU321" s="3"/>
      <c r="REV321" s="3"/>
      <c r="REW321" s="3"/>
      <c r="REX321" s="3"/>
      <c r="REY321" s="3"/>
      <c r="REZ321" s="3"/>
      <c r="RFA321" s="3"/>
      <c r="RFB321" s="3"/>
      <c r="RFC321" s="3"/>
      <c r="RFD321" s="3"/>
      <c r="RFE321" s="3"/>
      <c r="RFF321" s="3"/>
      <c r="RFG321" s="3"/>
      <c r="RFH321" s="3"/>
      <c r="RFI321" s="3"/>
      <c r="RFJ321" s="3"/>
      <c r="RFK321" s="3"/>
      <c r="RFL321" s="3"/>
      <c r="RFM321" s="3"/>
      <c r="RFN321" s="3"/>
      <c r="RFO321" s="3"/>
      <c r="RFP321" s="3"/>
      <c r="RFQ321" s="3"/>
      <c r="RFR321" s="3"/>
      <c r="RFS321" s="3"/>
      <c r="RFT321" s="3"/>
      <c r="RFU321" s="3"/>
      <c r="RFV321" s="3"/>
      <c r="RFW321" s="3"/>
      <c r="RFX321" s="3"/>
      <c r="RFY321" s="3"/>
      <c r="RFZ321" s="3"/>
      <c r="RGA321" s="3"/>
      <c r="RGB321" s="3"/>
      <c r="RGC321" s="3"/>
      <c r="RGD321" s="3"/>
      <c r="RGE321" s="3"/>
      <c r="RGF321" s="3"/>
      <c r="RGG321" s="3"/>
      <c r="RGH321" s="3"/>
      <c r="RGI321" s="3"/>
      <c r="RGJ321" s="3"/>
      <c r="RGK321" s="3"/>
      <c r="RGL321" s="3"/>
      <c r="RGM321" s="3"/>
      <c r="RGN321" s="3"/>
      <c r="RGO321" s="3"/>
      <c r="RGP321" s="3"/>
      <c r="RGQ321" s="3"/>
      <c r="RGR321" s="3"/>
      <c r="RGS321" s="3"/>
      <c r="RGT321" s="3"/>
      <c r="RGU321" s="3"/>
      <c r="RGV321" s="3"/>
      <c r="RGW321" s="3"/>
      <c r="RGX321" s="3"/>
      <c r="RGY321" s="3"/>
      <c r="RGZ321" s="3"/>
      <c r="RHA321" s="3"/>
      <c r="RHB321" s="3"/>
      <c r="RHC321" s="3"/>
      <c r="RHD321" s="3"/>
      <c r="RHE321" s="3"/>
      <c r="RHF321" s="3"/>
      <c r="RHG321" s="3"/>
      <c r="RHH321" s="3"/>
      <c r="RHI321" s="3"/>
      <c r="RHJ321" s="3"/>
      <c r="RHK321" s="3"/>
      <c r="RHL321" s="3"/>
      <c r="RHM321" s="3"/>
      <c r="RHN321" s="3"/>
      <c r="RHO321" s="3"/>
      <c r="RHP321" s="3"/>
      <c r="RHQ321" s="3"/>
      <c r="RHR321" s="3"/>
      <c r="RHS321" s="3"/>
      <c r="RHT321" s="3"/>
      <c r="RHU321" s="3"/>
      <c r="RHV321" s="3"/>
      <c r="RHW321" s="3"/>
      <c r="RHX321" s="3"/>
      <c r="RHY321" s="3"/>
      <c r="RHZ321" s="3"/>
      <c r="RIA321" s="3"/>
      <c r="RIB321" s="3"/>
      <c r="RIC321" s="3"/>
      <c r="RID321" s="3"/>
      <c r="RIE321" s="3"/>
      <c r="RIF321" s="3"/>
      <c r="RIG321" s="3"/>
      <c r="RIH321" s="3"/>
      <c r="RII321" s="3"/>
      <c r="RIJ321" s="3"/>
      <c r="RIK321" s="3"/>
      <c r="RIL321" s="3"/>
      <c r="RIM321" s="3"/>
      <c r="RIN321" s="3"/>
      <c r="RIO321" s="3"/>
      <c r="RIP321" s="3"/>
      <c r="RIQ321" s="3"/>
      <c r="RIR321" s="3"/>
      <c r="RIS321" s="3"/>
      <c r="RIT321" s="3"/>
      <c r="RIU321" s="3"/>
      <c r="RIV321" s="3"/>
      <c r="RIW321" s="3"/>
      <c r="RIX321" s="3"/>
      <c r="RIY321" s="3"/>
      <c r="RIZ321" s="3"/>
      <c r="RJA321" s="3"/>
      <c r="RJB321" s="3"/>
      <c r="RJC321" s="3"/>
      <c r="RJD321" s="3"/>
      <c r="RJE321" s="3"/>
      <c r="RJF321" s="3"/>
      <c r="RJG321" s="3"/>
      <c r="RJH321" s="3"/>
      <c r="RJI321" s="3"/>
      <c r="RJJ321" s="3"/>
      <c r="RJK321" s="3"/>
      <c r="RJL321" s="3"/>
      <c r="RJM321" s="3"/>
      <c r="RJN321" s="3"/>
      <c r="RJO321" s="3"/>
      <c r="RJP321" s="3"/>
      <c r="RJQ321" s="3"/>
      <c r="RJR321" s="3"/>
      <c r="RJS321" s="3"/>
      <c r="RJT321" s="3"/>
      <c r="RJU321" s="3"/>
      <c r="RJV321" s="3"/>
      <c r="RJW321" s="3"/>
      <c r="RJX321" s="3"/>
      <c r="RJY321" s="3"/>
      <c r="RJZ321" s="3"/>
      <c r="RKA321" s="3"/>
      <c r="RKB321" s="3"/>
      <c r="RKC321" s="3"/>
      <c r="RKD321" s="3"/>
      <c r="RKE321" s="3"/>
      <c r="RKF321" s="3"/>
      <c r="RKG321" s="3"/>
      <c r="RKH321" s="3"/>
      <c r="RKI321" s="3"/>
      <c r="RKJ321" s="3"/>
      <c r="RKK321" s="3"/>
      <c r="RKL321" s="3"/>
      <c r="RKM321" s="3"/>
      <c r="RKN321" s="3"/>
      <c r="RKO321" s="3"/>
      <c r="RKP321" s="3"/>
      <c r="RKQ321" s="3"/>
      <c r="RKR321" s="3"/>
      <c r="RKS321" s="3"/>
      <c r="RKT321" s="3"/>
      <c r="RKU321" s="3"/>
      <c r="RKV321" s="3"/>
      <c r="RKW321" s="3"/>
      <c r="RKX321" s="3"/>
      <c r="RKY321" s="3"/>
      <c r="RKZ321" s="3"/>
      <c r="RLA321" s="3"/>
      <c r="RLB321" s="3"/>
      <c r="RLC321" s="3"/>
      <c r="RLD321" s="3"/>
      <c r="RLE321" s="3"/>
      <c r="RLF321" s="3"/>
      <c r="RLG321" s="3"/>
      <c r="RLH321" s="3"/>
      <c r="RLI321" s="3"/>
      <c r="RLJ321" s="3"/>
      <c r="RLK321" s="3"/>
      <c r="RLL321" s="3"/>
      <c r="RLM321" s="3"/>
      <c r="RLN321" s="3"/>
      <c r="RLO321" s="3"/>
      <c r="RLP321" s="3"/>
      <c r="RLQ321" s="3"/>
      <c r="RLR321" s="3"/>
      <c r="RLS321" s="3"/>
      <c r="RLT321" s="3"/>
      <c r="RLU321" s="3"/>
      <c r="RLV321" s="3"/>
      <c r="RLW321" s="3"/>
      <c r="RLX321" s="3"/>
      <c r="RLY321" s="3"/>
      <c r="RLZ321" s="3"/>
      <c r="RMA321" s="3"/>
      <c r="RMB321" s="3"/>
      <c r="RMC321" s="3"/>
      <c r="RMD321" s="3"/>
      <c r="RME321" s="3"/>
      <c r="RMF321" s="3"/>
      <c r="RMG321" s="3"/>
      <c r="RMH321" s="3"/>
      <c r="RMI321" s="3"/>
      <c r="RMJ321" s="3"/>
      <c r="RMK321" s="3"/>
      <c r="RML321" s="3"/>
      <c r="RMM321" s="3"/>
      <c r="RMN321" s="3"/>
      <c r="RMO321" s="3"/>
      <c r="RMP321" s="3"/>
      <c r="RMQ321" s="3"/>
      <c r="RMR321" s="3"/>
      <c r="RMS321" s="3"/>
      <c r="RMT321" s="3"/>
      <c r="RMU321" s="3"/>
      <c r="RMV321" s="3"/>
      <c r="RMW321" s="3"/>
      <c r="RMX321" s="3"/>
      <c r="RMY321" s="3"/>
      <c r="RMZ321" s="3"/>
      <c r="RNA321" s="3"/>
      <c r="RNB321" s="3"/>
      <c r="RNC321" s="3"/>
      <c r="RND321" s="3"/>
      <c r="RNE321" s="3"/>
      <c r="RNF321" s="3"/>
      <c r="RNG321" s="3"/>
      <c r="RNH321" s="3"/>
      <c r="RNI321" s="3"/>
      <c r="RNJ321" s="3"/>
      <c r="RNK321" s="3"/>
      <c r="RNL321" s="3"/>
      <c r="RNM321" s="3"/>
      <c r="RNN321" s="3"/>
      <c r="RNO321" s="3"/>
      <c r="RNP321" s="3"/>
      <c r="RNQ321" s="3"/>
      <c r="RNR321" s="3"/>
      <c r="RNS321" s="3"/>
      <c r="RNT321" s="3"/>
      <c r="RNU321" s="3"/>
      <c r="RNV321" s="3"/>
      <c r="RNW321" s="3"/>
      <c r="RNX321" s="3"/>
      <c r="RNY321" s="3"/>
      <c r="RNZ321" s="3"/>
      <c r="ROA321" s="3"/>
      <c r="ROB321" s="3"/>
      <c r="ROC321" s="3"/>
      <c r="ROD321" s="3"/>
      <c r="ROE321" s="3"/>
      <c r="ROF321" s="3"/>
      <c r="ROG321" s="3"/>
      <c r="ROH321" s="3"/>
      <c r="ROI321" s="3"/>
      <c r="ROJ321" s="3"/>
      <c r="ROK321" s="3"/>
      <c r="ROL321" s="3"/>
      <c r="ROM321" s="3"/>
      <c r="RON321" s="3"/>
      <c r="ROO321" s="3"/>
      <c r="ROP321" s="3"/>
      <c r="ROQ321" s="3"/>
      <c r="ROR321" s="3"/>
      <c r="ROS321" s="3"/>
      <c r="ROT321" s="3"/>
      <c r="ROU321" s="3"/>
      <c r="ROV321" s="3"/>
      <c r="ROW321" s="3"/>
      <c r="ROX321" s="3"/>
      <c r="ROY321" s="3"/>
      <c r="ROZ321" s="3"/>
      <c r="RPA321" s="3"/>
      <c r="RPB321" s="3"/>
      <c r="RPC321" s="3"/>
      <c r="RPD321" s="3"/>
      <c r="RPE321" s="3"/>
      <c r="RPF321" s="3"/>
      <c r="RPG321" s="3"/>
      <c r="RPH321" s="3"/>
      <c r="RPI321" s="3"/>
      <c r="RPJ321" s="3"/>
      <c r="RPK321" s="3"/>
      <c r="RPL321" s="3"/>
      <c r="RPM321" s="3"/>
      <c r="RPN321" s="3"/>
      <c r="RPO321" s="3"/>
      <c r="RPP321" s="3"/>
      <c r="RPQ321" s="3"/>
      <c r="RPR321" s="3"/>
      <c r="RPS321" s="3"/>
      <c r="RPT321" s="3"/>
      <c r="RPU321" s="3"/>
      <c r="RPV321" s="3"/>
      <c r="RPW321" s="3"/>
      <c r="RPX321" s="3"/>
      <c r="RPY321" s="3"/>
      <c r="RPZ321" s="3"/>
      <c r="RQA321" s="3"/>
      <c r="RQB321" s="3"/>
      <c r="RQC321" s="3"/>
      <c r="RQD321" s="3"/>
      <c r="RQE321" s="3"/>
      <c r="RQF321" s="3"/>
      <c r="RQG321" s="3"/>
      <c r="RQH321" s="3"/>
      <c r="RQI321" s="3"/>
      <c r="RQJ321" s="3"/>
      <c r="RQK321" s="3"/>
      <c r="RQL321" s="3"/>
      <c r="RQM321" s="3"/>
      <c r="RQN321" s="3"/>
      <c r="RQO321" s="3"/>
      <c r="RQP321" s="3"/>
      <c r="RQQ321" s="3"/>
      <c r="RQR321" s="3"/>
      <c r="RQS321" s="3"/>
      <c r="RQT321" s="3"/>
      <c r="RQU321" s="3"/>
      <c r="RQV321" s="3"/>
      <c r="RQW321" s="3"/>
      <c r="RQX321" s="3"/>
      <c r="RQY321" s="3"/>
      <c r="RQZ321" s="3"/>
      <c r="RRA321" s="3"/>
      <c r="RRB321" s="3"/>
      <c r="RRC321" s="3"/>
      <c r="RRD321" s="3"/>
      <c r="RRE321" s="3"/>
      <c r="RRF321" s="3"/>
      <c r="RRG321" s="3"/>
      <c r="RRH321" s="3"/>
      <c r="RRI321" s="3"/>
      <c r="RRJ321" s="3"/>
      <c r="RRK321" s="3"/>
      <c r="RRL321" s="3"/>
      <c r="RRM321" s="3"/>
      <c r="RRN321" s="3"/>
      <c r="RRO321" s="3"/>
      <c r="RRP321" s="3"/>
      <c r="RRQ321" s="3"/>
      <c r="RRR321" s="3"/>
      <c r="RRS321" s="3"/>
      <c r="RRT321" s="3"/>
      <c r="RRU321" s="3"/>
      <c r="RRV321" s="3"/>
      <c r="RRW321" s="3"/>
      <c r="RRX321" s="3"/>
      <c r="RRY321" s="3"/>
      <c r="RRZ321" s="3"/>
      <c r="RSA321" s="3"/>
      <c r="RSB321" s="3"/>
      <c r="RSC321" s="3"/>
      <c r="RSD321" s="3"/>
      <c r="RSE321" s="3"/>
      <c r="RSF321" s="3"/>
      <c r="RSG321" s="3"/>
      <c r="RSH321" s="3"/>
      <c r="RSI321" s="3"/>
      <c r="RSJ321" s="3"/>
      <c r="RSK321" s="3"/>
      <c r="RSL321" s="3"/>
      <c r="RSM321" s="3"/>
      <c r="RSN321" s="3"/>
      <c r="RSO321" s="3"/>
      <c r="RSP321" s="3"/>
      <c r="RSQ321" s="3"/>
      <c r="RSR321" s="3"/>
      <c r="RSS321" s="3"/>
      <c r="RST321" s="3"/>
      <c r="RSU321" s="3"/>
      <c r="RSV321" s="3"/>
      <c r="RSW321" s="3"/>
      <c r="RSX321" s="3"/>
      <c r="RSY321" s="3"/>
      <c r="RSZ321" s="3"/>
      <c r="RTA321" s="3"/>
      <c r="RTB321" s="3"/>
      <c r="RTC321" s="3"/>
      <c r="RTD321" s="3"/>
      <c r="RTE321" s="3"/>
      <c r="RTF321" s="3"/>
      <c r="RTG321" s="3"/>
      <c r="RTH321" s="3"/>
      <c r="RTI321" s="3"/>
      <c r="RTJ321" s="3"/>
      <c r="RTK321" s="3"/>
      <c r="RTL321" s="3"/>
      <c r="RTM321" s="3"/>
      <c r="RTN321" s="3"/>
      <c r="RTO321" s="3"/>
      <c r="RTP321" s="3"/>
      <c r="RTQ321" s="3"/>
      <c r="RTR321" s="3"/>
      <c r="RTS321" s="3"/>
      <c r="RTT321" s="3"/>
      <c r="RTU321" s="3"/>
      <c r="RTV321" s="3"/>
      <c r="RTW321" s="3"/>
      <c r="RTX321" s="3"/>
      <c r="RTY321" s="3"/>
      <c r="RTZ321" s="3"/>
      <c r="RUA321" s="3"/>
      <c r="RUB321" s="3"/>
      <c r="RUC321" s="3"/>
      <c r="RUD321" s="3"/>
      <c r="RUE321" s="3"/>
      <c r="RUF321" s="3"/>
      <c r="RUG321" s="3"/>
      <c r="RUH321" s="3"/>
      <c r="RUI321" s="3"/>
      <c r="RUJ321" s="3"/>
      <c r="RUK321" s="3"/>
      <c r="RUL321" s="3"/>
      <c r="RUM321" s="3"/>
      <c r="RUN321" s="3"/>
      <c r="RUO321" s="3"/>
      <c r="RUP321" s="3"/>
      <c r="RUQ321" s="3"/>
      <c r="RUR321" s="3"/>
      <c r="RUS321" s="3"/>
      <c r="RUT321" s="3"/>
      <c r="RUU321" s="3"/>
      <c r="RUV321" s="3"/>
      <c r="RUW321" s="3"/>
      <c r="RUX321" s="3"/>
      <c r="RUY321" s="3"/>
      <c r="RUZ321" s="3"/>
      <c r="RVA321" s="3"/>
      <c r="RVB321" s="3"/>
      <c r="RVC321" s="3"/>
      <c r="RVD321" s="3"/>
      <c r="RVE321" s="3"/>
      <c r="RVF321" s="3"/>
      <c r="RVG321" s="3"/>
      <c r="RVH321" s="3"/>
      <c r="RVI321" s="3"/>
      <c r="RVJ321" s="3"/>
      <c r="RVK321" s="3"/>
      <c r="RVL321" s="3"/>
      <c r="RVM321" s="3"/>
      <c r="RVN321" s="3"/>
      <c r="RVO321" s="3"/>
      <c r="RVP321" s="3"/>
      <c r="RVQ321" s="3"/>
      <c r="RVR321" s="3"/>
      <c r="RVS321" s="3"/>
      <c r="RVT321" s="3"/>
      <c r="RVU321" s="3"/>
      <c r="RVV321" s="3"/>
      <c r="RVW321" s="3"/>
      <c r="RVX321" s="3"/>
      <c r="RVY321" s="3"/>
      <c r="RVZ321" s="3"/>
      <c r="RWA321" s="3"/>
      <c r="RWB321" s="3"/>
      <c r="RWC321" s="3"/>
      <c r="RWD321" s="3"/>
      <c r="RWE321" s="3"/>
      <c r="RWF321" s="3"/>
      <c r="RWG321" s="3"/>
      <c r="RWH321" s="3"/>
      <c r="RWI321" s="3"/>
      <c r="RWJ321" s="3"/>
      <c r="RWK321" s="3"/>
      <c r="RWL321" s="3"/>
      <c r="RWM321" s="3"/>
      <c r="RWN321" s="3"/>
      <c r="RWO321" s="3"/>
      <c r="RWP321" s="3"/>
      <c r="RWQ321" s="3"/>
      <c r="RWR321" s="3"/>
      <c r="RWS321" s="3"/>
      <c r="RWT321" s="3"/>
      <c r="RWU321" s="3"/>
      <c r="RWV321" s="3"/>
      <c r="RWW321" s="3"/>
      <c r="RWX321" s="3"/>
      <c r="RWY321" s="3"/>
      <c r="RWZ321" s="3"/>
      <c r="RXA321" s="3"/>
      <c r="RXB321" s="3"/>
      <c r="RXC321" s="3"/>
      <c r="RXD321" s="3"/>
      <c r="RXE321" s="3"/>
      <c r="RXF321" s="3"/>
      <c r="RXG321" s="3"/>
      <c r="RXH321" s="3"/>
      <c r="RXI321" s="3"/>
      <c r="RXJ321" s="3"/>
      <c r="RXK321" s="3"/>
      <c r="RXL321" s="3"/>
      <c r="RXM321" s="3"/>
      <c r="RXN321" s="3"/>
      <c r="RXO321" s="3"/>
      <c r="RXP321" s="3"/>
      <c r="RXQ321" s="3"/>
      <c r="RXR321" s="3"/>
      <c r="RXS321" s="3"/>
      <c r="RXT321" s="3"/>
      <c r="RXU321" s="3"/>
      <c r="RXV321" s="3"/>
      <c r="RXW321" s="3"/>
      <c r="RXX321" s="3"/>
      <c r="RXY321" s="3"/>
      <c r="RXZ321" s="3"/>
      <c r="RYA321" s="3"/>
      <c r="RYB321" s="3"/>
      <c r="RYC321" s="3"/>
      <c r="RYD321" s="3"/>
      <c r="RYE321" s="3"/>
      <c r="RYF321" s="3"/>
      <c r="RYG321" s="3"/>
      <c r="RYH321" s="3"/>
      <c r="RYI321" s="3"/>
      <c r="RYJ321" s="3"/>
      <c r="RYK321" s="3"/>
      <c r="RYL321" s="3"/>
      <c r="RYM321" s="3"/>
      <c r="RYN321" s="3"/>
      <c r="RYO321" s="3"/>
      <c r="RYP321" s="3"/>
      <c r="RYQ321" s="3"/>
      <c r="RYR321" s="3"/>
      <c r="RYS321" s="3"/>
      <c r="RYT321" s="3"/>
      <c r="RYU321" s="3"/>
      <c r="RYV321" s="3"/>
      <c r="RYW321" s="3"/>
      <c r="RYX321" s="3"/>
      <c r="RYY321" s="3"/>
      <c r="RYZ321" s="3"/>
      <c r="RZA321" s="3"/>
      <c r="RZB321" s="3"/>
      <c r="RZC321" s="3"/>
      <c r="RZD321" s="3"/>
      <c r="RZE321" s="3"/>
      <c r="RZF321" s="3"/>
      <c r="RZG321" s="3"/>
      <c r="RZH321" s="3"/>
      <c r="RZI321" s="3"/>
      <c r="RZJ321" s="3"/>
      <c r="RZK321" s="3"/>
      <c r="RZL321" s="3"/>
      <c r="RZM321" s="3"/>
      <c r="RZN321" s="3"/>
      <c r="RZO321" s="3"/>
      <c r="RZP321" s="3"/>
      <c r="RZQ321" s="3"/>
      <c r="RZR321" s="3"/>
      <c r="RZS321" s="3"/>
      <c r="RZT321" s="3"/>
      <c r="RZU321" s="3"/>
      <c r="RZV321" s="3"/>
      <c r="RZW321" s="3"/>
      <c r="RZX321" s="3"/>
      <c r="RZY321" s="3"/>
      <c r="RZZ321" s="3"/>
      <c r="SAA321" s="3"/>
      <c r="SAB321" s="3"/>
      <c r="SAC321" s="3"/>
      <c r="SAD321" s="3"/>
      <c r="SAE321" s="3"/>
      <c r="SAF321" s="3"/>
      <c r="SAG321" s="3"/>
      <c r="SAH321" s="3"/>
      <c r="SAI321" s="3"/>
      <c r="SAJ321" s="3"/>
      <c r="SAK321" s="3"/>
      <c r="SAL321" s="3"/>
      <c r="SAM321" s="3"/>
      <c r="SAN321" s="3"/>
      <c r="SAO321" s="3"/>
      <c r="SAP321" s="3"/>
      <c r="SAQ321" s="3"/>
      <c r="SAR321" s="3"/>
      <c r="SAS321" s="3"/>
      <c r="SAT321" s="3"/>
      <c r="SAU321" s="3"/>
      <c r="SAV321" s="3"/>
      <c r="SAW321" s="3"/>
      <c r="SAX321" s="3"/>
      <c r="SAY321" s="3"/>
      <c r="SAZ321" s="3"/>
      <c r="SBA321" s="3"/>
      <c r="SBB321" s="3"/>
      <c r="SBC321" s="3"/>
      <c r="SBD321" s="3"/>
      <c r="SBE321" s="3"/>
      <c r="SBF321" s="3"/>
      <c r="SBG321" s="3"/>
      <c r="SBH321" s="3"/>
      <c r="SBI321" s="3"/>
      <c r="SBJ321" s="3"/>
      <c r="SBK321" s="3"/>
      <c r="SBL321" s="3"/>
      <c r="SBM321" s="3"/>
      <c r="SBN321" s="3"/>
      <c r="SBO321" s="3"/>
      <c r="SBP321" s="3"/>
      <c r="SBQ321" s="3"/>
      <c r="SBR321" s="3"/>
      <c r="SBS321" s="3"/>
      <c r="SBT321" s="3"/>
      <c r="SBU321" s="3"/>
      <c r="SBV321" s="3"/>
      <c r="SBW321" s="3"/>
      <c r="SBX321" s="3"/>
      <c r="SBY321" s="3"/>
      <c r="SBZ321" s="3"/>
      <c r="SCA321" s="3"/>
      <c r="SCB321" s="3"/>
      <c r="SCC321" s="3"/>
      <c r="SCD321" s="3"/>
      <c r="SCE321" s="3"/>
      <c r="SCF321" s="3"/>
      <c r="SCG321" s="3"/>
      <c r="SCH321" s="3"/>
      <c r="SCI321" s="3"/>
      <c r="SCJ321" s="3"/>
      <c r="SCK321" s="3"/>
      <c r="SCL321" s="3"/>
      <c r="SCM321" s="3"/>
      <c r="SCN321" s="3"/>
      <c r="SCO321" s="3"/>
      <c r="SCP321" s="3"/>
      <c r="SCQ321" s="3"/>
      <c r="SCR321" s="3"/>
      <c r="SCS321" s="3"/>
      <c r="SCT321" s="3"/>
      <c r="SCU321" s="3"/>
      <c r="SCV321" s="3"/>
      <c r="SCW321" s="3"/>
      <c r="SCX321" s="3"/>
      <c r="SCY321" s="3"/>
      <c r="SCZ321" s="3"/>
      <c r="SDA321" s="3"/>
      <c r="SDB321" s="3"/>
      <c r="SDC321" s="3"/>
      <c r="SDD321" s="3"/>
      <c r="SDE321" s="3"/>
      <c r="SDF321" s="3"/>
      <c r="SDG321" s="3"/>
      <c r="SDH321" s="3"/>
      <c r="SDI321" s="3"/>
      <c r="SDJ321" s="3"/>
      <c r="SDK321" s="3"/>
      <c r="SDL321" s="3"/>
      <c r="SDM321" s="3"/>
      <c r="SDN321" s="3"/>
      <c r="SDO321" s="3"/>
      <c r="SDP321" s="3"/>
      <c r="SDQ321" s="3"/>
      <c r="SDR321" s="3"/>
      <c r="SDS321" s="3"/>
      <c r="SDT321" s="3"/>
      <c r="SDU321" s="3"/>
      <c r="SDV321" s="3"/>
      <c r="SDW321" s="3"/>
      <c r="SDX321" s="3"/>
      <c r="SDY321" s="3"/>
      <c r="SDZ321" s="3"/>
      <c r="SEA321" s="3"/>
      <c r="SEB321" s="3"/>
      <c r="SEC321" s="3"/>
      <c r="SED321" s="3"/>
      <c r="SEE321" s="3"/>
      <c r="SEF321" s="3"/>
      <c r="SEG321" s="3"/>
      <c r="SEH321" s="3"/>
      <c r="SEI321" s="3"/>
      <c r="SEJ321" s="3"/>
      <c r="SEK321" s="3"/>
      <c r="SEL321" s="3"/>
      <c r="SEM321" s="3"/>
      <c r="SEN321" s="3"/>
      <c r="SEO321" s="3"/>
      <c r="SEP321" s="3"/>
      <c r="SEQ321" s="3"/>
      <c r="SER321" s="3"/>
      <c r="SES321" s="3"/>
      <c r="SET321" s="3"/>
      <c r="SEU321" s="3"/>
      <c r="SEV321" s="3"/>
      <c r="SEW321" s="3"/>
      <c r="SEX321" s="3"/>
      <c r="SEY321" s="3"/>
      <c r="SEZ321" s="3"/>
      <c r="SFA321" s="3"/>
      <c r="SFB321" s="3"/>
      <c r="SFC321" s="3"/>
      <c r="SFD321" s="3"/>
      <c r="SFE321" s="3"/>
      <c r="SFF321" s="3"/>
      <c r="SFG321" s="3"/>
      <c r="SFH321" s="3"/>
      <c r="SFI321" s="3"/>
      <c r="SFJ321" s="3"/>
      <c r="SFK321" s="3"/>
      <c r="SFL321" s="3"/>
      <c r="SFM321" s="3"/>
      <c r="SFN321" s="3"/>
      <c r="SFO321" s="3"/>
      <c r="SFP321" s="3"/>
      <c r="SFQ321" s="3"/>
      <c r="SFR321" s="3"/>
      <c r="SFS321" s="3"/>
      <c r="SFT321" s="3"/>
      <c r="SFU321" s="3"/>
      <c r="SFV321" s="3"/>
      <c r="SFW321" s="3"/>
      <c r="SFX321" s="3"/>
      <c r="SFY321" s="3"/>
      <c r="SFZ321" s="3"/>
      <c r="SGA321" s="3"/>
      <c r="SGB321" s="3"/>
      <c r="SGC321" s="3"/>
      <c r="SGD321" s="3"/>
      <c r="SGE321" s="3"/>
      <c r="SGF321" s="3"/>
      <c r="SGG321" s="3"/>
      <c r="SGH321" s="3"/>
      <c r="SGI321" s="3"/>
      <c r="SGJ321" s="3"/>
      <c r="SGK321" s="3"/>
      <c r="SGL321" s="3"/>
      <c r="SGM321" s="3"/>
      <c r="SGN321" s="3"/>
      <c r="SGO321" s="3"/>
      <c r="SGP321" s="3"/>
      <c r="SGQ321" s="3"/>
      <c r="SGR321" s="3"/>
      <c r="SGS321" s="3"/>
      <c r="SGT321" s="3"/>
      <c r="SGU321" s="3"/>
      <c r="SGV321" s="3"/>
      <c r="SGW321" s="3"/>
      <c r="SGX321" s="3"/>
      <c r="SGY321" s="3"/>
      <c r="SGZ321" s="3"/>
      <c r="SHA321" s="3"/>
      <c r="SHB321" s="3"/>
      <c r="SHC321" s="3"/>
      <c r="SHD321" s="3"/>
      <c r="SHE321" s="3"/>
      <c r="SHF321" s="3"/>
      <c r="SHG321" s="3"/>
      <c r="SHH321" s="3"/>
      <c r="SHI321" s="3"/>
      <c r="SHJ321" s="3"/>
      <c r="SHK321" s="3"/>
      <c r="SHL321" s="3"/>
      <c r="SHM321" s="3"/>
      <c r="SHN321" s="3"/>
      <c r="SHO321" s="3"/>
      <c r="SHP321" s="3"/>
      <c r="SHQ321" s="3"/>
      <c r="SHR321" s="3"/>
      <c r="SHS321" s="3"/>
      <c r="SHT321" s="3"/>
      <c r="SHU321" s="3"/>
      <c r="SHV321" s="3"/>
      <c r="SHW321" s="3"/>
      <c r="SHX321" s="3"/>
      <c r="SHY321" s="3"/>
      <c r="SHZ321" s="3"/>
      <c r="SIA321" s="3"/>
      <c r="SIB321" s="3"/>
      <c r="SIC321" s="3"/>
      <c r="SID321" s="3"/>
      <c r="SIE321" s="3"/>
      <c r="SIF321" s="3"/>
      <c r="SIG321" s="3"/>
      <c r="SIH321" s="3"/>
      <c r="SII321" s="3"/>
      <c r="SIJ321" s="3"/>
      <c r="SIK321" s="3"/>
      <c r="SIL321" s="3"/>
      <c r="SIM321" s="3"/>
      <c r="SIN321" s="3"/>
      <c r="SIO321" s="3"/>
      <c r="SIP321" s="3"/>
      <c r="SIQ321" s="3"/>
      <c r="SIR321" s="3"/>
      <c r="SIS321" s="3"/>
      <c r="SIT321" s="3"/>
      <c r="SIU321" s="3"/>
      <c r="SIV321" s="3"/>
      <c r="SIW321" s="3"/>
      <c r="SIX321" s="3"/>
      <c r="SIY321" s="3"/>
      <c r="SIZ321" s="3"/>
      <c r="SJA321" s="3"/>
      <c r="SJB321" s="3"/>
      <c r="SJC321" s="3"/>
      <c r="SJD321" s="3"/>
      <c r="SJE321" s="3"/>
      <c r="SJF321" s="3"/>
      <c r="SJG321" s="3"/>
      <c r="SJH321" s="3"/>
      <c r="SJI321" s="3"/>
      <c r="SJJ321" s="3"/>
      <c r="SJK321" s="3"/>
      <c r="SJL321" s="3"/>
      <c r="SJM321" s="3"/>
      <c r="SJN321" s="3"/>
      <c r="SJO321" s="3"/>
      <c r="SJP321" s="3"/>
      <c r="SJQ321" s="3"/>
      <c r="SJR321" s="3"/>
      <c r="SJS321" s="3"/>
      <c r="SJT321" s="3"/>
      <c r="SJU321" s="3"/>
      <c r="SJV321" s="3"/>
      <c r="SJW321" s="3"/>
      <c r="SJX321" s="3"/>
      <c r="SJY321" s="3"/>
      <c r="SJZ321" s="3"/>
      <c r="SKA321" s="3"/>
      <c r="SKB321" s="3"/>
      <c r="SKC321" s="3"/>
      <c r="SKD321" s="3"/>
      <c r="SKE321" s="3"/>
      <c r="SKF321" s="3"/>
      <c r="SKG321" s="3"/>
      <c r="SKH321" s="3"/>
      <c r="SKI321" s="3"/>
      <c r="SKJ321" s="3"/>
      <c r="SKK321" s="3"/>
      <c r="SKL321" s="3"/>
      <c r="SKM321" s="3"/>
      <c r="SKN321" s="3"/>
      <c r="SKO321" s="3"/>
      <c r="SKP321" s="3"/>
      <c r="SKQ321" s="3"/>
      <c r="SKR321" s="3"/>
      <c r="SKS321" s="3"/>
      <c r="SKT321" s="3"/>
      <c r="SKU321" s="3"/>
      <c r="SKV321" s="3"/>
      <c r="SKW321" s="3"/>
      <c r="SKX321" s="3"/>
      <c r="SKY321" s="3"/>
      <c r="SKZ321" s="3"/>
      <c r="SLA321" s="3"/>
      <c r="SLB321" s="3"/>
      <c r="SLC321" s="3"/>
      <c r="SLD321" s="3"/>
      <c r="SLE321" s="3"/>
      <c r="SLF321" s="3"/>
      <c r="SLG321" s="3"/>
      <c r="SLH321" s="3"/>
      <c r="SLI321" s="3"/>
      <c r="SLJ321" s="3"/>
      <c r="SLK321" s="3"/>
      <c r="SLL321" s="3"/>
      <c r="SLM321" s="3"/>
      <c r="SLN321" s="3"/>
      <c r="SLO321" s="3"/>
      <c r="SLP321" s="3"/>
      <c r="SLQ321" s="3"/>
      <c r="SLR321" s="3"/>
      <c r="SLS321" s="3"/>
      <c r="SLT321" s="3"/>
      <c r="SLU321" s="3"/>
      <c r="SLV321" s="3"/>
      <c r="SLW321" s="3"/>
      <c r="SLX321" s="3"/>
      <c r="SLY321" s="3"/>
      <c r="SLZ321" s="3"/>
      <c r="SMA321" s="3"/>
      <c r="SMB321" s="3"/>
      <c r="SMC321" s="3"/>
      <c r="SMD321" s="3"/>
      <c r="SME321" s="3"/>
      <c r="SMF321" s="3"/>
      <c r="SMG321" s="3"/>
      <c r="SMH321" s="3"/>
      <c r="SMI321" s="3"/>
      <c r="SMJ321" s="3"/>
      <c r="SMK321" s="3"/>
      <c r="SML321" s="3"/>
      <c r="SMM321" s="3"/>
      <c r="SMN321" s="3"/>
      <c r="SMO321" s="3"/>
      <c r="SMP321" s="3"/>
      <c r="SMQ321" s="3"/>
      <c r="SMR321" s="3"/>
      <c r="SMS321" s="3"/>
      <c r="SMT321" s="3"/>
      <c r="SMU321" s="3"/>
      <c r="SMV321" s="3"/>
      <c r="SMW321" s="3"/>
      <c r="SMX321" s="3"/>
      <c r="SMY321" s="3"/>
      <c r="SMZ321" s="3"/>
      <c r="SNA321" s="3"/>
      <c r="SNB321" s="3"/>
      <c r="SNC321" s="3"/>
      <c r="SND321" s="3"/>
      <c r="SNE321" s="3"/>
      <c r="SNF321" s="3"/>
      <c r="SNG321" s="3"/>
      <c r="SNH321" s="3"/>
      <c r="SNI321" s="3"/>
      <c r="SNJ321" s="3"/>
      <c r="SNK321" s="3"/>
      <c r="SNL321" s="3"/>
      <c r="SNM321" s="3"/>
      <c r="SNN321" s="3"/>
      <c r="SNO321" s="3"/>
      <c r="SNP321" s="3"/>
      <c r="SNQ321" s="3"/>
      <c r="SNR321" s="3"/>
      <c r="SNS321" s="3"/>
      <c r="SNT321" s="3"/>
      <c r="SNU321" s="3"/>
      <c r="SNV321" s="3"/>
      <c r="SNW321" s="3"/>
      <c r="SNX321" s="3"/>
      <c r="SNY321" s="3"/>
      <c r="SNZ321" s="3"/>
      <c r="SOA321" s="3"/>
      <c r="SOB321" s="3"/>
      <c r="SOC321" s="3"/>
      <c r="SOD321" s="3"/>
      <c r="SOE321" s="3"/>
      <c r="SOF321" s="3"/>
      <c r="SOG321" s="3"/>
      <c r="SOH321" s="3"/>
      <c r="SOI321" s="3"/>
      <c r="SOJ321" s="3"/>
      <c r="SOK321" s="3"/>
      <c r="SOL321" s="3"/>
      <c r="SOM321" s="3"/>
      <c r="SON321" s="3"/>
      <c r="SOO321" s="3"/>
      <c r="SOP321" s="3"/>
      <c r="SOQ321" s="3"/>
      <c r="SOR321" s="3"/>
      <c r="SOS321" s="3"/>
      <c r="SOT321" s="3"/>
      <c r="SOU321" s="3"/>
      <c r="SOV321" s="3"/>
      <c r="SOW321" s="3"/>
      <c r="SOX321" s="3"/>
      <c r="SOY321" s="3"/>
      <c r="SOZ321" s="3"/>
      <c r="SPA321" s="3"/>
      <c r="SPB321" s="3"/>
      <c r="SPC321" s="3"/>
      <c r="SPD321" s="3"/>
      <c r="SPE321" s="3"/>
      <c r="SPF321" s="3"/>
      <c r="SPG321" s="3"/>
      <c r="SPH321" s="3"/>
      <c r="SPI321" s="3"/>
      <c r="SPJ321" s="3"/>
      <c r="SPK321" s="3"/>
      <c r="SPL321" s="3"/>
      <c r="SPM321" s="3"/>
      <c r="SPN321" s="3"/>
      <c r="SPO321" s="3"/>
      <c r="SPP321" s="3"/>
      <c r="SPQ321" s="3"/>
      <c r="SPR321" s="3"/>
      <c r="SPS321" s="3"/>
      <c r="SPT321" s="3"/>
      <c r="SPU321" s="3"/>
      <c r="SPV321" s="3"/>
      <c r="SPW321" s="3"/>
      <c r="SPX321" s="3"/>
      <c r="SPY321" s="3"/>
      <c r="SPZ321" s="3"/>
      <c r="SQA321" s="3"/>
      <c r="SQB321" s="3"/>
      <c r="SQC321" s="3"/>
      <c r="SQD321" s="3"/>
      <c r="SQE321" s="3"/>
      <c r="SQF321" s="3"/>
      <c r="SQG321" s="3"/>
      <c r="SQH321" s="3"/>
      <c r="SQI321" s="3"/>
      <c r="SQJ321" s="3"/>
      <c r="SQK321" s="3"/>
      <c r="SQL321" s="3"/>
      <c r="SQM321" s="3"/>
      <c r="SQN321" s="3"/>
      <c r="SQO321" s="3"/>
      <c r="SQP321" s="3"/>
      <c r="SQQ321" s="3"/>
      <c r="SQR321" s="3"/>
      <c r="SQS321" s="3"/>
      <c r="SQT321" s="3"/>
      <c r="SQU321" s="3"/>
      <c r="SQV321" s="3"/>
      <c r="SQW321" s="3"/>
      <c r="SQX321" s="3"/>
      <c r="SQY321" s="3"/>
      <c r="SQZ321" s="3"/>
      <c r="SRA321" s="3"/>
      <c r="SRB321" s="3"/>
      <c r="SRC321" s="3"/>
      <c r="SRD321" s="3"/>
      <c r="SRE321" s="3"/>
      <c r="SRF321" s="3"/>
      <c r="SRG321" s="3"/>
      <c r="SRH321" s="3"/>
      <c r="SRI321" s="3"/>
      <c r="SRJ321" s="3"/>
      <c r="SRK321" s="3"/>
      <c r="SRL321" s="3"/>
      <c r="SRM321" s="3"/>
      <c r="SRN321" s="3"/>
      <c r="SRO321" s="3"/>
      <c r="SRP321" s="3"/>
      <c r="SRQ321" s="3"/>
      <c r="SRR321" s="3"/>
      <c r="SRS321" s="3"/>
      <c r="SRT321" s="3"/>
      <c r="SRU321" s="3"/>
      <c r="SRV321" s="3"/>
      <c r="SRW321" s="3"/>
      <c r="SRX321" s="3"/>
      <c r="SRY321" s="3"/>
      <c r="SRZ321" s="3"/>
      <c r="SSA321" s="3"/>
      <c r="SSB321" s="3"/>
      <c r="SSC321" s="3"/>
      <c r="SSD321" s="3"/>
      <c r="SSE321" s="3"/>
      <c r="SSF321" s="3"/>
      <c r="SSG321" s="3"/>
      <c r="SSH321" s="3"/>
      <c r="SSI321" s="3"/>
      <c r="SSJ321" s="3"/>
      <c r="SSK321" s="3"/>
      <c r="SSL321" s="3"/>
      <c r="SSM321" s="3"/>
      <c r="SSN321" s="3"/>
      <c r="SSO321" s="3"/>
      <c r="SSP321" s="3"/>
      <c r="SSQ321" s="3"/>
      <c r="SSR321" s="3"/>
      <c r="SSS321" s="3"/>
      <c r="SST321" s="3"/>
      <c r="SSU321" s="3"/>
      <c r="SSV321" s="3"/>
      <c r="SSW321" s="3"/>
      <c r="SSX321" s="3"/>
      <c r="SSY321" s="3"/>
      <c r="SSZ321" s="3"/>
      <c r="STA321" s="3"/>
      <c r="STB321" s="3"/>
      <c r="STC321" s="3"/>
      <c r="STD321" s="3"/>
      <c r="STE321" s="3"/>
      <c r="STF321" s="3"/>
      <c r="STG321" s="3"/>
      <c r="STH321" s="3"/>
      <c r="STI321" s="3"/>
      <c r="STJ321" s="3"/>
      <c r="STK321" s="3"/>
      <c r="STL321" s="3"/>
      <c r="STM321" s="3"/>
      <c r="STN321" s="3"/>
      <c r="STO321" s="3"/>
      <c r="STP321" s="3"/>
      <c r="STQ321" s="3"/>
      <c r="STR321" s="3"/>
      <c r="STS321" s="3"/>
      <c r="STT321" s="3"/>
      <c r="STU321" s="3"/>
      <c r="STV321" s="3"/>
      <c r="STW321" s="3"/>
      <c r="STX321" s="3"/>
      <c r="STY321" s="3"/>
      <c r="STZ321" s="3"/>
      <c r="SUA321" s="3"/>
      <c r="SUB321" s="3"/>
      <c r="SUC321" s="3"/>
      <c r="SUD321" s="3"/>
      <c r="SUE321" s="3"/>
      <c r="SUF321" s="3"/>
      <c r="SUG321" s="3"/>
      <c r="SUH321" s="3"/>
      <c r="SUI321" s="3"/>
      <c r="SUJ321" s="3"/>
      <c r="SUK321" s="3"/>
      <c r="SUL321" s="3"/>
      <c r="SUM321" s="3"/>
      <c r="SUN321" s="3"/>
      <c r="SUO321" s="3"/>
      <c r="SUP321" s="3"/>
      <c r="SUQ321" s="3"/>
      <c r="SUR321" s="3"/>
      <c r="SUS321" s="3"/>
      <c r="SUT321" s="3"/>
      <c r="SUU321" s="3"/>
      <c r="SUV321" s="3"/>
      <c r="SUW321" s="3"/>
      <c r="SUX321" s="3"/>
      <c r="SUY321" s="3"/>
      <c r="SUZ321" s="3"/>
      <c r="SVA321" s="3"/>
      <c r="SVB321" s="3"/>
      <c r="SVC321" s="3"/>
      <c r="SVD321" s="3"/>
      <c r="SVE321" s="3"/>
      <c r="SVF321" s="3"/>
      <c r="SVG321" s="3"/>
      <c r="SVH321" s="3"/>
      <c r="SVI321" s="3"/>
      <c r="SVJ321" s="3"/>
      <c r="SVK321" s="3"/>
      <c r="SVL321" s="3"/>
      <c r="SVM321" s="3"/>
      <c r="SVN321" s="3"/>
      <c r="SVO321" s="3"/>
      <c r="SVP321" s="3"/>
      <c r="SVQ321" s="3"/>
      <c r="SVR321" s="3"/>
      <c r="SVS321" s="3"/>
      <c r="SVT321" s="3"/>
      <c r="SVU321" s="3"/>
      <c r="SVV321" s="3"/>
      <c r="SVW321" s="3"/>
      <c r="SVX321" s="3"/>
      <c r="SVY321" s="3"/>
      <c r="SVZ321" s="3"/>
      <c r="SWA321" s="3"/>
      <c r="SWB321" s="3"/>
      <c r="SWC321" s="3"/>
      <c r="SWD321" s="3"/>
      <c r="SWE321" s="3"/>
      <c r="SWF321" s="3"/>
      <c r="SWG321" s="3"/>
      <c r="SWH321" s="3"/>
      <c r="SWI321" s="3"/>
      <c r="SWJ321" s="3"/>
      <c r="SWK321" s="3"/>
      <c r="SWL321" s="3"/>
      <c r="SWM321" s="3"/>
      <c r="SWN321" s="3"/>
      <c r="SWO321" s="3"/>
      <c r="SWP321" s="3"/>
      <c r="SWQ321" s="3"/>
      <c r="SWR321" s="3"/>
      <c r="SWS321" s="3"/>
      <c r="SWT321" s="3"/>
      <c r="SWU321" s="3"/>
      <c r="SWV321" s="3"/>
      <c r="SWW321" s="3"/>
      <c r="SWX321" s="3"/>
      <c r="SWY321" s="3"/>
      <c r="SWZ321" s="3"/>
      <c r="SXA321" s="3"/>
      <c r="SXB321" s="3"/>
      <c r="SXC321" s="3"/>
      <c r="SXD321" s="3"/>
      <c r="SXE321" s="3"/>
      <c r="SXF321" s="3"/>
      <c r="SXG321" s="3"/>
      <c r="SXH321" s="3"/>
      <c r="SXI321" s="3"/>
      <c r="SXJ321" s="3"/>
      <c r="SXK321" s="3"/>
      <c r="SXL321" s="3"/>
      <c r="SXM321" s="3"/>
      <c r="SXN321" s="3"/>
      <c r="SXO321" s="3"/>
      <c r="SXP321" s="3"/>
      <c r="SXQ321" s="3"/>
      <c r="SXR321" s="3"/>
      <c r="SXS321" s="3"/>
      <c r="SXT321" s="3"/>
      <c r="SXU321" s="3"/>
      <c r="SXV321" s="3"/>
      <c r="SXW321" s="3"/>
      <c r="SXX321" s="3"/>
      <c r="SXY321" s="3"/>
      <c r="SXZ321" s="3"/>
      <c r="SYA321" s="3"/>
      <c r="SYB321" s="3"/>
      <c r="SYC321" s="3"/>
      <c r="SYD321" s="3"/>
      <c r="SYE321" s="3"/>
      <c r="SYF321" s="3"/>
      <c r="SYG321" s="3"/>
      <c r="SYH321" s="3"/>
      <c r="SYI321" s="3"/>
      <c r="SYJ321" s="3"/>
      <c r="SYK321" s="3"/>
      <c r="SYL321" s="3"/>
      <c r="SYM321" s="3"/>
      <c r="SYN321" s="3"/>
      <c r="SYO321" s="3"/>
      <c r="SYP321" s="3"/>
      <c r="SYQ321" s="3"/>
      <c r="SYR321" s="3"/>
      <c r="SYS321" s="3"/>
      <c r="SYT321" s="3"/>
      <c r="SYU321" s="3"/>
      <c r="SYV321" s="3"/>
      <c r="SYW321" s="3"/>
      <c r="SYX321" s="3"/>
      <c r="SYY321" s="3"/>
      <c r="SYZ321" s="3"/>
      <c r="SZA321" s="3"/>
      <c r="SZB321" s="3"/>
      <c r="SZC321" s="3"/>
      <c r="SZD321" s="3"/>
      <c r="SZE321" s="3"/>
      <c r="SZF321" s="3"/>
      <c r="SZG321" s="3"/>
      <c r="SZH321" s="3"/>
      <c r="SZI321" s="3"/>
      <c r="SZJ321" s="3"/>
      <c r="SZK321" s="3"/>
      <c r="SZL321" s="3"/>
      <c r="SZM321" s="3"/>
      <c r="SZN321" s="3"/>
      <c r="SZO321" s="3"/>
      <c r="SZP321" s="3"/>
      <c r="SZQ321" s="3"/>
      <c r="SZR321" s="3"/>
      <c r="SZS321" s="3"/>
      <c r="SZT321" s="3"/>
      <c r="SZU321" s="3"/>
      <c r="SZV321" s="3"/>
      <c r="SZW321" s="3"/>
      <c r="SZX321" s="3"/>
      <c r="SZY321" s="3"/>
      <c r="SZZ321" s="3"/>
      <c r="TAA321" s="3"/>
      <c r="TAB321" s="3"/>
      <c r="TAC321" s="3"/>
      <c r="TAD321" s="3"/>
      <c r="TAE321" s="3"/>
      <c r="TAF321" s="3"/>
      <c r="TAG321" s="3"/>
      <c r="TAH321" s="3"/>
      <c r="TAI321" s="3"/>
      <c r="TAJ321" s="3"/>
      <c r="TAK321" s="3"/>
      <c r="TAL321" s="3"/>
      <c r="TAM321" s="3"/>
      <c r="TAN321" s="3"/>
      <c r="TAO321" s="3"/>
      <c r="TAP321" s="3"/>
      <c r="TAQ321" s="3"/>
      <c r="TAR321" s="3"/>
      <c r="TAS321" s="3"/>
      <c r="TAT321" s="3"/>
      <c r="TAU321" s="3"/>
      <c r="TAV321" s="3"/>
      <c r="TAW321" s="3"/>
      <c r="TAX321" s="3"/>
      <c r="TAY321" s="3"/>
      <c r="TAZ321" s="3"/>
      <c r="TBA321" s="3"/>
      <c r="TBB321" s="3"/>
      <c r="TBC321" s="3"/>
      <c r="TBD321" s="3"/>
      <c r="TBE321" s="3"/>
      <c r="TBF321" s="3"/>
      <c r="TBG321" s="3"/>
      <c r="TBH321" s="3"/>
      <c r="TBI321" s="3"/>
      <c r="TBJ321" s="3"/>
      <c r="TBK321" s="3"/>
      <c r="TBL321" s="3"/>
      <c r="TBM321" s="3"/>
      <c r="TBN321" s="3"/>
      <c r="TBO321" s="3"/>
      <c r="TBP321" s="3"/>
      <c r="TBQ321" s="3"/>
      <c r="TBR321" s="3"/>
      <c r="TBS321" s="3"/>
      <c r="TBT321" s="3"/>
      <c r="TBU321" s="3"/>
      <c r="TBV321" s="3"/>
      <c r="TBW321" s="3"/>
      <c r="TBX321" s="3"/>
      <c r="TBY321" s="3"/>
      <c r="TBZ321" s="3"/>
      <c r="TCA321" s="3"/>
      <c r="TCB321" s="3"/>
      <c r="TCC321" s="3"/>
      <c r="TCD321" s="3"/>
      <c r="TCE321" s="3"/>
      <c r="TCF321" s="3"/>
      <c r="TCG321" s="3"/>
      <c r="TCH321" s="3"/>
      <c r="TCI321" s="3"/>
      <c r="TCJ321" s="3"/>
      <c r="TCK321" s="3"/>
      <c r="TCL321" s="3"/>
      <c r="TCM321" s="3"/>
      <c r="TCN321" s="3"/>
      <c r="TCO321" s="3"/>
      <c r="TCP321" s="3"/>
      <c r="TCQ321" s="3"/>
      <c r="TCR321" s="3"/>
      <c r="TCS321" s="3"/>
      <c r="TCT321" s="3"/>
      <c r="TCU321" s="3"/>
      <c r="TCV321" s="3"/>
      <c r="TCW321" s="3"/>
      <c r="TCX321" s="3"/>
      <c r="TCY321" s="3"/>
      <c r="TCZ321" s="3"/>
      <c r="TDA321" s="3"/>
      <c r="TDB321" s="3"/>
      <c r="TDC321" s="3"/>
      <c r="TDD321" s="3"/>
      <c r="TDE321" s="3"/>
      <c r="TDF321" s="3"/>
      <c r="TDG321" s="3"/>
      <c r="TDH321" s="3"/>
      <c r="TDI321" s="3"/>
      <c r="TDJ321" s="3"/>
      <c r="TDK321" s="3"/>
      <c r="TDL321" s="3"/>
      <c r="TDM321" s="3"/>
      <c r="TDN321" s="3"/>
      <c r="TDO321" s="3"/>
      <c r="TDP321" s="3"/>
      <c r="TDQ321" s="3"/>
      <c r="TDR321" s="3"/>
      <c r="TDS321" s="3"/>
      <c r="TDT321" s="3"/>
      <c r="TDU321" s="3"/>
      <c r="TDV321" s="3"/>
      <c r="TDW321" s="3"/>
      <c r="TDX321" s="3"/>
      <c r="TDY321" s="3"/>
      <c r="TDZ321" s="3"/>
      <c r="TEA321" s="3"/>
      <c r="TEB321" s="3"/>
      <c r="TEC321" s="3"/>
      <c r="TED321" s="3"/>
      <c r="TEE321" s="3"/>
      <c r="TEF321" s="3"/>
      <c r="TEG321" s="3"/>
      <c r="TEH321" s="3"/>
      <c r="TEI321" s="3"/>
      <c r="TEJ321" s="3"/>
      <c r="TEK321" s="3"/>
      <c r="TEL321" s="3"/>
      <c r="TEM321" s="3"/>
      <c r="TEN321" s="3"/>
      <c r="TEO321" s="3"/>
      <c r="TEP321" s="3"/>
      <c r="TEQ321" s="3"/>
      <c r="TER321" s="3"/>
      <c r="TES321" s="3"/>
      <c r="TET321" s="3"/>
      <c r="TEU321" s="3"/>
      <c r="TEV321" s="3"/>
      <c r="TEW321" s="3"/>
      <c r="TEX321" s="3"/>
      <c r="TEY321" s="3"/>
      <c r="TEZ321" s="3"/>
      <c r="TFA321" s="3"/>
      <c r="TFB321" s="3"/>
      <c r="TFC321" s="3"/>
      <c r="TFD321" s="3"/>
      <c r="TFE321" s="3"/>
      <c r="TFF321" s="3"/>
      <c r="TFG321" s="3"/>
      <c r="TFH321" s="3"/>
      <c r="TFI321" s="3"/>
      <c r="TFJ321" s="3"/>
      <c r="TFK321" s="3"/>
      <c r="TFL321" s="3"/>
      <c r="TFM321" s="3"/>
      <c r="TFN321" s="3"/>
      <c r="TFO321" s="3"/>
      <c r="TFP321" s="3"/>
      <c r="TFQ321" s="3"/>
      <c r="TFR321" s="3"/>
      <c r="TFS321" s="3"/>
      <c r="TFT321" s="3"/>
      <c r="TFU321" s="3"/>
      <c r="TFV321" s="3"/>
      <c r="TFW321" s="3"/>
      <c r="TFX321" s="3"/>
      <c r="TFY321" s="3"/>
      <c r="TFZ321" s="3"/>
      <c r="TGA321" s="3"/>
      <c r="TGB321" s="3"/>
      <c r="TGC321" s="3"/>
      <c r="TGD321" s="3"/>
      <c r="TGE321" s="3"/>
      <c r="TGF321" s="3"/>
      <c r="TGG321" s="3"/>
      <c r="TGH321" s="3"/>
      <c r="TGI321" s="3"/>
      <c r="TGJ321" s="3"/>
      <c r="TGK321" s="3"/>
      <c r="TGL321" s="3"/>
      <c r="TGM321" s="3"/>
      <c r="TGN321" s="3"/>
      <c r="TGO321" s="3"/>
      <c r="TGP321" s="3"/>
      <c r="TGQ321" s="3"/>
      <c r="TGR321" s="3"/>
      <c r="TGS321" s="3"/>
      <c r="TGT321" s="3"/>
      <c r="TGU321" s="3"/>
      <c r="TGV321" s="3"/>
      <c r="TGW321" s="3"/>
      <c r="TGX321" s="3"/>
      <c r="TGY321" s="3"/>
      <c r="TGZ321" s="3"/>
      <c r="THA321" s="3"/>
      <c r="THB321" s="3"/>
      <c r="THC321" s="3"/>
      <c r="THD321" s="3"/>
      <c r="THE321" s="3"/>
      <c r="THF321" s="3"/>
      <c r="THG321" s="3"/>
      <c r="THH321" s="3"/>
      <c r="THI321" s="3"/>
      <c r="THJ321" s="3"/>
      <c r="THK321" s="3"/>
      <c r="THL321" s="3"/>
      <c r="THM321" s="3"/>
      <c r="THN321" s="3"/>
      <c r="THO321" s="3"/>
      <c r="THP321" s="3"/>
      <c r="THQ321" s="3"/>
      <c r="THR321" s="3"/>
      <c r="THS321" s="3"/>
      <c r="THT321" s="3"/>
      <c r="THU321" s="3"/>
      <c r="THV321" s="3"/>
      <c r="THW321" s="3"/>
      <c r="THX321" s="3"/>
      <c r="THY321" s="3"/>
      <c r="THZ321" s="3"/>
      <c r="TIA321" s="3"/>
      <c r="TIB321" s="3"/>
      <c r="TIC321" s="3"/>
      <c r="TID321" s="3"/>
      <c r="TIE321" s="3"/>
      <c r="TIF321" s="3"/>
      <c r="TIG321" s="3"/>
      <c r="TIH321" s="3"/>
      <c r="TII321" s="3"/>
      <c r="TIJ321" s="3"/>
      <c r="TIK321" s="3"/>
      <c r="TIL321" s="3"/>
      <c r="TIM321" s="3"/>
      <c r="TIN321" s="3"/>
      <c r="TIO321" s="3"/>
      <c r="TIP321" s="3"/>
      <c r="TIQ321" s="3"/>
      <c r="TIR321" s="3"/>
      <c r="TIS321" s="3"/>
      <c r="TIT321" s="3"/>
      <c r="TIU321" s="3"/>
      <c r="TIV321" s="3"/>
      <c r="TIW321" s="3"/>
      <c r="TIX321" s="3"/>
      <c r="TIY321" s="3"/>
      <c r="TIZ321" s="3"/>
      <c r="TJA321" s="3"/>
      <c r="TJB321" s="3"/>
      <c r="TJC321" s="3"/>
      <c r="TJD321" s="3"/>
      <c r="TJE321" s="3"/>
      <c r="TJF321" s="3"/>
      <c r="TJG321" s="3"/>
      <c r="TJH321" s="3"/>
      <c r="TJI321" s="3"/>
      <c r="TJJ321" s="3"/>
      <c r="TJK321" s="3"/>
      <c r="TJL321" s="3"/>
      <c r="TJM321" s="3"/>
      <c r="TJN321" s="3"/>
      <c r="TJO321" s="3"/>
      <c r="TJP321" s="3"/>
      <c r="TJQ321" s="3"/>
      <c r="TJR321" s="3"/>
      <c r="TJS321" s="3"/>
      <c r="TJT321" s="3"/>
      <c r="TJU321" s="3"/>
      <c r="TJV321" s="3"/>
      <c r="TJW321" s="3"/>
      <c r="TJX321" s="3"/>
      <c r="TJY321" s="3"/>
      <c r="TJZ321" s="3"/>
      <c r="TKA321" s="3"/>
      <c r="TKB321" s="3"/>
      <c r="TKC321" s="3"/>
      <c r="TKD321" s="3"/>
      <c r="TKE321" s="3"/>
      <c r="TKF321" s="3"/>
      <c r="TKG321" s="3"/>
      <c r="TKH321" s="3"/>
      <c r="TKI321" s="3"/>
      <c r="TKJ321" s="3"/>
      <c r="TKK321" s="3"/>
      <c r="TKL321" s="3"/>
      <c r="TKM321" s="3"/>
      <c r="TKN321" s="3"/>
      <c r="TKO321" s="3"/>
      <c r="TKP321" s="3"/>
      <c r="TKQ321" s="3"/>
      <c r="TKR321" s="3"/>
      <c r="TKS321" s="3"/>
      <c r="TKT321" s="3"/>
      <c r="TKU321" s="3"/>
      <c r="TKV321" s="3"/>
      <c r="TKW321" s="3"/>
      <c r="TKX321" s="3"/>
      <c r="TKY321" s="3"/>
      <c r="TKZ321" s="3"/>
      <c r="TLA321" s="3"/>
      <c r="TLB321" s="3"/>
      <c r="TLC321" s="3"/>
      <c r="TLD321" s="3"/>
      <c r="TLE321" s="3"/>
      <c r="TLF321" s="3"/>
      <c r="TLG321" s="3"/>
      <c r="TLH321" s="3"/>
      <c r="TLI321" s="3"/>
      <c r="TLJ321" s="3"/>
      <c r="TLK321" s="3"/>
      <c r="TLL321" s="3"/>
      <c r="TLM321" s="3"/>
      <c r="TLN321" s="3"/>
      <c r="TLO321" s="3"/>
      <c r="TLP321" s="3"/>
      <c r="TLQ321" s="3"/>
      <c r="TLR321" s="3"/>
      <c r="TLS321" s="3"/>
      <c r="TLT321" s="3"/>
      <c r="TLU321" s="3"/>
      <c r="TLV321" s="3"/>
      <c r="TLW321" s="3"/>
      <c r="TLX321" s="3"/>
      <c r="TLY321" s="3"/>
      <c r="TLZ321" s="3"/>
      <c r="TMA321" s="3"/>
      <c r="TMB321" s="3"/>
      <c r="TMC321" s="3"/>
      <c r="TMD321" s="3"/>
      <c r="TME321" s="3"/>
      <c r="TMF321" s="3"/>
      <c r="TMG321" s="3"/>
      <c r="TMH321" s="3"/>
      <c r="TMI321" s="3"/>
      <c r="TMJ321" s="3"/>
      <c r="TMK321" s="3"/>
      <c r="TML321" s="3"/>
      <c r="TMM321" s="3"/>
      <c r="TMN321" s="3"/>
      <c r="TMO321" s="3"/>
      <c r="TMP321" s="3"/>
      <c r="TMQ321" s="3"/>
      <c r="TMR321" s="3"/>
      <c r="TMS321" s="3"/>
      <c r="TMT321" s="3"/>
      <c r="TMU321" s="3"/>
      <c r="TMV321" s="3"/>
      <c r="TMW321" s="3"/>
      <c r="TMX321" s="3"/>
      <c r="TMY321" s="3"/>
      <c r="TMZ321" s="3"/>
      <c r="TNA321" s="3"/>
      <c r="TNB321" s="3"/>
      <c r="TNC321" s="3"/>
      <c r="TND321" s="3"/>
      <c r="TNE321" s="3"/>
      <c r="TNF321" s="3"/>
      <c r="TNG321" s="3"/>
      <c r="TNH321" s="3"/>
      <c r="TNI321" s="3"/>
      <c r="TNJ321" s="3"/>
      <c r="TNK321" s="3"/>
      <c r="TNL321" s="3"/>
      <c r="TNM321" s="3"/>
      <c r="TNN321" s="3"/>
      <c r="TNO321" s="3"/>
      <c r="TNP321" s="3"/>
      <c r="TNQ321" s="3"/>
      <c r="TNR321" s="3"/>
      <c r="TNS321" s="3"/>
      <c r="TNT321" s="3"/>
      <c r="TNU321" s="3"/>
      <c r="TNV321" s="3"/>
      <c r="TNW321" s="3"/>
      <c r="TNX321" s="3"/>
      <c r="TNY321" s="3"/>
      <c r="TNZ321" s="3"/>
      <c r="TOA321" s="3"/>
      <c r="TOB321" s="3"/>
      <c r="TOC321" s="3"/>
      <c r="TOD321" s="3"/>
      <c r="TOE321" s="3"/>
      <c r="TOF321" s="3"/>
      <c r="TOG321" s="3"/>
      <c r="TOH321" s="3"/>
      <c r="TOI321" s="3"/>
      <c r="TOJ321" s="3"/>
      <c r="TOK321" s="3"/>
      <c r="TOL321" s="3"/>
      <c r="TOM321" s="3"/>
      <c r="TON321" s="3"/>
      <c r="TOO321" s="3"/>
      <c r="TOP321" s="3"/>
      <c r="TOQ321" s="3"/>
      <c r="TOR321" s="3"/>
      <c r="TOS321" s="3"/>
      <c r="TOT321" s="3"/>
      <c r="TOU321" s="3"/>
      <c r="TOV321" s="3"/>
      <c r="TOW321" s="3"/>
      <c r="TOX321" s="3"/>
      <c r="TOY321" s="3"/>
      <c r="TOZ321" s="3"/>
      <c r="TPA321" s="3"/>
      <c r="TPB321" s="3"/>
      <c r="TPC321" s="3"/>
      <c r="TPD321" s="3"/>
      <c r="TPE321" s="3"/>
      <c r="TPF321" s="3"/>
      <c r="TPG321" s="3"/>
      <c r="TPH321" s="3"/>
      <c r="TPI321" s="3"/>
      <c r="TPJ321" s="3"/>
      <c r="TPK321" s="3"/>
      <c r="TPL321" s="3"/>
      <c r="TPM321" s="3"/>
      <c r="TPN321" s="3"/>
      <c r="TPO321" s="3"/>
      <c r="TPP321" s="3"/>
      <c r="TPQ321" s="3"/>
      <c r="TPR321" s="3"/>
      <c r="TPS321" s="3"/>
      <c r="TPT321" s="3"/>
      <c r="TPU321" s="3"/>
      <c r="TPV321" s="3"/>
      <c r="TPW321" s="3"/>
      <c r="TPX321" s="3"/>
      <c r="TPY321" s="3"/>
      <c r="TPZ321" s="3"/>
      <c r="TQA321" s="3"/>
      <c r="TQB321" s="3"/>
      <c r="TQC321" s="3"/>
      <c r="TQD321" s="3"/>
      <c r="TQE321" s="3"/>
      <c r="TQF321" s="3"/>
      <c r="TQG321" s="3"/>
      <c r="TQH321" s="3"/>
      <c r="TQI321" s="3"/>
      <c r="TQJ321" s="3"/>
      <c r="TQK321" s="3"/>
      <c r="TQL321" s="3"/>
      <c r="TQM321" s="3"/>
      <c r="TQN321" s="3"/>
      <c r="TQO321" s="3"/>
      <c r="TQP321" s="3"/>
      <c r="TQQ321" s="3"/>
      <c r="TQR321" s="3"/>
      <c r="TQS321" s="3"/>
      <c r="TQT321" s="3"/>
      <c r="TQU321" s="3"/>
      <c r="TQV321" s="3"/>
      <c r="TQW321" s="3"/>
      <c r="TQX321" s="3"/>
      <c r="TQY321" s="3"/>
      <c r="TQZ321" s="3"/>
      <c r="TRA321" s="3"/>
      <c r="TRB321" s="3"/>
      <c r="TRC321" s="3"/>
      <c r="TRD321" s="3"/>
      <c r="TRE321" s="3"/>
      <c r="TRF321" s="3"/>
      <c r="TRG321" s="3"/>
      <c r="TRH321" s="3"/>
      <c r="TRI321" s="3"/>
      <c r="TRJ321" s="3"/>
      <c r="TRK321" s="3"/>
      <c r="TRL321" s="3"/>
      <c r="TRM321" s="3"/>
      <c r="TRN321" s="3"/>
      <c r="TRO321" s="3"/>
      <c r="TRP321" s="3"/>
      <c r="TRQ321" s="3"/>
      <c r="TRR321" s="3"/>
      <c r="TRS321" s="3"/>
      <c r="TRT321" s="3"/>
      <c r="TRU321" s="3"/>
      <c r="TRV321" s="3"/>
      <c r="TRW321" s="3"/>
      <c r="TRX321" s="3"/>
      <c r="TRY321" s="3"/>
      <c r="TRZ321" s="3"/>
      <c r="TSA321" s="3"/>
      <c r="TSB321" s="3"/>
      <c r="TSC321" s="3"/>
      <c r="TSD321" s="3"/>
      <c r="TSE321" s="3"/>
      <c r="TSF321" s="3"/>
      <c r="TSG321" s="3"/>
      <c r="TSH321" s="3"/>
      <c r="TSI321" s="3"/>
      <c r="TSJ321" s="3"/>
      <c r="TSK321" s="3"/>
      <c r="TSL321" s="3"/>
      <c r="TSM321" s="3"/>
      <c r="TSN321" s="3"/>
      <c r="TSO321" s="3"/>
      <c r="TSP321" s="3"/>
      <c r="TSQ321" s="3"/>
      <c r="TSR321" s="3"/>
      <c r="TSS321" s="3"/>
      <c r="TST321" s="3"/>
      <c r="TSU321" s="3"/>
      <c r="TSV321" s="3"/>
      <c r="TSW321" s="3"/>
      <c r="TSX321" s="3"/>
      <c r="TSY321" s="3"/>
      <c r="TSZ321" s="3"/>
      <c r="TTA321" s="3"/>
      <c r="TTB321" s="3"/>
      <c r="TTC321" s="3"/>
      <c r="TTD321" s="3"/>
      <c r="TTE321" s="3"/>
      <c r="TTF321" s="3"/>
      <c r="TTG321" s="3"/>
      <c r="TTH321" s="3"/>
      <c r="TTI321" s="3"/>
      <c r="TTJ321" s="3"/>
      <c r="TTK321" s="3"/>
      <c r="TTL321" s="3"/>
      <c r="TTM321" s="3"/>
      <c r="TTN321" s="3"/>
      <c r="TTO321" s="3"/>
      <c r="TTP321" s="3"/>
      <c r="TTQ321" s="3"/>
      <c r="TTR321" s="3"/>
      <c r="TTS321" s="3"/>
      <c r="TTT321" s="3"/>
      <c r="TTU321" s="3"/>
      <c r="TTV321" s="3"/>
      <c r="TTW321" s="3"/>
      <c r="TTX321" s="3"/>
      <c r="TTY321" s="3"/>
      <c r="TTZ321" s="3"/>
      <c r="TUA321" s="3"/>
      <c r="TUB321" s="3"/>
      <c r="TUC321" s="3"/>
      <c r="TUD321" s="3"/>
      <c r="TUE321" s="3"/>
      <c r="TUF321" s="3"/>
      <c r="TUG321" s="3"/>
      <c r="TUH321" s="3"/>
      <c r="TUI321" s="3"/>
      <c r="TUJ321" s="3"/>
      <c r="TUK321" s="3"/>
      <c r="TUL321" s="3"/>
      <c r="TUM321" s="3"/>
      <c r="TUN321" s="3"/>
      <c r="TUO321" s="3"/>
      <c r="TUP321" s="3"/>
      <c r="TUQ321" s="3"/>
      <c r="TUR321" s="3"/>
      <c r="TUS321" s="3"/>
      <c r="TUT321" s="3"/>
      <c r="TUU321" s="3"/>
      <c r="TUV321" s="3"/>
      <c r="TUW321" s="3"/>
      <c r="TUX321" s="3"/>
      <c r="TUY321" s="3"/>
      <c r="TUZ321" s="3"/>
      <c r="TVA321" s="3"/>
      <c r="TVB321" s="3"/>
      <c r="TVC321" s="3"/>
      <c r="TVD321" s="3"/>
      <c r="TVE321" s="3"/>
      <c r="TVF321" s="3"/>
      <c r="TVG321" s="3"/>
      <c r="TVH321" s="3"/>
      <c r="TVI321" s="3"/>
      <c r="TVJ321" s="3"/>
      <c r="TVK321" s="3"/>
      <c r="TVL321" s="3"/>
      <c r="TVM321" s="3"/>
      <c r="TVN321" s="3"/>
      <c r="TVO321" s="3"/>
      <c r="TVP321" s="3"/>
      <c r="TVQ321" s="3"/>
      <c r="TVR321" s="3"/>
      <c r="TVS321" s="3"/>
      <c r="TVT321" s="3"/>
      <c r="TVU321" s="3"/>
      <c r="TVV321" s="3"/>
      <c r="TVW321" s="3"/>
      <c r="TVX321" s="3"/>
      <c r="TVY321" s="3"/>
      <c r="TVZ321" s="3"/>
      <c r="TWA321" s="3"/>
      <c r="TWB321" s="3"/>
      <c r="TWC321" s="3"/>
      <c r="TWD321" s="3"/>
      <c r="TWE321" s="3"/>
      <c r="TWF321" s="3"/>
      <c r="TWG321" s="3"/>
      <c r="TWH321" s="3"/>
      <c r="TWI321" s="3"/>
      <c r="TWJ321" s="3"/>
      <c r="TWK321" s="3"/>
      <c r="TWL321" s="3"/>
      <c r="TWM321" s="3"/>
      <c r="TWN321" s="3"/>
      <c r="TWO321" s="3"/>
      <c r="TWP321" s="3"/>
      <c r="TWQ321" s="3"/>
      <c r="TWR321" s="3"/>
      <c r="TWS321" s="3"/>
      <c r="TWT321" s="3"/>
      <c r="TWU321" s="3"/>
      <c r="TWV321" s="3"/>
      <c r="TWW321" s="3"/>
      <c r="TWX321" s="3"/>
      <c r="TWY321" s="3"/>
      <c r="TWZ321" s="3"/>
      <c r="TXA321" s="3"/>
      <c r="TXB321" s="3"/>
      <c r="TXC321" s="3"/>
      <c r="TXD321" s="3"/>
      <c r="TXE321" s="3"/>
      <c r="TXF321" s="3"/>
      <c r="TXG321" s="3"/>
      <c r="TXH321" s="3"/>
      <c r="TXI321" s="3"/>
      <c r="TXJ321" s="3"/>
      <c r="TXK321" s="3"/>
      <c r="TXL321" s="3"/>
      <c r="TXM321" s="3"/>
      <c r="TXN321" s="3"/>
      <c r="TXO321" s="3"/>
      <c r="TXP321" s="3"/>
      <c r="TXQ321" s="3"/>
      <c r="TXR321" s="3"/>
      <c r="TXS321" s="3"/>
      <c r="TXT321" s="3"/>
      <c r="TXU321" s="3"/>
      <c r="TXV321" s="3"/>
      <c r="TXW321" s="3"/>
      <c r="TXX321" s="3"/>
      <c r="TXY321" s="3"/>
      <c r="TXZ321" s="3"/>
      <c r="TYA321" s="3"/>
      <c r="TYB321" s="3"/>
      <c r="TYC321" s="3"/>
      <c r="TYD321" s="3"/>
      <c r="TYE321" s="3"/>
      <c r="TYF321" s="3"/>
      <c r="TYG321" s="3"/>
      <c r="TYH321" s="3"/>
      <c r="TYI321" s="3"/>
      <c r="TYJ321" s="3"/>
      <c r="TYK321" s="3"/>
      <c r="TYL321" s="3"/>
      <c r="TYM321" s="3"/>
      <c r="TYN321" s="3"/>
      <c r="TYO321" s="3"/>
      <c r="TYP321" s="3"/>
      <c r="TYQ321" s="3"/>
      <c r="TYR321" s="3"/>
      <c r="TYS321" s="3"/>
      <c r="TYT321" s="3"/>
      <c r="TYU321" s="3"/>
      <c r="TYV321" s="3"/>
      <c r="TYW321" s="3"/>
      <c r="TYX321" s="3"/>
      <c r="TYY321" s="3"/>
      <c r="TYZ321" s="3"/>
      <c r="TZA321" s="3"/>
      <c r="TZB321" s="3"/>
      <c r="TZC321" s="3"/>
      <c r="TZD321" s="3"/>
      <c r="TZE321" s="3"/>
      <c r="TZF321" s="3"/>
      <c r="TZG321" s="3"/>
      <c r="TZH321" s="3"/>
      <c r="TZI321" s="3"/>
      <c r="TZJ321" s="3"/>
      <c r="TZK321" s="3"/>
      <c r="TZL321" s="3"/>
      <c r="TZM321" s="3"/>
      <c r="TZN321" s="3"/>
      <c r="TZO321" s="3"/>
      <c r="TZP321" s="3"/>
      <c r="TZQ321" s="3"/>
      <c r="TZR321" s="3"/>
      <c r="TZS321" s="3"/>
      <c r="TZT321" s="3"/>
      <c r="TZU321" s="3"/>
      <c r="TZV321" s="3"/>
      <c r="TZW321" s="3"/>
      <c r="TZX321" s="3"/>
      <c r="TZY321" s="3"/>
      <c r="TZZ321" s="3"/>
      <c r="UAA321" s="3"/>
      <c r="UAB321" s="3"/>
      <c r="UAC321" s="3"/>
      <c r="UAD321" s="3"/>
      <c r="UAE321" s="3"/>
      <c r="UAF321" s="3"/>
      <c r="UAG321" s="3"/>
      <c r="UAH321" s="3"/>
      <c r="UAI321" s="3"/>
      <c r="UAJ321" s="3"/>
      <c r="UAK321" s="3"/>
      <c r="UAL321" s="3"/>
      <c r="UAM321" s="3"/>
      <c r="UAN321" s="3"/>
      <c r="UAO321" s="3"/>
      <c r="UAP321" s="3"/>
      <c r="UAQ321" s="3"/>
      <c r="UAR321" s="3"/>
      <c r="UAS321" s="3"/>
      <c r="UAT321" s="3"/>
      <c r="UAU321" s="3"/>
      <c r="UAV321" s="3"/>
      <c r="UAW321" s="3"/>
      <c r="UAX321" s="3"/>
      <c r="UAY321" s="3"/>
      <c r="UAZ321" s="3"/>
      <c r="UBA321" s="3"/>
      <c r="UBB321" s="3"/>
      <c r="UBC321" s="3"/>
      <c r="UBD321" s="3"/>
      <c r="UBE321" s="3"/>
      <c r="UBF321" s="3"/>
      <c r="UBG321" s="3"/>
      <c r="UBH321" s="3"/>
      <c r="UBI321" s="3"/>
      <c r="UBJ321" s="3"/>
      <c r="UBK321" s="3"/>
      <c r="UBL321" s="3"/>
      <c r="UBM321" s="3"/>
      <c r="UBN321" s="3"/>
      <c r="UBO321" s="3"/>
      <c r="UBP321" s="3"/>
      <c r="UBQ321" s="3"/>
      <c r="UBR321" s="3"/>
      <c r="UBS321" s="3"/>
      <c r="UBT321" s="3"/>
      <c r="UBU321" s="3"/>
      <c r="UBV321" s="3"/>
      <c r="UBW321" s="3"/>
      <c r="UBX321" s="3"/>
      <c r="UBY321" s="3"/>
      <c r="UBZ321" s="3"/>
      <c r="UCA321" s="3"/>
      <c r="UCB321" s="3"/>
      <c r="UCC321" s="3"/>
      <c r="UCD321" s="3"/>
      <c r="UCE321" s="3"/>
      <c r="UCF321" s="3"/>
      <c r="UCG321" s="3"/>
      <c r="UCH321" s="3"/>
      <c r="UCI321" s="3"/>
      <c r="UCJ321" s="3"/>
      <c r="UCK321" s="3"/>
      <c r="UCL321" s="3"/>
      <c r="UCM321" s="3"/>
      <c r="UCN321" s="3"/>
      <c r="UCO321" s="3"/>
      <c r="UCP321" s="3"/>
      <c r="UCQ321" s="3"/>
      <c r="UCR321" s="3"/>
      <c r="UCS321" s="3"/>
      <c r="UCT321" s="3"/>
      <c r="UCU321" s="3"/>
      <c r="UCV321" s="3"/>
      <c r="UCW321" s="3"/>
      <c r="UCX321" s="3"/>
      <c r="UCY321" s="3"/>
      <c r="UCZ321" s="3"/>
      <c r="UDA321" s="3"/>
      <c r="UDB321" s="3"/>
      <c r="UDC321" s="3"/>
      <c r="UDD321" s="3"/>
      <c r="UDE321" s="3"/>
      <c r="UDF321" s="3"/>
      <c r="UDG321" s="3"/>
      <c r="UDH321" s="3"/>
      <c r="UDI321" s="3"/>
      <c r="UDJ321" s="3"/>
      <c r="UDK321" s="3"/>
      <c r="UDL321" s="3"/>
      <c r="UDM321" s="3"/>
      <c r="UDN321" s="3"/>
      <c r="UDO321" s="3"/>
      <c r="UDP321" s="3"/>
      <c r="UDQ321" s="3"/>
      <c r="UDR321" s="3"/>
      <c r="UDS321" s="3"/>
      <c r="UDT321" s="3"/>
      <c r="UDU321" s="3"/>
      <c r="UDV321" s="3"/>
      <c r="UDW321" s="3"/>
      <c r="UDX321" s="3"/>
      <c r="UDY321" s="3"/>
      <c r="UDZ321" s="3"/>
      <c r="UEA321" s="3"/>
      <c r="UEB321" s="3"/>
      <c r="UEC321" s="3"/>
      <c r="UED321" s="3"/>
      <c r="UEE321" s="3"/>
      <c r="UEF321" s="3"/>
      <c r="UEG321" s="3"/>
      <c r="UEH321" s="3"/>
      <c r="UEI321" s="3"/>
      <c r="UEJ321" s="3"/>
      <c r="UEK321" s="3"/>
      <c r="UEL321" s="3"/>
      <c r="UEM321" s="3"/>
      <c r="UEN321" s="3"/>
      <c r="UEO321" s="3"/>
      <c r="UEP321" s="3"/>
      <c r="UEQ321" s="3"/>
      <c r="UER321" s="3"/>
      <c r="UES321" s="3"/>
      <c r="UET321" s="3"/>
      <c r="UEU321" s="3"/>
      <c r="UEV321" s="3"/>
      <c r="UEW321" s="3"/>
      <c r="UEX321" s="3"/>
      <c r="UEY321" s="3"/>
      <c r="UEZ321" s="3"/>
      <c r="UFA321" s="3"/>
      <c r="UFB321" s="3"/>
      <c r="UFC321" s="3"/>
      <c r="UFD321" s="3"/>
      <c r="UFE321" s="3"/>
      <c r="UFF321" s="3"/>
      <c r="UFG321" s="3"/>
      <c r="UFH321" s="3"/>
      <c r="UFI321" s="3"/>
      <c r="UFJ321" s="3"/>
      <c r="UFK321" s="3"/>
      <c r="UFL321" s="3"/>
      <c r="UFM321" s="3"/>
      <c r="UFN321" s="3"/>
      <c r="UFO321" s="3"/>
      <c r="UFP321" s="3"/>
      <c r="UFQ321" s="3"/>
      <c r="UFR321" s="3"/>
      <c r="UFS321" s="3"/>
      <c r="UFT321" s="3"/>
      <c r="UFU321" s="3"/>
      <c r="UFV321" s="3"/>
      <c r="UFW321" s="3"/>
      <c r="UFX321" s="3"/>
      <c r="UFY321" s="3"/>
      <c r="UFZ321" s="3"/>
      <c r="UGA321" s="3"/>
      <c r="UGB321" s="3"/>
      <c r="UGC321" s="3"/>
      <c r="UGD321" s="3"/>
      <c r="UGE321" s="3"/>
      <c r="UGF321" s="3"/>
      <c r="UGG321" s="3"/>
      <c r="UGH321" s="3"/>
      <c r="UGI321" s="3"/>
      <c r="UGJ321" s="3"/>
      <c r="UGK321" s="3"/>
      <c r="UGL321" s="3"/>
      <c r="UGM321" s="3"/>
      <c r="UGN321" s="3"/>
      <c r="UGO321" s="3"/>
      <c r="UGP321" s="3"/>
      <c r="UGQ321" s="3"/>
      <c r="UGR321" s="3"/>
      <c r="UGS321" s="3"/>
      <c r="UGT321" s="3"/>
      <c r="UGU321" s="3"/>
      <c r="UGV321" s="3"/>
      <c r="UGW321" s="3"/>
      <c r="UGX321" s="3"/>
      <c r="UGY321" s="3"/>
      <c r="UGZ321" s="3"/>
      <c r="UHA321" s="3"/>
      <c r="UHB321" s="3"/>
      <c r="UHC321" s="3"/>
      <c r="UHD321" s="3"/>
      <c r="UHE321" s="3"/>
      <c r="UHF321" s="3"/>
      <c r="UHG321" s="3"/>
      <c r="UHH321" s="3"/>
      <c r="UHI321" s="3"/>
      <c r="UHJ321" s="3"/>
      <c r="UHK321" s="3"/>
      <c r="UHL321" s="3"/>
      <c r="UHM321" s="3"/>
      <c r="UHN321" s="3"/>
      <c r="UHO321" s="3"/>
      <c r="UHP321" s="3"/>
      <c r="UHQ321" s="3"/>
      <c r="UHR321" s="3"/>
      <c r="UHS321" s="3"/>
      <c r="UHT321" s="3"/>
      <c r="UHU321" s="3"/>
      <c r="UHV321" s="3"/>
      <c r="UHW321" s="3"/>
      <c r="UHX321" s="3"/>
      <c r="UHY321" s="3"/>
      <c r="UHZ321" s="3"/>
      <c r="UIA321" s="3"/>
      <c r="UIB321" s="3"/>
      <c r="UIC321" s="3"/>
      <c r="UID321" s="3"/>
      <c r="UIE321" s="3"/>
      <c r="UIF321" s="3"/>
      <c r="UIG321" s="3"/>
      <c r="UIH321" s="3"/>
      <c r="UII321" s="3"/>
      <c r="UIJ321" s="3"/>
      <c r="UIK321" s="3"/>
      <c r="UIL321" s="3"/>
      <c r="UIM321" s="3"/>
      <c r="UIN321" s="3"/>
      <c r="UIO321" s="3"/>
      <c r="UIP321" s="3"/>
      <c r="UIQ321" s="3"/>
      <c r="UIR321" s="3"/>
      <c r="UIS321" s="3"/>
      <c r="UIT321" s="3"/>
      <c r="UIU321" s="3"/>
      <c r="UIV321" s="3"/>
      <c r="UIW321" s="3"/>
      <c r="UIX321" s="3"/>
      <c r="UIY321" s="3"/>
      <c r="UIZ321" s="3"/>
      <c r="UJA321" s="3"/>
      <c r="UJB321" s="3"/>
      <c r="UJC321" s="3"/>
      <c r="UJD321" s="3"/>
      <c r="UJE321" s="3"/>
      <c r="UJF321" s="3"/>
      <c r="UJG321" s="3"/>
      <c r="UJH321" s="3"/>
      <c r="UJI321" s="3"/>
      <c r="UJJ321" s="3"/>
      <c r="UJK321" s="3"/>
      <c r="UJL321" s="3"/>
      <c r="UJM321" s="3"/>
      <c r="UJN321" s="3"/>
      <c r="UJO321" s="3"/>
      <c r="UJP321" s="3"/>
      <c r="UJQ321" s="3"/>
      <c r="UJR321" s="3"/>
      <c r="UJS321" s="3"/>
      <c r="UJT321" s="3"/>
      <c r="UJU321" s="3"/>
      <c r="UJV321" s="3"/>
      <c r="UJW321" s="3"/>
      <c r="UJX321" s="3"/>
      <c r="UJY321" s="3"/>
      <c r="UJZ321" s="3"/>
      <c r="UKA321" s="3"/>
      <c r="UKB321" s="3"/>
      <c r="UKC321" s="3"/>
      <c r="UKD321" s="3"/>
      <c r="UKE321" s="3"/>
      <c r="UKF321" s="3"/>
      <c r="UKG321" s="3"/>
      <c r="UKH321" s="3"/>
      <c r="UKI321" s="3"/>
      <c r="UKJ321" s="3"/>
      <c r="UKK321" s="3"/>
      <c r="UKL321" s="3"/>
      <c r="UKM321" s="3"/>
      <c r="UKN321" s="3"/>
      <c r="UKO321" s="3"/>
      <c r="UKP321" s="3"/>
      <c r="UKQ321" s="3"/>
      <c r="UKR321" s="3"/>
      <c r="UKS321" s="3"/>
      <c r="UKT321" s="3"/>
      <c r="UKU321" s="3"/>
      <c r="UKV321" s="3"/>
      <c r="UKW321" s="3"/>
      <c r="UKX321" s="3"/>
      <c r="UKY321" s="3"/>
      <c r="UKZ321" s="3"/>
      <c r="ULA321" s="3"/>
      <c r="ULB321" s="3"/>
      <c r="ULC321" s="3"/>
      <c r="ULD321" s="3"/>
      <c r="ULE321" s="3"/>
      <c r="ULF321" s="3"/>
      <c r="ULG321" s="3"/>
      <c r="ULH321" s="3"/>
      <c r="ULI321" s="3"/>
      <c r="ULJ321" s="3"/>
      <c r="ULK321" s="3"/>
      <c r="ULL321" s="3"/>
      <c r="ULM321" s="3"/>
      <c r="ULN321" s="3"/>
      <c r="ULO321" s="3"/>
      <c r="ULP321" s="3"/>
      <c r="ULQ321" s="3"/>
      <c r="ULR321" s="3"/>
      <c r="ULS321" s="3"/>
      <c r="ULT321" s="3"/>
      <c r="ULU321" s="3"/>
      <c r="ULV321" s="3"/>
      <c r="ULW321" s="3"/>
      <c r="ULX321" s="3"/>
      <c r="ULY321" s="3"/>
      <c r="ULZ321" s="3"/>
      <c r="UMA321" s="3"/>
      <c r="UMB321" s="3"/>
      <c r="UMC321" s="3"/>
      <c r="UMD321" s="3"/>
      <c r="UME321" s="3"/>
      <c r="UMF321" s="3"/>
      <c r="UMG321" s="3"/>
      <c r="UMH321" s="3"/>
      <c r="UMI321" s="3"/>
      <c r="UMJ321" s="3"/>
      <c r="UMK321" s="3"/>
      <c r="UML321" s="3"/>
      <c r="UMM321" s="3"/>
      <c r="UMN321" s="3"/>
      <c r="UMO321" s="3"/>
      <c r="UMP321" s="3"/>
      <c r="UMQ321" s="3"/>
      <c r="UMR321" s="3"/>
      <c r="UMS321" s="3"/>
      <c r="UMT321" s="3"/>
      <c r="UMU321" s="3"/>
      <c r="UMV321" s="3"/>
      <c r="UMW321" s="3"/>
      <c r="UMX321" s="3"/>
      <c r="UMY321" s="3"/>
      <c r="UMZ321" s="3"/>
      <c r="UNA321" s="3"/>
      <c r="UNB321" s="3"/>
      <c r="UNC321" s="3"/>
      <c r="UND321" s="3"/>
      <c r="UNE321" s="3"/>
      <c r="UNF321" s="3"/>
      <c r="UNG321" s="3"/>
      <c r="UNH321" s="3"/>
      <c r="UNI321" s="3"/>
      <c r="UNJ321" s="3"/>
      <c r="UNK321" s="3"/>
      <c r="UNL321" s="3"/>
      <c r="UNM321" s="3"/>
      <c r="UNN321" s="3"/>
      <c r="UNO321" s="3"/>
      <c r="UNP321" s="3"/>
      <c r="UNQ321" s="3"/>
      <c r="UNR321" s="3"/>
      <c r="UNS321" s="3"/>
      <c r="UNT321" s="3"/>
      <c r="UNU321" s="3"/>
      <c r="UNV321" s="3"/>
      <c r="UNW321" s="3"/>
      <c r="UNX321" s="3"/>
      <c r="UNY321" s="3"/>
      <c r="UNZ321" s="3"/>
      <c r="UOA321" s="3"/>
      <c r="UOB321" s="3"/>
      <c r="UOC321" s="3"/>
      <c r="UOD321" s="3"/>
      <c r="UOE321" s="3"/>
      <c r="UOF321" s="3"/>
      <c r="UOG321" s="3"/>
      <c r="UOH321" s="3"/>
      <c r="UOI321" s="3"/>
      <c r="UOJ321" s="3"/>
      <c r="UOK321" s="3"/>
      <c r="UOL321" s="3"/>
      <c r="UOM321" s="3"/>
      <c r="UON321" s="3"/>
      <c r="UOO321" s="3"/>
      <c r="UOP321" s="3"/>
      <c r="UOQ321" s="3"/>
      <c r="UOR321" s="3"/>
      <c r="UOS321" s="3"/>
      <c r="UOT321" s="3"/>
      <c r="UOU321" s="3"/>
      <c r="UOV321" s="3"/>
      <c r="UOW321" s="3"/>
      <c r="UOX321" s="3"/>
      <c r="UOY321" s="3"/>
      <c r="UOZ321" s="3"/>
      <c r="UPA321" s="3"/>
      <c r="UPB321" s="3"/>
      <c r="UPC321" s="3"/>
      <c r="UPD321" s="3"/>
      <c r="UPE321" s="3"/>
      <c r="UPF321" s="3"/>
      <c r="UPG321" s="3"/>
      <c r="UPH321" s="3"/>
      <c r="UPI321" s="3"/>
      <c r="UPJ321" s="3"/>
      <c r="UPK321" s="3"/>
      <c r="UPL321" s="3"/>
      <c r="UPM321" s="3"/>
      <c r="UPN321" s="3"/>
      <c r="UPO321" s="3"/>
      <c r="UPP321" s="3"/>
      <c r="UPQ321" s="3"/>
      <c r="UPR321" s="3"/>
      <c r="UPS321" s="3"/>
      <c r="UPT321" s="3"/>
      <c r="UPU321" s="3"/>
      <c r="UPV321" s="3"/>
      <c r="UPW321" s="3"/>
      <c r="UPX321" s="3"/>
      <c r="UPY321" s="3"/>
      <c r="UPZ321" s="3"/>
      <c r="UQA321" s="3"/>
      <c r="UQB321" s="3"/>
      <c r="UQC321" s="3"/>
      <c r="UQD321" s="3"/>
      <c r="UQE321" s="3"/>
      <c r="UQF321" s="3"/>
      <c r="UQG321" s="3"/>
      <c r="UQH321" s="3"/>
      <c r="UQI321" s="3"/>
      <c r="UQJ321" s="3"/>
      <c r="UQK321" s="3"/>
      <c r="UQL321" s="3"/>
      <c r="UQM321" s="3"/>
      <c r="UQN321" s="3"/>
      <c r="UQO321" s="3"/>
      <c r="UQP321" s="3"/>
      <c r="UQQ321" s="3"/>
      <c r="UQR321" s="3"/>
      <c r="UQS321" s="3"/>
      <c r="UQT321" s="3"/>
      <c r="UQU321" s="3"/>
      <c r="UQV321" s="3"/>
      <c r="UQW321" s="3"/>
      <c r="UQX321" s="3"/>
      <c r="UQY321" s="3"/>
      <c r="UQZ321" s="3"/>
      <c r="URA321" s="3"/>
      <c r="URB321" s="3"/>
      <c r="URC321" s="3"/>
      <c r="URD321" s="3"/>
      <c r="URE321" s="3"/>
      <c r="URF321" s="3"/>
      <c r="URG321" s="3"/>
      <c r="URH321" s="3"/>
      <c r="URI321" s="3"/>
      <c r="URJ321" s="3"/>
      <c r="URK321" s="3"/>
      <c r="URL321" s="3"/>
      <c r="URM321" s="3"/>
      <c r="URN321" s="3"/>
      <c r="URO321" s="3"/>
      <c r="URP321" s="3"/>
      <c r="URQ321" s="3"/>
      <c r="URR321" s="3"/>
      <c r="URS321" s="3"/>
      <c r="URT321" s="3"/>
      <c r="URU321" s="3"/>
      <c r="URV321" s="3"/>
      <c r="URW321" s="3"/>
      <c r="URX321" s="3"/>
      <c r="URY321" s="3"/>
      <c r="URZ321" s="3"/>
      <c r="USA321" s="3"/>
      <c r="USB321" s="3"/>
      <c r="USC321" s="3"/>
      <c r="USD321" s="3"/>
      <c r="USE321" s="3"/>
      <c r="USF321" s="3"/>
      <c r="USG321" s="3"/>
      <c r="USH321" s="3"/>
      <c r="USI321" s="3"/>
      <c r="USJ321" s="3"/>
      <c r="USK321" s="3"/>
      <c r="USL321" s="3"/>
      <c r="USM321" s="3"/>
      <c r="USN321" s="3"/>
      <c r="USO321" s="3"/>
      <c r="USP321" s="3"/>
      <c r="USQ321" s="3"/>
      <c r="USR321" s="3"/>
      <c r="USS321" s="3"/>
      <c r="UST321" s="3"/>
      <c r="USU321" s="3"/>
      <c r="USV321" s="3"/>
      <c r="USW321" s="3"/>
      <c r="USX321" s="3"/>
      <c r="USY321" s="3"/>
      <c r="USZ321" s="3"/>
      <c r="UTA321" s="3"/>
      <c r="UTB321" s="3"/>
      <c r="UTC321" s="3"/>
      <c r="UTD321" s="3"/>
      <c r="UTE321" s="3"/>
      <c r="UTF321" s="3"/>
      <c r="UTG321" s="3"/>
      <c r="UTH321" s="3"/>
      <c r="UTI321" s="3"/>
      <c r="UTJ321" s="3"/>
      <c r="UTK321" s="3"/>
      <c r="UTL321" s="3"/>
      <c r="UTM321" s="3"/>
      <c r="UTN321" s="3"/>
      <c r="UTO321" s="3"/>
      <c r="UTP321" s="3"/>
      <c r="UTQ321" s="3"/>
      <c r="UTR321" s="3"/>
      <c r="UTS321" s="3"/>
      <c r="UTT321" s="3"/>
      <c r="UTU321" s="3"/>
      <c r="UTV321" s="3"/>
      <c r="UTW321" s="3"/>
      <c r="UTX321" s="3"/>
      <c r="UTY321" s="3"/>
      <c r="UTZ321" s="3"/>
      <c r="UUA321" s="3"/>
      <c r="UUB321" s="3"/>
      <c r="UUC321" s="3"/>
      <c r="UUD321" s="3"/>
      <c r="UUE321" s="3"/>
      <c r="UUF321" s="3"/>
      <c r="UUG321" s="3"/>
      <c r="UUH321" s="3"/>
      <c r="UUI321" s="3"/>
      <c r="UUJ321" s="3"/>
      <c r="UUK321" s="3"/>
      <c r="UUL321" s="3"/>
      <c r="UUM321" s="3"/>
      <c r="UUN321" s="3"/>
      <c r="UUO321" s="3"/>
      <c r="UUP321" s="3"/>
      <c r="UUQ321" s="3"/>
      <c r="UUR321" s="3"/>
      <c r="UUS321" s="3"/>
      <c r="UUT321" s="3"/>
      <c r="UUU321" s="3"/>
      <c r="UUV321" s="3"/>
      <c r="UUW321" s="3"/>
      <c r="UUX321" s="3"/>
      <c r="UUY321" s="3"/>
      <c r="UUZ321" s="3"/>
      <c r="UVA321" s="3"/>
      <c r="UVB321" s="3"/>
      <c r="UVC321" s="3"/>
      <c r="UVD321" s="3"/>
      <c r="UVE321" s="3"/>
      <c r="UVF321" s="3"/>
      <c r="UVG321" s="3"/>
      <c r="UVH321" s="3"/>
      <c r="UVI321" s="3"/>
      <c r="UVJ321" s="3"/>
      <c r="UVK321" s="3"/>
      <c r="UVL321" s="3"/>
      <c r="UVM321" s="3"/>
      <c r="UVN321" s="3"/>
      <c r="UVO321" s="3"/>
      <c r="UVP321" s="3"/>
      <c r="UVQ321" s="3"/>
      <c r="UVR321" s="3"/>
      <c r="UVS321" s="3"/>
      <c r="UVT321" s="3"/>
      <c r="UVU321" s="3"/>
      <c r="UVV321" s="3"/>
      <c r="UVW321" s="3"/>
      <c r="UVX321" s="3"/>
      <c r="UVY321" s="3"/>
      <c r="UVZ321" s="3"/>
      <c r="UWA321" s="3"/>
      <c r="UWB321" s="3"/>
      <c r="UWC321" s="3"/>
      <c r="UWD321" s="3"/>
      <c r="UWE321" s="3"/>
      <c r="UWF321" s="3"/>
      <c r="UWG321" s="3"/>
      <c r="UWH321" s="3"/>
      <c r="UWI321" s="3"/>
      <c r="UWJ321" s="3"/>
      <c r="UWK321" s="3"/>
      <c r="UWL321" s="3"/>
      <c r="UWM321" s="3"/>
      <c r="UWN321" s="3"/>
      <c r="UWO321" s="3"/>
      <c r="UWP321" s="3"/>
      <c r="UWQ321" s="3"/>
      <c r="UWR321" s="3"/>
      <c r="UWS321" s="3"/>
      <c r="UWT321" s="3"/>
      <c r="UWU321" s="3"/>
      <c r="UWV321" s="3"/>
      <c r="UWW321" s="3"/>
      <c r="UWX321" s="3"/>
      <c r="UWY321" s="3"/>
      <c r="UWZ321" s="3"/>
      <c r="UXA321" s="3"/>
      <c r="UXB321" s="3"/>
      <c r="UXC321" s="3"/>
      <c r="UXD321" s="3"/>
      <c r="UXE321" s="3"/>
      <c r="UXF321" s="3"/>
      <c r="UXG321" s="3"/>
      <c r="UXH321" s="3"/>
      <c r="UXI321" s="3"/>
      <c r="UXJ321" s="3"/>
      <c r="UXK321" s="3"/>
      <c r="UXL321" s="3"/>
      <c r="UXM321" s="3"/>
      <c r="UXN321" s="3"/>
      <c r="UXO321" s="3"/>
      <c r="UXP321" s="3"/>
      <c r="UXQ321" s="3"/>
      <c r="UXR321" s="3"/>
      <c r="UXS321" s="3"/>
      <c r="UXT321" s="3"/>
      <c r="UXU321" s="3"/>
      <c r="UXV321" s="3"/>
      <c r="UXW321" s="3"/>
      <c r="UXX321" s="3"/>
      <c r="UXY321" s="3"/>
      <c r="UXZ321" s="3"/>
      <c r="UYA321" s="3"/>
      <c r="UYB321" s="3"/>
      <c r="UYC321" s="3"/>
      <c r="UYD321" s="3"/>
      <c r="UYE321" s="3"/>
      <c r="UYF321" s="3"/>
      <c r="UYG321" s="3"/>
      <c r="UYH321" s="3"/>
      <c r="UYI321" s="3"/>
      <c r="UYJ321" s="3"/>
      <c r="UYK321" s="3"/>
      <c r="UYL321" s="3"/>
      <c r="UYM321" s="3"/>
      <c r="UYN321" s="3"/>
      <c r="UYO321" s="3"/>
      <c r="UYP321" s="3"/>
      <c r="UYQ321" s="3"/>
      <c r="UYR321" s="3"/>
      <c r="UYS321" s="3"/>
      <c r="UYT321" s="3"/>
      <c r="UYU321" s="3"/>
      <c r="UYV321" s="3"/>
      <c r="UYW321" s="3"/>
      <c r="UYX321" s="3"/>
      <c r="UYY321" s="3"/>
      <c r="UYZ321" s="3"/>
      <c r="UZA321" s="3"/>
      <c r="UZB321" s="3"/>
      <c r="UZC321" s="3"/>
      <c r="UZD321" s="3"/>
      <c r="UZE321" s="3"/>
      <c r="UZF321" s="3"/>
      <c r="UZG321" s="3"/>
      <c r="UZH321" s="3"/>
      <c r="UZI321" s="3"/>
      <c r="UZJ321" s="3"/>
      <c r="UZK321" s="3"/>
      <c r="UZL321" s="3"/>
      <c r="UZM321" s="3"/>
      <c r="UZN321" s="3"/>
      <c r="UZO321" s="3"/>
      <c r="UZP321" s="3"/>
      <c r="UZQ321" s="3"/>
      <c r="UZR321" s="3"/>
      <c r="UZS321" s="3"/>
      <c r="UZT321" s="3"/>
      <c r="UZU321" s="3"/>
      <c r="UZV321" s="3"/>
      <c r="UZW321" s="3"/>
      <c r="UZX321" s="3"/>
      <c r="UZY321" s="3"/>
      <c r="UZZ321" s="3"/>
      <c r="VAA321" s="3"/>
      <c r="VAB321" s="3"/>
      <c r="VAC321" s="3"/>
      <c r="VAD321" s="3"/>
      <c r="VAE321" s="3"/>
      <c r="VAF321" s="3"/>
      <c r="VAG321" s="3"/>
      <c r="VAH321" s="3"/>
      <c r="VAI321" s="3"/>
      <c r="VAJ321" s="3"/>
      <c r="VAK321" s="3"/>
      <c r="VAL321" s="3"/>
      <c r="VAM321" s="3"/>
      <c r="VAN321" s="3"/>
      <c r="VAO321" s="3"/>
      <c r="VAP321" s="3"/>
      <c r="VAQ321" s="3"/>
      <c r="VAR321" s="3"/>
      <c r="VAS321" s="3"/>
      <c r="VAT321" s="3"/>
      <c r="VAU321" s="3"/>
      <c r="VAV321" s="3"/>
      <c r="VAW321" s="3"/>
      <c r="VAX321" s="3"/>
      <c r="VAY321" s="3"/>
      <c r="VAZ321" s="3"/>
      <c r="VBA321" s="3"/>
      <c r="VBB321" s="3"/>
      <c r="VBC321" s="3"/>
      <c r="VBD321" s="3"/>
      <c r="VBE321" s="3"/>
      <c r="VBF321" s="3"/>
      <c r="VBG321" s="3"/>
      <c r="VBH321" s="3"/>
      <c r="VBI321" s="3"/>
      <c r="VBJ321" s="3"/>
      <c r="VBK321" s="3"/>
      <c r="VBL321" s="3"/>
      <c r="VBM321" s="3"/>
      <c r="VBN321" s="3"/>
      <c r="VBO321" s="3"/>
      <c r="VBP321" s="3"/>
      <c r="VBQ321" s="3"/>
      <c r="VBR321" s="3"/>
      <c r="VBS321" s="3"/>
      <c r="VBT321" s="3"/>
      <c r="VBU321" s="3"/>
      <c r="VBV321" s="3"/>
      <c r="VBW321" s="3"/>
      <c r="VBX321" s="3"/>
      <c r="VBY321" s="3"/>
      <c r="VBZ321" s="3"/>
      <c r="VCA321" s="3"/>
      <c r="VCB321" s="3"/>
      <c r="VCC321" s="3"/>
      <c r="VCD321" s="3"/>
      <c r="VCE321" s="3"/>
      <c r="VCF321" s="3"/>
      <c r="VCG321" s="3"/>
      <c r="VCH321" s="3"/>
      <c r="VCI321" s="3"/>
      <c r="VCJ321" s="3"/>
      <c r="VCK321" s="3"/>
      <c r="VCL321" s="3"/>
      <c r="VCM321" s="3"/>
      <c r="VCN321" s="3"/>
      <c r="VCO321" s="3"/>
      <c r="VCP321" s="3"/>
      <c r="VCQ321" s="3"/>
      <c r="VCR321" s="3"/>
      <c r="VCS321" s="3"/>
      <c r="VCT321" s="3"/>
      <c r="VCU321" s="3"/>
      <c r="VCV321" s="3"/>
      <c r="VCW321" s="3"/>
      <c r="VCX321" s="3"/>
      <c r="VCY321" s="3"/>
      <c r="VCZ321" s="3"/>
      <c r="VDA321" s="3"/>
      <c r="VDB321" s="3"/>
      <c r="VDC321" s="3"/>
      <c r="VDD321" s="3"/>
      <c r="VDE321" s="3"/>
      <c r="VDF321" s="3"/>
      <c r="VDG321" s="3"/>
      <c r="VDH321" s="3"/>
      <c r="VDI321" s="3"/>
      <c r="VDJ321" s="3"/>
      <c r="VDK321" s="3"/>
      <c r="VDL321" s="3"/>
      <c r="VDM321" s="3"/>
      <c r="VDN321" s="3"/>
      <c r="VDO321" s="3"/>
      <c r="VDP321" s="3"/>
      <c r="VDQ321" s="3"/>
      <c r="VDR321" s="3"/>
      <c r="VDS321" s="3"/>
      <c r="VDT321" s="3"/>
      <c r="VDU321" s="3"/>
      <c r="VDV321" s="3"/>
      <c r="VDW321" s="3"/>
      <c r="VDX321" s="3"/>
      <c r="VDY321" s="3"/>
      <c r="VDZ321" s="3"/>
      <c r="VEA321" s="3"/>
      <c r="VEB321" s="3"/>
      <c r="VEC321" s="3"/>
      <c r="VED321" s="3"/>
      <c r="VEE321" s="3"/>
      <c r="VEF321" s="3"/>
      <c r="VEG321" s="3"/>
      <c r="VEH321" s="3"/>
      <c r="VEI321" s="3"/>
      <c r="VEJ321" s="3"/>
      <c r="VEK321" s="3"/>
      <c r="VEL321" s="3"/>
      <c r="VEM321" s="3"/>
      <c r="VEN321" s="3"/>
      <c r="VEO321" s="3"/>
      <c r="VEP321" s="3"/>
      <c r="VEQ321" s="3"/>
      <c r="VER321" s="3"/>
      <c r="VES321" s="3"/>
      <c r="VET321" s="3"/>
      <c r="VEU321" s="3"/>
      <c r="VEV321" s="3"/>
      <c r="VEW321" s="3"/>
      <c r="VEX321" s="3"/>
      <c r="VEY321" s="3"/>
      <c r="VEZ321" s="3"/>
      <c r="VFA321" s="3"/>
      <c r="VFB321" s="3"/>
      <c r="VFC321" s="3"/>
      <c r="VFD321" s="3"/>
      <c r="VFE321" s="3"/>
      <c r="VFF321" s="3"/>
      <c r="VFG321" s="3"/>
      <c r="VFH321" s="3"/>
      <c r="VFI321" s="3"/>
      <c r="VFJ321" s="3"/>
      <c r="VFK321" s="3"/>
      <c r="VFL321" s="3"/>
      <c r="VFM321" s="3"/>
      <c r="VFN321" s="3"/>
      <c r="VFO321" s="3"/>
      <c r="VFP321" s="3"/>
      <c r="VFQ321" s="3"/>
      <c r="VFR321" s="3"/>
      <c r="VFS321" s="3"/>
      <c r="VFT321" s="3"/>
      <c r="VFU321" s="3"/>
      <c r="VFV321" s="3"/>
      <c r="VFW321" s="3"/>
      <c r="VFX321" s="3"/>
      <c r="VFY321" s="3"/>
      <c r="VFZ321" s="3"/>
      <c r="VGA321" s="3"/>
      <c r="VGB321" s="3"/>
      <c r="VGC321" s="3"/>
      <c r="VGD321" s="3"/>
      <c r="VGE321" s="3"/>
      <c r="VGF321" s="3"/>
      <c r="VGG321" s="3"/>
      <c r="VGH321" s="3"/>
      <c r="VGI321" s="3"/>
      <c r="VGJ321" s="3"/>
      <c r="VGK321" s="3"/>
      <c r="VGL321" s="3"/>
      <c r="VGM321" s="3"/>
      <c r="VGN321" s="3"/>
      <c r="VGO321" s="3"/>
      <c r="VGP321" s="3"/>
      <c r="VGQ321" s="3"/>
      <c r="VGR321" s="3"/>
      <c r="VGS321" s="3"/>
      <c r="VGT321" s="3"/>
      <c r="VGU321" s="3"/>
      <c r="VGV321" s="3"/>
      <c r="VGW321" s="3"/>
      <c r="VGX321" s="3"/>
      <c r="VGY321" s="3"/>
      <c r="VGZ321" s="3"/>
      <c r="VHA321" s="3"/>
      <c r="VHB321" s="3"/>
      <c r="VHC321" s="3"/>
      <c r="VHD321" s="3"/>
      <c r="VHE321" s="3"/>
      <c r="VHF321" s="3"/>
      <c r="VHG321" s="3"/>
      <c r="VHH321" s="3"/>
      <c r="VHI321" s="3"/>
      <c r="VHJ321" s="3"/>
      <c r="VHK321" s="3"/>
      <c r="VHL321" s="3"/>
      <c r="VHM321" s="3"/>
      <c r="VHN321" s="3"/>
      <c r="VHO321" s="3"/>
      <c r="VHP321" s="3"/>
      <c r="VHQ321" s="3"/>
      <c r="VHR321" s="3"/>
      <c r="VHS321" s="3"/>
      <c r="VHT321" s="3"/>
      <c r="VHU321" s="3"/>
      <c r="VHV321" s="3"/>
      <c r="VHW321" s="3"/>
      <c r="VHX321" s="3"/>
      <c r="VHY321" s="3"/>
      <c r="VHZ321" s="3"/>
      <c r="VIA321" s="3"/>
      <c r="VIB321" s="3"/>
      <c r="VIC321" s="3"/>
      <c r="VID321" s="3"/>
      <c r="VIE321" s="3"/>
      <c r="VIF321" s="3"/>
      <c r="VIG321" s="3"/>
      <c r="VIH321" s="3"/>
      <c r="VII321" s="3"/>
      <c r="VIJ321" s="3"/>
      <c r="VIK321" s="3"/>
      <c r="VIL321" s="3"/>
      <c r="VIM321" s="3"/>
      <c r="VIN321" s="3"/>
      <c r="VIO321" s="3"/>
      <c r="VIP321" s="3"/>
      <c r="VIQ321" s="3"/>
      <c r="VIR321" s="3"/>
      <c r="VIS321" s="3"/>
      <c r="VIT321" s="3"/>
      <c r="VIU321" s="3"/>
      <c r="VIV321" s="3"/>
      <c r="VIW321" s="3"/>
      <c r="VIX321" s="3"/>
      <c r="VIY321" s="3"/>
      <c r="VIZ321" s="3"/>
      <c r="VJA321" s="3"/>
      <c r="VJB321" s="3"/>
      <c r="VJC321" s="3"/>
      <c r="VJD321" s="3"/>
      <c r="VJE321" s="3"/>
      <c r="VJF321" s="3"/>
      <c r="VJG321" s="3"/>
      <c r="VJH321" s="3"/>
      <c r="VJI321" s="3"/>
      <c r="VJJ321" s="3"/>
      <c r="VJK321" s="3"/>
      <c r="VJL321" s="3"/>
      <c r="VJM321" s="3"/>
      <c r="VJN321" s="3"/>
      <c r="VJO321" s="3"/>
      <c r="VJP321" s="3"/>
      <c r="VJQ321" s="3"/>
      <c r="VJR321" s="3"/>
      <c r="VJS321" s="3"/>
      <c r="VJT321" s="3"/>
      <c r="VJU321" s="3"/>
      <c r="VJV321" s="3"/>
      <c r="VJW321" s="3"/>
      <c r="VJX321" s="3"/>
      <c r="VJY321" s="3"/>
      <c r="VJZ321" s="3"/>
      <c r="VKA321" s="3"/>
      <c r="VKB321" s="3"/>
      <c r="VKC321" s="3"/>
      <c r="VKD321" s="3"/>
      <c r="VKE321" s="3"/>
      <c r="VKF321" s="3"/>
      <c r="VKG321" s="3"/>
      <c r="VKH321" s="3"/>
      <c r="VKI321" s="3"/>
      <c r="VKJ321" s="3"/>
      <c r="VKK321" s="3"/>
      <c r="VKL321" s="3"/>
      <c r="VKM321" s="3"/>
      <c r="VKN321" s="3"/>
      <c r="VKO321" s="3"/>
      <c r="VKP321" s="3"/>
      <c r="VKQ321" s="3"/>
      <c r="VKR321" s="3"/>
      <c r="VKS321" s="3"/>
      <c r="VKT321" s="3"/>
      <c r="VKU321" s="3"/>
      <c r="VKV321" s="3"/>
      <c r="VKW321" s="3"/>
      <c r="VKX321" s="3"/>
      <c r="VKY321" s="3"/>
      <c r="VKZ321" s="3"/>
      <c r="VLA321" s="3"/>
      <c r="VLB321" s="3"/>
      <c r="VLC321" s="3"/>
      <c r="VLD321" s="3"/>
      <c r="VLE321" s="3"/>
      <c r="VLF321" s="3"/>
      <c r="VLG321" s="3"/>
      <c r="VLH321" s="3"/>
      <c r="VLI321" s="3"/>
      <c r="VLJ321" s="3"/>
      <c r="VLK321" s="3"/>
      <c r="VLL321" s="3"/>
      <c r="VLM321" s="3"/>
      <c r="VLN321" s="3"/>
      <c r="VLO321" s="3"/>
      <c r="VLP321" s="3"/>
      <c r="VLQ321" s="3"/>
      <c r="VLR321" s="3"/>
      <c r="VLS321" s="3"/>
      <c r="VLT321" s="3"/>
      <c r="VLU321" s="3"/>
      <c r="VLV321" s="3"/>
      <c r="VLW321" s="3"/>
      <c r="VLX321" s="3"/>
      <c r="VLY321" s="3"/>
      <c r="VLZ321" s="3"/>
      <c r="VMA321" s="3"/>
      <c r="VMB321" s="3"/>
      <c r="VMC321" s="3"/>
      <c r="VMD321" s="3"/>
      <c r="VME321" s="3"/>
      <c r="VMF321" s="3"/>
      <c r="VMG321" s="3"/>
      <c r="VMH321" s="3"/>
      <c r="VMI321" s="3"/>
      <c r="VMJ321" s="3"/>
      <c r="VMK321" s="3"/>
      <c r="VML321" s="3"/>
      <c r="VMM321" s="3"/>
      <c r="VMN321" s="3"/>
      <c r="VMO321" s="3"/>
      <c r="VMP321" s="3"/>
      <c r="VMQ321" s="3"/>
      <c r="VMR321" s="3"/>
      <c r="VMS321" s="3"/>
      <c r="VMT321" s="3"/>
      <c r="VMU321" s="3"/>
      <c r="VMV321" s="3"/>
      <c r="VMW321" s="3"/>
      <c r="VMX321" s="3"/>
      <c r="VMY321" s="3"/>
      <c r="VMZ321" s="3"/>
      <c r="VNA321" s="3"/>
      <c r="VNB321" s="3"/>
      <c r="VNC321" s="3"/>
      <c r="VND321" s="3"/>
      <c r="VNE321" s="3"/>
      <c r="VNF321" s="3"/>
      <c r="VNG321" s="3"/>
      <c r="VNH321" s="3"/>
      <c r="VNI321" s="3"/>
      <c r="VNJ321" s="3"/>
      <c r="VNK321" s="3"/>
      <c r="VNL321" s="3"/>
      <c r="VNM321" s="3"/>
      <c r="VNN321" s="3"/>
      <c r="VNO321" s="3"/>
      <c r="VNP321" s="3"/>
      <c r="VNQ321" s="3"/>
      <c r="VNR321" s="3"/>
      <c r="VNS321" s="3"/>
      <c r="VNT321" s="3"/>
      <c r="VNU321" s="3"/>
      <c r="VNV321" s="3"/>
      <c r="VNW321" s="3"/>
      <c r="VNX321" s="3"/>
      <c r="VNY321" s="3"/>
      <c r="VNZ321" s="3"/>
      <c r="VOA321" s="3"/>
      <c r="VOB321" s="3"/>
      <c r="VOC321" s="3"/>
      <c r="VOD321" s="3"/>
      <c r="VOE321" s="3"/>
      <c r="VOF321" s="3"/>
      <c r="VOG321" s="3"/>
      <c r="VOH321" s="3"/>
      <c r="VOI321" s="3"/>
      <c r="VOJ321" s="3"/>
      <c r="VOK321" s="3"/>
      <c r="VOL321" s="3"/>
      <c r="VOM321" s="3"/>
      <c r="VON321" s="3"/>
      <c r="VOO321" s="3"/>
      <c r="VOP321" s="3"/>
      <c r="VOQ321" s="3"/>
      <c r="VOR321" s="3"/>
      <c r="VOS321" s="3"/>
      <c r="VOT321" s="3"/>
      <c r="VOU321" s="3"/>
      <c r="VOV321" s="3"/>
      <c r="VOW321" s="3"/>
      <c r="VOX321" s="3"/>
      <c r="VOY321" s="3"/>
      <c r="VOZ321" s="3"/>
      <c r="VPA321" s="3"/>
      <c r="VPB321" s="3"/>
      <c r="VPC321" s="3"/>
      <c r="VPD321" s="3"/>
      <c r="VPE321" s="3"/>
      <c r="VPF321" s="3"/>
      <c r="VPG321" s="3"/>
      <c r="VPH321" s="3"/>
      <c r="VPI321" s="3"/>
      <c r="VPJ321" s="3"/>
      <c r="VPK321" s="3"/>
      <c r="VPL321" s="3"/>
      <c r="VPM321" s="3"/>
      <c r="VPN321" s="3"/>
      <c r="VPO321" s="3"/>
      <c r="VPP321" s="3"/>
      <c r="VPQ321" s="3"/>
      <c r="VPR321" s="3"/>
      <c r="VPS321" s="3"/>
      <c r="VPT321" s="3"/>
      <c r="VPU321" s="3"/>
      <c r="VPV321" s="3"/>
      <c r="VPW321" s="3"/>
      <c r="VPX321" s="3"/>
      <c r="VPY321" s="3"/>
      <c r="VPZ321" s="3"/>
      <c r="VQA321" s="3"/>
      <c r="VQB321" s="3"/>
      <c r="VQC321" s="3"/>
      <c r="VQD321" s="3"/>
      <c r="VQE321" s="3"/>
      <c r="VQF321" s="3"/>
      <c r="VQG321" s="3"/>
      <c r="VQH321" s="3"/>
      <c r="VQI321" s="3"/>
      <c r="VQJ321" s="3"/>
      <c r="VQK321" s="3"/>
      <c r="VQL321" s="3"/>
      <c r="VQM321" s="3"/>
      <c r="VQN321" s="3"/>
      <c r="VQO321" s="3"/>
      <c r="VQP321" s="3"/>
      <c r="VQQ321" s="3"/>
      <c r="VQR321" s="3"/>
      <c r="VQS321" s="3"/>
      <c r="VQT321" s="3"/>
      <c r="VQU321" s="3"/>
      <c r="VQV321" s="3"/>
      <c r="VQW321" s="3"/>
      <c r="VQX321" s="3"/>
      <c r="VQY321" s="3"/>
      <c r="VQZ321" s="3"/>
      <c r="VRA321" s="3"/>
      <c r="VRB321" s="3"/>
      <c r="VRC321" s="3"/>
      <c r="VRD321" s="3"/>
      <c r="VRE321" s="3"/>
      <c r="VRF321" s="3"/>
      <c r="VRG321" s="3"/>
      <c r="VRH321" s="3"/>
      <c r="VRI321" s="3"/>
      <c r="VRJ321" s="3"/>
      <c r="VRK321" s="3"/>
      <c r="VRL321" s="3"/>
      <c r="VRM321" s="3"/>
      <c r="VRN321" s="3"/>
      <c r="VRO321" s="3"/>
      <c r="VRP321" s="3"/>
      <c r="VRQ321" s="3"/>
      <c r="VRR321" s="3"/>
      <c r="VRS321" s="3"/>
      <c r="VRT321" s="3"/>
      <c r="VRU321" s="3"/>
      <c r="VRV321" s="3"/>
      <c r="VRW321" s="3"/>
      <c r="VRX321" s="3"/>
      <c r="VRY321" s="3"/>
      <c r="VRZ321" s="3"/>
      <c r="VSA321" s="3"/>
      <c r="VSB321" s="3"/>
      <c r="VSC321" s="3"/>
      <c r="VSD321" s="3"/>
      <c r="VSE321" s="3"/>
      <c r="VSF321" s="3"/>
      <c r="VSG321" s="3"/>
      <c r="VSH321" s="3"/>
      <c r="VSI321" s="3"/>
      <c r="VSJ321" s="3"/>
      <c r="VSK321" s="3"/>
      <c r="VSL321" s="3"/>
      <c r="VSM321" s="3"/>
      <c r="VSN321" s="3"/>
      <c r="VSO321" s="3"/>
      <c r="VSP321" s="3"/>
      <c r="VSQ321" s="3"/>
      <c r="VSR321" s="3"/>
      <c r="VSS321" s="3"/>
      <c r="VST321" s="3"/>
      <c r="VSU321" s="3"/>
      <c r="VSV321" s="3"/>
      <c r="VSW321" s="3"/>
      <c r="VSX321" s="3"/>
      <c r="VSY321" s="3"/>
      <c r="VSZ321" s="3"/>
      <c r="VTA321" s="3"/>
      <c r="VTB321" s="3"/>
      <c r="VTC321" s="3"/>
      <c r="VTD321" s="3"/>
      <c r="VTE321" s="3"/>
      <c r="VTF321" s="3"/>
      <c r="VTG321" s="3"/>
      <c r="VTH321" s="3"/>
      <c r="VTI321" s="3"/>
      <c r="VTJ321" s="3"/>
      <c r="VTK321" s="3"/>
      <c r="VTL321" s="3"/>
      <c r="VTM321" s="3"/>
      <c r="VTN321" s="3"/>
      <c r="VTO321" s="3"/>
      <c r="VTP321" s="3"/>
      <c r="VTQ321" s="3"/>
      <c r="VTR321" s="3"/>
      <c r="VTS321" s="3"/>
      <c r="VTT321" s="3"/>
      <c r="VTU321" s="3"/>
      <c r="VTV321" s="3"/>
      <c r="VTW321" s="3"/>
      <c r="VTX321" s="3"/>
      <c r="VTY321" s="3"/>
      <c r="VTZ321" s="3"/>
      <c r="VUA321" s="3"/>
      <c r="VUB321" s="3"/>
      <c r="VUC321" s="3"/>
      <c r="VUD321" s="3"/>
      <c r="VUE321" s="3"/>
      <c r="VUF321" s="3"/>
      <c r="VUG321" s="3"/>
      <c r="VUH321" s="3"/>
      <c r="VUI321" s="3"/>
      <c r="VUJ321" s="3"/>
      <c r="VUK321" s="3"/>
      <c r="VUL321" s="3"/>
      <c r="VUM321" s="3"/>
      <c r="VUN321" s="3"/>
      <c r="VUO321" s="3"/>
      <c r="VUP321" s="3"/>
      <c r="VUQ321" s="3"/>
      <c r="VUR321" s="3"/>
      <c r="VUS321" s="3"/>
      <c r="VUT321" s="3"/>
      <c r="VUU321" s="3"/>
      <c r="VUV321" s="3"/>
      <c r="VUW321" s="3"/>
      <c r="VUX321" s="3"/>
      <c r="VUY321" s="3"/>
      <c r="VUZ321" s="3"/>
      <c r="VVA321" s="3"/>
      <c r="VVB321" s="3"/>
      <c r="VVC321" s="3"/>
      <c r="VVD321" s="3"/>
      <c r="VVE321" s="3"/>
      <c r="VVF321" s="3"/>
      <c r="VVG321" s="3"/>
      <c r="VVH321" s="3"/>
      <c r="VVI321" s="3"/>
      <c r="VVJ321" s="3"/>
      <c r="VVK321" s="3"/>
      <c r="VVL321" s="3"/>
      <c r="VVM321" s="3"/>
      <c r="VVN321" s="3"/>
      <c r="VVO321" s="3"/>
      <c r="VVP321" s="3"/>
      <c r="VVQ321" s="3"/>
      <c r="VVR321" s="3"/>
      <c r="VVS321" s="3"/>
      <c r="VVT321" s="3"/>
      <c r="VVU321" s="3"/>
      <c r="VVV321" s="3"/>
      <c r="VVW321" s="3"/>
      <c r="VVX321" s="3"/>
      <c r="VVY321" s="3"/>
      <c r="VVZ321" s="3"/>
      <c r="VWA321" s="3"/>
      <c r="VWB321" s="3"/>
      <c r="VWC321" s="3"/>
      <c r="VWD321" s="3"/>
      <c r="VWE321" s="3"/>
      <c r="VWF321" s="3"/>
      <c r="VWG321" s="3"/>
      <c r="VWH321" s="3"/>
      <c r="VWI321" s="3"/>
      <c r="VWJ321" s="3"/>
      <c r="VWK321" s="3"/>
      <c r="VWL321" s="3"/>
      <c r="VWM321" s="3"/>
      <c r="VWN321" s="3"/>
      <c r="VWO321" s="3"/>
      <c r="VWP321" s="3"/>
      <c r="VWQ321" s="3"/>
      <c r="VWR321" s="3"/>
      <c r="VWS321" s="3"/>
      <c r="VWT321" s="3"/>
      <c r="VWU321" s="3"/>
      <c r="VWV321" s="3"/>
      <c r="VWW321" s="3"/>
      <c r="VWX321" s="3"/>
      <c r="VWY321" s="3"/>
      <c r="VWZ321" s="3"/>
      <c r="VXA321" s="3"/>
      <c r="VXB321" s="3"/>
      <c r="VXC321" s="3"/>
      <c r="VXD321" s="3"/>
      <c r="VXE321" s="3"/>
      <c r="VXF321" s="3"/>
      <c r="VXG321" s="3"/>
      <c r="VXH321" s="3"/>
      <c r="VXI321" s="3"/>
      <c r="VXJ321" s="3"/>
      <c r="VXK321" s="3"/>
      <c r="VXL321" s="3"/>
      <c r="VXM321" s="3"/>
      <c r="VXN321" s="3"/>
      <c r="VXO321" s="3"/>
      <c r="VXP321" s="3"/>
      <c r="VXQ321" s="3"/>
      <c r="VXR321" s="3"/>
      <c r="VXS321" s="3"/>
      <c r="VXT321" s="3"/>
      <c r="VXU321" s="3"/>
      <c r="VXV321" s="3"/>
      <c r="VXW321" s="3"/>
      <c r="VXX321" s="3"/>
      <c r="VXY321" s="3"/>
      <c r="VXZ321" s="3"/>
      <c r="VYA321" s="3"/>
      <c r="VYB321" s="3"/>
      <c r="VYC321" s="3"/>
      <c r="VYD321" s="3"/>
      <c r="VYE321" s="3"/>
      <c r="VYF321" s="3"/>
      <c r="VYG321" s="3"/>
      <c r="VYH321" s="3"/>
      <c r="VYI321" s="3"/>
      <c r="VYJ321" s="3"/>
      <c r="VYK321" s="3"/>
      <c r="VYL321" s="3"/>
      <c r="VYM321" s="3"/>
      <c r="VYN321" s="3"/>
      <c r="VYO321" s="3"/>
      <c r="VYP321" s="3"/>
      <c r="VYQ321" s="3"/>
      <c r="VYR321" s="3"/>
      <c r="VYS321" s="3"/>
      <c r="VYT321" s="3"/>
      <c r="VYU321" s="3"/>
      <c r="VYV321" s="3"/>
      <c r="VYW321" s="3"/>
      <c r="VYX321" s="3"/>
      <c r="VYY321" s="3"/>
      <c r="VYZ321" s="3"/>
      <c r="VZA321" s="3"/>
      <c r="VZB321" s="3"/>
      <c r="VZC321" s="3"/>
      <c r="VZD321" s="3"/>
      <c r="VZE321" s="3"/>
      <c r="VZF321" s="3"/>
      <c r="VZG321" s="3"/>
      <c r="VZH321" s="3"/>
      <c r="VZI321" s="3"/>
      <c r="VZJ321" s="3"/>
      <c r="VZK321" s="3"/>
      <c r="VZL321" s="3"/>
      <c r="VZM321" s="3"/>
      <c r="VZN321" s="3"/>
      <c r="VZO321" s="3"/>
      <c r="VZP321" s="3"/>
      <c r="VZQ321" s="3"/>
      <c r="VZR321" s="3"/>
      <c r="VZS321" s="3"/>
      <c r="VZT321" s="3"/>
      <c r="VZU321" s="3"/>
      <c r="VZV321" s="3"/>
      <c r="VZW321" s="3"/>
      <c r="VZX321" s="3"/>
      <c r="VZY321" s="3"/>
      <c r="VZZ321" s="3"/>
      <c r="WAA321" s="3"/>
      <c r="WAB321" s="3"/>
      <c r="WAC321" s="3"/>
      <c r="WAD321" s="3"/>
      <c r="WAE321" s="3"/>
      <c r="WAF321" s="3"/>
      <c r="WAG321" s="3"/>
      <c r="WAH321" s="3"/>
      <c r="WAI321" s="3"/>
      <c r="WAJ321" s="3"/>
      <c r="WAK321" s="3"/>
      <c r="WAL321" s="3"/>
      <c r="WAM321" s="3"/>
      <c r="WAN321" s="3"/>
      <c r="WAO321" s="3"/>
      <c r="WAP321" s="3"/>
      <c r="WAQ321" s="3"/>
      <c r="WAR321" s="3"/>
      <c r="WAS321" s="3"/>
      <c r="WAT321" s="3"/>
      <c r="WAU321" s="3"/>
      <c r="WAV321" s="3"/>
      <c r="WAW321" s="3"/>
      <c r="WAX321" s="3"/>
      <c r="WAY321" s="3"/>
      <c r="WAZ321" s="3"/>
      <c r="WBA321" s="3"/>
      <c r="WBB321" s="3"/>
      <c r="WBC321" s="3"/>
      <c r="WBD321" s="3"/>
      <c r="WBE321" s="3"/>
      <c r="WBF321" s="3"/>
      <c r="WBG321" s="3"/>
      <c r="WBH321" s="3"/>
      <c r="WBI321" s="3"/>
      <c r="WBJ321" s="3"/>
      <c r="WBK321" s="3"/>
      <c r="WBL321" s="3"/>
      <c r="WBM321" s="3"/>
      <c r="WBN321" s="3"/>
      <c r="WBO321" s="3"/>
      <c r="WBP321" s="3"/>
      <c r="WBQ321" s="3"/>
      <c r="WBR321" s="3"/>
      <c r="WBS321" s="3"/>
      <c r="WBT321" s="3"/>
      <c r="WBU321" s="3"/>
      <c r="WBV321" s="3"/>
      <c r="WBW321" s="3"/>
      <c r="WBX321" s="3"/>
      <c r="WBY321" s="3"/>
      <c r="WBZ321" s="3"/>
      <c r="WCA321" s="3"/>
      <c r="WCB321" s="3"/>
      <c r="WCC321" s="3"/>
      <c r="WCD321" s="3"/>
      <c r="WCE321" s="3"/>
      <c r="WCF321" s="3"/>
      <c r="WCG321" s="3"/>
      <c r="WCH321" s="3"/>
      <c r="WCI321" s="3"/>
      <c r="WCJ321" s="3"/>
      <c r="WCK321" s="3"/>
      <c r="WCL321" s="3"/>
      <c r="WCM321" s="3"/>
      <c r="WCN321" s="3"/>
      <c r="WCO321" s="3"/>
      <c r="WCP321" s="3"/>
      <c r="WCQ321" s="3"/>
      <c r="WCR321" s="3"/>
      <c r="WCS321" s="3"/>
      <c r="WCT321" s="3"/>
      <c r="WCU321" s="3"/>
      <c r="WCV321" s="3"/>
      <c r="WCW321" s="3"/>
      <c r="WCX321" s="3"/>
      <c r="WCY321" s="3"/>
      <c r="WCZ321" s="3"/>
      <c r="WDA321" s="3"/>
      <c r="WDB321" s="3"/>
      <c r="WDC321" s="3"/>
      <c r="WDD321" s="3"/>
      <c r="WDE321" s="3"/>
      <c r="WDF321" s="3"/>
      <c r="WDG321" s="3"/>
      <c r="WDH321" s="3"/>
      <c r="WDI321" s="3"/>
      <c r="WDJ321" s="3"/>
      <c r="WDK321" s="3"/>
      <c r="WDL321" s="3"/>
      <c r="WDM321" s="3"/>
      <c r="WDN321" s="3"/>
      <c r="WDO321" s="3"/>
      <c r="WDP321" s="3"/>
      <c r="WDQ321" s="3"/>
      <c r="WDR321" s="3"/>
      <c r="WDS321" s="3"/>
      <c r="WDT321" s="3"/>
      <c r="WDU321" s="3"/>
      <c r="WDV321" s="3"/>
      <c r="WDW321" s="3"/>
      <c r="WDX321" s="3"/>
      <c r="WDY321" s="3"/>
      <c r="WDZ321" s="3"/>
      <c r="WEA321" s="3"/>
      <c r="WEB321" s="3"/>
      <c r="WEC321" s="3"/>
      <c r="WED321" s="3"/>
      <c r="WEE321" s="3"/>
      <c r="WEF321" s="3"/>
      <c r="WEG321" s="3"/>
      <c r="WEH321" s="3"/>
      <c r="WEI321" s="3"/>
      <c r="WEJ321" s="3"/>
      <c r="WEK321" s="3"/>
      <c r="WEL321" s="3"/>
      <c r="WEM321" s="3"/>
      <c r="WEN321" s="3"/>
      <c r="WEO321" s="3"/>
      <c r="WEP321" s="3"/>
      <c r="WEQ321" s="3"/>
      <c r="WER321" s="3"/>
      <c r="WES321" s="3"/>
      <c r="WET321" s="3"/>
      <c r="WEU321" s="3"/>
      <c r="WEV321" s="3"/>
      <c r="WEW321" s="3"/>
      <c r="WEX321" s="3"/>
      <c r="WEY321" s="3"/>
      <c r="WEZ321" s="3"/>
      <c r="WFA321" s="3"/>
      <c r="WFB321" s="3"/>
      <c r="WFC321" s="3"/>
      <c r="WFD321" s="3"/>
      <c r="WFE321" s="3"/>
      <c r="WFF321" s="3"/>
      <c r="WFG321" s="3"/>
      <c r="WFH321" s="3"/>
      <c r="WFI321" s="3"/>
      <c r="WFJ321" s="3"/>
      <c r="WFK321" s="3"/>
      <c r="WFL321" s="3"/>
      <c r="WFM321" s="3"/>
      <c r="WFN321" s="3"/>
      <c r="WFO321" s="3"/>
      <c r="WFP321" s="3"/>
      <c r="WFQ321" s="3"/>
      <c r="WFR321" s="3"/>
      <c r="WFS321" s="3"/>
      <c r="WFT321" s="3"/>
      <c r="WFU321" s="3"/>
      <c r="WFV321" s="3"/>
      <c r="WFW321" s="3"/>
      <c r="WFX321" s="3"/>
      <c r="WFY321" s="3"/>
      <c r="WFZ321" s="3"/>
      <c r="WGA321" s="3"/>
      <c r="WGB321" s="3"/>
      <c r="WGC321" s="3"/>
      <c r="WGD321" s="3"/>
      <c r="WGE321" s="3"/>
      <c r="WGF321" s="3"/>
      <c r="WGG321" s="3"/>
      <c r="WGH321" s="3"/>
      <c r="WGI321" s="3"/>
      <c r="WGJ321" s="3"/>
      <c r="WGK321" s="3"/>
      <c r="WGL321" s="3"/>
      <c r="WGM321" s="3"/>
      <c r="WGN321" s="3"/>
      <c r="WGO321" s="3"/>
      <c r="WGP321" s="3"/>
      <c r="WGQ321" s="3"/>
      <c r="WGR321" s="3"/>
      <c r="WGS321" s="3"/>
      <c r="WGT321" s="3"/>
      <c r="WGU321" s="3"/>
      <c r="WGV321" s="3"/>
      <c r="WGW321" s="3"/>
      <c r="WGX321" s="3"/>
      <c r="WGY321" s="3"/>
      <c r="WGZ321" s="3"/>
      <c r="WHA321" s="3"/>
      <c r="WHB321" s="3"/>
      <c r="WHC321" s="3"/>
      <c r="WHD321" s="3"/>
      <c r="WHE321" s="3"/>
      <c r="WHF321" s="3"/>
      <c r="WHG321" s="3"/>
      <c r="WHH321" s="3"/>
      <c r="WHI321" s="3"/>
      <c r="WHJ321" s="3"/>
      <c r="WHK321" s="3"/>
      <c r="WHL321" s="3"/>
      <c r="WHM321" s="3"/>
      <c r="WHN321" s="3"/>
      <c r="WHO321" s="3"/>
      <c r="WHP321" s="3"/>
      <c r="WHQ321" s="3"/>
      <c r="WHR321" s="3"/>
      <c r="WHS321" s="3"/>
      <c r="WHT321" s="3"/>
      <c r="WHU321" s="3"/>
      <c r="WHV321" s="3"/>
      <c r="WHW321" s="3"/>
      <c r="WHX321" s="3"/>
      <c r="WHY321" s="3"/>
      <c r="WHZ321" s="3"/>
      <c r="WIA321" s="3"/>
      <c r="WIB321" s="3"/>
      <c r="WIC321" s="3"/>
      <c r="WID321" s="3"/>
      <c r="WIE321" s="3"/>
      <c r="WIF321" s="3"/>
      <c r="WIG321" s="3"/>
      <c r="WIH321" s="3"/>
      <c r="WII321" s="3"/>
      <c r="WIJ321" s="3"/>
      <c r="WIK321" s="3"/>
      <c r="WIL321" s="3"/>
      <c r="WIM321" s="3"/>
      <c r="WIN321" s="3"/>
      <c r="WIO321" s="3"/>
      <c r="WIP321" s="3"/>
      <c r="WIQ321" s="3"/>
      <c r="WIR321" s="3"/>
      <c r="WIS321" s="3"/>
      <c r="WIT321" s="3"/>
      <c r="WIU321" s="3"/>
      <c r="WIV321" s="3"/>
      <c r="WIW321" s="3"/>
      <c r="WIX321" s="3"/>
      <c r="WIY321" s="3"/>
      <c r="WIZ321" s="3"/>
      <c r="WJA321" s="3"/>
      <c r="WJB321" s="3"/>
      <c r="WJC321" s="3"/>
      <c r="WJD321" s="3"/>
      <c r="WJE321" s="3"/>
      <c r="WJF321" s="3"/>
      <c r="WJG321" s="3"/>
      <c r="WJH321" s="3"/>
      <c r="WJI321" s="3"/>
      <c r="WJJ321" s="3"/>
      <c r="WJK321" s="3"/>
      <c r="WJL321" s="3"/>
      <c r="WJM321" s="3"/>
      <c r="WJN321" s="3"/>
      <c r="WJO321" s="3"/>
      <c r="WJP321" s="3"/>
      <c r="WJQ321" s="3"/>
      <c r="WJR321" s="3"/>
      <c r="WJS321" s="3"/>
      <c r="WJT321" s="3"/>
      <c r="WJU321" s="3"/>
      <c r="WJV321" s="3"/>
      <c r="WJW321" s="3"/>
      <c r="WJX321" s="3"/>
      <c r="WJY321" s="3"/>
      <c r="WJZ321" s="3"/>
      <c r="WKA321" s="3"/>
      <c r="WKB321" s="3"/>
      <c r="WKC321" s="3"/>
      <c r="WKD321" s="3"/>
      <c r="WKE321" s="3"/>
      <c r="WKF321" s="3"/>
      <c r="WKG321" s="3"/>
      <c r="WKH321" s="3"/>
      <c r="WKI321" s="3"/>
      <c r="WKJ321" s="3"/>
      <c r="WKK321" s="3"/>
      <c r="WKL321" s="3"/>
      <c r="WKM321" s="3"/>
      <c r="WKN321" s="3"/>
      <c r="WKO321" s="3"/>
      <c r="WKP321" s="3"/>
      <c r="WKQ321" s="3"/>
      <c r="WKR321" s="3"/>
      <c r="WKS321" s="3"/>
      <c r="WKT321" s="3"/>
      <c r="WKU321" s="3"/>
      <c r="WKV321" s="3"/>
      <c r="WKW321" s="3"/>
      <c r="WKX321" s="3"/>
      <c r="WKY321" s="3"/>
      <c r="WKZ321" s="3"/>
      <c r="WLA321" s="3"/>
      <c r="WLB321" s="3"/>
      <c r="WLC321" s="3"/>
      <c r="WLD321" s="3"/>
      <c r="WLE321" s="3"/>
      <c r="WLF321" s="3"/>
      <c r="WLG321" s="3"/>
      <c r="WLH321" s="3"/>
      <c r="WLI321" s="3"/>
      <c r="WLJ321" s="3"/>
      <c r="WLK321" s="3"/>
      <c r="WLL321" s="3"/>
      <c r="WLM321" s="3"/>
      <c r="WLN321" s="3"/>
      <c r="WLO321" s="3"/>
      <c r="WLP321" s="3"/>
      <c r="WLQ321" s="3"/>
      <c r="WLR321" s="3"/>
      <c r="WLS321" s="3"/>
      <c r="WLT321" s="3"/>
      <c r="WLU321" s="3"/>
      <c r="WLV321" s="3"/>
      <c r="WLW321" s="3"/>
      <c r="WLX321" s="3"/>
      <c r="WLY321" s="3"/>
      <c r="WLZ321" s="3"/>
      <c r="WMA321" s="3"/>
      <c r="WMB321" s="3"/>
      <c r="WMC321" s="3"/>
      <c r="WMD321" s="3"/>
      <c r="WME321" s="3"/>
      <c r="WMF321" s="3"/>
      <c r="WMG321" s="3"/>
      <c r="WMH321" s="3"/>
      <c r="WMI321" s="3"/>
      <c r="WMJ321" s="3"/>
      <c r="WMK321" s="3"/>
      <c r="WML321" s="3"/>
      <c r="WMM321" s="3"/>
      <c r="WMN321" s="3"/>
      <c r="WMO321" s="3"/>
      <c r="WMP321" s="3"/>
      <c r="WMQ321" s="3"/>
      <c r="WMR321" s="3"/>
      <c r="WMS321" s="3"/>
      <c r="WMT321" s="3"/>
      <c r="WMU321" s="3"/>
      <c r="WMV321" s="3"/>
      <c r="WMW321" s="3"/>
      <c r="WMX321" s="3"/>
      <c r="WMY321" s="3"/>
      <c r="WMZ321" s="3"/>
      <c r="WNA321" s="3"/>
      <c r="WNB321" s="3"/>
      <c r="WNC321" s="3"/>
      <c r="WND321" s="3"/>
      <c r="WNE321" s="3"/>
      <c r="WNF321" s="3"/>
      <c r="WNG321" s="3"/>
      <c r="WNH321" s="3"/>
      <c r="WNI321" s="3"/>
      <c r="WNJ321" s="3"/>
      <c r="WNK321" s="3"/>
      <c r="WNL321" s="3"/>
      <c r="WNM321" s="3"/>
      <c r="WNN321" s="3"/>
      <c r="WNO321" s="3"/>
      <c r="WNP321" s="3"/>
      <c r="WNQ321" s="3"/>
      <c r="WNR321" s="3"/>
      <c r="WNS321" s="3"/>
      <c r="WNT321" s="3"/>
      <c r="WNU321" s="3"/>
      <c r="WNV321" s="3"/>
      <c r="WNW321" s="3"/>
      <c r="WNX321" s="3"/>
      <c r="WNY321" s="3"/>
      <c r="WNZ321" s="3"/>
      <c r="WOA321" s="3"/>
      <c r="WOB321" s="3"/>
      <c r="WOC321" s="3"/>
      <c r="WOD321" s="3"/>
      <c r="WOE321" s="3"/>
      <c r="WOF321" s="3"/>
      <c r="WOG321" s="3"/>
      <c r="WOH321" s="3"/>
      <c r="WOI321" s="3"/>
      <c r="WOJ321" s="3"/>
      <c r="WOK321" s="3"/>
      <c r="WOL321" s="3"/>
      <c r="WOM321" s="3"/>
      <c r="WON321" s="3"/>
      <c r="WOO321" s="3"/>
      <c r="WOP321" s="3"/>
      <c r="WOQ321" s="3"/>
      <c r="WOR321" s="3"/>
      <c r="WOS321" s="3"/>
      <c r="WOT321" s="3"/>
      <c r="WOU321" s="3"/>
      <c r="WOV321" s="3"/>
      <c r="WOW321" s="3"/>
      <c r="WOX321" s="3"/>
      <c r="WOY321" s="3"/>
      <c r="WOZ321" s="3"/>
      <c r="WPA321" s="3"/>
      <c r="WPB321" s="3"/>
      <c r="WPC321" s="3"/>
      <c r="WPD321" s="3"/>
      <c r="WPE321" s="3"/>
      <c r="WPF321" s="3"/>
      <c r="WPG321" s="3"/>
      <c r="WPH321" s="3"/>
      <c r="WPI321" s="3"/>
      <c r="WPJ321" s="3"/>
      <c r="WPK321" s="3"/>
      <c r="WPL321" s="3"/>
      <c r="WPM321" s="3"/>
      <c r="WPN321" s="3"/>
      <c r="WPO321" s="3"/>
      <c r="WPP321" s="3"/>
      <c r="WPQ321" s="3"/>
      <c r="WPR321" s="3"/>
      <c r="WPS321" s="3"/>
      <c r="WPT321" s="3"/>
      <c r="WPU321" s="3"/>
      <c r="WPV321" s="3"/>
      <c r="WPW321" s="3"/>
      <c r="WPX321" s="3"/>
      <c r="WPY321" s="3"/>
      <c r="WPZ321" s="3"/>
      <c r="WQA321" s="3"/>
      <c r="WQB321" s="3"/>
      <c r="WQC321" s="3"/>
      <c r="WQD321" s="3"/>
      <c r="WQE321" s="3"/>
      <c r="WQF321" s="3"/>
      <c r="WQG321" s="3"/>
      <c r="WQH321" s="3"/>
      <c r="WQI321" s="3"/>
      <c r="WQJ321" s="3"/>
      <c r="WQK321" s="3"/>
      <c r="WQL321" s="3"/>
      <c r="WQM321" s="3"/>
      <c r="WQN321" s="3"/>
      <c r="WQO321" s="3"/>
      <c r="WQP321" s="3"/>
      <c r="WQQ321" s="3"/>
      <c r="WQR321" s="3"/>
      <c r="WQS321" s="3"/>
      <c r="WQT321" s="3"/>
      <c r="WQU321" s="3"/>
      <c r="WQV321" s="3"/>
      <c r="WQW321" s="3"/>
      <c r="WQX321" s="3"/>
      <c r="WQY321" s="3"/>
      <c r="WQZ321" s="3"/>
      <c r="WRA321" s="3"/>
      <c r="WRB321" s="3"/>
      <c r="WRC321" s="3"/>
      <c r="WRD321" s="3"/>
      <c r="WRE321" s="3"/>
      <c r="WRF321" s="3"/>
      <c r="WRG321" s="3"/>
      <c r="WRH321" s="3"/>
      <c r="WRI321" s="3"/>
      <c r="WRJ321" s="3"/>
      <c r="WRK321" s="3"/>
      <c r="WRL321" s="3"/>
      <c r="WRM321" s="3"/>
      <c r="WRN321" s="3"/>
      <c r="WRO321" s="3"/>
      <c r="WRP321" s="3"/>
      <c r="WRQ321" s="3"/>
      <c r="WRR321" s="3"/>
      <c r="WRS321" s="3"/>
      <c r="WRT321" s="3"/>
      <c r="WRU321" s="3"/>
      <c r="WRV321" s="3"/>
      <c r="WRW321" s="3"/>
      <c r="WRX321" s="3"/>
      <c r="WRY321" s="3"/>
      <c r="WRZ321" s="3"/>
      <c r="WSA321" s="3"/>
      <c r="WSB321" s="3"/>
      <c r="WSC321" s="3"/>
      <c r="WSD321" s="3"/>
      <c r="WSE321" s="3"/>
      <c r="WSF321" s="3"/>
      <c r="WSG321" s="3"/>
      <c r="WSH321" s="3"/>
      <c r="WSI321" s="3"/>
      <c r="WSJ321" s="3"/>
      <c r="WSK321" s="3"/>
      <c r="WSL321" s="3"/>
      <c r="WSM321" s="3"/>
      <c r="WSN321" s="3"/>
      <c r="WSO321" s="3"/>
      <c r="WSP321" s="3"/>
      <c r="WSQ321" s="3"/>
      <c r="WSR321" s="3"/>
      <c r="WSS321" s="3"/>
      <c r="WST321" s="3"/>
      <c r="WSU321" s="3"/>
      <c r="WSV321" s="3"/>
      <c r="WSW321" s="3"/>
      <c r="WSX321" s="3"/>
      <c r="WSY321" s="3"/>
      <c r="WSZ321" s="3"/>
      <c r="WTA321" s="3"/>
      <c r="WTB321" s="3"/>
      <c r="WTC321" s="3"/>
      <c r="WTD321" s="3"/>
      <c r="WTE321" s="3"/>
      <c r="WTF321" s="3"/>
      <c r="WTG321" s="3"/>
      <c r="WTH321" s="3"/>
      <c r="WTI321" s="3"/>
      <c r="WTJ321" s="3"/>
      <c r="WTK321" s="3"/>
      <c r="WTL321" s="3"/>
      <c r="WTM321" s="3"/>
      <c r="WTN321" s="3"/>
      <c r="WTO321" s="3"/>
      <c r="WTP321" s="3"/>
      <c r="WTQ321" s="3"/>
      <c r="WTR321" s="3"/>
      <c r="WTS321" s="3"/>
      <c r="WTT321" s="3"/>
      <c r="WTU321" s="3"/>
      <c r="WTV321" s="3"/>
      <c r="WTW321" s="3"/>
      <c r="WTX321" s="3"/>
      <c r="WTY321" s="3"/>
      <c r="WTZ321" s="3"/>
      <c r="WUA321" s="3"/>
      <c r="WUB321" s="3"/>
      <c r="WUC321" s="3"/>
      <c r="WUD321" s="3"/>
      <c r="WUE321" s="3"/>
      <c r="WUF321" s="3"/>
      <c r="WUG321" s="3"/>
      <c r="WUH321" s="3"/>
      <c r="WUI321" s="3"/>
      <c r="WUJ321" s="3"/>
      <c r="WUK321" s="3"/>
      <c r="WUL321" s="3"/>
      <c r="WUM321" s="3"/>
      <c r="WUN321" s="3"/>
      <c r="WUO321" s="3"/>
      <c r="WUP321" s="3"/>
      <c r="WUQ321" s="3"/>
      <c r="WUR321" s="3"/>
      <c r="WUS321" s="3"/>
      <c r="WUT321" s="3"/>
      <c r="WUU321" s="3"/>
      <c r="WUV321" s="3"/>
      <c r="WUW321" s="3"/>
      <c r="WUX321" s="3"/>
      <c r="WUY321" s="3"/>
      <c r="WUZ321" s="3"/>
      <c r="WVA321" s="3"/>
      <c r="WVB321" s="3"/>
      <c r="WVC321" s="3"/>
      <c r="WVD321" s="3"/>
      <c r="WVE321" s="3"/>
      <c r="WVF321" s="3"/>
      <c r="WVG321" s="3"/>
      <c r="WVH321" s="3"/>
      <c r="WVI321" s="3"/>
      <c r="WVJ321" s="3"/>
      <c r="WVK321" s="3"/>
      <c r="WVL321" s="3"/>
      <c r="WVM321" s="3"/>
      <c r="WVN321" s="3"/>
      <c r="WVO321" s="3"/>
      <c r="WVP321" s="3"/>
      <c r="WVQ321" s="3"/>
      <c r="WVR321" s="3"/>
      <c r="WVS321" s="3"/>
      <c r="WVT321" s="3"/>
      <c r="WVU321" s="3"/>
      <c r="WVV321" s="3"/>
      <c r="WVW321" s="3"/>
      <c r="WVX321" s="3"/>
      <c r="WVY321" s="3"/>
      <c r="WVZ321" s="3"/>
      <c r="WWA321" s="3"/>
      <c r="WWB321" s="3"/>
      <c r="WWC321" s="3"/>
      <c r="WWD321" s="3"/>
      <c r="WWE321" s="3"/>
      <c r="WWF321" s="3"/>
      <c r="WWG321" s="3"/>
      <c r="WWH321" s="3"/>
      <c r="WWI321" s="3"/>
      <c r="WWJ321" s="3"/>
      <c r="WWK321" s="3"/>
      <c r="WWL321" s="3"/>
      <c r="WWM321" s="3"/>
      <c r="WWN321" s="3"/>
      <c r="WWO321" s="3"/>
      <c r="WWP321" s="3"/>
      <c r="WWQ321" s="3"/>
      <c r="WWR321" s="3"/>
      <c r="WWS321" s="3"/>
      <c r="WWT321" s="3"/>
      <c r="WWU321" s="3"/>
      <c r="WWV321" s="3"/>
      <c r="WWW321" s="3"/>
      <c r="WWX321" s="3"/>
      <c r="WWY321" s="3"/>
      <c r="WWZ321" s="3"/>
      <c r="WXA321" s="3"/>
      <c r="WXB321" s="3"/>
      <c r="WXC321" s="3"/>
      <c r="WXD321" s="3"/>
      <c r="WXE321" s="3"/>
      <c r="WXF321" s="3"/>
      <c r="WXG321" s="3"/>
      <c r="WXH321" s="3"/>
      <c r="WXI321" s="3"/>
      <c r="WXJ321" s="3"/>
      <c r="WXK321" s="3"/>
      <c r="WXL321" s="3"/>
      <c r="WXM321" s="3"/>
      <c r="WXN321" s="3"/>
      <c r="WXO321" s="3"/>
      <c r="WXP321" s="3"/>
      <c r="WXQ321" s="3"/>
      <c r="WXR321" s="3"/>
      <c r="WXS321" s="3"/>
      <c r="WXT321" s="3"/>
      <c r="WXU321" s="3"/>
      <c r="WXV321" s="3"/>
      <c r="WXW321" s="3"/>
      <c r="WXX321" s="3"/>
      <c r="WXY321" s="3"/>
      <c r="WXZ321" s="3"/>
      <c r="WYA321" s="3"/>
      <c r="WYB321" s="3"/>
      <c r="WYC321" s="3"/>
      <c r="WYD321" s="3"/>
      <c r="WYE321" s="3"/>
      <c r="WYF321" s="3"/>
      <c r="WYG321" s="3"/>
      <c r="WYH321" s="3"/>
      <c r="WYI321" s="3"/>
      <c r="WYJ321" s="3"/>
      <c r="WYK321" s="3"/>
      <c r="WYL321" s="3"/>
      <c r="WYM321" s="3"/>
      <c r="WYN321" s="3"/>
      <c r="WYO321" s="3"/>
      <c r="WYP321" s="3"/>
      <c r="WYQ321" s="3"/>
      <c r="WYR321" s="3"/>
      <c r="WYS321" s="3"/>
      <c r="WYT321" s="3"/>
      <c r="WYU321" s="3"/>
      <c r="WYV321" s="3"/>
      <c r="WYW321" s="3"/>
      <c r="WYX321" s="3"/>
      <c r="WYY321" s="3"/>
      <c r="WYZ321" s="3"/>
      <c r="WZA321" s="3"/>
      <c r="WZB321" s="3"/>
      <c r="WZC321" s="3"/>
      <c r="WZD321" s="3"/>
      <c r="WZE321" s="3"/>
      <c r="WZF321" s="3"/>
      <c r="WZG321" s="3"/>
      <c r="WZH321" s="3"/>
      <c r="WZI321" s="3"/>
      <c r="WZJ321" s="3"/>
      <c r="WZK321" s="3"/>
      <c r="WZL321" s="3"/>
      <c r="WZM321" s="3"/>
      <c r="WZN321" s="3"/>
      <c r="WZO321" s="3"/>
      <c r="WZP321" s="3"/>
      <c r="WZQ321" s="3"/>
      <c r="WZR321" s="3"/>
      <c r="WZS321" s="3"/>
      <c r="WZT321" s="3"/>
      <c r="WZU321" s="3"/>
      <c r="WZV321" s="3"/>
      <c r="WZW321" s="3"/>
      <c r="WZX321" s="3"/>
      <c r="WZY321" s="3"/>
      <c r="WZZ321" s="3"/>
      <c r="XAA321" s="3"/>
      <c r="XAB321" s="3"/>
      <c r="XAC321" s="3"/>
      <c r="XAD321" s="3"/>
      <c r="XAE321" s="3"/>
      <c r="XAF321" s="3"/>
      <c r="XAG321" s="3"/>
      <c r="XAH321" s="3"/>
      <c r="XAI321" s="3"/>
      <c r="XAJ321" s="3"/>
      <c r="XAK321" s="3"/>
      <c r="XAL321" s="3"/>
      <c r="XAM321" s="3"/>
      <c r="XAN321" s="3"/>
      <c r="XAO321" s="3"/>
      <c r="XAP321" s="3"/>
      <c r="XAQ321" s="3"/>
      <c r="XAR321" s="3"/>
      <c r="XAS321" s="3"/>
      <c r="XAT321" s="3"/>
      <c r="XAU321" s="3"/>
      <c r="XAV321" s="3"/>
      <c r="XAW321" s="3"/>
      <c r="XAX321" s="3"/>
      <c r="XAY321" s="3"/>
      <c r="XAZ321" s="3"/>
      <c r="XBA321" s="3"/>
      <c r="XBB321" s="3"/>
      <c r="XBC321" s="3"/>
      <c r="XBD321" s="3"/>
      <c r="XBE321" s="3"/>
      <c r="XBF321" s="3"/>
      <c r="XBG321" s="3"/>
      <c r="XBH321" s="3"/>
      <c r="XBI321" s="3"/>
      <c r="XBJ321" s="3"/>
      <c r="XBK321" s="3"/>
      <c r="XBL321" s="3"/>
      <c r="XBM321" s="3"/>
      <c r="XBN321" s="3"/>
      <c r="XBO321" s="3"/>
      <c r="XBP321" s="3"/>
      <c r="XBQ321" s="3"/>
      <c r="XBR321" s="3"/>
      <c r="XBS321" s="3"/>
      <c r="XBT321" s="3"/>
      <c r="XBU321" s="3"/>
      <c r="XBV321" s="3"/>
      <c r="XBW321" s="3"/>
      <c r="XBX321" s="3"/>
      <c r="XBY321" s="3"/>
      <c r="XBZ321" s="3"/>
      <c r="XCA321" s="3"/>
      <c r="XCB321" s="3"/>
      <c r="XCC321" s="3"/>
      <c r="XCD321" s="3"/>
      <c r="XCE321" s="3"/>
      <c r="XCF321" s="3"/>
      <c r="XCG321" s="3"/>
      <c r="XCH321" s="3"/>
      <c r="XCI321" s="3"/>
      <c r="XCJ321" s="3"/>
      <c r="XCK321" s="3"/>
      <c r="XCL321" s="3"/>
      <c r="XCM321" s="3"/>
      <c r="XCN321" s="3"/>
      <c r="XCO321" s="3"/>
      <c r="XCP321" s="3"/>
      <c r="XCQ321" s="3"/>
      <c r="XCR321" s="3"/>
      <c r="XCS321" s="3"/>
      <c r="XCT321" s="3"/>
      <c r="XCU321" s="3"/>
      <c r="XCV321" s="3"/>
      <c r="XCW321" s="3"/>
      <c r="XCX321" s="3"/>
      <c r="XCY321" s="3"/>
      <c r="XCZ321" s="3"/>
      <c r="XDA321" s="3"/>
      <c r="XDB321" s="3"/>
      <c r="XDC321" s="3"/>
      <c r="XDD321" s="3"/>
      <c r="XDE321" s="3"/>
      <c r="XDF321" s="3"/>
      <c r="XDG321" s="3"/>
      <c r="XDH321" s="3"/>
      <c r="XDI321" s="3"/>
      <c r="XDJ321" s="3"/>
      <c r="XDK321" s="3"/>
      <c r="XDL321" s="3"/>
      <c r="XDM321" s="3"/>
      <c r="XDN321" s="3"/>
      <c r="XDO321" s="3"/>
      <c r="XDP321" s="3"/>
      <c r="XDQ321" s="3"/>
      <c r="XDR321" s="3"/>
      <c r="XDS321" s="3"/>
      <c r="XDT321" s="3"/>
      <c r="XDU321" s="3"/>
      <c r="XDV321" s="3"/>
      <c r="XDW321" s="3"/>
      <c r="XDX321" s="3"/>
      <c r="XDY321" s="3"/>
      <c r="XDZ321" s="3"/>
      <c r="XEA321" s="3"/>
      <c r="XEB321" s="3"/>
      <c r="XEC321" s="3"/>
      <c r="XED321" s="3"/>
      <c r="XEE321" s="3"/>
      <c r="XEF321" s="3"/>
      <c r="XEG321" s="3"/>
      <c r="XEH321" s="3"/>
      <c r="XEI321" s="3"/>
      <c r="XEJ321" s="3"/>
      <c r="XEK321" s="3"/>
      <c r="XEL321" s="3"/>
      <c r="XEM321" s="3"/>
      <c r="XEN321" s="3"/>
      <c r="XEO321" s="3"/>
      <c r="XEP321" s="3"/>
      <c r="XEQ321" s="3"/>
      <c r="XER321" s="3"/>
      <c r="XES321" s="3"/>
      <c r="XET321" s="3"/>
      <c r="XEU321" s="3"/>
      <c r="XEV321" s="3"/>
      <c r="XEW321" s="3"/>
      <c r="XEX321" s="3"/>
      <c r="XEY321" s="3"/>
      <c r="XEZ321" s="3"/>
      <c r="XFA321" s="3"/>
      <c r="XFB321" s="3"/>
    </row>
    <row r="322" spans="1:16382" x14ac:dyDescent="0.2">
      <c r="A322" s="67">
        <v>70001</v>
      </c>
      <c r="B322" s="71" t="s">
        <v>102</v>
      </c>
      <c r="C322" s="130">
        <f t="shared" si="39"/>
        <v>3420</v>
      </c>
      <c r="D322" s="71">
        <v>83</v>
      </c>
      <c r="E322" s="71">
        <v>3420</v>
      </c>
      <c r="F322" s="71">
        <v>0</v>
      </c>
      <c r="G322" s="71">
        <v>0</v>
      </c>
      <c r="H322" s="71" t="s">
        <v>50</v>
      </c>
      <c r="I322" s="71">
        <v>0</v>
      </c>
      <c r="J322" s="71" t="s">
        <v>47</v>
      </c>
      <c r="K322" s="120">
        <v>1</v>
      </c>
      <c r="L322" s="71">
        <v>19</v>
      </c>
      <c r="M322" s="71">
        <v>285</v>
      </c>
      <c r="N322" s="71">
        <f t="shared" si="40"/>
        <v>570</v>
      </c>
      <c r="O322" s="71">
        <v>0</v>
      </c>
      <c r="P322" s="71">
        <v>0</v>
      </c>
      <c r="Q322" s="71">
        <f t="shared" si="41"/>
        <v>0</v>
      </c>
      <c r="R322" s="71">
        <v>0</v>
      </c>
      <c r="S322" s="71">
        <v>48</v>
      </c>
      <c r="T322" s="71">
        <v>0</v>
      </c>
      <c r="U322" s="71">
        <v>2</v>
      </c>
      <c r="V322" s="71">
        <v>2</v>
      </c>
      <c r="W322" s="71">
        <v>0</v>
      </c>
      <c r="X322" s="71">
        <v>0</v>
      </c>
      <c r="Y322" s="71">
        <v>0</v>
      </c>
      <c r="Z322" s="71">
        <v>1</v>
      </c>
      <c r="AA322" s="71">
        <v>2</v>
      </c>
      <c r="AB322" s="71">
        <v>1</v>
      </c>
      <c r="AC322" s="71">
        <v>0</v>
      </c>
      <c r="AD322" s="71">
        <v>1</v>
      </c>
      <c r="AE322" s="71">
        <v>0</v>
      </c>
      <c r="AF322" s="71">
        <v>1</v>
      </c>
      <c r="AG322" s="73" t="s">
        <v>242</v>
      </c>
      <c r="AH322" s="73" t="s">
        <v>210</v>
      </c>
      <c r="AI322" s="76"/>
    </row>
    <row r="323" spans="1:16382" x14ac:dyDescent="0.2">
      <c r="A323" s="67">
        <v>70015</v>
      </c>
      <c r="B323" s="71" t="s">
        <v>102</v>
      </c>
      <c r="C323" s="130">
        <f t="shared" si="39"/>
        <v>80</v>
      </c>
      <c r="D323" s="71">
        <v>80</v>
      </c>
      <c r="E323" s="71">
        <v>0</v>
      </c>
      <c r="F323" s="71">
        <v>0</v>
      </c>
      <c r="G323" s="71">
        <v>0</v>
      </c>
      <c r="H323" s="71" t="s">
        <v>18</v>
      </c>
      <c r="I323" s="71">
        <v>80</v>
      </c>
      <c r="J323" s="71" t="s">
        <v>62</v>
      </c>
      <c r="K323" s="120">
        <v>1</v>
      </c>
      <c r="L323" s="71">
        <v>2</v>
      </c>
      <c r="M323" s="71">
        <v>0</v>
      </c>
      <c r="N323" s="71">
        <f t="shared" si="40"/>
        <v>0</v>
      </c>
      <c r="O323" s="71">
        <v>0</v>
      </c>
      <c r="P323" s="71">
        <v>0</v>
      </c>
      <c r="Q323" s="71">
        <v>0</v>
      </c>
      <c r="R323" s="71">
        <v>0</v>
      </c>
      <c r="S323" s="71">
        <v>4</v>
      </c>
      <c r="T323" s="71">
        <v>0</v>
      </c>
      <c r="U323" s="71">
        <v>2</v>
      </c>
      <c r="V323" s="71">
        <v>2</v>
      </c>
      <c r="W323" s="71">
        <v>0</v>
      </c>
      <c r="X323" s="71">
        <v>0</v>
      </c>
      <c r="Y323" s="71">
        <v>0</v>
      </c>
      <c r="Z323" s="71">
        <v>2</v>
      </c>
      <c r="AA323" s="71">
        <v>2</v>
      </c>
      <c r="AB323" s="71">
        <v>2</v>
      </c>
      <c r="AC323" s="71">
        <v>0</v>
      </c>
      <c r="AD323" s="71">
        <v>0</v>
      </c>
      <c r="AE323" s="71">
        <v>0</v>
      </c>
      <c r="AF323" s="71">
        <v>1</v>
      </c>
      <c r="AG323" s="73" t="s">
        <v>242</v>
      </c>
      <c r="AH323" s="73"/>
      <c r="AI323" s="76"/>
    </row>
    <row r="324" spans="1:16382" x14ac:dyDescent="0.2">
      <c r="A324" s="67">
        <v>70017</v>
      </c>
      <c r="B324" s="71" t="s">
        <v>102</v>
      </c>
      <c r="C324" s="130">
        <f t="shared" si="39"/>
        <v>415</v>
      </c>
      <c r="D324" s="71">
        <v>28</v>
      </c>
      <c r="E324" s="71">
        <v>0</v>
      </c>
      <c r="F324" s="71">
        <v>0</v>
      </c>
      <c r="G324" s="71">
        <v>0</v>
      </c>
      <c r="H324" s="71" t="s">
        <v>56</v>
      </c>
      <c r="I324" s="71">
        <v>415</v>
      </c>
      <c r="J324" s="71" t="s">
        <v>78</v>
      </c>
      <c r="K324" s="120">
        <v>1</v>
      </c>
      <c r="L324" s="71">
        <v>11</v>
      </c>
      <c r="M324" s="71">
        <v>140</v>
      </c>
      <c r="N324" s="71">
        <f t="shared" si="40"/>
        <v>280</v>
      </c>
      <c r="O324" s="71">
        <v>2</v>
      </c>
      <c r="P324" s="71">
        <v>42</v>
      </c>
      <c r="Q324" s="71">
        <f>P324*2</f>
        <v>84</v>
      </c>
      <c r="R324" s="71">
        <v>0</v>
      </c>
      <c r="S324" s="71">
        <v>9</v>
      </c>
      <c r="T324" s="71">
        <v>0</v>
      </c>
      <c r="U324" s="71">
        <v>1</v>
      </c>
      <c r="V324" s="71">
        <v>1</v>
      </c>
      <c r="W324" s="71">
        <v>0</v>
      </c>
      <c r="X324" s="71">
        <v>0</v>
      </c>
      <c r="Y324" s="71">
        <v>0</v>
      </c>
      <c r="Z324" s="71">
        <v>1</v>
      </c>
      <c r="AA324" s="71">
        <v>1</v>
      </c>
      <c r="AB324" s="71">
        <v>1</v>
      </c>
      <c r="AC324" s="71">
        <v>0</v>
      </c>
      <c r="AD324" s="71">
        <v>1</v>
      </c>
      <c r="AE324" s="71">
        <v>0</v>
      </c>
      <c r="AF324" s="71">
        <v>1</v>
      </c>
      <c r="AG324" s="73" t="s">
        <v>242</v>
      </c>
      <c r="AH324" s="73" t="s">
        <v>210</v>
      </c>
      <c r="AI324" s="76"/>
    </row>
    <row r="325" spans="1:16382" x14ac:dyDescent="0.2">
      <c r="A325" s="67">
        <v>70020</v>
      </c>
      <c r="B325" s="71" t="s">
        <v>102</v>
      </c>
      <c r="C325" s="130">
        <f t="shared" si="39"/>
        <v>15555</v>
      </c>
      <c r="D325" s="71">
        <v>969</v>
      </c>
      <c r="E325" s="71">
        <v>7338</v>
      </c>
      <c r="F325" s="71">
        <v>2585</v>
      </c>
      <c r="G325" s="71">
        <v>0</v>
      </c>
      <c r="H325" s="71" t="s">
        <v>59</v>
      </c>
      <c r="I325" s="71">
        <v>5632</v>
      </c>
      <c r="J325" s="71" t="s">
        <v>246</v>
      </c>
      <c r="K325" s="128">
        <v>5</v>
      </c>
      <c r="L325" s="71">
        <v>23</v>
      </c>
      <c r="M325" s="71">
        <v>273</v>
      </c>
      <c r="N325" s="71">
        <f t="shared" si="40"/>
        <v>546</v>
      </c>
      <c r="O325" s="71">
        <v>26</v>
      </c>
      <c r="P325" s="71">
        <v>92</v>
      </c>
      <c r="Q325" s="71">
        <f>P325*2</f>
        <v>184</v>
      </c>
      <c r="R325" s="71">
        <v>3</v>
      </c>
      <c r="S325" s="71">
        <v>61</v>
      </c>
      <c r="T325" s="71">
        <v>0</v>
      </c>
      <c r="U325" s="71">
        <v>15</v>
      </c>
      <c r="V325" s="71">
        <v>11</v>
      </c>
      <c r="W325" s="71">
        <v>4</v>
      </c>
      <c r="X325" s="71">
        <v>0</v>
      </c>
      <c r="Y325" s="71">
        <v>0</v>
      </c>
      <c r="Z325" s="71">
        <v>5</v>
      </c>
      <c r="AA325" s="71">
        <v>11</v>
      </c>
      <c r="AB325" s="71">
        <v>5</v>
      </c>
      <c r="AC325" s="71">
        <v>0</v>
      </c>
      <c r="AD325" s="71">
        <v>0</v>
      </c>
      <c r="AE325" s="71">
        <v>0</v>
      </c>
      <c r="AF325" s="71">
        <v>1</v>
      </c>
      <c r="AG325" s="73" t="s">
        <v>247</v>
      </c>
      <c r="AH325" s="73" t="s">
        <v>210</v>
      </c>
      <c r="AI325" s="76"/>
    </row>
    <row r="326" spans="1:16382" x14ac:dyDescent="0.2">
      <c r="A326" s="67">
        <v>76020</v>
      </c>
      <c r="B326" s="71" t="s">
        <v>102</v>
      </c>
      <c r="C326" s="130">
        <f t="shared" si="39"/>
        <v>4276</v>
      </c>
      <c r="D326" s="71">
        <v>392</v>
      </c>
      <c r="E326" s="71">
        <v>4276</v>
      </c>
      <c r="F326" s="71">
        <v>0</v>
      </c>
      <c r="G326" s="71">
        <v>0</v>
      </c>
      <c r="H326" s="71" t="s">
        <v>50</v>
      </c>
      <c r="I326" s="71">
        <v>0</v>
      </c>
      <c r="J326" s="71" t="s">
        <v>47</v>
      </c>
      <c r="K326" s="120">
        <v>1</v>
      </c>
      <c r="L326" s="71">
        <v>33</v>
      </c>
      <c r="M326" s="71">
        <v>495</v>
      </c>
      <c r="N326" s="71">
        <f t="shared" si="40"/>
        <v>990</v>
      </c>
      <c r="O326" s="71">
        <v>3</v>
      </c>
      <c r="P326" s="71">
        <v>63</v>
      </c>
      <c r="Q326" s="71">
        <f>P326*2</f>
        <v>126</v>
      </c>
      <c r="R326" s="71">
        <v>0</v>
      </c>
      <c r="S326" s="71">
        <v>6</v>
      </c>
      <c r="T326" s="71">
        <v>30</v>
      </c>
      <c r="U326" s="71">
        <v>4</v>
      </c>
      <c r="V326" s="71">
        <v>3</v>
      </c>
      <c r="W326" s="71">
        <v>2</v>
      </c>
      <c r="X326" s="71">
        <v>0</v>
      </c>
      <c r="Y326" s="71">
        <v>0</v>
      </c>
      <c r="Z326" s="71">
        <v>2</v>
      </c>
      <c r="AA326" s="71">
        <v>3</v>
      </c>
      <c r="AB326" s="71">
        <v>2</v>
      </c>
      <c r="AC326" s="71">
        <v>0</v>
      </c>
      <c r="AD326" s="71">
        <v>1</v>
      </c>
      <c r="AE326" s="71">
        <v>0</v>
      </c>
      <c r="AF326" s="71">
        <v>1</v>
      </c>
      <c r="AG326" s="73"/>
      <c r="AH326" s="73"/>
      <c r="AI326" s="76"/>
    </row>
    <row r="327" spans="1:16382" x14ac:dyDescent="0.2">
      <c r="A327" s="67">
        <v>85018</v>
      </c>
      <c r="B327" s="71" t="s">
        <v>49</v>
      </c>
      <c r="C327" s="130">
        <f t="shared" si="39"/>
        <v>19457</v>
      </c>
      <c r="D327" s="71">
        <v>454</v>
      </c>
      <c r="E327" s="71">
        <v>12526</v>
      </c>
      <c r="F327" s="71">
        <v>0</v>
      </c>
      <c r="G327" s="71">
        <v>0</v>
      </c>
      <c r="H327" s="71" t="s">
        <v>72</v>
      </c>
      <c r="I327" s="71">
        <v>6931</v>
      </c>
      <c r="J327" s="71" t="s">
        <v>246</v>
      </c>
      <c r="K327" s="128">
        <v>5</v>
      </c>
      <c r="L327" s="71">
        <v>57</v>
      </c>
      <c r="M327" s="71">
        <v>1824</v>
      </c>
      <c r="N327" s="71">
        <f t="shared" si="40"/>
        <v>3648</v>
      </c>
      <c r="O327" s="71">
        <v>2</v>
      </c>
      <c r="P327" s="71">
        <v>100</v>
      </c>
      <c r="Q327" s="71">
        <f>P327*2</f>
        <v>200</v>
      </c>
      <c r="R327" s="71">
        <v>16</v>
      </c>
      <c r="S327" s="71">
        <v>46</v>
      </c>
      <c r="T327" s="71">
        <v>60</v>
      </c>
      <c r="U327" s="71">
        <v>9</v>
      </c>
      <c r="V327" s="71">
        <v>10</v>
      </c>
      <c r="W327" s="71">
        <v>2</v>
      </c>
      <c r="X327" s="71">
        <v>0</v>
      </c>
      <c r="Y327" s="71">
        <v>0</v>
      </c>
      <c r="Z327" s="71">
        <v>2</v>
      </c>
      <c r="AA327" s="71">
        <v>10</v>
      </c>
      <c r="AB327" s="71">
        <v>9</v>
      </c>
      <c r="AC327" s="71">
        <v>0</v>
      </c>
      <c r="AD327" s="71">
        <v>3</v>
      </c>
      <c r="AE327" s="71">
        <v>0</v>
      </c>
      <c r="AF327" s="71">
        <v>1</v>
      </c>
      <c r="AG327" s="73" t="s">
        <v>247</v>
      </c>
      <c r="AH327" s="73" t="s">
        <v>210</v>
      </c>
      <c r="AI327" s="76"/>
    </row>
    <row r="328" spans="1:16382" x14ac:dyDescent="0.2">
      <c r="A328" s="67">
        <v>87006</v>
      </c>
      <c r="B328" s="71" t="s">
        <v>49</v>
      </c>
      <c r="C328" s="130">
        <f t="shared" si="39"/>
        <v>2952</v>
      </c>
      <c r="D328" s="71">
        <v>411</v>
      </c>
      <c r="E328" s="71">
        <v>2441</v>
      </c>
      <c r="F328" s="71">
        <v>0</v>
      </c>
      <c r="G328" s="71">
        <v>0</v>
      </c>
      <c r="H328" s="71" t="s">
        <v>50</v>
      </c>
      <c r="I328" s="71">
        <v>511</v>
      </c>
      <c r="J328" s="71" t="s">
        <v>47</v>
      </c>
      <c r="K328" s="120">
        <v>1</v>
      </c>
      <c r="L328" s="71">
        <v>28</v>
      </c>
      <c r="M328" s="71">
        <v>320</v>
      </c>
      <c r="N328" s="71">
        <f t="shared" si="40"/>
        <v>640</v>
      </c>
      <c r="O328" s="71">
        <v>2</v>
      </c>
      <c r="P328" s="71">
        <v>92</v>
      </c>
      <c r="Q328" s="71">
        <f>P328*2</f>
        <v>184</v>
      </c>
      <c r="R328" s="71">
        <v>28</v>
      </c>
      <c r="S328" s="71">
        <v>55</v>
      </c>
      <c r="T328" s="71">
        <v>0</v>
      </c>
      <c r="U328" s="71">
        <v>3</v>
      </c>
      <c r="V328" s="71">
        <v>3</v>
      </c>
      <c r="W328" s="71">
        <v>1</v>
      </c>
      <c r="X328" s="71">
        <v>0</v>
      </c>
      <c r="Y328" s="71">
        <v>0</v>
      </c>
      <c r="Z328" s="71">
        <v>2</v>
      </c>
      <c r="AA328" s="71">
        <v>3</v>
      </c>
      <c r="AB328" s="71">
        <v>3</v>
      </c>
      <c r="AC328" s="71">
        <v>3</v>
      </c>
      <c r="AD328" s="71">
        <v>2</v>
      </c>
      <c r="AE328" s="71">
        <v>0</v>
      </c>
      <c r="AF328" s="71">
        <v>1</v>
      </c>
      <c r="AG328" s="73" t="s">
        <v>231</v>
      </c>
      <c r="AH328" s="73" t="s">
        <v>210</v>
      </c>
      <c r="AI328" s="76"/>
    </row>
    <row r="329" spans="1:16382" x14ac:dyDescent="0.2">
      <c r="A329" s="67">
        <v>87010</v>
      </c>
      <c r="B329" s="71" t="s">
        <v>49</v>
      </c>
      <c r="C329" s="130">
        <v>23631</v>
      </c>
      <c r="D329" s="71">
        <v>180</v>
      </c>
      <c r="E329" s="71">
        <v>0</v>
      </c>
      <c r="F329" s="71">
        <v>0</v>
      </c>
      <c r="G329" s="71">
        <v>0</v>
      </c>
      <c r="H329" s="71" t="s">
        <v>50</v>
      </c>
      <c r="I329" s="71" t="s">
        <v>50</v>
      </c>
      <c r="J329" s="71" t="s">
        <v>345</v>
      </c>
      <c r="K329" s="99">
        <v>5</v>
      </c>
      <c r="L329" s="71">
        <v>10</v>
      </c>
      <c r="M329" s="71">
        <v>788</v>
      </c>
      <c r="N329" s="71">
        <v>1576</v>
      </c>
      <c r="O329" s="71">
        <v>10</v>
      </c>
      <c r="P329" s="71">
        <v>8</v>
      </c>
      <c r="Q329" s="71">
        <v>80</v>
      </c>
      <c r="R329" s="71">
        <v>0</v>
      </c>
      <c r="S329" s="71">
        <v>43</v>
      </c>
      <c r="T329" s="71">
        <v>0</v>
      </c>
      <c r="U329" s="71">
        <v>12</v>
      </c>
      <c r="V329" s="71">
        <v>12</v>
      </c>
      <c r="W329" s="71">
        <v>8</v>
      </c>
      <c r="X329" s="71">
        <v>0</v>
      </c>
      <c r="Y329" s="71">
        <v>0</v>
      </c>
      <c r="Z329" s="71">
        <v>5</v>
      </c>
      <c r="AA329" s="71">
        <v>12</v>
      </c>
      <c r="AB329" s="71">
        <v>9</v>
      </c>
      <c r="AC329" s="71">
        <v>8</v>
      </c>
      <c r="AD329" s="71">
        <v>4</v>
      </c>
      <c r="AE329" s="71">
        <v>0</v>
      </c>
      <c r="AF329" s="71">
        <v>2</v>
      </c>
      <c r="AG329" s="73" t="s">
        <v>254</v>
      </c>
      <c r="AH329" s="73" t="s">
        <v>210</v>
      </c>
      <c r="AI329" s="76"/>
    </row>
    <row r="330" spans="1:16382" ht="14.25" customHeight="1" x14ac:dyDescent="0.2">
      <c r="A330" s="67">
        <v>87030</v>
      </c>
      <c r="B330" s="71" t="s">
        <v>49</v>
      </c>
      <c r="C330" s="130">
        <f>E330+F330+G330+I330</f>
        <v>8179</v>
      </c>
      <c r="D330" s="71">
        <v>909</v>
      </c>
      <c r="E330" s="71">
        <v>5577</v>
      </c>
      <c r="F330" s="71">
        <v>1882</v>
      </c>
      <c r="G330" s="71">
        <v>0</v>
      </c>
      <c r="H330" s="71" t="s">
        <v>59</v>
      </c>
      <c r="I330" s="71">
        <v>720</v>
      </c>
      <c r="J330" s="71" t="s">
        <v>345</v>
      </c>
      <c r="K330" s="127">
        <v>7</v>
      </c>
      <c r="L330" s="71">
        <v>12</v>
      </c>
      <c r="M330" s="71">
        <v>169</v>
      </c>
      <c r="N330" s="71">
        <v>338</v>
      </c>
      <c r="O330" s="71">
        <v>12</v>
      </c>
      <c r="P330" s="71">
        <v>8</v>
      </c>
      <c r="Q330" s="71">
        <v>16</v>
      </c>
      <c r="R330" s="71">
        <v>0</v>
      </c>
      <c r="S330" s="71">
        <v>67</v>
      </c>
      <c r="T330" s="71">
        <v>0</v>
      </c>
      <c r="U330" s="71">
        <v>12</v>
      </c>
      <c r="V330" s="71">
        <v>13</v>
      </c>
      <c r="W330" s="71">
        <v>8</v>
      </c>
      <c r="X330" s="71">
        <v>0</v>
      </c>
      <c r="Y330" s="71">
        <v>0</v>
      </c>
      <c r="Z330" s="71">
        <v>4</v>
      </c>
      <c r="AA330" s="71">
        <v>7</v>
      </c>
      <c r="AB330" s="71">
        <v>8</v>
      </c>
      <c r="AC330" s="71">
        <v>10</v>
      </c>
      <c r="AD330" s="71">
        <v>8</v>
      </c>
      <c r="AE330" s="71">
        <v>1</v>
      </c>
      <c r="AF330" s="71">
        <v>1</v>
      </c>
      <c r="AG330" s="73" t="s">
        <v>299</v>
      </c>
      <c r="AH330" s="73" t="s">
        <v>210</v>
      </c>
      <c r="AI330" s="76" t="s">
        <v>473</v>
      </c>
    </row>
    <row r="331" spans="1:16382" x14ac:dyDescent="0.2">
      <c r="A331" s="67">
        <v>88004</v>
      </c>
      <c r="B331" s="71" t="s">
        <v>49</v>
      </c>
      <c r="C331" s="130">
        <f t="shared" ref="C331:C352" si="42">E331+F331+G331+I331</f>
        <v>809</v>
      </c>
      <c r="D331" s="71">
        <v>402</v>
      </c>
      <c r="E331" s="71">
        <v>809</v>
      </c>
      <c r="F331" s="71">
        <v>0</v>
      </c>
      <c r="G331" s="71">
        <v>0</v>
      </c>
      <c r="H331" s="71" t="s">
        <v>50</v>
      </c>
      <c r="I331" s="71">
        <v>0</v>
      </c>
      <c r="J331" s="71" t="s">
        <v>47</v>
      </c>
      <c r="K331" s="120">
        <v>1</v>
      </c>
      <c r="L331" s="71">
        <v>4</v>
      </c>
      <c r="M331" s="71">
        <v>60</v>
      </c>
      <c r="N331" s="71">
        <f t="shared" ref="N331:N339" si="43">M331*2</f>
        <v>120</v>
      </c>
      <c r="O331" s="71">
        <v>0</v>
      </c>
      <c r="P331" s="71">
        <v>0</v>
      </c>
      <c r="Q331" s="71">
        <f t="shared" ref="Q331:Q339" si="44">P331*2</f>
        <v>0</v>
      </c>
      <c r="R331" s="71">
        <v>3</v>
      </c>
      <c r="S331" s="71">
        <v>15</v>
      </c>
      <c r="T331" s="71">
        <v>4</v>
      </c>
      <c r="U331" s="71">
        <v>4</v>
      </c>
      <c r="V331" s="71">
        <v>4</v>
      </c>
      <c r="W331" s="71">
        <v>2</v>
      </c>
      <c r="X331" s="71">
        <v>0</v>
      </c>
      <c r="Y331" s="71">
        <v>0</v>
      </c>
      <c r="Z331" s="71">
        <v>2</v>
      </c>
      <c r="AA331" s="71">
        <v>4</v>
      </c>
      <c r="AB331" s="71">
        <v>2</v>
      </c>
      <c r="AC331" s="71">
        <v>0</v>
      </c>
      <c r="AD331" s="71">
        <v>0</v>
      </c>
      <c r="AE331" s="71">
        <v>0</v>
      </c>
      <c r="AF331" s="71">
        <v>1</v>
      </c>
      <c r="AG331" s="73" t="s">
        <v>300</v>
      </c>
      <c r="AH331" s="73" t="s">
        <v>210</v>
      </c>
      <c r="AI331" s="76"/>
    </row>
    <row r="332" spans="1:16382" x14ac:dyDescent="0.2">
      <c r="A332" s="67">
        <v>88024</v>
      </c>
      <c r="B332" s="71" t="s">
        <v>49</v>
      </c>
      <c r="C332" s="130">
        <f t="shared" si="42"/>
        <v>1211</v>
      </c>
      <c r="D332" s="71">
        <v>352</v>
      </c>
      <c r="E332" s="71">
        <v>1211</v>
      </c>
      <c r="F332" s="71">
        <v>0</v>
      </c>
      <c r="G332" s="71">
        <v>0</v>
      </c>
      <c r="H332" s="71" t="s">
        <v>50</v>
      </c>
      <c r="I332" s="71">
        <v>0</v>
      </c>
      <c r="J332" s="71" t="s">
        <v>47</v>
      </c>
      <c r="K332" s="120">
        <v>1</v>
      </c>
      <c r="L332" s="71">
        <v>0</v>
      </c>
      <c r="M332" s="71">
        <v>0</v>
      </c>
      <c r="N332" s="71">
        <f t="shared" si="43"/>
        <v>0</v>
      </c>
      <c r="O332" s="71">
        <v>0</v>
      </c>
      <c r="P332" s="71">
        <v>0</v>
      </c>
      <c r="Q332" s="71">
        <f t="shared" si="44"/>
        <v>0</v>
      </c>
      <c r="R332" s="71">
        <v>0</v>
      </c>
      <c r="S332" s="71">
        <v>16</v>
      </c>
      <c r="T332" s="71">
        <v>0</v>
      </c>
      <c r="U332" s="71">
        <v>2</v>
      </c>
      <c r="V332" s="71">
        <v>3</v>
      </c>
      <c r="W332" s="71">
        <v>1</v>
      </c>
      <c r="X332" s="71">
        <v>0</v>
      </c>
      <c r="Y332" s="71">
        <v>0</v>
      </c>
      <c r="Z332" s="71">
        <v>2</v>
      </c>
      <c r="AA332" s="71">
        <v>3</v>
      </c>
      <c r="AB332" s="71">
        <v>2</v>
      </c>
      <c r="AC332" s="71">
        <v>2</v>
      </c>
      <c r="AD332" s="71">
        <v>1</v>
      </c>
      <c r="AE332" s="71">
        <v>1</v>
      </c>
      <c r="AF332" s="71">
        <v>1</v>
      </c>
      <c r="AG332" s="73" t="s">
        <v>240</v>
      </c>
      <c r="AH332" s="73" t="s">
        <v>210</v>
      </c>
      <c r="AI332" s="76"/>
    </row>
    <row r="333" spans="1:16382" x14ac:dyDescent="0.2">
      <c r="A333" s="67">
        <v>88026</v>
      </c>
      <c r="B333" s="71" t="s">
        <v>49</v>
      </c>
      <c r="C333" s="130">
        <f t="shared" si="42"/>
        <v>746</v>
      </c>
      <c r="D333" s="71">
        <v>271</v>
      </c>
      <c r="E333" s="71">
        <v>473</v>
      </c>
      <c r="F333" s="71">
        <v>0</v>
      </c>
      <c r="G333" s="71">
        <v>0</v>
      </c>
      <c r="H333" s="71" t="s">
        <v>59</v>
      </c>
      <c r="I333" s="71">
        <v>273</v>
      </c>
      <c r="J333" s="71" t="s">
        <v>47</v>
      </c>
      <c r="K333" s="120">
        <v>1</v>
      </c>
      <c r="L333" s="71">
        <v>0</v>
      </c>
      <c r="M333" s="71">
        <v>0</v>
      </c>
      <c r="N333" s="71">
        <f t="shared" si="43"/>
        <v>0</v>
      </c>
      <c r="O333" s="71">
        <v>0</v>
      </c>
      <c r="P333" s="71">
        <v>0</v>
      </c>
      <c r="Q333" s="71">
        <f t="shared" si="44"/>
        <v>0</v>
      </c>
      <c r="R333" s="71">
        <v>0</v>
      </c>
      <c r="S333" s="71">
        <v>13</v>
      </c>
      <c r="T333" s="71">
        <v>4</v>
      </c>
      <c r="U333" s="71">
        <v>2</v>
      </c>
      <c r="V333" s="71">
        <v>2</v>
      </c>
      <c r="W333" s="71">
        <v>1</v>
      </c>
      <c r="X333" s="71">
        <v>0</v>
      </c>
      <c r="Y333" s="71">
        <v>0</v>
      </c>
      <c r="Z333" s="71">
        <v>2</v>
      </c>
      <c r="AA333" s="71">
        <v>2</v>
      </c>
      <c r="AB333" s="71">
        <v>2</v>
      </c>
      <c r="AC333" s="71">
        <v>2</v>
      </c>
      <c r="AD333" s="71">
        <v>0</v>
      </c>
      <c r="AE333" s="71">
        <v>0</v>
      </c>
      <c r="AF333" s="71">
        <v>1</v>
      </c>
      <c r="AG333" s="73" t="s">
        <v>240</v>
      </c>
      <c r="AH333" s="73" t="s">
        <v>210</v>
      </c>
      <c r="AI333" s="76"/>
    </row>
    <row r="334" spans="1:16382" x14ac:dyDescent="0.2">
      <c r="A334" s="67">
        <v>88027</v>
      </c>
      <c r="B334" s="71" t="s">
        <v>49</v>
      </c>
      <c r="C334" s="130">
        <f t="shared" si="42"/>
        <v>363</v>
      </c>
      <c r="D334" s="71">
        <v>157</v>
      </c>
      <c r="E334" s="71">
        <v>206</v>
      </c>
      <c r="F334" s="71">
        <v>0</v>
      </c>
      <c r="G334" s="71">
        <v>0</v>
      </c>
      <c r="H334" s="71" t="s">
        <v>59</v>
      </c>
      <c r="I334" s="71">
        <v>157</v>
      </c>
      <c r="J334" s="71" t="s">
        <v>47</v>
      </c>
      <c r="K334" s="120">
        <v>1</v>
      </c>
      <c r="L334" s="71">
        <v>0</v>
      </c>
      <c r="M334" s="71">
        <v>0</v>
      </c>
      <c r="N334" s="71">
        <f t="shared" si="43"/>
        <v>0</v>
      </c>
      <c r="O334" s="71">
        <v>0</v>
      </c>
      <c r="P334" s="71">
        <v>0</v>
      </c>
      <c r="Q334" s="71">
        <f t="shared" si="44"/>
        <v>0</v>
      </c>
      <c r="R334" s="71">
        <v>0</v>
      </c>
      <c r="S334" s="71">
        <v>7</v>
      </c>
      <c r="T334" s="71">
        <v>0</v>
      </c>
      <c r="U334" s="71">
        <v>2</v>
      </c>
      <c r="V334" s="71">
        <v>2</v>
      </c>
      <c r="W334" s="71">
        <v>1</v>
      </c>
      <c r="X334" s="71">
        <v>0</v>
      </c>
      <c r="Y334" s="71">
        <v>0</v>
      </c>
      <c r="Z334" s="71">
        <v>2</v>
      </c>
      <c r="AA334" s="71">
        <v>2</v>
      </c>
      <c r="AB334" s="71">
        <v>2</v>
      </c>
      <c r="AC334" s="71">
        <v>0</v>
      </c>
      <c r="AD334" s="71">
        <v>1</v>
      </c>
      <c r="AE334" s="71">
        <v>0</v>
      </c>
      <c r="AF334" s="71">
        <v>1</v>
      </c>
      <c r="AG334" s="73" t="s">
        <v>240</v>
      </c>
      <c r="AH334" s="73" t="s">
        <v>210</v>
      </c>
      <c r="AI334" s="76"/>
    </row>
    <row r="335" spans="1:16382" x14ac:dyDescent="0.2">
      <c r="A335" s="67">
        <v>88029</v>
      </c>
      <c r="B335" s="71" t="s">
        <v>49</v>
      </c>
      <c r="C335" s="130">
        <f t="shared" si="42"/>
        <v>696</v>
      </c>
      <c r="D335" s="71">
        <v>157</v>
      </c>
      <c r="E335" s="71">
        <v>348</v>
      </c>
      <c r="F335" s="71">
        <v>0</v>
      </c>
      <c r="G335" s="71">
        <v>160</v>
      </c>
      <c r="H335" s="71" t="s">
        <v>63</v>
      </c>
      <c r="I335" s="71">
        <v>188</v>
      </c>
      <c r="J335" s="71" t="s">
        <v>47</v>
      </c>
      <c r="K335" s="120">
        <v>1</v>
      </c>
      <c r="L335" s="71">
        <v>2</v>
      </c>
      <c r="M335" s="71">
        <v>30</v>
      </c>
      <c r="N335" s="71">
        <f t="shared" si="43"/>
        <v>60</v>
      </c>
      <c r="O335" s="71">
        <v>0</v>
      </c>
      <c r="P335" s="71">
        <v>0</v>
      </c>
      <c r="Q335" s="71">
        <f t="shared" si="44"/>
        <v>0</v>
      </c>
      <c r="R335" s="71">
        <v>0</v>
      </c>
      <c r="S335" s="71">
        <v>7</v>
      </c>
      <c r="T335" s="71">
        <v>2</v>
      </c>
      <c r="U335" s="71">
        <v>3</v>
      </c>
      <c r="V335" s="71">
        <v>2</v>
      </c>
      <c r="W335" s="71">
        <v>0</v>
      </c>
      <c r="X335" s="71">
        <v>0</v>
      </c>
      <c r="Y335" s="71">
        <v>0</v>
      </c>
      <c r="Z335" s="71">
        <v>2</v>
      </c>
      <c r="AA335" s="71">
        <v>3</v>
      </c>
      <c r="AB335" s="71">
        <v>2</v>
      </c>
      <c r="AC335" s="71">
        <v>2</v>
      </c>
      <c r="AD335" s="71">
        <v>1</v>
      </c>
      <c r="AE335" s="71">
        <v>1</v>
      </c>
      <c r="AF335" s="71">
        <v>1</v>
      </c>
      <c r="AG335" s="73" t="s">
        <v>240</v>
      </c>
      <c r="AH335" s="73" t="s">
        <v>210</v>
      </c>
      <c r="AI335" s="76"/>
    </row>
    <row r="336" spans="1:16382" x14ac:dyDescent="0.2">
      <c r="A336" s="67">
        <v>88030</v>
      </c>
      <c r="B336" s="71" t="s">
        <v>49</v>
      </c>
      <c r="C336" s="130">
        <f t="shared" si="42"/>
        <v>15573</v>
      </c>
      <c r="D336" s="71">
        <v>1769</v>
      </c>
      <c r="E336" s="71">
        <v>12002</v>
      </c>
      <c r="F336" s="71">
        <v>0</v>
      </c>
      <c r="G336" s="71">
        <v>0</v>
      </c>
      <c r="H336" s="71" t="s">
        <v>105</v>
      </c>
      <c r="I336" s="71">
        <v>3571</v>
      </c>
      <c r="J336" s="71" t="s">
        <v>47</v>
      </c>
      <c r="K336" s="120">
        <v>1</v>
      </c>
      <c r="L336" s="71">
        <v>10</v>
      </c>
      <c r="M336" s="71">
        <v>150</v>
      </c>
      <c r="N336" s="71">
        <f t="shared" si="43"/>
        <v>300</v>
      </c>
      <c r="O336" s="71">
        <v>0</v>
      </c>
      <c r="P336" s="71">
        <v>0</v>
      </c>
      <c r="Q336" s="71">
        <f t="shared" si="44"/>
        <v>0</v>
      </c>
      <c r="R336" s="71">
        <v>0</v>
      </c>
      <c r="S336" s="71">
        <v>240</v>
      </c>
      <c r="T336" s="71">
        <v>208</v>
      </c>
      <c r="U336" s="71">
        <v>11</v>
      </c>
      <c r="V336" s="71">
        <v>13</v>
      </c>
      <c r="W336" s="71">
        <v>6</v>
      </c>
      <c r="X336" s="71">
        <v>0</v>
      </c>
      <c r="Y336" s="71">
        <v>0</v>
      </c>
      <c r="Z336" s="71">
        <v>2</v>
      </c>
      <c r="AA336" s="71">
        <v>13</v>
      </c>
      <c r="AB336" s="71">
        <v>4</v>
      </c>
      <c r="AC336" s="71">
        <v>6</v>
      </c>
      <c r="AD336" s="71">
        <v>5</v>
      </c>
      <c r="AE336" s="71">
        <v>1</v>
      </c>
      <c r="AF336" s="71">
        <v>1</v>
      </c>
      <c r="AG336" s="73" t="s">
        <v>240</v>
      </c>
      <c r="AH336" s="73" t="s">
        <v>210</v>
      </c>
      <c r="AI336" s="76"/>
    </row>
    <row r="337" spans="1:35" x14ac:dyDescent="0.2">
      <c r="A337" s="67">
        <v>88036</v>
      </c>
      <c r="B337" s="71" t="s">
        <v>49</v>
      </c>
      <c r="C337" s="130">
        <f t="shared" si="42"/>
        <v>3958</v>
      </c>
      <c r="D337" s="71">
        <v>1177</v>
      </c>
      <c r="E337" s="71">
        <v>2333</v>
      </c>
      <c r="F337" s="71">
        <v>0</v>
      </c>
      <c r="G337" s="71">
        <v>472</v>
      </c>
      <c r="H337" s="71" t="s">
        <v>59</v>
      </c>
      <c r="I337" s="71">
        <v>1153</v>
      </c>
      <c r="J337" s="71" t="s">
        <v>47</v>
      </c>
      <c r="K337" s="120">
        <v>1</v>
      </c>
      <c r="L337" s="71">
        <v>2</v>
      </c>
      <c r="M337" s="71">
        <v>30</v>
      </c>
      <c r="N337" s="71">
        <f t="shared" si="43"/>
        <v>60</v>
      </c>
      <c r="O337" s="71">
        <v>0</v>
      </c>
      <c r="P337" s="71">
        <v>0</v>
      </c>
      <c r="Q337" s="71">
        <f t="shared" si="44"/>
        <v>0</v>
      </c>
      <c r="R337" s="71">
        <v>0</v>
      </c>
      <c r="S337" s="71">
        <v>64</v>
      </c>
      <c r="T337" s="71">
        <v>40</v>
      </c>
      <c r="U337" s="71">
        <v>24</v>
      </c>
      <c r="V337" s="71">
        <v>12</v>
      </c>
      <c r="W337" s="71">
        <v>3</v>
      </c>
      <c r="X337" s="71">
        <v>0</v>
      </c>
      <c r="Y337" s="71">
        <v>0</v>
      </c>
      <c r="Z337" s="71">
        <v>2</v>
      </c>
      <c r="AA337" s="71">
        <v>12</v>
      </c>
      <c r="AB337" s="71">
        <v>6</v>
      </c>
      <c r="AC337" s="71">
        <v>0</v>
      </c>
      <c r="AD337" s="71">
        <v>3</v>
      </c>
      <c r="AE337" s="71">
        <v>1</v>
      </c>
      <c r="AF337" s="71">
        <v>1</v>
      </c>
      <c r="AG337" s="73" t="s">
        <v>240</v>
      </c>
      <c r="AH337" s="73" t="s">
        <v>210</v>
      </c>
      <c r="AI337" s="76"/>
    </row>
    <row r="338" spans="1:35" x14ac:dyDescent="0.2">
      <c r="A338" s="67">
        <v>88037</v>
      </c>
      <c r="B338" s="71" t="s">
        <v>49</v>
      </c>
      <c r="C338" s="130">
        <f t="shared" si="42"/>
        <v>2531</v>
      </c>
      <c r="D338" s="71">
        <v>353</v>
      </c>
      <c r="E338" s="71">
        <v>2167</v>
      </c>
      <c r="F338" s="71">
        <v>0</v>
      </c>
      <c r="G338" s="71">
        <v>0</v>
      </c>
      <c r="H338" s="71" t="s">
        <v>59</v>
      </c>
      <c r="I338" s="71">
        <v>364</v>
      </c>
      <c r="J338" s="71" t="s">
        <v>47</v>
      </c>
      <c r="K338" s="120">
        <v>1</v>
      </c>
      <c r="L338" s="71">
        <v>0</v>
      </c>
      <c r="M338" s="71">
        <v>0</v>
      </c>
      <c r="N338" s="71">
        <f t="shared" si="43"/>
        <v>0</v>
      </c>
      <c r="O338" s="71">
        <v>0</v>
      </c>
      <c r="P338" s="71">
        <v>0</v>
      </c>
      <c r="Q338" s="71">
        <f t="shared" si="44"/>
        <v>0</v>
      </c>
      <c r="R338" s="71">
        <v>0</v>
      </c>
      <c r="S338" s="71">
        <v>35</v>
      </c>
      <c r="T338" s="71">
        <v>30</v>
      </c>
      <c r="U338" s="71">
        <v>3</v>
      </c>
      <c r="V338" s="71">
        <v>5</v>
      </c>
      <c r="W338" s="71">
        <v>2</v>
      </c>
      <c r="X338" s="71">
        <v>0</v>
      </c>
      <c r="Y338" s="71">
        <v>0</v>
      </c>
      <c r="Z338" s="71">
        <v>2</v>
      </c>
      <c r="AA338" s="71">
        <v>5</v>
      </c>
      <c r="AB338" s="71">
        <v>2</v>
      </c>
      <c r="AC338" s="71">
        <v>0</v>
      </c>
      <c r="AD338" s="71">
        <v>1</v>
      </c>
      <c r="AE338" s="71">
        <v>0</v>
      </c>
      <c r="AF338" s="71">
        <v>1</v>
      </c>
      <c r="AG338" s="73" t="s">
        <v>300</v>
      </c>
      <c r="AH338" s="73" t="s">
        <v>210</v>
      </c>
      <c r="AI338" s="76"/>
    </row>
    <row r="339" spans="1:35" x14ac:dyDescent="0.2">
      <c r="A339" s="67">
        <v>88038</v>
      </c>
      <c r="B339" s="71" t="s">
        <v>49</v>
      </c>
      <c r="C339" s="130">
        <f t="shared" si="42"/>
        <v>2948</v>
      </c>
      <c r="D339" s="71">
        <v>728</v>
      </c>
      <c r="E339" s="71">
        <v>2213</v>
      </c>
      <c r="F339" s="71">
        <v>0</v>
      </c>
      <c r="G339" s="71">
        <v>0</v>
      </c>
      <c r="H339" s="71" t="s">
        <v>59</v>
      </c>
      <c r="I339" s="71">
        <v>735</v>
      </c>
      <c r="J339" s="71" t="s">
        <v>47</v>
      </c>
      <c r="K339" s="120">
        <v>1</v>
      </c>
      <c r="L339" s="71">
        <v>1</v>
      </c>
      <c r="M339" s="71">
        <v>15</v>
      </c>
      <c r="N339" s="71">
        <f t="shared" si="43"/>
        <v>30</v>
      </c>
      <c r="O339" s="71">
        <v>0</v>
      </c>
      <c r="P339" s="71">
        <v>0</v>
      </c>
      <c r="Q339" s="71">
        <f t="shared" si="44"/>
        <v>0</v>
      </c>
      <c r="R339" s="71">
        <v>0</v>
      </c>
      <c r="S339" s="71">
        <v>49</v>
      </c>
      <c r="T339" s="71">
        <v>39</v>
      </c>
      <c r="U339" s="71">
        <v>15</v>
      </c>
      <c r="V339" s="71">
        <v>8</v>
      </c>
      <c r="W339" s="71">
        <v>2</v>
      </c>
      <c r="X339" s="71">
        <v>0</v>
      </c>
      <c r="Y339" s="71">
        <v>0</v>
      </c>
      <c r="Z339" s="71">
        <v>2</v>
      </c>
      <c r="AA339" s="71">
        <v>8</v>
      </c>
      <c r="AB339" s="71">
        <v>4</v>
      </c>
      <c r="AC339" s="71">
        <v>1</v>
      </c>
      <c r="AD339" s="71">
        <v>2</v>
      </c>
      <c r="AE339" s="71">
        <v>0</v>
      </c>
      <c r="AF339" s="71">
        <v>1</v>
      </c>
      <c r="AG339" s="73" t="s">
        <v>240</v>
      </c>
      <c r="AH339" s="73" t="s">
        <v>210</v>
      </c>
      <c r="AI339" s="76"/>
    </row>
    <row r="340" spans="1:35" x14ac:dyDescent="0.2">
      <c r="A340" s="67">
        <v>88039</v>
      </c>
      <c r="B340" s="71" t="s">
        <v>49</v>
      </c>
      <c r="C340" s="130">
        <f t="shared" si="42"/>
        <v>12569</v>
      </c>
      <c r="D340" s="71">
        <v>662</v>
      </c>
      <c r="E340" s="71">
        <v>6240</v>
      </c>
      <c r="F340" s="71">
        <v>0</v>
      </c>
      <c r="G340" s="71">
        <v>0</v>
      </c>
      <c r="H340" s="71" t="s">
        <v>18</v>
      </c>
      <c r="I340" s="71">
        <v>6329</v>
      </c>
      <c r="J340" s="71" t="s">
        <v>47</v>
      </c>
      <c r="K340" s="120">
        <v>1</v>
      </c>
      <c r="L340" s="71">
        <v>0</v>
      </c>
      <c r="M340" s="71">
        <v>0</v>
      </c>
      <c r="N340" s="71">
        <v>0</v>
      </c>
      <c r="O340" s="71">
        <v>0</v>
      </c>
      <c r="P340" s="71">
        <v>0</v>
      </c>
      <c r="Q340" s="71">
        <v>0</v>
      </c>
      <c r="R340" s="71">
        <v>0</v>
      </c>
      <c r="S340" s="71">
        <v>189</v>
      </c>
      <c r="T340" s="71">
        <v>134</v>
      </c>
      <c r="U340" s="71">
        <v>8</v>
      </c>
      <c r="V340" s="71">
        <v>8</v>
      </c>
      <c r="W340" s="71">
        <v>2</v>
      </c>
      <c r="X340" s="71">
        <v>0</v>
      </c>
      <c r="Y340" s="71">
        <v>0</v>
      </c>
      <c r="Z340" s="71">
        <v>2</v>
      </c>
      <c r="AA340" s="71">
        <v>8</v>
      </c>
      <c r="AB340" s="71">
        <v>2</v>
      </c>
      <c r="AC340" s="71">
        <v>0</v>
      </c>
      <c r="AD340" s="71">
        <v>2</v>
      </c>
      <c r="AE340" s="71">
        <v>0</v>
      </c>
      <c r="AF340" s="71">
        <v>1</v>
      </c>
      <c r="AG340" s="73" t="s">
        <v>240</v>
      </c>
      <c r="AH340" s="73" t="s">
        <v>210</v>
      </c>
      <c r="AI340" s="76"/>
    </row>
    <row r="341" spans="1:35" x14ac:dyDescent="0.2">
      <c r="A341" s="67" t="s">
        <v>301</v>
      </c>
      <c r="B341" s="71" t="s">
        <v>49</v>
      </c>
      <c r="C341" s="130">
        <f t="shared" si="42"/>
        <v>3770</v>
      </c>
      <c r="D341" s="71">
        <v>0</v>
      </c>
      <c r="E341" s="71">
        <v>0</v>
      </c>
      <c r="F341" s="71">
        <v>0</v>
      </c>
      <c r="G341" s="71">
        <v>1885</v>
      </c>
      <c r="H341" s="71" t="s">
        <v>18</v>
      </c>
      <c r="I341" s="71">
        <v>1885</v>
      </c>
      <c r="J341" s="71" t="s">
        <v>47</v>
      </c>
      <c r="K341" s="120">
        <v>1</v>
      </c>
      <c r="L341" s="71">
        <v>0</v>
      </c>
      <c r="M341" s="71">
        <v>0</v>
      </c>
      <c r="N341" s="71">
        <v>0</v>
      </c>
      <c r="O341" s="71">
        <v>0</v>
      </c>
      <c r="P341" s="71">
        <v>0</v>
      </c>
      <c r="Q341" s="71">
        <v>0</v>
      </c>
      <c r="R341" s="71">
        <v>0</v>
      </c>
      <c r="S341" s="71">
        <v>24</v>
      </c>
      <c r="T341" s="71">
        <v>24</v>
      </c>
      <c r="U341" s="71">
        <v>0</v>
      </c>
      <c r="V341" s="71">
        <v>0</v>
      </c>
      <c r="W341" s="71">
        <v>0</v>
      </c>
      <c r="X341" s="71">
        <v>0</v>
      </c>
      <c r="Y341" s="71">
        <v>0</v>
      </c>
      <c r="Z341" s="71">
        <v>1</v>
      </c>
      <c r="AA341" s="71">
        <v>0</v>
      </c>
      <c r="AB341" s="71">
        <v>1</v>
      </c>
      <c r="AC341" s="71">
        <v>0</v>
      </c>
      <c r="AD341" s="71">
        <v>0</v>
      </c>
      <c r="AE341" s="71">
        <v>0</v>
      </c>
      <c r="AF341" s="71">
        <v>1</v>
      </c>
      <c r="AG341" s="73" t="s">
        <v>302</v>
      </c>
      <c r="AH341" s="73" t="s">
        <v>210</v>
      </c>
      <c r="AI341" s="76"/>
    </row>
    <row r="342" spans="1:35" x14ac:dyDescent="0.2">
      <c r="A342" s="67">
        <v>88040</v>
      </c>
      <c r="B342" s="71" t="s">
        <v>49</v>
      </c>
      <c r="C342" s="130">
        <f t="shared" si="42"/>
        <v>3798</v>
      </c>
      <c r="D342" s="71">
        <v>321</v>
      </c>
      <c r="E342" s="71">
        <v>487</v>
      </c>
      <c r="F342" s="71">
        <v>2934</v>
      </c>
      <c r="G342" s="71">
        <v>0</v>
      </c>
      <c r="H342" s="71" t="s">
        <v>59</v>
      </c>
      <c r="I342" s="71">
        <v>377</v>
      </c>
      <c r="J342" s="71" t="s">
        <v>47</v>
      </c>
      <c r="K342" s="120">
        <v>1</v>
      </c>
      <c r="L342" s="71">
        <v>12</v>
      </c>
      <c r="M342" s="71">
        <v>180</v>
      </c>
      <c r="N342" s="71">
        <f>M342*2</f>
        <v>360</v>
      </c>
      <c r="O342" s="71">
        <v>0</v>
      </c>
      <c r="P342" s="71">
        <v>0</v>
      </c>
      <c r="Q342" s="71">
        <f>P342*2</f>
        <v>0</v>
      </c>
      <c r="R342" s="71">
        <v>12</v>
      </c>
      <c r="S342" s="71">
        <v>65</v>
      </c>
      <c r="T342" s="71">
        <v>60</v>
      </c>
      <c r="U342" s="71">
        <v>2</v>
      </c>
      <c r="V342" s="71">
        <v>4</v>
      </c>
      <c r="W342" s="71">
        <v>1</v>
      </c>
      <c r="X342" s="71">
        <v>0</v>
      </c>
      <c r="Y342" s="71">
        <v>0</v>
      </c>
      <c r="Z342" s="71">
        <v>2</v>
      </c>
      <c r="AA342" s="71">
        <v>4</v>
      </c>
      <c r="AB342" s="71">
        <v>2</v>
      </c>
      <c r="AC342" s="71">
        <v>0</v>
      </c>
      <c r="AD342" s="71">
        <v>1</v>
      </c>
      <c r="AE342" s="71">
        <v>1</v>
      </c>
      <c r="AF342" s="71">
        <v>1</v>
      </c>
      <c r="AG342" s="73" t="s">
        <v>240</v>
      </c>
      <c r="AH342" s="73" t="s">
        <v>210</v>
      </c>
      <c r="AI342" s="76"/>
    </row>
    <row r="343" spans="1:35" x14ac:dyDescent="0.2">
      <c r="A343" s="67">
        <v>88041</v>
      </c>
      <c r="B343" s="71" t="s">
        <v>49</v>
      </c>
      <c r="C343" s="130">
        <f t="shared" si="42"/>
        <v>819</v>
      </c>
      <c r="D343" s="71">
        <v>98</v>
      </c>
      <c r="E343" s="71">
        <v>748</v>
      </c>
      <c r="F343" s="71">
        <v>0</v>
      </c>
      <c r="G343" s="71">
        <v>0</v>
      </c>
      <c r="H343" s="71" t="s">
        <v>59</v>
      </c>
      <c r="I343" s="71">
        <v>71</v>
      </c>
      <c r="J343" s="71" t="s">
        <v>47</v>
      </c>
      <c r="K343" s="120">
        <v>1</v>
      </c>
      <c r="L343" s="71">
        <v>1</v>
      </c>
      <c r="M343" s="71">
        <v>15</v>
      </c>
      <c r="N343" s="71">
        <f>M343*2</f>
        <v>30</v>
      </c>
      <c r="O343" s="71">
        <v>0</v>
      </c>
      <c r="P343" s="71">
        <v>0</v>
      </c>
      <c r="Q343" s="71">
        <f>P343*2</f>
        <v>0</v>
      </c>
      <c r="R343" s="71">
        <v>1</v>
      </c>
      <c r="S343" s="71">
        <v>7</v>
      </c>
      <c r="T343" s="71">
        <v>16</v>
      </c>
      <c r="U343" s="71">
        <v>4</v>
      </c>
      <c r="V343" s="71">
        <v>2</v>
      </c>
      <c r="W343" s="71">
        <v>0</v>
      </c>
      <c r="X343" s="71">
        <v>0</v>
      </c>
      <c r="Y343" s="71">
        <v>0</v>
      </c>
      <c r="Z343" s="71">
        <v>1</v>
      </c>
      <c r="AA343" s="71">
        <v>2</v>
      </c>
      <c r="AB343" s="71">
        <v>1</v>
      </c>
      <c r="AC343" s="71">
        <v>0</v>
      </c>
      <c r="AD343" s="71">
        <v>0</v>
      </c>
      <c r="AE343" s="71">
        <v>0</v>
      </c>
      <c r="AF343" s="71">
        <v>1</v>
      </c>
      <c r="AG343" s="73" t="s">
        <v>240</v>
      </c>
      <c r="AH343" s="73" t="s">
        <v>210</v>
      </c>
      <c r="AI343" s="76"/>
    </row>
    <row r="344" spans="1:35" x14ac:dyDescent="0.2">
      <c r="A344" s="67">
        <v>88050</v>
      </c>
      <c r="B344" s="71" t="s">
        <v>49</v>
      </c>
      <c r="C344" s="130">
        <f t="shared" si="42"/>
        <v>192</v>
      </c>
      <c r="D344" s="71">
        <v>21</v>
      </c>
      <c r="E344" s="71">
        <v>0</v>
      </c>
      <c r="F344" s="71">
        <v>0</v>
      </c>
      <c r="G344" s="71">
        <v>0</v>
      </c>
      <c r="H344" s="71" t="s">
        <v>56</v>
      </c>
      <c r="I344" s="71">
        <v>192</v>
      </c>
      <c r="J344" s="71" t="s">
        <v>78</v>
      </c>
      <c r="K344" s="120">
        <v>1</v>
      </c>
      <c r="L344" s="71">
        <v>6</v>
      </c>
      <c r="M344" s="71">
        <v>74</v>
      </c>
      <c r="N344" s="71">
        <f>M344*2</f>
        <v>148</v>
      </c>
      <c r="O344" s="71">
        <v>1</v>
      </c>
      <c r="P344" s="71">
        <v>21</v>
      </c>
      <c r="Q344" s="71">
        <f>P344*2</f>
        <v>42</v>
      </c>
      <c r="R344" s="71">
        <v>0</v>
      </c>
      <c r="S344" s="71">
        <v>3</v>
      </c>
      <c r="T344" s="71">
        <v>0</v>
      </c>
      <c r="U344" s="71">
        <v>1</v>
      </c>
      <c r="V344" s="71">
        <v>1</v>
      </c>
      <c r="W344" s="71">
        <v>0</v>
      </c>
      <c r="X344" s="71">
        <v>0</v>
      </c>
      <c r="Y344" s="71">
        <v>0</v>
      </c>
      <c r="Z344" s="71">
        <v>0</v>
      </c>
      <c r="AA344" s="71">
        <v>1</v>
      </c>
      <c r="AB344" s="71">
        <v>1</v>
      </c>
      <c r="AC344" s="71">
        <v>0</v>
      </c>
      <c r="AD344" s="71">
        <v>1</v>
      </c>
      <c r="AE344" s="71">
        <v>0</v>
      </c>
      <c r="AF344" s="71">
        <v>1</v>
      </c>
      <c r="AG344" s="73" t="s">
        <v>242</v>
      </c>
      <c r="AH344" s="73" t="s">
        <v>210</v>
      </c>
      <c r="AI344" s="76"/>
    </row>
    <row r="345" spans="1:35" x14ac:dyDescent="0.2">
      <c r="A345" s="67">
        <v>88052</v>
      </c>
      <c r="B345" s="71" t="s">
        <v>49</v>
      </c>
      <c r="C345" s="130">
        <f t="shared" si="42"/>
        <v>192</v>
      </c>
      <c r="D345" s="71">
        <v>21</v>
      </c>
      <c r="E345" s="71">
        <v>0</v>
      </c>
      <c r="F345" s="71">
        <v>0</v>
      </c>
      <c r="G345" s="71">
        <v>0</v>
      </c>
      <c r="H345" s="71" t="s">
        <v>56</v>
      </c>
      <c r="I345" s="71">
        <v>192</v>
      </c>
      <c r="J345" s="71" t="s">
        <v>78</v>
      </c>
      <c r="K345" s="120">
        <v>1</v>
      </c>
      <c r="L345" s="71">
        <v>6</v>
      </c>
      <c r="M345" s="71">
        <v>74</v>
      </c>
      <c r="N345" s="71">
        <f>M345*2</f>
        <v>148</v>
      </c>
      <c r="O345" s="71">
        <v>1</v>
      </c>
      <c r="P345" s="71">
        <v>21</v>
      </c>
      <c r="Q345" s="71">
        <f>P345*2</f>
        <v>42</v>
      </c>
      <c r="R345" s="71">
        <v>0</v>
      </c>
      <c r="S345" s="71">
        <v>3</v>
      </c>
      <c r="T345" s="71">
        <v>0</v>
      </c>
      <c r="U345" s="71">
        <v>1</v>
      </c>
      <c r="V345" s="71">
        <v>1</v>
      </c>
      <c r="W345" s="71">
        <v>0</v>
      </c>
      <c r="X345" s="71">
        <v>0</v>
      </c>
      <c r="Y345" s="71">
        <v>0</v>
      </c>
      <c r="Z345" s="71">
        <v>0</v>
      </c>
      <c r="AA345" s="71">
        <v>1</v>
      </c>
      <c r="AB345" s="71">
        <v>1</v>
      </c>
      <c r="AC345" s="71">
        <v>0</v>
      </c>
      <c r="AD345" s="71">
        <v>1</v>
      </c>
      <c r="AE345" s="71">
        <v>0</v>
      </c>
      <c r="AF345" s="71">
        <v>1</v>
      </c>
      <c r="AG345" s="73" t="s">
        <v>242</v>
      </c>
      <c r="AH345" s="73" t="s">
        <v>210</v>
      </c>
      <c r="AI345" s="76"/>
    </row>
    <row r="346" spans="1:35" x14ac:dyDescent="0.2">
      <c r="A346" s="67">
        <v>88060</v>
      </c>
      <c r="B346" s="71" t="s">
        <v>49</v>
      </c>
      <c r="C346" s="130">
        <f t="shared" si="42"/>
        <v>192</v>
      </c>
      <c r="D346" s="71">
        <v>21</v>
      </c>
      <c r="E346" s="71">
        <v>0</v>
      </c>
      <c r="F346" s="71">
        <v>0</v>
      </c>
      <c r="G346" s="71">
        <v>0</v>
      </c>
      <c r="H346" s="71" t="s">
        <v>56</v>
      </c>
      <c r="I346" s="71">
        <v>192</v>
      </c>
      <c r="J346" s="71" t="s">
        <v>78</v>
      </c>
      <c r="K346" s="120">
        <v>1</v>
      </c>
      <c r="L346" s="71">
        <v>6</v>
      </c>
      <c r="M346" s="71">
        <v>74</v>
      </c>
      <c r="N346" s="71">
        <f>M346*2</f>
        <v>148</v>
      </c>
      <c r="O346" s="71">
        <v>1</v>
      </c>
      <c r="P346" s="71">
        <v>21</v>
      </c>
      <c r="Q346" s="71">
        <f>P346*2</f>
        <v>42</v>
      </c>
      <c r="R346" s="71">
        <v>0</v>
      </c>
      <c r="S346" s="71">
        <v>3</v>
      </c>
      <c r="T346" s="71">
        <v>0</v>
      </c>
      <c r="U346" s="71">
        <v>1</v>
      </c>
      <c r="V346" s="71">
        <v>1</v>
      </c>
      <c r="W346" s="71">
        <v>0</v>
      </c>
      <c r="X346" s="71">
        <v>0</v>
      </c>
      <c r="Y346" s="71">
        <v>0</v>
      </c>
      <c r="Z346" s="71">
        <v>0</v>
      </c>
      <c r="AA346" s="71">
        <v>1</v>
      </c>
      <c r="AB346" s="71">
        <v>1</v>
      </c>
      <c r="AC346" s="71">
        <v>0</v>
      </c>
      <c r="AD346" s="71">
        <v>1</v>
      </c>
      <c r="AE346" s="71">
        <v>0</v>
      </c>
      <c r="AF346" s="71">
        <v>1</v>
      </c>
      <c r="AG346" s="73" t="s">
        <v>242</v>
      </c>
      <c r="AH346" s="73" t="s">
        <v>210</v>
      </c>
      <c r="AI346" s="76"/>
    </row>
    <row r="347" spans="1:35" x14ac:dyDescent="0.2">
      <c r="A347" s="67">
        <v>89010</v>
      </c>
      <c r="B347" s="71" t="s">
        <v>49</v>
      </c>
      <c r="C347" s="130">
        <f t="shared" si="42"/>
        <v>52915</v>
      </c>
      <c r="D347" s="71">
        <v>1924</v>
      </c>
      <c r="E347" s="71">
        <v>16891</v>
      </c>
      <c r="F347" s="71">
        <v>23217</v>
      </c>
      <c r="G347" s="71">
        <v>0</v>
      </c>
      <c r="H347" s="71" t="s">
        <v>59</v>
      </c>
      <c r="I347" s="71">
        <v>12807</v>
      </c>
      <c r="J347" s="71" t="s">
        <v>47</v>
      </c>
      <c r="K347" s="120">
        <v>1</v>
      </c>
      <c r="L347" s="71">
        <v>12</v>
      </c>
      <c r="M347" s="71">
        <v>180</v>
      </c>
      <c r="N347" s="71">
        <v>360</v>
      </c>
      <c r="O347" s="71">
        <v>2</v>
      </c>
      <c r="P347" s="71">
        <v>100</v>
      </c>
      <c r="Q347" s="71">
        <v>200</v>
      </c>
      <c r="R347" s="71">
        <v>0</v>
      </c>
      <c r="S347" s="71">
        <v>630</v>
      </c>
      <c r="T347" s="71">
        <v>579</v>
      </c>
      <c r="U347" s="71">
        <v>90</v>
      </c>
      <c r="V347" s="71">
        <v>43</v>
      </c>
      <c r="W347" s="71">
        <v>61</v>
      </c>
      <c r="X347" s="71">
        <v>0</v>
      </c>
      <c r="Y347" s="71">
        <v>0</v>
      </c>
      <c r="Z347" s="71">
        <v>14</v>
      </c>
      <c r="AA347" s="71">
        <v>43</v>
      </c>
      <c r="AB347" s="71">
        <v>14</v>
      </c>
      <c r="AC347" s="71">
        <v>0</v>
      </c>
      <c r="AD347" s="71">
        <v>7</v>
      </c>
      <c r="AE347" s="71">
        <v>0</v>
      </c>
      <c r="AF347" s="71">
        <v>1</v>
      </c>
      <c r="AG347" s="73" t="s">
        <v>231</v>
      </c>
      <c r="AH347" s="73" t="s">
        <v>210</v>
      </c>
      <c r="AI347" s="76"/>
    </row>
    <row r="348" spans="1:35" x14ac:dyDescent="0.2">
      <c r="A348" s="67">
        <v>89013</v>
      </c>
      <c r="B348" s="71" t="s">
        <v>49</v>
      </c>
      <c r="C348" s="130">
        <f t="shared" si="42"/>
        <v>4982</v>
      </c>
      <c r="D348" s="71">
        <v>517</v>
      </c>
      <c r="E348" s="71">
        <v>0</v>
      </c>
      <c r="F348" s="71">
        <v>0</v>
      </c>
      <c r="G348" s="71">
        <v>0</v>
      </c>
      <c r="H348" s="77" t="s">
        <v>18</v>
      </c>
      <c r="I348" s="71">
        <v>4982</v>
      </c>
      <c r="J348" s="71" t="s">
        <v>47</v>
      </c>
      <c r="K348" s="120">
        <v>1</v>
      </c>
      <c r="L348" s="71">
        <v>0</v>
      </c>
      <c r="M348" s="71">
        <v>0</v>
      </c>
      <c r="N348" s="71">
        <f t="shared" ref="N348:N362" si="45">M348*2</f>
        <v>0</v>
      </c>
      <c r="O348" s="71">
        <v>0</v>
      </c>
      <c r="P348" s="71">
        <v>0</v>
      </c>
      <c r="Q348" s="71">
        <f t="shared" ref="Q348:Q359" si="46">P348*2</f>
        <v>0</v>
      </c>
      <c r="R348" s="71">
        <v>0</v>
      </c>
      <c r="S348" s="71">
        <v>0</v>
      </c>
      <c r="T348" s="71">
        <v>0</v>
      </c>
      <c r="U348" s="71">
        <v>4</v>
      </c>
      <c r="V348" s="71">
        <v>4</v>
      </c>
      <c r="W348" s="71">
        <v>2</v>
      </c>
      <c r="X348" s="71">
        <v>0</v>
      </c>
      <c r="Y348" s="71">
        <v>0</v>
      </c>
      <c r="Z348" s="71">
        <v>2</v>
      </c>
      <c r="AA348" s="71">
        <v>4</v>
      </c>
      <c r="AB348" s="71">
        <v>2</v>
      </c>
      <c r="AC348" s="71">
        <v>0</v>
      </c>
      <c r="AD348" s="71">
        <v>0</v>
      </c>
      <c r="AE348" s="71">
        <v>0</v>
      </c>
      <c r="AF348" s="71">
        <v>0</v>
      </c>
      <c r="AG348" s="73" t="s">
        <v>240</v>
      </c>
      <c r="AH348" s="73" t="s">
        <v>210</v>
      </c>
      <c r="AI348" s="110"/>
    </row>
    <row r="349" spans="1:35" x14ac:dyDescent="0.2">
      <c r="A349" s="67">
        <v>89100</v>
      </c>
      <c r="B349" s="71" t="s">
        <v>49</v>
      </c>
      <c r="C349" s="130">
        <f t="shared" si="42"/>
        <v>4357</v>
      </c>
      <c r="D349" s="71">
        <v>352</v>
      </c>
      <c r="E349" s="71">
        <v>1653</v>
      </c>
      <c r="F349" s="71">
        <v>2115</v>
      </c>
      <c r="G349" s="71">
        <v>178</v>
      </c>
      <c r="H349" s="71" t="s">
        <v>107</v>
      </c>
      <c r="I349" s="71">
        <v>411</v>
      </c>
      <c r="J349" s="71" t="s">
        <v>47</v>
      </c>
      <c r="K349" s="120">
        <v>1</v>
      </c>
      <c r="L349" s="71">
        <v>10</v>
      </c>
      <c r="M349" s="71">
        <v>150</v>
      </c>
      <c r="N349" s="71">
        <f t="shared" si="45"/>
        <v>300</v>
      </c>
      <c r="O349" s="71">
        <v>0</v>
      </c>
      <c r="P349" s="71">
        <v>0</v>
      </c>
      <c r="Q349" s="71">
        <f t="shared" si="46"/>
        <v>0</v>
      </c>
      <c r="R349" s="71">
        <v>10</v>
      </c>
      <c r="S349" s="71">
        <v>42</v>
      </c>
      <c r="T349" s="71">
        <v>4</v>
      </c>
      <c r="U349" s="71">
        <v>6</v>
      </c>
      <c r="V349" s="71">
        <v>3</v>
      </c>
      <c r="W349" s="71">
        <v>1</v>
      </c>
      <c r="X349" s="71">
        <v>0</v>
      </c>
      <c r="Y349" s="71">
        <v>0</v>
      </c>
      <c r="Z349" s="71">
        <v>2</v>
      </c>
      <c r="AA349" s="71">
        <v>3</v>
      </c>
      <c r="AB349" s="71">
        <v>2</v>
      </c>
      <c r="AC349" s="71">
        <v>0</v>
      </c>
      <c r="AD349" s="71">
        <v>1</v>
      </c>
      <c r="AE349" s="71">
        <v>0</v>
      </c>
      <c r="AF349" s="71">
        <v>1</v>
      </c>
      <c r="AG349" s="73" t="s">
        <v>240</v>
      </c>
      <c r="AH349" s="73" t="s">
        <v>210</v>
      </c>
      <c r="AI349" s="75"/>
    </row>
    <row r="350" spans="1:35" x14ac:dyDescent="0.2">
      <c r="A350" s="67">
        <v>89110</v>
      </c>
      <c r="B350" s="71" t="s">
        <v>49</v>
      </c>
      <c r="C350" s="130">
        <f t="shared" si="42"/>
        <v>2365</v>
      </c>
      <c r="D350" s="71">
        <v>207</v>
      </c>
      <c r="E350" s="71">
        <v>2365</v>
      </c>
      <c r="F350" s="71">
        <v>0</v>
      </c>
      <c r="G350" s="71">
        <v>0</v>
      </c>
      <c r="H350" s="71" t="s">
        <v>50</v>
      </c>
      <c r="I350" s="71">
        <v>0</v>
      </c>
      <c r="J350" s="71" t="s">
        <v>47</v>
      </c>
      <c r="K350" s="120">
        <v>1</v>
      </c>
      <c r="L350" s="71">
        <v>5</v>
      </c>
      <c r="M350" s="71">
        <v>75</v>
      </c>
      <c r="N350" s="71">
        <f t="shared" si="45"/>
        <v>150</v>
      </c>
      <c r="O350" s="71">
        <v>0</v>
      </c>
      <c r="P350" s="71">
        <v>0</v>
      </c>
      <c r="Q350" s="71">
        <f t="shared" si="46"/>
        <v>0</v>
      </c>
      <c r="R350" s="71">
        <v>0</v>
      </c>
      <c r="S350" s="71">
        <v>23</v>
      </c>
      <c r="T350" s="71">
        <v>0</v>
      </c>
      <c r="U350" s="71">
        <v>4</v>
      </c>
      <c r="V350" s="71">
        <v>3</v>
      </c>
      <c r="W350" s="71">
        <v>2</v>
      </c>
      <c r="X350" s="71">
        <v>0</v>
      </c>
      <c r="Y350" s="71">
        <v>0</v>
      </c>
      <c r="Z350" s="71">
        <v>2</v>
      </c>
      <c r="AA350" s="71">
        <v>3</v>
      </c>
      <c r="AB350" s="71">
        <v>2</v>
      </c>
      <c r="AC350" s="71">
        <v>0</v>
      </c>
      <c r="AD350" s="71">
        <v>1</v>
      </c>
      <c r="AE350" s="71">
        <v>0</v>
      </c>
      <c r="AF350" s="71">
        <v>1</v>
      </c>
      <c r="AG350" s="73" t="s">
        <v>239</v>
      </c>
      <c r="AH350" s="73" t="s">
        <v>210</v>
      </c>
      <c r="AI350" s="75" t="s">
        <v>303</v>
      </c>
    </row>
    <row r="351" spans="1:35" x14ac:dyDescent="0.2">
      <c r="A351" s="67">
        <v>89111</v>
      </c>
      <c r="B351" s="71" t="s">
        <v>49</v>
      </c>
      <c r="C351" s="130">
        <f t="shared" si="42"/>
        <v>2365</v>
      </c>
      <c r="D351" s="71">
        <v>207</v>
      </c>
      <c r="E351" s="71">
        <v>2365</v>
      </c>
      <c r="F351" s="71">
        <v>0</v>
      </c>
      <c r="G351" s="71">
        <v>0</v>
      </c>
      <c r="H351" s="71" t="s">
        <v>50</v>
      </c>
      <c r="I351" s="71">
        <v>0</v>
      </c>
      <c r="J351" s="71" t="s">
        <v>47</v>
      </c>
      <c r="K351" s="120">
        <v>1</v>
      </c>
      <c r="L351" s="71">
        <v>5</v>
      </c>
      <c r="M351" s="71">
        <v>75</v>
      </c>
      <c r="N351" s="71">
        <f t="shared" si="45"/>
        <v>150</v>
      </c>
      <c r="O351" s="71">
        <v>0</v>
      </c>
      <c r="P351" s="71">
        <v>0</v>
      </c>
      <c r="Q351" s="71">
        <f t="shared" si="46"/>
        <v>0</v>
      </c>
      <c r="R351" s="71">
        <v>0</v>
      </c>
      <c r="S351" s="71">
        <v>23</v>
      </c>
      <c r="T351" s="71">
        <v>0</v>
      </c>
      <c r="U351" s="71">
        <v>4</v>
      </c>
      <c r="V351" s="71">
        <v>3</v>
      </c>
      <c r="W351" s="71">
        <v>2</v>
      </c>
      <c r="X351" s="71">
        <v>0</v>
      </c>
      <c r="Y351" s="71">
        <v>0</v>
      </c>
      <c r="Z351" s="71">
        <v>2</v>
      </c>
      <c r="AA351" s="71">
        <v>3</v>
      </c>
      <c r="AB351" s="71">
        <v>2</v>
      </c>
      <c r="AC351" s="71">
        <v>0</v>
      </c>
      <c r="AD351" s="71">
        <v>1</v>
      </c>
      <c r="AE351" s="71">
        <v>0</v>
      </c>
      <c r="AF351" s="71">
        <v>1</v>
      </c>
      <c r="AG351" s="73" t="s">
        <v>239</v>
      </c>
      <c r="AH351" s="73" t="s">
        <v>210</v>
      </c>
      <c r="AI351" s="75" t="s">
        <v>303</v>
      </c>
    </row>
    <row r="352" spans="1:35" x14ac:dyDescent="0.2">
      <c r="A352" s="67">
        <v>89112</v>
      </c>
      <c r="B352" s="71" t="s">
        <v>49</v>
      </c>
      <c r="C352" s="130">
        <f t="shared" si="42"/>
        <v>2365</v>
      </c>
      <c r="D352" s="71">
        <v>207</v>
      </c>
      <c r="E352" s="71">
        <v>2365</v>
      </c>
      <c r="F352" s="71">
        <v>0</v>
      </c>
      <c r="G352" s="71">
        <v>0</v>
      </c>
      <c r="H352" s="71" t="s">
        <v>50</v>
      </c>
      <c r="I352" s="71">
        <v>0</v>
      </c>
      <c r="J352" s="71" t="s">
        <v>47</v>
      </c>
      <c r="K352" s="120">
        <v>1</v>
      </c>
      <c r="L352" s="71">
        <v>5</v>
      </c>
      <c r="M352" s="71">
        <v>75</v>
      </c>
      <c r="N352" s="71">
        <f t="shared" si="45"/>
        <v>150</v>
      </c>
      <c r="O352" s="71">
        <v>0</v>
      </c>
      <c r="P352" s="71">
        <v>0</v>
      </c>
      <c r="Q352" s="71">
        <f t="shared" si="46"/>
        <v>0</v>
      </c>
      <c r="R352" s="71">
        <v>0</v>
      </c>
      <c r="S352" s="71">
        <v>23</v>
      </c>
      <c r="T352" s="71">
        <v>0</v>
      </c>
      <c r="U352" s="71">
        <v>4</v>
      </c>
      <c r="V352" s="71">
        <v>3</v>
      </c>
      <c r="W352" s="71">
        <v>2</v>
      </c>
      <c r="X352" s="71">
        <v>0</v>
      </c>
      <c r="Y352" s="71">
        <v>0</v>
      </c>
      <c r="Z352" s="71">
        <v>2</v>
      </c>
      <c r="AA352" s="71">
        <v>3</v>
      </c>
      <c r="AB352" s="71">
        <v>2</v>
      </c>
      <c r="AC352" s="71">
        <v>0</v>
      </c>
      <c r="AD352" s="71">
        <v>1</v>
      </c>
      <c r="AE352" s="71">
        <v>0</v>
      </c>
      <c r="AF352" s="71">
        <v>1</v>
      </c>
      <c r="AG352" s="73" t="s">
        <v>239</v>
      </c>
      <c r="AH352" s="73" t="s">
        <v>210</v>
      </c>
      <c r="AI352" s="73" t="s">
        <v>303</v>
      </c>
    </row>
    <row r="353" spans="1:35" x14ac:dyDescent="0.2">
      <c r="A353" s="67">
        <v>89115</v>
      </c>
      <c r="B353" s="71" t="s">
        <v>49</v>
      </c>
      <c r="C353" s="130">
        <v>2319</v>
      </c>
      <c r="D353" s="71">
        <v>221</v>
      </c>
      <c r="E353" s="71">
        <v>2319</v>
      </c>
      <c r="F353" s="71">
        <v>0</v>
      </c>
      <c r="G353" s="71">
        <v>0</v>
      </c>
      <c r="H353" s="71" t="s">
        <v>50</v>
      </c>
      <c r="I353" s="71">
        <v>0</v>
      </c>
      <c r="J353" s="71" t="s">
        <v>47</v>
      </c>
      <c r="K353" s="120">
        <v>1</v>
      </c>
      <c r="L353" s="71">
        <v>5</v>
      </c>
      <c r="M353" s="71">
        <v>75</v>
      </c>
      <c r="N353" s="71">
        <f t="shared" si="45"/>
        <v>150</v>
      </c>
      <c r="O353" s="71">
        <v>3</v>
      </c>
      <c r="P353" s="71">
        <v>15</v>
      </c>
      <c r="Q353" s="71">
        <f t="shared" si="46"/>
        <v>30</v>
      </c>
      <c r="R353" s="71">
        <v>5</v>
      </c>
      <c r="S353" s="71">
        <v>23</v>
      </c>
      <c r="T353" s="71">
        <v>0</v>
      </c>
      <c r="U353" s="71">
        <v>4</v>
      </c>
      <c r="V353" s="71">
        <v>3</v>
      </c>
      <c r="W353" s="71">
        <v>2</v>
      </c>
      <c r="X353" s="71">
        <v>0</v>
      </c>
      <c r="Y353" s="71">
        <v>0</v>
      </c>
      <c r="Z353" s="71">
        <v>2</v>
      </c>
      <c r="AA353" s="71">
        <v>6</v>
      </c>
      <c r="AB353" s="71">
        <v>2</v>
      </c>
      <c r="AC353" s="71">
        <v>0</v>
      </c>
      <c r="AD353" s="71">
        <v>2</v>
      </c>
      <c r="AE353" s="71">
        <v>0</v>
      </c>
      <c r="AF353" s="71">
        <v>1</v>
      </c>
      <c r="AG353" s="73"/>
      <c r="AH353" s="73" t="s">
        <v>210</v>
      </c>
      <c r="AI353" s="76"/>
    </row>
    <row r="354" spans="1:35" x14ac:dyDescent="0.2">
      <c r="A354" s="67">
        <v>89210</v>
      </c>
      <c r="B354" s="71" t="s">
        <v>49</v>
      </c>
      <c r="C354" s="130">
        <f t="shared" ref="C354:C362" si="47">E354+F354+G354+I354</f>
        <v>527</v>
      </c>
      <c r="D354" s="71">
        <v>527</v>
      </c>
      <c r="E354" s="71">
        <v>0</v>
      </c>
      <c r="F354" s="71">
        <v>0</v>
      </c>
      <c r="G354" s="71">
        <v>0</v>
      </c>
      <c r="H354" s="71" t="s">
        <v>59</v>
      </c>
      <c r="I354" s="71">
        <v>527</v>
      </c>
      <c r="J354" s="71" t="s">
        <v>62</v>
      </c>
      <c r="K354" s="120">
        <v>1</v>
      </c>
      <c r="L354" s="71">
        <v>0</v>
      </c>
      <c r="M354" s="71">
        <v>0</v>
      </c>
      <c r="N354" s="71">
        <f t="shared" si="45"/>
        <v>0</v>
      </c>
      <c r="O354" s="71">
        <v>0</v>
      </c>
      <c r="P354" s="71">
        <v>0</v>
      </c>
      <c r="Q354" s="71">
        <f t="shared" si="46"/>
        <v>0</v>
      </c>
      <c r="R354" s="71">
        <v>0</v>
      </c>
      <c r="S354" s="71">
        <v>6</v>
      </c>
      <c r="T354" s="71">
        <v>0</v>
      </c>
      <c r="U354" s="71">
        <v>5</v>
      </c>
      <c r="V354" s="71">
        <v>2</v>
      </c>
      <c r="W354" s="71">
        <v>1</v>
      </c>
      <c r="X354" s="71">
        <v>0</v>
      </c>
      <c r="Y354" s="71">
        <v>0</v>
      </c>
      <c r="Z354" s="71">
        <v>2</v>
      </c>
      <c r="AA354" s="71">
        <v>3</v>
      </c>
      <c r="AB354" s="71">
        <v>2</v>
      </c>
      <c r="AC354" s="71">
        <v>2</v>
      </c>
      <c r="AD354" s="71">
        <v>1</v>
      </c>
      <c r="AE354" s="71">
        <v>0</v>
      </c>
      <c r="AF354" s="71">
        <v>1</v>
      </c>
      <c r="AG354" s="73" t="s">
        <v>240</v>
      </c>
      <c r="AH354" s="73" t="s">
        <v>210</v>
      </c>
      <c r="AI354" s="76"/>
    </row>
    <row r="355" spans="1:35" x14ac:dyDescent="0.2">
      <c r="A355" s="67">
        <v>89230</v>
      </c>
      <c r="B355" s="71" t="s">
        <v>49</v>
      </c>
      <c r="C355" s="130">
        <f t="shared" si="47"/>
        <v>1143</v>
      </c>
      <c r="D355" s="71">
        <v>1143</v>
      </c>
      <c r="E355" s="71">
        <v>0</v>
      </c>
      <c r="F355" s="71">
        <v>0</v>
      </c>
      <c r="G355" s="71">
        <v>0</v>
      </c>
      <c r="H355" s="71" t="s">
        <v>105</v>
      </c>
      <c r="I355" s="71">
        <v>1143</v>
      </c>
      <c r="J355" s="71" t="s">
        <v>62</v>
      </c>
      <c r="K355" s="120">
        <v>1</v>
      </c>
      <c r="L355" s="71">
        <v>2</v>
      </c>
      <c r="M355" s="71">
        <v>8</v>
      </c>
      <c r="N355" s="71">
        <f t="shared" si="45"/>
        <v>16</v>
      </c>
      <c r="O355" s="71">
        <v>0</v>
      </c>
      <c r="P355" s="71">
        <v>0</v>
      </c>
      <c r="Q355" s="71">
        <f t="shared" si="46"/>
        <v>0</v>
      </c>
      <c r="R355" s="71">
        <v>0</v>
      </c>
      <c r="S355" s="71">
        <v>12</v>
      </c>
      <c r="T355" s="71">
        <v>0</v>
      </c>
      <c r="U355" s="71">
        <v>12</v>
      </c>
      <c r="V355" s="71">
        <v>11</v>
      </c>
      <c r="W355" s="71">
        <v>3</v>
      </c>
      <c r="X355" s="71">
        <v>0</v>
      </c>
      <c r="Y355" s="71">
        <v>0</v>
      </c>
      <c r="Z355" s="71">
        <v>2</v>
      </c>
      <c r="AA355" s="71">
        <v>11</v>
      </c>
      <c r="AB355" s="71">
        <v>6</v>
      </c>
      <c r="AC355" s="71">
        <v>0</v>
      </c>
      <c r="AD355" s="71">
        <v>3</v>
      </c>
      <c r="AE355" s="71">
        <v>0</v>
      </c>
      <c r="AF355" s="71">
        <v>1</v>
      </c>
      <c r="AG355" s="73" t="s">
        <v>240</v>
      </c>
      <c r="AH355" s="73" t="s">
        <v>210</v>
      </c>
      <c r="AI355" s="76"/>
    </row>
    <row r="356" spans="1:35" x14ac:dyDescent="0.2">
      <c r="A356" s="67">
        <v>89240</v>
      </c>
      <c r="B356" s="71" t="s">
        <v>49</v>
      </c>
      <c r="C356" s="130">
        <f t="shared" si="47"/>
        <v>7583</v>
      </c>
      <c r="D356" s="71">
        <v>2708</v>
      </c>
      <c r="E356" s="71">
        <v>4488</v>
      </c>
      <c r="F356" s="71">
        <v>387</v>
      </c>
      <c r="G356" s="71">
        <v>0</v>
      </c>
      <c r="H356" s="71" t="s">
        <v>59</v>
      </c>
      <c r="I356" s="71">
        <v>2708</v>
      </c>
      <c r="J356" s="71" t="s">
        <v>47</v>
      </c>
      <c r="K356" s="120">
        <v>1</v>
      </c>
      <c r="L356" s="71">
        <v>19</v>
      </c>
      <c r="M356" s="71">
        <v>608</v>
      </c>
      <c r="N356" s="71">
        <f t="shared" si="45"/>
        <v>1216</v>
      </c>
      <c r="O356" s="71">
        <v>2</v>
      </c>
      <c r="P356" s="71">
        <v>100</v>
      </c>
      <c r="Q356" s="71">
        <f t="shared" si="46"/>
        <v>200</v>
      </c>
      <c r="R356" s="71">
        <v>7</v>
      </c>
      <c r="S356" s="71">
        <v>101</v>
      </c>
      <c r="T356" s="71">
        <v>47</v>
      </c>
      <c r="U356" s="71">
        <v>12</v>
      </c>
      <c r="V356" s="71">
        <v>10</v>
      </c>
      <c r="W356" s="71">
        <v>3</v>
      </c>
      <c r="X356" s="71">
        <v>0</v>
      </c>
      <c r="Y356" s="71">
        <v>0</v>
      </c>
      <c r="Z356" s="71">
        <v>2</v>
      </c>
      <c r="AA356" s="71">
        <v>10</v>
      </c>
      <c r="AB356" s="71">
        <v>4</v>
      </c>
      <c r="AC356" s="71">
        <v>0</v>
      </c>
      <c r="AD356" s="71">
        <v>1</v>
      </c>
      <c r="AE356" s="71">
        <v>1</v>
      </c>
      <c r="AF356" s="71">
        <v>1</v>
      </c>
      <c r="AG356" s="73" t="s">
        <v>240</v>
      </c>
      <c r="AH356" s="73" t="s">
        <v>210</v>
      </c>
      <c r="AI356" s="76"/>
    </row>
    <row r="357" spans="1:35" x14ac:dyDescent="0.2">
      <c r="A357" s="67">
        <v>89260</v>
      </c>
      <c r="B357" s="71" t="s">
        <v>49</v>
      </c>
      <c r="C357" s="130">
        <f t="shared" si="47"/>
        <v>413</v>
      </c>
      <c r="D357" s="71">
        <v>102</v>
      </c>
      <c r="E357" s="71">
        <v>413</v>
      </c>
      <c r="F357" s="71">
        <v>0</v>
      </c>
      <c r="G357" s="71">
        <v>0</v>
      </c>
      <c r="H357" s="71" t="s">
        <v>50</v>
      </c>
      <c r="I357" s="71">
        <v>0</v>
      </c>
      <c r="J357" s="71" t="s">
        <v>47</v>
      </c>
      <c r="K357" s="120">
        <v>1</v>
      </c>
      <c r="L357" s="71">
        <v>8</v>
      </c>
      <c r="M357" s="71">
        <v>256</v>
      </c>
      <c r="N357" s="71">
        <f t="shared" si="45"/>
        <v>512</v>
      </c>
      <c r="O357" s="71">
        <v>0</v>
      </c>
      <c r="P357" s="71">
        <v>0</v>
      </c>
      <c r="Q357" s="71">
        <f t="shared" si="46"/>
        <v>0</v>
      </c>
      <c r="R357" s="71">
        <v>8</v>
      </c>
      <c r="S357" s="71">
        <v>7</v>
      </c>
      <c r="T357" s="71">
        <v>0</v>
      </c>
      <c r="U357" s="71">
        <v>2</v>
      </c>
      <c r="V357" s="71">
        <v>2</v>
      </c>
      <c r="W357" s="71">
        <v>1</v>
      </c>
      <c r="X357" s="71">
        <v>0</v>
      </c>
      <c r="Y357" s="71">
        <v>0</v>
      </c>
      <c r="Z357" s="71">
        <v>2</v>
      </c>
      <c r="AA357" s="71">
        <v>2</v>
      </c>
      <c r="AB357" s="71">
        <v>2</v>
      </c>
      <c r="AC357" s="71">
        <v>2</v>
      </c>
      <c r="AD357" s="71">
        <v>1</v>
      </c>
      <c r="AE357" s="71">
        <v>0</v>
      </c>
      <c r="AF357" s="71">
        <v>1</v>
      </c>
      <c r="AG357" s="73" t="s">
        <v>240</v>
      </c>
      <c r="AH357" s="73" t="s">
        <v>210</v>
      </c>
      <c r="AI357" s="76"/>
    </row>
    <row r="358" spans="1:35" x14ac:dyDescent="0.2">
      <c r="A358" s="67">
        <v>90007</v>
      </c>
      <c r="B358" s="71" t="s">
        <v>102</v>
      </c>
      <c r="C358" s="130">
        <v>27720</v>
      </c>
      <c r="D358" s="71">
        <v>149</v>
      </c>
      <c r="E358" s="71">
        <v>413</v>
      </c>
      <c r="F358" s="71">
        <v>0</v>
      </c>
      <c r="G358" s="71">
        <v>0</v>
      </c>
      <c r="H358" s="71" t="s">
        <v>50</v>
      </c>
      <c r="I358" s="71" t="s">
        <v>50</v>
      </c>
      <c r="J358" s="71" t="s">
        <v>345</v>
      </c>
      <c r="K358" s="127">
        <v>7</v>
      </c>
      <c r="L358" s="71">
        <v>1</v>
      </c>
      <c r="M358" s="71">
        <v>5</v>
      </c>
      <c r="N358" s="71">
        <v>10</v>
      </c>
      <c r="O358" s="71">
        <v>12</v>
      </c>
      <c r="P358" s="71">
        <v>8</v>
      </c>
      <c r="Q358" s="71">
        <v>96</v>
      </c>
      <c r="R358" s="71">
        <v>0</v>
      </c>
      <c r="S358" s="71">
        <v>74</v>
      </c>
      <c r="T358" s="71">
        <v>3</v>
      </c>
      <c r="U358" s="71">
        <v>9</v>
      </c>
      <c r="V358" s="71">
        <v>6</v>
      </c>
      <c r="W358" s="71">
        <v>3</v>
      </c>
      <c r="X358" s="71">
        <v>0</v>
      </c>
      <c r="Y358" s="71">
        <v>0</v>
      </c>
      <c r="Z358" s="71">
        <v>4</v>
      </c>
      <c r="AA358" s="71">
        <v>6</v>
      </c>
      <c r="AB358" s="71">
        <v>5</v>
      </c>
      <c r="AC358" s="71">
        <v>18</v>
      </c>
      <c r="AD358" s="71">
        <v>4</v>
      </c>
      <c r="AE358" s="71">
        <v>0</v>
      </c>
      <c r="AF358" s="71">
        <v>1</v>
      </c>
      <c r="AG358" s="73" t="s">
        <v>212</v>
      </c>
      <c r="AH358" s="73" t="s">
        <v>210</v>
      </c>
      <c r="AI358" s="76"/>
    </row>
    <row r="359" spans="1:35" x14ac:dyDescent="0.2">
      <c r="A359" s="67">
        <v>90017</v>
      </c>
      <c r="B359" s="71" t="s">
        <v>102</v>
      </c>
      <c r="C359" s="130">
        <f t="shared" si="47"/>
        <v>862</v>
      </c>
      <c r="D359" s="71">
        <v>198</v>
      </c>
      <c r="E359" s="71">
        <v>266</v>
      </c>
      <c r="F359" s="71">
        <v>0</v>
      </c>
      <c r="G359" s="71">
        <v>398</v>
      </c>
      <c r="H359" s="71" t="s">
        <v>50</v>
      </c>
      <c r="I359" s="71">
        <v>198</v>
      </c>
      <c r="J359" s="71" t="s">
        <v>47</v>
      </c>
      <c r="K359" s="120">
        <v>1</v>
      </c>
      <c r="L359" s="71">
        <v>5</v>
      </c>
      <c r="M359" s="71">
        <v>144</v>
      </c>
      <c r="N359" s="71">
        <f t="shared" si="45"/>
        <v>288</v>
      </c>
      <c r="O359" s="71">
        <v>4</v>
      </c>
      <c r="P359" s="71">
        <v>10</v>
      </c>
      <c r="Q359" s="71">
        <f t="shared" si="46"/>
        <v>20</v>
      </c>
      <c r="R359" s="71">
        <v>3</v>
      </c>
      <c r="S359" s="71">
        <v>19</v>
      </c>
      <c r="T359" s="71">
        <v>0</v>
      </c>
      <c r="U359" s="71">
        <v>2</v>
      </c>
      <c r="V359" s="71">
        <v>2</v>
      </c>
      <c r="W359" s="71">
        <v>2</v>
      </c>
      <c r="X359" s="71">
        <v>0</v>
      </c>
      <c r="Y359" s="71">
        <v>0</v>
      </c>
      <c r="Z359" s="71">
        <v>1</v>
      </c>
      <c r="AA359" s="71">
        <v>2</v>
      </c>
      <c r="AB359" s="71">
        <v>0</v>
      </c>
      <c r="AC359" s="71">
        <v>0</v>
      </c>
      <c r="AD359" s="71">
        <v>0</v>
      </c>
      <c r="AE359" s="71">
        <v>0</v>
      </c>
      <c r="AF359" s="71">
        <v>1</v>
      </c>
      <c r="AG359" s="73" t="s">
        <v>304</v>
      </c>
      <c r="AH359" s="73" t="s">
        <v>210</v>
      </c>
      <c r="AI359" s="76"/>
    </row>
    <row r="360" spans="1:35" x14ac:dyDescent="0.2">
      <c r="A360" s="67">
        <v>90023</v>
      </c>
      <c r="B360" s="71" t="s">
        <v>102</v>
      </c>
      <c r="C360" s="130">
        <f t="shared" si="47"/>
        <v>2469</v>
      </c>
      <c r="D360" s="71">
        <v>300</v>
      </c>
      <c r="E360" s="71">
        <v>0</v>
      </c>
      <c r="F360" s="71">
        <v>0</v>
      </c>
      <c r="G360" s="71">
        <v>2469</v>
      </c>
      <c r="H360" s="71" t="s">
        <v>50</v>
      </c>
      <c r="I360" s="71">
        <v>0</v>
      </c>
      <c r="J360" s="71" t="s">
        <v>47</v>
      </c>
      <c r="K360" s="120">
        <v>1</v>
      </c>
      <c r="L360" s="71">
        <v>0</v>
      </c>
      <c r="M360" s="71">
        <v>0</v>
      </c>
      <c r="N360" s="71">
        <f t="shared" si="45"/>
        <v>0</v>
      </c>
      <c r="O360" s="71">
        <v>0</v>
      </c>
      <c r="P360" s="71">
        <v>0</v>
      </c>
      <c r="Q360" s="71">
        <v>0</v>
      </c>
      <c r="R360" s="71">
        <v>0</v>
      </c>
      <c r="S360" s="71">
        <v>40</v>
      </c>
      <c r="T360" s="71">
        <v>0</v>
      </c>
      <c r="U360" s="71">
        <v>2</v>
      </c>
      <c r="V360" s="71">
        <v>4</v>
      </c>
      <c r="W360" s="71">
        <v>2</v>
      </c>
      <c r="X360" s="71">
        <v>0</v>
      </c>
      <c r="Y360" s="71">
        <v>0</v>
      </c>
      <c r="Z360" s="71">
        <v>2</v>
      </c>
      <c r="AA360" s="71">
        <v>4</v>
      </c>
      <c r="AB360" s="71">
        <v>2</v>
      </c>
      <c r="AC360" s="71">
        <v>0</v>
      </c>
      <c r="AD360" s="71">
        <v>1</v>
      </c>
      <c r="AE360" s="71">
        <v>0</v>
      </c>
      <c r="AF360" s="71">
        <v>1</v>
      </c>
      <c r="AG360" s="73" t="s">
        <v>304</v>
      </c>
      <c r="AH360" s="73" t="s">
        <v>210</v>
      </c>
      <c r="AI360" s="76"/>
    </row>
    <row r="361" spans="1:35" x14ac:dyDescent="0.2">
      <c r="A361" s="67">
        <v>90029</v>
      </c>
      <c r="B361" s="71" t="s">
        <v>102</v>
      </c>
      <c r="C361" s="130">
        <f t="shared" si="47"/>
        <v>10332</v>
      </c>
      <c r="D361" s="71">
        <v>532</v>
      </c>
      <c r="E361" s="71">
        <v>4137</v>
      </c>
      <c r="F361" s="71">
        <v>5712</v>
      </c>
      <c r="G361" s="71">
        <v>0</v>
      </c>
      <c r="H361" s="71" t="s">
        <v>59</v>
      </c>
      <c r="I361" s="71">
        <v>483</v>
      </c>
      <c r="J361" s="71" t="s">
        <v>47</v>
      </c>
      <c r="K361" s="120">
        <v>1</v>
      </c>
      <c r="L361" s="71">
        <v>49</v>
      </c>
      <c r="M361" s="71">
        <v>1568</v>
      </c>
      <c r="N361" s="71">
        <f t="shared" si="45"/>
        <v>3136</v>
      </c>
      <c r="O361" s="71">
        <v>0</v>
      </c>
      <c r="P361" s="71">
        <v>0</v>
      </c>
      <c r="Q361" s="71">
        <f>P361*2</f>
        <v>0</v>
      </c>
      <c r="R361" s="71">
        <v>49</v>
      </c>
      <c r="S361" s="71">
        <v>0</v>
      </c>
      <c r="T361" s="71">
        <v>0</v>
      </c>
      <c r="U361" s="71">
        <v>4</v>
      </c>
      <c r="V361" s="71">
        <v>8</v>
      </c>
      <c r="W361" s="71">
        <v>2</v>
      </c>
      <c r="X361" s="71">
        <v>0</v>
      </c>
      <c r="Y361" s="71">
        <v>0</v>
      </c>
      <c r="Z361" s="71">
        <v>2</v>
      </c>
      <c r="AA361" s="71">
        <v>4</v>
      </c>
      <c r="AB361" s="71">
        <v>2</v>
      </c>
      <c r="AC361" s="71">
        <v>0</v>
      </c>
      <c r="AD361" s="71">
        <v>4</v>
      </c>
      <c r="AE361" s="71">
        <v>2</v>
      </c>
      <c r="AF361" s="71">
        <v>1</v>
      </c>
      <c r="AG361" s="73" t="s">
        <v>305</v>
      </c>
      <c r="AH361" s="73" t="s">
        <v>210</v>
      </c>
      <c r="AI361" s="76"/>
    </row>
    <row r="362" spans="1:35" x14ac:dyDescent="0.2">
      <c r="A362" s="67">
        <v>90031</v>
      </c>
      <c r="B362" s="71" t="s">
        <v>102</v>
      </c>
      <c r="C362" s="130">
        <f t="shared" si="47"/>
        <v>10122</v>
      </c>
      <c r="D362" s="71">
        <v>100</v>
      </c>
      <c r="E362" s="71">
        <v>10022</v>
      </c>
      <c r="F362" s="71">
        <v>0</v>
      </c>
      <c r="G362" s="71">
        <v>0</v>
      </c>
      <c r="H362" s="71" t="s">
        <v>59</v>
      </c>
      <c r="I362" s="71">
        <v>100</v>
      </c>
      <c r="J362" s="71" t="s">
        <v>62</v>
      </c>
      <c r="K362" s="120">
        <v>1</v>
      </c>
      <c r="L362" s="71">
        <v>1</v>
      </c>
      <c r="M362" s="71">
        <v>32</v>
      </c>
      <c r="N362" s="71">
        <f t="shared" si="45"/>
        <v>64</v>
      </c>
      <c r="O362" s="71">
        <v>0</v>
      </c>
      <c r="P362" s="71">
        <v>0</v>
      </c>
      <c r="Q362" s="71">
        <f>P362*2</f>
        <v>0</v>
      </c>
      <c r="R362" s="71">
        <v>0</v>
      </c>
      <c r="S362" s="71">
        <v>0</v>
      </c>
      <c r="T362" s="71">
        <v>0</v>
      </c>
      <c r="U362" s="71">
        <v>2</v>
      </c>
      <c r="V362" s="71">
        <v>1</v>
      </c>
      <c r="W362" s="71">
        <v>1</v>
      </c>
      <c r="X362" s="71">
        <v>0</v>
      </c>
      <c r="Y362" s="71">
        <v>0</v>
      </c>
      <c r="Z362" s="71">
        <v>1</v>
      </c>
      <c r="AA362" s="71">
        <v>1</v>
      </c>
      <c r="AB362" s="71">
        <v>1</v>
      </c>
      <c r="AC362" s="71">
        <v>0</v>
      </c>
      <c r="AD362" s="71">
        <v>0</v>
      </c>
      <c r="AE362" s="71">
        <v>0</v>
      </c>
      <c r="AF362" s="71">
        <v>1</v>
      </c>
      <c r="AG362" s="73" t="s">
        <v>305</v>
      </c>
      <c r="AH362" s="73" t="s">
        <v>210</v>
      </c>
      <c r="AI362" s="82"/>
    </row>
    <row r="363" spans="1:35" x14ac:dyDescent="0.2">
      <c r="A363" s="67">
        <v>90040</v>
      </c>
      <c r="B363" s="71" t="s">
        <v>102</v>
      </c>
      <c r="C363" s="130">
        <v>8975</v>
      </c>
      <c r="D363" s="71">
        <v>0</v>
      </c>
      <c r="E363" s="71">
        <v>8975</v>
      </c>
      <c r="F363" s="71">
        <v>0</v>
      </c>
      <c r="G363" s="71">
        <v>0</v>
      </c>
      <c r="H363" s="71" t="s">
        <v>50</v>
      </c>
      <c r="I363" s="71">
        <v>0</v>
      </c>
      <c r="J363" s="71" t="s">
        <v>47</v>
      </c>
      <c r="K363" s="120">
        <v>1</v>
      </c>
      <c r="L363" s="71">
        <v>80</v>
      </c>
      <c r="M363" s="71"/>
      <c r="N363" s="71"/>
      <c r="O363" s="71"/>
      <c r="P363" s="71"/>
      <c r="Q363" s="71"/>
      <c r="R363" s="71"/>
      <c r="S363" s="71"/>
      <c r="T363" s="71"/>
      <c r="U363" s="71">
        <v>8</v>
      </c>
      <c r="V363" s="71">
        <v>8</v>
      </c>
      <c r="W363" s="71">
        <v>4</v>
      </c>
      <c r="X363" s="71">
        <v>0</v>
      </c>
      <c r="Y363" s="71">
        <v>0</v>
      </c>
      <c r="Z363" s="71"/>
      <c r="AA363" s="71"/>
      <c r="AB363" s="71"/>
      <c r="AC363" s="71"/>
      <c r="AD363" s="71"/>
      <c r="AE363" s="71"/>
      <c r="AF363" s="71">
        <v>2</v>
      </c>
      <c r="AG363" s="73"/>
      <c r="AH363" s="73" t="s">
        <v>210</v>
      </c>
      <c r="AI363" s="76"/>
    </row>
    <row r="364" spans="1:35" x14ac:dyDescent="0.2">
      <c r="A364" s="67">
        <v>90041</v>
      </c>
      <c r="B364" s="71" t="s">
        <v>102</v>
      </c>
      <c r="C364" s="130">
        <f t="shared" ref="C364:C373" si="48">E364+F364+G364+I364</f>
        <v>15807</v>
      </c>
      <c r="D364" s="71">
        <v>800</v>
      </c>
      <c r="E364" s="71">
        <v>5919</v>
      </c>
      <c r="F364" s="71">
        <v>9088</v>
      </c>
      <c r="G364" s="71">
        <v>0</v>
      </c>
      <c r="H364" s="71" t="s">
        <v>59</v>
      </c>
      <c r="I364" s="71">
        <v>800</v>
      </c>
      <c r="J364" s="71" t="s">
        <v>47</v>
      </c>
      <c r="K364" s="120">
        <v>1</v>
      </c>
      <c r="L364" s="71">
        <v>115</v>
      </c>
      <c r="M364" s="71">
        <v>1610</v>
      </c>
      <c r="N364" s="71">
        <v>3220</v>
      </c>
      <c r="O364" s="71">
        <v>9</v>
      </c>
      <c r="P364" s="71">
        <v>9</v>
      </c>
      <c r="Q364" s="71">
        <v>18</v>
      </c>
      <c r="R364" s="71">
        <v>64</v>
      </c>
      <c r="S364" s="71">
        <v>172</v>
      </c>
      <c r="T364" s="71">
        <v>0</v>
      </c>
      <c r="U364" s="71">
        <v>5</v>
      </c>
      <c r="V364" s="71">
        <v>9</v>
      </c>
      <c r="W364" s="71">
        <v>1</v>
      </c>
      <c r="X364" s="71"/>
      <c r="Y364" s="71"/>
      <c r="Z364" s="71">
        <v>2</v>
      </c>
      <c r="AA364" s="71">
        <v>9</v>
      </c>
      <c r="AB364" s="71">
        <v>3</v>
      </c>
      <c r="AC364" s="71">
        <v>2</v>
      </c>
      <c r="AD364" s="71">
        <v>2</v>
      </c>
      <c r="AE364" s="71">
        <v>0</v>
      </c>
      <c r="AF364" s="71">
        <v>2</v>
      </c>
      <c r="AG364" s="73" t="s">
        <v>306</v>
      </c>
      <c r="AH364" s="73" t="s">
        <v>210</v>
      </c>
      <c r="AI364" s="76"/>
    </row>
    <row r="365" spans="1:35" x14ac:dyDescent="0.2">
      <c r="A365" s="67">
        <v>90043</v>
      </c>
      <c r="B365" s="71" t="s">
        <v>102</v>
      </c>
      <c r="C365" s="130">
        <f t="shared" si="48"/>
        <v>5563</v>
      </c>
      <c r="D365" s="71">
        <v>273</v>
      </c>
      <c r="E365" s="71">
        <v>3693</v>
      </c>
      <c r="F365" s="71">
        <v>1597</v>
      </c>
      <c r="G365" s="71">
        <v>0</v>
      </c>
      <c r="H365" s="71" t="s">
        <v>50</v>
      </c>
      <c r="I365" s="71">
        <v>273</v>
      </c>
      <c r="J365" s="71" t="s">
        <v>47</v>
      </c>
      <c r="K365" s="120">
        <v>1</v>
      </c>
      <c r="L365" s="71">
        <v>9</v>
      </c>
      <c r="M365" s="71">
        <v>90</v>
      </c>
      <c r="N365" s="71">
        <v>180</v>
      </c>
      <c r="O365" s="71">
        <v>4</v>
      </c>
      <c r="P365" s="71">
        <v>88</v>
      </c>
      <c r="Q365" s="71">
        <v>166</v>
      </c>
      <c r="R365" s="71">
        <v>28</v>
      </c>
      <c r="S365" s="71">
        <v>108</v>
      </c>
      <c r="T365" s="71">
        <v>0</v>
      </c>
      <c r="U365" s="71">
        <v>4</v>
      </c>
      <c r="V365" s="71">
        <v>4</v>
      </c>
      <c r="W365" s="71">
        <v>1</v>
      </c>
      <c r="X365" s="71">
        <v>0</v>
      </c>
      <c r="Y365" s="71">
        <v>0</v>
      </c>
      <c r="Z365" s="71">
        <v>2</v>
      </c>
      <c r="AA365" s="71">
        <v>4</v>
      </c>
      <c r="AB365" s="71">
        <v>2</v>
      </c>
      <c r="AC365" s="71">
        <v>2</v>
      </c>
      <c r="AD365" s="71">
        <v>0</v>
      </c>
      <c r="AE365" s="71">
        <v>0</v>
      </c>
      <c r="AF365" s="71">
        <v>1</v>
      </c>
      <c r="AG365" s="73" t="s">
        <v>306</v>
      </c>
      <c r="AH365" s="73" t="s">
        <v>210</v>
      </c>
      <c r="AI365" s="76" t="s">
        <v>307</v>
      </c>
    </row>
    <row r="366" spans="1:35" x14ac:dyDescent="0.2">
      <c r="A366" s="67">
        <v>90045</v>
      </c>
      <c r="B366" s="71" t="s">
        <v>102</v>
      </c>
      <c r="C366" s="130">
        <f t="shared" si="48"/>
        <v>2050</v>
      </c>
      <c r="D366" s="71">
        <v>196</v>
      </c>
      <c r="E366" s="71">
        <v>2050</v>
      </c>
      <c r="F366" s="71">
        <v>0</v>
      </c>
      <c r="G366" s="71">
        <v>0</v>
      </c>
      <c r="H366" s="71" t="s">
        <v>50</v>
      </c>
      <c r="I366" s="71">
        <v>0</v>
      </c>
      <c r="J366" s="71" t="s">
        <v>47</v>
      </c>
      <c r="K366" s="120">
        <v>1</v>
      </c>
      <c r="L366" s="71">
        <v>11</v>
      </c>
      <c r="M366" s="71">
        <v>330</v>
      </c>
      <c r="N366" s="71">
        <f t="shared" ref="N366:N373" si="49">M366*2</f>
        <v>660</v>
      </c>
      <c r="O366" s="71">
        <v>0</v>
      </c>
      <c r="P366" s="71">
        <v>0</v>
      </c>
      <c r="Q366" s="71">
        <f t="shared" ref="Q366:Q373" si="50">P366*2</f>
        <v>0</v>
      </c>
      <c r="R366" s="71">
        <v>11</v>
      </c>
      <c r="S366" s="71">
        <v>0</v>
      </c>
      <c r="T366" s="71">
        <v>0</v>
      </c>
      <c r="U366" s="71">
        <v>2</v>
      </c>
      <c r="V366" s="71">
        <v>2</v>
      </c>
      <c r="W366" s="71">
        <v>1</v>
      </c>
      <c r="X366" s="71">
        <v>0</v>
      </c>
      <c r="Y366" s="71">
        <v>0</v>
      </c>
      <c r="Z366" s="71">
        <v>2</v>
      </c>
      <c r="AA366" s="71">
        <v>2</v>
      </c>
      <c r="AB366" s="71">
        <v>2</v>
      </c>
      <c r="AC366" s="71">
        <v>2</v>
      </c>
      <c r="AD366" s="71">
        <v>1</v>
      </c>
      <c r="AE366" s="71">
        <v>0</v>
      </c>
      <c r="AF366" s="71">
        <v>1</v>
      </c>
      <c r="AG366" s="73" t="s">
        <v>308</v>
      </c>
      <c r="AH366" s="73" t="s">
        <v>210</v>
      </c>
      <c r="AI366" s="76"/>
    </row>
    <row r="367" spans="1:35" x14ac:dyDescent="0.2">
      <c r="A367" s="67">
        <v>90051</v>
      </c>
      <c r="B367" s="71" t="s">
        <v>102</v>
      </c>
      <c r="C367" s="130">
        <f t="shared" si="48"/>
        <v>6403</v>
      </c>
      <c r="D367" s="71">
        <v>687</v>
      </c>
      <c r="E367" s="71">
        <v>1786</v>
      </c>
      <c r="F367" s="71">
        <v>2616</v>
      </c>
      <c r="G367" s="71">
        <v>1558</v>
      </c>
      <c r="H367" s="71" t="s">
        <v>59</v>
      </c>
      <c r="I367" s="71">
        <v>443</v>
      </c>
      <c r="J367" s="71" t="s">
        <v>47</v>
      </c>
      <c r="K367" s="120">
        <v>1</v>
      </c>
      <c r="L367" s="71">
        <v>14</v>
      </c>
      <c r="M367" s="71">
        <v>420</v>
      </c>
      <c r="N367" s="71">
        <f t="shared" si="49"/>
        <v>840</v>
      </c>
      <c r="O367" s="71">
        <v>0</v>
      </c>
      <c r="P367" s="71">
        <v>0</v>
      </c>
      <c r="Q367" s="71">
        <f t="shared" si="50"/>
        <v>0</v>
      </c>
      <c r="R367" s="71">
        <v>2</v>
      </c>
      <c r="S367" s="71">
        <v>75</v>
      </c>
      <c r="T367" s="71">
        <v>38</v>
      </c>
      <c r="U367" s="71">
        <v>4</v>
      </c>
      <c r="V367" s="71">
        <v>14</v>
      </c>
      <c r="W367" s="71">
        <v>6</v>
      </c>
      <c r="X367" s="71">
        <v>0</v>
      </c>
      <c r="Y367" s="71">
        <v>0</v>
      </c>
      <c r="Z367" s="71">
        <v>2</v>
      </c>
      <c r="AA367" s="71">
        <v>14</v>
      </c>
      <c r="AB367" s="71">
        <v>2</v>
      </c>
      <c r="AC367" s="71">
        <v>0</v>
      </c>
      <c r="AD367" s="71">
        <v>1</v>
      </c>
      <c r="AE367" s="71">
        <v>1</v>
      </c>
      <c r="AF367" s="71">
        <v>1</v>
      </c>
      <c r="AG367" s="73" t="s">
        <v>308</v>
      </c>
      <c r="AH367" s="73" t="s">
        <v>210</v>
      </c>
      <c r="AI367" s="76"/>
    </row>
    <row r="368" spans="1:35" x14ac:dyDescent="0.2">
      <c r="A368" s="67">
        <v>90052</v>
      </c>
      <c r="B368" s="71" t="s">
        <v>102</v>
      </c>
      <c r="C368" s="130">
        <f t="shared" si="48"/>
        <v>4917</v>
      </c>
      <c r="D368" s="71">
        <v>480</v>
      </c>
      <c r="E368" s="71">
        <v>544</v>
      </c>
      <c r="F368" s="71">
        <v>3853</v>
      </c>
      <c r="G368" s="71">
        <v>39</v>
      </c>
      <c r="H368" s="71" t="s">
        <v>63</v>
      </c>
      <c r="I368" s="71">
        <v>481</v>
      </c>
      <c r="J368" s="71" t="s">
        <v>47</v>
      </c>
      <c r="K368" s="120">
        <v>1</v>
      </c>
      <c r="L368" s="71">
        <v>4</v>
      </c>
      <c r="M368" s="71">
        <v>84</v>
      </c>
      <c r="N368" s="71">
        <f t="shared" si="49"/>
        <v>168</v>
      </c>
      <c r="O368" s="71">
        <v>1</v>
      </c>
      <c r="P368" s="71">
        <v>50</v>
      </c>
      <c r="Q368" s="71">
        <f t="shared" si="50"/>
        <v>100</v>
      </c>
      <c r="R368" s="71">
        <v>0</v>
      </c>
      <c r="S368" s="71">
        <v>79</v>
      </c>
      <c r="T368" s="71">
        <v>55</v>
      </c>
      <c r="U368" s="71">
        <v>4</v>
      </c>
      <c r="V368" s="71">
        <v>5</v>
      </c>
      <c r="W368" s="71">
        <v>1</v>
      </c>
      <c r="X368" s="71">
        <v>0</v>
      </c>
      <c r="Y368" s="71">
        <v>0</v>
      </c>
      <c r="Z368" s="71">
        <v>2</v>
      </c>
      <c r="AA368" s="71">
        <v>5</v>
      </c>
      <c r="AB368" s="71">
        <v>2</v>
      </c>
      <c r="AC368" s="71">
        <v>0</v>
      </c>
      <c r="AD368" s="71">
        <v>1</v>
      </c>
      <c r="AE368" s="71">
        <v>0</v>
      </c>
      <c r="AF368" s="71">
        <v>1</v>
      </c>
      <c r="AG368" s="73"/>
      <c r="AH368" s="73"/>
      <c r="AI368" s="76"/>
    </row>
    <row r="369" spans="1:35" x14ac:dyDescent="0.2">
      <c r="A369" s="67">
        <v>90067</v>
      </c>
      <c r="B369" s="71" t="s">
        <v>102</v>
      </c>
      <c r="C369" s="130">
        <f t="shared" si="48"/>
        <v>4753</v>
      </c>
      <c r="D369" s="71">
        <v>244</v>
      </c>
      <c r="E369" s="71">
        <v>4509</v>
      </c>
      <c r="F369" s="71">
        <v>0</v>
      </c>
      <c r="G369" s="71">
        <v>0</v>
      </c>
      <c r="H369" s="71" t="s">
        <v>59</v>
      </c>
      <c r="I369" s="71">
        <v>244</v>
      </c>
      <c r="J369" s="71" t="s">
        <v>47</v>
      </c>
      <c r="K369" s="120">
        <v>1</v>
      </c>
      <c r="L369" s="71">
        <v>0</v>
      </c>
      <c r="M369" s="71">
        <v>0</v>
      </c>
      <c r="N369" s="71">
        <f t="shared" si="49"/>
        <v>0</v>
      </c>
      <c r="O369" s="71">
        <v>0</v>
      </c>
      <c r="P369" s="71">
        <v>0</v>
      </c>
      <c r="Q369" s="71">
        <f t="shared" si="50"/>
        <v>0</v>
      </c>
      <c r="R369" s="71">
        <v>0</v>
      </c>
      <c r="S369" s="71">
        <v>56</v>
      </c>
      <c r="T369" s="71">
        <v>94</v>
      </c>
      <c r="U369" s="71">
        <v>3</v>
      </c>
      <c r="V369" s="71">
        <v>3</v>
      </c>
      <c r="W369" s="71">
        <v>1</v>
      </c>
      <c r="X369" s="71">
        <v>0</v>
      </c>
      <c r="Y369" s="71">
        <v>0</v>
      </c>
      <c r="Z369" s="71">
        <v>2</v>
      </c>
      <c r="AA369" s="71">
        <v>3</v>
      </c>
      <c r="AB369" s="71">
        <v>2</v>
      </c>
      <c r="AC369" s="71">
        <v>0</v>
      </c>
      <c r="AD369" s="71">
        <v>2</v>
      </c>
      <c r="AE369" s="71">
        <v>0</v>
      </c>
      <c r="AF369" s="71">
        <v>1</v>
      </c>
      <c r="AG369" s="73" t="s">
        <v>305</v>
      </c>
      <c r="AH369" s="73" t="s">
        <v>210</v>
      </c>
      <c r="AI369" s="76"/>
    </row>
    <row r="370" spans="1:35" x14ac:dyDescent="0.2">
      <c r="A370" s="67">
        <v>90069</v>
      </c>
      <c r="B370" s="71" t="s">
        <v>102</v>
      </c>
      <c r="C370" s="130">
        <f t="shared" si="48"/>
        <v>766</v>
      </c>
      <c r="D370" s="71">
        <v>745</v>
      </c>
      <c r="E370" s="71">
        <v>766</v>
      </c>
      <c r="F370" s="71">
        <v>0</v>
      </c>
      <c r="G370" s="71">
        <v>0</v>
      </c>
      <c r="H370" s="71" t="s">
        <v>50</v>
      </c>
      <c r="I370" s="71">
        <v>0</v>
      </c>
      <c r="J370" s="71" t="s">
        <v>47</v>
      </c>
      <c r="K370" s="120">
        <v>1</v>
      </c>
      <c r="L370" s="71">
        <v>4</v>
      </c>
      <c r="M370" s="71">
        <v>84</v>
      </c>
      <c r="N370" s="71">
        <f t="shared" si="49"/>
        <v>168</v>
      </c>
      <c r="O370" s="71">
        <v>0</v>
      </c>
      <c r="P370" s="71">
        <v>0</v>
      </c>
      <c r="Q370" s="71">
        <f t="shared" si="50"/>
        <v>0</v>
      </c>
      <c r="R370" s="71">
        <v>4</v>
      </c>
      <c r="S370" s="71">
        <v>14</v>
      </c>
      <c r="T370" s="71">
        <v>0</v>
      </c>
      <c r="U370" s="71">
        <v>1</v>
      </c>
      <c r="V370" s="71">
        <v>1</v>
      </c>
      <c r="W370" s="71">
        <v>0</v>
      </c>
      <c r="X370" s="71">
        <v>0</v>
      </c>
      <c r="Y370" s="71">
        <v>8</v>
      </c>
      <c r="Z370" s="71">
        <v>1</v>
      </c>
      <c r="AA370" s="71">
        <v>1</v>
      </c>
      <c r="AB370" s="71">
        <v>1</v>
      </c>
      <c r="AC370" s="71">
        <v>1</v>
      </c>
      <c r="AD370" s="71">
        <v>1</v>
      </c>
      <c r="AE370" s="71">
        <v>0</v>
      </c>
      <c r="AF370" s="71">
        <v>1</v>
      </c>
      <c r="AG370" s="73" t="s">
        <v>239</v>
      </c>
      <c r="AH370" s="73" t="s">
        <v>210</v>
      </c>
      <c r="AI370" s="76"/>
    </row>
    <row r="371" spans="1:35" x14ac:dyDescent="0.2">
      <c r="A371" s="67">
        <v>90074</v>
      </c>
      <c r="B371" s="71" t="s">
        <v>102</v>
      </c>
      <c r="C371" s="130">
        <f t="shared" si="48"/>
        <v>2768</v>
      </c>
      <c r="D371" s="71">
        <v>255</v>
      </c>
      <c r="E371" s="71">
        <v>2543</v>
      </c>
      <c r="F371" s="71">
        <v>0</v>
      </c>
      <c r="G371" s="71">
        <v>0</v>
      </c>
      <c r="H371" s="71" t="s">
        <v>59</v>
      </c>
      <c r="I371" s="71">
        <v>225</v>
      </c>
      <c r="J371" s="71" t="s">
        <v>47</v>
      </c>
      <c r="K371" s="120">
        <v>1</v>
      </c>
      <c r="L371" s="71">
        <v>1</v>
      </c>
      <c r="M371" s="71">
        <v>24</v>
      </c>
      <c r="N371" s="71">
        <f t="shared" si="49"/>
        <v>48</v>
      </c>
      <c r="O371" s="71">
        <v>0</v>
      </c>
      <c r="P371" s="71">
        <v>0</v>
      </c>
      <c r="Q371" s="71">
        <f t="shared" si="50"/>
        <v>0</v>
      </c>
      <c r="R371" s="71">
        <v>1</v>
      </c>
      <c r="S371" s="71">
        <v>26</v>
      </c>
      <c r="T371" s="71">
        <v>0</v>
      </c>
      <c r="U371" s="71">
        <v>4</v>
      </c>
      <c r="V371" s="71">
        <v>2</v>
      </c>
      <c r="W371" s="71">
        <v>1</v>
      </c>
      <c r="X371" s="71">
        <v>0</v>
      </c>
      <c r="Y371" s="71">
        <v>1</v>
      </c>
      <c r="Z371" s="71">
        <v>2</v>
      </c>
      <c r="AA371" s="71">
        <v>2</v>
      </c>
      <c r="AB371" s="71">
        <v>2</v>
      </c>
      <c r="AC371" s="71">
        <v>0</v>
      </c>
      <c r="AD371" s="71">
        <v>1</v>
      </c>
      <c r="AE371" s="71">
        <v>1</v>
      </c>
      <c r="AF371" s="71">
        <v>1</v>
      </c>
      <c r="AG371" s="73" t="s">
        <v>240</v>
      </c>
      <c r="AH371" s="73" t="s">
        <v>210</v>
      </c>
      <c r="AI371" s="76"/>
    </row>
    <row r="372" spans="1:35" x14ac:dyDescent="0.2">
      <c r="A372" s="67">
        <v>90076</v>
      </c>
      <c r="B372" s="71" t="s">
        <v>102</v>
      </c>
      <c r="C372" s="130">
        <f t="shared" si="48"/>
        <v>2795</v>
      </c>
      <c r="D372" s="71">
        <v>190</v>
      </c>
      <c r="E372" s="71">
        <v>2605</v>
      </c>
      <c r="F372" s="71">
        <v>0</v>
      </c>
      <c r="G372" s="71">
        <v>0</v>
      </c>
      <c r="H372" s="71" t="s">
        <v>59</v>
      </c>
      <c r="I372" s="71">
        <v>190</v>
      </c>
      <c r="J372" s="71" t="s">
        <v>47</v>
      </c>
      <c r="K372" s="120">
        <v>1</v>
      </c>
      <c r="L372" s="71">
        <v>3</v>
      </c>
      <c r="M372" s="71">
        <v>39</v>
      </c>
      <c r="N372" s="71">
        <f t="shared" si="49"/>
        <v>78</v>
      </c>
      <c r="O372" s="71">
        <v>0</v>
      </c>
      <c r="P372" s="71">
        <v>0</v>
      </c>
      <c r="Q372" s="71">
        <f t="shared" si="50"/>
        <v>0</v>
      </c>
      <c r="R372" s="71">
        <v>3</v>
      </c>
      <c r="S372" s="71">
        <v>34</v>
      </c>
      <c r="T372" s="71">
        <v>0</v>
      </c>
      <c r="U372" s="71">
        <v>2</v>
      </c>
      <c r="V372" s="71">
        <v>2</v>
      </c>
      <c r="W372" s="71">
        <v>2</v>
      </c>
      <c r="X372" s="71">
        <v>0</v>
      </c>
      <c r="Y372" s="71">
        <v>0</v>
      </c>
      <c r="Z372" s="71">
        <v>2</v>
      </c>
      <c r="AA372" s="71">
        <v>2</v>
      </c>
      <c r="AB372" s="71">
        <v>2</v>
      </c>
      <c r="AC372" s="71">
        <v>2</v>
      </c>
      <c r="AD372" s="71">
        <v>2</v>
      </c>
      <c r="AE372" s="71">
        <v>0</v>
      </c>
      <c r="AF372" s="71">
        <v>1</v>
      </c>
      <c r="AG372" s="73" t="s">
        <v>309</v>
      </c>
      <c r="AH372" s="73" t="s">
        <v>210</v>
      </c>
      <c r="AI372" s="76"/>
    </row>
    <row r="373" spans="1:35" x14ac:dyDescent="0.2">
      <c r="A373" s="67">
        <v>90078</v>
      </c>
      <c r="B373" s="71" t="s">
        <v>102</v>
      </c>
      <c r="C373" s="130">
        <f t="shared" si="48"/>
        <v>755</v>
      </c>
      <c r="D373" s="71">
        <v>347</v>
      </c>
      <c r="E373" s="71">
        <v>408</v>
      </c>
      <c r="F373" s="71">
        <v>0</v>
      </c>
      <c r="G373" s="71">
        <v>0</v>
      </c>
      <c r="H373" s="71" t="s">
        <v>310</v>
      </c>
      <c r="I373" s="71">
        <v>347</v>
      </c>
      <c r="J373" s="71" t="s">
        <v>47</v>
      </c>
      <c r="K373" s="120">
        <v>1</v>
      </c>
      <c r="L373" s="71">
        <v>1</v>
      </c>
      <c r="M373" s="71">
        <v>32</v>
      </c>
      <c r="N373" s="71">
        <f t="shared" si="49"/>
        <v>64</v>
      </c>
      <c r="O373" s="71">
        <v>0</v>
      </c>
      <c r="P373" s="71">
        <v>0</v>
      </c>
      <c r="Q373" s="71">
        <f t="shared" si="50"/>
        <v>0</v>
      </c>
      <c r="R373" s="71">
        <v>0</v>
      </c>
      <c r="S373" s="71">
        <v>6</v>
      </c>
      <c r="T373" s="71">
        <v>0</v>
      </c>
      <c r="U373" s="71">
        <v>4</v>
      </c>
      <c r="V373" s="71">
        <v>4</v>
      </c>
      <c r="W373" s="71">
        <v>2</v>
      </c>
      <c r="X373" s="71">
        <v>0</v>
      </c>
      <c r="Y373" s="71">
        <v>2</v>
      </c>
      <c r="Z373" s="71">
        <v>2</v>
      </c>
      <c r="AA373" s="71">
        <v>4</v>
      </c>
      <c r="AB373" s="71">
        <v>2</v>
      </c>
      <c r="AC373" s="71">
        <v>0</v>
      </c>
      <c r="AD373" s="71">
        <v>2</v>
      </c>
      <c r="AE373" s="71">
        <v>0</v>
      </c>
      <c r="AF373" s="71">
        <v>1</v>
      </c>
      <c r="AG373" s="73" t="s">
        <v>305</v>
      </c>
      <c r="AH373" s="73" t="s">
        <v>210</v>
      </c>
      <c r="AI373" s="76"/>
    </row>
    <row r="374" spans="1:35" x14ac:dyDescent="0.2">
      <c r="A374" s="67">
        <v>90090</v>
      </c>
      <c r="B374" s="71" t="s">
        <v>102</v>
      </c>
      <c r="C374" s="130">
        <v>15807</v>
      </c>
      <c r="D374" s="71">
        <v>800</v>
      </c>
      <c r="E374" s="71">
        <v>4997</v>
      </c>
      <c r="F374" s="71">
        <v>9088</v>
      </c>
      <c r="G374" s="71">
        <v>0</v>
      </c>
      <c r="H374" s="71" t="s">
        <v>59</v>
      </c>
      <c r="I374" s="71">
        <v>0</v>
      </c>
      <c r="J374" s="71" t="s">
        <v>47</v>
      </c>
      <c r="K374" s="120">
        <v>1</v>
      </c>
      <c r="L374" s="71">
        <v>115</v>
      </c>
      <c r="M374" s="71">
        <v>1610</v>
      </c>
      <c r="N374" s="71">
        <v>3220</v>
      </c>
      <c r="O374" s="71">
        <v>9</v>
      </c>
      <c r="P374" s="71">
        <v>9</v>
      </c>
      <c r="Q374" s="71">
        <v>18</v>
      </c>
      <c r="R374" s="71">
        <v>64</v>
      </c>
      <c r="S374" s="71">
        <v>172</v>
      </c>
      <c r="T374" s="71">
        <v>0</v>
      </c>
      <c r="U374" s="71">
        <v>5</v>
      </c>
      <c r="V374" s="71">
        <v>9</v>
      </c>
      <c r="W374" s="71">
        <v>1</v>
      </c>
      <c r="X374" s="71">
        <v>0</v>
      </c>
      <c r="Y374" s="71">
        <v>0</v>
      </c>
      <c r="Z374" s="71">
        <v>2</v>
      </c>
      <c r="AA374" s="71">
        <v>9</v>
      </c>
      <c r="AB374" s="71">
        <v>3</v>
      </c>
      <c r="AC374" s="71">
        <v>2</v>
      </c>
      <c r="AD374" s="71">
        <v>2</v>
      </c>
      <c r="AE374" s="71">
        <v>0</v>
      </c>
      <c r="AF374" s="71">
        <v>2</v>
      </c>
      <c r="AG374" s="73"/>
      <c r="AH374" s="73"/>
      <c r="AI374" s="76"/>
    </row>
    <row r="375" spans="1:35" x14ac:dyDescent="0.2">
      <c r="A375" s="67">
        <v>90091</v>
      </c>
      <c r="B375" s="71" t="s">
        <v>102</v>
      </c>
      <c r="C375" s="130">
        <f t="shared" ref="C375:C415" si="51">E375+F375+G375+I375</f>
        <v>3366</v>
      </c>
      <c r="D375" s="71">
        <v>227</v>
      </c>
      <c r="E375" s="71">
        <v>3139</v>
      </c>
      <c r="F375" s="71">
        <v>0</v>
      </c>
      <c r="G375" s="71">
        <v>0</v>
      </c>
      <c r="H375" s="71" t="s">
        <v>59</v>
      </c>
      <c r="I375" s="71">
        <v>227</v>
      </c>
      <c r="J375" s="71" t="s">
        <v>47</v>
      </c>
      <c r="K375" s="120">
        <v>1</v>
      </c>
      <c r="L375" s="71">
        <v>0</v>
      </c>
      <c r="M375" s="71">
        <v>0</v>
      </c>
      <c r="N375" s="71">
        <f t="shared" ref="N375:N391" si="52">M375*2</f>
        <v>0</v>
      </c>
      <c r="O375" s="71">
        <v>0</v>
      </c>
      <c r="P375" s="71">
        <v>0</v>
      </c>
      <c r="Q375" s="71">
        <f t="shared" ref="Q375:Q391" si="53">P375*2</f>
        <v>0</v>
      </c>
      <c r="R375" s="71">
        <v>0</v>
      </c>
      <c r="S375" s="71">
        <v>50</v>
      </c>
      <c r="T375" s="71">
        <v>0</v>
      </c>
      <c r="U375" s="71">
        <v>2</v>
      </c>
      <c r="V375" s="71">
        <v>3</v>
      </c>
      <c r="W375" s="71">
        <v>1</v>
      </c>
      <c r="X375" s="71">
        <v>0</v>
      </c>
      <c r="Y375" s="71">
        <v>0</v>
      </c>
      <c r="Z375" s="71">
        <v>1</v>
      </c>
      <c r="AA375" s="71">
        <v>1</v>
      </c>
      <c r="AB375" s="71">
        <v>1</v>
      </c>
      <c r="AC375" s="71">
        <v>0</v>
      </c>
      <c r="AD375" s="71">
        <v>1</v>
      </c>
      <c r="AE375" s="71">
        <v>0</v>
      </c>
      <c r="AF375" s="71">
        <v>1</v>
      </c>
      <c r="AG375" s="73" t="s">
        <v>311</v>
      </c>
      <c r="AH375" s="73" t="s">
        <v>210</v>
      </c>
      <c r="AI375" s="76"/>
    </row>
    <row r="376" spans="1:35" x14ac:dyDescent="0.2">
      <c r="A376" s="67">
        <v>90092</v>
      </c>
      <c r="B376" s="71" t="s">
        <v>102</v>
      </c>
      <c r="C376" s="130">
        <f t="shared" si="51"/>
        <v>3271</v>
      </c>
      <c r="D376" s="71">
        <v>244</v>
      </c>
      <c r="E376" s="71">
        <v>3027</v>
      </c>
      <c r="F376" s="71">
        <v>0</v>
      </c>
      <c r="G376" s="71">
        <v>0</v>
      </c>
      <c r="H376" s="71" t="s">
        <v>59</v>
      </c>
      <c r="I376" s="71">
        <v>244</v>
      </c>
      <c r="J376" s="71" t="s">
        <v>47</v>
      </c>
      <c r="K376" s="120">
        <v>1</v>
      </c>
      <c r="L376" s="71">
        <v>0</v>
      </c>
      <c r="M376" s="71">
        <v>0</v>
      </c>
      <c r="N376" s="71">
        <f t="shared" si="52"/>
        <v>0</v>
      </c>
      <c r="O376" s="71">
        <v>0</v>
      </c>
      <c r="P376" s="71">
        <v>0</v>
      </c>
      <c r="Q376" s="71">
        <f t="shared" si="53"/>
        <v>0</v>
      </c>
      <c r="R376" s="71">
        <v>0</v>
      </c>
      <c r="S376" s="71">
        <v>50</v>
      </c>
      <c r="T376" s="71">
        <v>0</v>
      </c>
      <c r="U376" s="71">
        <v>2</v>
      </c>
      <c r="V376" s="71">
        <v>3</v>
      </c>
      <c r="W376" s="71">
        <v>1</v>
      </c>
      <c r="X376" s="71">
        <v>0</v>
      </c>
      <c r="Y376" s="71">
        <v>0</v>
      </c>
      <c r="Z376" s="71">
        <v>2</v>
      </c>
      <c r="AA376" s="71">
        <v>3</v>
      </c>
      <c r="AB376" s="71">
        <v>2</v>
      </c>
      <c r="AC376" s="71">
        <v>0</v>
      </c>
      <c r="AD376" s="71">
        <v>1</v>
      </c>
      <c r="AE376" s="71">
        <v>0</v>
      </c>
      <c r="AF376" s="71">
        <v>1</v>
      </c>
      <c r="AG376" s="73" t="s">
        <v>311</v>
      </c>
      <c r="AH376" s="73" t="s">
        <v>210</v>
      </c>
      <c r="AI376" s="76"/>
    </row>
    <row r="377" spans="1:35" x14ac:dyDescent="0.2">
      <c r="A377" s="67">
        <v>90093</v>
      </c>
      <c r="B377" s="71" t="s">
        <v>102</v>
      </c>
      <c r="C377" s="130">
        <f t="shared" si="51"/>
        <v>3089</v>
      </c>
      <c r="D377" s="71">
        <v>242</v>
      </c>
      <c r="E377" s="71">
        <v>2847</v>
      </c>
      <c r="F377" s="71">
        <v>0</v>
      </c>
      <c r="G377" s="71">
        <v>0</v>
      </c>
      <c r="H377" s="71" t="s">
        <v>59</v>
      </c>
      <c r="I377" s="71">
        <v>242</v>
      </c>
      <c r="J377" s="71" t="s">
        <v>47</v>
      </c>
      <c r="K377" s="120">
        <v>1</v>
      </c>
      <c r="L377" s="71">
        <v>0</v>
      </c>
      <c r="M377" s="71">
        <v>0</v>
      </c>
      <c r="N377" s="71">
        <f t="shared" si="52"/>
        <v>0</v>
      </c>
      <c r="O377" s="71">
        <v>0</v>
      </c>
      <c r="P377" s="71">
        <v>0</v>
      </c>
      <c r="Q377" s="71">
        <f t="shared" si="53"/>
        <v>0</v>
      </c>
      <c r="R377" s="71">
        <v>0</v>
      </c>
      <c r="S377" s="71">
        <v>50</v>
      </c>
      <c r="T377" s="71">
        <v>0</v>
      </c>
      <c r="U377" s="71">
        <v>2</v>
      </c>
      <c r="V377" s="71">
        <v>3</v>
      </c>
      <c r="W377" s="71">
        <v>1</v>
      </c>
      <c r="X377" s="71">
        <v>0</v>
      </c>
      <c r="Y377" s="71">
        <v>0</v>
      </c>
      <c r="Z377" s="71">
        <v>0</v>
      </c>
      <c r="AA377" s="71">
        <v>2</v>
      </c>
      <c r="AB377" s="71">
        <v>2</v>
      </c>
      <c r="AC377" s="71">
        <v>0</v>
      </c>
      <c r="AD377" s="71">
        <v>1</v>
      </c>
      <c r="AE377" s="71">
        <v>0</v>
      </c>
      <c r="AF377" s="71">
        <v>1</v>
      </c>
      <c r="AG377" s="73" t="s">
        <v>311</v>
      </c>
      <c r="AH377" s="73" t="s">
        <v>210</v>
      </c>
      <c r="AI377" s="76"/>
    </row>
    <row r="378" spans="1:35" x14ac:dyDescent="0.2">
      <c r="A378" s="67">
        <v>90094</v>
      </c>
      <c r="B378" s="71" t="s">
        <v>102</v>
      </c>
      <c r="C378" s="130">
        <f t="shared" si="51"/>
        <v>17959</v>
      </c>
      <c r="D378" s="71">
        <v>2137</v>
      </c>
      <c r="E378" s="71">
        <v>12491</v>
      </c>
      <c r="F378" s="71">
        <v>0</v>
      </c>
      <c r="G378" s="71">
        <v>4141</v>
      </c>
      <c r="H378" s="71" t="s">
        <v>59</v>
      </c>
      <c r="I378" s="71">
        <v>1327</v>
      </c>
      <c r="J378" s="71" t="s">
        <v>47</v>
      </c>
      <c r="K378" s="120">
        <v>1</v>
      </c>
      <c r="L378" s="71">
        <v>42</v>
      </c>
      <c r="M378" s="71">
        <v>2990</v>
      </c>
      <c r="N378" s="71">
        <f t="shared" si="52"/>
        <v>5980</v>
      </c>
      <c r="O378" s="71">
        <v>0</v>
      </c>
      <c r="P378" s="71">
        <v>0</v>
      </c>
      <c r="Q378" s="71">
        <f t="shared" si="53"/>
        <v>0</v>
      </c>
      <c r="R378" s="71">
        <v>23</v>
      </c>
      <c r="S378" s="71">
        <v>144</v>
      </c>
      <c r="T378" s="71">
        <v>0</v>
      </c>
      <c r="U378" s="71">
        <v>14</v>
      </c>
      <c r="V378" s="71">
        <v>15</v>
      </c>
      <c r="W378" s="71">
        <v>2</v>
      </c>
      <c r="X378" s="71">
        <v>0</v>
      </c>
      <c r="Y378" s="71">
        <v>0</v>
      </c>
      <c r="Z378" s="71">
        <v>5</v>
      </c>
      <c r="AA378" s="71">
        <v>15</v>
      </c>
      <c r="AB378" s="71">
        <v>7</v>
      </c>
      <c r="AC378" s="71">
        <v>6</v>
      </c>
      <c r="AD378" s="71">
        <v>1</v>
      </c>
      <c r="AE378" s="71">
        <v>0</v>
      </c>
      <c r="AF378" s="71">
        <v>2</v>
      </c>
      <c r="AG378" s="73" t="s">
        <v>311</v>
      </c>
      <c r="AH378" s="73" t="s">
        <v>210</v>
      </c>
      <c r="AI378" s="76"/>
    </row>
    <row r="379" spans="1:35" x14ac:dyDescent="0.2">
      <c r="A379" s="67">
        <v>90098</v>
      </c>
      <c r="B379" s="71" t="s">
        <v>111</v>
      </c>
      <c r="C379" s="130">
        <f t="shared" si="51"/>
        <v>13777</v>
      </c>
      <c r="D379" s="71">
        <v>1394</v>
      </c>
      <c r="E379" s="71">
        <v>12383</v>
      </c>
      <c r="F379" s="71">
        <v>0</v>
      </c>
      <c r="G379" s="71">
        <v>0</v>
      </c>
      <c r="H379" s="71" t="s">
        <v>59</v>
      </c>
      <c r="I379" s="71">
        <v>1394</v>
      </c>
      <c r="J379" s="71" t="s">
        <v>47</v>
      </c>
      <c r="K379" s="120">
        <v>1</v>
      </c>
      <c r="L379" s="71">
        <v>42</v>
      </c>
      <c r="M379" s="71">
        <v>2990</v>
      </c>
      <c r="N379" s="71">
        <f t="shared" si="52"/>
        <v>5980</v>
      </c>
      <c r="O379" s="71">
        <v>0</v>
      </c>
      <c r="P379" s="71">
        <v>0</v>
      </c>
      <c r="Q379" s="71">
        <f t="shared" si="53"/>
        <v>0</v>
      </c>
      <c r="R379" s="71">
        <v>23</v>
      </c>
      <c r="S379" s="71">
        <v>144</v>
      </c>
      <c r="T379" s="71">
        <v>0</v>
      </c>
      <c r="U379" s="71">
        <v>14</v>
      </c>
      <c r="V379" s="71">
        <v>15</v>
      </c>
      <c r="W379" s="71">
        <v>2</v>
      </c>
      <c r="X379" s="71">
        <v>0</v>
      </c>
      <c r="Y379" s="71">
        <v>0</v>
      </c>
      <c r="Z379" s="71">
        <v>5</v>
      </c>
      <c r="AA379" s="71">
        <v>15</v>
      </c>
      <c r="AB379" s="71">
        <v>7</v>
      </c>
      <c r="AC379" s="71">
        <v>6</v>
      </c>
      <c r="AD379" s="71">
        <v>1</v>
      </c>
      <c r="AE379" s="71">
        <v>0</v>
      </c>
      <c r="AF379" s="71">
        <v>2</v>
      </c>
      <c r="AG379" s="73" t="s">
        <v>311</v>
      </c>
      <c r="AH379" s="73" t="s">
        <v>210</v>
      </c>
      <c r="AI379" s="76"/>
    </row>
    <row r="380" spans="1:35" x14ac:dyDescent="0.2">
      <c r="A380" s="67">
        <v>90120</v>
      </c>
      <c r="B380" s="71" t="s">
        <v>102</v>
      </c>
      <c r="C380" s="130">
        <f t="shared" si="51"/>
        <v>4189</v>
      </c>
      <c r="D380" s="71">
        <v>525</v>
      </c>
      <c r="E380" s="71">
        <v>0</v>
      </c>
      <c r="F380" s="71">
        <v>0</v>
      </c>
      <c r="G380" s="71">
        <v>4189</v>
      </c>
      <c r="H380" s="71" t="s">
        <v>50</v>
      </c>
      <c r="I380" s="71">
        <v>0</v>
      </c>
      <c r="J380" s="71" t="s">
        <v>47</v>
      </c>
      <c r="K380" s="120">
        <v>1</v>
      </c>
      <c r="L380" s="71">
        <v>0</v>
      </c>
      <c r="M380" s="71">
        <v>0</v>
      </c>
      <c r="N380" s="71">
        <f t="shared" si="52"/>
        <v>0</v>
      </c>
      <c r="O380" s="71">
        <v>0</v>
      </c>
      <c r="P380" s="71">
        <v>0</v>
      </c>
      <c r="Q380" s="71">
        <f t="shared" si="53"/>
        <v>0</v>
      </c>
      <c r="R380" s="71">
        <v>0</v>
      </c>
      <c r="S380" s="71">
        <v>61</v>
      </c>
      <c r="T380" s="71">
        <v>0</v>
      </c>
      <c r="U380" s="71">
        <v>6</v>
      </c>
      <c r="V380" s="71">
        <v>5</v>
      </c>
      <c r="W380" s="71">
        <v>2</v>
      </c>
      <c r="X380" s="71">
        <v>0</v>
      </c>
      <c r="Y380" s="71">
        <v>0</v>
      </c>
      <c r="Z380" s="71">
        <v>4</v>
      </c>
      <c r="AA380" s="71">
        <v>5</v>
      </c>
      <c r="AB380" s="71">
        <v>2</v>
      </c>
      <c r="AC380" s="71">
        <v>2</v>
      </c>
      <c r="AD380" s="71">
        <v>4</v>
      </c>
      <c r="AE380" s="71">
        <v>0</v>
      </c>
      <c r="AF380" s="71">
        <v>1</v>
      </c>
      <c r="AG380" s="73" t="s">
        <v>311</v>
      </c>
      <c r="AH380" s="73" t="s">
        <v>210</v>
      </c>
      <c r="AI380" s="73"/>
    </row>
    <row r="381" spans="1:35" x14ac:dyDescent="0.2">
      <c r="A381" s="67">
        <v>90134</v>
      </c>
      <c r="B381" s="71" t="s">
        <v>102</v>
      </c>
      <c r="C381" s="130">
        <f t="shared" si="51"/>
        <v>596</v>
      </c>
      <c r="D381" s="71">
        <v>84</v>
      </c>
      <c r="E381" s="71">
        <v>84</v>
      </c>
      <c r="F381" s="71">
        <v>512</v>
      </c>
      <c r="G381" s="71">
        <v>0</v>
      </c>
      <c r="H381" s="71" t="s">
        <v>50</v>
      </c>
      <c r="I381" s="71">
        <v>0</v>
      </c>
      <c r="J381" s="71" t="s">
        <v>62</v>
      </c>
      <c r="K381" s="120">
        <v>1</v>
      </c>
      <c r="L381" s="71">
        <v>0</v>
      </c>
      <c r="M381" s="71">
        <v>0</v>
      </c>
      <c r="N381" s="71">
        <f t="shared" si="52"/>
        <v>0</v>
      </c>
      <c r="O381" s="71">
        <v>0</v>
      </c>
      <c r="P381" s="71">
        <v>0</v>
      </c>
      <c r="Q381" s="71">
        <f t="shared" si="53"/>
        <v>0</v>
      </c>
      <c r="R381" s="71">
        <v>0</v>
      </c>
      <c r="S381" s="71">
        <v>4</v>
      </c>
      <c r="T381" s="71">
        <v>2</v>
      </c>
      <c r="U381" s="71">
        <v>1</v>
      </c>
      <c r="V381" s="71">
        <v>1</v>
      </c>
      <c r="W381" s="71">
        <v>1</v>
      </c>
      <c r="X381" s="71">
        <v>0</v>
      </c>
      <c r="Y381" s="71">
        <v>0</v>
      </c>
      <c r="Z381" s="71">
        <v>1</v>
      </c>
      <c r="AA381" s="71">
        <v>1</v>
      </c>
      <c r="AB381" s="71">
        <v>1</v>
      </c>
      <c r="AC381" s="71">
        <v>1</v>
      </c>
      <c r="AD381" s="71">
        <v>1</v>
      </c>
      <c r="AE381" s="71">
        <v>0</v>
      </c>
      <c r="AF381" s="71">
        <v>1</v>
      </c>
      <c r="AG381" s="73" t="s">
        <v>312</v>
      </c>
      <c r="AH381" s="73" t="s">
        <v>210</v>
      </c>
      <c r="AI381" s="73"/>
    </row>
    <row r="382" spans="1:35" x14ac:dyDescent="0.2">
      <c r="A382" s="67">
        <v>90135</v>
      </c>
      <c r="B382" s="71" t="s">
        <v>102</v>
      </c>
      <c r="C382" s="130">
        <f t="shared" si="51"/>
        <v>465</v>
      </c>
      <c r="D382" s="71">
        <v>165</v>
      </c>
      <c r="E382" s="71">
        <v>465</v>
      </c>
      <c r="F382" s="71">
        <v>0</v>
      </c>
      <c r="G382" s="71">
        <v>0</v>
      </c>
      <c r="H382" s="71" t="s">
        <v>50</v>
      </c>
      <c r="I382" s="71">
        <v>0</v>
      </c>
      <c r="J382" s="71" t="s">
        <v>62</v>
      </c>
      <c r="K382" s="120">
        <v>1</v>
      </c>
      <c r="L382" s="71">
        <v>0</v>
      </c>
      <c r="M382" s="71">
        <v>0</v>
      </c>
      <c r="N382" s="71">
        <f t="shared" si="52"/>
        <v>0</v>
      </c>
      <c r="O382" s="71">
        <v>0</v>
      </c>
      <c r="P382" s="71">
        <v>0</v>
      </c>
      <c r="Q382" s="71">
        <f t="shared" si="53"/>
        <v>0</v>
      </c>
      <c r="R382" s="71">
        <v>0</v>
      </c>
      <c r="S382" s="71">
        <v>0</v>
      </c>
      <c r="T382" s="71">
        <v>0</v>
      </c>
      <c r="U382" s="71">
        <v>2</v>
      </c>
      <c r="V382" s="71">
        <v>2</v>
      </c>
      <c r="W382" s="71">
        <v>1</v>
      </c>
      <c r="X382" s="71">
        <v>0</v>
      </c>
      <c r="Y382" s="71">
        <v>0</v>
      </c>
      <c r="Z382" s="71">
        <v>2</v>
      </c>
      <c r="AA382" s="71">
        <v>2</v>
      </c>
      <c r="AB382" s="71">
        <v>2</v>
      </c>
      <c r="AC382" s="71">
        <v>0</v>
      </c>
      <c r="AD382" s="71">
        <v>1</v>
      </c>
      <c r="AE382" s="71">
        <v>0</v>
      </c>
      <c r="AF382" s="71">
        <v>1</v>
      </c>
      <c r="AG382" s="73" t="s">
        <v>312</v>
      </c>
      <c r="AH382" s="73" t="s">
        <v>210</v>
      </c>
      <c r="AI382" s="73"/>
    </row>
    <row r="383" spans="1:35" x14ac:dyDescent="0.2">
      <c r="A383" s="67">
        <v>90136</v>
      </c>
      <c r="B383" s="71" t="s">
        <v>102</v>
      </c>
      <c r="C383" s="130">
        <f t="shared" si="51"/>
        <v>190</v>
      </c>
      <c r="D383" s="71">
        <v>190</v>
      </c>
      <c r="E383" s="71">
        <v>190</v>
      </c>
      <c r="F383" s="71">
        <v>0</v>
      </c>
      <c r="G383" s="71">
        <v>0</v>
      </c>
      <c r="H383" s="71" t="s">
        <v>50</v>
      </c>
      <c r="I383" s="71">
        <v>0</v>
      </c>
      <c r="J383" s="71" t="s">
        <v>62</v>
      </c>
      <c r="K383" s="120">
        <v>1</v>
      </c>
      <c r="L383" s="71">
        <v>0</v>
      </c>
      <c r="M383" s="71">
        <v>0</v>
      </c>
      <c r="N383" s="71">
        <f t="shared" si="52"/>
        <v>0</v>
      </c>
      <c r="O383" s="71">
        <v>0</v>
      </c>
      <c r="P383" s="71">
        <v>0</v>
      </c>
      <c r="Q383" s="71">
        <f t="shared" si="53"/>
        <v>0</v>
      </c>
      <c r="R383" s="71">
        <v>0</v>
      </c>
      <c r="S383" s="71">
        <v>0</v>
      </c>
      <c r="T383" s="71">
        <v>0</v>
      </c>
      <c r="U383" s="71">
        <v>2</v>
      </c>
      <c r="V383" s="71">
        <v>2</v>
      </c>
      <c r="W383" s="71">
        <v>1</v>
      </c>
      <c r="X383" s="71">
        <v>0</v>
      </c>
      <c r="Y383" s="71">
        <v>0</v>
      </c>
      <c r="Z383" s="71">
        <v>2</v>
      </c>
      <c r="AA383" s="71">
        <v>2</v>
      </c>
      <c r="AB383" s="71">
        <v>2</v>
      </c>
      <c r="AC383" s="71">
        <v>0</v>
      </c>
      <c r="AD383" s="71">
        <v>1</v>
      </c>
      <c r="AE383" s="71">
        <v>0</v>
      </c>
      <c r="AF383" s="71">
        <v>1</v>
      </c>
      <c r="AG383" s="73" t="s">
        <v>312</v>
      </c>
      <c r="AH383" s="73" t="s">
        <v>210</v>
      </c>
      <c r="AI383" s="76"/>
    </row>
    <row r="384" spans="1:35" x14ac:dyDescent="0.2">
      <c r="A384" s="67">
        <v>90140</v>
      </c>
      <c r="B384" s="71" t="s">
        <v>102</v>
      </c>
      <c r="C384" s="130">
        <f t="shared" si="51"/>
        <v>1582</v>
      </c>
      <c r="D384" s="71">
        <v>965</v>
      </c>
      <c r="E384" s="71">
        <v>0</v>
      </c>
      <c r="F384" s="71">
        <v>365</v>
      </c>
      <c r="G384" s="71">
        <v>252</v>
      </c>
      <c r="H384" s="71" t="s">
        <v>113</v>
      </c>
      <c r="I384" s="71">
        <v>965</v>
      </c>
      <c r="J384" s="71" t="s">
        <v>62</v>
      </c>
      <c r="K384" s="120">
        <v>1</v>
      </c>
      <c r="L384" s="71">
        <v>0</v>
      </c>
      <c r="M384" s="71">
        <v>0</v>
      </c>
      <c r="N384" s="71">
        <f t="shared" si="52"/>
        <v>0</v>
      </c>
      <c r="O384" s="71">
        <v>2</v>
      </c>
      <c r="P384" s="71">
        <v>42</v>
      </c>
      <c r="Q384" s="71">
        <f t="shared" si="53"/>
        <v>84</v>
      </c>
      <c r="R384" s="71">
        <v>0</v>
      </c>
      <c r="S384" s="71">
        <v>6</v>
      </c>
      <c r="T384" s="71">
        <v>0</v>
      </c>
      <c r="U384" s="71">
        <v>3</v>
      </c>
      <c r="V384" s="71">
        <v>4</v>
      </c>
      <c r="W384" s="71">
        <v>0</v>
      </c>
      <c r="X384" s="71">
        <v>0</v>
      </c>
      <c r="Y384" s="71">
        <v>8</v>
      </c>
      <c r="Z384" s="71">
        <v>2</v>
      </c>
      <c r="AA384" s="71">
        <v>4</v>
      </c>
      <c r="AB384" s="71">
        <v>2</v>
      </c>
      <c r="AC384" s="71">
        <v>0</v>
      </c>
      <c r="AD384" s="71">
        <v>1</v>
      </c>
      <c r="AE384" s="71">
        <v>1</v>
      </c>
      <c r="AF384" s="71">
        <v>8</v>
      </c>
      <c r="AG384" s="73" t="s">
        <v>305</v>
      </c>
      <c r="AH384" s="73" t="s">
        <v>210</v>
      </c>
      <c r="AI384" s="76"/>
    </row>
    <row r="385" spans="1:35" x14ac:dyDescent="0.2">
      <c r="A385" s="67">
        <v>90154</v>
      </c>
      <c r="B385" s="71" t="s">
        <v>102</v>
      </c>
      <c r="C385" s="130">
        <f t="shared" si="51"/>
        <v>384</v>
      </c>
      <c r="D385" s="71">
        <v>24</v>
      </c>
      <c r="E385" s="71">
        <v>192</v>
      </c>
      <c r="F385" s="71">
        <v>0</v>
      </c>
      <c r="G385" s="71">
        <v>0</v>
      </c>
      <c r="H385" s="71" t="s">
        <v>56</v>
      </c>
      <c r="I385" s="71">
        <v>192</v>
      </c>
      <c r="J385" s="71" t="s">
        <v>78</v>
      </c>
      <c r="K385" s="120">
        <v>1</v>
      </c>
      <c r="L385" s="71">
        <v>6</v>
      </c>
      <c r="M385" s="71">
        <v>74</v>
      </c>
      <c r="N385" s="71">
        <f t="shared" si="52"/>
        <v>148</v>
      </c>
      <c r="O385" s="71">
        <v>1</v>
      </c>
      <c r="P385" s="71">
        <v>21</v>
      </c>
      <c r="Q385" s="71">
        <f t="shared" si="53"/>
        <v>42</v>
      </c>
      <c r="R385" s="71">
        <v>0</v>
      </c>
      <c r="S385" s="71">
        <v>3</v>
      </c>
      <c r="T385" s="71">
        <v>0</v>
      </c>
      <c r="U385" s="71">
        <v>1</v>
      </c>
      <c r="V385" s="71">
        <v>1</v>
      </c>
      <c r="W385" s="71">
        <v>0</v>
      </c>
      <c r="X385" s="71">
        <v>0</v>
      </c>
      <c r="Y385" s="71">
        <v>1</v>
      </c>
      <c r="Z385" s="71">
        <v>0</v>
      </c>
      <c r="AA385" s="71">
        <v>1</v>
      </c>
      <c r="AB385" s="71">
        <v>1</v>
      </c>
      <c r="AC385" s="71">
        <v>0</v>
      </c>
      <c r="AD385" s="71">
        <v>1</v>
      </c>
      <c r="AE385" s="71">
        <v>0</v>
      </c>
      <c r="AF385" s="71">
        <v>1</v>
      </c>
      <c r="AG385" s="73" t="s">
        <v>242</v>
      </c>
      <c r="AH385" s="73" t="s">
        <v>210</v>
      </c>
      <c r="AI385" s="76"/>
    </row>
    <row r="386" spans="1:35" x14ac:dyDescent="0.2">
      <c r="A386" s="67">
        <v>90185</v>
      </c>
      <c r="B386" s="71" t="s">
        <v>102</v>
      </c>
      <c r="C386" s="130">
        <f t="shared" si="51"/>
        <v>2169</v>
      </c>
      <c r="D386" s="71">
        <v>163</v>
      </c>
      <c r="E386" s="71">
        <v>1538</v>
      </c>
      <c r="F386" s="71">
        <v>631</v>
      </c>
      <c r="G386" s="71">
        <v>0</v>
      </c>
      <c r="H386" s="71" t="s">
        <v>50</v>
      </c>
      <c r="I386" s="71">
        <v>0</v>
      </c>
      <c r="J386" s="71" t="s">
        <v>47</v>
      </c>
      <c r="K386" s="120">
        <v>1</v>
      </c>
      <c r="L386" s="71">
        <v>5</v>
      </c>
      <c r="M386" s="71">
        <v>60</v>
      </c>
      <c r="N386" s="71">
        <f t="shared" si="52"/>
        <v>120</v>
      </c>
      <c r="O386" s="71">
        <v>0</v>
      </c>
      <c r="P386" s="71">
        <v>0</v>
      </c>
      <c r="Q386" s="71">
        <f t="shared" si="53"/>
        <v>0</v>
      </c>
      <c r="R386" s="71">
        <v>5</v>
      </c>
      <c r="S386" s="71">
        <v>13</v>
      </c>
      <c r="T386" s="71">
        <v>0</v>
      </c>
      <c r="U386" s="71">
        <v>2</v>
      </c>
      <c r="V386" s="71">
        <v>2</v>
      </c>
      <c r="W386" s="71">
        <v>2</v>
      </c>
      <c r="X386" s="71">
        <v>0</v>
      </c>
      <c r="Y386" s="71">
        <v>0</v>
      </c>
      <c r="Z386" s="71">
        <v>0</v>
      </c>
      <c r="AA386" s="71">
        <v>2</v>
      </c>
      <c r="AB386" s="71">
        <v>2</v>
      </c>
      <c r="AC386" s="71">
        <v>0</v>
      </c>
      <c r="AD386" s="71">
        <v>0</v>
      </c>
      <c r="AE386" s="71">
        <v>0</v>
      </c>
      <c r="AF386" s="71">
        <v>1</v>
      </c>
      <c r="AG386" s="73" t="s">
        <v>312</v>
      </c>
      <c r="AH386" s="73" t="s">
        <v>210</v>
      </c>
      <c r="AI386" s="76"/>
    </row>
    <row r="387" spans="1:35" x14ac:dyDescent="0.2">
      <c r="A387" s="67">
        <v>90207</v>
      </c>
      <c r="B387" s="71" t="s">
        <v>102</v>
      </c>
      <c r="C387" s="130">
        <f t="shared" si="51"/>
        <v>1975</v>
      </c>
      <c r="D387" s="71">
        <v>108</v>
      </c>
      <c r="E387" s="71">
        <v>625</v>
      </c>
      <c r="F387" s="71">
        <v>1350</v>
      </c>
      <c r="G387" s="71">
        <v>0</v>
      </c>
      <c r="H387" s="71" t="s">
        <v>50</v>
      </c>
      <c r="I387" s="71">
        <v>0</v>
      </c>
      <c r="J387" s="71" t="s">
        <v>47</v>
      </c>
      <c r="K387" s="120">
        <v>1</v>
      </c>
      <c r="L387" s="71">
        <v>10</v>
      </c>
      <c r="M387" s="71">
        <v>90</v>
      </c>
      <c r="N387" s="71">
        <f t="shared" si="52"/>
        <v>180</v>
      </c>
      <c r="O387" s="71">
        <v>0</v>
      </c>
      <c r="P387" s="71">
        <v>0</v>
      </c>
      <c r="Q387" s="71">
        <f t="shared" si="53"/>
        <v>0</v>
      </c>
      <c r="R387" s="71">
        <v>10</v>
      </c>
      <c r="S387" s="71">
        <v>30</v>
      </c>
      <c r="T387" s="71">
        <v>11</v>
      </c>
      <c r="U387" s="71">
        <v>2</v>
      </c>
      <c r="V387" s="71">
        <v>2</v>
      </c>
      <c r="W387" s="71">
        <v>2</v>
      </c>
      <c r="X387" s="71">
        <v>0</v>
      </c>
      <c r="Y387" s="71">
        <v>0</v>
      </c>
      <c r="Z387" s="71">
        <v>1</v>
      </c>
      <c r="AA387" s="71">
        <v>1</v>
      </c>
      <c r="AB387" s="71">
        <v>1</v>
      </c>
      <c r="AC387" s="71">
        <v>0</v>
      </c>
      <c r="AD387" s="71">
        <v>0</v>
      </c>
      <c r="AE387" s="71">
        <v>0</v>
      </c>
      <c r="AF387" s="71">
        <v>1</v>
      </c>
      <c r="AG387" s="73" t="s">
        <v>312</v>
      </c>
      <c r="AH387" s="73" t="s">
        <v>210</v>
      </c>
      <c r="AI387" s="76"/>
    </row>
    <row r="388" spans="1:35" x14ac:dyDescent="0.2">
      <c r="A388" s="67">
        <v>90208</v>
      </c>
      <c r="B388" s="71" t="s">
        <v>102</v>
      </c>
      <c r="C388" s="130">
        <f t="shared" si="51"/>
        <v>1975</v>
      </c>
      <c r="D388" s="71">
        <v>108</v>
      </c>
      <c r="E388" s="71">
        <v>625</v>
      </c>
      <c r="F388" s="71">
        <v>1350</v>
      </c>
      <c r="G388" s="71">
        <v>0</v>
      </c>
      <c r="H388" s="71" t="s">
        <v>50</v>
      </c>
      <c r="I388" s="71">
        <v>0</v>
      </c>
      <c r="J388" s="71" t="s">
        <v>47</v>
      </c>
      <c r="K388" s="120">
        <v>1</v>
      </c>
      <c r="L388" s="71">
        <v>12</v>
      </c>
      <c r="M388" s="71">
        <v>108</v>
      </c>
      <c r="N388" s="71">
        <f t="shared" si="52"/>
        <v>216</v>
      </c>
      <c r="O388" s="71">
        <v>0</v>
      </c>
      <c r="P388" s="71">
        <v>0</v>
      </c>
      <c r="Q388" s="71">
        <f t="shared" si="53"/>
        <v>0</v>
      </c>
      <c r="R388" s="71">
        <v>12</v>
      </c>
      <c r="S388" s="71">
        <v>33</v>
      </c>
      <c r="T388" s="71">
        <v>17</v>
      </c>
      <c r="U388" s="71">
        <v>2</v>
      </c>
      <c r="V388" s="71">
        <v>2</v>
      </c>
      <c r="W388" s="71">
        <v>2</v>
      </c>
      <c r="X388" s="71">
        <v>0</v>
      </c>
      <c r="Y388" s="71">
        <v>0</v>
      </c>
      <c r="Z388" s="71">
        <v>1</v>
      </c>
      <c r="AA388" s="71">
        <v>1</v>
      </c>
      <c r="AB388" s="71">
        <v>1</v>
      </c>
      <c r="AC388" s="71">
        <v>0</v>
      </c>
      <c r="AD388" s="71">
        <v>0</v>
      </c>
      <c r="AE388" s="71">
        <v>0</v>
      </c>
      <c r="AF388" s="71">
        <v>1</v>
      </c>
      <c r="AG388" s="73" t="s">
        <v>312</v>
      </c>
      <c r="AH388" s="73" t="s">
        <v>210</v>
      </c>
      <c r="AI388" s="76"/>
    </row>
    <row r="389" spans="1:35" x14ac:dyDescent="0.2">
      <c r="A389" s="67">
        <v>90209</v>
      </c>
      <c r="B389" s="71" t="s">
        <v>102</v>
      </c>
      <c r="C389" s="130">
        <f t="shared" si="51"/>
        <v>1316</v>
      </c>
      <c r="D389" s="71">
        <v>64</v>
      </c>
      <c r="E389" s="71">
        <v>64</v>
      </c>
      <c r="F389" s="71">
        <v>1252</v>
      </c>
      <c r="G389" s="71">
        <v>0</v>
      </c>
      <c r="H389" s="71" t="s">
        <v>50</v>
      </c>
      <c r="I389" s="71">
        <v>0</v>
      </c>
      <c r="J389" s="71" t="s">
        <v>47</v>
      </c>
      <c r="K389" s="120">
        <v>1</v>
      </c>
      <c r="L389" s="71">
        <v>16</v>
      </c>
      <c r="M389" s="71">
        <v>144</v>
      </c>
      <c r="N389" s="71">
        <f t="shared" si="52"/>
        <v>288</v>
      </c>
      <c r="O389" s="71">
        <v>0</v>
      </c>
      <c r="P389" s="71">
        <v>0</v>
      </c>
      <c r="Q389" s="71">
        <f t="shared" si="53"/>
        <v>0</v>
      </c>
      <c r="R389" s="71">
        <v>16</v>
      </c>
      <c r="S389" s="71">
        <v>18</v>
      </c>
      <c r="T389" s="71">
        <v>11</v>
      </c>
      <c r="U389" s="71">
        <v>2</v>
      </c>
      <c r="V389" s="71">
        <v>2</v>
      </c>
      <c r="W389" s="71">
        <v>2</v>
      </c>
      <c r="X389" s="71">
        <v>0</v>
      </c>
      <c r="Y389" s="71">
        <v>0</v>
      </c>
      <c r="Z389" s="71">
        <v>1</v>
      </c>
      <c r="AA389" s="71">
        <v>1</v>
      </c>
      <c r="AB389" s="71">
        <v>1</v>
      </c>
      <c r="AC389" s="71">
        <v>0</v>
      </c>
      <c r="AD389" s="71">
        <v>0</v>
      </c>
      <c r="AE389" s="71">
        <v>0</v>
      </c>
      <c r="AF389" s="71">
        <v>1</v>
      </c>
      <c r="AG389" s="73" t="s">
        <v>312</v>
      </c>
      <c r="AH389" s="73" t="s">
        <v>210</v>
      </c>
      <c r="AI389" s="76"/>
    </row>
    <row r="390" spans="1:35" x14ac:dyDescent="0.2">
      <c r="A390" s="67">
        <v>90210</v>
      </c>
      <c r="B390" s="71" t="s">
        <v>102</v>
      </c>
      <c r="C390" s="130">
        <f t="shared" si="51"/>
        <v>1191</v>
      </c>
      <c r="D390" s="71">
        <v>0</v>
      </c>
      <c r="E390" s="71">
        <v>0</v>
      </c>
      <c r="F390" s="71">
        <v>1191</v>
      </c>
      <c r="G390" s="71">
        <v>0</v>
      </c>
      <c r="H390" s="71" t="s">
        <v>50</v>
      </c>
      <c r="I390" s="71">
        <v>0</v>
      </c>
      <c r="J390" s="71" t="s">
        <v>47</v>
      </c>
      <c r="K390" s="120">
        <v>1</v>
      </c>
      <c r="L390" s="71">
        <v>7</v>
      </c>
      <c r="M390" s="71">
        <v>63</v>
      </c>
      <c r="N390" s="71">
        <f t="shared" si="52"/>
        <v>126</v>
      </c>
      <c r="O390" s="71">
        <v>0</v>
      </c>
      <c r="P390" s="71">
        <v>0</v>
      </c>
      <c r="Q390" s="71">
        <f t="shared" si="53"/>
        <v>0</v>
      </c>
      <c r="R390" s="71">
        <v>7</v>
      </c>
      <c r="S390" s="71">
        <v>16</v>
      </c>
      <c r="T390" s="71">
        <v>17</v>
      </c>
      <c r="U390" s="71">
        <v>2</v>
      </c>
      <c r="V390" s="71">
        <v>2</v>
      </c>
      <c r="W390" s="71">
        <v>2</v>
      </c>
      <c r="X390" s="71">
        <v>0</v>
      </c>
      <c r="Y390" s="71">
        <v>0</v>
      </c>
      <c r="Z390" s="71">
        <v>1</v>
      </c>
      <c r="AA390" s="71">
        <v>1</v>
      </c>
      <c r="AB390" s="71">
        <v>1</v>
      </c>
      <c r="AC390" s="71">
        <v>0</v>
      </c>
      <c r="AD390" s="71">
        <v>0</v>
      </c>
      <c r="AE390" s="71">
        <v>0</v>
      </c>
      <c r="AF390" s="71">
        <v>1</v>
      </c>
      <c r="AG390" s="73" t="s">
        <v>312</v>
      </c>
      <c r="AH390" s="73" t="s">
        <v>210</v>
      </c>
      <c r="AI390" s="76"/>
    </row>
    <row r="391" spans="1:35" x14ac:dyDescent="0.2">
      <c r="A391" s="67">
        <v>90211</v>
      </c>
      <c r="B391" s="71" t="s">
        <v>102</v>
      </c>
      <c r="C391" s="130">
        <f t="shared" si="51"/>
        <v>2500</v>
      </c>
      <c r="D391" s="71">
        <v>108</v>
      </c>
      <c r="E391" s="71">
        <v>2500</v>
      </c>
      <c r="F391" s="71">
        <v>0</v>
      </c>
      <c r="G391" s="71">
        <v>0</v>
      </c>
      <c r="H391" s="71" t="s">
        <v>50</v>
      </c>
      <c r="I391" s="71">
        <v>0</v>
      </c>
      <c r="J391" s="71" t="s">
        <v>47</v>
      </c>
      <c r="K391" s="120">
        <v>1</v>
      </c>
      <c r="L391" s="71">
        <v>0</v>
      </c>
      <c r="M391" s="71">
        <v>0</v>
      </c>
      <c r="N391" s="71">
        <f t="shared" si="52"/>
        <v>0</v>
      </c>
      <c r="O391" s="71">
        <v>0</v>
      </c>
      <c r="P391" s="71">
        <v>0</v>
      </c>
      <c r="Q391" s="71">
        <f t="shared" si="53"/>
        <v>0</v>
      </c>
      <c r="R391" s="71">
        <v>0</v>
      </c>
      <c r="S391" s="71">
        <v>32</v>
      </c>
      <c r="T391" s="71">
        <v>11</v>
      </c>
      <c r="U391" s="71">
        <v>2</v>
      </c>
      <c r="V391" s="71">
        <v>2</v>
      </c>
      <c r="W391" s="71">
        <v>2</v>
      </c>
      <c r="X391" s="71">
        <v>0</v>
      </c>
      <c r="Y391" s="71">
        <v>0</v>
      </c>
      <c r="Z391" s="71">
        <v>1</v>
      </c>
      <c r="AA391" s="71">
        <v>1</v>
      </c>
      <c r="AB391" s="71">
        <v>1</v>
      </c>
      <c r="AC391" s="71">
        <v>0</v>
      </c>
      <c r="AD391" s="71">
        <v>0</v>
      </c>
      <c r="AE391" s="71">
        <v>0</v>
      </c>
      <c r="AF391" s="71">
        <v>1</v>
      </c>
      <c r="AG391" s="73" t="s">
        <v>312</v>
      </c>
      <c r="AH391" s="73" t="s">
        <v>210</v>
      </c>
      <c r="AI391" s="73"/>
    </row>
    <row r="392" spans="1:35" x14ac:dyDescent="0.2">
      <c r="A392" s="67">
        <v>90213</v>
      </c>
      <c r="B392" s="71" t="s">
        <v>102</v>
      </c>
      <c r="C392" s="130">
        <f t="shared" si="51"/>
        <v>1000</v>
      </c>
      <c r="D392" s="71">
        <v>98</v>
      </c>
      <c r="E392" s="71">
        <v>902</v>
      </c>
      <c r="F392" s="71">
        <v>0</v>
      </c>
      <c r="G392" s="71">
        <v>0</v>
      </c>
      <c r="H392" s="71">
        <v>0</v>
      </c>
      <c r="I392" s="71">
        <v>98</v>
      </c>
      <c r="J392" s="71" t="s">
        <v>47</v>
      </c>
      <c r="K392" s="120">
        <v>1</v>
      </c>
      <c r="L392" s="71">
        <v>0</v>
      </c>
      <c r="M392" s="71">
        <v>0</v>
      </c>
      <c r="N392" s="71">
        <v>0</v>
      </c>
      <c r="O392" s="71">
        <v>0</v>
      </c>
      <c r="P392" s="71">
        <v>0</v>
      </c>
      <c r="Q392" s="71">
        <v>0</v>
      </c>
      <c r="R392" s="71">
        <v>0</v>
      </c>
      <c r="S392" s="71">
        <v>28</v>
      </c>
      <c r="T392" s="71">
        <v>2</v>
      </c>
      <c r="U392" s="71">
        <v>2</v>
      </c>
      <c r="V392" s="71">
        <v>2</v>
      </c>
      <c r="W392" s="71">
        <v>2</v>
      </c>
      <c r="X392" s="71">
        <v>0</v>
      </c>
      <c r="Y392" s="71">
        <v>0</v>
      </c>
      <c r="Z392" s="71">
        <v>1</v>
      </c>
      <c r="AA392" s="71">
        <v>1</v>
      </c>
      <c r="AB392" s="71">
        <v>1</v>
      </c>
      <c r="AC392" s="71">
        <v>0</v>
      </c>
      <c r="AD392" s="71">
        <v>0</v>
      </c>
      <c r="AE392" s="71">
        <v>0</v>
      </c>
      <c r="AF392" s="71">
        <v>1</v>
      </c>
      <c r="AG392" s="73" t="s">
        <v>312</v>
      </c>
      <c r="AH392" s="73" t="s">
        <v>210</v>
      </c>
      <c r="AI392" s="76"/>
    </row>
    <row r="393" spans="1:35" x14ac:dyDescent="0.2">
      <c r="A393" s="67">
        <v>90214</v>
      </c>
      <c r="B393" s="71" t="s">
        <v>102</v>
      </c>
      <c r="C393" s="130">
        <f t="shared" si="51"/>
        <v>1000</v>
      </c>
      <c r="D393" s="71">
        <v>98</v>
      </c>
      <c r="E393" s="71">
        <v>902</v>
      </c>
      <c r="F393" s="71">
        <v>0</v>
      </c>
      <c r="G393" s="71">
        <v>0</v>
      </c>
      <c r="H393" s="71" t="s">
        <v>50</v>
      </c>
      <c r="I393" s="71">
        <v>98</v>
      </c>
      <c r="J393" s="71" t="s">
        <v>47</v>
      </c>
      <c r="K393" s="120">
        <v>1</v>
      </c>
      <c r="L393" s="71">
        <v>4</v>
      </c>
      <c r="M393" s="71">
        <v>36</v>
      </c>
      <c r="N393" s="71">
        <f t="shared" ref="N393:N415" si="54">M393*2</f>
        <v>72</v>
      </c>
      <c r="O393" s="71">
        <v>0</v>
      </c>
      <c r="P393" s="71">
        <v>0</v>
      </c>
      <c r="Q393" s="71">
        <f>P393*2</f>
        <v>0</v>
      </c>
      <c r="R393" s="71">
        <v>4</v>
      </c>
      <c r="S393" s="71">
        <v>16</v>
      </c>
      <c r="T393" s="71">
        <v>17</v>
      </c>
      <c r="U393" s="71">
        <v>2</v>
      </c>
      <c r="V393" s="71">
        <v>2</v>
      </c>
      <c r="W393" s="71">
        <v>2</v>
      </c>
      <c r="X393" s="71">
        <v>0</v>
      </c>
      <c r="Y393" s="71">
        <v>0</v>
      </c>
      <c r="Z393" s="71">
        <v>1</v>
      </c>
      <c r="AA393" s="71">
        <v>1</v>
      </c>
      <c r="AB393" s="71">
        <v>1</v>
      </c>
      <c r="AC393" s="71">
        <v>0</v>
      </c>
      <c r="AD393" s="71">
        <v>0</v>
      </c>
      <c r="AE393" s="71">
        <v>1</v>
      </c>
      <c r="AF393" s="71">
        <v>1</v>
      </c>
      <c r="AG393" s="73" t="s">
        <v>312</v>
      </c>
      <c r="AH393" s="73" t="s">
        <v>210</v>
      </c>
      <c r="AI393" s="73"/>
    </row>
    <row r="394" spans="1:35" x14ac:dyDescent="0.2">
      <c r="A394" s="67">
        <v>90215</v>
      </c>
      <c r="B394" s="71" t="s">
        <v>102</v>
      </c>
      <c r="C394" s="130">
        <f t="shared" si="51"/>
        <v>1177</v>
      </c>
      <c r="D394" s="71">
        <v>68</v>
      </c>
      <c r="E394" s="71">
        <v>1177</v>
      </c>
      <c r="F394" s="71">
        <v>0</v>
      </c>
      <c r="G394" s="71">
        <v>0</v>
      </c>
      <c r="H394" s="71" t="s">
        <v>50</v>
      </c>
      <c r="I394" s="71">
        <v>0</v>
      </c>
      <c r="J394" s="71" t="s">
        <v>47</v>
      </c>
      <c r="K394" s="120">
        <v>1</v>
      </c>
      <c r="L394" s="71">
        <v>11</v>
      </c>
      <c r="M394" s="71">
        <v>99</v>
      </c>
      <c r="N394" s="71">
        <f t="shared" si="54"/>
        <v>198</v>
      </c>
      <c r="O394" s="71">
        <v>0</v>
      </c>
      <c r="P394" s="71">
        <v>0</v>
      </c>
      <c r="Q394" s="71">
        <f>P394*2</f>
        <v>0</v>
      </c>
      <c r="R394" s="71">
        <v>10</v>
      </c>
      <c r="S394" s="71">
        <v>25</v>
      </c>
      <c r="T394" s="71">
        <v>14</v>
      </c>
      <c r="U394" s="71">
        <v>2</v>
      </c>
      <c r="V394" s="71">
        <v>2</v>
      </c>
      <c r="W394" s="71">
        <v>2</v>
      </c>
      <c r="X394" s="71">
        <v>0</v>
      </c>
      <c r="Y394" s="71">
        <v>0</v>
      </c>
      <c r="Z394" s="71">
        <v>1</v>
      </c>
      <c r="AA394" s="71">
        <v>1</v>
      </c>
      <c r="AB394" s="71">
        <v>1</v>
      </c>
      <c r="AC394" s="71">
        <v>0</v>
      </c>
      <c r="AD394" s="71">
        <v>0</v>
      </c>
      <c r="AE394" s="71">
        <v>1</v>
      </c>
      <c r="AF394" s="71">
        <v>1</v>
      </c>
      <c r="AG394" s="73" t="s">
        <v>312</v>
      </c>
      <c r="AH394" s="73" t="s">
        <v>210</v>
      </c>
      <c r="AI394" s="76"/>
    </row>
    <row r="395" spans="1:35" x14ac:dyDescent="0.2">
      <c r="A395" s="67">
        <v>90217</v>
      </c>
      <c r="B395" s="71" t="s">
        <v>102</v>
      </c>
      <c r="C395" s="130">
        <f t="shared" si="51"/>
        <v>1861</v>
      </c>
      <c r="D395" s="71">
        <v>50</v>
      </c>
      <c r="E395" s="71">
        <v>50</v>
      </c>
      <c r="F395" s="71">
        <v>1811</v>
      </c>
      <c r="G395" s="71">
        <v>0</v>
      </c>
      <c r="H395" s="71" t="s">
        <v>50</v>
      </c>
      <c r="I395" s="71">
        <v>0</v>
      </c>
      <c r="J395" s="71" t="s">
        <v>47</v>
      </c>
      <c r="K395" s="120">
        <v>1</v>
      </c>
      <c r="L395" s="71">
        <v>7</v>
      </c>
      <c r="M395" s="71">
        <v>63</v>
      </c>
      <c r="N395" s="71">
        <f t="shared" si="54"/>
        <v>126</v>
      </c>
      <c r="O395" s="71">
        <v>0</v>
      </c>
      <c r="P395" s="71">
        <v>0</v>
      </c>
      <c r="Q395" s="71">
        <f>P395*2</f>
        <v>0</v>
      </c>
      <c r="R395" s="71">
        <v>7</v>
      </c>
      <c r="S395" s="71">
        <v>31</v>
      </c>
      <c r="T395" s="71">
        <v>8</v>
      </c>
      <c r="U395" s="71">
        <v>2</v>
      </c>
      <c r="V395" s="71">
        <v>2</v>
      </c>
      <c r="W395" s="71">
        <v>2</v>
      </c>
      <c r="X395" s="71">
        <v>0</v>
      </c>
      <c r="Y395" s="71">
        <v>0</v>
      </c>
      <c r="Z395" s="71">
        <v>1</v>
      </c>
      <c r="AA395" s="71">
        <v>1</v>
      </c>
      <c r="AB395" s="71">
        <v>1</v>
      </c>
      <c r="AC395" s="71">
        <v>0</v>
      </c>
      <c r="AD395" s="71">
        <v>0</v>
      </c>
      <c r="AE395" s="71">
        <v>0</v>
      </c>
      <c r="AF395" s="71">
        <v>1</v>
      </c>
      <c r="AG395" s="73" t="s">
        <v>312</v>
      </c>
      <c r="AH395" s="73" t="s">
        <v>210</v>
      </c>
      <c r="AI395" s="76"/>
    </row>
    <row r="396" spans="1:35" x14ac:dyDescent="0.2">
      <c r="A396" s="67">
        <v>90238</v>
      </c>
      <c r="B396" s="71" t="s">
        <v>102</v>
      </c>
      <c r="C396" s="130">
        <f t="shared" si="51"/>
        <v>4428</v>
      </c>
      <c r="D396" s="71">
        <v>288</v>
      </c>
      <c r="E396" s="71">
        <v>408</v>
      </c>
      <c r="F396" s="71">
        <v>4020</v>
      </c>
      <c r="G396" s="71">
        <v>0</v>
      </c>
      <c r="H396" s="71" t="s">
        <v>50</v>
      </c>
      <c r="I396" s="71">
        <v>0</v>
      </c>
      <c r="J396" s="71" t="s">
        <v>47</v>
      </c>
      <c r="K396" s="120">
        <v>1</v>
      </c>
      <c r="L396" s="71">
        <v>3</v>
      </c>
      <c r="M396" s="71">
        <v>36</v>
      </c>
      <c r="N396" s="71">
        <f t="shared" si="54"/>
        <v>72</v>
      </c>
      <c r="O396" s="71">
        <v>0</v>
      </c>
      <c r="P396" s="71">
        <v>0</v>
      </c>
      <c r="Q396" s="71">
        <v>0</v>
      </c>
      <c r="R396" s="71">
        <v>3</v>
      </c>
      <c r="S396" s="71">
        <v>47</v>
      </c>
      <c r="T396" s="71">
        <v>1</v>
      </c>
      <c r="U396" s="71">
        <v>4</v>
      </c>
      <c r="V396" s="71">
        <v>3</v>
      </c>
      <c r="W396" s="71">
        <v>1</v>
      </c>
      <c r="X396" s="71">
        <v>0</v>
      </c>
      <c r="Y396" s="71">
        <v>0</v>
      </c>
      <c r="Z396" s="71">
        <v>3</v>
      </c>
      <c r="AA396" s="71">
        <v>3</v>
      </c>
      <c r="AB396" s="71">
        <v>4</v>
      </c>
      <c r="AC396" s="71">
        <v>0</v>
      </c>
      <c r="AD396" s="71">
        <v>0</v>
      </c>
      <c r="AE396" s="71">
        <v>1</v>
      </c>
      <c r="AF396" s="71">
        <v>1</v>
      </c>
      <c r="AG396" s="73" t="s">
        <v>312</v>
      </c>
      <c r="AH396" s="73" t="s">
        <v>210</v>
      </c>
      <c r="AI396" s="76"/>
    </row>
    <row r="397" spans="1:35" x14ac:dyDescent="0.2">
      <c r="A397" s="67">
        <v>91002</v>
      </c>
      <c r="B397" s="71" t="s">
        <v>102</v>
      </c>
      <c r="C397" s="130">
        <f t="shared" si="51"/>
        <v>30058</v>
      </c>
      <c r="D397" s="71">
        <v>1924</v>
      </c>
      <c r="E397" s="71">
        <v>13062</v>
      </c>
      <c r="F397" s="71">
        <v>15072</v>
      </c>
      <c r="G397" s="71">
        <v>0</v>
      </c>
      <c r="H397" s="71" t="s">
        <v>59</v>
      </c>
      <c r="I397" s="71">
        <v>1924</v>
      </c>
      <c r="J397" s="71" t="s">
        <v>62</v>
      </c>
      <c r="K397" s="120">
        <v>1</v>
      </c>
      <c r="L397" s="71">
        <v>143</v>
      </c>
      <c r="M397" s="71">
        <v>3432</v>
      </c>
      <c r="N397" s="71">
        <f t="shared" si="54"/>
        <v>6864</v>
      </c>
      <c r="O397" s="71">
        <v>187</v>
      </c>
      <c r="P397" s="71">
        <v>3927</v>
      </c>
      <c r="Q397" s="71">
        <f t="shared" ref="Q397:Q415" si="55">P397*2</f>
        <v>7854</v>
      </c>
      <c r="R397" s="71">
        <v>129</v>
      </c>
      <c r="S397" s="71">
        <v>508</v>
      </c>
      <c r="T397" s="71">
        <v>480</v>
      </c>
      <c r="U397" s="71">
        <v>19</v>
      </c>
      <c r="V397" s="71">
        <v>16</v>
      </c>
      <c r="W397" s="71">
        <v>7</v>
      </c>
      <c r="X397" s="71">
        <v>0</v>
      </c>
      <c r="Y397" s="71">
        <v>0</v>
      </c>
      <c r="Z397" s="71">
        <v>4</v>
      </c>
      <c r="AA397" s="71">
        <v>16</v>
      </c>
      <c r="AB397" s="71">
        <v>8</v>
      </c>
      <c r="AC397" s="71">
        <v>7</v>
      </c>
      <c r="AD397" s="71">
        <v>6</v>
      </c>
      <c r="AE397" s="71">
        <v>0</v>
      </c>
      <c r="AF397" s="71">
        <v>3</v>
      </c>
      <c r="AG397" s="73" t="s">
        <v>281</v>
      </c>
      <c r="AH397" s="73" t="s">
        <v>210</v>
      </c>
      <c r="AI397" s="76"/>
    </row>
    <row r="398" spans="1:35" x14ac:dyDescent="0.2">
      <c r="A398" s="67">
        <v>91009</v>
      </c>
      <c r="B398" s="71" t="s">
        <v>102</v>
      </c>
      <c r="C398" s="130">
        <f t="shared" si="51"/>
        <v>3576</v>
      </c>
      <c r="D398" s="71">
        <v>462</v>
      </c>
      <c r="E398" s="71">
        <v>3114</v>
      </c>
      <c r="F398" s="71">
        <v>0</v>
      </c>
      <c r="G398" s="71">
        <v>0</v>
      </c>
      <c r="H398" s="71" t="s">
        <v>59</v>
      </c>
      <c r="I398" s="71">
        <v>462</v>
      </c>
      <c r="J398" s="71" t="s">
        <v>47</v>
      </c>
      <c r="K398" s="120">
        <v>1</v>
      </c>
      <c r="L398" s="71">
        <v>10</v>
      </c>
      <c r="M398" s="71">
        <v>98</v>
      </c>
      <c r="N398" s="71">
        <f t="shared" si="54"/>
        <v>196</v>
      </c>
      <c r="O398" s="71">
        <v>2</v>
      </c>
      <c r="P398" s="71">
        <v>51</v>
      </c>
      <c r="Q398" s="71">
        <f t="shared" si="55"/>
        <v>102</v>
      </c>
      <c r="R398" s="71">
        <v>10</v>
      </c>
      <c r="S398" s="71">
        <v>52</v>
      </c>
      <c r="T398" s="71">
        <v>0</v>
      </c>
      <c r="U398" s="71">
        <v>4</v>
      </c>
      <c r="V398" s="71">
        <v>5</v>
      </c>
      <c r="W398" s="71">
        <v>1</v>
      </c>
      <c r="X398" s="71">
        <v>0</v>
      </c>
      <c r="Y398" s="71">
        <v>0</v>
      </c>
      <c r="Z398" s="71">
        <v>4</v>
      </c>
      <c r="AA398" s="71">
        <v>4</v>
      </c>
      <c r="AB398" s="71">
        <v>4</v>
      </c>
      <c r="AC398" s="71">
        <v>0</v>
      </c>
      <c r="AD398" s="71">
        <v>1</v>
      </c>
      <c r="AE398" s="71">
        <v>1</v>
      </c>
      <c r="AF398" s="71">
        <v>1</v>
      </c>
      <c r="AG398" s="73" t="s">
        <v>281</v>
      </c>
      <c r="AH398" s="73" t="s">
        <v>210</v>
      </c>
      <c r="AI398" s="76"/>
    </row>
    <row r="399" spans="1:35" x14ac:dyDescent="0.2">
      <c r="A399" s="67">
        <v>91010</v>
      </c>
      <c r="B399" s="71" t="s">
        <v>102</v>
      </c>
      <c r="C399" s="130">
        <f t="shared" si="51"/>
        <v>9312</v>
      </c>
      <c r="D399" s="71">
        <v>623</v>
      </c>
      <c r="E399" s="71">
        <v>8760</v>
      </c>
      <c r="F399" s="71">
        <v>0</v>
      </c>
      <c r="G399" s="71">
        <v>0</v>
      </c>
      <c r="H399" s="71" t="s">
        <v>59</v>
      </c>
      <c r="I399" s="71">
        <v>552</v>
      </c>
      <c r="J399" s="71" t="s">
        <v>62</v>
      </c>
      <c r="K399" s="120">
        <v>1</v>
      </c>
      <c r="L399" s="71">
        <v>33</v>
      </c>
      <c r="M399" s="71">
        <v>792</v>
      </c>
      <c r="N399" s="71">
        <f t="shared" si="54"/>
        <v>1584</v>
      </c>
      <c r="O399" s="71">
        <v>0</v>
      </c>
      <c r="P399" s="71">
        <v>0</v>
      </c>
      <c r="Q399" s="71">
        <f t="shared" si="55"/>
        <v>0</v>
      </c>
      <c r="R399" s="71">
        <v>33</v>
      </c>
      <c r="S399" s="71">
        <v>139</v>
      </c>
      <c r="T399" s="71">
        <v>66</v>
      </c>
      <c r="U399" s="71">
        <v>7</v>
      </c>
      <c r="V399" s="71">
        <v>6</v>
      </c>
      <c r="W399" s="71">
        <v>1</v>
      </c>
      <c r="X399" s="71">
        <v>0</v>
      </c>
      <c r="Y399" s="71">
        <v>0</v>
      </c>
      <c r="Z399" s="71">
        <v>2</v>
      </c>
      <c r="AA399" s="71">
        <v>6</v>
      </c>
      <c r="AB399" s="71">
        <v>2</v>
      </c>
      <c r="AC399" s="71">
        <v>6</v>
      </c>
      <c r="AD399" s="71">
        <v>1</v>
      </c>
      <c r="AE399" s="71">
        <v>0</v>
      </c>
      <c r="AF399" s="71">
        <v>1</v>
      </c>
      <c r="AG399" s="73" t="s">
        <v>281</v>
      </c>
      <c r="AH399" s="73" t="s">
        <v>210</v>
      </c>
      <c r="AI399" s="76"/>
    </row>
    <row r="400" spans="1:35" x14ac:dyDescent="0.2">
      <c r="A400" s="67">
        <v>91012</v>
      </c>
      <c r="B400" s="71" t="s">
        <v>102</v>
      </c>
      <c r="C400" s="130">
        <f t="shared" si="51"/>
        <v>70304</v>
      </c>
      <c r="D400" s="71">
        <v>1780</v>
      </c>
      <c r="E400" s="71">
        <v>3379</v>
      </c>
      <c r="F400" s="71">
        <v>64389</v>
      </c>
      <c r="G400" s="71">
        <v>0</v>
      </c>
      <c r="H400" s="71" t="s">
        <v>105</v>
      </c>
      <c r="I400" s="71">
        <v>2536</v>
      </c>
      <c r="J400" s="71" t="s">
        <v>47</v>
      </c>
      <c r="K400" s="120">
        <v>1</v>
      </c>
      <c r="L400" s="71">
        <v>249</v>
      </c>
      <c r="M400" s="71">
        <v>4980</v>
      </c>
      <c r="N400" s="71">
        <f t="shared" si="54"/>
        <v>9960</v>
      </c>
      <c r="O400" s="71">
        <v>4</v>
      </c>
      <c r="P400" s="71">
        <v>84</v>
      </c>
      <c r="Q400" s="71">
        <f t="shared" si="55"/>
        <v>168</v>
      </c>
      <c r="R400" s="71">
        <v>182</v>
      </c>
      <c r="S400" s="71">
        <v>995</v>
      </c>
      <c r="T400" s="71">
        <v>15</v>
      </c>
      <c r="U400" s="71">
        <v>24</v>
      </c>
      <c r="V400" s="71">
        <v>21</v>
      </c>
      <c r="W400" s="71">
        <v>4</v>
      </c>
      <c r="X400" s="71">
        <v>0</v>
      </c>
      <c r="Y400" s="71">
        <v>0</v>
      </c>
      <c r="Z400" s="71">
        <v>4</v>
      </c>
      <c r="AA400" s="71">
        <v>21</v>
      </c>
      <c r="AB400" s="71">
        <v>6</v>
      </c>
      <c r="AC400" s="71">
        <v>1</v>
      </c>
      <c r="AD400" s="71">
        <v>4</v>
      </c>
      <c r="AE400" s="71">
        <v>0</v>
      </c>
      <c r="AF400" s="71">
        <v>3</v>
      </c>
      <c r="AG400" s="73" t="s">
        <v>281</v>
      </c>
      <c r="AH400" s="73" t="s">
        <v>210</v>
      </c>
      <c r="AI400" s="76"/>
    </row>
    <row r="401" spans="1:35" x14ac:dyDescent="0.2">
      <c r="A401" s="67">
        <v>91014</v>
      </c>
      <c r="B401" s="71" t="s">
        <v>102</v>
      </c>
      <c r="C401" s="130">
        <f t="shared" si="51"/>
        <v>23699</v>
      </c>
      <c r="D401" s="71">
        <v>1310</v>
      </c>
      <c r="E401" s="71">
        <v>0</v>
      </c>
      <c r="F401" s="71">
        <v>20848</v>
      </c>
      <c r="G401" s="71">
        <v>2651</v>
      </c>
      <c r="H401" s="71" t="s">
        <v>59</v>
      </c>
      <c r="I401" s="71">
        <v>200</v>
      </c>
      <c r="J401" s="71" t="s">
        <v>47</v>
      </c>
      <c r="K401" s="120">
        <v>1</v>
      </c>
      <c r="L401" s="71">
        <v>130</v>
      </c>
      <c r="M401" s="71">
        <v>2600</v>
      </c>
      <c r="N401" s="71">
        <f t="shared" si="54"/>
        <v>5200</v>
      </c>
      <c r="O401" s="71">
        <v>5</v>
      </c>
      <c r="P401" s="71">
        <v>250</v>
      </c>
      <c r="Q401" s="71">
        <f t="shared" si="55"/>
        <v>500</v>
      </c>
      <c r="R401" s="71">
        <v>84</v>
      </c>
      <c r="S401" s="71">
        <v>278</v>
      </c>
      <c r="T401" s="71">
        <v>330</v>
      </c>
      <c r="U401" s="71">
        <v>6</v>
      </c>
      <c r="V401" s="71">
        <v>6</v>
      </c>
      <c r="W401" s="71">
        <v>0</v>
      </c>
      <c r="X401" s="71">
        <v>0</v>
      </c>
      <c r="Y401" s="71">
        <v>0</v>
      </c>
      <c r="Z401" s="71">
        <v>2</v>
      </c>
      <c r="AA401" s="71">
        <v>6</v>
      </c>
      <c r="AB401" s="71">
        <v>2</v>
      </c>
      <c r="AC401" s="71">
        <v>0</v>
      </c>
      <c r="AD401" s="71">
        <v>2</v>
      </c>
      <c r="AE401" s="71">
        <v>0</v>
      </c>
      <c r="AF401" s="71">
        <v>2</v>
      </c>
      <c r="AG401" s="73" t="s">
        <v>281</v>
      </c>
      <c r="AH401" s="73" t="s">
        <v>210</v>
      </c>
      <c r="AI401" s="76"/>
    </row>
    <row r="402" spans="1:35" x14ac:dyDescent="0.2">
      <c r="A402" s="67">
        <v>91024</v>
      </c>
      <c r="B402" s="71" t="s">
        <v>102</v>
      </c>
      <c r="C402" s="130">
        <f t="shared" si="51"/>
        <v>3432</v>
      </c>
      <c r="D402" s="71">
        <v>202</v>
      </c>
      <c r="E402" s="71">
        <v>3230</v>
      </c>
      <c r="F402" s="71">
        <v>0</v>
      </c>
      <c r="G402" s="71">
        <v>0</v>
      </c>
      <c r="H402" s="71" t="s">
        <v>50</v>
      </c>
      <c r="I402" s="71">
        <v>202</v>
      </c>
      <c r="J402" s="71" t="s">
        <v>47</v>
      </c>
      <c r="K402" s="120">
        <v>1</v>
      </c>
      <c r="L402" s="71">
        <v>5</v>
      </c>
      <c r="M402" s="71">
        <v>75</v>
      </c>
      <c r="N402" s="71">
        <f t="shared" si="54"/>
        <v>150</v>
      </c>
      <c r="O402" s="71">
        <v>0</v>
      </c>
      <c r="P402" s="71">
        <v>0</v>
      </c>
      <c r="Q402" s="71">
        <f t="shared" si="55"/>
        <v>0</v>
      </c>
      <c r="R402" s="71">
        <v>5</v>
      </c>
      <c r="S402" s="71">
        <v>53</v>
      </c>
      <c r="T402" s="71">
        <v>0</v>
      </c>
      <c r="U402" s="71">
        <v>2</v>
      </c>
      <c r="V402" s="71">
        <v>2</v>
      </c>
      <c r="W402" s="71">
        <v>1</v>
      </c>
      <c r="X402" s="71">
        <v>0</v>
      </c>
      <c r="Y402" s="71">
        <v>0</v>
      </c>
      <c r="Z402" s="71">
        <v>2</v>
      </c>
      <c r="AA402" s="71">
        <v>2</v>
      </c>
      <c r="AB402" s="71">
        <v>2</v>
      </c>
      <c r="AC402" s="71">
        <v>0</v>
      </c>
      <c r="AD402" s="71">
        <v>1</v>
      </c>
      <c r="AE402" s="71">
        <v>0</v>
      </c>
      <c r="AF402" s="71">
        <v>1</v>
      </c>
      <c r="AG402" s="73" t="s">
        <v>281</v>
      </c>
      <c r="AH402" s="73" t="s">
        <v>210</v>
      </c>
      <c r="AI402" s="76"/>
    </row>
    <row r="403" spans="1:35" x14ac:dyDescent="0.2">
      <c r="A403" s="67">
        <v>91025</v>
      </c>
      <c r="B403" s="71" t="s">
        <v>102</v>
      </c>
      <c r="C403" s="130">
        <f t="shared" si="51"/>
        <v>12476</v>
      </c>
      <c r="D403" s="71">
        <v>664</v>
      </c>
      <c r="E403" s="71">
        <v>8364</v>
      </c>
      <c r="F403" s="71">
        <v>3448</v>
      </c>
      <c r="G403" s="71">
        <v>0</v>
      </c>
      <c r="H403" s="71" t="s">
        <v>50</v>
      </c>
      <c r="I403" s="71">
        <v>664</v>
      </c>
      <c r="J403" s="71" t="s">
        <v>47</v>
      </c>
      <c r="K403" s="120">
        <v>1</v>
      </c>
      <c r="L403" s="71">
        <v>148</v>
      </c>
      <c r="M403" s="71">
        <v>888</v>
      </c>
      <c r="N403" s="71">
        <f t="shared" si="54"/>
        <v>1776</v>
      </c>
      <c r="O403" s="71">
        <v>3</v>
      </c>
      <c r="P403" s="71">
        <v>63</v>
      </c>
      <c r="Q403" s="71">
        <f t="shared" si="55"/>
        <v>126</v>
      </c>
      <c r="R403" s="71">
        <v>148</v>
      </c>
      <c r="S403" s="71">
        <v>200</v>
      </c>
      <c r="T403" s="71">
        <v>0</v>
      </c>
      <c r="U403" s="71">
        <v>4</v>
      </c>
      <c r="V403" s="71">
        <v>5</v>
      </c>
      <c r="W403" s="71">
        <v>2</v>
      </c>
      <c r="X403" s="71">
        <v>0</v>
      </c>
      <c r="Y403" s="71">
        <v>0</v>
      </c>
      <c r="Z403" s="71">
        <v>2</v>
      </c>
      <c r="AA403" s="71">
        <v>5</v>
      </c>
      <c r="AB403" s="71">
        <v>2</v>
      </c>
      <c r="AC403" s="71">
        <v>0</v>
      </c>
      <c r="AD403" s="71">
        <v>2</v>
      </c>
      <c r="AE403" s="71">
        <v>1</v>
      </c>
      <c r="AF403" s="71">
        <v>2</v>
      </c>
      <c r="AG403" s="73" t="s">
        <v>281</v>
      </c>
      <c r="AH403" s="73" t="s">
        <v>210</v>
      </c>
      <c r="AI403" s="76"/>
    </row>
    <row r="404" spans="1:35" x14ac:dyDescent="0.2">
      <c r="A404" s="67">
        <v>91026</v>
      </c>
      <c r="B404" s="71" t="s">
        <v>102</v>
      </c>
      <c r="C404" s="130">
        <f t="shared" si="51"/>
        <v>8985</v>
      </c>
      <c r="D404" s="71">
        <v>546</v>
      </c>
      <c r="E404" s="71">
        <v>2502</v>
      </c>
      <c r="F404" s="71">
        <v>1719</v>
      </c>
      <c r="G404" s="71">
        <v>4218</v>
      </c>
      <c r="H404" s="71" t="s">
        <v>50</v>
      </c>
      <c r="I404" s="71">
        <v>546</v>
      </c>
      <c r="J404" s="71" t="s">
        <v>47</v>
      </c>
      <c r="K404" s="120">
        <v>1</v>
      </c>
      <c r="L404" s="71">
        <v>6</v>
      </c>
      <c r="M404" s="71">
        <v>264</v>
      </c>
      <c r="N404" s="71">
        <f t="shared" si="54"/>
        <v>528</v>
      </c>
      <c r="O404" s="71">
        <v>6</v>
      </c>
      <c r="P404" s="71">
        <v>258</v>
      </c>
      <c r="Q404" s="71">
        <f t="shared" si="55"/>
        <v>516</v>
      </c>
      <c r="R404" s="71">
        <v>0</v>
      </c>
      <c r="S404" s="71">
        <v>146</v>
      </c>
      <c r="T404" s="71">
        <v>0</v>
      </c>
      <c r="U404" s="71">
        <v>7</v>
      </c>
      <c r="V404" s="71">
        <v>6</v>
      </c>
      <c r="W404" s="71">
        <v>3</v>
      </c>
      <c r="X404" s="71">
        <v>0</v>
      </c>
      <c r="Y404" s="71">
        <v>0</v>
      </c>
      <c r="Z404" s="71">
        <v>6</v>
      </c>
      <c r="AA404" s="71">
        <v>6</v>
      </c>
      <c r="AB404" s="71">
        <v>6</v>
      </c>
      <c r="AC404" s="71">
        <v>6</v>
      </c>
      <c r="AD404" s="71">
        <v>3</v>
      </c>
      <c r="AE404" s="71">
        <v>0</v>
      </c>
      <c r="AF404" s="71">
        <v>1</v>
      </c>
      <c r="AG404" s="73" t="s">
        <v>304</v>
      </c>
      <c r="AH404" s="73" t="s">
        <v>210</v>
      </c>
      <c r="AI404" s="76"/>
    </row>
    <row r="405" spans="1:35" x14ac:dyDescent="0.2">
      <c r="A405" s="67">
        <v>91027</v>
      </c>
      <c r="B405" s="71" t="s">
        <v>102</v>
      </c>
      <c r="C405" s="130">
        <f t="shared" si="51"/>
        <v>9771</v>
      </c>
      <c r="D405" s="71">
        <v>1291</v>
      </c>
      <c r="E405" s="71">
        <v>8480</v>
      </c>
      <c r="F405" s="71">
        <v>0</v>
      </c>
      <c r="G405" s="71">
        <v>0</v>
      </c>
      <c r="H405" s="71" t="s">
        <v>50</v>
      </c>
      <c r="I405" s="71">
        <v>1291</v>
      </c>
      <c r="J405" s="71" t="s">
        <v>47</v>
      </c>
      <c r="K405" s="120">
        <v>1</v>
      </c>
      <c r="L405" s="71">
        <v>33</v>
      </c>
      <c r="M405" s="71">
        <v>1258</v>
      </c>
      <c r="N405" s="71">
        <f t="shared" si="54"/>
        <v>2516</v>
      </c>
      <c r="O405" s="71">
        <v>8</v>
      </c>
      <c r="P405" s="71">
        <v>330</v>
      </c>
      <c r="Q405" s="71">
        <f t="shared" si="55"/>
        <v>660</v>
      </c>
      <c r="R405" s="71">
        <v>23</v>
      </c>
      <c r="S405" s="71">
        <v>117</v>
      </c>
      <c r="T405" s="71">
        <v>0</v>
      </c>
      <c r="U405" s="71">
        <v>9</v>
      </c>
      <c r="V405" s="71">
        <v>10</v>
      </c>
      <c r="W405" s="71">
        <v>6</v>
      </c>
      <c r="X405" s="71">
        <v>0</v>
      </c>
      <c r="Y405" s="71">
        <v>0</v>
      </c>
      <c r="Z405" s="71">
        <v>4</v>
      </c>
      <c r="AA405" s="71">
        <v>10</v>
      </c>
      <c r="AB405" s="71">
        <v>10</v>
      </c>
      <c r="AC405" s="71">
        <v>2</v>
      </c>
      <c r="AD405" s="71">
        <v>3</v>
      </c>
      <c r="AE405" s="71">
        <v>0</v>
      </c>
      <c r="AF405" s="71">
        <v>1</v>
      </c>
      <c r="AG405" s="73" t="s">
        <v>304</v>
      </c>
      <c r="AH405" s="73" t="s">
        <v>210</v>
      </c>
      <c r="AI405" s="76"/>
    </row>
    <row r="406" spans="1:35" x14ac:dyDescent="0.2">
      <c r="A406" s="67">
        <v>91035</v>
      </c>
      <c r="B406" s="71" t="s">
        <v>102</v>
      </c>
      <c r="C406" s="130">
        <f t="shared" si="51"/>
        <v>5220</v>
      </c>
      <c r="D406" s="71">
        <v>455</v>
      </c>
      <c r="E406" s="71">
        <v>254</v>
      </c>
      <c r="F406" s="71">
        <v>4524</v>
      </c>
      <c r="G406" s="71">
        <v>0</v>
      </c>
      <c r="H406" s="71" t="s">
        <v>59</v>
      </c>
      <c r="I406" s="71">
        <v>442</v>
      </c>
      <c r="J406" s="71" t="s">
        <v>47</v>
      </c>
      <c r="K406" s="120">
        <v>1</v>
      </c>
      <c r="L406" s="71">
        <v>13</v>
      </c>
      <c r="M406" s="71">
        <v>416</v>
      </c>
      <c r="N406" s="71">
        <f t="shared" si="54"/>
        <v>832</v>
      </c>
      <c r="O406" s="71">
        <v>1</v>
      </c>
      <c r="P406" s="71">
        <v>50</v>
      </c>
      <c r="Q406" s="71">
        <f t="shared" si="55"/>
        <v>100</v>
      </c>
      <c r="R406" s="71">
        <v>11</v>
      </c>
      <c r="S406" s="71">
        <v>73</v>
      </c>
      <c r="T406" s="71">
        <v>153</v>
      </c>
      <c r="U406" s="71">
        <v>5</v>
      </c>
      <c r="V406" s="71">
        <v>3</v>
      </c>
      <c r="W406" s="71">
        <v>1</v>
      </c>
      <c r="X406" s="71">
        <v>0</v>
      </c>
      <c r="Y406" s="71">
        <v>0</v>
      </c>
      <c r="Z406" s="71">
        <v>2</v>
      </c>
      <c r="AA406" s="71">
        <v>3</v>
      </c>
      <c r="AB406" s="71">
        <v>2</v>
      </c>
      <c r="AC406" s="71">
        <v>2</v>
      </c>
      <c r="AD406" s="71">
        <v>1</v>
      </c>
      <c r="AE406" s="71">
        <v>1</v>
      </c>
      <c r="AF406" s="71">
        <v>1</v>
      </c>
      <c r="AG406" s="73" t="s">
        <v>281</v>
      </c>
      <c r="AH406" s="73" t="s">
        <v>210</v>
      </c>
      <c r="AI406" s="76"/>
    </row>
    <row r="407" spans="1:35" x14ac:dyDescent="0.2">
      <c r="A407" s="67">
        <v>91039</v>
      </c>
      <c r="B407" s="71" t="s">
        <v>102</v>
      </c>
      <c r="C407" s="130">
        <f t="shared" si="51"/>
        <v>9139</v>
      </c>
      <c r="D407" s="71">
        <v>343</v>
      </c>
      <c r="E407" s="71">
        <v>1940</v>
      </c>
      <c r="F407" s="71">
        <v>0</v>
      </c>
      <c r="G407" s="71">
        <v>2458</v>
      </c>
      <c r="H407" s="71" t="s">
        <v>59</v>
      </c>
      <c r="I407" s="71">
        <v>4741</v>
      </c>
      <c r="J407" s="71" t="s">
        <v>47</v>
      </c>
      <c r="K407" s="120">
        <v>1</v>
      </c>
      <c r="L407" s="71">
        <v>13</v>
      </c>
      <c r="M407" s="71">
        <v>408</v>
      </c>
      <c r="N407" s="71">
        <f t="shared" si="54"/>
        <v>816</v>
      </c>
      <c r="O407" s="71">
        <v>1</v>
      </c>
      <c r="P407" s="71">
        <v>14</v>
      </c>
      <c r="Q407" s="71">
        <f t="shared" si="55"/>
        <v>28</v>
      </c>
      <c r="R407" s="71">
        <v>11</v>
      </c>
      <c r="S407" s="71">
        <v>60</v>
      </c>
      <c r="T407" s="71">
        <v>0</v>
      </c>
      <c r="U407" s="71">
        <v>4</v>
      </c>
      <c r="V407" s="71">
        <v>4</v>
      </c>
      <c r="W407" s="71">
        <v>1</v>
      </c>
      <c r="X407" s="71">
        <v>0</v>
      </c>
      <c r="Y407" s="71">
        <v>0</v>
      </c>
      <c r="Z407" s="71">
        <v>4</v>
      </c>
      <c r="AA407" s="71">
        <v>4</v>
      </c>
      <c r="AB407" s="71">
        <v>4</v>
      </c>
      <c r="AC407" s="71">
        <v>2</v>
      </c>
      <c r="AD407" s="71">
        <v>1</v>
      </c>
      <c r="AE407" s="71">
        <v>0</v>
      </c>
      <c r="AF407" s="71">
        <v>2</v>
      </c>
      <c r="AG407" s="73" t="s">
        <v>311</v>
      </c>
      <c r="AH407" s="73" t="s">
        <v>210</v>
      </c>
      <c r="AI407" s="76"/>
    </row>
    <row r="408" spans="1:35" x14ac:dyDescent="0.2">
      <c r="A408" s="67">
        <v>91042</v>
      </c>
      <c r="B408" s="71" t="s">
        <v>102</v>
      </c>
      <c r="C408" s="130">
        <f t="shared" si="51"/>
        <v>4917</v>
      </c>
      <c r="D408" s="71">
        <v>480</v>
      </c>
      <c r="E408" s="71">
        <v>544</v>
      </c>
      <c r="F408" s="71">
        <v>3853</v>
      </c>
      <c r="G408" s="71">
        <v>39</v>
      </c>
      <c r="H408" s="71" t="s">
        <v>63</v>
      </c>
      <c r="I408" s="71">
        <v>481</v>
      </c>
      <c r="J408" s="71" t="s">
        <v>47</v>
      </c>
      <c r="K408" s="120">
        <v>1</v>
      </c>
      <c r="L408" s="71">
        <v>4</v>
      </c>
      <c r="M408" s="71">
        <v>84</v>
      </c>
      <c r="N408" s="71">
        <f t="shared" si="54"/>
        <v>168</v>
      </c>
      <c r="O408" s="71">
        <v>1</v>
      </c>
      <c r="P408" s="71">
        <v>50</v>
      </c>
      <c r="Q408" s="71">
        <f t="shared" si="55"/>
        <v>100</v>
      </c>
      <c r="R408" s="71">
        <v>0</v>
      </c>
      <c r="S408" s="71">
        <v>79</v>
      </c>
      <c r="T408" s="71">
        <v>55</v>
      </c>
      <c r="U408" s="71">
        <v>4</v>
      </c>
      <c r="V408" s="71">
        <v>5</v>
      </c>
      <c r="W408" s="71">
        <v>1</v>
      </c>
      <c r="X408" s="71">
        <v>0</v>
      </c>
      <c r="Y408" s="71">
        <v>0</v>
      </c>
      <c r="Z408" s="71">
        <v>2</v>
      </c>
      <c r="AA408" s="71">
        <v>5</v>
      </c>
      <c r="AB408" s="71">
        <v>2</v>
      </c>
      <c r="AC408" s="71">
        <v>0</v>
      </c>
      <c r="AD408" s="71">
        <v>1</v>
      </c>
      <c r="AE408" s="71">
        <v>0</v>
      </c>
      <c r="AF408" s="71">
        <v>1</v>
      </c>
      <c r="AG408" s="73" t="s">
        <v>239</v>
      </c>
      <c r="AH408" s="73" t="s">
        <v>210</v>
      </c>
      <c r="AI408" s="76"/>
    </row>
    <row r="409" spans="1:35" x14ac:dyDescent="0.2">
      <c r="A409" s="67">
        <v>91044</v>
      </c>
      <c r="B409" s="71" t="s">
        <v>102</v>
      </c>
      <c r="C409" s="130">
        <f t="shared" si="51"/>
        <v>3816</v>
      </c>
      <c r="D409" s="71">
        <v>224</v>
      </c>
      <c r="E409" s="71">
        <v>3816</v>
      </c>
      <c r="F409" s="71">
        <v>0</v>
      </c>
      <c r="G409" s="71">
        <v>0</v>
      </c>
      <c r="H409" s="71" t="s">
        <v>50</v>
      </c>
      <c r="I409" s="71">
        <v>0</v>
      </c>
      <c r="J409" s="71" t="s">
        <v>47</v>
      </c>
      <c r="K409" s="120">
        <v>1</v>
      </c>
      <c r="L409" s="71">
        <v>12</v>
      </c>
      <c r="M409" s="71">
        <v>252</v>
      </c>
      <c r="N409" s="71">
        <f t="shared" si="54"/>
        <v>504</v>
      </c>
      <c r="O409" s="71">
        <v>0</v>
      </c>
      <c r="P409" s="71">
        <v>0</v>
      </c>
      <c r="Q409" s="71">
        <f t="shared" si="55"/>
        <v>0</v>
      </c>
      <c r="R409" s="71">
        <v>12</v>
      </c>
      <c r="S409" s="71">
        <v>43</v>
      </c>
      <c r="T409" s="71">
        <v>79</v>
      </c>
      <c r="U409" s="71">
        <v>3</v>
      </c>
      <c r="V409" s="71">
        <v>3</v>
      </c>
      <c r="W409" s="71">
        <v>1</v>
      </c>
      <c r="X409" s="71">
        <v>0</v>
      </c>
      <c r="Y409" s="71">
        <v>0</v>
      </c>
      <c r="Z409" s="71">
        <v>2</v>
      </c>
      <c r="AA409" s="71">
        <v>3</v>
      </c>
      <c r="AB409" s="71">
        <v>2</v>
      </c>
      <c r="AC409" s="71">
        <v>0</v>
      </c>
      <c r="AD409" s="71">
        <v>1</v>
      </c>
      <c r="AE409" s="71">
        <v>0</v>
      </c>
      <c r="AF409" s="71">
        <v>1</v>
      </c>
      <c r="AG409" s="73" t="s">
        <v>281</v>
      </c>
      <c r="AH409" s="73" t="s">
        <v>210</v>
      </c>
      <c r="AI409" s="76"/>
    </row>
    <row r="410" spans="1:35" x14ac:dyDescent="0.2">
      <c r="A410" s="67">
        <v>91059</v>
      </c>
      <c r="B410" s="71" t="s">
        <v>102</v>
      </c>
      <c r="C410" s="130">
        <f t="shared" si="51"/>
        <v>145</v>
      </c>
      <c r="D410" s="71">
        <v>145</v>
      </c>
      <c r="E410" s="71">
        <v>0</v>
      </c>
      <c r="F410" s="71">
        <v>0</v>
      </c>
      <c r="G410" s="71">
        <v>145</v>
      </c>
      <c r="H410" s="71" t="s">
        <v>50</v>
      </c>
      <c r="I410" s="71">
        <v>0</v>
      </c>
      <c r="J410" s="71" t="s">
        <v>62</v>
      </c>
      <c r="K410" s="120">
        <v>1</v>
      </c>
      <c r="L410" s="71">
        <v>0</v>
      </c>
      <c r="M410" s="71">
        <v>0</v>
      </c>
      <c r="N410" s="71">
        <f t="shared" si="54"/>
        <v>0</v>
      </c>
      <c r="O410" s="71">
        <v>0</v>
      </c>
      <c r="P410" s="71">
        <v>0</v>
      </c>
      <c r="Q410" s="71">
        <f t="shared" si="55"/>
        <v>0</v>
      </c>
      <c r="R410" s="71">
        <v>0</v>
      </c>
      <c r="S410" s="71">
        <v>2</v>
      </c>
      <c r="T410" s="71">
        <v>0</v>
      </c>
      <c r="U410" s="71">
        <v>2</v>
      </c>
      <c r="V410" s="71">
        <v>3</v>
      </c>
      <c r="W410" s="71">
        <v>0</v>
      </c>
      <c r="X410" s="71">
        <v>0</v>
      </c>
      <c r="Y410" s="71">
        <v>0</v>
      </c>
      <c r="Z410" s="71">
        <v>2</v>
      </c>
      <c r="AA410" s="71">
        <v>2</v>
      </c>
      <c r="AB410" s="71">
        <v>2</v>
      </c>
      <c r="AC410" s="71">
        <v>0</v>
      </c>
      <c r="AD410" s="71">
        <v>0</v>
      </c>
      <c r="AE410" s="71">
        <v>0</v>
      </c>
      <c r="AF410" s="71">
        <v>1</v>
      </c>
      <c r="AG410" s="73" t="s">
        <v>281</v>
      </c>
      <c r="AH410" s="73"/>
      <c r="AI410" s="76"/>
    </row>
    <row r="411" spans="1:35" x14ac:dyDescent="0.2">
      <c r="A411" s="67">
        <v>91060</v>
      </c>
      <c r="B411" s="71" t="s">
        <v>102</v>
      </c>
      <c r="C411" s="130">
        <f t="shared" si="51"/>
        <v>2042</v>
      </c>
      <c r="D411" s="71">
        <v>100</v>
      </c>
      <c r="E411" s="71">
        <v>2042</v>
      </c>
      <c r="F411" s="71">
        <v>0</v>
      </c>
      <c r="G411" s="71">
        <v>0</v>
      </c>
      <c r="H411" s="71" t="s">
        <v>50</v>
      </c>
      <c r="I411" s="71">
        <v>0</v>
      </c>
      <c r="J411" s="71" t="s">
        <v>47</v>
      </c>
      <c r="K411" s="120">
        <v>1</v>
      </c>
      <c r="L411" s="71">
        <v>9</v>
      </c>
      <c r="M411" s="71">
        <v>189</v>
      </c>
      <c r="N411" s="71">
        <f t="shared" si="54"/>
        <v>378</v>
      </c>
      <c r="O411" s="71">
        <v>0</v>
      </c>
      <c r="P411" s="71">
        <v>0</v>
      </c>
      <c r="Q411" s="71">
        <f t="shared" si="55"/>
        <v>0</v>
      </c>
      <c r="R411" s="71">
        <v>11</v>
      </c>
      <c r="S411" s="71">
        <v>33</v>
      </c>
      <c r="T411" s="71">
        <v>19</v>
      </c>
      <c r="U411" s="71">
        <v>1</v>
      </c>
      <c r="V411" s="71">
        <v>1</v>
      </c>
      <c r="W411" s="71">
        <v>1</v>
      </c>
      <c r="X411" s="71">
        <v>0</v>
      </c>
      <c r="Y411" s="71">
        <v>0</v>
      </c>
      <c r="Z411" s="71">
        <v>1</v>
      </c>
      <c r="AA411" s="71">
        <v>1</v>
      </c>
      <c r="AB411" s="71">
        <v>1</v>
      </c>
      <c r="AC411" s="71">
        <v>0</v>
      </c>
      <c r="AD411" s="71">
        <v>0</v>
      </c>
      <c r="AE411" s="71">
        <v>0</v>
      </c>
      <c r="AF411" s="71">
        <v>1</v>
      </c>
      <c r="AG411" s="73" t="s">
        <v>281</v>
      </c>
      <c r="AH411" s="73" t="s">
        <v>210</v>
      </c>
      <c r="AI411" s="76"/>
    </row>
    <row r="412" spans="1:35" x14ac:dyDescent="0.2">
      <c r="A412" s="67">
        <v>91061</v>
      </c>
      <c r="B412" s="71" t="s">
        <v>102</v>
      </c>
      <c r="C412" s="130">
        <f t="shared" si="51"/>
        <v>3563</v>
      </c>
      <c r="D412" s="71">
        <v>230</v>
      </c>
      <c r="E412" s="71">
        <v>1253</v>
      </c>
      <c r="F412" s="71">
        <v>2310</v>
      </c>
      <c r="G412" s="71">
        <v>0</v>
      </c>
      <c r="H412" s="71" t="s">
        <v>50</v>
      </c>
      <c r="I412" s="71">
        <v>0</v>
      </c>
      <c r="J412" s="71" t="s">
        <v>47</v>
      </c>
      <c r="K412" s="120">
        <v>1</v>
      </c>
      <c r="L412" s="71">
        <v>11</v>
      </c>
      <c r="M412" s="71">
        <v>143</v>
      </c>
      <c r="N412" s="71">
        <f t="shared" si="54"/>
        <v>286</v>
      </c>
      <c r="O412" s="71">
        <v>1</v>
      </c>
      <c r="P412" s="71">
        <v>42</v>
      </c>
      <c r="Q412" s="71">
        <f t="shared" si="55"/>
        <v>84</v>
      </c>
      <c r="R412" s="71">
        <v>9</v>
      </c>
      <c r="S412" s="71">
        <v>35</v>
      </c>
      <c r="T412" s="71">
        <v>0</v>
      </c>
      <c r="U412" s="71">
        <v>2</v>
      </c>
      <c r="V412" s="71">
        <v>2</v>
      </c>
      <c r="W412" s="71">
        <v>1</v>
      </c>
      <c r="X412" s="71">
        <v>0</v>
      </c>
      <c r="Y412" s="71">
        <v>0</v>
      </c>
      <c r="Z412" s="71">
        <v>2</v>
      </c>
      <c r="AA412" s="71">
        <v>2</v>
      </c>
      <c r="AB412" s="71">
        <v>2</v>
      </c>
      <c r="AC412" s="71">
        <v>1</v>
      </c>
      <c r="AD412" s="71">
        <v>0</v>
      </c>
      <c r="AE412" s="71">
        <v>0</v>
      </c>
      <c r="AF412" s="71">
        <v>1</v>
      </c>
      <c r="AG412" s="73" t="s">
        <v>313</v>
      </c>
      <c r="AH412" s="73" t="s">
        <v>210</v>
      </c>
      <c r="AI412" s="76"/>
    </row>
    <row r="413" spans="1:35" x14ac:dyDescent="0.2">
      <c r="A413" s="67">
        <v>91063</v>
      </c>
      <c r="B413" s="71" t="s">
        <v>102</v>
      </c>
      <c r="C413" s="130">
        <f t="shared" si="51"/>
        <v>1077</v>
      </c>
      <c r="D413" s="71">
        <v>78</v>
      </c>
      <c r="E413" s="71">
        <v>999</v>
      </c>
      <c r="F413" s="71">
        <v>0</v>
      </c>
      <c r="G413" s="71">
        <v>0</v>
      </c>
      <c r="H413" s="71" t="s">
        <v>59</v>
      </c>
      <c r="I413" s="71">
        <v>78</v>
      </c>
      <c r="J413" s="71" t="s">
        <v>47</v>
      </c>
      <c r="K413" s="120">
        <v>1</v>
      </c>
      <c r="L413" s="71">
        <v>6</v>
      </c>
      <c r="M413" s="71">
        <v>60</v>
      </c>
      <c r="N413" s="71">
        <f t="shared" si="54"/>
        <v>120</v>
      </c>
      <c r="O413" s="71">
        <v>0</v>
      </c>
      <c r="P413" s="71">
        <v>0</v>
      </c>
      <c r="Q413" s="71">
        <f t="shared" si="55"/>
        <v>0</v>
      </c>
      <c r="R413" s="71">
        <v>6</v>
      </c>
      <c r="S413" s="71">
        <v>15</v>
      </c>
      <c r="T413" s="71">
        <v>0</v>
      </c>
      <c r="U413" s="71">
        <v>2</v>
      </c>
      <c r="V413" s="71">
        <v>1</v>
      </c>
      <c r="W413" s="71">
        <v>0</v>
      </c>
      <c r="X413" s="71">
        <v>0</v>
      </c>
      <c r="Y413" s="71">
        <v>0</v>
      </c>
      <c r="Z413" s="71">
        <v>1</v>
      </c>
      <c r="AA413" s="71">
        <v>1</v>
      </c>
      <c r="AB413" s="71">
        <v>1</v>
      </c>
      <c r="AC413" s="71">
        <v>0</v>
      </c>
      <c r="AD413" s="71">
        <v>1</v>
      </c>
      <c r="AE413" s="71">
        <v>0</v>
      </c>
      <c r="AF413" s="71">
        <v>1</v>
      </c>
      <c r="AG413" s="73" t="s">
        <v>256</v>
      </c>
      <c r="AH413" s="73"/>
      <c r="AI413" s="76"/>
    </row>
    <row r="414" spans="1:35" x14ac:dyDescent="0.2">
      <c r="A414" s="67">
        <v>91066</v>
      </c>
      <c r="B414" s="71" t="s">
        <v>102</v>
      </c>
      <c r="C414" s="130">
        <f t="shared" si="51"/>
        <v>1691</v>
      </c>
      <c r="D414" s="71">
        <v>82</v>
      </c>
      <c r="E414" s="71">
        <v>126</v>
      </c>
      <c r="F414" s="71">
        <v>1565</v>
      </c>
      <c r="G414" s="71">
        <v>0</v>
      </c>
      <c r="H414" s="71" t="s">
        <v>50</v>
      </c>
      <c r="I414" s="71">
        <v>0</v>
      </c>
      <c r="J414" s="71" t="s">
        <v>47</v>
      </c>
      <c r="K414" s="120">
        <v>1</v>
      </c>
      <c r="L414" s="71">
        <v>7</v>
      </c>
      <c r="M414" s="71">
        <v>56</v>
      </c>
      <c r="N414" s="71">
        <f t="shared" si="54"/>
        <v>112</v>
      </c>
      <c r="O414" s="71">
        <v>0</v>
      </c>
      <c r="P414" s="71">
        <v>0</v>
      </c>
      <c r="Q414" s="71">
        <f t="shared" si="55"/>
        <v>0</v>
      </c>
      <c r="R414" s="71">
        <v>9</v>
      </c>
      <c r="S414" s="71">
        <v>16</v>
      </c>
      <c r="T414" s="71">
        <v>0</v>
      </c>
      <c r="U414" s="71">
        <v>1</v>
      </c>
      <c r="V414" s="71">
        <v>1</v>
      </c>
      <c r="W414" s="71">
        <v>2</v>
      </c>
      <c r="X414" s="71">
        <v>0</v>
      </c>
      <c r="Y414" s="71">
        <v>0</v>
      </c>
      <c r="Z414" s="71">
        <v>1</v>
      </c>
      <c r="AA414" s="71">
        <v>1</v>
      </c>
      <c r="AB414" s="71">
        <v>1</v>
      </c>
      <c r="AC414" s="71">
        <v>0</v>
      </c>
      <c r="AD414" s="71">
        <v>0</v>
      </c>
      <c r="AE414" s="71">
        <v>0</v>
      </c>
      <c r="AF414" s="71">
        <v>1</v>
      </c>
      <c r="AG414" s="73" t="s">
        <v>313</v>
      </c>
      <c r="AH414" s="73"/>
      <c r="AI414" s="76" t="s">
        <v>352</v>
      </c>
    </row>
    <row r="415" spans="1:35" x14ac:dyDescent="0.2">
      <c r="A415" s="67">
        <v>91074</v>
      </c>
      <c r="B415" s="71" t="s">
        <v>102</v>
      </c>
      <c r="C415" s="130">
        <f t="shared" si="51"/>
        <v>5220</v>
      </c>
      <c r="D415" s="71">
        <v>455</v>
      </c>
      <c r="E415" s="71">
        <v>254</v>
      </c>
      <c r="F415" s="71">
        <v>4524</v>
      </c>
      <c r="G415" s="71">
        <v>0</v>
      </c>
      <c r="H415" s="71" t="s">
        <v>59</v>
      </c>
      <c r="I415" s="71">
        <v>442</v>
      </c>
      <c r="J415" s="71" t="s">
        <v>47</v>
      </c>
      <c r="K415" s="120">
        <v>1</v>
      </c>
      <c r="L415" s="71">
        <v>13</v>
      </c>
      <c r="M415" s="71">
        <v>416</v>
      </c>
      <c r="N415" s="71">
        <f t="shared" si="54"/>
        <v>832</v>
      </c>
      <c r="O415" s="71">
        <v>1</v>
      </c>
      <c r="P415" s="71">
        <v>50</v>
      </c>
      <c r="Q415" s="71">
        <f t="shared" si="55"/>
        <v>100</v>
      </c>
      <c r="R415" s="71">
        <v>11</v>
      </c>
      <c r="S415" s="71">
        <v>73</v>
      </c>
      <c r="T415" s="71">
        <v>153</v>
      </c>
      <c r="U415" s="71">
        <v>5</v>
      </c>
      <c r="V415" s="71">
        <v>3</v>
      </c>
      <c r="W415" s="71">
        <v>1</v>
      </c>
      <c r="X415" s="71">
        <v>0</v>
      </c>
      <c r="Y415" s="71">
        <v>0</v>
      </c>
      <c r="Z415" s="71">
        <v>2</v>
      </c>
      <c r="AA415" s="71">
        <v>3</v>
      </c>
      <c r="AB415" s="71">
        <v>2</v>
      </c>
      <c r="AC415" s="71">
        <v>2</v>
      </c>
      <c r="AD415" s="71">
        <v>1</v>
      </c>
      <c r="AE415" s="71">
        <v>1</v>
      </c>
      <c r="AF415" s="71">
        <v>1</v>
      </c>
      <c r="AG415" s="73"/>
      <c r="AH415" s="73" t="s">
        <v>210</v>
      </c>
      <c r="AI415" s="76"/>
    </row>
    <row r="416" spans="1:35" x14ac:dyDescent="0.2">
      <c r="A416" s="67">
        <v>91075</v>
      </c>
      <c r="B416" s="71" t="s">
        <v>102</v>
      </c>
      <c r="C416" s="130">
        <v>1135</v>
      </c>
      <c r="D416" s="71">
        <v>57</v>
      </c>
      <c r="E416" s="71">
        <v>0</v>
      </c>
      <c r="F416" s="71">
        <v>0</v>
      </c>
      <c r="G416" s="71">
        <v>57</v>
      </c>
      <c r="H416" s="71" t="s">
        <v>50</v>
      </c>
      <c r="I416" s="71">
        <v>0</v>
      </c>
      <c r="J416" s="71" t="s">
        <v>62</v>
      </c>
      <c r="K416" s="120">
        <v>1</v>
      </c>
      <c r="L416" s="71">
        <v>0</v>
      </c>
      <c r="M416" s="71">
        <v>0</v>
      </c>
      <c r="N416" s="71">
        <v>0</v>
      </c>
      <c r="O416" s="71">
        <v>2</v>
      </c>
      <c r="P416" s="71">
        <v>0</v>
      </c>
      <c r="Q416" s="71">
        <v>0</v>
      </c>
      <c r="R416" s="71">
        <v>0</v>
      </c>
      <c r="S416" s="71">
        <v>17</v>
      </c>
      <c r="T416" s="71">
        <v>0</v>
      </c>
      <c r="U416" s="71">
        <v>6</v>
      </c>
      <c r="V416" s="71">
        <v>4</v>
      </c>
      <c r="W416" s="71">
        <v>2</v>
      </c>
      <c r="X416" s="71">
        <v>0</v>
      </c>
      <c r="Y416" s="71">
        <v>0</v>
      </c>
      <c r="Z416" s="71">
        <v>4</v>
      </c>
      <c r="AA416" s="71">
        <v>4</v>
      </c>
      <c r="AB416" s="71">
        <v>5</v>
      </c>
      <c r="AC416" s="71">
        <v>7</v>
      </c>
      <c r="AD416" s="71">
        <v>0</v>
      </c>
      <c r="AE416" s="71">
        <v>0</v>
      </c>
      <c r="AF416" s="71">
        <v>1</v>
      </c>
      <c r="AG416" s="73" t="s">
        <v>212</v>
      </c>
      <c r="AH416" s="73" t="s">
        <v>210</v>
      </c>
      <c r="AI416" s="76"/>
    </row>
    <row r="417" spans="1:35" x14ac:dyDescent="0.2">
      <c r="A417" s="67">
        <v>91077</v>
      </c>
      <c r="B417" s="71" t="s">
        <v>102</v>
      </c>
      <c r="C417" s="130">
        <f t="shared" ref="C417:C432" si="56">E417+F417+G417+I417</f>
        <v>12476</v>
      </c>
      <c r="D417" s="71">
        <v>664</v>
      </c>
      <c r="E417" s="71">
        <v>8364</v>
      </c>
      <c r="F417" s="71">
        <v>3448</v>
      </c>
      <c r="G417" s="71">
        <v>0</v>
      </c>
      <c r="H417" s="71" t="s">
        <v>50</v>
      </c>
      <c r="I417" s="71">
        <v>664</v>
      </c>
      <c r="J417" s="71" t="s">
        <v>47</v>
      </c>
      <c r="K417" s="120">
        <v>1</v>
      </c>
      <c r="L417" s="71">
        <v>148</v>
      </c>
      <c r="M417" s="71">
        <v>888</v>
      </c>
      <c r="N417" s="71">
        <f t="shared" ref="N417:N432" si="57">M417*2</f>
        <v>1776</v>
      </c>
      <c r="O417" s="71">
        <v>3</v>
      </c>
      <c r="P417" s="71">
        <v>63</v>
      </c>
      <c r="Q417" s="71">
        <f>P417*2</f>
        <v>126</v>
      </c>
      <c r="R417" s="71">
        <v>148</v>
      </c>
      <c r="S417" s="71">
        <v>200</v>
      </c>
      <c r="T417" s="71">
        <v>0</v>
      </c>
      <c r="U417" s="71">
        <v>4</v>
      </c>
      <c r="V417" s="71">
        <v>5</v>
      </c>
      <c r="W417" s="71">
        <v>2</v>
      </c>
      <c r="X417" s="71">
        <v>0</v>
      </c>
      <c r="Y417" s="71">
        <v>0</v>
      </c>
      <c r="Z417" s="71">
        <v>2</v>
      </c>
      <c r="AA417" s="71">
        <v>5</v>
      </c>
      <c r="AB417" s="71">
        <v>2</v>
      </c>
      <c r="AC417" s="71">
        <v>0</v>
      </c>
      <c r="AD417" s="71">
        <v>2</v>
      </c>
      <c r="AE417" s="71">
        <v>1</v>
      </c>
      <c r="AF417" s="71">
        <v>2</v>
      </c>
      <c r="AG417" s="73"/>
      <c r="AH417" s="73" t="s">
        <v>210</v>
      </c>
      <c r="AI417" s="76"/>
    </row>
    <row r="418" spans="1:35" x14ac:dyDescent="0.2">
      <c r="A418" s="67">
        <v>92003</v>
      </c>
      <c r="B418" s="71" t="s">
        <v>102</v>
      </c>
      <c r="C418" s="130">
        <f t="shared" si="56"/>
        <v>1539</v>
      </c>
      <c r="D418" s="71">
        <v>138</v>
      </c>
      <c r="E418" s="71">
        <v>0</v>
      </c>
      <c r="F418" s="71">
        <v>0</v>
      </c>
      <c r="G418" s="71">
        <v>1539</v>
      </c>
      <c r="H418" s="71" t="s">
        <v>50</v>
      </c>
      <c r="I418" s="71">
        <v>0</v>
      </c>
      <c r="J418" s="71" t="s">
        <v>47</v>
      </c>
      <c r="K418" s="120">
        <v>1</v>
      </c>
      <c r="L418" s="71">
        <v>0</v>
      </c>
      <c r="M418" s="71">
        <v>84</v>
      </c>
      <c r="N418" s="71">
        <f t="shared" si="57"/>
        <v>168</v>
      </c>
      <c r="O418" s="71">
        <v>0</v>
      </c>
      <c r="P418" s="71">
        <v>0</v>
      </c>
      <c r="Q418" s="71">
        <f>P418*2</f>
        <v>0</v>
      </c>
      <c r="R418" s="71">
        <v>0</v>
      </c>
      <c r="S418" s="71">
        <v>11</v>
      </c>
      <c r="T418" s="71">
        <v>0</v>
      </c>
      <c r="U418" s="71">
        <v>1</v>
      </c>
      <c r="V418" s="71">
        <v>1</v>
      </c>
      <c r="W418" s="71">
        <v>1</v>
      </c>
      <c r="X418" s="71">
        <v>0</v>
      </c>
      <c r="Y418" s="71">
        <v>0</v>
      </c>
      <c r="Z418" s="71">
        <v>1</v>
      </c>
      <c r="AA418" s="71">
        <v>1</v>
      </c>
      <c r="AB418" s="71">
        <v>1</v>
      </c>
      <c r="AC418" s="71">
        <v>0</v>
      </c>
      <c r="AD418" s="71">
        <v>1</v>
      </c>
      <c r="AE418" s="71">
        <v>0</v>
      </c>
      <c r="AF418" s="71">
        <v>1</v>
      </c>
      <c r="AG418" s="73" t="s">
        <v>281</v>
      </c>
      <c r="AH418" s="73" t="s">
        <v>210</v>
      </c>
      <c r="AI418" s="76"/>
    </row>
    <row r="419" spans="1:35" x14ac:dyDescent="0.2">
      <c r="A419" s="67">
        <v>92060</v>
      </c>
      <c r="B419" s="71" t="s">
        <v>102</v>
      </c>
      <c r="C419" s="130">
        <f t="shared" si="56"/>
        <v>2938</v>
      </c>
      <c r="D419" s="71">
        <v>100</v>
      </c>
      <c r="E419" s="71">
        <v>2938</v>
      </c>
      <c r="F419" s="71">
        <v>0</v>
      </c>
      <c r="G419" s="71">
        <v>0</v>
      </c>
      <c r="H419" s="71" t="s">
        <v>50</v>
      </c>
      <c r="I419" s="71">
        <v>0</v>
      </c>
      <c r="J419" s="71" t="s">
        <v>47</v>
      </c>
      <c r="K419" s="120">
        <v>1</v>
      </c>
      <c r="L419" s="71">
        <v>0</v>
      </c>
      <c r="M419" s="71">
        <v>0</v>
      </c>
      <c r="N419" s="71">
        <f t="shared" si="57"/>
        <v>0</v>
      </c>
      <c r="O419" s="71">
        <v>0</v>
      </c>
      <c r="P419" s="71">
        <v>0</v>
      </c>
      <c r="Q419" s="71">
        <v>0</v>
      </c>
      <c r="R419" s="71">
        <v>0</v>
      </c>
      <c r="S419" s="71">
        <v>84</v>
      </c>
      <c r="T419" s="71">
        <v>0</v>
      </c>
      <c r="U419" s="71">
        <v>3</v>
      </c>
      <c r="V419" s="71">
        <v>3</v>
      </c>
      <c r="W419" s="71">
        <v>2</v>
      </c>
      <c r="X419" s="71">
        <v>0</v>
      </c>
      <c r="Y419" s="71">
        <v>0</v>
      </c>
      <c r="Z419" s="71">
        <v>2</v>
      </c>
      <c r="AA419" s="71">
        <v>4</v>
      </c>
      <c r="AB419" s="71">
        <v>0</v>
      </c>
      <c r="AC419" s="71">
        <v>0</v>
      </c>
      <c r="AD419" s="71">
        <v>0</v>
      </c>
      <c r="AE419" s="71">
        <v>1</v>
      </c>
      <c r="AF419" s="71">
        <v>1</v>
      </c>
      <c r="AG419" s="73" t="s">
        <v>240</v>
      </c>
      <c r="AH419" s="73" t="s">
        <v>210</v>
      </c>
      <c r="AI419" s="76"/>
    </row>
    <row r="420" spans="1:35" x14ac:dyDescent="0.2">
      <c r="A420" s="67">
        <v>92074</v>
      </c>
      <c r="B420" s="71" t="s">
        <v>102</v>
      </c>
      <c r="C420" s="130">
        <f t="shared" si="56"/>
        <v>12135</v>
      </c>
      <c r="D420" s="71">
        <v>690</v>
      </c>
      <c r="E420" s="71">
        <v>8403</v>
      </c>
      <c r="F420" s="71">
        <v>3732</v>
      </c>
      <c r="G420" s="71">
        <v>0</v>
      </c>
      <c r="H420" s="71" t="s">
        <v>50</v>
      </c>
      <c r="I420" s="71">
        <v>0</v>
      </c>
      <c r="J420" s="71" t="s">
        <v>47</v>
      </c>
      <c r="K420" s="120">
        <v>1</v>
      </c>
      <c r="L420" s="71">
        <v>0</v>
      </c>
      <c r="M420" s="71">
        <v>0</v>
      </c>
      <c r="N420" s="71">
        <f t="shared" si="57"/>
        <v>0</v>
      </c>
      <c r="O420" s="71">
        <v>0</v>
      </c>
      <c r="P420" s="71">
        <v>0</v>
      </c>
      <c r="Q420" s="71">
        <f t="shared" ref="Q420:Q432" si="58">P420*2</f>
        <v>0</v>
      </c>
      <c r="R420" s="71">
        <v>0</v>
      </c>
      <c r="S420" s="71">
        <v>200</v>
      </c>
      <c r="T420" s="71">
        <v>0</v>
      </c>
      <c r="U420" s="71">
        <v>5</v>
      </c>
      <c r="V420" s="71">
        <v>6</v>
      </c>
      <c r="W420" s="71">
        <v>0</v>
      </c>
      <c r="X420" s="71">
        <v>0</v>
      </c>
      <c r="Y420" s="71">
        <v>0</v>
      </c>
      <c r="Z420" s="71">
        <v>2</v>
      </c>
      <c r="AA420" s="71">
        <v>6</v>
      </c>
      <c r="AB420" s="71">
        <v>2</v>
      </c>
      <c r="AC420" s="71">
        <v>0</v>
      </c>
      <c r="AD420" s="71">
        <v>1</v>
      </c>
      <c r="AE420" s="71">
        <v>0</v>
      </c>
      <c r="AF420" s="71">
        <v>1</v>
      </c>
      <c r="AG420" s="73" t="s">
        <v>281</v>
      </c>
      <c r="AH420" s="73" t="s">
        <v>210</v>
      </c>
      <c r="AI420" s="76"/>
    </row>
    <row r="421" spans="1:35" x14ac:dyDescent="0.2">
      <c r="A421" s="67">
        <v>92075</v>
      </c>
      <c r="B421" s="71" t="s">
        <v>102</v>
      </c>
      <c r="C421" s="130">
        <f t="shared" si="56"/>
        <v>2500</v>
      </c>
      <c r="D421" s="71">
        <v>152</v>
      </c>
      <c r="E421" s="71">
        <v>1950</v>
      </c>
      <c r="F421" s="71">
        <v>550</v>
      </c>
      <c r="G421" s="71">
        <v>0</v>
      </c>
      <c r="H421" s="71" t="s">
        <v>50</v>
      </c>
      <c r="I421" s="71">
        <v>0</v>
      </c>
      <c r="J421" s="71" t="s">
        <v>47</v>
      </c>
      <c r="K421" s="120">
        <v>1</v>
      </c>
      <c r="L421" s="71">
        <v>7</v>
      </c>
      <c r="M421" s="71">
        <v>98</v>
      </c>
      <c r="N421" s="71">
        <f t="shared" si="57"/>
        <v>196</v>
      </c>
      <c r="O421" s="71">
        <v>0</v>
      </c>
      <c r="P421" s="71">
        <v>0</v>
      </c>
      <c r="Q421" s="71">
        <f t="shared" si="58"/>
        <v>0</v>
      </c>
      <c r="R421" s="71">
        <v>7</v>
      </c>
      <c r="S421" s="71">
        <v>21</v>
      </c>
      <c r="T421" s="71">
        <v>0</v>
      </c>
      <c r="U421" s="71">
        <v>2</v>
      </c>
      <c r="V421" s="71">
        <v>2</v>
      </c>
      <c r="W421" s="71">
        <v>1</v>
      </c>
      <c r="X421" s="71">
        <v>0</v>
      </c>
      <c r="Y421" s="71">
        <v>0</v>
      </c>
      <c r="Z421" s="71">
        <v>2</v>
      </c>
      <c r="AA421" s="71">
        <v>2</v>
      </c>
      <c r="AB421" s="71">
        <v>2</v>
      </c>
      <c r="AC421" s="71">
        <v>0</v>
      </c>
      <c r="AD421" s="71">
        <v>0</v>
      </c>
      <c r="AE421" s="71">
        <v>0</v>
      </c>
      <c r="AF421" s="71">
        <v>0</v>
      </c>
      <c r="AG421" s="73" t="s">
        <v>240</v>
      </c>
      <c r="AH421" s="73" t="s">
        <v>210</v>
      </c>
      <c r="AI421" s="76"/>
    </row>
    <row r="422" spans="1:35" x14ac:dyDescent="0.2">
      <c r="A422" s="67">
        <v>92076</v>
      </c>
      <c r="B422" s="71" t="s">
        <v>102</v>
      </c>
      <c r="C422" s="130">
        <f t="shared" si="56"/>
        <v>2500</v>
      </c>
      <c r="D422" s="71">
        <v>152</v>
      </c>
      <c r="E422" s="71">
        <v>1950</v>
      </c>
      <c r="F422" s="71">
        <v>550</v>
      </c>
      <c r="G422" s="71">
        <v>0</v>
      </c>
      <c r="H422" s="71" t="s">
        <v>50</v>
      </c>
      <c r="I422" s="71">
        <v>0</v>
      </c>
      <c r="J422" s="71" t="s">
        <v>47</v>
      </c>
      <c r="K422" s="120">
        <v>1</v>
      </c>
      <c r="L422" s="71">
        <v>7</v>
      </c>
      <c r="M422" s="71">
        <v>98</v>
      </c>
      <c r="N422" s="71">
        <f t="shared" si="57"/>
        <v>196</v>
      </c>
      <c r="O422" s="71">
        <v>0</v>
      </c>
      <c r="P422" s="71">
        <v>0</v>
      </c>
      <c r="Q422" s="71">
        <f t="shared" si="58"/>
        <v>0</v>
      </c>
      <c r="R422" s="71">
        <v>7</v>
      </c>
      <c r="S422" s="71">
        <v>21</v>
      </c>
      <c r="T422" s="71">
        <v>0</v>
      </c>
      <c r="U422" s="71">
        <v>2</v>
      </c>
      <c r="V422" s="71">
        <v>2</v>
      </c>
      <c r="W422" s="71">
        <v>1</v>
      </c>
      <c r="X422" s="71">
        <v>0</v>
      </c>
      <c r="Y422" s="71">
        <v>0</v>
      </c>
      <c r="Z422" s="71">
        <v>1</v>
      </c>
      <c r="AA422" s="71">
        <v>1</v>
      </c>
      <c r="AB422" s="71">
        <v>1</v>
      </c>
      <c r="AC422" s="71">
        <v>0</v>
      </c>
      <c r="AD422" s="71">
        <v>1</v>
      </c>
      <c r="AE422" s="71">
        <v>0</v>
      </c>
      <c r="AF422" s="71">
        <v>1</v>
      </c>
      <c r="AG422" s="73" t="s">
        <v>240</v>
      </c>
      <c r="AH422" s="73" t="s">
        <v>210</v>
      </c>
      <c r="AI422" s="76"/>
    </row>
    <row r="423" spans="1:35" x14ac:dyDescent="0.2">
      <c r="A423" s="67">
        <v>94010</v>
      </c>
      <c r="B423" s="71" t="s">
        <v>102</v>
      </c>
      <c r="C423" s="130">
        <f t="shared" si="56"/>
        <v>3757</v>
      </c>
      <c r="D423" s="71">
        <v>544</v>
      </c>
      <c r="E423" s="71">
        <v>3213</v>
      </c>
      <c r="F423" s="71">
        <v>0</v>
      </c>
      <c r="G423" s="71">
        <v>0</v>
      </c>
      <c r="H423" s="71" t="s">
        <v>50</v>
      </c>
      <c r="I423" s="71">
        <v>544</v>
      </c>
      <c r="J423" s="71" t="s">
        <v>47</v>
      </c>
      <c r="K423" s="120">
        <v>1</v>
      </c>
      <c r="L423" s="71">
        <v>0</v>
      </c>
      <c r="M423" s="71">
        <v>0</v>
      </c>
      <c r="N423" s="71">
        <f t="shared" si="57"/>
        <v>0</v>
      </c>
      <c r="O423" s="71">
        <v>0</v>
      </c>
      <c r="P423" s="71">
        <v>0</v>
      </c>
      <c r="Q423" s="71">
        <f t="shared" si="58"/>
        <v>0</v>
      </c>
      <c r="R423" s="71">
        <v>0</v>
      </c>
      <c r="S423" s="71">
        <v>10</v>
      </c>
      <c r="T423" s="71">
        <v>0</v>
      </c>
      <c r="U423" s="71">
        <v>4</v>
      </c>
      <c r="V423" s="71">
        <v>4</v>
      </c>
      <c r="W423" s="71">
        <v>1</v>
      </c>
      <c r="X423" s="71">
        <v>0</v>
      </c>
      <c r="Y423" s="71">
        <v>0</v>
      </c>
      <c r="Z423" s="71">
        <v>4</v>
      </c>
      <c r="AA423" s="71">
        <v>4</v>
      </c>
      <c r="AB423" s="71">
        <v>4</v>
      </c>
      <c r="AC423" s="71">
        <v>0</v>
      </c>
      <c r="AD423" s="71">
        <v>2</v>
      </c>
      <c r="AE423" s="71">
        <v>0</v>
      </c>
      <c r="AF423" s="71">
        <v>2</v>
      </c>
      <c r="AG423" s="73" t="s">
        <v>281</v>
      </c>
      <c r="AH423" s="73" t="s">
        <v>210</v>
      </c>
      <c r="AI423" s="76"/>
    </row>
    <row r="424" spans="1:35" x14ac:dyDescent="0.2">
      <c r="A424" s="67">
        <v>94015</v>
      </c>
      <c r="B424" s="71" t="s">
        <v>102</v>
      </c>
      <c r="C424" s="130">
        <f t="shared" si="56"/>
        <v>9796</v>
      </c>
      <c r="D424" s="71">
        <v>150</v>
      </c>
      <c r="E424" s="71">
        <v>9796</v>
      </c>
      <c r="F424" s="71">
        <v>0</v>
      </c>
      <c r="G424" s="71">
        <v>0</v>
      </c>
      <c r="H424" s="71" t="s">
        <v>50</v>
      </c>
      <c r="I424" s="71">
        <v>0</v>
      </c>
      <c r="J424" s="71" t="s">
        <v>47</v>
      </c>
      <c r="K424" s="120">
        <v>1</v>
      </c>
      <c r="L424" s="71">
        <v>0</v>
      </c>
      <c r="M424" s="71">
        <v>0</v>
      </c>
      <c r="N424" s="71">
        <f t="shared" si="57"/>
        <v>0</v>
      </c>
      <c r="O424" s="71">
        <v>0</v>
      </c>
      <c r="P424" s="71">
        <v>0</v>
      </c>
      <c r="Q424" s="71">
        <f t="shared" si="58"/>
        <v>0</v>
      </c>
      <c r="R424" s="71">
        <v>0</v>
      </c>
      <c r="S424" s="71">
        <v>56</v>
      </c>
      <c r="T424" s="71">
        <v>0</v>
      </c>
      <c r="U424" s="71">
        <v>4</v>
      </c>
      <c r="V424" s="71">
        <v>4</v>
      </c>
      <c r="W424" s="71">
        <v>1</v>
      </c>
      <c r="X424" s="71">
        <v>0</v>
      </c>
      <c r="Y424" s="71">
        <v>0</v>
      </c>
      <c r="Z424" s="71">
        <v>2</v>
      </c>
      <c r="AA424" s="71">
        <v>4</v>
      </c>
      <c r="AB424" s="71">
        <v>2</v>
      </c>
      <c r="AC424" s="71">
        <v>0</v>
      </c>
      <c r="AD424" s="71">
        <v>2</v>
      </c>
      <c r="AE424" s="71">
        <v>0</v>
      </c>
      <c r="AF424" s="71">
        <v>1</v>
      </c>
      <c r="AG424" s="73" t="s">
        <v>281</v>
      </c>
      <c r="AH424" s="73" t="s">
        <v>210</v>
      </c>
      <c r="AI424" s="76"/>
    </row>
    <row r="425" spans="1:35" x14ac:dyDescent="0.2">
      <c r="A425" s="67">
        <v>94020</v>
      </c>
      <c r="B425" s="71" t="s">
        <v>102</v>
      </c>
      <c r="C425" s="130">
        <f t="shared" si="56"/>
        <v>1177</v>
      </c>
      <c r="D425" s="71">
        <v>285</v>
      </c>
      <c r="E425" s="71">
        <v>556</v>
      </c>
      <c r="F425" s="71">
        <v>621</v>
      </c>
      <c r="G425" s="71">
        <v>0</v>
      </c>
      <c r="H425" s="71" t="s">
        <v>50</v>
      </c>
      <c r="I425" s="71">
        <v>0</v>
      </c>
      <c r="J425" s="71" t="s">
        <v>47</v>
      </c>
      <c r="K425" s="120">
        <v>1</v>
      </c>
      <c r="L425" s="71">
        <v>0</v>
      </c>
      <c r="M425" s="71">
        <v>0</v>
      </c>
      <c r="N425" s="71">
        <f t="shared" si="57"/>
        <v>0</v>
      </c>
      <c r="O425" s="71">
        <v>0</v>
      </c>
      <c r="P425" s="71">
        <v>0</v>
      </c>
      <c r="Q425" s="71">
        <f t="shared" si="58"/>
        <v>0</v>
      </c>
      <c r="R425" s="71">
        <v>0</v>
      </c>
      <c r="S425" s="71">
        <v>27</v>
      </c>
      <c r="T425" s="71">
        <v>0</v>
      </c>
      <c r="U425" s="71">
        <v>2</v>
      </c>
      <c r="V425" s="71">
        <v>2</v>
      </c>
      <c r="W425" s="71">
        <v>0</v>
      </c>
      <c r="X425" s="71">
        <v>0</v>
      </c>
      <c r="Y425" s="71">
        <v>0</v>
      </c>
      <c r="Z425" s="71">
        <v>2</v>
      </c>
      <c r="AA425" s="71">
        <v>2</v>
      </c>
      <c r="AB425" s="71">
        <v>2</v>
      </c>
      <c r="AC425" s="71">
        <v>0</v>
      </c>
      <c r="AD425" s="71">
        <v>1</v>
      </c>
      <c r="AE425" s="71">
        <v>0</v>
      </c>
      <c r="AF425" s="71">
        <v>1</v>
      </c>
      <c r="AG425" s="73" t="s">
        <v>281</v>
      </c>
      <c r="AH425" s="73" t="s">
        <v>210</v>
      </c>
      <c r="AI425" s="76"/>
    </row>
    <row r="426" spans="1:35" x14ac:dyDescent="0.2">
      <c r="A426" s="67">
        <v>94030</v>
      </c>
      <c r="B426" s="71" t="s">
        <v>102</v>
      </c>
      <c r="C426" s="130">
        <f t="shared" si="56"/>
        <v>493</v>
      </c>
      <c r="D426" s="85">
        <v>160</v>
      </c>
      <c r="E426" s="85">
        <v>160</v>
      </c>
      <c r="F426" s="85">
        <v>333</v>
      </c>
      <c r="G426" s="85">
        <v>0</v>
      </c>
      <c r="H426" s="85" t="s">
        <v>50</v>
      </c>
      <c r="I426" s="85">
        <v>0</v>
      </c>
      <c r="J426" s="85" t="s">
        <v>47</v>
      </c>
      <c r="K426" s="125">
        <v>1</v>
      </c>
      <c r="L426" s="85">
        <v>0</v>
      </c>
      <c r="M426" s="85">
        <v>0</v>
      </c>
      <c r="N426" s="85">
        <f t="shared" si="57"/>
        <v>0</v>
      </c>
      <c r="O426" s="85">
        <v>0</v>
      </c>
      <c r="P426" s="85">
        <v>0</v>
      </c>
      <c r="Q426" s="85">
        <f t="shared" si="58"/>
        <v>0</v>
      </c>
      <c r="R426" s="85">
        <v>0</v>
      </c>
      <c r="S426" s="85">
        <v>2</v>
      </c>
      <c r="T426" s="85">
        <v>0</v>
      </c>
      <c r="U426" s="85">
        <v>3</v>
      </c>
      <c r="V426" s="85">
        <v>2</v>
      </c>
      <c r="W426" s="85">
        <v>1</v>
      </c>
      <c r="X426" s="71">
        <v>0</v>
      </c>
      <c r="Y426" s="71">
        <v>0</v>
      </c>
      <c r="Z426" s="85">
        <v>2</v>
      </c>
      <c r="AA426" s="85">
        <v>2</v>
      </c>
      <c r="AB426" s="85">
        <v>2</v>
      </c>
      <c r="AC426" s="85">
        <v>0</v>
      </c>
      <c r="AD426" s="85">
        <v>0</v>
      </c>
      <c r="AE426" s="85">
        <v>0</v>
      </c>
      <c r="AF426" s="85">
        <v>1</v>
      </c>
      <c r="AG426" s="86" t="s">
        <v>214</v>
      </c>
      <c r="AH426" s="86"/>
      <c r="AI426" s="87"/>
    </row>
    <row r="427" spans="1:35" x14ac:dyDescent="0.2">
      <c r="A427" s="67" t="s">
        <v>118</v>
      </c>
      <c r="B427" s="71" t="s">
        <v>102</v>
      </c>
      <c r="C427" s="130">
        <f t="shared" si="56"/>
        <v>27092</v>
      </c>
      <c r="D427" s="71">
        <v>1092</v>
      </c>
      <c r="E427" s="71">
        <v>24753</v>
      </c>
      <c r="F427" s="71">
        <v>0</v>
      </c>
      <c r="G427" s="71">
        <v>284</v>
      </c>
      <c r="H427" s="71" t="s">
        <v>328</v>
      </c>
      <c r="I427" s="71">
        <v>2055</v>
      </c>
      <c r="J427" s="71" t="s">
        <v>47</v>
      </c>
      <c r="K427" s="120">
        <v>1</v>
      </c>
      <c r="L427" s="71">
        <v>125</v>
      </c>
      <c r="M427" s="71">
        <v>3750</v>
      </c>
      <c r="N427" s="71">
        <f t="shared" si="57"/>
        <v>7500</v>
      </c>
      <c r="O427" s="71">
        <v>10</v>
      </c>
      <c r="P427" s="71">
        <v>221</v>
      </c>
      <c r="Q427" s="71">
        <f t="shared" si="58"/>
        <v>442</v>
      </c>
      <c r="R427" s="71">
        <v>49</v>
      </c>
      <c r="S427" s="71">
        <v>0</v>
      </c>
      <c r="T427" s="71">
        <v>0</v>
      </c>
      <c r="U427" s="71">
        <v>17</v>
      </c>
      <c r="V427" s="71">
        <v>31</v>
      </c>
      <c r="W427" s="71">
        <v>8</v>
      </c>
      <c r="X427" s="71">
        <v>0</v>
      </c>
      <c r="Y427" s="71">
        <v>0</v>
      </c>
      <c r="Z427" s="71">
        <v>0</v>
      </c>
      <c r="AA427" s="71">
        <v>8</v>
      </c>
      <c r="AB427" s="71">
        <v>4</v>
      </c>
      <c r="AC427" s="71">
        <v>31</v>
      </c>
      <c r="AD427" s="71">
        <v>10</v>
      </c>
      <c r="AE427" s="71">
        <v>1</v>
      </c>
      <c r="AF427" s="71">
        <v>12</v>
      </c>
      <c r="AG427" s="73" t="s">
        <v>225</v>
      </c>
      <c r="AH427" s="71" t="s">
        <v>210</v>
      </c>
      <c r="AI427" s="73"/>
    </row>
    <row r="428" spans="1:35" x14ac:dyDescent="0.2">
      <c r="A428" s="67" t="s">
        <v>120</v>
      </c>
      <c r="B428" s="71" t="s">
        <v>102</v>
      </c>
      <c r="C428" s="130">
        <f t="shared" si="56"/>
        <v>6630</v>
      </c>
      <c r="D428" s="71">
        <v>386</v>
      </c>
      <c r="E428" s="71">
        <v>400</v>
      </c>
      <c r="F428" s="71">
        <v>4501</v>
      </c>
      <c r="G428" s="71">
        <v>1239</v>
      </c>
      <c r="H428" s="71" t="s">
        <v>328</v>
      </c>
      <c r="I428" s="71">
        <v>490</v>
      </c>
      <c r="J428" s="71" t="s">
        <v>47</v>
      </c>
      <c r="K428" s="120">
        <v>1</v>
      </c>
      <c r="L428" s="71">
        <v>62</v>
      </c>
      <c r="M428" s="71">
        <v>1860</v>
      </c>
      <c r="N428" s="71">
        <f t="shared" si="57"/>
        <v>3720</v>
      </c>
      <c r="O428" s="71">
        <v>0</v>
      </c>
      <c r="P428" s="71">
        <v>0</v>
      </c>
      <c r="Q428" s="71">
        <f t="shared" si="58"/>
        <v>0</v>
      </c>
      <c r="R428" s="71">
        <v>49</v>
      </c>
      <c r="S428" s="71">
        <v>0</v>
      </c>
      <c r="T428" s="71">
        <v>0</v>
      </c>
      <c r="U428" s="71">
        <v>4</v>
      </c>
      <c r="V428" s="71">
        <v>3</v>
      </c>
      <c r="W428" s="71">
        <v>1</v>
      </c>
      <c r="X428" s="71">
        <v>0</v>
      </c>
      <c r="Y428" s="71">
        <v>0</v>
      </c>
      <c r="Z428" s="71">
        <v>2</v>
      </c>
      <c r="AA428" s="71">
        <v>3</v>
      </c>
      <c r="AB428" s="71">
        <v>2</v>
      </c>
      <c r="AC428" s="71">
        <v>1</v>
      </c>
      <c r="AD428" s="71">
        <v>1</v>
      </c>
      <c r="AE428" s="71">
        <v>0</v>
      </c>
      <c r="AF428" s="71">
        <v>2</v>
      </c>
      <c r="AG428" s="73" t="s">
        <v>225</v>
      </c>
      <c r="AH428" s="73" t="s">
        <v>210</v>
      </c>
      <c r="AI428" s="76"/>
    </row>
    <row r="429" spans="1:35" x14ac:dyDescent="0.2">
      <c r="A429" s="67" t="s">
        <v>138</v>
      </c>
      <c r="B429" s="71" t="s">
        <v>49</v>
      </c>
      <c r="C429" s="130">
        <f t="shared" si="56"/>
        <v>1990</v>
      </c>
      <c r="D429" s="71">
        <v>100</v>
      </c>
      <c r="E429" s="71">
        <v>1990</v>
      </c>
      <c r="F429" s="71">
        <v>0</v>
      </c>
      <c r="G429" s="71">
        <v>0</v>
      </c>
      <c r="H429" s="71" t="s">
        <v>50</v>
      </c>
      <c r="I429" s="71">
        <v>0</v>
      </c>
      <c r="J429" s="71" t="s">
        <v>47</v>
      </c>
      <c r="K429" s="120">
        <v>1</v>
      </c>
      <c r="L429" s="71">
        <v>2</v>
      </c>
      <c r="M429" s="71">
        <v>6</v>
      </c>
      <c r="N429" s="71">
        <f t="shared" si="57"/>
        <v>12</v>
      </c>
      <c r="O429" s="71">
        <v>54</v>
      </c>
      <c r="P429" s="71">
        <v>0</v>
      </c>
      <c r="Q429" s="71">
        <f t="shared" si="58"/>
        <v>0</v>
      </c>
      <c r="R429" s="71">
        <v>6</v>
      </c>
      <c r="S429" s="71">
        <v>34</v>
      </c>
      <c r="T429" s="71">
        <v>27</v>
      </c>
      <c r="U429" s="71">
        <v>2</v>
      </c>
      <c r="V429" s="71">
        <v>2</v>
      </c>
      <c r="W429" s="71">
        <v>0</v>
      </c>
      <c r="X429" s="71">
        <v>0</v>
      </c>
      <c r="Y429" s="71">
        <v>0</v>
      </c>
      <c r="Z429" s="71">
        <v>2</v>
      </c>
      <c r="AA429" s="71">
        <v>2</v>
      </c>
      <c r="AB429" s="71">
        <v>2</v>
      </c>
      <c r="AC429" s="71">
        <v>0</v>
      </c>
      <c r="AD429" s="71">
        <v>0</v>
      </c>
      <c r="AE429" s="71">
        <v>0</v>
      </c>
      <c r="AF429" s="71">
        <v>1</v>
      </c>
      <c r="AG429" s="73" t="s">
        <v>281</v>
      </c>
      <c r="AH429" s="73"/>
      <c r="AI429" s="76"/>
    </row>
    <row r="430" spans="1:35" x14ac:dyDescent="0.2">
      <c r="A430" s="67" t="s">
        <v>354</v>
      </c>
      <c r="B430" s="71" t="s">
        <v>49</v>
      </c>
      <c r="C430" s="130">
        <f t="shared" si="56"/>
        <v>750</v>
      </c>
      <c r="D430" s="71">
        <v>100</v>
      </c>
      <c r="E430" s="71">
        <v>750</v>
      </c>
      <c r="F430" s="71">
        <v>0</v>
      </c>
      <c r="G430" s="71">
        <v>0</v>
      </c>
      <c r="H430" s="71" t="s">
        <v>50</v>
      </c>
      <c r="I430" s="71">
        <v>0</v>
      </c>
      <c r="J430" s="71" t="s">
        <v>47</v>
      </c>
      <c r="K430" s="120">
        <v>1</v>
      </c>
      <c r="L430" s="71">
        <v>0</v>
      </c>
      <c r="M430" s="71">
        <v>0</v>
      </c>
      <c r="N430" s="71">
        <f t="shared" si="57"/>
        <v>0</v>
      </c>
      <c r="O430" s="71">
        <v>0</v>
      </c>
      <c r="P430" s="71">
        <v>0</v>
      </c>
      <c r="Q430" s="71">
        <f t="shared" si="58"/>
        <v>0</v>
      </c>
      <c r="R430" s="71">
        <v>0</v>
      </c>
      <c r="S430" s="71">
        <v>0</v>
      </c>
      <c r="T430" s="71">
        <v>0</v>
      </c>
      <c r="U430" s="71">
        <v>2</v>
      </c>
      <c r="V430" s="71">
        <v>2</v>
      </c>
      <c r="W430" s="71">
        <v>0</v>
      </c>
      <c r="X430" s="71">
        <v>0</v>
      </c>
      <c r="Y430" s="71">
        <v>0</v>
      </c>
      <c r="Z430" s="71">
        <v>2</v>
      </c>
      <c r="AA430" s="71">
        <v>2</v>
      </c>
      <c r="AB430" s="71">
        <v>2</v>
      </c>
      <c r="AC430" s="71">
        <v>0</v>
      </c>
      <c r="AD430" s="71">
        <v>0</v>
      </c>
      <c r="AE430" s="71">
        <v>0</v>
      </c>
      <c r="AF430" s="71">
        <v>0</v>
      </c>
      <c r="AG430" s="73" t="s">
        <v>281</v>
      </c>
      <c r="AH430" s="73"/>
      <c r="AI430" s="76"/>
    </row>
    <row r="431" spans="1:35" x14ac:dyDescent="0.2">
      <c r="A431" s="67" t="s">
        <v>160</v>
      </c>
      <c r="B431" s="71" t="s">
        <v>49</v>
      </c>
      <c r="C431" s="130">
        <f t="shared" si="56"/>
        <v>1939</v>
      </c>
      <c r="D431" s="71">
        <v>100</v>
      </c>
      <c r="E431" s="71">
        <v>1939</v>
      </c>
      <c r="F431" s="71">
        <v>0</v>
      </c>
      <c r="G431" s="71">
        <v>0</v>
      </c>
      <c r="H431" s="71" t="s">
        <v>50</v>
      </c>
      <c r="I431" s="71">
        <v>0</v>
      </c>
      <c r="J431" s="71" t="s">
        <v>47</v>
      </c>
      <c r="K431" s="120">
        <v>1</v>
      </c>
      <c r="L431" s="71">
        <v>8</v>
      </c>
      <c r="M431" s="71">
        <v>72</v>
      </c>
      <c r="N431" s="71">
        <f t="shared" si="57"/>
        <v>144</v>
      </c>
      <c r="O431" s="71">
        <v>0</v>
      </c>
      <c r="P431" s="71">
        <v>0</v>
      </c>
      <c r="Q431" s="71">
        <f t="shared" si="58"/>
        <v>0</v>
      </c>
      <c r="R431" s="71">
        <v>8</v>
      </c>
      <c r="S431" s="71">
        <v>22</v>
      </c>
      <c r="T431" s="71">
        <v>43</v>
      </c>
      <c r="U431" s="71">
        <v>1</v>
      </c>
      <c r="V431" s="71">
        <v>1</v>
      </c>
      <c r="W431" s="71">
        <v>0</v>
      </c>
      <c r="X431" s="71">
        <v>0</v>
      </c>
      <c r="Y431" s="71">
        <v>0</v>
      </c>
      <c r="Z431" s="71">
        <v>1</v>
      </c>
      <c r="AA431" s="71">
        <v>1</v>
      </c>
      <c r="AB431" s="71">
        <v>1</v>
      </c>
      <c r="AC431" s="71">
        <v>0</v>
      </c>
      <c r="AD431" s="71">
        <v>0</v>
      </c>
      <c r="AE431" s="71">
        <v>0</v>
      </c>
      <c r="AF431" s="71">
        <v>1</v>
      </c>
      <c r="AG431" s="73" t="s">
        <v>281</v>
      </c>
      <c r="AH431" s="73"/>
      <c r="AI431" s="76"/>
    </row>
    <row r="432" spans="1:35" x14ac:dyDescent="0.2">
      <c r="A432" s="67" t="s">
        <v>146</v>
      </c>
      <c r="B432" s="71" t="s">
        <v>49</v>
      </c>
      <c r="C432" s="130">
        <f t="shared" si="56"/>
        <v>1265</v>
      </c>
      <c r="D432" s="85">
        <v>100</v>
      </c>
      <c r="E432" s="85">
        <v>1265</v>
      </c>
      <c r="F432" s="85">
        <v>0</v>
      </c>
      <c r="G432" s="85">
        <v>0</v>
      </c>
      <c r="H432" s="85" t="s">
        <v>50</v>
      </c>
      <c r="I432" s="85">
        <v>0</v>
      </c>
      <c r="J432" s="85" t="s">
        <v>47</v>
      </c>
      <c r="K432" s="125">
        <v>1</v>
      </c>
      <c r="L432" s="85">
        <v>10</v>
      </c>
      <c r="M432" s="85">
        <v>90</v>
      </c>
      <c r="N432" s="85">
        <f t="shared" si="57"/>
        <v>180</v>
      </c>
      <c r="O432" s="85">
        <v>0</v>
      </c>
      <c r="P432" s="85">
        <v>0</v>
      </c>
      <c r="Q432" s="85">
        <f t="shared" si="58"/>
        <v>0</v>
      </c>
      <c r="R432" s="85">
        <v>10</v>
      </c>
      <c r="S432" s="85">
        <v>21</v>
      </c>
      <c r="T432" s="85">
        <v>26</v>
      </c>
      <c r="U432" s="85">
        <v>1</v>
      </c>
      <c r="V432" s="85">
        <v>1</v>
      </c>
      <c r="W432" s="85">
        <v>0</v>
      </c>
      <c r="X432" s="71">
        <v>0</v>
      </c>
      <c r="Y432" s="71">
        <v>0</v>
      </c>
      <c r="Z432" s="85">
        <v>1</v>
      </c>
      <c r="AA432" s="85">
        <v>1</v>
      </c>
      <c r="AB432" s="85">
        <v>1</v>
      </c>
      <c r="AC432" s="85">
        <v>0</v>
      </c>
      <c r="AD432" s="85">
        <v>0</v>
      </c>
      <c r="AE432" s="85">
        <v>0</v>
      </c>
      <c r="AF432" s="85">
        <v>1</v>
      </c>
      <c r="AG432" s="86" t="s">
        <v>281</v>
      </c>
      <c r="AH432" s="86"/>
      <c r="AI432" s="93"/>
    </row>
    <row r="433" spans="1:35" s="80" customFormat="1" x14ac:dyDescent="0.2">
      <c r="A433" s="67" t="s">
        <v>314</v>
      </c>
      <c r="B433" s="71" t="s">
        <v>49</v>
      </c>
      <c r="C433" s="130">
        <v>112</v>
      </c>
      <c r="D433" s="15"/>
      <c r="E433" s="51"/>
      <c r="F433" s="90"/>
      <c r="G433" s="51"/>
      <c r="H433" s="51" t="s">
        <v>50</v>
      </c>
      <c r="I433" s="85">
        <v>0</v>
      </c>
      <c r="J433" s="71" t="s">
        <v>47</v>
      </c>
      <c r="K433" s="99">
        <v>5</v>
      </c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7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 t="s">
        <v>210</v>
      </c>
      <c r="AI433" s="91"/>
    </row>
    <row r="434" spans="1:35" x14ac:dyDescent="0.2">
      <c r="A434" s="67" t="s">
        <v>315</v>
      </c>
      <c r="B434" s="71" t="s">
        <v>49</v>
      </c>
      <c r="C434" s="130">
        <v>112</v>
      </c>
      <c r="D434" s="15"/>
      <c r="E434" s="51"/>
      <c r="F434" s="90"/>
      <c r="G434" s="51"/>
      <c r="H434" s="51"/>
      <c r="I434" s="85"/>
      <c r="J434" s="71" t="s">
        <v>47</v>
      </c>
      <c r="K434" s="99">
        <v>5</v>
      </c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7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 t="s">
        <v>210</v>
      </c>
      <c r="AI434" s="91"/>
    </row>
    <row r="435" spans="1:35" x14ac:dyDescent="0.2">
      <c r="A435" s="67" t="s">
        <v>316</v>
      </c>
      <c r="B435" s="71" t="s">
        <v>49</v>
      </c>
      <c r="C435" s="130">
        <v>104</v>
      </c>
      <c r="D435" s="15"/>
      <c r="E435" s="51"/>
      <c r="F435" s="90"/>
      <c r="G435" s="51"/>
      <c r="H435" s="51"/>
      <c r="I435" s="85"/>
      <c r="J435" s="71" t="s">
        <v>47</v>
      </c>
      <c r="K435" s="99">
        <v>5</v>
      </c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7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 t="s">
        <v>210</v>
      </c>
      <c r="AI435" s="91"/>
    </row>
    <row r="436" spans="1:35" x14ac:dyDescent="0.2">
      <c r="A436" s="67" t="s">
        <v>317</v>
      </c>
      <c r="B436" s="71" t="s">
        <v>49</v>
      </c>
      <c r="C436" s="130">
        <v>130</v>
      </c>
      <c r="D436" s="15"/>
      <c r="E436" s="51"/>
      <c r="F436" s="90"/>
      <c r="G436" s="51"/>
      <c r="H436" s="51"/>
      <c r="I436" s="85"/>
      <c r="J436" s="71" t="s">
        <v>47</v>
      </c>
      <c r="K436" s="99">
        <v>5</v>
      </c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7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 t="s">
        <v>210</v>
      </c>
      <c r="AI436" s="91"/>
    </row>
    <row r="437" spans="1:35" x14ac:dyDescent="0.2">
      <c r="A437" s="67" t="s">
        <v>318</v>
      </c>
      <c r="B437" s="71" t="s">
        <v>49</v>
      </c>
      <c r="C437" s="130">
        <v>108</v>
      </c>
      <c r="D437" s="15"/>
      <c r="E437" s="51"/>
      <c r="F437" s="90"/>
      <c r="G437" s="51"/>
      <c r="H437" s="51"/>
      <c r="I437" s="85"/>
      <c r="J437" s="71" t="s">
        <v>47</v>
      </c>
      <c r="K437" s="99">
        <v>5</v>
      </c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7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 t="s">
        <v>210</v>
      </c>
      <c r="AI437" s="91"/>
    </row>
    <row r="438" spans="1:35" x14ac:dyDescent="0.2">
      <c r="A438" s="67" t="s">
        <v>319</v>
      </c>
      <c r="B438" s="71" t="s">
        <v>49</v>
      </c>
      <c r="C438" s="130">
        <v>130</v>
      </c>
      <c r="D438" s="15"/>
      <c r="E438" s="51"/>
      <c r="F438" s="90"/>
      <c r="G438" s="51"/>
      <c r="H438" s="51"/>
      <c r="I438" s="71"/>
      <c r="J438" s="71" t="s">
        <v>47</v>
      </c>
      <c r="K438" s="99">
        <v>5</v>
      </c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7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91"/>
    </row>
    <row r="439" spans="1:35" x14ac:dyDescent="0.2">
      <c r="A439" s="67" t="s">
        <v>320</v>
      </c>
      <c r="B439" s="71" t="s">
        <v>49</v>
      </c>
      <c r="C439" s="130">
        <v>104</v>
      </c>
      <c r="D439" s="88"/>
      <c r="E439" s="88"/>
      <c r="F439" s="88"/>
      <c r="G439" s="88"/>
      <c r="H439" s="88"/>
      <c r="I439" s="71"/>
      <c r="J439" s="88" t="s">
        <v>47</v>
      </c>
      <c r="K439" s="123">
        <v>5</v>
      </c>
      <c r="L439" s="88"/>
      <c r="M439" s="88"/>
      <c r="N439" s="88"/>
      <c r="O439" s="88"/>
      <c r="P439" s="88"/>
      <c r="Q439" s="88"/>
      <c r="R439" s="88"/>
      <c r="S439" s="88"/>
      <c r="T439" s="88"/>
      <c r="U439" s="88"/>
      <c r="V439" s="88"/>
      <c r="W439" s="88"/>
      <c r="X439" s="71"/>
      <c r="Y439" s="88"/>
      <c r="Z439" s="88"/>
      <c r="AA439" s="88"/>
      <c r="AB439" s="88"/>
      <c r="AC439" s="88"/>
      <c r="AD439" s="88"/>
      <c r="AE439" s="88"/>
      <c r="AF439" s="88"/>
      <c r="AG439" s="89"/>
      <c r="AH439" s="51"/>
      <c r="AI439" s="89"/>
    </row>
    <row r="440" spans="1:35" x14ac:dyDescent="0.2">
      <c r="A440" s="67" t="s">
        <v>355</v>
      </c>
      <c r="B440" s="71" t="s">
        <v>49</v>
      </c>
      <c r="C440" s="130">
        <v>88</v>
      </c>
      <c r="D440" s="71"/>
      <c r="E440" s="71"/>
      <c r="F440" s="71"/>
      <c r="G440" s="71"/>
      <c r="H440" s="71"/>
      <c r="I440" s="71"/>
      <c r="J440" s="71" t="s">
        <v>47</v>
      </c>
      <c r="K440" s="99">
        <v>5</v>
      </c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3"/>
      <c r="AH440" s="73"/>
      <c r="AI440" s="73"/>
    </row>
    <row r="441" spans="1:35" x14ac:dyDescent="0.2">
      <c r="A441" s="67" t="s">
        <v>321</v>
      </c>
      <c r="B441" s="71" t="s">
        <v>49</v>
      </c>
      <c r="C441" s="130">
        <v>104</v>
      </c>
      <c r="D441" s="71"/>
      <c r="E441" s="71"/>
      <c r="F441" s="71"/>
      <c r="G441" s="71"/>
      <c r="H441" s="71"/>
      <c r="I441" s="71"/>
      <c r="J441" s="71" t="s">
        <v>47</v>
      </c>
      <c r="K441" s="99">
        <v>5</v>
      </c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3"/>
      <c r="AH441" s="51"/>
      <c r="AI441" s="73"/>
    </row>
    <row r="442" spans="1:35" x14ac:dyDescent="0.2">
      <c r="A442" s="67" t="s">
        <v>322</v>
      </c>
      <c r="B442" s="71" t="s">
        <v>49</v>
      </c>
      <c r="C442" s="130">
        <v>104</v>
      </c>
      <c r="D442" s="71"/>
      <c r="E442" s="71"/>
      <c r="F442" s="71"/>
      <c r="G442" s="71"/>
      <c r="H442" s="71"/>
      <c r="I442" s="71"/>
      <c r="J442" s="71" t="s">
        <v>47</v>
      </c>
      <c r="K442" s="99">
        <v>5</v>
      </c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51"/>
      <c r="AI442" s="76"/>
    </row>
    <row r="443" spans="1:35" x14ac:dyDescent="0.2">
      <c r="A443" s="67" t="s">
        <v>323</v>
      </c>
      <c r="B443" s="71" t="s">
        <v>49</v>
      </c>
      <c r="C443" s="130">
        <v>91</v>
      </c>
      <c r="D443" s="71"/>
      <c r="E443" s="71"/>
      <c r="F443" s="71"/>
      <c r="G443" s="71"/>
      <c r="H443" s="71"/>
      <c r="I443" s="71"/>
      <c r="J443" s="71" t="s">
        <v>47</v>
      </c>
      <c r="K443" s="99">
        <v>5</v>
      </c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3"/>
      <c r="AH443" s="73"/>
      <c r="AI443" s="73"/>
    </row>
    <row r="444" spans="1:35" x14ac:dyDescent="0.2">
      <c r="A444" s="67" t="s">
        <v>324</v>
      </c>
      <c r="B444" s="71" t="s">
        <v>49</v>
      </c>
      <c r="C444" s="130">
        <v>108</v>
      </c>
      <c r="D444" s="71"/>
      <c r="E444" s="71"/>
      <c r="F444" s="71"/>
      <c r="G444" s="71"/>
      <c r="H444" s="71"/>
      <c r="I444" s="71"/>
      <c r="J444" s="71" t="s">
        <v>47</v>
      </c>
      <c r="K444" s="99">
        <v>5</v>
      </c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3"/>
      <c r="AH444" s="51"/>
      <c r="AI444" s="76"/>
    </row>
    <row r="445" spans="1:35" x14ac:dyDescent="0.2">
      <c r="A445" s="67" t="s">
        <v>325</v>
      </c>
      <c r="B445" s="71" t="s">
        <v>49</v>
      </c>
      <c r="C445" s="130">
        <v>208</v>
      </c>
      <c r="D445" s="71"/>
      <c r="E445" s="71"/>
      <c r="F445" s="71"/>
      <c r="G445" s="71"/>
      <c r="H445" s="71"/>
      <c r="I445" s="71"/>
      <c r="J445" s="71" t="s">
        <v>47</v>
      </c>
      <c r="K445" s="99">
        <v>5</v>
      </c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3"/>
      <c r="AH445" s="51"/>
      <c r="AI445" s="76"/>
    </row>
    <row r="446" spans="1:35" x14ac:dyDescent="0.2">
      <c r="A446" s="67" t="s">
        <v>326</v>
      </c>
      <c r="B446" s="71" t="s">
        <v>49</v>
      </c>
      <c r="C446" s="130">
        <v>156</v>
      </c>
      <c r="D446" s="71"/>
      <c r="E446" s="71"/>
      <c r="F446" s="71"/>
      <c r="G446" s="71"/>
      <c r="H446" s="71"/>
      <c r="I446" s="71"/>
      <c r="J446" s="71" t="s">
        <v>47</v>
      </c>
      <c r="K446" s="99">
        <v>5</v>
      </c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3"/>
      <c r="AH446" s="73"/>
      <c r="AI446" s="76"/>
    </row>
    <row r="447" spans="1:35" x14ac:dyDescent="0.2">
      <c r="A447" s="67" t="s">
        <v>357</v>
      </c>
      <c r="B447" s="71" t="s">
        <v>49</v>
      </c>
      <c r="C447" s="130">
        <v>24</v>
      </c>
      <c r="D447" s="71"/>
      <c r="E447" s="71"/>
      <c r="F447" s="71"/>
      <c r="G447" s="71"/>
      <c r="H447" s="71"/>
      <c r="I447" s="71"/>
      <c r="J447" s="71" t="s">
        <v>47</v>
      </c>
      <c r="K447" s="99">
        <v>5</v>
      </c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3"/>
      <c r="AH447" s="73"/>
      <c r="AI447" s="76"/>
    </row>
    <row r="448" spans="1:35" x14ac:dyDescent="0.2">
      <c r="A448" s="67" t="s">
        <v>327</v>
      </c>
      <c r="B448" s="71" t="s">
        <v>49</v>
      </c>
      <c r="C448" s="130"/>
      <c r="D448" s="71">
        <v>208</v>
      </c>
      <c r="E448" s="71"/>
      <c r="F448" s="71"/>
      <c r="G448" s="71"/>
      <c r="H448" s="71"/>
      <c r="I448" s="71"/>
      <c r="J448" s="71" t="s">
        <v>47</v>
      </c>
      <c r="K448" s="99">
        <v>5</v>
      </c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3"/>
      <c r="AH448" s="73"/>
      <c r="AI448" s="76"/>
    </row>
    <row r="449" spans="1:35" x14ac:dyDescent="0.2">
      <c r="A449" s="67" t="s">
        <v>330</v>
      </c>
      <c r="B449" s="71" t="s">
        <v>49</v>
      </c>
      <c r="C449" s="130">
        <v>2066</v>
      </c>
      <c r="D449" s="42">
        <v>2845</v>
      </c>
      <c r="E449" s="7"/>
      <c r="F449" s="92"/>
      <c r="G449" s="7"/>
      <c r="H449" s="7"/>
      <c r="I449" s="7"/>
      <c r="J449" s="71" t="s">
        <v>47</v>
      </c>
      <c r="K449" s="99">
        <v>5</v>
      </c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71"/>
      <c r="Y449" s="71"/>
      <c r="Z449" s="42"/>
      <c r="AA449" s="42"/>
      <c r="AB449" s="42"/>
      <c r="AC449" s="42"/>
      <c r="AD449" s="42"/>
      <c r="AE449" s="42"/>
      <c r="AF449" s="42"/>
      <c r="AG449" s="42"/>
      <c r="AH449" s="42" t="s">
        <v>210</v>
      </c>
      <c r="AI449" s="93"/>
    </row>
    <row r="450" spans="1:35" x14ac:dyDescent="0.2">
      <c r="A450" s="67" t="s">
        <v>331</v>
      </c>
      <c r="B450" s="71" t="s">
        <v>49</v>
      </c>
      <c r="C450" s="130">
        <f>E450+F450+G450+I450</f>
        <v>49394</v>
      </c>
      <c r="D450" s="71">
        <v>2703</v>
      </c>
      <c r="E450" s="71">
        <v>39178</v>
      </c>
      <c r="F450" s="71">
        <v>7513</v>
      </c>
      <c r="G450" s="71">
        <v>0</v>
      </c>
      <c r="H450" s="71" t="s">
        <v>59</v>
      </c>
      <c r="I450" s="71">
        <v>2703</v>
      </c>
      <c r="J450" s="71" t="s">
        <v>47</v>
      </c>
      <c r="K450" s="99">
        <v>5</v>
      </c>
      <c r="L450" s="71">
        <v>120</v>
      </c>
      <c r="M450" s="71">
        <v>3054</v>
      </c>
      <c r="N450" s="71">
        <v>6108</v>
      </c>
      <c r="O450" s="71">
        <v>11</v>
      </c>
      <c r="P450" s="71">
        <v>248</v>
      </c>
      <c r="Q450" s="71">
        <v>496</v>
      </c>
      <c r="R450" s="71">
        <v>120</v>
      </c>
      <c r="S450" s="71">
        <v>624</v>
      </c>
      <c r="T450" s="71">
        <v>8</v>
      </c>
      <c r="U450" s="71">
        <v>30</v>
      </c>
      <c r="V450" s="71">
        <v>22</v>
      </c>
      <c r="W450" s="71">
        <v>4</v>
      </c>
      <c r="X450" s="71"/>
      <c r="Y450" s="71"/>
      <c r="Z450" s="71">
        <v>18</v>
      </c>
      <c r="AA450" s="71">
        <v>22</v>
      </c>
      <c r="AB450" s="71">
        <v>0</v>
      </c>
      <c r="AC450" s="71">
        <v>0</v>
      </c>
      <c r="AD450" s="71">
        <v>6</v>
      </c>
      <c r="AE450" s="71">
        <v>1</v>
      </c>
      <c r="AF450" s="71">
        <v>2</v>
      </c>
      <c r="AG450" s="73" t="s">
        <v>275</v>
      </c>
      <c r="AH450" s="51" t="s">
        <v>210</v>
      </c>
      <c r="AI450" s="73"/>
    </row>
    <row r="451" spans="1:35" x14ac:dyDescent="0.2">
      <c r="A451" s="67" t="s">
        <v>332</v>
      </c>
      <c r="B451" s="71" t="s">
        <v>49</v>
      </c>
      <c r="C451" s="130">
        <v>2845</v>
      </c>
      <c r="D451" s="71">
        <v>2845</v>
      </c>
      <c r="E451" s="71">
        <v>0</v>
      </c>
      <c r="F451" s="71">
        <v>0</v>
      </c>
      <c r="G451" s="71">
        <v>0</v>
      </c>
      <c r="H451" s="71" t="s">
        <v>50</v>
      </c>
      <c r="I451" s="71">
        <v>0</v>
      </c>
      <c r="J451" s="71" t="s">
        <v>47</v>
      </c>
      <c r="K451" s="99">
        <v>5</v>
      </c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3"/>
      <c r="AH451" s="51" t="s">
        <v>210</v>
      </c>
      <c r="AI451" s="73"/>
    </row>
    <row r="452" spans="1:35" x14ac:dyDescent="0.2">
      <c r="A452" s="67" t="s">
        <v>333</v>
      </c>
      <c r="B452" s="71" t="s">
        <v>49</v>
      </c>
      <c r="C452" s="130">
        <v>1883</v>
      </c>
      <c r="D452" s="71">
        <v>1883</v>
      </c>
      <c r="E452" s="71">
        <v>0</v>
      </c>
      <c r="F452" s="71">
        <v>0</v>
      </c>
      <c r="G452" s="71">
        <v>0</v>
      </c>
      <c r="H452" s="71" t="s">
        <v>59</v>
      </c>
      <c r="I452" s="71">
        <v>1683</v>
      </c>
      <c r="J452" s="71" t="s">
        <v>47</v>
      </c>
      <c r="K452" s="99">
        <v>5</v>
      </c>
      <c r="L452" s="71">
        <v>0</v>
      </c>
      <c r="M452" s="71">
        <v>0</v>
      </c>
      <c r="N452" s="71">
        <v>0</v>
      </c>
      <c r="O452" s="71">
        <v>0</v>
      </c>
      <c r="P452" s="71">
        <v>0</v>
      </c>
      <c r="Q452" s="71">
        <v>0</v>
      </c>
      <c r="R452" s="71">
        <v>0</v>
      </c>
      <c r="S452" s="71">
        <v>30</v>
      </c>
      <c r="T452" s="71">
        <v>0</v>
      </c>
      <c r="U452" s="71">
        <v>32</v>
      </c>
      <c r="V452" s="71">
        <v>25</v>
      </c>
      <c r="W452" s="71">
        <v>8</v>
      </c>
      <c r="X452" s="71"/>
      <c r="Y452" s="71"/>
      <c r="Z452" s="71">
        <v>28</v>
      </c>
      <c r="AA452" s="71">
        <v>25</v>
      </c>
      <c r="AB452" s="71">
        <v>32</v>
      </c>
      <c r="AC452" s="71">
        <v>0</v>
      </c>
      <c r="AD452" s="71">
        <v>0</v>
      </c>
      <c r="AE452" s="71">
        <v>0</v>
      </c>
      <c r="AF452" s="71">
        <v>1</v>
      </c>
      <c r="AG452" s="71" t="s">
        <v>214</v>
      </c>
      <c r="AH452" s="51" t="s">
        <v>210</v>
      </c>
      <c r="AI452" s="76"/>
    </row>
    <row r="453" spans="1:35" x14ac:dyDescent="0.2">
      <c r="A453" s="67" t="s">
        <v>358</v>
      </c>
      <c r="B453" s="71" t="s">
        <v>49</v>
      </c>
      <c r="C453" s="130">
        <f>E453+F453+G453+I453</f>
        <v>75000</v>
      </c>
      <c r="D453" s="71">
        <v>2500</v>
      </c>
      <c r="E453" s="71">
        <v>35000</v>
      </c>
      <c r="F453" s="71">
        <v>35000</v>
      </c>
      <c r="G453" s="71">
        <v>0</v>
      </c>
      <c r="H453" s="71" t="s">
        <v>59</v>
      </c>
      <c r="I453" s="71">
        <v>5000</v>
      </c>
      <c r="J453" s="71" t="s">
        <v>47</v>
      </c>
      <c r="K453" s="120">
        <v>1</v>
      </c>
      <c r="L453" s="71"/>
      <c r="M453" s="71"/>
      <c r="N453" s="71"/>
      <c r="O453" s="71"/>
      <c r="P453" s="71"/>
      <c r="Q453" s="71"/>
      <c r="R453" s="71"/>
      <c r="S453" s="71">
        <v>0</v>
      </c>
      <c r="T453" s="71">
        <v>0</v>
      </c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 t="s">
        <v>356</v>
      </c>
      <c r="AH453" s="71"/>
      <c r="AI453" s="73"/>
    </row>
    <row r="454" spans="1:35" x14ac:dyDescent="0.2">
      <c r="A454" s="67" t="s">
        <v>359</v>
      </c>
      <c r="B454" s="71" t="s">
        <v>49</v>
      </c>
      <c r="C454" s="130">
        <v>1463</v>
      </c>
      <c r="D454" s="42"/>
      <c r="E454" s="7"/>
      <c r="F454" s="92"/>
      <c r="G454" s="7"/>
      <c r="H454" s="7"/>
      <c r="I454" s="7"/>
      <c r="J454" s="71" t="s">
        <v>47</v>
      </c>
      <c r="K454" s="120">
        <v>1</v>
      </c>
      <c r="L454" s="42"/>
      <c r="M454" s="42"/>
      <c r="N454" s="42"/>
      <c r="O454" s="42"/>
      <c r="P454" s="42"/>
      <c r="Q454" s="42"/>
      <c r="R454" s="42"/>
      <c r="S454" s="71"/>
      <c r="T454" s="71"/>
      <c r="U454" s="42"/>
      <c r="V454" s="42"/>
      <c r="W454" s="42"/>
      <c r="X454" s="71"/>
      <c r="Y454" s="71"/>
      <c r="Z454" s="42"/>
      <c r="AA454" s="42"/>
      <c r="AB454" s="42"/>
      <c r="AC454" s="42"/>
      <c r="AD454" s="42"/>
      <c r="AE454" s="42"/>
      <c r="AF454" s="42"/>
      <c r="AG454" s="42"/>
      <c r="AH454" s="42" t="s">
        <v>210</v>
      </c>
      <c r="AI454" s="93"/>
    </row>
    <row r="455" spans="1:35" x14ac:dyDescent="0.2">
      <c r="A455" s="67" t="s">
        <v>474</v>
      </c>
      <c r="B455" s="71" t="s">
        <v>49</v>
      </c>
      <c r="C455" s="130">
        <v>100</v>
      </c>
      <c r="D455" s="42"/>
      <c r="E455" s="7"/>
      <c r="F455" s="92"/>
      <c r="G455" s="7"/>
      <c r="H455" s="7"/>
      <c r="I455" s="7"/>
      <c r="J455" s="71" t="s">
        <v>47</v>
      </c>
      <c r="K455" s="99">
        <v>5</v>
      </c>
      <c r="L455" s="42"/>
      <c r="M455" s="42"/>
      <c r="N455" s="42"/>
      <c r="O455" s="42"/>
      <c r="P455" s="42"/>
      <c r="Q455" s="42"/>
      <c r="R455" s="42"/>
      <c r="S455" s="71"/>
      <c r="T455" s="71"/>
      <c r="U455" s="42"/>
      <c r="V455" s="42"/>
      <c r="W455" s="42"/>
      <c r="X455" s="71"/>
      <c r="Y455" s="71"/>
      <c r="Z455" s="42"/>
      <c r="AA455" s="42"/>
      <c r="AB455" s="42"/>
      <c r="AC455" s="42"/>
      <c r="AD455" s="42"/>
      <c r="AE455" s="42"/>
      <c r="AF455" s="42"/>
      <c r="AG455" s="42"/>
      <c r="AH455" s="42" t="s">
        <v>210</v>
      </c>
      <c r="AI455" s="93"/>
    </row>
    <row r="456" spans="1:35" x14ac:dyDescent="0.2">
      <c r="A456" s="178" t="s">
        <v>477</v>
      </c>
      <c r="B456" s="71" t="s">
        <v>49</v>
      </c>
      <c r="C456" s="130">
        <v>90</v>
      </c>
      <c r="D456" s="42"/>
      <c r="E456" s="7"/>
      <c r="F456" s="92"/>
      <c r="G456" s="7"/>
      <c r="H456" s="7"/>
      <c r="I456" s="7"/>
      <c r="J456" s="71" t="s">
        <v>47</v>
      </c>
      <c r="K456" s="99">
        <v>5</v>
      </c>
      <c r="L456" s="42"/>
      <c r="M456" s="42"/>
      <c r="N456" s="42"/>
      <c r="O456" s="42"/>
      <c r="P456" s="42"/>
      <c r="Q456" s="42"/>
      <c r="R456" s="42"/>
      <c r="S456" s="71"/>
      <c r="T456" s="71"/>
      <c r="U456" s="42"/>
      <c r="V456" s="42"/>
      <c r="W456" s="42"/>
      <c r="X456" s="71"/>
      <c r="Y456" s="71"/>
      <c r="Z456" s="42"/>
      <c r="AA456" s="42"/>
      <c r="AB456" s="42"/>
      <c r="AC456" s="42"/>
      <c r="AD456" s="42"/>
      <c r="AE456" s="42"/>
      <c r="AF456" s="42"/>
      <c r="AG456" s="42"/>
      <c r="AH456" s="42"/>
      <c r="AI456" s="93"/>
    </row>
    <row r="457" spans="1:35" x14ac:dyDescent="0.2">
      <c r="A457" s="178" t="s">
        <v>476</v>
      </c>
      <c r="B457" s="71" t="s">
        <v>49</v>
      </c>
      <c r="C457" s="130">
        <v>90</v>
      </c>
      <c r="D457" s="42"/>
      <c r="E457" s="7"/>
      <c r="F457" s="92"/>
      <c r="G457" s="7"/>
      <c r="H457" s="7"/>
      <c r="I457" s="7"/>
      <c r="J457" s="71" t="s">
        <v>47</v>
      </c>
      <c r="K457" s="99">
        <v>5</v>
      </c>
      <c r="L457" s="42"/>
      <c r="M457" s="42"/>
      <c r="N457" s="42"/>
      <c r="O457" s="42"/>
      <c r="P457" s="42"/>
      <c r="Q457" s="42"/>
      <c r="R457" s="42"/>
      <c r="S457" s="71"/>
      <c r="T457" s="71"/>
      <c r="U457" s="42"/>
      <c r="V457" s="42"/>
      <c r="W457" s="42"/>
      <c r="X457" s="71"/>
      <c r="Y457" s="71"/>
      <c r="Z457" s="42"/>
      <c r="AA457" s="42"/>
      <c r="AB457" s="42"/>
      <c r="AC457" s="42"/>
      <c r="AD457" s="42"/>
      <c r="AE457" s="42"/>
      <c r="AF457" s="42"/>
      <c r="AG457" s="42"/>
      <c r="AH457" s="42"/>
      <c r="AI457" s="93"/>
    </row>
    <row r="458" spans="1:35" x14ac:dyDescent="0.2">
      <c r="A458" s="178" t="s">
        <v>475</v>
      </c>
      <c r="B458" s="71" t="s">
        <v>49</v>
      </c>
      <c r="C458" s="130">
        <v>90</v>
      </c>
      <c r="D458" s="42"/>
      <c r="E458" s="7"/>
      <c r="F458" s="92"/>
      <c r="G458" s="7"/>
      <c r="H458" s="7"/>
      <c r="I458" s="7"/>
      <c r="J458" s="71" t="s">
        <v>47</v>
      </c>
      <c r="K458" s="99">
        <v>5</v>
      </c>
      <c r="L458" s="42"/>
      <c r="M458" s="42"/>
      <c r="N458" s="42"/>
      <c r="O458" s="42"/>
      <c r="P458" s="42"/>
      <c r="Q458" s="42"/>
      <c r="R458" s="42"/>
      <c r="S458" s="71"/>
      <c r="T458" s="71"/>
      <c r="U458" s="42"/>
      <c r="V458" s="42"/>
      <c r="W458" s="42"/>
      <c r="X458" s="71"/>
      <c r="Y458" s="71"/>
      <c r="Z458" s="42"/>
      <c r="AA458" s="42"/>
      <c r="AB458" s="42"/>
      <c r="AC458" s="42"/>
      <c r="AD458" s="42"/>
      <c r="AE458" s="42"/>
      <c r="AF458" s="42"/>
      <c r="AG458" s="42"/>
      <c r="AH458" s="42"/>
      <c r="AI458" s="93"/>
    </row>
    <row r="459" spans="1:35" x14ac:dyDescent="0.2">
      <c r="A459" s="67" t="s">
        <v>361</v>
      </c>
      <c r="B459" s="71" t="s">
        <v>49</v>
      </c>
      <c r="C459" s="130">
        <v>4103</v>
      </c>
      <c r="D459" s="42"/>
      <c r="E459" s="7"/>
      <c r="F459" s="92"/>
      <c r="G459" s="7"/>
      <c r="H459" s="7"/>
      <c r="I459" s="7"/>
      <c r="J459" s="71" t="s">
        <v>47</v>
      </c>
      <c r="K459" s="120">
        <v>1</v>
      </c>
      <c r="L459" s="42"/>
      <c r="M459" s="42"/>
      <c r="N459" s="42"/>
      <c r="O459" s="42"/>
      <c r="P459" s="42"/>
      <c r="Q459" s="42"/>
      <c r="R459" s="42"/>
      <c r="S459" s="71"/>
      <c r="T459" s="71"/>
      <c r="U459" s="42"/>
      <c r="V459" s="42"/>
      <c r="W459" s="42"/>
      <c r="X459" s="71"/>
      <c r="Y459" s="71"/>
      <c r="Z459" s="42"/>
      <c r="AA459" s="42"/>
      <c r="AB459" s="42"/>
      <c r="AC459" s="42"/>
      <c r="AD459" s="42"/>
      <c r="AE459" s="42"/>
      <c r="AF459" s="42"/>
      <c r="AG459" s="42"/>
      <c r="AH459" s="42" t="s">
        <v>210</v>
      </c>
      <c r="AI459" s="93"/>
    </row>
    <row r="460" spans="1:35" x14ac:dyDescent="0.2">
      <c r="A460" s="67" t="s">
        <v>362</v>
      </c>
      <c r="B460" s="71" t="s">
        <v>49</v>
      </c>
      <c r="C460" s="130">
        <v>35024</v>
      </c>
      <c r="D460" s="42"/>
      <c r="E460" s="7"/>
      <c r="F460" s="92"/>
      <c r="G460" s="7"/>
      <c r="H460" s="7"/>
      <c r="I460" s="7"/>
      <c r="J460" s="71" t="s">
        <v>47</v>
      </c>
      <c r="K460" s="120">
        <v>1</v>
      </c>
      <c r="L460" s="42"/>
      <c r="M460" s="42"/>
      <c r="N460" s="42"/>
      <c r="O460" s="42"/>
      <c r="P460" s="42"/>
      <c r="Q460" s="42"/>
      <c r="R460" s="42"/>
      <c r="S460" s="71"/>
      <c r="T460" s="71"/>
      <c r="U460" s="42"/>
      <c r="V460" s="42"/>
      <c r="W460" s="42"/>
      <c r="X460" s="71"/>
      <c r="Y460" s="71"/>
      <c r="Z460" s="42"/>
      <c r="AA460" s="42"/>
      <c r="AB460" s="42"/>
      <c r="AC460" s="42"/>
      <c r="AD460" s="42"/>
      <c r="AE460" s="42"/>
      <c r="AF460" s="42"/>
      <c r="AG460" s="42"/>
      <c r="AH460" s="42" t="s">
        <v>210</v>
      </c>
      <c r="AI460" s="93"/>
    </row>
    <row r="461" spans="1:35" x14ac:dyDescent="0.2">
      <c r="A461" s="67" t="s">
        <v>363</v>
      </c>
      <c r="B461" s="71" t="s">
        <v>49</v>
      </c>
      <c r="C461" s="130">
        <v>3392</v>
      </c>
      <c r="D461" s="42"/>
      <c r="E461" s="7"/>
      <c r="F461" s="92"/>
      <c r="G461" s="7"/>
      <c r="H461" s="7"/>
      <c r="I461" s="7"/>
      <c r="J461" s="71" t="s">
        <v>47</v>
      </c>
      <c r="K461" s="120">
        <v>1</v>
      </c>
      <c r="L461" s="42"/>
      <c r="M461" s="42"/>
      <c r="N461" s="42"/>
      <c r="O461" s="42"/>
      <c r="P461" s="42"/>
      <c r="Q461" s="42"/>
      <c r="R461" s="42"/>
      <c r="S461" s="71"/>
      <c r="T461" s="71"/>
      <c r="U461" s="42"/>
      <c r="V461" s="42"/>
      <c r="W461" s="42"/>
      <c r="X461" s="71"/>
      <c r="Y461" s="71"/>
      <c r="Z461" s="42"/>
      <c r="AA461" s="42"/>
      <c r="AB461" s="42"/>
      <c r="AC461" s="42"/>
      <c r="AD461" s="42"/>
      <c r="AE461" s="42"/>
      <c r="AF461" s="42"/>
      <c r="AG461" s="42"/>
      <c r="AH461" s="42" t="s">
        <v>210</v>
      </c>
      <c r="AI461" s="93"/>
    </row>
    <row r="462" spans="1:35" x14ac:dyDescent="0.2">
      <c r="A462" s="67" t="s">
        <v>364</v>
      </c>
      <c r="B462" s="71" t="s">
        <v>49</v>
      </c>
      <c r="C462" s="130">
        <v>4787</v>
      </c>
      <c r="D462" s="42"/>
      <c r="E462" s="7"/>
      <c r="F462" s="92"/>
      <c r="G462" s="7"/>
      <c r="H462" s="7"/>
      <c r="I462" s="7"/>
      <c r="J462" s="71" t="s">
        <v>47</v>
      </c>
      <c r="K462" s="120">
        <v>1</v>
      </c>
      <c r="L462" s="42"/>
      <c r="M462" s="42"/>
      <c r="N462" s="42"/>
      <c r="O462" s="42"/>
      <c r="P462" s="42"/>
      <c r="Q462" s="42"/>
      <c r="R462" s="42"/>
      <c r="S462" s="71"/>
      <c r="T462" s="71"/>
      <c r="U462" s="42"/>
      <c r="V462" s="42"/>
      <c r="W462" s="42"/>
      <c r="X462" s="71"/>
      <c r="Y462" s="71"/>
      <c r="Z462" s="42"/>
      <c r="AA462" s="42"/>
      <c r="AB462" s="42"/>
      <c r="AC462" s="42"/>
      <c r="AD462" s="42"/>
      <c r="AE462" s="42"/>
      <c r="AF462" s="42"/>
      <c r="AG462" s="42"/>
      <c r="AH462" s="42" t="s">
        <v>210</v>
      </c>
      <c r="AI462" s="93"/>
    </row>
    <row r="463" spans="1:35" x14ac:dyDescent="0.2">
      <c r="A463" s="67" t="s">
        <v>365</v>
      </c>
      <c r="B463" s="71" t="s">
        <v>49</v>
      </c>
      <c r="C463" s="130">
        <v>7151</v>
      </c>
      <c r="D463" s="42"/>
      <c r="E463" s="7"/>
      <c r="F463" s="92"/>
      <c r="G463" s="7"/>
      <c r="H463" s="7"/>
      <c r="I463" s="7"/>
      <c r="J463" s="71" t="s">
        <v>47</v>
      </c>
      <c r="K463" s="120">
        <v>1</v>
      </c>
      <c r="L463" s="42"/>
      <c r="M463" s="42"/>
      <c r="N463" s="42"/>
      <c r="O463" s="42"/>
      <c r="P463" s="42"/>
      <c r="Q463" s="42"/>
      <c r="R463" s="42"/>
      <c r="S463" s="71"/>
      <c r="T463" s="71"/>
      <c r="U463" s="42"/>
      <c r="V463" s="42"/>
      <c r="W463" s="42"/>
      <c r="X463" s="71"/>
      <c r="Y463" s="71"/>
      <c r="Z463" s="42"/>
      <c r="AA463" s="42"/>
      <c r="AB463" s="42"/>
      <c r="AC463" s="42"/>
      <c r="AD463" s="42"/>
      <c r="AE463" s="42"/>
      <c r="AF463" s="42"/>
      <c r="AG463" s="42"/>
      <c r="AH463" s="42" t="s">
        <v>210</v>
      </c>
      <c r="AI463" s="93"/>
    </row>
    <row r="464" spans="1:35" x14ac:dyDescent="0.2">
      <c r="A464" s="67" t="s">
        <v>366</v>
      </c>
      <c r="B464" s="71" t="s">
        <v>49</v>
      </c>
      <c r="C464" s="130">
        <v>10963</v>
      </c>
      <c r="D464" s="42"/>
      <c r="E464" s="7"/>
      <c r="F464" s="92"/>
      <c r="G464" s="7"/>
      <c r="H464" s="7"/>
      <c r="I464" s="7"/>
      <c r="J464" s="71" t="s">
        <v>47</v>
      </c>
      <c r="K464" s="120">
        <v>1</v>
      </c>
      <c r="L464" s="42"/>
      <c r="M464" s="42"/>
      <c r="N464" s="42"/>
      <c r="O464" s="42"/>
      <c r="P464" s="42"/>
      <c r="Q464" s="42"/>
      <c r="R464" s="42"/>
      <c r="S464" s="71"/>
      <c r="T464" s="71"/>
      <c r="U464" s="42"/>
      <c r="V464" s="42"/>
      <c r="W464" s="42"/>
      <c r="X464" s="71"/>
      <c r="Y464" s="71"/>
      <c r="Z464" s="42"/>
      <c r="AA464" s="42"/>
      <c r="AB464" s="42"/>
      <c r="AC464" s="42"/>
      <c r="AD464" s="42"/>
      <c r="AE464" s="42"/>
      <c r="AF464" s="42"/>
      <c r="AG464" s="42"/>
      <c r="AH464" s="42" t="s">
        <v>210</v>
      </c>
      <c r="AI464" s="93"/>
    </row>
    <row r="465" spans="1:35" x14ac:dyDescent="0.2">
      <c r="A465" s="67" t="s">
        <v>367</v>
      </c>
      <c r="B465" s="71" t="s">
        <v>49</v>
      </c>
      <c r="C465" s="130">
        <v>41226</v>
      </c>
      <c r="D465" s="42"/>
      <c r="E465" s="7"/>
      <c r="F465" s="92"/>
      <c r="G465" s="7"/>
      <c r="H465" s="7"/>
      <c r="I465" s="7"/>
      <c r="J465" s="71" t="s">
        <v>47</v>
      </c>
      <c r="K465" s="120">
        <v>1</v>
      </c>
      <c r="L465" s="42"/>
      <c r="M465" s="42"/>
      <c r="N465" s="42"/>
      <c r="O465" s="42"/>
      <c r="P465" s="42"/>
      <c r="Q465" s="42"/>
      <c r="R465" s="42"/>
      <c r="S465" s="71"/>
      <c r="T465" s="71"/>
      <c r="U465" s="42"/>
      <c r="V465" s="42"/>
      <c r="W465" s="42"/>
      <c r="X465" s="71"/>
      <c r="Y465" s="71"/>
      <c r="Z465" s="42"/>
      <c r="AA465" s="42"/>
      <c r="AB465" s="42"/>
      <c r="AC465" s="42"/>
      <c r="AD465" s="42"/>
      <c r="AE465" s="42"/>
      <c r="AF465" s="42"/>
      <c r="AG465" s="42"/>
      <c r="AH465" s="42" t="s">
        <v>210</v>
      </c>
      <c r="AI465" s="93"/>
    </row>
    <row r="466" spans="1:35" x14ac:dyDescent="0.2">
      <c r="A466" s="67" t="s">
        <v>368</v>
      </c>
      <c r="B466" s="71" t="s">
        <v>49</v>
      </c>
      <c r="C466" s="130">
        <v>972</v>
      </c>
      <c r="D466" s="42"/>
      <c r="E466" s="7"/>
      <c r="F466" s="92"/>
      <c r="G466" s="7"/>
      <c r="H466" s="7"/>
      <c r="I466" s="7"/>
      <c r="J466" s="71" t="s">
        <v>47</v>
      </c>
      <c r="K466" s="120">
        <v>1</v>
      </c>
      <c r="L466" s="42"/>
      <c r="M466" s="42"/>
      <c r="N466" s="42"/>
      <c r="O466" s="42"/>
      <c r="P466" s="42"/>
      <c r="Q466" s="42"/>
      <c r="R466" s="42"/>
      <c r="S466" s="71"/>
      <c r="T466" s="71"/>
      <c r="U466" s="42"/>
      <c r="V466" s="42"/>
      <c r="W466" s="42"/>
      <c r="X466" s="71"/>
      <c r="Y466" s="71"/>
      <c r="Z466" s="42"/>
      <c r="AA466" s="42"/>
      <c r="AB466" s="42"/>
      <c r="AC466" s="42"/>
      <c r="AD466" s="42"/>
      <c r="AE466" s="42"/>
      <c r="AF466" s="42"/>
      <c r="AG466" s="42"/>
      <c r="AH466" s="42" t="s">
        <v>210</v>
      </c>
      <c r="AI466" s="93"/>
    </row>
    <row r="467" spans="1:35" x14ac:dyDescent="0.2">
      <c r="A467" s="67" t="s">
        <v>369</v>
      </c>
      <c r="B467" s="71" t="s">
        <v>49</v>
      </c>
      <c r="C467" s="130">
        <v>304</v>
      </c>
      <c r="D467" s="42"/>
      <c r="E467" s="7"/>
      <c r="F467" s="92"/>
      <c r="G467" s="7"/>
      <c r="H467" s="7"/>
      <c r="I467" s="7"/>
      <c r="J467" s="71" t="s">
        <v>47</v>
      </c>
      <c r="K467" s="120">
        <v>1</v>
      </c>
      <c r="L467" s="42"/>
      <c r="M467" s="42"/>
      <c r="N467" s="42"/>
      <c r="O467" s="42"/>
      <c r="P467" s="42"/>
      <c r="Q467" s="42"/>
      <c r="R467" s="42"/>
      <c r="S467" s="71"/>
      <c r="T467" s="71"/>
      <c r="U467" s="42"/>
      <c r="V467" s="42"/>
      <c r="W467" s="42"/>
      <c r="X467" s="71"/>
      <c r="Y467" s="71"/>
      <c r="Z467" s="42"/>
      <c r="AA467" s="42"/>
      <c r="AB467" s="42"/>
      <c r="AC467" s="42"/>
      <c r="AD467" s="42"/>
      <c r="AE467" s="42"/>
      <c r="AF467" s="42"/>
      <c r="AG467" s="42"/>
      <c r="AH467" s="42" t="s">
        <v>210</v>
      </c>
      <c r="AI467" s="93"/>
    </row>
    <row r="468" spans="1:35" x14ac:dyDescent="0.2">
      <c r="A468" s="67" t="s">
        <v>370</v>
      </c>
      <c r="B468" s="71" t="s">
        <v>49</v>
      </c>
      <c r="C468" s="130">
        <v>12808</v>
      </c>
      <c r="D468" s="42"/>
      <c r="E468" s="7"/>
      <c r="F468" s="92"/>
      <c r="G468" s="7"/>
      <c r="H468" s="7"/>
      <c r="I468" s="7"/>
      <c r="J468" s="71" t="s">
        <v>47</v>
      </c>
      <c r="K468" s="120">
        <v>1</v>
      </c>
      <c r="L468" s="42"/>
      <c r="M468" s="42"/>
      <c r="N468" s="42"/>
      <c r="O468" s="42"/>
      <c r="P468" s="42"/>
      <c r="Q468" s="42"/>
      <c r="R468" s="42"/>
      <c r="S468" s="71"/>
      <c r="T468" s="71"/>
      <c r="U468" s="42"/>
      <c r="V468" s="42"/>
      <c r="W468" s="42"/>
      <c r="X468" s="71"/>
      <c r="Y468" s="71"/>
      <c r="Z468" s="42"/>
      <c r="AA468" s="42"/>
      <c r="AB468" s="42"/>
      <c r="AC468" s="42"/>
      <c r="AD468" s="42"/>
      <c r="AE468" s="42"/>
      <c r="AF468" s="42"/>
      <c r="AG468" s="42"/>
      <c r="AH468" s="42" t="s">
        <v>210</v>
      </c>
      <c r="AI468" s="93"/>
    </row>
    <row r="469" spans="1:35" x14ac:dyDescent="0.2">
      <c r="A469" s="67" t="s">
        <v>371</v>
      </c>
      <c r="B469" s="71" t="s">
        <v>49</v>
      </c>
      <c r="C469" s="130">
        <v>13574</v>
      </c>
      <c r="D469" s="42"/>
      <c r="E469" s="7"/>
      <c r="F469" s="92"/>
      <c r="G469" s="7"/>
      <c r="H469" s="7"/>
      <c r="I469" s="7"/>
      <c r="J469" s="71" t="s">
        <v>47</v>
      </c>
      <c r="K469" s="120">
        <v>1</v>
      </c>
      <c r="L469" s="42"/>
      <c r="M469" s="42"/>
      <c r="N469" s="42"/>
      <c r="O469" s="42"/>
      <c r="P469" s="42"/>
      <c r="Q469" s="42"/>
      <c r="R469" s="42"/>
      <c r="S469" s="71"/>
      <c r="T469" s="71"/>
      <c r="U469" s="42"/>
      <c r="V469" s="42"/>
      <c r="W469" s="42"/>
      <c r="X469" s="71"/>
      <c r="Y469" s="71"/>
      <c r="Z469" s="42"/>
      <c r="AA469" s="42"/>
      <c r="AB469" s="42"/>
      <c r="AC469" s="42"/>
      <c r="AD469" s="42"/>
      <c r="AE469" s="42"/>
      <c r="AF469" s="42"/>
      <c r="AG469" s="42"/>
      <c r="AH469" s="42" t="s">
        <v>210</v>
      </c>
      <c r="AI469" s="93"/>
    </row>
    <row r="470" spans="1:35" x14ac:dyDescent="0.2">
      <c r="A470" s="67" t="s">
        <v>372</v>
      </c>
      <c r="B470" s="71" t="s">
        <v>49</v>
      </c>
      <c r="C470" s="130">
        <v>5796</v>
      </c>
      <c r="D470" s="42"/>
      <c r="E470" s="7"/>
      <c r="F470" s="92"/>
      <c r="G470" s="7"/>
      <c r="H470" s="7"/>
      <c r="I470" s="7"/>
      <c r="J470" s="71" t="s">
        <v>47</v>
      </c>
      <c r="K470" s="120">
        <v>1</v>
      </c>
      <c r="L470" s="42"/>
      <c r="M470" s="42"/>
      <c r="N470" s="42"/>
      <c r="O470" s="42"/>
      <c r="P470" s="42"/>
      <c r="Q470" s="42"/>
      <c r="R470" s="42"/>
      <c r="S470" s="71"/>
      <c r="T470" s="71"/>
      <c r="U470" s="42"/>
      <c r="V470" s="42"/>
      <c r="W470" s="42"/>
      <c r="X470" s="71"/>
      <c r="Y470" s="71"/>
      <c r="Z470" s="42"/>
      <c r="AA470" s="42"/>
      <c r="AB470" s="42"/>
      <c r="AC470" s="42"/>
      <c r="AD470" s="42"/>
      <c r="AE470" s="42"/>
      <c r="AF470" s="42"/>
      <c r="AG470" s="42"/>
      <c r="AH470" s="42" t="s">
        <v>210</v>
      </c>
      <c r="AI470" s="93"/>
    </row>
    <row r="471" spans="1:35" x14ac:dyDescent="0.2">
      <c r="A471" s="67" t="s">
        <v>327</v>
      </c>
      <c r="B471" s="71" t="s">
        <v>49</v>
      </c>
      <c r="C471" s="130">
        <v>21864</v>
      </c>
      <c r="D471" s="42"/>
      <c r="E471" s="7"/>
      <c r="F471" s="92"/>
      <c r="G471" s="7"/>
      <c r="H471" s="7"/>
      <c r="I471" s="7"/>
      <c r="J471" s="71" t="s">
        <v>47</v>
      </c>
      <c r="K471" s="120">
        <v>1</v>
      </c>
      <c r="L471" s="42"/>
      <c r="M471" s="42"/>
      <c r="N471" s="42"/>
      <c r="O471" s="42"/>
      <c r="P471" s="42"/>
      <c r="Q471" s="42"/>
      <c r="R471" s="42"/>
      <c r="S471" s="71"/>
      <c r="T471" s="71"/>
      <c r="U471" s="42"/>
      <c r="V471" s="42"/>
      <c r="W471" s="42"/>
      <c r="X471" s="71"/>
      <c r="Y471" s="71"/>
      <c r="Z471" s="42"/>
      <c r="AA471" s="42"/>
      <c r="AB471" s="42"/>
      <c r="AC471" s="42"/>
      <c r="AD471" s="42"/>
      <c r="AE471" s="42"/>
      <c r="AF471" s="42"/>
      <c r="AG471" s="42"/>
      <c r="AH471" s="42" t="s">
        <v>210</v>
      </c>
      <c r="AI471" s="93"/>
    </row>
    <row r="472" spans="1:35" x14ac:dyDescent="0.2">
      <c r="A472" s="67" t="s">
        <v>373</v>
      </c>
      <c r="B472" s="71" t="s">
        <v>49</v>
      </c>
      <c r="C472" s="130">
        <v>2519</v>
      </c>
      <c r="D472" s="42"/>
      <c r="E472" s="7"/>
      <c r="F472" s="92"/>
      <c r="G472" s="7"/>
      <c r="H472" s="7"/>
      <c r="I472" s="7"/>
      <c r="J472" s="71" t="s">
        <v>47</v>
      </c>
      <c r="K472" s="120">
        <v>1</v>
      </c>
      <c r="L472" s="42"/>
      <c r="M472" s="42"/>
      <c r="N472" s="42"/>
      <c r="O472" s="42"/>
      <c r="P472" s="42"/>
      <c r="Q472" s="42"/>
      <c r="R472" s="42"/>
      <c r="S472" s="71"/>
      <c r="T472" s="71"/>
      <c r="U472" s="42"/>
      <c r="V472" s="42"/>
      <c r="W472" s="42"/>
      <c r="X472" s="71"/>
      <c r="Y472" s="71"/>
      <c r="Z472" s="42"/>
      <c r="AA472" s="42"/>
      <c r="AB472" s="42"/>
      <c r="AC472" s="42"/>
      <c r="AD472" s="42"/>
      <c r="AE472" s="42"/>
      <c r="AF472" s="42"/>
      <c r="AG472" s="42"/>
      <c r="AH472" s="42" t="s">
        <v>210</v>
      </c>
      <c r="AI472" s="93"/>
    </row>
    <row r="473" spans="1:35" x14ac:dyDescent="0.2">
      <c r="A473" s="67" t="s">
        <v>374</v>
      </c>
      <c r="B473" s="71" t="s">
        <v>49</v>
      </c>
      <c r="C473" s="130">
        <v>3935</v>
      </c>
      <c r="D473" s="42"/>
      <c r="E473" s="7"/>
      <c r="F473" s="92"/>
      <c r="G473" s="7"/>
      <c r="H473" s="7"/>
      <c r="I473" s="7"/>
      <c r="J473" s="71" t="s">
        <v>47</v>
      </c>
      <c r="K473" s="120">
        <v>1</v>
      </c>
      <c r="L473" s="42"/>
      <c r="M473" s="42"/>
      <c r="N473" s="42"/>
      <c r="O473" s="42"/>
      <c r="P473" s="42"/>
      <c r="Q473" s="42"/>
      <c r="R473" s="42"/>
      <c r="S473" s="71"/>
      <c r="T473" s="71"/>
      <c r="U473" s="42"/>
      <c r="V473" s="42"/>
      <c r="W473" s="42"/>
      <c r="X473" s="71"/>
      <c r="Y473" s="71"/>
      <c r="Z473" s="42"/>
      <c r="AA473" s="42"/>
      <c r="AB473" s="42"/>
      <c r="AC473" s="42"/>
      <c r="AD473" s="42"/>
      <c r="AE473" s="42"/>
      <c r="AF473" s="42"/>
      <c r="AG473" s="42"/>
      <c r="AH473" s="42" t="s">
        <v>210</v>
      </c>
      <c r="AI473" s="93"/>
    </row>
    <row r="474" spans="1:35" x14ac:dyDescent="0.2">
      <c r="A474" s="67" t="s">
        <v>375</v>
      </c>
      <c r="B474" s="71" t="s">
        <v>49</v>
      </c>
      <c r="C474" s="130">
        <v>1249</v>
      </c>
      <c r="D474" s="42"/>
      <c r="E474" s="7"/>
      <c r="F474" s="92"/>
      <c r="G474" s="7"/>
      <c r="H474" s="7"/>
      <c r="I474" s="7"/>
      <c r="J474" s="71" t="s">
        <v>47</v>
      </c>
      <c r="K474" s="120">
        <v>1</v>
      </c>
      <c r="L474" s="42"/>
      <c r="M474" s="42"/>
      <c r="N474" s="42"/>
      <c r="O474" s="42"/>
      <c r="P474" s="42"/>
      <c r="Q474" s="42"/>
      <c r="R474" s="42"/>
      <c r="S474" s="71"/>
      <c r="T474" s="71"/>
      <c r="U474" s="42"/>
      <c r="V474" s="42"/>
      <c r="W474" s="42"/>
      <c r="X474" s="71"/>
      <c r="Y474" s="71"/>
      <c r="Z474" s="42"/>
      <c r="AA474" s="42"/>
      <c r="AB474" s="42"/>
      <c r="AC474" s="42"/>
      <c r="AD474" s="42"/>
      <c r="AE474" s="42"/>
      <c r="AF474" s="42"/>
      <c r="AG474" s="42"/>
      <c r="AH474" s="42" t="s">
        <v>210</v>
      </c>
      <c r="AI474" s="93"/>
    </row>
    <row r="475" spans="1:35" x14ac:dyDescent="0.2">
      <c r="A475" s="67" t="s">
        <v>376</v>
      </c>
      <c r="B475" s="71" t="s">
        <v>49</v>
      </c>
      <c r="C475" s="130">
        <v>1366</v>
      </c>
      <c r="D475" s="42"/>
      <c r="E475" s="7"/>
      <c r="F475" s="92"/>
      <c r="G475" s="7"/>
      <c r="H475" s="7"/>
      <c r="I475" s="7"/>
      <c r="J475" s="71" t="s">
        <v>47</v>
      </c>
      <c r="K475" s="120">
        <v>1</v>
      </c>
      <c r="L475" s="42"/>
      <c r="M475" s="42"/>
      <c r="N475" s="42"/>
      <c r="O475" s="42"/>
      <c r="P475" s="42"/>
      <c r="Q475" s="42"/>
      <c r="R475" s="42"/>
      <c r="S475" s="71"/>
      <c r="T475" s="71"/>
      <c r="U475" s="42"/>
      <c r="V475" s="42"/>
      <c r="W475" s="42"/>
      <c r="X475" s="71"/>
      <c r="Y475" s="71"/>
      <c r="Z475" s="42"/>
      <c r="AA475" s="42"/>
      <c r="AB475" s="42"/>
      <c r="AC475" s="42"/>
      <c r="AD475" s="42"/>
      <c r="AE475" s="42"/>
      <c r="AF475" s="42"/>
      <c r="AG475" s="42"/>
      <c r="AH475" s="42" t="s">
        <v>210</v>
      </c>
      <c r="AI475" s="93"/>
    </row>
    <row r="476" spans="1:35" x14ac:dyDescent="0.2">
      <c r="A476" s="67" t="s">
        <v>377</v>
      </c>
      <c r="B476" s="71" t="s">
        <v>49</v>
      </c>
      <c r="C476" s="130">
        <v>1223</v>
      </c>
      <c r="D476" s="42"/>
      <c r="E476" s="7"/>
      <c r="F476" s="92"/>
      <c r="G476" s="7"/>
      <c r="H476" s="7"/>
      <c r="I476" s="7"/>
      <c r="J476" s="71" t="s">
        <v>47</v>
      </c>
      <c r="K476" s="120">
        <v>1</v>
      </c>
      <c r="L476" s="42"/>
      <c r="M476" s="42"/>
      <c r="N476" s="42"/>
      <c r="O476" s="42"/>
      <c r="P476" s="42"/>
      <c r="Q476" s="42"/>
      <c r="R476" s="42"/>
      <c r="S476" s="71"/>
      <c r="T476" s="71"/>
      <c r="U476" s="42"/>
      <c r="V476" s="42"/>
      <c r="W476" s="42"/>
      <c r="X476" s="71"/>
      <c r="Y476" s="71"/>
      <c r="Z476" s="42"/>
      <c r="AA476" s="42"/>
      <c r="AB476" s="42"/>
      <c r="AC476" s="42"/>
      <c r="AD476" s="42"/>
      <c r="AE476" s="42"/>
      <c r="AF476" s="42"/>
      <c r="AG476" s="42"/>
      <c r="AH476" s="42" t="s">
        <v>210</v>
      </c>
      <c r="AI476" s="93"/>
    </row>
    <row r="477" spans="1:35" x14ac:dyDescent="0.2">
      <c r="A477" s="67" t="s">
        <v>378</v>
      </c>
      <c r="B477" s="71" t="s">
        <v>49</v>
      </c>
      <c r="C477" s="130">
        <v>33146</v>
      </c>
      <c r="D477" s="42"/>
      <c r="E477" s="7"/>
      <c r="F477" s="92"/>
      <c r="G477" s="7"/>
      <c r="H477" s="7"/>
      <c r="I477" s="7"/>
      <c r="J477" s="71" t="s">
        <v>47</v>
      </c>
      <c r="K477" s="120">
        <v>1</v>
      </c>
      <c r="L477" s="42"/>
      <c r="M477" s="42"/>
      <c r="N477" s="42"/>
      <c r="O477" s="42"/>
      <c r="P477" s="42"/>
      <c r="Q477" s="42"/>
      <c r="R477" s="42"/>
      <c r="S477" s="71"/>
      <c r="T477" s="71"/>
      <c r="U477" s="42"/>
      <c r="V477" s="42"/>
      <c r="W477" s="42"/>
      <c r="X477" s="71"/>
      <c r="Y477" s="71"/>
      <c r="Z477" s="42"/>
      <c r="AA477" s="42"/>
      <c r="AB477" s="42"/>
      <c r="AC477" s="42"/>
      <c r="AD477" s="42"/>
      <c r="AE477" s="42"/>
      <c r="AF477" s="42"/>
      <c r="AG477" s="42"/>
      <c r="AH477" s="42" t="s">
        <v>210</v>
      </c>
      <c r="AI477" s="93"/>
    </row>
    <row r="478" spans="1:35" x14ac:dyDescent="0.2">
      <c r="A478" s="67" t="s">
        <v>379</v>
      </c>
      <c r="B478" s="71" t="s">
        <v>49</v>
      </c>
      <c r="C478" s="130">
        <v>1187</v>
      </c>
      <c r="D478" s="42"/>
      <c r="E478" s="7"/>
      <c r="F478" s="92"/>
      <c r="G478" s="7"/>
      <c r="H478" s="7"/>
      <c r="I478" s="7"/>
      <c r="J478" s="71" t="s">
        <v>47</v>
      </c>
      <c r="K478" s="120">
        <v>1</v>
      </c>
      <c r="L478" s="42"/>
      <c r="M478" s="42"/>
      <c r="N478" s="42"/>
      <c r="O478" s="42"/>
      <c r="P478" s="42"/>
      <c r="Q478" s="42"/>
      <c r="R478" s="42"/>
      <c r="S478" s="71"/>
      <c r="T478" s="71"/>
      <c r="U478" s="42"/>
      <c r="V478" s="42"/>
      <c r="W478" s="42"/>
      <c r="X478" s="71"/>
      <c r="Y478" s="71"/>
      <c r="Z478" s="42"/>
      <c r="AA478" s="42"/>
      <c r="AB478" s="42"/>
      <c r="AC478" s="42"/>
      <c r="AD478" s="42"/>
      <c r="AE478" s="42"/>
      <c r="AF478" s="42"/>
      <c r="AG478" s="42"/>
      <c r="AH478" s="42" t="s">
        <v>210</v>
      </c>
      <c r="AI478" s="93"/>
    </row>
    <row r="479" spans="1:35" x14ac:dyDescent="0.2">
      <c r="A479" s="67" t="s">
        <v>380</v>
      </c>
      <c r="B479" s="71" t="s">
        <v>49</v>
      </c>
      <c r="C479" s="130">
        <v>1591</v>
      </c>
      <c r="D479" s="42"/>
      <c r="E479" s="7"/>
      <c r="F479" s="92"/>
      <c r="G479" s="7"/>
      <c r="H479" s="7"/>
      <c r="I479" s="7"/>
      <c r="J479" s="71" t="s">
        <v>47</v>
      </c>
      <c r="K479" s="120">
        <v>1</v>
      </c>
      <c r="L479" s="42"/>
      <c r="M479" s="42"/>
      <c r="N479" s="42"/>
      <c r="O479" s="42"/>
      <c r="P479" s="42"/>
      <c r="Q479" s="42"/>
      <c r="R479" s="42"/>
      <c r="S479" s="71"/>
      <c r="T479" s="71"/>
      <c r="U479" s="42"/>
      <c r="V479" s="42"/>
      <c r="W479" s="42"/>
      <c r="X479" s="71"/>
      <c r="Y479" s="71"/>
      <c r="Z479" s="42"/>
      <c r="AA479" s="42"/>
      <c r="AB479" s="42"/>
      <c r="AC479" s="42"/>
      <c r="AD479" s="42"/>
      <c r="AE479" s="42"/>
      <c r="AF479" s="42"/>
      <c r="AG479" s="42"/>
      <c r="AH479" s="42" t="s">
        <v>210</v>
      </c>
      <c r="AI479" s="93"/>
    </row>
    <row r="480" spans="1:35" x14ac:dyDescent="0.2">
      <c r="A480" s="67" t="s">
        <v>381</v>
      </c>
      <c r="B480" s="71" t="s">
        <v>49</v>
      </c>
      <c r="C480" s="130">
        <v>2662</v>
      </c>
      <c r="D480" s="42"/>
      <c r="E480" s="7"/>
      <c r="F480" s="92"/>
      <c r="G480" s="7"/>
      <c r="H480" s="7"/>
      <c r="I480" s="7"/>
      <c r="J480" s="71" t="s">
        <v>47</v>
      </c>
      <c r="K480" s="120">
        <v>1</v>
      </c>
      <c r="L480" s="42"/>
      <c r="M480" s="42"/>
      <c r="N480" s="42"/>
      <c r="O480" s="42"/>
      <c r="P480" s="42"/>
      <c r="Q480" s="42"/>
      <c r="R480" s="42"/>
      <c r="S480" s="71"/>
      <c r="T480" s="71"/>
      <c r="U480" s="42"/>
      <c r="V480" s="42"/>
      <c r="W480" s="42"/>
      <c r="X480" s="71"/>
      <c r="Y480" s="71"/>
      <c r="Z480" s="42"/>
      <c r="AA480" s="42"/>
      <c r="AB480" s="42"/>
      <c r="AC480" s="42"/>
      <c r="AD480" s="42"/>
      <c r="AE480" s="42"/>
      <c r="AF480" s="42"/>
      <c r="AG480" s="42"/>
      <c r="AH480" s="42" t="s">
        <v>210</v>
      </c>
      <c r="AI480" s="93"/>
    </row>
    <row r="481" spans="1:35" x14ac:dyDescent="0.2">
      <c r="A481" s="67" t="s">
        <v>382</v>
      </c>
      <c r="B481" s="71" t="s">
        <v>49</v>
      </c>
      <c r="C481" s="130">
        <v>4537</v>
      </c>
      <c r="D481" s="42"/>
      <c r="E481" s="7"/>
      <c r="F481" s="92"/>
      <c r="G481" s="7"/>
      <c r="H481" s="7"/>
      <c r="I481" s="7"/>
      <c r="J481" s="71" t="s">
        <v>47</v>
      </c>
      <c r="K481" s="120">
        <v>1</v>
      </c>
      <c r="L481" s="42"/>
      <c r="M481" s="42"/>
      <c r="N481" s="42"/>
      <c r="O481" s="42"/>
      <c r="P481" s="42"/>
      <c r="Q481" s="42"/>
      <c r="R481" s="42"/>
      <c r="S481" s="71"/>
      <c r="T481" s="71"/>
      <c r="U481" s="42"/>
      <c r="V481" s="42"/>
      <c r="W481" s="42"/>
      <c r="X481" s="71"/>
      <c r="Y481" s="71"/>
      <c r="Z481" s="42"/>
      <c r="AA481" s="42"/>
      <c r="AB481" s="42"/>
      <c r="AC481" s="42"/>
      <c r="AD481" s="42"/>
      <c r="AE481" s="42"/>
      <c r="AF481" s="42"/>
      <c r="AG481" s="42"/>
      <c r="AH481" s="42" t="s">
        <v>210</v>
      </c>
      <c r="AI481" s="93"/>
    </row>
    <row r="482" spans="1:35" x14ac:dyDescent="0.2">
      <c r="A482" s="67" t="s">
        <v>383</v>
      </c>
      <c r="B482" s="71" t="s">
        <v>49</v>
      </c>
      <c r="C482" s="130">
        <v>12889</v>
      </c>
      <c r="D482" s="42"/>
      <c r="E482" s="7"/>
      <c r="F482" s="92"/>
      <c r="G482" s="7"/>
      <c r="H482" s="7"/>
      <c r="I482" s="7"/>
      <c r="J482" s="71" t="s">
        <v>47</v>
      </c>
      <c r="K482" s="120">
        <v>1</v>
      </c>
      <c r="L482" s="42"/>
      <c r="M482" s="42"/>
      <c r="N482" s="42"/>
      <c r="O482" s="42"/>
      <c r="P482" s="42"/>
      <c r="Q482" s="42"/>
      <c r="R482" s="42"/>
      <c r="S482" s="71"/>
      <c r="T482" s="71"/>
      <c r="U482" s="42"/>
      <c r="V482" s="42"/>
      <c r="W482" s="42"/>
      <c r="X482" s="71"/>
      <c r="Y482" s="71"/>
      <c r="Z482" s="42"/>
      <c r="AA482" s="42"/>
      <c r="AB482" s="42"/>
      <c r="AC482" s="42"/>
      <c r="AD482" s="42"/>
      <c r="AE482" s="42"/>
      <c r="AF482" s="42"/>
      <c r="AG482" s="42"/>
      <c r="AH482" s="42" t="s">
        <v>210</v>
      </c>
      <c r="AI482" s="93"/>
    </row>
    <row r="483" spans="1:35" x14ac:dyDescent="0.2">
      <c r="A483" s="67" t="s">
        <v>384</v>
      </c>
      <c r="B483" s="71" t="s">
        <v>49</v>
      </c>
      <c r="C483" s="130">
        <v>12765</v>
      </c>
      <c r="D483" s="42"/>
      <c r="E483" s="7"/>
      <c r="F483" s="92"/>
      <c r="G483" s="7"/>
      <c r="H483" s="7"/>
      <c r="I483" s="7"/>
      <c r="J483" s="71" t="s">
        <v>47</v>
      </c>
      <c r="K483" s="120">
        <v>1</v>
      </c>
      <c r="L483" s="42"/>
      <c r="M483" s="42"/>
      <c r="N483" s="42"/>
      <c r="O483" s="42"/>
      <c r="P483" s="42"/>
      <c r="Q483" s="42"/>
      <c r="R483" s="42"/>
      <c r="S483" s="71"/>
      <c r="T483" s="71"/>
      <c r="U483" s="42"/>
      <c r="V483" s="42"/>
      <c r="W483" s="42"/>
      <c r="X483" s="71"/>
      <c r="Y483" s="71"/>
      <c r="Z483" s="42"/>
      <c r="AA483" s="42"/>
      <c r="AB483" s="42"/>
      <c r="AC483" s="42"/>
      <c r="AD483" s="42"/>
      <c r="AE483" s="42"/>
      <c r="AF483" s="42"/>
      <c r="AG483" s="42"/>
      <c r="AH483" s="42" t="s">
        <v>210</v>
      </c>
      <c r="AI483" s="93"/>
    </row>
    <row r="484" spans="1:35" x14ac:dyDescent="0.2">
      <c r="A484" s="67" t="s">
        <v>385</v>
      </c>
      <c r="B484" s="71" t="s">
        <v>49</v>
      </c>
      <c r="C484" s="130">
        <v>2123</v>
      </c>
      <c r="D484" s="42"/>
      <c r="E484" s="7"/>
      <c r="F484" s="92"/>
      <c r="G484" s="7"/>
      <c r="H484" s="7"/>
      <c r="I484" s="7"/>
      <c r="J484" s="71" t="s">
        <v>47</v>
      </c>
      <c r="K484" s="120">
        <v>1</v>
      </c>
      <c r="L484" s="42"/>
      <c r="M484" s="42"/>
      <c r="N484" s="42"/>
      <c r="O484" s="42"/>
      <c r="P484" s="42"/>
      <c r="Q484" s="42"/>
      <c r="R484" s="42"/>
      <c r="S484" s="71"/>
      <c r="T484" s="71"/>
      <c r="U484" s="42"/>
      <c r="V484" s="42"/>
      <c r="W484" s="42"/>
      <c r="X484" s="71"/>
      <c r="Y484" s="71"/>
      <c r="Z484" s="42"/>
      <c r="AA484" s="42"/>
      <c r="AB484" s="42"/>
      <c r="AC484" s="42"/>
      <c r="AD484" s="42"/>
      <c r="AE484" s="42"/>
      <c r="AF484" s="42"/>
      <c r="AG484" s="42"/>
      <c r="AH484" s="42" t="s">
        <v>210</v>
      </c>
      <c r="AI484" s="93"/>
    </row>
    <row r="485" spans="1:35" x14ac:dyDescent="0.2">
      <c r="A485" s="67" t="s">
        <v>386</v>
      </c>
      <c r="B485" s="71" t="s">
        <v>49</v>
      </c>
      <c r="C485" s="130">
        <v>3411</v>
      </c>
      <c r="D485" s="42"/>
      <c r="E485" s="7"/>
      <c r="F485" s="92"/>
      <c r="G485" s="7"/>
      <c r="H485" s="7"/>
      <c r="I485" s="7"/>
      <c r="J485" s="71" t="s">
        <v>47</v>
      </c>
      <c r="K485" s="120">
        <v>1</v>
      </c>
      <c r="L485" s="42"/>
      <c r="M485" s="42"/>
      <c r="N485" s="42"/>
      <c r="O485" s="42"/>
      <c r="P485" s="42"/>
      <c r="Q485" s="42"/>
      <c r="R485" s="42"/>
      <c r="S485" s="71"/>
      <c r="T485" s="71"/>
      <c r="U485" s="42"/>
      <c r="V485" s="42"/>
      <c r="W485" s="42"/>
      <c r="X485" s="71"/>
      <c r="Y485" s="71"/>
      <c r="Z485" s="42"/>
      <c r="AA485" s="42"/>
      <c r="AB485" s="42"/>
      <c r="AC485" s="42"/>
      <c r="AD485" s="42"/>
      <c r="AE485" s="42"/>
      <c r="AF485" s="42"/>
      <c r="AG485" s="42"/>
      <c r="AH485" s="42" t="s">
        <v>210</v>
      </c>
      <c r="AI485" s="93"/>
    </row>
    <row r="486" spans="1:35" x14ac:dyDescent="0.2">
      <c r="A486" s="67" t="s">
        <v>387</v>
      </c>
      <c r="B486" s="71" t="s">
        <v>49</v>
      </c>
      <c r="C486" s="130">
        <v>3411</v>
      </c>
      <c r="D486" s="42">
        <v>73</v>
      </c>
      <c r="E486" s="7">
        <v>3411</v>
      </c>
      <c r="F486" s="7">
        <v>0</v>
      </c>
      <c r="G486" s="7">
        <v>0</v>
      </c>
      <c r="H486" s="7"/>
      <c r="I486" s="7"/>
      <c r="J486" s="71" t="s">
        <v>47</v>
      </c>
      <c r="K486" s="120">
        <v>1</v>
      </c>
      <c r="L486" s="42">
        <v>18</v>
      </c>
      <c r="M486" s="42">
        <v>338</v>
      </c>
      <c r="N486" s="42"/>
      <c r="O486" s="42">
        <v>24</v>
      </c>
      <c r="P486" s="42">
        <v>0</v>
      </c>
      <c r="Q486" s="42"/>
      <c r="R486" s="42">
        <v>18</v>
      </c>
      <c r="S486" s="71">
        <v>20</v>
      </c>
      <c r="T486" s="71">
        <v>18</v>
      </c>
      <c r="U486" s="42">
        <v>4</v>
      </c>
      <c r="V486" s="42">
        <v>4</v>
      </c>
      <c r="W486" s="42">
        <v>0</v>
      </c>
      <c r="X486" s="71">
        <v>0</v>
      </c>
      <c r="Y486" s="71">
        <v>0</v>
      </c>
      <c r="Z486" s="42">
        <v>4</v>
      </c>
      <c r="AA486" s="42">
        <v>4</v>
      </c>
      <c r="AB486" s="42">
        <v>1</v>
      </c>
      <c r="AC486" s="42">
        <v>1</v>
      </c>
      <c r="AD486" s="42">
        <v>0</v>
      </c>
      <c r="AE486" s="42">
        <v>1</v>
      </c>
      <c r="AF486" s="42"/>
      <c r="AG486" s="42"/>
      <c r="AH486" s="42" t="s">
        <v>210</v>
      </c>
      <c r="AI486" s="93"/>
    </row>
    <row r="487" spans="1:35" x14ac:dyDescent="0.2">
      <c r="A487" s="67" t="s">
        <v>388</v>
      </c>
      <c r="B487" s="71" t="s">
        <v>49</v>
      </c>
      <c r="C487" s="130">
        <v>12000</v>
      </c>
      <c r="D487" s="42"/>
      <c r="E487" s="7"/>
      <c r="F487" s="92"/>
      <c r="G487" s="7"/>
      <c r="H487" s="7"/>
      <c r="I487" s="7"/>
      <c r="J487" s="71" t="s">
        <v>47</v>
      </c>
      <c r="K487" s="120">
        <v>1</v>
      </c>
      <c r="L487" s="42"/>
      <c r="M487" s="42"/>
      <c r="N487" s="42"/>
      <c r="O487" s="42"/>
      <c r="P487" s="42"/>
      <c r="Q487" s="42"/>
      <c r="R487" s="42"/>
      <c r="S487" s="71"/>
      <c r="T487" s="71"/>
      <c r="U487" s="42"/>
      <c r="V487" s="42"/>
      <c r="W487" s="42"/>
      <c r="X487" s="71"/>
      <c r="Y487" s="71"/>
      <c r="Z487" s="42"/>
      <c r="AA487" s="42"/>
      <c r="AB487" s="42"/>
      <c r="AC487" s="42"/>
      <c r="AD487" s="42"/>
      <c r="AE487" s="42"/>
      <c r="AF487" s="42"/>
      <c r="AG487" s="42"/>
      <c r="AH487" s="42" t="s">
        <v>210</v>
      </c>
      <c r="AI487" s="93"/>
    </row>
    <row r="488" spans="1:35" x14ac:dyDescent="0.2">
      <c r="A488" s="67" t="s">
        <v>389</v>
      </c>
      <c r="B488" s="71" t="s">
        <v>49</v>
      </c>
      <c r="C488" s="130">
        <v>10000</v>
      </c>
      <c r="D488" s="42"/>
      <c r="E488" s="7"/>
      <c r="F488" s="92"/>
      <c r="G488" s="7"/>
      <c r="H488" s="7"/>
      <c r="I488" s="7"/>
      <c r="J488" s="71" t="s">
        <v>47</v>
      </c>
      <c r="K488" s="120">
        <v>1</v>
      </c>
      <c r="L488" s="42"/>
      <c r="M488" s="42"/>
      <c r="N488" s="42"/>
      <c r="O488" s="42"/>
      <c r="P488" s="42"/>
      <c r="Q488" s="42"/>
      <c r="R488" s="42"/>
      <c r="S488" s="71"/>
      <c r="T488" s="71"/>
      <c r="U488" s="42"/>
      <c r="V488" s="42"/>
      <c r="W488" s="42"/>
      <c r="X488" s="71"/>
      <c r="Y488" s="71"/>
      <c r="Z488" s="42"/>
      <c r="AA488" s="42"/>
      <c r="AB488" s="42"/>
      <c r="AC488" s="42"/>
      <c r="AD488" s="42"/>
      <c r="AE488" s="42"/>
      <c r="AF488" s="42"/>
      <c r="AG488" s="42"/>
      <c r="AH488" s="42" t="s">
        <v>210</v>
      </c>
      <c r="AI488" s="93"/>
    </row>
    <row r="489" spans="1:35" x14ac:dyDescent="0.2">
      <c r="A489" s="67" t="s">
        <v>390</v>
      </c>
      <c r="B489" s="71" t="s">
        <v>49</v>
      </c>
      <c r="C489" s="130">
        <v>8678</v>
      </c>
      <c r="D489" s="42"/>
      <c r="E489" s="7"/>
      <c r="F489" s="92"/>
      <c r="G489" s="7"/>
      <c r="H489" s="7"/>
      <c r="I489" s="7"/>
      <c r="J489" s="71" t="s">
        <v>47</v>
      </c>
      <c r="K489" s="120">
        <v>1</v>
      </c>
      <c r="L489" s="42"/>
      <c r="M489" s="42"/>
      <c r="N489" s="42"/>
      <c r="O489" s="42"/>
      <c r="P489" s="42"/>
      <c r="Q489" s="42"/>
      <c r="R489" s="42"/>
      <c r="S489" s="71"/>
      <c r="T489" s="71"/>
      <c r="U489" s="42"/>
      <c r="V489" s="42"/>
      <c r="W489" s="42"/>
      <c r="X489" s="71"/>
      <c r="Y489" s="71"/>
      <c r="Z489" s="42"/>
      <c r="AA489" s="42"/>
      <c r="AB489" s="42"/>
      <c r="AC489" s="42"/>
      <c r="AD489" s="42"/>
      <c r="AE489" s="42"/>
      <c r="AF489" s="42"/>
      <c r="AG489" s="42"/>
      <c r="AH489" s="42" t="s">
        <v>210</v>
      </c>
      <c r="AI489" s="93"/>
    </row>
    <row r="490" spans="1:35" x14ac:dyDescent="0.2">
      <c r="A490" s="67" t="s">
        <v>391</v>
      </c>
      <c r="B490" s="71" t="s">
        <v>49</v>
      </c>
      <c r="C490" s="130">
        <v>6086</v>
      </c>
      <c r="D490" s="42"/>
      <c r="E490" s="7"/>
      <c r="F490" s="92"/>
      <c r="G490" s="7"/>
      <c r="H490" s="7"/>
      <c r="I490" s="7"/>
      <c r="J490" s="71" t="s">
        <v>47</v>
      </c>
      <c r="K490" s="120">
        <v>1</v>
      </c>
      <c r="L490" s="42"/>
      <c r="M490" s="42"/>
      <c r="N490" s="42"/>
      <c r="O490" s="42"/>
      <c r="P490" s="42"/>
      <c r="Q490" s="42"/>
      <c r="R490" s="42"/>
      <c r="S490" s="71"/>
      <c r="T490" s="71"/>
      <c r="U490" s="42"/>
      <c r="V490" s="42"/>
      <c r="W490" s="42"/>
      <c r="X490" s="71"/>
      <c r="Y490" s="71"/>
      <c r="Z490" s="42"/>
      <c r="AA490" s="42"/>
      <c r="AB490" s="42"/>
      <c r="AC490" s="42"/>
      <c r="AD490" s="42"/>
      <c r="AE490" s="42"/>
      <c r="AF490" s="42"/>
      <c r="AG490" s="42"/>
      <c r="AH490" s="42" t="s">
        <v>210</v>
      </c>
      <c r="AI490" s="93"/>
    </row>
    <row r="491" spans="1:35" x14ac:dyDescent="0.2">
      <c r="A491" s="67" t="s">
        <v>392</v>
      </c>
      <c r="B491" s="71" t="s">
        <v>49</v>
      </c>
      <c r="C491" s="130">
        <v>5427</v>
      </c>
      <c r="D491" s="42"/>
      <c r="E491" s="7"/>
      <c r="F491" s="92"/>
      <c r="G491" s="7"/>
      <c r="H491" s="7"/>
      <c r="I491" s="7"/>
      <c r="J491" s="71" t="s">
        <v>47</v>
      </c>
      <c r="K491" s="120">
        <v>1</v>
      </c>
      <c r="L491" s="42"/>
      <c r="M491" s="42"/>
      <c r="N491" s="42"/>
      <c r="O491" s="42"/>
      <c r="P491" s="42"/>
      <c r="Q491" s="42"/>
      <c r="R491" s="42"/>
      <c r="S491" s="71"/>
      <c r="T491" s="71"/>
      <c r="U491" s="42"/>
      <c r="V491" s="42"/>
      <c r="W491" s="42"/>
      <c r="X491" s="71"/>
      <c r="Y491" s="71"/>
      <c r="Z491" s="42"/>
      <c r="AA491" s="42"/>
      <c r="AB491" s="42"/>
      <c r="AC491" s="42"/>
      <c r="AD491" s="42"/>
      <c r="AE491" s="42"/>
      <c r="AF491" s="42"/>
      <c r="AG491" s="42"/>
      <c r="AH491" s="42" t="s">
        <v>210</v>
      </c>
      <c r="AI491" s="93"/>
    </row>
    <row r="492" spans="1:35" x14ac:dyDescent="0.2">
      <c r="A492" s="67" t="s">
        <v>393</v>
      </c>
      <c r="B492" s="71" t="s">
        <v>49</v>
      </c>
      <c r="C492" s="130">
        <v>1000</v>
      </c>
      <c r="D492" s="42"/>
      <c r="E492" s="7"/>
      <c r="F492" s="92"/>
      <c r="G492" s="7"/>
      <c r="H492" s="7"/>
      <c r="I492" s="7"/>
      <c r="J492" s="71" t="s">
        <v>47</v>
      </c>
      <c r="K492" s="120">
        <v>1</v>
      </c>
      <c r="L492" s="42"/>
      <c r="M492" s="42"/>
      <c r="N492" s="42"/>
      <c r="O492" s="42"/>
      <c r="P492" s="42"/>
      <c r="Q492" s="42"/>
      <c r="R492" s="42"/>
      <c r="S492" s="71"/>
      <c r="T492" s="71"/>
      <c r="U492" s="42"/>
      <c r="V492" s="42"/>
      <c r="W492" s="42"/>
      <c r="X492" s="71"/>
      <c r="Y492" s="71"/>
      <c r="Z492" s="42"/>
      <c r="AA492" s="42"/>
      <c r="AB492" s="42"/>
      <c r="AC492" s="42"/>
      <c r="AD492" s="42"/>
      <c r="AE492" s="42"/>
      <c r="AF492" s="42"/>
      <c r="AG492" s="42"/>
      <c r="AH492" s="42" t="s">
        <v>210</v>
      </c>
      <c r="AI492" s="93"/>
    </row>
    <row r="493" spans="1:35" x14ac:dyDescent="0.2">
      <c r="A493" s="67" t="s">
        <v>394</v>
      </c>
      <c r="B493" s="71" t="s">
        <v>49</v>
      </c>
      <c r="C493" s="130">
        <v>1000</v>
      </c>
      <c r="D493" s="42"/>
      <c r="E493" s="7"/>
      <c r="F493" s="92"/>
      <c r="G493" s="7"/>
      <c r="H493" s="7"/>
      <c r="I493" s="7"/>
      <c r="J493" s="71" t="s">
        <v>47</v>
      </c>
      <c r="K493" s="120">
        <v>1</v>
      </c>
      <c r="L493" s="42"/>
      <c r="M493" s="42"/>
      <c r="N493" s="42"/>
      <c r="O493" s="42"/>
      <c r="P493" s="42"/>
      <c r="Q493" s="42"/>
      <c r="R493" s="42"/>
      <c r="S493" s="71"/>
      <c r="T493" s="71"/>
      <c r="U493" s="42"/>
      <c r="V493" s="42"/>
      <c r="W493" s="42"/>
      <c r="X493" s="71"/>
      <c r="Y493" s="71"/>
      <c r="Z493" s="42"/>
      <c r="AA493" s="42"/>
      <c r="AB493" s="42"/>
      <c r="AC493" s="42"/>
      <c r="AD493" s="42"/>
      <c r="AE493" s="42"/>
      <c r="AF493" s="42"/>
      <c r="AG493" s="42"/>
      <c r="AH493" s="42" t="s">
        <v>210</v>
      </c>
      <c r="AI493" s="93"/>
    </row>
    <row r="494" spans="1:35" x14ac:dyDescent="0.2">
      <c r="A494" s="67" t="s">
        <v>478</v>
      </c>
      <c r="B494" s="71" t="s">
        <v>49</v>
      </c>
      <c r="C494" s="130">
        <v>248</v>
      </c>
      <c r="D494" s="42"/>
      <c r="E494" s="7"/>
      <c r="F494" s="92"/>
      <c r="G494" s="7"/>
      <c r="H494" s="7"/>
      <c r="I494" s="7"/>
      <c r="J494" s="71" t="s">
        <v>47</v>
      </c>
      <c r="K494" s="120">
        <v>1</v>
      </c>
      <c r="L494" s="42"/>
      <c r="M494" s="42"/>
      <c r="N494" s="42"/>
      <c r="O494" s="42"/>
      <c r="P494" s="42"/>
      <c r="Q494" s="42"/>
      <c r="R494" s="42"/>
      <c r="S494" s="71"/>
      <c r="T494" s="71"/>
      <c r="U494" s="42"/>
      <c r="V494" s="42"/>
      <c r="W494" s="42"/>
      <c r="X494" s="71"/>
      <c r="Y494" s="71"/>
      <c r="Z494" s="42"/>
      <c r="AA494" s="42"/>
      <c r="AB494" s="42"/>
      <c r="AC494" s="42"/>
      <c r="AD494" s="42"/>
      <c r="AE494" s="42"/>
      <c r="AF494" s="42"/>
      <c r="AG494" s="42"/>
      <c r="AH494" s="42" t="s">
        <v>210</v>
      </c>
      <c r="AI494" s="93"/>
    </row>
    <row r="495" spans="1:35" x14ac:dyDescent="0.2">
      <c r="A495" s="67" t="s">
        <v>479</v>
      </c>
      <c r="B495" s="71" t="s">
        <v>49</v>
      </c>
      <c r="C495" s="130">
        <v>248</v>
      </c>
      <c r="D495" s="42"/>
      <c r="E495" s="7"/>
      <c r="F495" s="92"/>
      <c r="G495" s="7"/>
      <c r="H495" s="7"/>
      <c r="I495" s="7"/>
      <c r="J495" s="71" t="s">
        <v>47</v>
      </c>
      <c r="K495" s="120">
        <v>1</v>
      </c>
      <c r="L495" s="42"/>
      <c r="M495" s="42"/>
      <c r="N495" s="42"/>
      <c r="O495" s="42"/>
      <c r="P495" s="42"/>
      <c r="Q495" s="42"/>
      <c r="R495" s="42"/>
      <c r="S495" s="71"/>
      <c r="T495" s="71"/>
      <c r="U495" s="42"/>
      <c r="V495" s="42"/>
      <c r="W495" s="42"/>
      <c r="X495" s="71"/>
      <c r="Y495" s="71"/>
      <c r="Z495" s="42"/>
      <c r="AA495" s="42"/>
      <c r="AB495" s="42"/>
      <c r="AC495" s="42"/>
      <c r="AD495" s="42"/>
      <c r="AE495" s="42"/>
      <c r="AF495" s="42"/>
      <c r="AG495" s="42"/>
      <c r="AH495" s="42" t="s">
        <v>210</v>
      </c>
      <c r="AI495" s="93"/>
    </row>
    <row r="496" spans="1:35" x14ac:dyDescent="0.2">
      <c r="A496" s="67" t="s">
        <v>480</v>
      </c>
      <c r="B496" s="71" t="s">
        <v>49</v>
      </c>
      <c r="C496" s="130">
        <v>248</v>
      </c>
      <c r="D496" s="42"/>
      <c r="E496" s="7"/>
      <c r="F496" s="92"/>
      <c r="G496" s="7"/>
      <c r="H496" s="7"/>
      <c r="I496" s="7"/>
      <c r="J496" s="71" t="s">
        <v>47</v>
      </c>
      <c r="K496" s="120">
        <v>1</v>
      </c>
      <c r="L496" s="42"/>
      <c r="M496" s="42"/>
      <c r="N496" s="42"/>
      <c r="O496" s="42"/>
      <c r="P496" s="42"/>
      <c r="Q496" s="42"/>
      <c r="R496" s="42"/>
      <c r="S496" s="71"/>
      <c r="T496" s="71"/>
      <c r="U496" s="42"/>
      <c r="V496" s="42"/>
      <c r="W496" s="42"/>
      <c r="X496" s="71"/>
      <c r="Y496" s="71"/>
      <c r="Z496" s="42"/>
      <c r="AA496" s="42"/>
      <c r="AB496" s="42"/>
      <c r="AC496" s="42"/>
      <c r="AD496" s="42"/>
      <c r="AE496" s="42"/>
      <c r="AF496" s="42"/>
      <c r="AG496" s="42"/>
      <c r="AH496" s="42" t="s">
        <v>210</v>
      </c>
      <c r="AI496" s="93"/>
    </row>
    <row r="497" spans="1:35" x14ac:dyDescent="0.2">
      <c r="A497" s="67" t="s">
        <v>481</v>
      </c>
      <c r="B497" s="71" t="s">
        <v>49</v>
      </c>
      <c r="C497" s="130">
        <v>248</v>
      </c>
      <c r="D497" s="42"/>
      <c r="E497" s="7"/>
      <c r="F497" s="92"/>
      <c r="G497" s="7"/>
      <c r="H497" s="7"/>
      <c r="I497" s="7"/>
      <c r="J497" s="71" t="s">
        <v>47</v>
      </c>
      <c r="K497" s="120">
        <v>1</v>
      </c>
      <c r="L497" s="42"/>
      <c r="M497" s="42"/>
      <c r="N497" s="42"/>
      <c r="O497" s="42"/>
      <c r="P497" s="42"/>
      <c r="Q497" s="42"/>
      <c r="R497" s="42"/>
      <c r="S497" s="71"/>
      <c r="T497" s="71"/>
      <c r="U497" s="42"/>
      <c r="V497" s="42"/>
      <c r="W497" s="42"/>
      <c r="X497" s="71"/>
      <c r="Y497" s="71"/>
      <c r="Z497" s="42"/>
      <c r="AA497" s="42"/>
      <c r="AB497" s="42"/>
      <c r="AC497" s="42"/>
      <c r="AD497" s="42"/>
      <c r="AE497" s="42"/>
      <c r="AF497" s="42"/>
      <c r="AG497" s="42"/>
      <c r="AH497" s="42" t="s">
        <v>210</v>
      </c>
      <c r="AI497" s="93"/>
    </row>
    <row r="498" spans="1:35" x14ac:dyDescent="0.2">
      <c r="A498" s="67" t="s">
        <v>482</v>
      </c>
      <c r="B498" s="71" t="s">
        <v>49</v>
      </c>
      <c r="C498" s="130">
        <v>248</v>
      </c>
      <c r="D498" s="42"/>
      <c r="E498" s="7"/>
      <c r="F498" s="92"/>
      <c r="G498" s="7"/>
      <c r="H498" s="7"/>
      <c r="I498" s="7"/>
      <c r="J498" s="71" t="s">
        <v>47</v>
      </c>
      <c r="K498" s="120">
        <v>1</v>
      </c>
      <c r="L498" s="42"/>
      <c r="M498" s="42"/>
      <c r="N498" s="42"/>
      <c r="O498" s="42"/>
      <c r="P498" s="42"/>
      <c r="Q498" s="42"/>
      <c r="R498" s="42"/>
      <c r="S498" s="71"/>
      <c r="T498" s="71"/>
      <c r="U498" s="42"/>
      <c r="V498" s="42"/>
      <c r="W498" s="42"/>
      <c r="X498" s="71"/>
      <c r="Y498" s="71"/>
      <c r="Z498" s="42"/>
      <c r="AA498" s="42"/>
      <c r="AB498" s="42"/>
      <c r="AC498" s="42"/>
      <c r="AD498" s="42"/>
      <c r="AE498" s="42"/>
      <c r="AF498" s="42"/>
      <c r="AG498" s="42"/>
      <c r="AH498" s="42" t="s">
        <v>210</v>
      </c>
      <c r="AI498" s="93"/>
    </row>
    <row r="499" spans="1:35" x14ac:dyDescent="0.2">
      <c r="A499" s="67" t="s">
        <v>483</v>
      </c>
      <c r="B499" s="71" t="s">
        <v>49</v>
      </c>
      <c r="C499" s="130">
        <v>248</v>
      </c>
      <c r="D499" s="42"/>
      <c r="E499" s="7"/>
      <c r="F499" s="92"/>
      <c r="G499" s="7"/>
      <c r="H499" s="7"/>
      <c r="I499" s="7"/>
      <c r="J499" s="71" t="s">
        <v>47</v>
      </c>
      <c r="K499" s="120">
        <v>1</v>
      </c>
      <c r="L499" s="42"/>
      <c r="M499" s="42"/>
      <c r="N499" s="42"/>
      <c r="O499" s="42"/>
      <c r="P499" s="42"/>
      <c r="Q499" s="42"/>
      <c r="R499" s="42"/>
      <c r="S499" s="71"/>
      <c r="T499" s="71"/>
      <c r="U499" s="42"/>
      <c r="V499" s="42"/>
      <c r="W499" s="42"/>
      <c r="X499" s="71"/>
      <c r="Y499" s="71"/>
      <c r="Z499" s="42"/>
      <c r="AA499" s="42"/>
      <c r="AB499" s="42"/>
      <c r="AC499" s="42"/>
      <c r="AD499" s="42"/>
      <c r="AE499" s="42"/>
      <c r="AF499" s="42"/>
      <c r="AG499" s="42"/>
      <c r="AH499" s="42" t="s">
        <v>210</v>
      </c>
      <c r="AI499" s="93"/>
    </row>
    <row r="500" spans="1:35" x14ac:dyDescent="0.2">
      <c r="A500" s="67" t="s">
        <v>484</v>
      </c>
      <c r="B500" s="71" t="s">
        <v>49</v>
      </c>
      <c r="C500" s="130">
        <v>248</v>
      </c>
      <c r="D500" s="42"/>
      <c r="E500" s="7"/>
      <c r="F500" s="92"/>
      <c r="G500" s="7"/>
      <c r="H500" s="7"/>
      <c r="I500" s="7"/>
      <c r="J500" s="71" t="s">
        <v>47</v>
      </c>
      <c r="K500" s="120">
        <v>1</v>
      </c>
      <c r="L500" s="42"/>
      <c r="M500" s="42"/>
      <c r="N500" s="42"/>
      <c r="O500" s="42"/>
      <c r="P500" s="42"/>
      <c r="Q500" s="42"/>
      <c r="R500" s="42"/>
      <c r="S500" s="71"/>
      <c r="T500" s="71"/>
      <c r="U500" s="42"/>
      <c r="V500" s="42"/>
      <c r="W500" s="42"/>
      <c r="X500" s="71"/>
      <c r="Y500" s="71"/>
      <c r="Z500" s="42"/>
      <c r="AA500" s="42"/>
      <c r="AB500" s="42"/>
      <c r="AC500" s="42"/>
      <c r="AD500" s="42"/>
      <c r="AE500" s="42"/>
      <c r="AF500" s="42"/>
      <c r="AG500" s="42"/>
      <c r="AH500" s="42" t="s">
        <v>210</v>
      </c>
      <c r="AI500" s="93"/>
    </row>
    <row r="501" spans="1:35" x14ac:dyDescent="0.2">
      <c r="A501" s="67" t="s">
        <v>485</v>
      </c>
      <c r="B501" s="71" t="s">
        <v>49</v>
      </c>
      <c r="C501" s="130">
        <v>248</v>
      </c>
      <c r="D501" s="42"/>
      <c r="E501" s="7"/>
      <c r="F501" s="92"/>
      <c r="G501" s="7"/>
      <c r="H501" s="7"/>
      <c r="I501" s="7"/>
      <c r="J501" s="71" t="s">
        <v>47</v>
      </c>
      <c r="K501" s="120">
        <v>1</v>
      </c>
      <c r="L501" s="42"/>
      <c r="M501" s="42"/>
      <c r="N501" s="42"/>
      <c r="O501" s="42"/>
      <c r="P501" s="42"/>
      <c r="Q501" s="42"/>
      <c r="R501" s="42"/>
      <c r="S501" s="71"/>
      <c r="T501" s="71"/>
      <c r="U501" s="42"/>
      <c r="V501" s="42"/>
      <c r="W501" s="42"/>
      <c r="X501" s="71"/>
      <c r="Y501" s="71"/>
      <c r="Z501" s="42"/>
      <c r="AA501" s="42"/>
      <c r="AB501" s="42"/>
      <c r="AC501" s="42"/>
      <c r="AD501" s="42"/>
      <c r="AE501" s="42"/>
      <c r="AF501" s="42"/>
      <c r="AG501" s="42"/>
      <c r="AH501" s="42" t="s">
        <v>210</v>
      </c>
      <c r="AI501" s="93"/>
    </row>
    <row r="502" spans="1:35" x14ac:dyDescent="0.2">
      <c r="A502" s="67" t="s">
        <v>486</v>
      </c>
      <c r="B502" s="71" t="s">
        <v>49</v>
      </c>
      <c r="C502" s="130">
        <v>248</v>
      </c>
      <c r="D502" s="42"/>
      <c r="E502" s="7"/>
      <c r="F502" s="92"/>
      <c r="G502" s="7"/>
      <c r="H502" s="7"/>
      <c r="I502" s="7"/>
      <c r="J502" s="71" t="s">
        <v>47</v>
      </c>
      <c r="K502" s="120">
        <v>1</v>
      </c>
      <c r="L502" s="42"/>
      <c r="M502" s="42"/>
      <c r="N502" s="42"/>
      <c r="O502" s="42"/>
      <c r="P502" s="42"/>
      <c r="Q502" s="42"/>
      <c r="R502" s="42"/>
      <c r="S502" s="71"/>
      <c r="T502" s="71"/>
      <c r="U502" s="42"/>
      <c r="V502" s="42"/>
      <c r="W502" s="42"/>
      <c r="X502" s="71"/>
      <c r="Y502" s="71"/>
      <c r="Z502" s="42"/>
      <c r="AA502" s="42"/>
      <c r="AB502" s="42"/>
      <c r="AC502" s="42"/>
      <c r="AD502" s="42"/>
      <c r="AE502" s="42"/>
      <c r="AF502" s="42"/>
      <c r="AG502" s="42"/>
      <c r="AH502" s="42" t="s">
        <v>210</v>
      </c>
      <c r="AI502" s="93"/>
    </row>
    <row r="503" spans="1:35" x14ac:dyDescent="0.2">
      <c r="A503" s="67" t="s">
        <v>487</v>
      </c>
      <c r="B503" s="71" t="s">
        <v>49</v>
      </c>
      <c r="C503" s="130">
        <v>248</v>
      </c>
      <c r="D503" s="42"/>
      <c r="E503" s="7"/>
      <c r="F503" s="92"/>
      <c r="G503" s="7"/>
      <c r="H503" s="7"/>
      <c r="I503" s="7"/>
      <c r="J503" s="71" t="s">
        <v>47</v>
      </c>
      <c r="K503" s="120">
        <v>1</v>
      </c>
      <c r="L503" s="42"/>
      <c r="M503" s="42"/>
      <c r="N503" s="42"/>
      <c r="O503" s="42"/>
      <c r="P503" s="42"/>
      <c r="Q503" s="42"/>
      <c r="R503" s="42"/>
      <c r="S503" s="71"/>
      <c r="T503" s="71"/>
      <c r="U503" s="42"/>
      <c r="V503" s="42"/>
      <c r="W503" s="42"/>
      <c r="X503" s="71"/>
      <c r="Y503" s="71"/>
      <c r="Z503" s="42"/>
      <c r="AA503" s="42"/>
      <c r="AB503" s="42"/>
      <c r="AC503" s="42"/>
      <c r="AD503" s="42"/>
      <c r="AE503" s="42"/>
      <c r="AF503" s="42"/>
      <c r="AG503" s="42"/>
      <c r="AH503" s="42" t="s">
        <v>210</v>
      </c>
      <c r="AI503" s="93"/>
    </row>
    <row r="504" spans="1:35" x14ac:dyDescent="0.2">
      <c r="A504" s="67" t="s">
        <v>488</v>
      </c>
      <c r="B504" s="71" t="s">
        <v>49</v>
      </c>
      <c r="C504" s="130">
        <v>248</v>
      </c>
      <c r="D504" s="42"/>
      <c r="E504" s="7"/>
      <c r="F504" s="92"/>
      <c r="G504" s="7"/>
      <c r="H504" s="7"/>
      <c r="I504" s="7"/>
      <c r="J504" s="71" t="s">
        <v>47</v>
      </c>
      <c r="K504" s="120">
        <v>1</v>
      </c>
      <c r="L504" s="42"/>
      <c r="M504" s="42"/>
      <c r="N504" s="42"/>
      <c r="O504" s="42"/>
      <c r="P504" s="42"/>
      <c r="Q504" s="42"/>
      <c r="R504" s="42"/>
      <c r="S504" s="71"/>
      <c r="T504" s="71"/>
      <c r="U504" s="42"/>
      <c r="V504" s="42"/>
      <c r="W504" s="42"/>
      <c r="X504" s="71"/>
      <c r="Y504" s="71"/>
      <c r="Z504" s="42"/>
      <c r="AA504" s="42"/>
      <c r="AB504" s="42"/>
      <c r="AC504" s="42"/>
      <c r="AD504" s="42"/>
      <c r="AE504" s="42"/>
      <c r="AF504" s="42"/>
      <c r="AG504" s="42"/>
      <c r="AH504" s="42" t="s">
        <v>210</v>
      </c>
      <c r="AI504" s="93"/>
    </row>
    <row r="505" spans="1:35" x14ac:dyDescent="0.2">
      <c r="A505" s="67" t="s">
        <v>489</v>
      </c>
      <c r="B505" s="71" t="s">
        <v>49</v>
      </c>
      <c r="C505" s="130">
        <v>248</v>
      </c>
      <c r="D505" s="42"/>
      <c r="E505" s="7"/>
      <c r="F505" s="92"/>
      <c r="G505" s="7"/>
      <c r="H505" s="7"/>
      <c r="I505" s="7"/>
      <c r="J505" s="71" t="s">
        <v>47</v>
      </c>
      <c r="K505" s="120">
        <v>1</v>
      </c>
      <c r="L505" s="42"/>
      <c r="M505" s="42"/>
      <c r="N505" s="42"/>
      <c r="O505" s="42"/>
      <c r="P505" s="42"/>
      <c r="Q505" s="42"/>
      <c r="R505" s="42"/>
      <c r="S505" s="71"/>
      <c r="T505" s="71"/>
      <c r="U505" s="42"/>
      <c r="V505" s="42"/>
      <c r="W505" s="42"/>
      <c r="X505" s="71"/>
      <c r="Y505" s="71"/>
      <c r="Z505" s="42"/>
      <c r="AA505" s="42"/>
      <c r="AB505" s="42"/>
      <c r="AC505" s="42"/>
      <c r="AD505" s="42"/>
      <c r="AE505" s="42"/>
      <c r="AF505" s="42"/>
      <c r="AG505" s="42"/>
      <c r="AH505" s="42" t="s">
        <v>210</v>
      </c>
      <c r="AI505" s="93"/>
    </row>
    <row r="506" spans="1:35" x14ac:dyDescent="0.2">
      <c r="A506" s="67" t="s">
        <v>490</v>
      </c>
      <c r="B506" s="71" t="s">
        <v>49</v>
      </c>
      <c r="C506" s="130">
        <v>248</v>
      </c>
      <c r="D506" s="42"/>
      <c r="E506" s="7"/>
      <c r="F506" s="92"/>
      <c r="G506" s="7"/>
      <c r="H506" s="7"/>
      <c r="I506" s="7"/>
      <c r="J506" s="71" t="s">
        <v>47</v>
      </c>
      <c r="K506" s="120">
        <v>1</v>
      </c>
      <c r="L506" s="42"/>
      <c r="M506" s="42"/>
      <c r="N506" s="42"/>
      <c r="O506" s="42"/>
      <c r="P506" s="42"/>
      <c r="Q506" s="42"/>
      <c r="R506" s="42"/>
      <c r="S506" s="71"/>
      <c r="T506" s="71"/>
      <c r="U506" s="42"/>
      <c r="V506" s="42"/>
      <c r="W506" s="42"/>
      <c r="X506" s="71"/>
      <c r="Y506" s="71"/>
      <c r="Z506" s="42"/>
      <c r="AA506" s="42"/>
      <c r="AB506" s="42"/>
      <c r="AC506" s="42"/>
      <c r="AD506" s="42"/>
      <c r="AE506" s="42"/>
      <c r="AF506" s="42"/>
      <c r="AG506" s="42"/>
      <c r="AH506" s="42" t="s">
        <v>210</v>
      </c>
      <c r="AI506" s="93"/>
    </row>
    <row r="507" spans="1:35" x14ac:dyDescent="0.2">
      <c r="A507" s="67" t="s">
        <v>491</v>
      </c>
      <c r="B507" s="71" t="s">
        <v>49</v>
      </c>
      <c r="C507" s="130">
        <v>248</v>
      </c>
      <c r="D507" s="42"/>
      <c r="E507" s="7"/>
      <c r="F507" s="92"/>
      <c r="G507" s="7"/>
      <c r="H507" s="7"/>
      <c r="I507" s="7"/>
      <c r="J507" s="71" t="s">
        <v>47</v>
      </c>
      <c r="K507" s="120">
        <v>1</v>
      </c>
      <c r="L507" s="42"/>
      <c r="M507" s="42"/>
      <c r="N507" s="42"/>
      <c r="O507" s="42"/>
      <c r="P507" s="42"/>
      <c r="Q507" s="42"/>
      <c r="R507" s="42"/>
      <c r="S507" s="71"/>
      <c r="T507" s="71"/>
      <c r="U507" s="42"/>
      <c r="V507" s="42"/>
      <c r="W507" s="42"/>
      <c r="X507" s="71"/>
      <c r="Y507" s="71"/>
      <c r="Z507" s="42"/>
      <c r="AA507" s="42"/>
      <c r="AB507" s="42"/>
      <c r="AC507" s="42"/>
      <c r="AD507" s="42"/>
      <c r="AE507" s="42"/>
      <c r="AF507" s="42"/>
      <c r="AG507" s="42"/>
      <c r="AH507" s="42" t="s">
        <v>210</v>
      </c>
      <c r="AI507" s="93"/>
    </row>
    <row r="508" spans="1:35" x14ac:dyDescent="0.2">
      <c r="A508" s="67" t="s">
        <v>492</v>
      </c>
      <c r="B508" s="71" t="s">
        <v>49</v>
      </c>
      <c r="C508" s="130">
        <v>248</v>
      </c>
      <c r="D508" s="42"/>
      <c r="E508" s="7"/>
      <c r="F508" s="92"/>
      <c r="G508" s="7"/>
      <c r="H508" s="7"/>
      <c r="I508" s="7"/>
      <c r="J508" s="71" t="s">
        <v>47</v>
      </c>
      <c r="K508" s="120">
        <v>1</v>
      </c>
      <c r="L508" s="42"/>
      <c r="M508" s="42"/>
      <c r="N508" s="42"/>
      <c r="O508" s="42"/>
      <c r="P508" s="42"/>
      <c r="Q508" s="42"/>
      <c r="R508" s="42"/>
      <c r="S508" s="71"/>
      <c r="T508" s="71"/>
      <c r="U508" s="42"/>
      <c r="V508" s="42"/>
      <c r="W508" s="42"/>
      <c r="X508" s="71"/>
      <c r="Y508" s="71"/>
      <c r="Z508" s="42"/>
      <c r="AA508" s="42"/>
      <c r="AB508" s="42"/>
      <c r="AC508" s="42"/>
      <c r="AD508" s="42"/>
      <c r="AE508" s="42"/>
      <c r="AF508" s="42"/>
      <c r="AG508" s="42"/>
      <c r="AH508" s="42" t="s">
        <v>210</v>
      </c>
      <c r="AI508" s="93"/>
    </row>
    <row r="509" spans="1:35" x14ac:dyDescent="0.2">
      <c r="A509" s="67" t="s">
        <v>493</v>
      </c>
      <c r="B509" s="71" t="s">
        <v>49</v>
      </c>
      <c r="C509" s="130">
        <v>248</v>
      </c>
      <c r="D509" s="42"/>
      <c r="E509" s="7"/>
      <c r="F509" s="92"/>
      <c r="G509" s="7"/>
      <c r="H509" s="7"/>
      <c r="I509" s="7"/>
      <c r="J509" s="71" t="s">
        <v>47</v>
      </c>
      <c r="K509" s="120">
        <v>1</v>
      </c>
      <c r="L509" s="42"/>
      <c r="M509" s="42"/>
      <c r="N509" s="42"/>
      <c r="O509" s="42"/>
      <c r="P509" s="42"/>
      <c r="Q509" s="42"/>
      <c r="R509" s="42"/>
      <c r="S509" s="71"/>
      <c r="T509" s="71"/>
      <c r="U509" s="42"/>
      <c r="V509" s="42"/>
      <c r="W509" s="42"/>
      <c r="X509" s="71"/>
      <c r="Y509" s="71"/>
      <c r="Z509" s="42"/>
      <c r="AA509" s="42"/>
      <c r="AB509" s="42"/>
      <c r="AC509" s="42"/>
      <c r="AD509" s="42"/>
      <c r="AE509" s="42"/>
      <c r="AF509" s="42"/>
      <c r="AG509" s="42"/>
      <c r="AH509" s="42" t="s">
        <v>210</v>
      </c>
      <c r="AI509" s="93"/>
    </row>
    <row r="510" spans="1:35" x14ac:dyDescent="0.2">
      <c r="A510" s="67" t="s">
        <v>395</v>
      </c>
      <c r="B510" s="71" t="s">
        <v>49</v>
      </c>
      <c r="C510" s="130">
        <v>350</v>
      </c>
      <c r="D510" s="42"/>
      <c r="E510" s="7"/>
      <c r="F510" s="92"/>
      <c r="G510" s="7"/>
      <c r="H510" s="7"/>
      <c r="I510" s="7"/>
      <c r="J510" s="71" t="s">
        <v>47</v>
      </c>
      <c r="K510" s="120">
        <v>1</v>
      </c>
      <c r="L510" s="42"/>
      <c r="M510" s="42"/>
      <c r="N510" s="42"/>
      <c r="O510" s="42"/>
      <c r="P510" s="42"/>
      <c r="Q510" s="42"/>
      <c r="R510" s="42"/>
      <c r="S510" s="71"/>
      <c r="T510" s="71"/>
      <c r="U510" s="42"/>
      <c r="V510" s="42"/>
      <c r="W510" s="42"/>
      <c r="X510" s="71"/>
      <c r="Y510" s="71"/>
      <c r="Z510" s="42"/>
      <c r="AA510" s="42"/>
      <c r="AB510" s="42"/>
      <c r="AC510" s="42"/>
      <c r="AD510" s="42"/>
      <c r="AE510" s="42"/>
      <c r="AF510" s="42"/>
      <c r="AG510" s="42"/>
      <c r="AH510" s="42" t="s">
        <v>210</v>
      </c>
      <c r="AI510" s="93"/>
    </row>
    <row r="511" spans="1:35" x14ac:dyDescent="0.2">
      <c r="C511" s="132"/>
    </row>
    <row r="512" spans="1:35" x14ac:dyDescent="0.2">
      <c r="B512" s="181"/>
      <c r="C512" s="182"/>
    </row>
  </sheetData>
  <sheetProtection autoFilter="0"/>
  <autoFilter ref="A2:AI510" xr:uid="{00000000-0009-0000-0000-000001000000}">
    <sortState xmlns:xlrd2="http://schemas.microsoft.com/office/spreadsheetml/2017/richdata2" ref="A21:AI317">
      <sortCondition sortBy="cellColor" ref="K2:K510" dxfId="157"/>
    </sortState>
  </autoFilter>
  <mergeCells count="1">
    <mergeCell ref="A1:AI1"/>
  </mergeCells>
  <conditionalFormatting sqref="K2:K4 K37:K133 K152:K159 K6:K29 K135:K150 K161:K320 M454:M60412 K322:K510">
    <cfRule type="cellIs" dxfId="108" priority="34" operator="equal">
      <formula>6</formula>
    </cfRule>
    <cfRule type="cellIs" dxfId="107" priority="35" operator="equal">
      <formula>2</formula>
    </cfRule>
    <cfRule type="cellIs" dxfId="106" priority="36" operator="equal">
      <formula>1</formula>
    </cfRule>
  </conditionalFormatting>
  <conditionalFormatting sqref="M449">
    <cfRule type="cellIs" dxfId="105" priority="37" operator="equal">
      <formula>6</formula>
    </cfRule>
    <cfRule type="cellIs" dxfId="104" priority="38" operator="equal">
      <formula>2</formula>
    </cfRule>
    <cfRule type="cellIs" dxfId="103" priority="39" operator="equal">
      <formula>1</formula>
    </cfRule>
  </conditionalFormatting>
  <conditionalFormatting sqref="K34">
    <cfRule type="cellIs" dxfId="102" priority="31" operator="equal">
      <formula>6</formula>
    </cfRule>
    <cfRule type="cellIs" dxfId="101" priority="32" operator="equal">
      <formula>2</formula>
    </cfRule>
    <cfRule type="cellIs" dxfId="100" priority="33" operator="equal">
      <formula>1</formula>
    </cfRule>
  </conditionalFormatting>
  <conditionalFormatting sqref="K35">
    <cfRule type="cellIs" dxfId="99" priority="28" operator="equal">
      <formula>6</formula>
    </cfRule>
    <cfRule type="cellIs" dxfId="98" priority="29" operator="equal">
      <formula>2</formula>
    </cfRule>
    <cfRule type="cellIs" dxfId="97" priority="30" operator="equal">
      <formula>1</formula>
    </cfRule>
  </conditionalFormatting>
  <conditionalFormatting sqref="K36">
    <cfRule type="cellIs" dxfId="96" priority="25" operator="equal">
      <formula>6</formula>
    </cfRule>
    <cfRule type="cellIs" dxfId="95" priority="26" operator="equal">
      <formula>2</formula>
    </cfRule>
    <cfRule type="cellIs" dxfId="94" priority="27" operator="equal">
      <formula>1</formula>
    </cfRule>
  </conditionalFormatting>
  <conditionalFormatting sqref="K151">
    <cfRule type="cellIs" dxfId="93" priority="22" operator="equal">
      <formula>6</formula>
    </cfRule>
    <cfRule type="cellIs" dxfId="92" priority="23" operator="equal">
      <formula>2</formula>
    </cfRule>
    <cfRule type="cellIs" dxfId="91" priority="24" operator="equal">
      <formula>1</formula>
    </cfRule>
  </conditionalFormatting>
  <conditionalFormatting sqref="K160">
    <cfRule type="cellIs" dxfId="90" priority="19" operator="equal">
      <formula>6</formula>
    </cfRule>
    <cfRule type="cellIs" dxfId="89" priority="20" operator="equal">
      <formula>2</formula>
    </cfRule>
    <cfRule type="cellIs" dxfId="88" priority="21" operator="equal">
      <formula>1</formula>
    </cfRule>
  </conditionalFormatting>
  <conditionalFormatting sqref="K5">
    <cfRule type="cellIs" dxfId="87" priority="16" operator="equal">
      <formula>6</formula>
    </cfRule>
    <cfRule type="cellIs" dxfId="86" priority="17" operator="equal">
      <formula>2</formula>
    </cfRule>
    <cfRule type="cellIs" dxfId="85" priority="18" operator="equal">
      <formula>1</formula>
    </cfRule>
  </conditionalFormatting>
  <conditionalFormatting sqref="K30:K31">
    <cfRule type="cellIs" dxfId="84" priority="13" operator="equal">
      <formula>6</formula>
    </cfRule>
    <cfRule type="cellIs" dxfId="83" priority="14" operator="equal">
      <formula>2</formula>
    </cfRule>
    <cfRule type="cellIs" dxfId="82" priority="15" operator="equal">
      <formula>1</formula>
    </cfRule>
  </conditionalFormatting>
  <conditionalFormatting sqref="K32:K33">
    <cfRule type="cellIs" dxfId="81" priority="10" operator="equal">
      <formula>6</formula>
    </cfRule>
    <cfRule type="cellIs" dxfId="80" priority="11" operator="equal">
      <formula>2</formula>
    </cfRule>
    <cfRule type="cellIs" dxfId="79" priority="12" operator="equal">
      <formula>1</formula>
    </cfRule>
  </conditionalFormatting>
  <conditionalFormatting sqref="K134">
    <cfRule type="cellIs" dxfId="78" priority="7" operator="equal">
      <formula>6</formula>
    </cfRule>
    <cfRule type="cellIs" dxfId="77" priority="8" operator="equal">
      <formula>2</formula>
    </cfRule>
    <cfRule type="cellIs" dxfId="76" priority="9" operator="equal">
      <formula>1</formula>
    </cfRule>
  </conditionalFormatting>
  <conditionalFormatting sqref="K316">
    <cfRule type="cellIs" dxfId="75" priority="4" operator="equal">
      <formula>6</formula>
    </cfRule>
    <cfRule type="cellIs" dxfId="74" priority="5" operator="equal">
      <formula>2</formula>
    </cfRule>
    <cfRule type="cellIs" dxfId="73" priority="6" operator="equal">
      <formula>1</formula>
    </cfRule>
  </conditionalFormatting>
  <conditionalFormatting sqref="K321">
    <cfRule type="cellIs" dxfId="72" priority="1" operator="equal">
      <formula>6</formula>
    </cfRule>
    <cfRule type="cellIs" dxfId="71" priority="2" operator="equal">
      <formula>2</formula>
    </cfRule>
    <cfRule type="cellIs" dxfId="70" priority="3" operator="equal">
      <formula>1</formula>
    </cfRule>
  </conditionalFormatting>
  <printOptions gridLines="1"/>
  <pageMargins left="0.7" right="0.7" top="0.75" bottom="0.75" header="0.3" footer="0.3"/>
  <pageSetup paperSize="5" scale="85" orientation="landscape" r:id="rId1"/>
  <headerFoot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theme="3" tint="0.39997558519241921"/>
  </sheetPr>
  <dimension ref="A1:AL509"/>
  <sheetViews>
    <sheetView showGridLines="0" zoomScaleNormal="100" workbookViewId="0">
      <pane ySplit="2" topLeftCell="A487" activePane="bottomLeft" state="frozen"/>
      <selection pane="bottomLeft" activeCell="D510" sqref="D510"/>
    </sheetView>
  </sheetViews>
  <sheetFormatPr defaultColWidth="9.140625" defaultRowHeight="12.75" x14ac:dyDescent="0.2"/>
  <cols>
    <col min="1" max="1" width="47.5703125" style="64" customWidth="1"/>
    <col min="2" max="2" width="23.140625" style="11" bestFit="1" customWidth="1"/>
    <col min="3" max="3" width="12.7109375" style="11" customWidth="1"/>
    <col min="4" max="4" width="12" style="118" customWidth="1"/>
    <col min="5" max="5" width="15.7109375" style="11" bestFit="1" customWidth="1"/>
    <col min="6" max="6" width="13.140625" style="37" bestFit="1" customWidth="1"/>
    <col min="7" max="7" width="11.42578125" style="11" bestFit="1" customWidth="1"/>
    <col min="8" max="8" width="30.28515625" style="11" customWidth="1"/>
    <col min="9" max="9" width="30.85546875" style="11" bestFit="1" customWidth="1"/>
    <col min="10" max="10" width="28" style="11" bestFit="1" customWidth="1"/>
    <col min="11" max="11" width="30" style="11" customWidth="1"/>
    <col min="12" max="12" width="21.85546875" style="11" bestFit="1" customWidth="1"/>
    <col min="13" max="13" width="17.7109375" style="11" bestFit="1" customWidth="1"/>
    <col min="14" max="14" width="16.7109375" style="11" bestFit="1" customWidth="1"/>
    <col min="15" max="15" width="12.140625" style="11" bestFit="1" customWidth="1"/>
    <col min="16" max="16" width="14.7109375" style="11" bestFit="1" customWidth="1"/>
    <col min="17" max="17" width="14" style="11" bestFit="1" customWidth="1"/>
    <col min="18" max="18" width="14.85546875" style="11" bestFit="1" customWidth="1"/>
    <col min="19" max="19" width="14.7109375" style="11" bestFit="1" customWidth="1"/>
    <col min="20" max="20" width="14.28515625" style="11" bestFit="1" customWidth="1"/>
    <col min="21" max="21" width="13.140625" style="11" bestFit="1" customWidth="1"/>
    <col min="22" max="22" width="13.7109375" style="11" bestFit="1" customWidth="1"/>
    <col min="23" max="23" width="13.85546875" style="11" bestFit="1" customWidth="1"/>
    <col min="24" max="24" width="15" style="11" bestFit="1" customWidth="1"/>
    <col min="25" max="25" width="14.85546875" style="11" bestFit="1" customWidth="1"/>
    <col min="26" max="26" width="14" style="11" bestFit="1" customWidth="1"/>
    <col min="27" max="27" width="14.7109375" style="11" bestFit="1" customWidth="1"/>
    <col min="28" max="30" width="14.85546875" style="11" bestFit="1" customWidth="1"/>
    <col min="31" max="31" width="12.7109375" style="11" bestFit="1" customWidth="1"/>
    <col min="32" max="32" width="14.140625" style="11" bestFit="1" customWidth="1"/>
    <col min="33" max="33" width="12.85546875" style="11" bestFit="1" customWidth="1"/>
    <col min="34" max="34" width="25.5703125" style="11" customWidth="1"/>
    <col min="35" max="35" width="50.7109375" style="55" customWidth="1"/>
    <col min="36" max="36" width="29.140625" style="3" bestFit="1" customWidth="1"/>
    <col min="37" max="16384" width="9.140625" style="3"/>
  </cols>
  <sheetData>
    <row r="1" spans="1:35" ht="39.75" customHeight="1" thickBot="1" x14ac:dyDescent="0.6">
      <c r="A1" s="143" t="s">
        <v>174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5"/>
    </row>
    <row r="2" spans="1:35" s="6" customFormat="1" ht="55.9" customHeight="1" x14ac:dyDescent="0.2">
      <c r="A2" s="119" t="str">
        <f>'MASTER INVENTORY'!A2</f>
        <v>Building #</v>
      </c>
      <c r="B2" s="66" t="str">
        <f>'MASTER INVENTORY'!B2</f>
        <v xml:space="preserve">M-Main Cantonment 
W-West FH
N-North FH  B- Blora </v>
      </c>
      <c r="C2" s="66" t="str">
        <f>'MASTER INVENTORY'!C2</f>
        <v>Maintainable Square Feet</v>
      </c>
      <c r="D2" s="66" t="str">
        <f>'MASTER INVENTORY'!D2</f>
        <v>Latrine Square Feet</v>
      </c>
      <c r="E2" s="66" t="str">
        <f>'MASTER INVENTORY'!E2</f>
        <v>Vinyl Tile Square Feet</v>
      </c>
      <c r="F2" s="66" t="str">
        <f>'MASTER INVENTORY'!F2</f>
        <v>Carpet Square Feet</v>
      </c>
      <c r="G2" s="66" t="str">
        <f>'MASTER INVENTORY'!G2</f>
        <v>Concrete Square Feet</v>
      </c>
      <c r="H2" s="66" t="str">
        <f>'MASTER INVENTORY'!H2</f>
        <v>Other Types of Floor Surfaces</v>
      </c>
      <c r="I2" s="66" t="str">
        <f>'MASTER INVENTORY'!I2</f>
        <v>Square Feet Measurement of Other Types of Floor Surfaces</v>
      </c>
      <c r="J2" s="66" t="str">
        <f>'MASTER INVENTORY'!J2</f>
        <v>Occupancy</v>
      </c>
      <c r="K2" s="66" t="str">
        <f>'MASTER INVENTORY'!K2</f>
        <v>Service Option
(1, 3, 5 or 7 Day)</v>
      </c>
      <c r="L2" s="66" t="str">
        <f>'MASTER INVENTORY'!L2</f>
        <v># of Windows</v>
      </c>
      <c r="M2" s="66" t="str">
        <f>'MASTER INVENTORY'!M2</f>
        <v>Square Feet of Window Glass</v>
      </c>
      <c r="N2" s="66" t="str">
        <f>'MASTER INVENTORY'!N2</f>
        <v>Total Surface Area To Clean (Includes Both Sides of the Window)</v>
      </c>
      <c r="O2" s="66" t="str">
        <f>'MASTER INVENTORY'!O2</f>
        <v># of Doors</v>
      </c>
      <c r="P2" s="66" t="str">
        <f>'MASTER INVENTORY'!P2</f>
        <v>Square Feet of Door Glass</v>
      </c>
      <c r="Q2" s="66" t="str">
        <f>'MASTER INVENTORY'!Q2</f>
        <v>Total Surface Area To Clean (Includes Both Sides of the Door Glass)</v>
      </c>
      <c r="R2" s="66" t="str">
        <f>'MASTER INVENTORY'!R2</f>
        <v># of Blinds</v>
      </c>
      <c r="S2" s="66" t="str">
        <f>'MASTER INVENTORY'!S2</f>
        <v># of Light Fixtures</v>
      </c>
      <c r="T2" s="66" t="str">
        <f>'MASTER INVENTORY'!T2</f>
        <v xml:space="preserve"># of Large Furniture </v>
      </c>
      <c r="U2" s="66" t="str">
        <f>'MASTER INVENTORY'!U2</f>
        <v># of Sinks</v>
      </c>
      <c r="V2" s="66" t="str">
        <f>'MASTER INVENTORY'!V2</f>
        <v># of Commodes</v>
      </c>
      <c r="W2" s="66" t="str">
        <f>'MASTER INVENTORY'!W2</f>
        <v># of Urinals</v>
      </c>
      <c r="X2" s="66" t="str">
        <f>'MASTER INVENTORY'!X2</f>
        <v># of Waterless Brand Urinal Cartridges</v>
      </c>
      <c r="Y2" s="66" t="str">
        <f>'MASTER INVENTORY'!Y2</f>
        <v># of Falcon Brand Urinal Cartridges</v>
      </c>
      <c r="Z2" s="66" t="str">
        <f>'MASTER INVENTORY'!Z2</f>
        <v># of Paper Towel Dispensers</v>
      </c>
      <c r="AA2" s="66" t="str">
        <f>'MASTER INVENTORY'!AA2</f>
        <v># of Toilet Paper Dispensers</v>
      </c>
      <c r="AB2" s="66" t="str">
        <f>'MASTER INVENTORY'!AB2</f>
        <v># of Soap Dispensers</v>
      </c>
      <c r="AC2" s="66" t="str">
        <f>'MASTER INVENTORY'!AC2</f>
        <v># of Showers</v>
      </c>
      <c r="AD2" s="66" t="str">
        <f>'MASTER INVENTORY'!AD2</f>
        <v># of Water Fountains</v>
      </c>
      <c r="AE2" s="66" t="str">
        <f>'MASTER INVENTORY'!AE2</f>
        <v># of Kitchens</v>
      </c>
      <c r="AF2" s="66" t="str">
        <f>'MASTER INVENTORY'!AF2</f>
        <v># of Stories</v>
      </c>
      <c r="AG2" s="66" t="str">
        <f>'MASTER INVENTORY'!AG2</f>
        <v>Customer Name</v>
      </c>
      <c r="AH2" s="66" t="str">
        <f>'MASTER INVENTORY'!AH2</f>
        <v>X = Scheduled for Cleaning this Cycle</v>
      </c>
      <c r="AI2" s="66" t="str">
        <f>'MASTER INVENTORY'!AI2</f>
        <v>REMARKS</v>
      </c>
    </row>
    <row r="3" spans="1:35" hidden="1" x14ac:dyDescent="0.2">
      <c r="A3" s="67">
        <f>'MASTER INVENTORY'!A9</f>
        <v>130</v>
      </c>
      <c r="B3" s="71" t="str">
        <f>'MASTER INVENTORY'!B9</f>
        <v xml:space="preserve">M </v>
      </c>
      <c r="C3" s="71">
        <f>'MASTER INVENTORY'!C9</f>
        <v>4539</v>
      </c>
      <c r="D3" s="71">
        <f>'MASTER INVENTORY'!D9</f>
        <v>271</v>
      </c>
      <c r="E3" s="71">
        <f>'MASTER INVENTORY'!E9</f>
        <v>0</v>
      </c>
      <c r="F3" s="71">
        <f>'MASTER INVENTORY'!F9</f>
        <v>210</v>
      </c>
      <c r="G3" s="71">
        <f>'MASTER INVENTORY'!G9</f>
        <v>0</v>
      </c>
      <c r="H3" s="71" t="str">
        <f>'MASTER INVENTORY'!H9</f>
        <v>CERAMIC</v>
      </c>
      <c r="I3" s="71">
        <f>'MASTER INVENTORY'!I9</f>
        <v>4329</v>
      </c>
      <c r="J3" s="71" t="str">
        <f>'MASTER INVENTORY'!J9</f>
        <v>ADMIN</v>
      </c>
      <c r="K3" s="122">
        <f>'MASTER INVENTORY'!K9</f>
        <v>5</v>
      </c>
      <c r="L3" s="71">
        <f>'MASTER INVENTORY'!L9</f>
        <v>19</v>
      </c>
      <c r="M3" s="71">
        <f>'MASTER INVENTORY'!M9</f>
        <v>608</v>
      </c>
      <c r="N3" s="71">
        <f>'MASTER INVENTORY'!N9</f>
        <v>1216</v>
      </c>
      <c r="O3" s="71">
        <f>'MASTER INVENTORY'!O9</f>
        <v>8</v>
      </c>
      <c r="P3" s="71">
        <f>'MASTER INVENTORY'!P9</f>
        <v>168</v>
      </c>
      <c r="Q3" s="71">
        <f>'MASTER INVENTORY'!Q9</f>
        <v>336</v>
      </c>
      <c r="R3" s="71">
        <f>'MASTER INVENTORY'!R9</f>
        <v>19</v>
      </c>
      <c r="S3" s="71">
        <f>'MASTER INVENTORY'!S9</f>
        <v>0</v>
      </c>
      <c r="T3" s="71">
        <f>'MASTER INVENTORY'!T9</f>
        <v>0</v>
      </c>
      <c r="U3" s="71">
        <f>'MASTER INVENTORY'!U9</f>
        <v>6</v>
      </c>
      <c r="V3" s="71">
        <f>'MASTER INVENTORY'!V9</f>
        <v>5</v>
      </c>
      <c r="W3" s="71">
        <f>'MASTER INVENTORY'!W9</f>
        <v>2</v>
      </c>
      <c r="X3" s="71">
        <f>'MASTER INVENTORY'!X9</f>
        <v>0</v>
      </c>
      <c r="Y3" s="71">
        <f>'MASTER INVENTORY'!Y9</f>
        <v>0</v>
      </c>
      <c r="Z3" s="71">
        <f>'MASTER INVENTORY'!Z9</f>
        <v>3</v>
      </c>
      <c r="AA3" s="71">
        <f>'MASTER INVENTORY'!AA9</f>
        <v>5</v>
      </c>
      <c r="AB3" s="71">
        <f>'MASTER INVENTORY'!AB9</f>
        <v>2</v>
      </c>
      <c r="AC3" s="71">
        <f>'MASTER INVENTORY'!AC9</f>
        <v>0</v>
      </c>
      <c r="AD3" s="71">
        <f>'MASTER INVENTORY'!AD9</f>
        <v>1</v>
      </c>
      <c r="AE3" s="71">
        <f>'MASTER INVENTORY'!AE9</f>
        <v>1</v>
      </c>
      <c r="AF3" s="71">
        <f>'MASTER INVENTORY'!AF9</f>
        <v>1</v>
      </c>
      <c r="AG3" s="71" t="str">
        <f>'MASTER INVENTORY'!AG9</f>
        <v>DHR</v>
      </c>
      <c r="AH3" s="71" t="str">
        <f>'MASTER INVENTORY'!AH9</f>
        <v>X</v>
      </c>
      <c r="AI3" s="71">
        <f>'MASTER INVENTORY'!AI9</f>
        <v>0</v>
      </c>
    </row>
    <row r="4" spans="1:35" hidden="1" x14ac:dyDescent="0.2">
      <c r="A4" s="67">
        <f>'MASTER INVENTORY'!A21</f>
        <v>409</v>
      </c>
      <c r="B4" s="71" t="str">
        <f>'MASTER INVENTORY'!B21</f>
        <v>M</v>
      </c>
      <c r="C4" s="71">
        <f>'MASTER INVENTORY'!C21</f>
        <v>1334</v>
      </c>
      <c r="D4" s="71">
        <f>'MASTER INVENTORY'!D21</f>
        <v>0</v>
      </c>
      <c r="E4" s="71">
        <f>'MASTER INVENTORY'!E21</f>
        <v>0</v>
      </c>
      <c r="F4" s="71">
        <f>'MASTER INVENTORY'!F21</f>
        <v>1334</v>
      </c>
      <c r="G4" s="71">
        <f>'MASTER INVENTORY'!G21</f>
        <v>0</v>
      </c>
      <c r="H4" s="71" t="str">
        <f>'MASTER INVENTORY'!H21</f>
        <v>N/A</v>
      </c>
      <c r="I4" s="71">
        <f>'MASTER INVENTORY'!I21</f>
        <v>0</v>
      </c>
      <c r="J4" s="71" t="str">
        <f>'MASTER INVENTORY'!J21</f>
        <v>MUSEUM</v>
      </c>
      <c r="K4" s="95">
        <f>'MASTER INVENTORY'!K21</f>
        <v>3</v>
      </c>
      <c r="L4" s="71">
        <f>'MASTER INVENTORY'!L21</f>
        <v>2</v>
      </c>
      <c r="M4" s="71">
        <f>'MASTER INVENTORY'!M21</f>
        <v>23</v>
      </c>
      <c r="N4" s="71">
        <f>'MASTER INVENTORY'!N21</f>
        <v>46</v>
      </c>
      <c r="O4" s="71">
        <f>'MASTER INVENTORY'!O21</f>
        <v>2</v>
      </c>
      <c r="P4" s="71">
        <f>'MASTER INVENTORY'!P21</f>
        <v>44</v>
      </c>
      <c r="Q4" s="71">
        <f>'MASTER INVENTORY'!Q21</f>
        <v>88</v>
      </c>
      <c r="R4" s="71">
        <f>'MASTER INVENTORY'!R21</f>
        <v>2</v>
      </c>
      <c r="S4" s="71">
        <f>'MASTER INVENTORY'!S21</f>
        <v>2</v>
      </c>
      <c r="T4" s="71">
        <f>'MASTER INVENTORY'!T21</f>
        <v>0</v>
      </c>
      <c r="U4" s="71">
        <f>'MASTER INVENTORY'!U21</f>
        <v>0</v>
      </c>
      <c r="V4" s="71">
        <f>'MASTER INVENTORY'!V21</f>
        <v>0</v>
      </c>
      <c r="W4" s="71">
        <f>'MASTER INVENTORY'!W21</f>
        <v>0</v>
      </c>
      <c r="X4" s="71">
        <f>'MASTER INVENTORY'!X21</f>
        <v>0</v>
      </c>
      <c r="Y4" s="71">
        <f>'MASTER INVENTORY'!Y21</f>
        <v>0</v>
      </c>
      <c r="Z4" s="71">
        <f>'MASTER INVENTORY'!Z21</f>
        <v>0</v>
      </c>
      <c r="AA4" s="71">
        <f>'MASTER INVENTORY'!AA21</f>
        <v>0</v>
      </c>
      <c r="AB4" s="71">
        <f>'MASTER INVENTORY'!AB21</f>
        <v>0</v>
      </c>
      <c r="AC4" s="71">
        <f>'MASTER INVENTORY'!AC21</f>
        <v>0</v>
      </c>
      <c r="AD4" s="71">
        <f>'MASTER INVENTORY'!AD21</f>
        <v>0</v>
      </c>
      <c r="AE4" s="71">
        <f>'MASTER INVENTORY'!AE21</f>
        <v>0</v>
      </c>
      <c r="AF4" s="71">
        <f>'MASTER INVENTORY'!AF21</f>
        <v>1</v>
      </c>
      <c r="AG4" s="71" t="str">
        <f>'MASTER INVENTORY'!AG21</f>
        <v>DFMWR</v>
      </c>
      <c r="AH4" s="71" t="str">
        <f>'MASTER INVENTORY'!AH21</f>
        <v>X</v>
      </c>
      <c r="AI4" s="71">
        <f>'MASTER INVENTORY'!AI21</f>
        <v>0</v>
      </c>
    </row>
    <row r="5" spans="1:35" hidden="1" x14ac:dyDescent="0.2">
      <c r="A5" s="67">
        <f>'MASTER INVENTORY'!A23</f>
        <v>410</v>
      </c>
      <c r="B5" s="71" t="str">
        <f>'MASTER INVENTORY'!B23</f>
        <v>M</v>
      </c>
      <c r="C5" s="71">
        <f>'MASTER INVENTORY'!C23</f>
        <v>7105</v>
      </c>
      <c r="D5" s="71">
        <f>'MASTER INVENTORY'!D23</f>
        <v>61</v>
      </c>
      <c r="E5" s="71">
        <f>'MASTER INVENTORY'!E23</f>
        <v>0</v>
      </c>
      <c r="F5" s="71">
        <f>'MASTER INVENTORY'!F23</f>
        <v>0</v>
      </c>
      <c r="G5" s="71">
        <f>'MASTER INVENTORY'!G23</f>
        <v>0</v>
      </c>
      <c r="H5" s="71" t="str">
        <f>'MASTER INVENTORY'!H23</f>
        <v>N/A</v>
      </c>
      <c r="I5" s="71">
        <f>'MASTER INVENTORY'!I23</f>
        <v>0</v>
      </c>
      <c r="J5" s="71" t="str">
        <f>'MASTER INVENTORY'!J23</f>
        <v>ADMIN</v>
      </c>
      <c r="K5" s="99">
        <f>'MASTER INVENTORY'!K23</f>
        <v>5</v>
      </c>
      <c r="L5" s="71">
        <f>'MASTER INVENTORY'!L23</f>
        <v>0</v>
      </c>
      <c r="M5" s="71">
        <f>'MASTER INVENTORY'!M23</f>
        <v>0</v>
      </c>
      <c r="N5" s="71">
        <f>'MASTER INVENTORY'!N23</f>
        <v>0</v>
      </c>
      <c r="O5" s="71">
        <f>'MASTER INVENTORY'!O23</f>
        <v>0</v>
      </c>
      <c r="P5" s="71">
        <f>'MASTER INVENTORY'!P23</f>
        <v>0</v>
      </c>
      <c r="Q5" s="71">
        <f>'MASTER INVENTORY'!Q23</f>
        <v>0</v>
      </c>
      <c r="R5" s="71">
        <f>'MASTER INVENTORY'!R23</f>
        <v>0</v>
      </c>
      <c r="S5" s="71">
        <f>'MASTER INVENTORY'!S23</f>
        <v>0</v>
      </c>
      <c r="T5" s="71">
        <f>'MASTER INVENTORY'!T23</f>
        <v>0</v>
      </c>
      <c r="U5" s="71">
        <f>'MASTER INVENTORY'!U23</f>
        <v>0</v>
      </c>
      <c r="V5" s="71">
        <f>'MASTER INVENTORY'!V23</f>
        <v>0</v>
      </c>
      <c r="W5" s="71">
        <f>'MASTER INVENTORY'!W23</f>
        <v>0</v>
      </c>
      <c r="X5" s="71">
        <f>'MASTER INVENTORY'!X23</f>
        <v>0</v>
      </c>
      <c r="Y5" s="71">
        <f>'MASTER INVENTORY'!Y23</f>
        <v>0</v>
      </c>
      <c r="Z5" s="71">
        <f>'MASTER INVENTORY'!Z23</f>
        <v>0</v>
      </c>
      <c r="AA5" s="71">
        <f>'MASTER INVENTORY'!AA23</f>
        <v>0</v>
      </c>
      <c r="AB5" s="71">
        <f>'MASTER INVENTORY'!AB23</f>
        <v>0</v>
      </c>
      <c r="AC5" s="71">
        <f>'MASTER INVENTORY'!AC23</f>
        <v>0</v>
      </c>
      <c r="AD5" s="71">
        <f>'MASTER INVENTORY'!AD23</f>
        <v>0</v>
      </c>
      <c r="AE5" s="71">
        <f>'MASTER INVENTORY'!AE23</f>
        <v>0</v>
      </c>
      <c r="AF5" s="71">
        <f>'MASTER INVENTORY'!AF23</f>
        <v>1</v>
      </c>
      <c r="AG5" s="71">
        <f>'MASTER INVENTORY'!AG23</f>
        <v>0</v>
      </c>
      <c r="AH5" s="71" t="str">
        <f>'MASTER INVENTORY'!AH23</f>
        <v>X</v>
      </c>
      <c r="AI5" s="71" t="str">
        <f>'MASTER INVENTORY'!AI23</f>
        <v>Section B</v>
      </c>
    </row>
    <row r="6" spans="1:35" hidden="1" x14ac:dyDescent="0.2">
      <c r="A6" s="67">
        <f>'MASTER INVENTORY'!A24</f>
        <v>410</v>
      </c>
      <c r="B6" s="71" t="str">
        <f>'MASTER INVENTORY'!B24</f>
        <v>M</v>
      </c>
      <c r="C6" s="71">
        <f>'MASTER INVENTORY'!C24</f>
        <v>3373</v>
      </c>
      <c r="D6" s="71">
        <f>'MASTER INVENTORY'!D24</f>
        <v>3373</v>
      </c>
      <c r="E6" s="71">
        <f>'MASTER INVENTORY'!E24</f>
        <v>0</v>
      </c>
      <c r="F6" s="71">
        <f>'MASTER INVENTORY'!F24</f>
        <v>0</v>
      </c>
      <c r="G6" s="71">
        <f>'MASTER INVENTORY'!G24</f>
        <v>0</v>
      </c>
      <c r="H6" s="71" t="str">
        <f>'MASTER INVENTORY'!H24</f>
        <v>Rubber/Ceramic/Brick</v>
      </c>
      <c r="I6" s="71">
        <f>'MASTER INVENTORY'!I24</f>
        <v>3373</v>
      </c>
      <c r="J6" s="71" t="str">
        <f>'MASTER INVENTORY'!J24</f>
        <v>ADMIN</v>
      </c>
      <c r="K6" s="99">
        <f>'MASTER INVENTORY'!K24</f>
        <v>5</v>
      </c>
      <c r="L6" s="71">
        <f>'MASTER INVENTORY'!L24</f>
        <v>14</v>
      </c>
      <c r="M6" s="71">
        <f>'MASTER INVENTORY'!M24</f>
        <v>3850</v>
      </c>
      <c r="N6" s="71">
        <f>'MASTER INVENTORY'!N24</f>
        <v>7700</v>
      </c>
      <c r="O6" s="71">
        <f>'MASTER INVENTORY'!O24</f>
        <v>27</v>
      </c>
      <c r="P6" s="71">
        <f>'MASTER INVENTORY'!P24</f>
        <v>567</v>
      </c>
      <c r="Q6" s="71">
        <f>'MASTER INVENTORY'!Q24</f>
        <v>1134</v>
      </c>
      <c r="R6" s="71">
        <f>'MASTER INVENTORY'!R24</f>
        <v>0</v>
      </c>
      <c r="S6" s="71">
        <f>'MASTER INVENTORY'!S24</f>
        <v>0</v>
      </c>
      <c r="T6" s="71">
        <f>'MASTER INVENTORY'!T24</f>
        <v>0</v>
      </c>
      <c r="U6" s="71">
        <f>'MASTER INVENTORY'!U24</f>
        <v>23</v>
      </c>
      <c r="V6" s="71">
        <f>'MASTER INVENTORY'!V24</f>
        <v>26</v>
      </c>
      <c r="W6" s="71">
        <f>'MASTER INVENTORY'!W24</f>
        <v>13</v>
      </c>
      <c r="X6" s="71">
        <f>'MASTER INVENTORY'!X24</f>
        <v>0</v>
      </c>
      <c r="Y6" s="71">
        <f>'MASTER INVENTORY'!Y24</f>
        <v>0</v>
      </c>
      <c r="Z6" s="71">
        <f>'MASTER INVENTORY'!Z24</f>
        <v>17</v>
      </c>
      <c r="AA6" s="71">
        <f>'MASTER INVENTORY'!AA24</f>
        <v>26</v>
      </c>
      <c r="AB6" s="71">
        <f>'MASTER INVENTORY'!AB24</f>
        <v>10</v>
      </c>
      <c r="AC6" s="71">
        <f>'MASTER INVENTORY'!AC24</f>
        <v>4</v>
      </c>
      <c r="AD6" s="71">
        <f>'MASTER INVENTORY'!AD24</f>
        <v>8</v>
      </c>
      <c r="AE6" s="71">
        <f>'MASTER INVENTORY'!AE24</f>
        <v>0</v>
      </c>
      <c r="AF6" s="71">
        <f>'MASTER INVENTORY'!AF24</f>
        <v>1</v>
      </c>
      <c r="AG6" s="71" t="str">
        <f>'MASTER INVENTORY'!AG24</f>
        <v>120 th 2n - 3r floor</v>
      </c>
      <c r="AH6" s="71" t="str">
        <f>'MASTER INVENTORY'!AH24</f>
        <v>X</v>
      </c>
      <c r="AI6" s="71" t="str">
        <f>'MASTER INVENTORY'!AI24</f>
        <v>NORTH WING</v>
      </c>
    </row>
    <row r="7" spans="1:35" hidden="1" x14ac:dyDescent="0.2">
      <c r="A7" s="67">
        <f>'MASTER INVENTORY'!A70</f>
        <v>3202</v>
      </c>
      <c r="B7" s="71" t="str">
        <f>'MASTER INVENTORY'!B70</f>
        <v xml:space="preserve">M </v>
      </c>
      <c r="C7" s="71">
        <f>'MASTER INVENTORY'!C70</f>
        <v>30212</v>
      </c>
      <c r="D7" s="71">
        <f>'MASTER INVENTORY'!D70</f>
        <v>454</v>
      </c>
      <c r="E7" s="71">
        <f>'MASTER INVENTORY'!E70</f>
        <v>5917</v>
      </c>
      <c r="F7" s="71">
        <f>'MASTER INVENTORY'!F70</f>
        <v>20956</v>
      </c>
      <c r="G7" s="71">
        <f>'MASTER INVENTORY'!G70</f>
        <v>0</v>
      </c>
      <c r="H7" s="71" t="str">
        <f>'MASTER INVENTORY'!H70</f>
        <v>CERAMIC</v>
      </c>
      <c r="I7" s="71">
        <f>'MASTER INVENTORY'!I70</f>
        <v>3339</v>
      </c>
      <c r="J7" s="71" t="str">
        <f>'MASTER INVENTORY'!J70</f>
        <v>LIBRARY</v>
      </c>
      <c r="K7" s="95">
        <f>'MASTER INVENTORY'!K70</f>
        <v>3</v>
      </c>
      <c r="L7" s="71">
        <f>'MASTER INVENTORY'!L70</f>
        <v>128</v>
      </c>
      <c r="M7" s="71">
        <f>'MASTER INVENTORY'!M70</f>
        <v>2820</v>
      </c>
      <c r="N7" s="71">
        <f>'MASTER INVENTORY'!N70</f>
        <v>5640</v>
      </c>
      <c r="O7" s="71">
        <f>'MASTER INVENTORY'!O70</f>
        <v>16</v>
      </c>
      <c r="P7" s="71">
        <f>'MASTER INVENTORY'!P70</f>
        <v>788</v>
      </c>
      <c r="Q7" s="71">
        <f>'MASTER INVENTORY'!Q70</f>
        <v>1576</v>
      </c>
      <c r="R7" s="71">
        <f>'MASTER INVENTORY'!R70</f>
        <v>58</v>
      </c>
      <c r="S7" s="71">
        <f>'MASTER INVENTORY'!S70</f>
        <v>360</v>
      </c>
      <c r="T7" s="71">
        <f>'MASTER INVENTORY'!T70</f>
        <v>173</v>
      </c>
      <c r="U7" s="71">
        <f>'MASTER INVENTORY'!U70</f>
        <v>7</v>
      </c>
      <c r="V7" s="71">
        <f>'MASTER INVENTORY'!V70</f>
        <v>7</v>
      </c>
      <c r="W7" s="71">
        <f>'MASTER INVENTORY'!W70</f>
        <v>1</v>
      </c>
      <c r="X7" s="71">
        <f>'MASTER INVENTORY'!X70</f>
        <v>0</v>
      </c>
      <c r="Y7" s="71">
        <f>'MASTER INVENTORY'!Y70</f>
        <v>0</v>
      </c>
      <c r="Z7" s="71">
        <f>'MASTER INVENTORY'!Z70</f>
        <v>2</v>
      </c>
      <c r="AA7" s="71">
        <f>'MASTER INVENTORY'!AA70</f>
        <v>7</v>
      </c>
      <c r="AB7" s="71">
        <f>'MASTER INVENTORY'!AB70</f>
        <v>3</v>
      </c>
      <c r="AC7" s="71">
        <f>'MASTER INVENTORY'!AC70</f>
        <v>0</v>
      </c>
      <c r="AD7" s="71">
        <f>'MASTER INVENTORY'!AD70</f>
        <v>1</v>
      </c>
      <c r="AE7" s="71">
        <f>'MASTER INVENTORY'!AE70</f>
        <v>0</v>
      </c>
      <c r="AF7" s="71">
        <f>'MASTER INVENTORY'!AF70</f>
        <v>1</v>
      </c>
      <c r="AG7" s="71" t="str">
        <f>'MASTER INVENTORY'!AG70</f>
        <v>LIBRARY</v>
      </c>
      <c r="AH7" s="71" t="str">
        <f>'MASTER INVENTORY'!AH70</f>
        <v>X</v>
      </c>
      <c r="AI7" s="71">
        <f>'MASTER INVENTORY'!AI70</f>
        <v>0</v>
      </c>
    </row>
    <row r="8" spans="1:35" hidden="1" x14ac:dyDescent="0.2">
      <c r="A8" s="67" t="str">
        <f>'MASTER INVENTORY'!A71</f>
        <v>3202 Annex</v>
      </c>
      <c r="B8" s="71" t="str">
        <f>'MASTER INVENTORY'!B71</f>
        <v>M</v>
      </c>
      <c r="C8" s="71">
        <f>'MASTER INVENTORY'!C71</f>
        <v>8765</v>
      </c>
      <c r="D8" s="71">
        <f>'MASTER INVENTORY'!D71</f>
        <v>128</v>
      </c>
      <c r="E8" s="71">
        <f>'MASTER INVENTORY'!E71</f>
        <v>326</v>
      </c>
      <c r="F8" s="71">
        <f>'MASTER INVENTORY'!F71</f>
        <v>8638</v>
      </c>
      <c r="G8" s="71">
        <f>'MASTER INVENTORY'!G71</f>
        <v>0</v>
      </c>
      <c r="H8" s="71" t="str">
        <f>'MASTER INVENTORY'!H71</f>
        <v>N/A</v>
      </c>
      <c r="I8" s="71">
        <f>'MASTER INVENTORY'!I71</f>
        <v>0</v>
      </c>
      <c r="J8" s="71" t="str">
        <f>'MASTER INVENTORY'!J71</f>
        <v>LIBRARY</v>
      </c>
      <c r="K8" s="95">
        <f>'MASTER INVENTORY'!K71</f>
        <v>3</v>
      </c>
      <c r="L8" s="71">
        <f>'MASTER INVENTORY'!L71</f>
        <v>20</v>
      </c>
      <c r="M8" s="71">
        <f>'MASTER INVENTORY'!M71</f>
        <v>325</v>
      </c>
      <c r="N8" s="71">
        <f>'MASTER INVENTORY'!N71</f>
        <v>650</v>
      </c>
      <c r="O8" s="71">
        <f>'MASTER INVENTORY'!O71</f>
        <v>19</v>
      </c>
      <c r="P8" s="71">
        <f>'MASTER INVENTORY'!P71</f>
        <v>126</v>
      </c>
      <c r="Q8" s="71">
        <f>'MASTER INVENTORY'!Q71</f>
        <v>252</v>
      </c>
      <c r="R8" s="71">
        <f>'MASTER INVENTORY'!R71</f>
        <v>20</v>
      </c>
      <c r="S8" s="71">
        <f>'MASTER INVENTORY'!S71</f>
        <v>100</v>
      </c>
      <c r="T8" s="71">
        <f>'MASTER INVENTORY'!T71</f>
        <v>32</v>
      </c>
      <c r="U8" s="71">
        <f>'MASTER INVENTORY'!U71</f>
        <v>2</v>
      </c>
      <c r="V8" s="71">
        <f>'MASTER INVENTORY'!V71</f>
        <v>2</v>
      </c>
      <c r="W8" s="71">
        <f>'MASTER INVENTORY'!W71</f>
        <v>0</v>
      </c>
      <c r="X8" s="71">
        <f>'MASTER INVENTORY'!X71</f>
        <v>0</v>
      </c>
      <c r="Y8" s="71">
        <f>'MASTER INVENTORY'!Y71</f>
        <v>0</v>
      </c>
      <c r="Z8" s="71">
        <f>'MASTER INVENTORY'!Z71</f>
        <v>2</v>
      </c>
      <c r="AA8" s="71">
        <f>'MASTER INVENTORY'!AA71</f>
        <v>2</v>
      </c>
      <c r="AB8" s="71">
        <f>'MASTER INVENTORY'!AB71</f>
        <v>2</v>
      </c>
      <c r="AC8" s="71">
        <f>'MASTER INVENTORY'!AC71</f>
        <v>0</v>
      </c>
      <c r="AD8" s="71">
        <f>'MASTER INVENTORY'!AD71</f>
        <v>0</v>
      </c>
      <c r="AE8" s="71">
        <f>'MASTER INVENTORY'!AE71</f>
        <v>0</v>
      </c>
      <c r="AF8" s="71">
        <f>'MASTER INVENTORY'!AF71</f>
        <v>1</v>
      </c>
      <c r="AG8" s="71" t="str">
        <f>'MASTER INVENTORY'!AG71</f>
        <v>RESERVE COMPONENT</v>
      </c>
      <c r="AH8" s="71" t="str">
        <f>'MASTER INVENTORY'!AH71</f>
        <v>X</v>
      </c>
      <c r="AI8" s="71">
        <f>'MASTER INVENTORY'!AI71</f>
        <v>0</v>
      </c>
    </row>
    <row r="9" spans="1:35" hidden="1" x14ac:dyDescent="0.2">
      <c r="A9" s="67">
        <f>'MASTER INVENTORY'!A87</f>
        <v>4501</v>
      </c>
      <c r="B9" s="71" t="str">
        <f>'MASTER INVENTORY'!B87</f>
        <v>M</v>
      </c>
      <c r="C9" s="71">
        <f>'MASTER INVENTORY'!C87</f>
        <v>54249</v>
      </c>
      <c r="D9" s="71">
        <f>'MASTER INVENTORY'!D87</f>
        <v>952</v>
      </c>
      <c r="E9" s="71">
        <f>'MASTER INVENTORY'!E87</f>
        <v>6052</v>
      </c>
      <c r="F9" s="71">
        <f>'MASTER INVENTORY'!F87</f>
        <v>7539</v>
      </c>
      <c r="G9" s="71">
        <f>'MASTER INVENTORY'!G87</f>
        <v>0</v>
      </c>
      <c r="H9" s="71" t="str">
        <f>'MASTER INVENTORY'!H87</f>
        <v>BRICK,METAL/COMP</v>
      </c>
      <c r="I9" s="71">
        <f>'MASTER INVENTORY'!I87</f>
        <v>40658</v>
      </c>
      <c r="J9" s="71" t="str">
        <f>'MASTER INVENTORY'!J87</f>
        <v>ADMIN</v>
      </c>
      <c r="K9" s="99">
        <f>'MASTER INVENTORY'!K87</f>
        <v>5</v>
      </c>
      <c r="L9" s="71">
        <f>'MASTER INVENTORY'!L87</f>
        <v>9</v>
      </c>
      <c r="M9" s="71">
        <f>'MASTER INVENTORY'!M87</f>
        <v>309</v>
      </c>
      <c r="N9" s="71">
        <f>'MASTER INVENTORY'!N87</f>
        <v>618</v>
      </c>
      <c r="O9" s="71">
        <f>'MASTER INVENTORY'!O87</f>
        <v>2</v>
      </c>
      <c r="P9" s="71">
        <f>'MASTER INVENTORY'!P87</f>
        <v>0</v>
      </c>
      <c r="Q9" s="71">
        <f>'MASTER INVENTORY'!Q87</f>
        <v>0</v>
      </c>
      <c r="R9" s="71">
        <f>'MASTER INVENTORY'!R87</f>
        <v>0</v>
      </c>
      <c r="S9" s="71">
        <f>'MASTER INVENTORY'!S87</f>
        <v>75</v>
      </c>
      <c r="T9" s="71">
        <f>'MASTER INVENTORY'!T87</f>
        <v>0</v>
      </c>
      <c r="U9" s="71">
        <f>'MASTER INVENTORY'!U87</f>
        <v>24</v>
      </c>
      <c r="V9" s="71">
        <f>'MASTER INVENTORY'!V87</f>
        <v>12</v>
      </c>
      <c r="W9" s="71">
        <f>'MASTER INVENTORY'!W87</f>
        <v>4</v>
      </c>
      <c r="X9" s="71">
        <f>'MASTER INVENTORY'!X87</f>
        <v>0</v>
      </c>
      <c r="Y9" s="71">
        <f>'MASTER INVENTORY'!Y87</f>
        <v>0</v>
      </c>
      <c r="Z9" s="71">
        <f>'MASTER INVENTORY'!Z87</f>
        <v>24</v>
      </c>
      <c r="AA9" s="71">
        <f>'MASTER INVENTORY'!AA87</f>
        <v>12</v>
      </c>
      <c r="AB9" s="71">
        <f>'MASTER INVENTORY'!AB87</f>
        <v>24</v>
      </c>
      <c r="AC9" s="71">
        <f>'MASTER INVENTORY'!AC87</f>
        <v>4</v>
      </c>
      <c r="AD9" s="71">
        <f>'MASTER INVENTORY'!AD87</f>
        <v>6</v>
      </c>
      <c r="AE9" s="71">
        <f>'MASTER INVENTORY'!AE87</f>
        <v>2</v>
      </c>
      <c r="AF9" s="71">
        <f>'MASTER INVENTORY'!AF87</f>
        <v>2</v>
      </c>
      <c r="AG9" s="71" t="str">
        <f>'MASTER INVENTORY'!AG87</f>
        <v>DPTMS</v>
      </c>
      <c r="AH9" s="71" t="str">
        <f>'MASTER INVENTORY'!AH87</f>
        <v>X</v>
      </c>
      <c r="AI9" s="71">
        <f>'MASTER INVENTORY'!AI87</f>
        <v>0</v>
      </c>
    </row>
    <row r="10" spans="1:35" hidden="1" x14ac:dyDescent="0.2">
      <c r="A10" s="67">
        <f>'MASTER INVENTORY'!A115</f>
        <v>5485</v>
      </c>
      <c r="B10" s="71" t="str">
        <f>'MASTER INVENTORY'!B115</f>
        <v xml:space="preserve">M </v>
      </c>
      <c r="C10" s="71">
        <f>'MASTER INVENTORY'!C115</f>
        <v>10253</v>
      </c>
      <c r="D10" s="71">
        <f>'MASTER INVENTORY'!D115</f>
        <v>307</v>
      </c>
      <c r="E10" s="71">
        <f>'MASTER INVENTORY'!E115</f>
        <v>9858</v>
      </c>
      <c r="F10" s="71">
        <f>'MASTER INVENTORY'!F115</f>
        <v>0</v>
      </c>
      <c r="G10" s="71">
        <f>'MASTER INVENTORY'!G115</f>
        <v>0</v>
      </c>
      <c r="H10" s="71" t="str">
        <f>'MASTER INVENTORY'!H115</f>
        <v>N/A</v>
      </c>
      <c r="I10" s="71">
        <f>'MASTER INVENTORY'!I115</f>
        <v>395</v>
      </c>
      <c r="J10" s="71" t="str">
        <f>'MASTER INVENTORY'!J115</f>
        <v>CYSS</v>
      </c>
      <c r="K10" s="99">
        <f>'MASTER INVENTORY'!K115</f>
        <v>5</v>
      </c>
      <c r="L10" s="71">
        <f>'MASTER INVENTORY'!L115</f>
        <v>59</v>
      </c>
      <c r="M10" s="71">
        <f>'MASTER INVENTORY'!M115</f>
        <v>1888</v>
      </c>
      <c r="N10" s="71">
        <f>'MASTER INVENTORY'!N115</f>
        <v>3776</v>
      </c>
      <c r="O10" s="71">
        <f>'MASTER INVENTORY'!O115</f>
        <v>1</v>
      </c>
      <c r="P10" s="71">
        <f>'MASTER INVENTORY'!P115</f>
        <v>21</v>
      </c>
      <c r="Q10" s="71">
        <f>'MASTER INVENTORY'!Q115</f>
        <v>42</v>
      </c>
      <c r="R10" s="71">
        <f>'MASTER INVENTORY'!R115</f>
        <v>13</v>
      </c>
      <c r="S10" s="71">
        <f>'MASTER INVENTORY'!S115</f>
        <v>54</v>
      </c>
      <c r="T10" s="71">
        <f>'MASTER INVENTORY'!T115</f>
        <v>38</v>
      </c>
      <c r="U10" s="71">
        <f>'MASTER INVENTORY'!U115</f>
        <v>7</v>
      </c>
      <c r="V10" s="71">
        <f>'MASTER INVENTORY'!V115</f>
        <v>5</v>
      </c>
      <c r="W10" s="71">
        <f>'MASTER INVENTORY'!W115</f>
        <v>2</v>
      </c>
      <c r="X10" s="71">
        <f>'MASTER INVENTORY'!X115</f>
        <v>0</v>
      </c>
      <c r="Y10" s="71">
        <f>'MASTER INVENTORY'!Y115</f>
        <v>0</v>
      </c>
      <c r="Z10" s="71">
        <f>'MASTER INVENTORY'!Z115</f>
        <v>2</v>
      </c>
      <c r="AA10" s="71">
        <f>'MASTER INVENTORY'!AA115</f>
        <v>5</v>
      </c>
      <c r="AB10" s="71">
        <f>'MASTER INVENTORY'!AB115</f>
        <v>2</v>
      </c>
      <c r="AC10" s="71">
        <f>'MASTER INVENTORY'!AC115</f>
        <v>0</v>
      </c>
      <c r="AD10" s="71">
        <f>'MASTER INVENTORY'!AD115</f>
        <v>3</v>
      </c>
      <c r="AE10" s="71">
        <f>'MASTER INVENTORY'!AE115</f>
        <v>0</v>
      </c>
      <c r="AF10" s="71">
        <f>'MASTER INVENTORY'!AF115</f>
        <v>1</v>
      </c>
      <c r="AG10" s="71" t="str">
        <f>'MASTER INVENTORY'!AG115</f>
        <v>CDC/CYS</v>
      </c>
      <c r="AH10" s="71" t="str">
        <f>'MASTER INVENTORY'!AH115</f>
        <v>X</v>
      </c>
      <c r="AI10" s="71">
        <f>'MASTER INVENTORY'!AI115</f>
        <v>0</v>
      </c>
    </row>
    <row r="11" spans="1:35" hidden="1" x14ac:dyDescent="0.2">
      <c r="A11" s="67">
        <f>'MASTER INVENTORY'!A123</f>
        <v>6602</v>
      </c>
      <c r="B11" s="71" t="str">
        <f>'MASTER INVENTORY'!B123</f>
        <v>M</v>
      </c>
      <c r="C11" s="71">
        <f>'MASTER INVENTORY'!C123</f>
        <v>16216</v>
      </c>
      <c r="D11" s="71">
        <f>'MASTER INVENTORY'!D123</f>
        <v>307</v>
      </c>
      <c r="E11" s="71">
        <f>'MASTER INVENTORY'!E123</f>
        <v>12874</v>
      </c>
      <c r="F11" s="71">
        <f>'MASTER INVENTORY'!F123</f>
        <v>1025</v>
      </c>
      <c r="G11" s="71">
        <f>'MASTER INVENTORY'!G123</f>
        <v>0</v>
      </c>
      <c r="H11" s="71" t="str">
        <f>'MASTER INVENTORY'!H123</f>
        <v>RUBBER</v>
      </c>
      <c r="I11" s="71">
        <f>'MASTER INVENTORY'!I123</f>
        <v>2317</v>
      </c>
      <c r="J11" s="71" t="str">
        <f>'MASTER INVENTORY'!J123</f>
        <v>CYSS</v>
      </c>
      <c r="K11" s="99">
        <f>'MASTER INVENTORY'!K123</f>
        <v>5</v>
      </c>
      <c r="L11" s="71">
        <f>'MASTER INVENTORY'!L123</f>
        <v>69</v>
      </c>
      <c r="M11" s="71">
        <f>'MASTER INVENTORY'!M123</f>
        <v>2208</v>
      </c>
      <c r="N11" s="71">
        <f>'MASTER INVENTORY'!N123</f>
        <v>4416</v>
      </c>
      <c r="O11" s="71">
        <f>'MASTER INVENTORY'!O123</f>
        <v>7</v>
      </c>
      <c r="P11" s="71">
        <f>'MASTER INVENTORY'!P123</f>
        <v>350</v>
      </c>
      <c r="Q11" s="71">
        <f>'MASTER INVENTORY'!Q123</f>
        <v>700</v>
      </c>
      <c r="R11" s="71">
        <f>'MASTER INVENTORY'!R123</f>
        <v>23</v>
      </c>
      <c r="S11" s="71">
        <f>'MASTER INVENTORY'!S123</f>
        <v>68</v>
      </c>
      <c r="T11" s="71">
        <f>'MASTER INVENTORY'!T123</f>
        <v>26</v>
      </c>
      <c r="U11" s="71">
        <f>'MASTER INVENTORY'!U123</f>
        <v>9</v>
      </c>
      <c r="V11" s="71">
        <f>'MASTER INVENTORY'!V123</f>
        <v>9</v>
      </c>
      <c r="W11" s="71">
        <f>'MASTER INVENTORY'!W123</f>
        <v>2</v>
      </c>
      <c r="X11" s="71">
        <f>'MASTER INVENTORY'!X123</f>
        <v>0</v>
      </c>
      <c r="Y11" s="71">
        <f>'MASTER INVENTORY'!Y123</f>
        <v>0</v>
      </c>
      <c r="Z11" s="71">
        <f>'MASTER INVENTORY'!Z123</f>
        <v>3</v>
      </c>
      <c r="AA11" s="71">
        <f>'MASTER INVENTORY'!AA123</f>
        <v>9</v>
      </c>
      <c r="AB11" s="71">
        <f>'MASTER INVENTORY'!AB123</f>
        <v>9</v>
      </c>
      <c r="AC11" s="71">
        <f>'MASTER INVENTORY'!AC123</f>
        <v>0</v>
      </c>
      <c r="AD11" s="71">
        <f>'MASTER INVENTORY'!AD123</f>
        <v>4</v>
      </c>
      <c r="AE11" s="71">
        <f>'MASTER INVENTORY'!AE123</f>
        <v>0</v>
      </c>
      <c r="AF11" s="71">
        <f>'MASTER INVENTORY'!AF123</f>
        <v>1</v>
      </c>
      <c r="AG11" s="71" t="str">
        <f>'MASTER INVENTORY'!AG123</f>
        <v>CDC/CYS</v>
      </c>
      <c r="AH11" s="71" t="str">
        <f>'MASTER INVENTORY'!AH123</f>
        <v>X</v>
      </c>
      <c r="AI11" s="71">
        <f>'MASTER INVENTORY'!AI123</f>
        <v>0</v>
      </c>
    </row>
    <row r="12" spans="1:35" hidden="1" x14ac:dyDescent="0.2">
      <c r="A12" s="67">
        <f>'MASTER INVENTORY'!A138</f>
        <v>9301</v>
      </c>
      <c r="B12" s="71" t="str">
        <f>'MASTER INVENTORY'!B138</f>
        <v>M</v>
      </c>
      <c r="C12" s="71">
        <f>'MASTER INVENTORY'!C138</f>
        <v>20004</v>
      </c>
      <c r="D12" s="71">
        <f>'MASTER INVENTORY'!D138</f>
        <v>142</v>
      </c>
      <c r="E12" s="71">
        <f>'MASTER INVENTORY'!E138</f>
        <v>350</v>
      </c>
      <c r="F12" s="71">
        <f>'MASTER INVENTORY'!F138</f>
        <v>0</v>
      </c>
      <c r="G12" s="71">
        <f>'MASTER INVENTORY'!G138</f>
        <v>0</v>
      </c>
      <c r="H12" s="71" t="str">
        <f>'MASTER INVENTORY'!H138</f>
        <v>N/A</v>
      </c>
      <c r="I12" s="71">
        <f>'MASTER INVENTORY'!I138</f>
        <v>0</v>
      </c>
      <c r="J12" s="71" t="str">
        <f>'MASTER INVENTORY'!J138</f>
        <v>PHYSICAL FITNESS CENTERS</v>
      </c>
      <c r="K12" s="96">
        <f>'MASTER INVENTORY'!K138</f>
        <v>5</v>
      </c>
      <c r="L12" s="71">
        <f>'MASTER INVENTORY'!L138</f>
        <v>20</v>
      </c>
      <c r="M12" s="71">
        <f>'MASTER INVENTORY'!M138</f>
        <v>788</v>
      </c>
      <c r="N12" s="71">
        <f>'MASTER INVENTORY'!N138</f>
        <v>1576</v>
      </c>
      <c r="O12" s="71">
        <f>'MASTER INVENTORY'!O138</f>
        <v>19</v>
      </c>
      <c r="P12" s="71">
        <f>'MASTER INVENTORY'!P138</f>
        <v>8</v>
      </c>
      <c r="Q12" s="71">
        <f>'MASTER INVENTORY'!Q138</f>
        <v>152</v>
      </c>
      <c r="R12" s="71">
        <f>'MASTER INVENTORY'!R138</f>
        <v>10</v>
      </c>
      <c r="S12" s="71">
        <f>'MASTER INVENTORY'!S138</f>
        <v>48</v>
      </c>
      <c r="T12" s="71">
        <f>'MASTER INVENTORY'!T138</f>
        <v>1</v>
      </c>
      <c r="U12" s="71">
        <f>'MASTER INVENTORY'!U138</f>
        <v>15</v>
      </c>
      <c r="V12" s="71">
        <f>'MASTER INVENTORY'!V138</f>
        <v>9</v>
      </c>
      <c r="W12" s="71">
        <f>'MASTER INVENTORY'!W138</f>
        <v>10</v>
      </c>
      <c r="X12" s="71">
        <f>'MASTER INVENTORY'!X138</f>
        <v>0</v>
      </c>
      <c r="Y12" s="71">
        <f>'MASTER INVENTORY'!Y138</f>
        <v>0</v>
      </c>
      <c r="Z12" s="71">
        <f>'MASTER INVENTORY'!Z138</f>
        <v>4</v>
      </c>
      <c r="AA12" s="71">
        <f>'MASTER INVENTORY'!AA138</f>
        <v>9</v>
      </c>
      <c r="AB12" s="71">
        <f>'MASTER INVENTORY'!AB138</f>
        <v>9</v>
      </c>
      <c r="AC12" s="71">
        <f>'MASTER INVENTORY'!AC138</f>
        <v>23</v>
      </c>
      <c r="AD12" s="71">
        <f>'MASTER INVENTORY'!AD138</f>
        <v>3</v>
      </c>
      <c r="AE12" s="71">
        <f>'MASTER INVENTORY'!AE138</f>
        <v>0</v>
      </c>
      <c r="AF12" s="71">
        <f>'MASTER INVENTORY'!AF138</f>
        <v>2</v>
      </c>
      <c r="AG12" s="71" t="str">
        <f>'MASTER INVENTORY'!AG138</f>
        <v>DFMWR</v>
      </c>
      <c r="AH12" s="71" t="str">
        <f>'MASTER INVENTORY'!AH138</f>
        <v>X</v>
      </c>
      <c r="AI12" s="71">
        <f>'MASTER INVENTORY'!AI138</f>
        <v>0</v>
      </c>
    </row>
    <row r="13" spans="1:35" hidden="1" x14ac:dyDescent="0.2">
      <c r="A13" s="67">
        <f>'MASTER INVENTORY'!A145</f>
        <v>12018</v>
      </c>
      <c r="B13" s="71" t="str">
        <f>'MASTER INVENTORY'!B145</f>
        <v>M</v>
      </c>
      <c r="C13" s="71">
        <f>'MASTER INVENTORY'!C145</f>
        <v>20572</v>
      </c>
      <c r="D13" s="71">
        <f>'MASTER INVENTORY'!D145</f>
        <v>188</v>
      </c>
      <c r="E13" s="71">
        <f>'MASTER INVENTORY'!E145</f>
        <v>312</v>
      </c>
      <c r="F13" s="71">
        <f>'MASTER INVENTORY'!F145</f>
        <v>0</v>
      </c>
      <c r="G13" s="71">
        <f>'MASTER INVENTORY'!G145</f>
        <v>0</v>
      </c>
      <c r="H13" s="71" t="str">
        <f>'MASTER INVENTORY'!H145</f>
        <v>N/A</v>
      </c>
      <c r="I13" s="71">
        <f>'MASTER INVENTORY'!I145</f>
        <v>0</v>
      </c>
      <c r="J13" s="71" t="str">
        <f>'MASTER INVENTORY'!J145</f>
        <v>PHYSICAL FITNESS CENTERS</v>
      </c>
      <c r="K13" s="96">
        <f>'MASTER INVENTORY'!K145</f>
        <v>5</v>
      </c>
      <c r="L13" s="71">
        <f>'MASTER INVENTORY'!L145</f>
        <v>0</v>
      </c>
      <c r="M13" s="71">
        <f>'MASTER INVENTORY'!M145</f>
        <v>0</v>
      </c>
      <c r="N13" s="71">
        <f>'MASTER INVENTORY'!N145</f>
        <v>0</v>
      </c>
      <c r="O13" s="71">
        <f>'MASTER INVENTORY'!O145</f>
        <v>18</v>
      </c>
      <c r="P13" s="71">
        <f>'MASTER INVENTORY'!P145</f>
        <v>8</v>
      </c>
      <c r="Q13" s="71">
        <f>'MASTER INVENTORY'!Q145</f>
        <v>144</v>
      </c>
      <c r="R13" s="71">
        <f>'MASTER INVENTORY'!R145</f>
        <v>0</v>
      </c>
      <c r="S13" s="71">
        <f>'MASTER INVENTORY'!S145</f>
        <v>20</v>
      </c>
      <c r="T13" s="71">
        <f>'MASTER INVENTORY'!T145</f>
        <v>3</v>
      </c>
      <c r="U13" s="71">
        <f>'MASTER INVENTORY'!U145</f>
        <v>10</v>
      </c>
      <c r="V13" s="71">
        <f>'MASTER INVENTORY'!V145</f>
        <v>12</v>
      </c>
      <c r="W13" s="71">
        <f>'MASTER INVENTORY'!W145</f>
        <v>3</v>
      </c>
      <c r="X13" s="71">
        <f>'MASTER INVENTORY'!X145</f>
        <v>0</v>
      </c>
      <c r="Y13" s="71">
        <f>'MASTER INVENTORY'!Y145</f>
        <v>0</v>
      </c>
      <c r="Z13" s="71">
        <f>'MASTER INVENTORY'!Z145</f>
        <v>4</v>
      </c>
      <c r="AA13" s="71">
        <f>'MASTER INVENTORY'!AA145</f>
        <v>12</v>
      </c>
      <c r="AB13" s="71">
        <f>'MASTER INVENTORY'!AB145</f>
        <v>8</v>
      </c>
      <c r="AC13" s="71">
        <f>'MASTER INVENTORY'!AC145</f>
        <v>2</v>
      </c>
      <c r="AD13" s="71">
        <f>'MASTER INVENTORY'!AD145</f>
        <v>2</v>
      </c>
      <c r="AE13" s="71">
        <f>'MASTER INVENTORY'!AE145</f>
        <v>0</v>
      </c>
      <c r="AF13" s="71">
        <f>'MASTER INVENTORY'!AF145</f>
        <v>1</v>
      </c>
      <c r="AG13" s="71" t="str">
        <f>'MASTER INVENTORY'!AG145</f>
        <v>DFMWR</v>
      </c>
      <c r="AH13" s="71" t="str">
        <f>'MASTER INVENTORY'!AH145</f>
        <v>X</v>
      </c>
      <c r="AI13" s="71">
        <f>'MASTER INVENTORY'!AI145</f>
        <v>0</v>
      </c>
    </row>
    <row r="14" spans="1:35" hidden="1" x14ac:dyDescent="0.2">
      <c r="A14" s="67">
        <f>'MASTER INVENTORY'!A182</f>
        <v>23001</v>
      </c>
      <c r="B14" s="71" t="str">
        <f>'MASTER INVENTORY'!B182</f>
        <v>M</v>
      </c>
      <c r="C14" s="71">
        <f>'MASTER INVENTORY'!C182</f>
        <v>68496</v>
      </c>
      <c r="D14" s="71">
        <f>'MASTER INVENTORY'!D182</f>
        <v>320</v>
      </c>
      <c r="E14" s="71">
        <f>'MASTER INVENTORY'!E182</f>
        <v>826</v>
      </c>
      <c r="F14" s="71">
        <f>'MASTER INVENTORY'!F182</f>
        <v>0</v>
      </c>
      <c r="G14" s="71">
        <f>'MASTER INVENTORY'!G182</f>
        <v>0</v>
      </c>
      <c r="H14" s="71" t="str">
        <f>'MASTER INVENTORY'!H182</f>
        <v xml:space="preserve">BROWN FLOOR </v>
      </c>
      <c r="I14" s="71">
        <f>'MASTER INVENTORY'!I182</f>
        <v>26</v>
      </c>
      <c r="J14" s="71" t="str">
        <f>'MASTER INVENTORY'!J182</f>
        <v>PHYSICAL FITNESS CENTERS</v>
      </c>
      <c r="K14" s="124">
        <f>'MASTER INVENTORY'!K182</f>
        <v>7</v>
      </c>
      <c r="L14" s="71">
        <f>'MASTER INVENTORY'!L182</f>
        <v>3</v>
      </c>
      <c r="M14" s="71">
        <f>'MASTER INVENTORY'!M182</f>
        <v>10</v>
      </c>
      <c r="N14" s="71">
        <f>'MASTER INVENTORY'!N182</f>
        <v>20</v>
      </c>
      <c r="O14" s="71">
        <f>'MASTER INVENTORY'!O182</f>
        <v>16</v>
      </c>
      <c r="P14" s="71">
        <f>'MASTER INVENTORY'!P182</f>
        <v>8</v>
      </c>
      <c r="Q14" s="71">
        <f>'MASTER INVENTORY'!Q182</f>
        <v>16</v>
      </c>
      <c r="R14" s="71">
        <f>'MASTER INVENTORY'!R182</f>
        <v>0</v>
      </c>
      <c r="S14" s="71">
        <f>'MASTER INVENTORY'!S182</f>
        <v>80</v>
      </c>
      <c r="T14" s="71">
        <f>'MASTER INVENTORY'!T182</f>
        <v>2</v>
      </c>
      <c r="U14" s="71">
        <f>'MASTER INVENTORY'!U182</f>
        <v>21</v>
      </c>
      <c r="V14" s="71">
        <f>'MASTER INVENTORY'!V182</f>
        <v>21</v>
      </c>
      <c r="W14" s="71">
        <f>'MASTER INVENTORY'!W182</f>
        <v>10</v>
      </c>
      <c r="X14" s="71">
        <f>'MASTER INVENTORY'!X182</f>
        <v>0</v>
      </c>
      <c r="Y14" s="71">
        <f>'MASTER INVENTORY'!Y182</f>
        <v>0</v>
      </c>
      <c r="Z14" s="71">
        <f>'MASTER INVENTORY'!Z182</f>
        <v>6</v>
      </c>
      <c r="AA14" s="71">
        <f>'MASTER INVENTORY'!AA182</f>
        <v>21</v>
      </c>
      <c r="AB14" s="71">
        <f>'MASTER INVENTORY'!AB182</f>
        <v>30</v>
      </c>
      <c r="AC14" s="71">
        <f>'MASTER INVENTORY'!AC182</f>
        <v>16</v>
      </c>
      <c r="AD14" s="71">
        <f>'MASTER INVENTORY'!AD182</f>
        <v>7</v>
      </c>
      <c r="AE14" s="71">
        <f>'MASTER INVENTORY'!AE182</f>
        <v>1</v>
      </c>
      <c r="AF14" s="71">
        <f>'MASTER INVENTORY'!AF182</f>
        <v>2</v>
      </c>
      <c r="AG14" s="71" t="str">
        <f>'MASTER INVENTORY'!AG182</f>
        <v>DFMWR</v>
      </c>
      <c r="AH14" s="71" t="str">
        <f>'MASTER INVENTORY'!AH182</f>
        <v>X</v>
      </c>
      <c r="AI14" s="71">
        <f>'MASTER INVENTORY'!AI182</f>
        <v>0</v>
      </c>
    </row>
    <row r="15" spans="1:35" hidden="1" x14ac:dyDescent="0.2">
      <c r="A15" s="67">
        <f>'MASTER INVENTORY'!A183</f>
        <v>23020</v>
      </c>
      <c r="B15" s="71" t="str">
        <f>'MASTER INVENTORY'!B183</f>
        <v>M</v>
      </c>
      <c r="C15" s="71">
        <f>'MASTER INVENTORY'!C183</f>
        <v>14787</v>
      </c>
      <c r="D15" s="71">
        <f>'MASTER INVENTORY'!D183</f>
        <v>374</v>
      </c>
      <c r="E15" s="71">
        <f>'MASTER INVENTORY'!E183</f>
        <v>13454</v>
      </c>
      <c r="F15" s="71">
        <f>'MASTER INVENTORY'!F183</f>
        <v>900</v>
      </c>
      <c r="G15" s="71">
        <f>'MASTER INVENTORY'!G183</f>
        <v>0</v>
      </c>
      <c r="H15" s="71" t="str">
        <f>'MASTER INVENTORY'!H183</f>
        <v>CERAMIC</v>
      </c>
      <c r="I15" s="71">
        <f>'MASTER INVENTORY'!I183</f>
        <v>433</v>
      </c>
      <c r="J15" s="71" t="str">
        <f>'MASTER INVENTORY'!J183</f>
        <v>ADMIN</v>
      </c>
      <c r="K15" s="99">
        <f>'MASTER INVENTORY'!K183</f>
        <v>5</v>
      </c>
      <c r="L15" s="71">
        <f>'MASTER INVENTORY'!L183</f>
        <v>19</v>
      </c>
      <c r="M15" s="71">
        <f>'MASTER INVENTORY'!M183</f>
        <v>570</v>
      </c>
      <c r="N15" s="71">
        <f>'MASTER INVENTORY'!N183</f>
        <v>1140</v>
      </c>
      <c r="O15" s="71">
        <f>'MASTER INVENTORY'!O183</f>
        <v>5</v>
      </c>
      <c r="P15" s="71">
        <f>'MASTER INVENTORY'!P183</f>
        <v>105</v>
      </c>
      <c r="Q15" s="71">
        <f>'MASTER INVENTORY'!Q183</f>
        <v>210</v>
      </c>
      <c r="R15" s="71">
        <f>'MASTER INVENTORY'!R183</f>
        <v>6</v>
      </c>
      <c r="S15" s="71">
        <f>'MASTER INVENTORY'!S183</f>
        <v>87</v>
      </c>
      <c r="T15" s="71">
        <f>'MASTER INVENTORY'!T183</f>
        <v>36</v>
      </c>
      <c r="U15" s="71">
        <f>'MASTER INVENTORY'!U183</f>
        <v>12</v>
      </c>
      <c r="V15" s="71">
        <f>'MASTER INVENTORY'!V183</f>
        <v>9</v>
      </c>
      <c r="W15" s="71">
        <f>'MASTER INVENTORY'!W183</f>
        <v>2</v>
      </c>
      <c r="X15" s="71">
        <f>'MASTER INVENTORY'!X183</f>
        <v>0</v>
      </c>
      <c r="Y15" s="71">
        <f>'MASTER INVENTORY'!Y183</f>
        <v>0</v>
      </c>
      <c r="Z15" s="71">
        <f>'MASTER INVENTORY'!Z183</f>
        <v>2</v>
      </c>
      <c r="AA15" s="71">
        <f>'MASTER INVENTORY'!AA183</f>
        <v>9</v>
      </c>
      <c r="AB15" s="71">
        <f>'MASTER INVENTORY'!AB183</f>
        <v>4</v>
      </c>
      <c r="AC15" s="71">
        <f>'MASTER INVENTORY'!AC183</f>
        <v>0</v>
      </c>
      <c r="AD15" s="71">
        <f>'MASTER INVENTORY'!AD183</f>
        <v>2</v>
      </c>
      <c r="AE15" s="71">
        <f>'MASTER INVENTORY'!AE183</f>
        <v>1</v>
      </c>
      <c r="AF15" s="71">
        <f>'MASTER INVENTORY'!AF183</f>
        <v>1</v>
      </c>
      <c r="AG15" s="71" t="str">
        <f>'MASTER INVENTORY'!AG183</f>
        <v>DES</v>
      </c>
      <c r="AH15" s="71" t="str">
        <f>'MASTER INVENTORY'!AH183</f>
        <v>X</v>
      </c>
      <c r="AI15" s="71">
        <f>'MASTER INVENTORY'!AI183</f>
        <v>0</v>
      </c>
    </row>
    <row r="16" spans="1:35" hidden="1" x14ac:dyDescent="0.2">
      <c r="A16" s="67">
        <f>'MASTER INVENTORY'!A185</f>
        <v>24006</v>
      </c>
      <c r="B16" s="71" t="str">
        <f>'MASTER INVENTORY'!B185</f>
        <v>M</v>
      </c>
      <c r="C16" s="71">
        <f>'MASTER INVENTORY'!C185</f>
        <v>21956</v>
      </c>
      <c r="D16" s="71">
        <f>'MASTER INVENTORY'!D185</f>
        <v>173</v>
      </c>
      <c r="E16" s="71">
        <f>'MASTER INVENTORY'!E185</f>
        <v>405</v>
      </c>
      <c r="F16" s="71">
        <f>'MASTER INVENTORY'!F185</f>
        <v>0</v>
      </c>
      <c r="G16" s="71">
        <f>'MASTER INVENTORY'!G185</f>
        <v>0</v>
      </c>
      <c r="H16" s="71" t="str">
        <f>'MASTER INVENTORY'!H185</f>
        <v>N/A</v>
      </c>
      <c r="I16" s="71">
        <f>'MASTER INVENTORY'!I185</f>
        <v>0</v>
      </c>
      <c r="J16" s="71" t="str">
        <f>'MASTER INVENTORY'!J185</f>
        <v>PHYSICAL FITNESS CENTERS</v>
      </c>
      <c r="K16" s="96">
        <f>'MASTER INVENTORY'!K185</f>
        <v>5</v>
      </c>
      <c r="L16" s="71">
        <f>'MASTER INVENTORY'!L185</f>
        <v>33</v>
      </c>
      <c r="M16" s="71">
        <f>'MASTER INVENTORY'!M185</f>
        <v>788</v>
      </c>
      <c r="N16" s="71">
        <f>'MASTER INVENTORY'!N185</f>
        <v>1576</v>
      </c>
      <c r="O16" s="71">
        <f>'MASTER INVENTORY'!O185</f>
        <v>16</v>
      </c>
      <c r="P16" s="71">
        <f>'MASTER INVENTORY'!P185</f>
        <v>8</v>
      </c>
      <c r="Q16" s="71">
        <f>'MASTER INVENTORY'!Q185</f>
        <v>16</v>
      </c>
      <c r="R16" s="71">
        <f>'MASTER INVENTORY'!R185</f>
        <v>11</v>
      </c>
      <c r="S16" s="71">
        <f>'MASTER INVENTORY'!S185</f>
        <v>49</v>
      </c>
      <c r="T16" s="71">
        <f>'MASTER INVENTORY'!T185</f>
        <v>0</v>
      </c>
      <c r="U16" s="71">
        <f>'MASTER INVENTORY'!U185</f>
        <v>6</v>
      </c>
      <c r="V16" s="71">
        <f>'MASTER INVENTORY'!V185</f>
        <v>8</v>
      </c>
      <c r="W16" s="71">
        <f>'MASTER INVENTORY'!W185</f>
        <v>4</v>
      </c>
      <c r="X16" s="71">
        <f>'MASTER INVENTORY'!X185</f>
        <v>0</v>
      </c>
      <c r="Y16" s="71">
        <f>'MASTER INVENTORY'!Y185</f>
        <v>0</v>
      </c>
      <c r="Z16" s="71">
        <f>'MASTER INVENTORY'!Z185</f>
        <v>4</v>
      </c>
      <c r="AA16" s="71">
        <f>'MASTER INVENTORY'!AA185</f>
        <v>8</v>
      </c>
      <c r="AB16" s="71">
        <f>'MASTER INVENTORY'!AB185</f>
        <v>9</v>
      </c>
      <c r="AC16" s="71">
        <f>'MASTER INVENTORY'!AC185</f>
        <v>8</v>
      </c>
      <c r="AD16" s="71">
        <f>'MASTER INVENTORY'!AD185</f>
        <v>3</v>
      </c>
      <c r="AE16" s="71">
        <f>'MASTER INVENTORY'!AE185</f>
        <v>0</v>
      </c>
      <c r="AF16" s="71">
        <f>'MASTER INVENTORY'!AF185</f>
        <v>1</v>
      </c>
      <c r="AG16" s="71" t="str">
        <f>'MASTER INVENTORY'!AG185</f>
        <v>DFMWR</v>
      </c>
      <c r="AH16" s="71" t="str">
        <f>'MASTER INVENTORY'!AH185</f>
        <v>X</v>
      </c>
      <c r="AI16" s="71" t="str">
        <f>'MASTER INVENTORY'!AI185</f>
        <v>Closed to public used by military unit</v>
      </c>
    </row>
    <row r="17" spans="1:38" hidden="1" x14ac:dyDescent="0.2">
      <c r="A17" s="67">
        <f>'MASTER INVENTORY'!A195</f>
        <v>31006</v>
      </c>
      <c r="B17" s="71" t="str">
        <f>'MASTER INVENTORY'!B195</f>
        <v>M</v>
      </c>
      <c r="C17" s="71">
        <f>'MASTER INVENTORY'!C195</f>
        <v>21528</v>
      </c>
      <c r="D17" s="71">
        <f>'MASTER INVENTORY'!D195</f>
        <v>203</v>
      </c>
      <c r="E17" s="71">
        <f>'MASTER INVENTORY'!E195</f>
        <v>426</v>
      </c>
      <c r="F17" s="71">
        <f>'MASTER INVENTORY'!F195</f>
        <v>0</v>
      </c>
      <c r="G17" s="71">
        <f>'MASTER INVENTORY'!G195</f>
        <v>0</v>
      </c>
      <c r="H17" s="71" t="str">
        <f>'MASTER INVENTORY'!H195</f>
        <v>N/A</v>
      </c>
      <c r="I17" s="71">
        <f>'MASTER INVENTORY'!I195</f>
        <v>0</v>
      </c>
      <c r="J17" s="71" t="str">
        <f>'MASTER INVENTORY'!J195</f>
        <v>PHYSICAL FITNESS CENTERS</v>
      </c>
      <c r="K17" s="96">
        <f>'MASTER INVENTORY'!K195</f>
        <v>5</v>
      </c>
      <c r="L17" s="71">
        <f>'MASTER INVENTORY'!L195</f>
        <v>33</v>
      </c>
      <c r="M17" s="71">
        <f>'MASTER INVENTORY'!M195</f>
        <v>788</v>
      </c>
      <c r="N17" s="71">
        <f>'MASTER INVENTORY'!N195</f>
        <v>1576</v>
      </c>
      <c r="O17" s="71">
        <f>'MASTER INVENTORY'!O195</f>
        <v>22</v>
      </c>
      <c r="P17" s="71">
        <f>'MASTER INVENTORY'!P195</f>
        <v>8</v>
      </c>
      <c r="Q17" s="71">
        <f>'MASTER INVENTORY'!Q195</f>
        <v>176</v>
      </c>
      <c r="R17" s="71">
        <f>'MASTER INVENTORY'!R195</f>
        <v>9</v>
      </c>
      <c r="S17" s="71">
        <f>'MASTER INVENTORY'!S195</f>
        <v>41</v>
      </c>
      <c r="T17" s="71">
        <f>'MASTER INVENTORY'!T195</f>
        <v>3</v>
      </c>
      <c r="U17" s="71">
        <f>'MASTER INVENTORY'!U195</f>
        <v>13</v>
      </c>
      <c r="V17" s="71">
        <f>'MASTER INVENTORY'!V195</f>
        <v>11</v>
      </c>
      <c r="W17" s="71">
        <f>'MASTER INVENTORY'!W195</f>
        <v>8</v>
      </c>
      <c r="X17" s="71">
        <f>'MASTER INVENTORY'!X195</f>
        <v>0</v>
      </c>
      <c r="Y17" s="71">
        <f>'MASTER INVENTORY'!Y195</f>
        <v>0</v>
      </c>
      <c r="Z17" s="71">
        <f>'MASTER INVENTORY'!Z195</f>
        <v>0</v>
      </c>
      <c r="AA17" s="71">
        <f>'MASTER INVENTORY'!AA195</f>
        <v>0</v>
      </c>
      <c r="AB17" s="71">
        <f>'MASTER INVENTORY'!AB195</f>
        <v>5</v>
      </c>
      <c r="AC17" s="71">
        <f>'MASTER INVENTORY'!AC195</f>
        <v>11</v>
      </c>
      <c r="AD17" s="71">
        <f>'MASTER INVENTORY'!AD195</f>
        <v>12</v>
      </c>
      <c r="AE17" s="71">
        <f>'MASTER INVENTORY'!AE195</f>
        <v>13</v>
      </c>
      <c r="AF17" s="71">
        <f>'MASTER INVENTORY'!AF195</f>
        <v>3</v>
      </c>
      <c r="AG17" s="71" t="str">
        <f>'MASTER INVENTORY'!AG195</f>
        <v>DFMWR</v>
      </c>
      <c r="AH17" s="71" t="str">
        <f>'MASTER INVENTORY'!AH195</f>
        <v>X</v>
      </c>
      <c r="AI17" s="71">
        <f>'MASTER INVENTORY'!AI195</f>
        <v>0</v>
      </c>
    </row>
    <row r="18" spans="1:38" hidden="1" x14ac:dyDescent="0.2">
      <c r="A18" s="67">
        <f>'MASTER INVENTORY'!A197</f>
        <v>33009</v>
      </c>
      <c r="B18" s="71" t="str">
        <f>'MASTER INVENTORY'!B197</f>
        <v>M</v>
      </c>
      <c r="C18" s="71">
        <f>'MASTER INVENTORY'!C197</f>
        <v>72048</v>
      </c>
      <c r="D18" s="71">
        <f>'MASTER INVENTORY'!D197</f>
        <v>2226</v>
      </c>
      <c r="E18" s="71">
        <f>'MASTER INVENTORY'!E197</f>
        <v>0</v>
      </c>
      <c r="F18" s="71">
        <f>'MASTER INVENTORY'!F197</f>
        <v>51863</v>
      </c>
      <c r="G18" s="71">
        <f>'MASTER INVENTORY'!G197</f>
        <v>0</v>
      </c>
      <c r="H18" s="71" t="str">
        <f>'MASTER INVENTORY'!H197</f>
        <v>CEMARIC/CONCRETE</v>
      </c>
      <c r="I18" s="71">
        <f>'MASTER INVENTORY'!I197</f>
        <v>20185</v>
      </c>
      <c r="J18" s="71" t="str">
        <f>'MASTER INVENTORY'!J197</f>
        <v>ADMIN</v>
      </c>
      <c r="K18" s="99">
        <f>'MASTER INVENTORY'!K197</f>
        <v>5</v>
      </c>
      <c r="L18" s="71">
        <f>'MASTER INVENTORY'!L197</f>
        <v>391</v>
      </c>
      <c r="M18" s="71">
        <f>'MASTER INVENTORY'!M197</f>
        <v>1564</v>
      </c>
      <c r="N18" s="71">
        <f>'MASTER INVENTORY'!N197</f>
        <v>3128</v>
      </c>
      <c r="O18" s="71">
        <f>'MASTER INVENTORY'!O197</f>
        <v>19</v>
      </c>
      <c r="P18" s="71">
        <f>'MASTER INVENTORY'!P197</f>
        <v>1425</v>
      </c>
      <c r="Q18" s="71">
        <f>'MASTER INVENTORY'!Q197</f>
        <v>2850</v>
      </c>
      <c r="R18" s="71">
        <f>'MASTER INVENTORY'!R197</f>
        <v>0</v>
      </c>
      <c r="S18" s="71">
        <f>'MASTER INVENTORY'!S197</f>
        <v>686</v>
      </c>
      <c r="T18" s="71">
        <f>'MASTER INVENTORY'!T197</f>
        <v>710</v>
      </c>
      <c r="U18" s="71">
        <f>'MASTER INVENTORY'!U197</f>
        <v>65</v>
      </c>
      <c r="V18" s="71">
        <f>'MASTER INVENTORY'!V197</f>
        <v>32</v>
      </c>
      <c r="W18" s="71">
        <f>'MASTER INVENTORY'!W197</f>
        <v>8</v>
      </c>
      <c r="X18" s="71">
        <f>'MASTER INVENTORY'!X197</f>
        <v>0</v>
      </c>
      <c r="Y18" s="71">
        <f>'MASTER INVENTORY'!Y197</f>
        <v>0</v>
      </c>
      <c r="Z18" s="71">
        <f>'MASTER INVENTORY'!Z197</f>
        <v>14</v>
      </c>
      <c r="AA18" s="71">
        <f>'MASTER INVENTORY'!AA197</f>
        <v>32</v>
      </c>
      <c r="AB18" s="71">
        <f>'MASTER INVENTORY'!AB197</f>
        <v>65</v>
      </c>
      <c r="AC18" s="71">
        <f>'MASTER INVENTORY'!AC197</f>
        <v>0</v>
      </c>
      <c r="AD18" s="71">
        <f>'MASTER INVENTORY'!AD197</f>
        <v>11</v>
      </c>
      <c r="AE18" s="71">
        <f>'MASTER INVENTORY'!AE197</f>
        <v>0</v>
      </c>
      <c r="AF18" s="71">
        <f>'MASTER INVENTORY'!AF197</f>
        <v>2</v>
      </c>
      <c r="AG18" s="71" t="str">
        <f>'MASTER INVENTORY'!AG197</f>
        <v>DPTMS</v>
      </c>
      <c r="AH18" s="71" t="str">
        <f>'MASTER INVENTORY'!AH197</f>
        <v>X</v>
      </c>
      <c r="AI18" s="71">
        <f>'MASTER INVENTORY'!AI197</f>
        <v>0</v>
      </c>
    </row>
    <row r="19" spans="1:38" hidden="1" x14ac:dyDescent="0.2">
      <c r="A19" s="67">
        <f>'MASTER INVENTORY'!A198</f>
        <v>33009</v>
      </c>
      <c r="B19" s="71" t="str">
        <f>'MASTER INVENTORY'!B198</f>
        <v>M</v>
      </c>
      <c r="C19" s="71">
        <f>'MASTER INVENTORY'!C198</f>
        <v>103407</v>
      </c>
      <c r="D19" s="71">
        <f>'MASTER INVENTORY'!D198</f>
        <v>2762</v>
      </c>
      <c r="E19" s="71">
        <f>'MASTER INVENTORY'!E198</f>
        <v>1032</v>
      </c>
      <c r="F19" s="71">
        <f>'MASTER INVENTORY'!F198</f>
        <v>91237</v>
      </c>
      <c r="G19" s="71">
        <f>'MASTER INVENTORY'!G198</f>
        <v>1307</v>
      </c>
      <c r="H19" s="71" t="str">
        <f>'MASTER INVENTORY'!H198</f>
        <v>CERAMIC/QUARRY</v>
      </c>
      <c r="I19" s="71">
        <f>'MASTER INVENTORY'!I198</f>
        <v>9831</v>
      </c>
      <c r="J19" s="71" t="str">
        <f>'MASTER INVENTORY'!J198</f>
        <v>ADMIN</v>
      </c>
      <c r="K19" s="99">
        <f>'MASTER INVENTORY'!K198</f>
        <v>5</v>
      </c>
      <c r="L19" s="71">
        <f>'MASTER INVENTORY'!L198</f>
        <v>320</v>
      </c>
      <c r="M19" s="71">
        <f>'MASTER INVENTORY'!M198</f>
        <v>1280</v>
      </c>
      <c r="N19" s="71">
        <f>'MASTER INVENTORY'!N198</f>
        <v>2560</v>
      </c>
      <c r="O19" s="71">
        <f>'MASTER INVENTORY'!O198</f>
        <v>34</v>
      </c>
      <c r="P19" s="71">
        <f>'MASTER INVENTORY'!P198</f>
        <v>1224</v>
      </c>
      <c r="Q19" s="71">
        <f>'MASTER INVENTORY'!Q198</f>
        <v>2448</v>
      </c>
      <c r="R19" s="71">
        <f>'MASTER INVENTORY'!R198</f>
        <v>4</v>
      </c>
      <c r="S19" s="71">
        <f>'MASTER INVENTORY'!S198</f>
        <v>934</v>
      </c>
      <c r="T19" s="71">
        <f>'MASTER INVENTORY'!T198</f>
        <v>1230</v>
      </c>
      <c r="U19" s="71">
        <f>'MASTER INVENTORY'!U198</f>
        <v>41</v>
      </c>
      <c r="V19" s="71">
        <f>'MASTER INVENTORY'!V198</f>
        <v>38</v>
      </c>
      <c r="W19" s="71">
        <f>'MASTER INVENTORY'!W198</f>
        <v>7</v>
      </c>
      <c r="X19" s="71">
        <f>'MASTER INVENTORY'!X198</f>
        <v>0</v>
      </c>
      <c r="Y19" s="71">
        <f>'MASTER INVENTORY'!Y198</f>
        <v>0</v>
      </c>
      <c r="Z19" s="71">
        <f>'MASTER INVENTORY'!Z198</f>
        <v>8</v>
      </c>
      <c r="AA19" s="71">
        <f>'MASTER INVENTORY'!AA198</f>
        <v>38</v>
      </c>
      <c r="AB19" s="71">
        <f>'MASTER INVENTORY'!AB198</f>
        <v>41</v>
      </c>
      <c r="AC19" s="71">
        <f>'MASTER INVENTORY'!AC198</f>
        <v>0</v>
      </c>
      <c r="AD19" s="71">
        <f>'MASTER INVENTORY'!AD198</f>
        <v>13</v>
      </c>
      <c r="AE19" s="71">
        <f>'MASTER INVENTORY'!AE198</f>
        <v>3</v>
      </c>
      <c r="AF19" s="71">
        <f>'MASTER INVENTORY'!AF198</f>
        <v>2</v>
      </c>
      <c r="AG19" s="71" t="str">
        <f>'MASTER INVENTORY'!AG198</f>
        <v>DPTMS G3</v>
      </c>
      <c r="AH19" s="71" t="str">
        <f>'MASTER INVENTORY'!AH198</f>
        <v>X</v>
      </c>
      <c r="AI19" s="71" t="str">
        <f>'MASTER INVENTORY'!AI198</f>
        <v>(PH 2) Area</v>
      </c>
    </row>
    <row r="20" spans="1:38" s="80" customFormat="1" hidden="1" x14ac:dyDescent="0.2">
      <c r="A20" s="67">
        <f>'MASTER INVENTORY'!A213</f>
        <v>37017</v>
      </c>
      <c r="B20" s="71" t="str">
        <f>'MASTER INVENTORY'!B213</f>
        <v>M</v>
      </c>
      <c r="C20" s="71">
        <f>'MASTER INVENTORY'!C213</f>
        <v>18097</v>
      </c>
      <c r="D20" s="71">
        <f>'MASTER INVENTORY'!D213</f>
        <v>2937</v>
      </c>
      <c r="E20" s="71">
        <f>'MASTER INVENTORY'!E213</f>
        <v>328</v>
      </c>
      <c r="F20" s="71">
        <f>'MASTER INVENTORY'!F213</f>
        <v>0</v>
      </c>
      <c r="G20" s="71">
        <f>'MASTER INVENTORY'!G213</f>
        <v>0</v>
      </c>
      <c r="H20" s="71" t="str">
        <f>'MASTER INVENTORY'!H213</f>
        <v xml:space="preserve">RUBBER/ CERAMIC </v>
      </c>
      <c r="I20" s="71">
        <f>'MASTER INVENTORY'!I213</f>
        <v>17769</v>
      </c>
      <c r="J20" s="71" t="str">
        <f>'MASTER INVENTORY'!J213</f>
        <v>PHYSICAL FITNESS CENTERS</v>
      </c>
      <c r="K20" s="96">
        <f>'MASTER INVENTORY'!K213</f>
        <v>5</v>
      </c>
      <c r="L20" s="71">
        <f>'MASTER INVENTORY'!L213</f>
        <v>60</v>
      </c>
      <c r="M20" s="71">
        <f>'MASTER INVENTORY'!M213</f>
        <v>2242</v>
      </c>
      <c r="N20" s="71">
        <f>'MASTER INVENTORY'!N213</f>
        <v>4484</v>
      </c>
      <c r="O20" s="71">
        <f>'MASTER INVENTORY'!O213</f>
        <v>16</v>
      </c>
      <c r="P20" s="71">
        <f>'MASTER INVENTORY'!P213</f>
        <v>336</v>
      </c>
      <c r="Q20" s="71">
        <f>'MASTER INVENTORY'!Q213</f>
        <v>672</v>
      </c>
      <c r="R20" s="71">
        <f>'MASTER INVENTORY'!R213</f>
        <v>0</v>
      </c>
      <c r="S20" s="71">
        <f>'MASTER INVENTORY'!S213</f>
        <v>28</v>
      </c>
      <c r="T20" s="71">
        <f>'MASTER INVENTORY'!T213</f>
        <v>0</v>
      </c>
      <c r="U20" s="71">
        <f>'MASTER INVENTORY'!U213</f>
        <v>10</v>
      </c>
      <c r="V20" s="71">
        <f>'MASTER INVENTORY'!V213</f>
        <v>11</v>
      </c>
      <c r="W20" s="71">
        <f>'MASTER INVENTORY'!W213</f>
        <v>10</v>
      </c>
      <c r="X20" s="71">
        <f>'MASTER INVENTORY'!X213</f>
        <v>0</v>
      </c>
      <c r="Y20" s="71">
        <f>'MASTER INVENTORY'!Y213</f>
        <v>0</v>
      </c>
      <c r="Z20" s="71">
        <f>'MASTER INVENTORY'!Z213</f>
        <v>5</v>
      </c>
      <c r="AA20" s="71">
        <f>'MASTER INVENTORY'!AA213</f>
        <v>11</v>
      </c>
      <c r="AB20" s="71">
        <f>'MASTER INVENTORY'!AB213</f>
        <v>9</v>
      </c>
      <c r="AC20" s="71">
        <f>'MASTER INVENTORY'!AC213</f>
        <v>8</v>
      </c>
      <c r="AD20" s="71">
        <f>'MASTER INVENTORY'!AD213</f>
        <v>1</v>
      </c>
      <c r="AE20" s="71">
        <f>'MASTER INVENTORY'!AE213</f>
        <v>0</v>
      </c>
      <c r="AF20" s="71">
        <f>'MASTER INVENTORY'!AF213</f>
        <v>1</v>
      </c>
      <c r="AG20" s="71" t="str">
        <f>'MASTER INVENTORY'!AG213</f>
        <v>DHR - SRP</v>
      </c>
      <c r="AH20" s="71" t="str">
        <f>'MASTER INVENTORY'!AH213</f>
        <v>X</v>
      </c>
      <c r="AI20" s="71">
        <f>'MASTER INVENTORY'!AI213</f>
        <v>0</v>
      </c>
      <c r="AJ20" s="3"/>
      <c r="AK20" s="3"/>
      <c r="AL20" s="3"/>
    </row>
    <row r="21" spans="1:38" hidden="1" x14ac:dyDescent="0.2">
      <c r="A21" s="67">
        <f>'MASTER INVENTORY'!A214</f>
        <v>39008</v>
      </c>
      <c r="B21" s="71" t="str">
        <f>'MASTER INVENTORY'!B214</f>
        <v>M</v>
      </c>
      <c r="C21" s="71">
        <f>'MASTER INVENTORY'!C214</f>
        <v>21956</v>
      </c>
      <c r="D21" s="71">
        <f>'MASTER INVENTORY'!D214</f>
        <v>208</v>
      </c>
      <c r="E21" s="71">
        <f>'MASTER INVENTORY'!E214</f>
        <v>416</v>
      </c>
      <c r="F21" s="71">
        <f>'MASTER INVENTORY'!F214</f>
        <v>0</v>
      </c>
      <c r="G21" s="71">
        <f>'MASTER INVENTORY'!G214</f>
        <v>0</v>
      </c>
      <c r="H21" s="71" t="str">
        <f>'MASTER INVENTORY'!H214</f>
        <v>N/A</v>
      </c>
      <c r="I21" s="71">
        <f>'MASTER INVENTORY'!I214</f>
        <v>0</v>
      </c>
      <c r="J21" s="71" t="str">
        <f>'MASTER INVENTORY'!J214</f>
        <v>PHYSICAL FITNESS CENTERS</v>
      </c>
      <c r="K21" s="96">
        <f>'MASTER INVENTORY'!K214</f>
        <v>5</v>
      </c>
      <c r="L21" s="71">
        <f>'MASTER INVENTORY'!L214</f>
        <v>4</v>
      </c>
      <c r="M21" s="71">
        <f>'MASTER INVENTORY'!M214</f>
        <v>788</v>
      </c>
      <c r="N21" s="71">
        <f>'MASTER INVENTORY'!N214</f>
        <v>1576</v>
      </c>
      <c r="O21" s="71">
        <f>'MASTER INVENTORY'!O214</f>
        <v>10</v>
      </c>
      <c r="P21" s="71">
        <f>'MASTER INVENTORY'!P214</f>
        <v>8</v>
      </c>
      <c r="Q21" s="71">
        <f>'MASTER INVENTORY'!Q214</f>
        <v>80</v>
      </c>
      <c r="R21" s="71">
        <f>'MASTER INVENTORY'!R214</f>
        <v>0</v>
      </c>
      <c r="S21" s="71">
        <f>'MASTER INVENTORY'!S214</f>
        <v>61</v>
      </c>
      <c r="T21" s="71">
        <f>'MASTER INVENTORY'!T214</f>
        <v>2</v>
      </c>
      <c r="U21" s="71">
        <f>'MASTER INVENTORY'!U214</f>
        <v>12</v>
      </c>
      <c r="V21" s="71">
        <f>'MASTER INVENTORY'!V214</f>
        <v>12</v>
      </c>
      <c r="W21" s="71">
        <f>'MASTER INVENTORY'!W214</f>
        <v>7</v>
      </c>
      <c r="X21" s="71">
        <f>'MASTER INVENTORY'!X214</f>
        <v>0</v>
      </c>
      <c r="Y21" s="71">
        <f>'MASTER INVENTORY'!Y214</f>
        <v>0</v>
      </c>
      <c r="Z21" s="71">
        <f>'MASTER INVENTORY'!Z214</f>
        <v>5</v>
      </c>
      <c r="AA21" s="71">
        <f>'MASTER INVENTORY'!AA214</f>
        <v>11</v>
      </c>
      <c r="AB21" s="71">
        <f>'MASTER INVENTORY'!AB214</f>
        <v>8</v>
      </c>
      <c r="AC21" s="71">
        <f>'MASTER INVENTORY'!AC214</f>
        <v>8</v>
      </c>
      <c r="AD21" s="71">
        <f>'MASTER INVENTORY'!AD214</f>
        <v>3</v>
      </c>
      <c r="AE21" s="71">
        <f>'MASTER INVENTORY'!AE214</f>
        <v>0</v>
      </c>
      <c r="AF21" s="71">
        <f>'MASTER INVENTORY'!AF214</f>
        <v>1</v>
      </c>
      <c r="AG21" s="71" t="str">
        <f>'MASTER INVENTORY'!AG214</f>
        <v>DFMWR</v>
      </c>
      <c r="AH21" s="71" t="str">
        <f>'MASTER INVENTORY'!AH214</f>
        <v>X</v>
      </c>
      <c r="AI21" s="71" t="str">
        <f>'MASTER INVENTORY'!AI214</f>
        <v>Closed to public used by military unit</v>
      </c>
    </row>
    <row r="22" spans="1:38" hidden="1" x14ac:dyDescent="0.2">
      <c r="A22" s="67">
        <f>'MASTER INVENTORY'!A217</f>
        <v>40001</v>
      </c>
      <c r="B22" s="71" t="str">
        <f>'MASTER INVENTORY'!B217</f>
        <v>M</v>
      </c>
      <c r="C22" s="71">
        <f>'MASTER INVENTORY'!C217</f>
        <v>584</v>
      </c>
      <c r="D22" s="71">
        <f>'MASTER INVENTORY'!D217</f>
        <v>292</v>
      </c>
      <c r="E22" s="71">
        <f>'MASTER INVENTORY'!E217</f>
        <v>292</v>
      </c>
      <c r="F22" s="71">
        <f>'MASTER INVENTORY'!F217</f>
        <v>0</v>
      </c>
      <c r="G22" s="71">
        <f>'MASTER INVENTORY'!G217</f>
        <v>0</v>
      </c>
      <c r="H22" s="71" t="str">
        <f>'MASTER INVENTORY'!H217</f>
        <v>CERAMIC</v>
      </c>
      <c r="I22" s="71">
        <f>'MASTER INVENTORY'!I217</f>
        <v>292</v>
      </c>
      <c r="J22" s="71" t="str">
        <f>'MASTER INVENTORY'!J217</f>
        <v>ADMIN</v>
      </c>
      <c r="K22" s="99">
        <f>'MASTER INVENTORY'!K217</f>
        <v>5</v>
      </c>
      <c r="L22" s="71">
        <f>'MASTER INVENTORY'!L217</f>
        <v>0</v>
      </c>
      <c r="M22" s="71">
        <f>'MASTER INVENTORY'!M217</f>
        <v>0</v>
      </c>
      <c r="N22" s="71">
        <f>'MASTER INVENTORY'!N217</f>
        <v>0</v>
      </c>
      <c r="O22" s="71">
        <f>'MASTER INVENTORY'!O217</f>
        <v>0</v>
      </c>
      <c r="P22" s="71">
        <f>'MASTER INVENTORY'!P217</f>
        <v>0</v>
      </c>
      <c r="Q22" s="71">
        <f>'MASTER INVENTORY'!Q217</f>
        <v>0</v>
      </c>
      <c r="R22" s="71">
        <f>'MASTER INVENTORY'!R217</f>
        <v>0</v>
      </c>
      <c r="S22" s="71">
        <f>'MASTER INVENTORY'!S217</f>
        <v>4</v>
      </c>
      <c r="T22" s="71">
        <f>'MASTER INVENTORY'!T217</f>
        <v>0</v>
      </c>
      <c r="U22" s="71">
        <f>'MASTER INVENTORY'!U217</f>
        <v>8</v>
      </c>
      <c r="V22" s="71">
        <f>'MASTER INVENTORY'!V217</f>
        <v>8</v>
      </c>
      <c r="W22" s="71">
        <f>'MASTER INVENTORY'!W217</f>
        <v>2</v>
      </c>
      <c r="X22" s="71">
        <f>'MASTER INVENTORY'!X217</f>
        <v>0</v>
      </c>
      <c r="Y22" s="71">
        <f>'MASTER INVENTORY'!Y217</f>
        <v>0</v>
      </c>
      <c r="Z22" s="71">
        <f>'MASTER INVENTORY'!Z217</f>
        <v>4</v>
      </c>
      <c r="AA22" s="71">
        <f>'MASTER INVENTORY'!AA217</f>
        <v>8</v>
      </c>
      <c r="AB22" s="71">
        <f>'MASTER INVENTORY'!AB217</f>
        <v>4</v>
      </c>
      <c r="AC22" s="71">
        <f>'MASTER INVENTORY'!AC217</f>
        <v>2</v>
      </c>
      <c r="AD22" s="71">
        <f>'MASTER INVENTORY'!AD217</f>
        <v>2</v>
      </c>
      <c r="AE22" s="71">
        <f>'MASTER INVENTORY'!AE217</f>
        <v>0</v>
      </c>
      <c r="AF22" s="71">
        <f>'MASTER INVENTORY'!AF217</f>
        <v>1</v>
      </c>
      <c r="AG22" s="71" t="str">
        <f>'MASTER INVENTORY'!AG217</f>
        <v>DPW</v>
      </c>
      <c r="AH22" s="71" t="str">
        <f>'MASTER INVENTORY'!AH217</f>
        <v>X</v>
      </c>
      <c r="AI22" s="71">
        <f>'MASTER INVENTORY'!AI217</f>
        <v>0</v>
      </c>
    </row>
    <row r="23" spans="1:38" hidden="1" x14ac:dyDescent="0.2">
      <c r="A23" s="67">
        <f>'MASTER INVENTORY'!A226</f>
        <v>48303</v>
      </c>
      <c r="B23" s="71" t="str">
        <f>'MASTER INVENTORY'!B226</f>
        <v>M</v>
      </c>
      <c r="C23" s="71">
        <f>'MASTER INVENTORY'!C226</f>
        <v>11618</v>
      </c>
      <c r="D23" s="71">
        <f>'MASTER INVENTORY'!D226</f>
        <v>1289</v>
      </c>
      <c r="E23" s="71">
        <f>'MASTER INVENTORY'!E226</f>
        <v>3407</v>
      </c>
      <c r="F23" s="71">
        <f>'MASTER INVENTORY'!F226</f>
        <v>964</v>
      </c>
      <c r="G23" s="71">
        <f>'MASTER INVENTORY'!G226</f>
        <v>0</v>
      </c>
      <c r="H23" s="71" t="str">
        <f>'MASTER INVENTORY'!H226</f>
        <v>N/A</v>
      </c>
      <c r="I23" s="71">
        <f>'MASTER INVENTORY'!I226</f>
        <v>7247</v>
      </c>
      <c r="J23" s="71" t="str">
        <f>'MASTER INVENTORY'!J226</f>
        <v>CYSS</v>
      </c>
      <c r="K23" s="99">
        <f>'MASTER INVENTORY'!K226</f>
        <v>5</v>
      </c>
      <c r="L23" s="71">
        <f>'MASTER INVENTORY'!L226</f>
        <v>29</v>
      </c>
      <c r="M23" s="71">
        <f>'MASTER INVENTORY'!M226</f>
        <v>282</v>
      </c>
      <c r="N23" s="71">
        <f>'MASTER INVENTORY'!N226</f>
        <v>564</v>
      </c>
      <c r="O23" s="71">
        <f>'MASTER INVENTORY'!O226</f>
        <v>33</v>
      </c>
      <c r="P23" s="71">
        <f>'MASTER INVENTORY'!P226</f>
        <v>369</v>
      </c>
      <c r="Q23" s="71">
        <f>'MASTER INVENTORY'!Q226</f>
        <v>738</v>
      </c>
      <c r="R23" s="71">
        <f>'MASTER INVENTORY'!R226</f>
        <v>16</v>
      </c>
      <c r="S23" s="71">
        <f>'MASTER INVENTORY'!S226</f>
        <v>119</v>
      </c>
      <c r="T23" s="71">
        <f>'MASTER INVENTORY'!T226</f>
        <v>0</v>
      </c>
      <c r="U23" s="71">
        <f>'MASTER INVENTORY'!U226</f>
        <v>27</v>
      </c>
      <c r="V23" s="71">
        <f>'MASTER INVENTORY'!V226</f>
        <v>17</v>
      </c>
      <c r="W23" s="71">
        <f>'MASTER INVENTORY'!W226</f>
        <v>1</v>
      </c>
      <c r="X23" s="71">
        <f>'MASTER INVENTORY'!X226</f>
        <v>0</v>
      </c>
      <c r="Y23" s="71">
        <f>'MASTER INVENTORY'!Y226</f>
        <v>0</v>
      </c>
      <c r="Z23" s="71">
        <f>'MASTER INVENTORY'!Z226</f>
        <v>22</v>
      </c>
      <c r="AA23" s="71">
        <f>'MASTER INVENTORY'!AA226</f>
        <v>17</v>
      </c>
      <c r="AB23" s="71">
        <f>'MASTER INVENTORY'!AB226</f>
        <v>23</v>
      </c>
      <c r="AC23" s="71">
        <f>'MASTER INVENTORY'!AC226</f>
        <v>0</v>
      </c>
      <c r="AD23" s="71">
        <f>'MASTER INVENTORY'!AD226</f>
        <v>10</v>
      </c>
      <c r="AE23" s="71">
        <f>'MASTER INVENTORY'!AE226</f>
        <v>0</v>
      </c>
      <c r="AF23" s="71">
        <f>'MASTER INVENTORY'!AF226</f>
        <v>0</v>
      </c>
      <c r="AG23" s="71" t="str">
        <f>'MASTER INVENTORY'!AG226</f>
        <v>CDC/CYS</v>
      </c>
      <c r="AH23" s="71" t="str">
        <f>'MASTER INVENTORY'!AH226</f>
        <v>X</v>
      </c>
      <c r="AI23" s="71">
        <f>'MASTER INVENTORY'!AI226</f>
        <v>0</v>
      </c>
    </row>
    <row r="24" spans="1:38" hidden="1" x14ac:dyDescent="0.2">
      <c r="A24" s="67">
        <f>'MASTER INVENTORY'!A233</f>
        <v>52019</v>
      </c>
      <c r="B24" s="71" t="str">
        <f>'MASTER INVENTORY'!B233</f>
        <v xml:space="preserve">M </v>
      </c>
      <c r="C24" s="71">
        <f>'MASTER INVENTORY'!C233</f>
        <v>12368</v>
      </c>
      <c r="D24" s="71">
        <f>'MASTER INVENTORY'!D233</f>
        <v>1791</v>
      </c>
      <c r="E24" s="71">
        <f>'MASTER INVENTORY'!E233</f>
        <v>10577</v>
      </c>
      <c r="F24" s="71">
        <f>'MASTER INVENTORY'!F233</f>
        <v>0</v>
      </c>
      <c r="G24" s="71">
        <f>'MASTER INVENTORY'!G233</f>
        <v>0</v>
      </c>
      <c r="H24" s="71" t="str">
        <f>'MASTER INVENTORY'!H233</f>
        <v>CERAMIC/WOOD</v>
      </c>
      <c r="I24" s="71">
        <f>'MASTER INVENTORY'!I233</f>
        <v>1791</v>
      </c>
      <c r="J24" s="71" t="str">
        <f>'MASTER INVENTORY'!J233</f>
        <v>CYSS</v>
      </c>
      <c r="K24" s="99">
        <f>'MASTER INVENTORY'!K233</f>
        <v>5</v>
      </c>
      <c r="L24" s="71">
        <f>'MASTER INVENTORY'!L233</f>
        <v>75</v>
      </c>
      <c r="M24" s="71">
        <f>'MASTER INVENTORY'!M233</f>
        <v>2250</v>
      </c>
      <c r="N24" s="71">
        <f>'MASTER INVENTORY'!N233</f>
        <v>4500</v>
      </c>
      <c r="O24" s="71">
        <f>'MASTER INVENTORY'!O233</f>
        <v>7</v>
      </c>
      <c r="P24" s="71">
        <f>'MASTER INVENTORY'!P233</f>
        <v>350</v>
      </c>
      <c r="Q24" s="71">
        <f>'MASTER INVENTORY'!Q233</f>
        <v>700</v>
      </c>
      <c r="R24" s="71">
        <f>'MASTER INVENTORY'!R233</f>
        <v>7</v>
      </c>
      <c r="S24" s="71">
        <f>'MASTER INVENTORY'!S233</f>
        <v>89</v>
      </c>
      <c r="T24" s="71">
        <f>'MASTER INVENTORY'!T233</f>
        <v>28</v>
      </c>
      <c r="U24" s="71">
        <f>'MASTER INVENTORY'!U233</f>
        <v>8</v>
      </c>
      <c r="V24" s="71">
        <f>'MASTER INVENTORY'!V233</f>
        <v>7</v>
      </c>
      <c r="W24" s="71">
        <f>'MASTER INVENTORY'!W233</f>
        <v>4</v>
      </c>
      <c r="X24" s="71">
        <f>'MASTER INVENTORY'!X233</f>
        <v>0</v>
      </c>
      <c r="Y24" s="71">
        <f>'MASTER INVENTORY'!Y233</f>
        <v>0</v>
      </c>
      <c r="Z24" s="71">
        <f>'MASTER INVENTORY'!Z233</f>
        <v>2</v>
      </c>
      <c r="AA24" s="71">
        <f>'MASTER INVENTORY'!AA233</f>
        <v>7</v>
      </c>
      <c r="AB24" s="71">
        <f>'MASTER INVENTORY'!AB233</f>
        <v>8</v>
      </c>
      <c r="AC24" s="71">
        <f>'MASTER INVENTORY'!AC233</f>
        <v>4</v>
      </c>
      <c r="AD24" s="71">
        <f>'MASTER INVENTORY'!AD233</f>
        <v>1</v>
      </c>
      <c r="AE24" s="71">
        <f>'MASTER INVENTORY'!AE233</f>
        <v>0</v>
      </c>
      <c r="AF24" s="71">
        <f>'MASTER INVENTORY'!AF233</f>
        <v>1</v>
      </c>
      <c r="AG24" s="71" t="str">
        <f>'MASTER INVENTORY'!AG233</f>
        <v>CDC/CYS</v>
      </c>
      <c r="AH24" s="71" t="str">
        <f>'MASTER INVENTORY'!AH233</f>
        <v>X</v>
      </c>
      <c r="AI24" s="71">
        <f>'MASTER INVENTORY'!AI233</f>
        <v>0</v>
      </c>
    </row>
    <row r="25" spans="1:38" hidden="1" x14ac:dyDescent="0.2">
      <c r="A25" s="67">
        <f>'MASTER INVENTORY'!A235</f>
        <v>52943</v>
      </c>
      <c r="B25" s="71" t="str">
        <f>'MASTER INVENTORY'!B235</f>
        <v>M</v>
      </c>
      <c r="C25" s="71">
        <f>'MASTER INVENTORY'!C235</f>
        <v>18103</v>
      </c>
      <c r="D25" s="71">
        <f>'MASTER INVENTORY'!D235</f>
        <v>1199</v>
      </c>
      <c r="E25" s="71">
        <f>'MASTER INVENTORY'!E235</f>
        <v>14841</v>
      </c>
      <c r="F25" s="71">
        <f>'MASTER INVENTORY'!F235</f>
        <v>1081</v>
      </c>
      <c r="G25" s="71">
        <f>'MASTER INVENTORY'!G235</f>
        <v>0</v>
      </c>
      <c r="H25" s="71" t="str">
        <f>'MASTER INVENTORY'!H235</f>
        <v>CERAMIC</v>
      </c>
      <c r="I25" s="71">
        <f>'MASTER INVENTORY'!I235</f>
        <v>2181</v>
      </c>
      <c r="J25" s="71" t="str">
        <f>'MASTER INVENTORY'!J235</f>
        <v>CYSS</v>
      </c>
      <c r="K25" s="99">
        <f>'MASTER INVENTORY'!K235</f>
        <v>5</v>
      </c>
      <c r="L25" s="71">
        <f>'MASTER INVENTORY'!L235</f>
        <v>38</v>
      </c>
      <c r="M25" s="71">
        <f>'MASTER INVENTORY'!M235</f>
        <v>473</v>
      </c>
      <c r="N25" s="71">
        <f>'MASTER INVENTORY'!N235</f>
        <v>946</v>
      </c>
      <c r="O25" s="71">
        <f>'MASTER INVENTORY'!O235</f>
        <v>24</v>
      </c>
      <c r="P25" s="71">
        <f>'MASTER INVENTORY'!P235</f>
        <v>156</v>
      </c>
      <c r="Q25" s="71">
        <f>'MASTER INVENTORY'!Q235</f>
        <v>312</v>
      </c>
      <c r="R25" s="71">
        <f>'MASTER INVENTORY'!R235</f>
        <v>13</v>
      </c>
      <c r="S25" s="71">
        <f>'MASTER INVENTORY'!S235</f>
        <v>93</v>
      </c>
      <c r="T25" s="71">
        <f>'MASTER INVENTORY'!T235</f>
        <v>0</v>
      </c>
      <c r="U25" s="71">
        <f>'MASTER INVENTORY'!U235</f>
        <v>15</v>
      </c>
      <c r="V25" s="71">
        <f>'MASTER INVENTORY'!V235</f>
        <v>13</v>
      </c>
      <c r="W25" s="71">
        <f>'MASTER INVENTORY'!W235</f>
        <v>4</v>
      </c>
      <c r="X25" s="71">
        <f>'MASTER INVENTORY'!X235</f>
        <v>0</v>
      </c>
      <c r="Y25" s="71">
        <f>'MASTER INVENTORY'!Y235</f>
        <v>0</v>
      </c>
      <c r="Z25" s="71">
        <f>'MASTER INVENTORY'!Z235</f>
        <v>9</v>
      </c>
      <c r="AA25" s="71">
        <f>'MASTER INVENTORY'!AA235</f>
        <v>13</v>
      </c>
      <c r="AB25" s="71">
        <f>'MASTER INVENTORY'!AB235</f>
        <v>15</v>
      </c>
      <c r="AC25" s="71">
        <f>'MASTER INVENTORY'!AC235</f>
        <v>0</v>
      </c>
      <c r="AD25" s="71">
        <f>'MASTER INVENTORY'!AD235</f>
        <v>4</v>
      </c>
      <c r="AE25" s="71">
        <f>'MASTER INVENTORY'!AE235</f>
        <v>0</v>
      </c>
      <c r="AF25" s="71">
        <f>'MASTER INVENTORY'!AF235</f>
        <v>1</v>
      </c>
      <c r="AG25" s="71" t="str">
        <f>'MASTER INVENTORY'!AG235</f>
        <v>CDC/CYS</v>
      </c>
      <c r="AH25" s="71" t="str">
        <f>'MASTER INVENTORY'!AH235</f>
        <v>X</v>
      </c>
      <c r="AI25" s="71">
        <f>'MASTER INVENTORY'!AI235</f>
        <v>0</v>
      </c>
    </row>
    <row r="26" spans="1:38" hidden="1" x14ac:dyDescent="0.2">
      <c r="A26" s="67">
        <f>'MASTER INVENTORY'!A302</f>
        <v>56510</v>
      </c>
      <c r="B26" s="71" t="str">
        <f>'MASTER INVENTORY'!B302</f>
        <v>N</v>
      </c>
      <c r="C26" s="71">
        <f>'MASTER INVENTORY'!C302</f>
        <v>7500</v>
      </c>
      <c r="D26" s="71">
        <f>'MASTER INVENTORY'!D302</f>
        <v>63</v>
      </c>
      <c r="E26" s="71">
        <f>'MASTER INVENTORY'!E302</f>
        <v>7500</v>
      </c>
      <c r="F26" s="71">
        <f>'MASTER INVENTORY'!F302</f>
        <v>0</v>
      </c>
      <c r="G26" s="71">
        <f>'MASTER INVENTORY'!G302</f>
        <v>0</v>
      </c>
      <c r="H26" s="71" t="str">
        <f>'MASTER INVENTORY'!H302</f>
        <v>VCT</v>
      </c>
      <c r="I26" s="71">
        <f>'MASTER INVENTORY'!I302</f>
        <v>0</v>
      </c>
      <c r="J26" s="71" t="str">
        <f>'MASTER INVENTORY'!J302</f>
        <v>PHYSICAL FITNESS CENTERS</v>
      </c>
      <c r="K26" s="124">
        <f>'MASTER INVENTORY'!K302</f>
        <v>7</v>
      </c>
      <c r="L26" s="71">
        <f>'MASTER INVENTORY'!L302</f>
        <v>0</v>
      </c>
      <c r="M26" s="71">
        <f>'MASTER INVENTORY'!M302</f>
        <v>0</v>
      </c>
      <c r="N26" s="71">
        <f>'MASTER INVENTORY'!N302</f>
        <v>0</v>
      </c>
      <c r="O26" s="71">
        <f>'MASTER INVENTORY'!O302</f>
        <v>2</v>
      </c>
      <c r="P26" s="71">
        <f>'MASTER INVENTORY'!P302</f>
        <v>0</v>
      </c>
      <c r="Q26" s="71">
        <f>'MASTER INVENTORY'!Q302</f>
        <v>0</v>
      </c>
      <c r="R26" s="71">
        <f>'MASTER INVENTORY'!R302</f>
        <v>0</v>
      </c>
      <c r="S26" s="71">
        <f>'MASTER INVENTORY'!S302</f>
        <v>6</v>
      </c>
      <c r="T26" s="71">
        <f>'MASTER INVENTORY'!T302</f>
        <v>0</v>
      </c>
      <c r="U26" s="71">
        <f>'MASTER INVENTORY'!U302</f>
        <v>4</v>
      </c>
      <c r="V26" s="71">
        <f>'MASTER INVENTORY'!V302</f>
        <v>3</v>
      </c>
      <c r="W26" s="71">
        <f>'MASTER INVENTORY'!W302</f>
        <v>3</v>
      </c>
      <c r="X26" s="71">
        <f>'MASTER INVENTORY'!X302</f>
        <v>0</v>
      </c>
      <c r="Y26" s="71">
        <f>'MASTER INVENTORY'!Y302</f>
        <v>0</v>
      </c>
      <c r="Z26" s="71">
        <f>'MASTER INVENTORY'!Z302</f>
        <v>2</v>
      </c>
      <c r="AA26" s="71">
        <f>'MASTER INVENTORY'!AA302</f>
        <v>3</v>
      </c>
      <c r="AB26" s="71">
        <f>'MASTER INVENTORY'!AB302</f>
        <v>2</v>
      </c>
      <c r="AC26" s="71">
        <f>'MASTER INVENTORY'!AC302</f>
        <v>2</v>
      </c>
      <c r="AD26" s="71">
        <f>'MASTER INVENTORY'!AD302</f>
        <v>4</v>
      </c>
      <c r="AE26" s="71">
        <f>'MASTER INVENTORY'!AE302</f>
        <v>0</v>
      </c>
      <c r="AF26" s="71">
        <f>'MASTER INVENTORY'!AF302</f>
        <v>1</v>
      </c>
      <c r="AG26" s="71" t="str">
        <f>'MASTER INVENTORY'!AG302</f>
        <v>DFMWR</v>
      </c>
      <c r="AH26" s="71" t="str">
        <f>'MASTER INVENTORY'!AH302</f>
        <v>X</v>
      </c>
      <c r="AI26" s="71">
        <f>'MASTER INVENTORY'!AI302</f>
        <v>0</v>
      </c>
    </row>
    <row r="27" spans="1:38" hidden="1" x14ac:dyDescent="0.2">
      <c r="A27" s="67">
        <f>'MASTER INVENTORY'!A317</f>
        <v>69000</v>
      </c>
      <c r="B27" s="71" t="str">
        <f>'MASTER INVENTORY'!B317</f>
        <v>M</v>
      </c>
      <c r="C27" s="71">
        <f>'MASTER INVENTORY'!C317</f>
        <v>22547</v>
      </c>
      <c r="D27" s="71">
        <f>'MASTER INVENTORY'!D317</f>
        <v>908</v>
      </c>
      <c r="E27" s="71">
        <f>'MASTER INVENTORY'!E317</f>
        <v>0</v>
      </c>
      <c r="F27" s="71">
        <f>'MASTER INVENTORY'!F317</f>
        <v>0</v>
      </c>
      <c r="G27" s="71">
        <f>'MASTER INVENTORY'!G317</f>
        <v>22547</v>
      </c>
      <c r="H27" s="71" t="str">
        <f>'MASTER INVENTORY'!H317</f>
        <v>N/A</v>
      </c>
      <c r="I27" s="71">
        <f>'MASTER INVENTORY'!I317</f>
        <v>0</v>
      </c>
      <c r="J27" s="71" t="str">
        <f>'MASTER INVENTORY'!J317</f>
        <v>MUSEUM</v>
      </c>
      <c r="K27" s="95">
        <f>'MASTER INVENTORY'!K317</f>
        <v>3</v>
      </c>
      <c r="L27" s="71">
        <f>'MASTER INVENTORY'!L317</f>
        <v>104</v>
      </c>
      <c r="M27" s="71">
        <f>'MASTER INVENTORY'!M317</f>
        <v>12045</v>
      </c>
      <c r="N27" s="71">
        <f>'MASTER INVENTORY'!N317</f>
        <v>24090</v>
      </c>
      <c r="O27" s="71">
        <f>'MASTER INVENTORY'!O317</f>
        <v>23</v>
      </c>
      <c r="P27" s="71">
        <f>'MASTER INVENTORY'!P317</f>
        <v>64</v>
      </c>
      <c r="Q27" s="71">
        <f>'MASTER INVENTORY'!Q317</f>
        <v>128</v>
      </c>
      <c r="R27" s="71">
        <f>'MASTER INVENTORY'!R317</f>
        <v>0</v>
      </c>
      <c r="S27" s="71">
        <f>'MASTER INVENTORY'!S317</f>
        <v>50</v>
      </c>
      <c r="T27" s="71">
        <f>'MASTER INVENTORY'!T317</f>
        <v>0</v>
      </c>
      <c r="U27" s="71">
        <f>'MASTER INVENTORY'!U317</f>
        <v>9</v>
      </c>
      <c r="V27" s="71">
        <f>'MASTER INVENTORY'!V317</f>
        <v>15</v>
      </c>
      <c r="W27" s="71">
        <f>'MASTER INVENTORY'!W317</f>
        <v>4</v>
      </c>
      <c r="X27" s="71">
        <f>'MASTER INVENTORY'!X317</f>
        <v>0</v>
      </c>
      <c r="Y27" s="71">
        <f>'MASTER INVENTORY'!Y317</f>
        <v>0</v>
      </c>
      <c r="Z27" s="71">
        <f>'MASTER INVENTORY'!Z317</f>
        <v>0</v>
      </c>
      <c r="AA27" s="71">
        <f>'MASTER INVENTORY'!AA317</f>
        <v>19</v>
      </c>
      <c r="AB27" s="71">
        <f>'MASTER INVENTORY'!AB317</f>
        <v>0</v>
      </c>
      <c r="AC27" s="71">
        <f>'MASTER INVENTORY'!AC317</f>
        <v>0</v>
      </c>
      <c r="AD27" s="71">
        <f>'MASTER INVENTORY'!AD317</f>
        <v>4</v>
      </c>
      <c r="AE27" s="71">
        <f>'MASTER INVENTORY'!AE317</f>
        <v>0</v>
      </c>
      <c r="AF27" s="71">
        <f>'MASTER INVENTORY'!AF317</f>
        <v>1</v>
      </c>
      <c r="AG27" s="71">
        <f>'MASTER INVENTORY'!AG317</f>
        <v>0</v>
      </c>
      <c r="AH27" s="71" t="str">
        <f>'MASTER INVENTORY'!AH317</f>
        <v>X</v>
      </c>
      <c r="AI27" s="71">
        <f>'MASTER INVENTORY'!AI317</f>
        <v>0</v>
      </c>
    </row>
    <row r="28" spans="1:38" hidden="1" x14ac:dyDescent="0.2">
      <c r="A28" s="67">
        <f>'MASTER INVENTORY'!A318</f>
        <v>69004</v>
      </c>
      <c r="B28" s="71" t="str">
        <f>'MASTER INVENTORY'!B318</f>
        <v>M</v>
      </c>
      <c r="C28" s="71">
        <f>'MASTER INVENTORY'!C318</f>
        <v>881</v>
      </c>
      <c r="D28" s="71">
        <f>'MASTER INVENTORY'!D318</f>
        <v>274</v>
      </c>
      <c r="E28" s="71">
        <f>'MASTER INVENTORY'!E318</f>
        <v>638</v>
      </c>
      <c r="F28" s="71">
        <f>'MASTER INVENTORY'!F318</f>
        <v>0</v>
      </c>
      <c r="G28" s="71">
        <f>'MASTER INVENTORY'!G318</f>
        <v>0</v>
      </c>
      <c r="H28" s="71" t="str">
        <f>'MASTER INVENTORY'!H318</f>
        <v>CERAMIC</v>
      </c>
      <c r="I28" s="71">
        <f>'MASTER INVENTORY'!I318</f>
        <v>243</v>
      </c>
      <c r="J28" s="71" t="str">
        <f>'MASTER INVENTORY'!J318</f>
        <v>ADMIN</v>
      </c>
      <c r="K28" s="99">
        <f>'MASTER INVENTORY'!K318</f>
        <v>5</v>
      </c>
      <c r="L28" s="71">
        <f>'MASTER INVENTORY'!L318</f>
        <v>10</v>
      </c>
      <c r="M28" s="71">
        <f>'MASTER INVENTORY'!M318</f>
        <v>420</v>
      </c>
      <c r="N28" s="71">
        <f>'MASTER INVENTORY'!N318</f>
        <v>840</v>
      </c>
      <c r="O28" s="71">
        <f>'MASTER INVENTORY'!O318</f>
        <v>2</v>
      </c>
      <c r="P28" s="71">
        <f>'MASTER INVENTORY'!P318</f>
        <v>60</v>
      </c>
      <c r="Q28" s="71">
        <f>'MASTER INVENTORY'!Q318</f>
        <v>120</v>
      </c>
      <c r="R28" s="71">
        <f>'MASTER INVENTORY'!R318</f>
        <v>10</v>
      </c>
      <c r="S28" s="71">
        <f>'MASTER INVENTORY'!S318</f>
        <v>0</v>
      </c>
      <c r="T28" s="71">
        <f>'MASTER INVENTORY'!T318</f>
        <v>0</v>
      </c>
      <c r="U28" s="71">
        <f>'MASTER INVENTORY'!U318</f>
        <v>4</v>
      </c>
      <c r="V28" s="71">
        <f>'MASTER INVENTORY'!V318</f>
        <v>4</v>
      </c>
      <c r="W28" s="71">
        <f>'MASTER INVENTORY'!W318</f>
        <v>1</v>
      </c>
      <c r="X28" s="71">
        <f>'MASTER INVENTORY'!X318</f>
        <v>0</v>
      </c>
      <c r="Y28" s="71">
        <f>'MASTER INVENTORY'!Y318</f>
        <v>0</v>
      </c>
      <c r="Z28" s="71">
        <f>'MASTER INVENTORY'!Z318</f>
        <v>2</v>
      </c>
      <c r="AA28" s="71">
        <f>'MASTER INVENTORY'!AA318</f>
        <v>4</v>
      </c>
      <c r="AB28" s="71">
        <f>'MASTER INVENTORY'!AB318</f>
        <v>2</v>
      </c>
      <c r="AC28" s="71">
        <f>'MASTER INVENTORY'!AC318</f>
        <v>0</v>
      </c>
      <c r="AD28" s="71">
        <f>'MASTER INVENTORY'!AD318</f>
        <v>0</v>
      </c>
      <c r="AE28" s="71">
        <f>'MASTER INVENTORY'!AE318</f>
        <v>0</v>
      </c>
      <c r="AF28" s="71">
        <f>'MASTER INVENTORY'!AF318</f>
        <v>0</v>
      </c>
      <c r="AG28" s="71" t="str">
        <f>'MASTER INVENTORY'!AG318</f>
        <v>DES</v>
      </c>
      <c r="AH28" s="71" t="str">
        <f>'MASTER INVENTORY'!AH318</f>
        <v>X</v>
      </c>
      <c r="AI28" s="71">
        <f>'MASTER INVENTORY'!AI318</f>
        <v>0</v>
      </c>
    </row>
    <row r="29" spans="1:38" ht="12" hidden="1" customHeight="1" x14ac:dyDescent="0.2">
      <c r="A29" s="67">
        <f>'MASTER INVENTORY'!A319</f>
        <v>69005</v>
      </c>
      <c r="B29" s="71" t="str">
        <f>'MASTER INVENTORY'!B319</f>
        <v>M</v>
      </c>
      <c r="C29" s="71">
        <f>'MASTER INVENTORY'!C319</f>
        <v>876</v>
      </c>
      <c r="D29" s="71">
        <f>'MASTER INVENTORY'!D319</f>
        <v>78</v>
      </c>
      <c r="E29" s="71">
        <f>'MASTER INVENTORY'!E319</f>
        <v>798</v>
      </c>
      <c r="F29" s="71">
        <f>'MASTER INVENTORY'!F319</f>
        <v>0</v>
      </c>
      <c r="G29" s="71">
        <f>'MASTER INVENTORY'!G319</f>
        <v>0</v>
      </c>
      <c r="H29" s="71" t="str">
        <f>'MASTER INVENTORY'!H319</f>
        <v>CERAMIC</v>
      </c>
      <c r="I29" s="71">
        <f>'MASTER INVENTORY'!I319</f>
        <v>78</v>
      </c>
      <c r="J29" s="71" t="str">
        <f>'MASTER INVENTORY'!J319</f>
        <v>ADMIN</v>
      </c>
      <c r="K29" s="99">
        <f>'MASTER INVENTORY'!K319</f>
        <v>5</v>
      </c>
      <c r="L29" s="71">
        <f>'MASTER INVENTORY'!L319</f>
        <v>7</v>
      </c>
      <c r="M29" s="71">
        <f>'MASTER INVENTORY'!M319</f>
        <v>161</v>
      </c>
      <c r="N29" s="71">
        <f>'MASTER INVENTORY'!N319</f>
        <v>322</v>
      </c>
      <c r="O29" s="71">
        <f>'MASTER INVENTORY'!O319</f>
        <v>1</v>
      </c>
      <c r="P29" s="71">
        <f>'MASTER INVENTORY'!P319</f>
        <v>24</v>
      </c>
      <c r="Q29" s="71">
        <f>'MASTER INVENTORY'!Q319</f>
        <v>48</v>
      </c>
      <c r="R29" s="71">
        <f>'MASTER INVENTORY'!R319</f>
        <v>7</v>
      </c>
      <c r="S29" s="71">
        <f>'MASTER INVENTORY'!S319</f>
        <v>12</v>
      </c>
      <c r="T29" s="71">
        <f>'MASTER INVENTORY'!T319</f>
        <v>6</v>
      </c>
      <c r="U29" s="71">
        <f>'MASTER INVENTORY'!U319</f>
        <v>2</v>
      </c>
      <c r="V29" s="71">
        <f>'MASTER INVENTORY'!V319</f>
        <v>1</v>
      </c>
      <c r="W29" s="71">
        <f>'MASTER INVENTORY'!W319</f>
        <v>1</v>
      </c>
      <c r="X29" s="71">
        <f>'MASTER INVENTORY'!X319</f>
        <v>0</v>
      </c>
      <c r="Y29" s="71">
        <f>'MASTER INVENTORY'!Y319</f>
        <v>0</v>
      </c>
      <c r="Z29" s="71">
        <f>'MASTER INVENTORY'!Z319</f>
        <v>1</v>
      </c>
      <c r="AA29" s="71">
        <f>'MASTER INVENTORY'!AA319</f>
        <v>1</v>
      </c>
      <c r="AB29" s="71">
        <f>'MASTER INVENTORY'!AB319</f>
        <v>1</v>
      </c>
      <c r="AC29" s="71">
        <f>'MASTER INVENTORY'!AC319</f>
        <v>0</v>
      </c>
      <c r="AD29" s="71">
        <f>'MASTER INVENTORY'!AD319</f>
        <v>1</v>
      </c>
      <c r="AE29" s="71">
        <f>'MASTER INVENTORY'!AE319</f>
        <v>0</v>
      </c>
      <c r="AF29" s="71">
        <f>'MASTER INVENTORY'!AF319</f>
        <v>1</v>
      </c>
      <c r="AG29" s="71" t="str">
        <f>'MASTER INVENTORY'!AG319</f>
        <v>DES</v>
      </c>
      <c r="AH29" s="71">
        <f>'MASTER INVENTORY'!AH319</f>
        <v>0</v>
      </c>
      <c r="AI29" s="71">
        <f>'MASTER INVENTORY'!AI319</f>
        <v>0</v>
      </c>
    </row>
    <row r="30" spans="1:38" hidden="1" x14ac:dyDescent="0.2">
      <c r="A30" s="67">
        <f>'MASTER INVENTORY'!A320</f>
        <v>69012</v>
      </c>
      <c r="B30" s="71" t="str">
        <f>'MASTER INVENTORY'!B320</f>
        <v>M</v>
      </c>
      <c r="C30" s="71">
        <f>'MASTER INVENTORY'!C320</f>
        <v>3743</v>
      </c>
      <c r="D30" s="71">
        <f>'MASTER INVENTORY'!D320</f>
        <v>245</v>
      </c>
      <c r="E30" s="71">
        <f>'MASTER INVENTORY'!E320</f>
        <v>929</v>
      </c>
      <c r="F30" s="71">
        <f>'MASTER INVENTORY'!F320</f>
        <v>0</v>
      </c>
      <c r="G30" s="71">
        <f>'MASTER INVENTORY'!G320</f>
        <v>123</v>
      </c>
      <c r="H30" s="71" t="str">
        <f>'MASTER INVENTORY'!H320</f>
        <v>CERAMIC/QUARRY</v>
      </c>
      <c r="I30" s="71">
        <f>'MASTER INVENTORY'!I320</f>
        <v>2691</v>
      </c>
      <c r="J30" s="71" t="str">
        <f>'MASTER INVENTORY'!J320</f>
        <v>ADMIN</v>
      </c>
      <c r="K30" s="99">
        <f>'MASTER INVENTORY'!K320</f>
        <v>5</v>
      </c>
      <c r="L30" s="71">
        <f>'MASTER INVENTORY'!L320</f>
        <v>18</v>
      </c>
      <c r="M30" s="71">
        <f>'MASTER INVENTORY'!M320</f>
        <v>378</v>
      </c>
      <c r="N30" s="71">
        <f>'MASTER INVENTORY'!N320</f>
        <v>756</v>
      </c>
      <c r="O30" s="71">
        <f>'MASTER INVENTORY'!O320</f>
        <v>5</v>
      </c>
      <c r="P30" s="71">
        <f>'MASTER INVENTORY'!P320</f>
        <v>96</v>
      </c>
      <c r="Q30" s="71">
        <f>'MASTER INVENTORY'!Q320</f>
        <v>192</v>
      </c>
      <c r="R30" s="71">
        <f>'MASTER INVENTORY'!R320</f>
        <v>18</v>
      </c>
      <c r="S30" s="71">
        <f>'MASTER INVENTORY'!S320</f>
        <v>0</v>
      </c>
      <c r="T30" s="71">
        <f>'MASTER INVENTORY'!T320</f>
        <v>0</v>
      </c>
      <c r="U30" s="71">
        <f>'MASTER INVENTORY'!U320</f>
        <v>9</v>
      </c>
      <c r="V30" s="71">
        <f>'MASTER INVENTORY'!V320</f>
        <v>7</v>
      </c>
      <c r="W30" s="71">
        <f>'MASTER INVENTORY'!W320</f>
        <v>3</v>
      </c>
      <c r="X30" s="71">
        <f>'MASTER INVENTORY'!X320</f>
        <v>0</v>
      </c>
      <c r="Y30" s="71">
        <f>'MASTER INVENTORY'!Y320</f>
        <v>1</v>
      </c>
      <c r="Z30" s="71">
        <f>'MASTER INVENTORY'!Z320</f>
        <v>3</v>
      </c>
      <c r="AA30" s="71">
        <f>'MASTER INVENTORY'!AA320</f>
        <v>7</v>
      </c>
      <c r="AB30" s="71">
        <f>'MASTER INVENTORY'!AB320</f>
        <v>5</v>
      </c>
      <c r="AC30" s="71">
        <f>'MASTER INVENTORY'!AC320</f>
        <v>0</v>
      </c>
      <c r="AD30" s="71">
        <f>'MASTER INVENTORY'!AD320</f>
        <v>0</v>
      </c>
      <c r="AE30" s="71">
        <f>'MASTER INVENTORY'!AE320</f>
        <v>0</v>
      </c>
      <c r="AF30" s="71">
        <f>'MASTER INVENTORY'!AF320</f>
        <v>0</v>
      </c>
      <c r="AG30" s="71" t="str">
        <f>'MASTER INVENTORY'!AG320</f>
        <v>DES</v>
      </c>
      <c r="AH30" s="71" t="str">
        <f>'MASTER INVENTORY'!AH320</f>
        <v>X</v>
      </c>
      <c r="AI30" s="71">
        <f>'MASTER INVENTORY'!AI320</f>
        <v>0</v>
      </c>
    </row>
    <row r="31" spans="1:38" hidden="1" x14ac:dyDescent="0.2">
      <c r="A31" s="67">
        <f>'MASTER INVENTORY'!A325</f>
        <v>70020</v>
      </c>
      <c r="B31" s="71" t="str">
        <f>'MASTER INVENTORY'!B325</f>
        <v>W</v>
      </c>
      <c r="C31" s="71">
        <f>'MASTER INVENTORY'!C325</f>
        <v>15555</v>
      </c>
      <c r="D31" s="71">
        <f>'MASTER INVENTORY'!D325</f>
        <v>969</v>
      </c>
      <c r="E31" s="71">
        <f>'MASTER INVENTORY'!E325</f>
        <v>7338</v>
      </c>
      <c r="F31" s="71">
        <f>'MASTER INVENTORY'!F325</f>
        <v>2585</v>
      </c>
      <c r="G31" s="71">
        <f>'MASTER INVENTORY'!G325</f>
        <v>0</v>
      </c>
      <c r="H31" s="71" t="str">
        <f>'MASTER INVENTORY'!H325</f>
        <v>CERAMIC</v>
      </c>
      <c r="I31" s="71">
        <f>'MASTER INVENTORY'!I325</f>
        <v>5632</v>
      </c>
      <c r="J31" s="71" t="str">
        <f>'MASTER INVENTORY'!J325</f>
        <v>CYSS</v>
      </c>
      <c r="K31" s="99">
        <f>'MASTER INVENTORY'!K325</f>
        <v>5</v>
      </c>
      <c r="L31" s="71">
        <f>'MASTER INVENTORY'!L325</f>
        <v>23</v>
      </c>
      <c r="M31" s="71">
        <f>'MASTER INVENTORY'!M325</f>
        <v>273</v>
      </c>
      <c r="N31" s="71">
        <f>'MASTER INVENTORY'!N325</f>
        <v>546</v>
      </c>
      <c r="O31" s="71">
        <f>'MASTER INVENTORY'!O325</f>
        <v>26</v>
      </c>
      <c r="P31" s="71">
        <f>'MASTER INVENTORY'!P325</f>
        <v>92</v>
      </c>
      <c r="Q31" s="71">
        <f>'MASTER INVENTORY'!Q325</f>
        <v>184</v>
      </c>
      <c r="R31" s="71">
        <f>'MASTER INVENTORY'!R325</f>
        <v>3</v>
      </c>
      <c r="S31" s="71">
        <f>'MASTER INVENTORY'!S325</f>
        <v>61</v>
      </c>
      <c r="T31" s="71">
        <f>'MASTER INVENTORY'!T325</f>
        <v>0</v>
      </c>
      <c r="U31" s="71">
        <f>'MASTER INVENTORY'!U325</f>
        <v>15</v>
      </c>
      <c r="V31" s="71">
        <f>'MASTER INVENTORY'!V325</f>
        <v>11</v>
      </c>
      <c r="W31" s="71">
        <f>'MASTER INVENTORY'!W325</f>
        <v>4</v>
      </c>
      <c r="X31" s="71">
        <f>'MASTER INVENTORY'!X325</f>
        <v>0</v>
      </c>
      <c r="Y31" s="71">
        <f>'MASTER INVENTORY'!Y325</f>
        <v>0</v>
      </c>
      <c r="Z31" s="71">
        <f>'MASTER INVENTORY'!Z325</f>
        <v>5</v>
      </c>
      <c r="AA31" s="71">
        <f>'MASTER INVENTORY'!AA325</f>
        <v>11</v>
      </c>
      <c r="AB31" s="71">
        <f>'MASTER INVENTORY'!AB325</f>
        <v>5</v>
      </c>
      <c r="AC31" s="71">
        <f>'MASTER INVENTORY'!AC325</f>
        <v>0</v>
      </c>
      <c r="AD31" s="71">
        <f>'MASTER INVENTORY'!AD325</f>
        <v>0</v>
      </c>
      <c r="AE31" s="71">
        <f>'MASTER INVENTORY'!AE325</f>
        <v>0</v>
      </c>
      <c r="AF31" s="71">
        <f>'MASTER INVENTORY'!AF325</f>
        <v>1</v>
      </c>
      <c r="AG31" s="71" t="str">
        <f>'MASTER INVENTORY'!AG325</f>
        <v>CDC/CYS</v>
      </c>
      <c r="AH31" s="71" t="str">
        <f>'MASTER INVENTORY'!AH325</f>
        <v>X</v>
      </c>
      <c r="AI31" s="71">
        <f>'MASTER INVENTORY'!AI325</f>
        <v>0</v>
      </c>
    </row>
    <row r="32" spans="1:38" hidden="1" x14ac:dyDescent="0.2">
      <c r="A32" s="67">
        <f>'MASTER INVENTORY'!A327</f>
        <v>85018</v>
      </c>
      <c r="B32" s="71" t="str">
        <f>'MASTER INVENTORY'!B327</f>
        <v>M</v>
      </c>
      <c r="C32" s="71">
        <f>'MASTER INVENTORY'!C327</f>
        <v>19457</v>
      </c>
      <c r="D32" s="71">
        <f>'MASTER INVENTORY'!D327</f>
        <v>454</v>
      </c>
      <c r="E32" s="71">
        <f>'MASTER INVENTORY'!E327</f>
        <v>12526</v>
      </c>
      <c r="F32" s="71">
        <f>'MASTER INVENTORY'!F327</f>
        <v>0</v>
      </c>
      <c r="G32" s="71">
        <f>'MASTER INVENTORY'!G327</f>
        <v>0</v>
      </c>
      <c r="H32" s="71" t="str">
        <f>'MASTER INVENTORY'!H327</f>
        <v>CERAMIC/RUBBER</v>
      </c>
      <c r="I32" s="71">
        <f>'MASTER INVENTORY'!I327</f>
        <v>6931</v>
      </c>
      <c r="J32" s="71" t="str">
        <f>'MASTER INVENTORY'!J327</f>
        <v>CYSS</v>
      </c>
      <c r="K32" s="99">
        <f>'MASTER INVENTORY'!K327</f>
        <v>5</v>
      </c>
      <c r="L32" s="71">
        <f>'MASTER INVENTORY'!L327</f>
        <v>57</v>
      </c>
      <c r="M32" s="71">
        <f>'MASTER INVENTORY'!M327</f>
        <v>1824</v>
      </c>
      <c r="N32" s="71">
        <f>'MASTER INVENTORY'!N327</f>
        <v>3648</v>
      </c>
      <c r="O32" s="71">
        <f>'MASTER INVENTORY'!O327</f>
        <v>2</v>
      </c>
      <c r="P32" s="71">
        <f>'MASTER INVENTORY'!P327</f>
        <v>100</v>
      </c>
      <c r="Q32" s="71">
        <f>'MASTER INVENTORY'!Q327</f>
        <v>200</v>
      </c>
      <c r="R32" s="71">
        <f>'MASTER INVENTORY'!R327</f>
        <v>16</v>
      </c>
      <c r="S32" s="71">
        <f>'MASTER INVENTORY'!S327</f>
        <v>46</v>
      </c>
      <c r="T32" s="71">
        <f>'MASTER INVENTORY'!T327</f>
        <v>60</v>
      </c>
      <c r="U32" s="71">
        <f>'MASTER INVENTORY'!U327</f>
        <v>9</v>
      </c>
      <c r="V32" s="71">
        <f>'MASTER INVENTORY'!V327</f>
        <v>10</v>
      </c>
      <c r="W32" s="71">
        <f>'MASTER INVENTORY'!W327</f>
        <v>2</v>
      </c>
      <c r="X32" s="71">
        <f>'MASTER INVENTORY'!X327</f>
        <v>0</v>
      </c>
      <c r="Y32" s="71">
        <f>'MASTER INVENTORY'!Y327</f>
        <v>0</v>
      </c>
      <c r="Z32" s="71">
        <f>'MASTER INVENTORY'!Z327</f>
        <v>2</v>
      </c>
      <c r="AA32" s="71">
        <f>'MASTER INVENTORY'!AA327</f>
        <v>10</v>
      </c>
      <c r="AB32" s="71">
        <f>'MASTER INVENTORY'!AB327</f>
        <v>9</v>
      </c>
      <c r="AC32" s="71">
        <f>'MASTER INVENTORY'!AC327</f>
        <v>0</v>
      </c>
      <c r="AD32" s="71">
        <f>'MASTER INVENTORY'!AD327</f>
        <v>3</v>
      </c>
      <c r="AE32" s="71">
        <f>'MASTER INVENTORY'!AE327</f>
        <v>0</v>
      </c>
      <c r="AF32" s="71">
        <f>'MASTER INVENTORY'!AF327</f>
        <v>1</v>
      </c>
      <c r="AG32" s="71" t="str">
        <f>'MASTER INVENTORY'!AG327</f>
        <v>CDC/CYS</v>
      </c>
      <c r="AH32" s="71" t="str">
        <f>'MASTER INVENTORY'!AH327</f>
        <v>X</v>
      </c>
      <c r="AI32" s="71">
        <f>'MASTER INVENTORY'!AI327</f>
        <v>0</v>
      </c>
    </row>
    <row r="33" spans="1:35" hidden="1" x14ac:dyDescent="0.2">
      <c r="A33" s="67">
        <f>'MASTER INVENTORY'!A329</f>
        <v>87010</v>
      </c>
      <c r="B33" s="71" t="str">
        <f>'MASTER INVENTORY'!B329</f>
        <v>M</v>
      </c>
      <c r="C33" s="71">
        <f>'MASTER INVENTORY'!C329</f>
        <v>23631</v>
      </c>
      <c r="D33" s="71">
        <f>'MASTER INVENTORY'!D329</f>
        <v>180</v>
      </c>
      <c r="E33" s="71">
        <f>'MASTER INVENTORY'!E329</f>
        <v>0</v>
      </c>
      <c r="F33" s="71">
        <f>'MASTER INVENTORY'!F329</f>
        <v>0</v>
      </c>
      <c r="G33" s="71">
        <f>'MASTER INVENTORY'!G329</f>
        <v>0</v>
      </c>
      <c r="H33" s="71" t="str">
        <f>'MASTER INVENTORY'!H329</f>
        <v>N/A</v>
      </c>
      <c r="I33" s="71" t="str">
        <f>'MASTER INVENTORY'!I329</f>
        <v>N/A</v>
      </c>
      <c r="J33" s="71" t="str">
        <f>'MASTER INVENTORY'!J329</f>
        <v>PHYSICAL FITNESS CENTERS</v>
      </c>
      <c r="K33" s="96">
        <f>'MASTER INVENTORY'!K329</f>
        <v>5</v>
      </c>
      <c r="L33" s="71">
        <f>'MASTER INVENTORY'!L329</f>
        <v>10</v>
      </c>
      <c r="M33" s="71">
        <f>'MASTER INVENTORY'!M329</f>
        <v>788</v>
      </c>
      <c r="N33" s="71">
        <f>'MASTER INVENTORY'!N329</f>
        <v>1576</v>
      </c>
      <c r="O33" s="71">
        <f>'MASTER INVENTORY'!O329</f>
        <v>10</v>
      </c>
      <c r="P33" s="71">
        <f>'MASTER INVENTORY'!P329</f>
        <v>8</v>
      </c>
      <c r="Q33" s="71">
        <f>'MASTER INVENTORY'!Q329</f>
        <v>80</v>
      </c>
      <c r="R33" s="71">
        <f>'MASTER INVENTORY'!R329</f>
        <v>0</v>
      </c>
      <c r="S33" s="71">
        <f>'MASTER INVENTORY'!S329</f>
        <v>43</v>
      </c>
      <c r="T33" s="71">
        <f>'MASTER INVENTORY'!T329</f>
        <v>0</v>
      </c>
      <c r="U33" s="71">
        <f>'MASTER INVENTORY'!U329</f>
        <v>12</v>
      </c>
      <c r="V33" s="71">
        <f>'MASTER INVENTORY'!V329</f>
        <v>12</v>
      </c>
      <c r="W33" s="71">
        <f>'MASTER INVENTORY'!W329</f>
        <v>8</v>
      </c>
      <c r="X33" s="71">
        <f>'MASTER INVENTORY'!X329</f>
        <v>0</v>
      </c>
      <c r="Y33" s="71">
        <f>'MASTER INVENTORY'!Y329</f>
        <v>0</v>
      </c>
      <c r="Z33" s="71">
        <f>'MASTER INVENTORY'!Z329</f>
        <v>5</v>
      </c>
      <c r="AA33" s="71">
        <f>'MASTER INVENTORY'!AA329</f>
        <v>12</v>
      </c>
      <c r="AB33" s="71">
        <f>'MASTER INVENTORY'!AB329</f>
        <v>9</v>
      </c>
      <c r="AC33" s="71">
        <f>'MASTER INVENTORY'!AC329</f>
        <v>8</v>
      </c>
      <c r="AD33" s="71">
        <f>'MASTER INVENTORY'!AD329</f>
        <v>4</v>
      </c>
      <c r="AE33" s="71">
        <f>'MASTER INVENTORY'!AE329</f>
        <v>0</v>
      </c>
      <c r="AF33" s="71">
        <f>'MASTER INVENTORY'!AF329</f>
        <v>2</v>
      </c>
      <c r="AG33" s="71" t="str">
        <f>'MASTER INVENTORY'!AG329</f>
        <v>GYM</v>
      </c>
      <c r="AH33" s="71" t="str">
        <f>'MASTER INVENTORY'!AH329</f>
        <v>X</v>
      </c>
      <c r="AI33" s="71">
        <f>'MASTER INVENTORY'!AI329</f>
        <v>0</v>
      </c>
    </row>
    <row r="34" spans="1:35" ht="14.25" hidden="1" customHeight="1" x14ac:dyDescent="0.2">
      <c r="A34" s="67">
        <f>'MASTER INVENTORY'!A330</f>
        <v>87030</v>
      </c>
      <c r="B34" s="71" t="str">
        <f>'MASTER INVENTORY'!B330</f>
        <v>M</v>
      </c>
      <c r="C34" s="71">
        <f>'MASTER INVENTORY'!C330</f>
        <v>8179</v>
      </c>
      <c r="D34" s="71">
        <f>'MASTER INVENTORY'!D330</f>
        <v>909</v>
      </c>
      <c r="E34" s="71">
        <f>'MASTER INVENTORY'!E330</f>
        <v>5577</v>
      </c>
      <c r="F34" s="71">
        <f>'MASTER INVENTORY'!F330</f>
        <v>1882</v>
      </c>
      <c r="G34" s="71">
        <f>'MASTER INVENTORY'!G330</f>
        <v>0</v>
      </c>
      <c r="H34" s="71" t="str">
        <f>'MASTER INVENTORY'!H330</f>
        <v>CERAMIC</v>
      </c>
      <c r="I34" s="71">
        <f>'MASTER INVENTORY'!I330</f>
        <v>720</v>
      </c>
      <c r="J34" s="71" t="str">
        <f>'MASTER INVENTORY'!J330</f>
        <v>PHYSICAL FITNESS CENTERS</v>
      </c>
      <c r="K34" s="124">
        <f>'MASTER INVENTORY'!K330</f>
        <v>7</v>
      </c>
      <c r="L34" s="71">
        <f>'MASTER INVENTORY'!L330</f>
        <v>12</v>
      </c>
      <c r="M34" s="71">
        <f>'MASTER INVENTORY'!M330</f>
        <v>169</v>
      </c>
      <c r="N34" s="71">
        <f>'MASTER INVENTORY'!N330</f>
        <v>338</v>
      </c>
      <c r="O34" s="71">
        <f>'MASTER INVENTORY'!O330</f>
        <v>12</v>
      </c>
      <c r="P34" s="71">
        <f>'MASTER INVENTORY'!P330</f>
        <v>8</v>
      </c>
      <c r="Q34" s="71">
        <f>'MASTER INVENTORY'!Q330</f>
        <v>16</v>
      </c>
      <c r="R34" s="71">
        <f>'MASTER INVENTORY'!R330</f>
        <v>0</v>
      </c>
      <c r="S34" s="71">
        <f>'MASTER INVENTORY'!S330</f>
        <v>67</v>
      </c>
      <c r="T34" s="71">
        <f>'MASTER INVENTORY'!T330</f>
        <v>0</v>
      </c>
      <c r="U34" s="71">
        <f>'MASTER INVENTORY'!U330</f>
        <v>12</v>
      </c>
      <c r="V34" s="71">
        <f>'MASTER INVENTORY'!V330</f>
        <v>13</v>
      </c>
      <c r="W34" s="71">
        <f>'MASTER INVENTORY'!W330</f>
        <v>8</v>
      </c>
      <c r="X34" s="71">
        <f>'MASTER INVENTORY'!X330</f>
        <v>0</v>
      </c>
      <c r="Y34" s="71">
        <f>'MASTER INVENTORY'!Y330</f>
        <v>0</v>
      </c>
      <c r="Z34" s="71">
        <f>'MASTER INVENTORY'!Z330</f>
        <v>4</v>
      </c>
      <c r="AA34" s="71">
        <f>'MASTER INVENTORY'!AA330</f>
        <v>7</v>
      </c>
      <c r="AB34" s="71">
        <f>'MASTER INVENTORY'!AB330</f>
        <v>8</v>
      </c>
      <c r="AC34" s="71">
        <f>'MASTER INVENTORY'!AC330</f>
        <v>10</v>
      </c>
      <c r="AD34" s="71">
        <f>'MASTER INVENTORY'!AD330</f>
        <v>8</v>
      </c>
      <c r="AE34" s="71">
        <f>'MASTER INVENTORY'!AE330</f>
        <v>1</v>
      </c>
      <c r="AF34" s="71">
        <f>'MASTER INVENTORY'!AF330</f>
        <v>1</v>
      </c>
      <c r="AG34" s="71" t="str">
        <f>'MASTER INVENTORY'!AG330</f>
        <v>DFMWR, MMB</v>
      </c>
      <c r="AH34" s="71" t="str">
        <f>'MASTER INVENTORY'!AH330</f>
        <v>X</v>
      </c>
      <c r="AI34" s="71" t="str">
        <f>'MASTER INVENTORY'!AI330</f>
        <v xml:space="preserve">Aafes Restrooms are to be cleaned 7 Days a week as well </v>
      </c>
    </row>
    <row r="35" spans="1:35" hidden="1" x14ac:dyDescent="0.2">
      <c r="A35" s="67">
        <f>'MASTER INVENTORY'!A358</f>
        <v>90007</v>
      </c>
      <c r="B35" s="71" t="str">
        <f>'MASTER INVENTORY'!B358</f>
        <v>W</v>
      </c>
      <c r="C35" s="71">
        <f>'MASTER INVENTORY'!C358</f>
        <v>27720</v>
      </c>
      <c r="D35" s="71">
        <f>'MASTER INVENTORY'!D358</f>
        <v>149</v>
      </c>
      <c r="E35" s="71">
        <f>'MASTER INVENTORY'!E358</f>
        <v>413</v>
      </c>
      <c r="F35" s="71">
        <f>'MASTER INVENTORY'!F358</f>
        <v>0</v>
      </c>
      <c r="G35" s="71">
        <f>'MASTER INVENTORY'!G358</f>
        <v>0</v>
      </c>
      <c r="H35" s="71" t="str">
        <f>'MASTER INVENTORY'!H358</f>
        <v>N/A</v>
      </c>
      <c r="I35" s="71" t="str">
        <f>'MASTER INVENTORY'!I358</f>
        <v>N/A</v>
      </c>
      <c r="J35" s="71" t="str">
        <f>'MASTER INVENTORY'!J358</f>
        <v>PHYSICAL FITNESS CENTERS</v>
      </c>
      <c r="K35" s="124">
        <f>'MASTER INVENTORY'!K358</f>
        <v>7</v>
      </c>
      <c r="L35" s="71">
        <f>'MASTER INVENTORY'!L358</f>
        <v>1</v>
      </c>
      <c r="M35" s="71">
        <f>'MASTER INVENTORY'!M358</f>
        <v>5</v>
      </c>
      <c r="N35" s="71">
        <f>'MASTER INVENTORY'!N358</f>
        <v>10</v>
      </c>
      <c r="O35" s="71">
        <f>'MASTER INVENTORY'!O358</f>
        <v>12</v>
      </c>
      <c r="P35" s="71">
        <f>'MASTER INVENTORY'!P358</f>
        <v>8</v>
      </c>
      <c r="Q35" s="71">
        <f>'MASTER INVENTORY'!Q358</f>
        <v>96</v>
      </c>
      <c r="R35" s="71">
        <f>'MASTER INVENTORY'!R358</f>
        <v>0</v>
      </c>
      <c r="S35" s="71">
        <f>'MASTER INVENTORY'!S358</f>
        <v>74</v>
      </c>
      <c r="T35" s="71">
        <f>'MASTER INVENTORY'!T358</f>
        <v>3</v>
      </c>
      <c r="U35" s="71">
        <f>'MASTER INVENTORY'!U358</f>
        <v>9</v>
      </c>
      <c r="V35" s="71">
        <f>'MASTER INVENTORY'!V358</f>
        <v>6</v>
      </c>
      <c r="W35" s="71">
        <f>'MASTER INVENTORY'!W358</f>
        <v>3</v>
      </c>
      <c r="X35" s="71">
        <f>'MASTER INVENTORY'!X358</f>
        <v>0</v>
      </c>
      <c r="Y35" s="71">
        <f>'MASTER INVENTORY'!Y358</f>
        <v>0</v>
      </c>
      <c r="Z35" s="71">
        <f>'MASTER INVENTORY'!Z358</f>
        <v>4</v>
      </c>
      <c r="AA35" s="71">
        <f>'MASTER INVENTORY'!AA358</f>
        <v>6</v>
      </c>
      <c r="AB35" s="71">
        <f>'MASTER INVENTORY'!AB358</f>
        <v>5</v>
      </c>
      <c r="AC35" s="71">
        <f>'MASTER INVENTORY'!AC358</f>
        <v>18</v>
      </c>
      <c r="AD35" s="71">
        <f>'MASTER INVENTORY'!AD358</f>
        <v>4</v>
      </c>
      <c r="AE35" s="71">
        <f>'MASTER INVENTORY'!AE358</f>
        <v>0</v>
      </c>
      <c r="AF35" s="71">
        <f>'MASTER INVENTORY'!AF358</f>
        <v>1</v>
      </c>
      <c r="AG35" s="71" t="str">
        <f>'MASTER INVENTORY'!AG358</f>
        <v>DFMWR</v>
      </c>
      <c r="AH35" s="71" t="str">
        <f>'MASTER INVENTORY'!AH358</f>
        <v>X</v>
      </c>
      <c r="AI35" s="71">
        <f>'MASTER INVENTORY'!AI358</f>
        <v>0</v>
      </c>
    </row>
    <row r="36" spans="1:35" s="80" customFormat="1" hidden="1" x14ac:dyDescent="0.2">
      <c r="A36" s="67" t="str">
        <f>'MASTER INVENTORY'!A433</f>
        <v>36000 - Common Area RR RM 1358</v>
      </c>
      <c r="B36" s="71" t="str">
        <f>'MASTER INVENTORY'!B433</f>
        <v>M</v>
      </c>
      <c r="C36" s="71">
        <f>'MASTER INVENTORY'!C433</f>
        <v>112</v>
      </c>
      <c r="D36" s="71">
        <f>'MASTER INVENTORY'!D433</f>
        <v>0</v>
      </c>
      <c r="E36" s="71">
        <f>'MASTER INVENTORY'!E433</f>
        <v>0</v>
      </c>
      <c r="F36" s="71">
        <f>'MASTER INVENTORY'!F433</f>
        <v>0</v>
      </c>
      <c r="G36" s="71">
        <f>'MASTER INVENTORY'!G433</f>
        <v>0</v>
      </c>
      <c r="H36" s="71" t="str">
        <f>'MASTER INVENTORY'!H433</f>
        <v>N/A</v>
      </c>
      <c r="I36" s="71">
        <f>'MASTER INVENTORY'!I433</f>
        <v>0</v>
      </c>
      <c r="J36" s="71" t="str">
        <f>'MASTER INVENTORY'!J433</f>
        <v>ADMIN</v>
      </c>
      <c r="K36" s="99">
        <f>'MASTER INVENTORY'!K433</f>
        <v>5</v>
      </c>
      <c r="L36" s="71">
        <f>'MASTER INVENTORY'!L433</f>
        <v>0</v>
      </c>
      <c r="M36" s="71">
        <f>'MASTER INVENTORY'!M433</f>
        <v>0</v>
      </c>
      <c r="N36" s="71">
        <f>'MASTER INVENTORY'!N433</f>
        <v>0</v>
      </c>
      <c r="O36" s="71">
        <f>'MASTER INVENTORY'!O433</f>
        <v>0</v>
      </c>
      <c r="P36" s="71">
        <f>'MASTER INVENTORY'!P433</f>
        <v>0</v>
      </c>
      <c r="Q36" s="71">
        <f>'MASTER INVENTORY'!Q433</f>
        <v>0</v>
      </c>
      <c r="R36" s="71">
        <f>'MASTER INVENTORY'!R433</f>
        <v>0</v>
      </c>
      <c r="S36" s="71">
        <f>'MASTER INVENTORY'!S433</f>
        <v>0</v>
      </c>
      <c r="T36" s="71">
        <f>'MASTER INVENTORY'!T433</f>
        <v>0</v>
      </c>
      <c r="U36" s="71">
        <f>'MASTER INVENTORY'!U433</f>
        <v>0</v>
      </c>
      <c r="V36" s="71">
        <f>'MASTER INVENTORY'!V433</f>
        <v>0</v>
      </c>
      <c r="W36" s="71">
        <f>'MASTER INVENTORY'!W433</f>
        <v>0</v>
      </c>
      <c r="X36" s="71">
        <f>'MASTER INVENTORY'!X433</f>
        <v>0</v>
      </c>
      <c r="Y36" s="71">
        <f>'MASTER INVENTORY'!Y433</f>
        <v>0</v>
      </c>
      <c r="Z36" s="71">
        <f>'MASTER INVENTORY'!Z433</f>
        <v>0</v>
      </c>
      <c r="AA36" s="71">
        <f>'MASTER INVENTORY'!AA433</f>
        <v>0</v>
      </c>
      <c r="AB36" s="71">
        <f>'MASTER INVENTORY'!AB433</f>
        <v>0</v>
      </c>
      <c r="AC36" s="71">
        <f>'MASTER INVENTORY'!AC433</f>
        <v>0</v>
      </c>
      <c r="AD36" s="71">
        <f>'MASTER INVENTORY'!AD433</f>
        <v>0</v>
      </c>
      <c r="AE36" s="71">
        <f>'MASTER INVENTORY'!AE433</f>
        <v>0</v>
      </c>
      <c r="AF36" s="71">
        <f>'MASTER INVENTORY'!AF433</f>
        <v>0</v>
      </c>
      <c r="AG36" s="71">
        <f>'MASTER INVENTORY'!AG433</f>
        <v>0</v>
      </c>
      <c r="AH36" s="71" t="str">
        <f>'MASTER INVENTORY'!AH433</f>
        <v>X</v>
      </c>
      <c r="AI36" s="71">
        <f>'MASTER INVENTORY'!AI433</f>
        <v>0</v>
      </c>
    </row>
    <row r="37" spans="1:35" hidden="1" x14ac:dyDescent="0.2">
      <c r="A37" s="67" t="str">
        <f>'MASTER INVENTORY'!A434</f>
        <v>36000 - Common Area RR RM 1359</v>
      </c>
      <c r="B37" s="71" t="str">
        <f>'MASTER INVENTORY'!B434</f>
        <v>M</v>
      </c>
      <c r="C37" s="71">
        <f>'MASTER INVENTORY'!C434</f>
        <v>112</v>
      </c>
      <c r="D37" s="71">
        <f>'MASTER INVENTORY'!D434</f>
        <v>0</v>
      </c>
      <c r="E37" s="71">
        <f>'MASTER INVENTORY'!E434</f>
        <v>0</v>
      </c>
      <c r="F37" s="71">
        <f>'MASTER INVENTORY'!F434</f>
        <v>0</v>
      </c>
      <c r="G37" s="71">
        <f>'MASTER INVENTORY'!G434</f>
        <v>0</v>
      </c>
      <c r="H37" s="71">
        <f>'MASTER INVENTORY'!H434</f>
        <v>0</v>
      </c>
      <c r="I37" s="71">
        <f>'MASTER INVENTORY'!I434</f>
        <v>0</v>
      </c>
      <c r="J37" s="71" t="str">
        <f>'MASTER INVENTORY'!J434</f>
        <v>ADMIN</v>
      </c>
      <c r="K37" s="99">
        <f>'MASTER INVENTORY'!K434</f>
        <v>5</v>
      </c>
      <c r="L37" s="71">
        <f>'MASTER INVENTORY'!L434</f>
        <v>0</v>
      </c>
      <c r="M37" s="71">
        <f>'MASTER INVENTORY'!M434</f>
        <v>0</v>
      </c>
      <c r="N37" s="71">
        <f>'MASTER INVENTORY'!N434</f>
        <v>0</v>
      </c>
      <c r="O37" s="71">
        <f>'MASTER INVENTORY'!O434</f>
        <v>0</v>
      </c>
      <c r="P37" s="71">
        <f>'MASTER INVENTORY'!P434</f>
        <v>0</v>
      </c>
      <c r="Q37" s="71">
        <f>'MASTER INVENTORY'!Q434</f>
        <v>0</v>
      </c>
      <c r="R37" s="71">
        <f>'MASTER INVENTORY'!R434</f>
        <v>0</v>
      </c>
      <c r="S37" s="71">
        <f>'MASTER INVENTORY'!S434</f>
        <v>0</v>
      </c>
      <c r="T37" s="71">
        <f>'MASTER INVENTORY'!T434</f>
        <v>0</v>
      </c>
      <c r="U37" s="71">
        <f>'MASTER INVENTORY'!U434</f>
        <v>0</v>
      </c>
      <c r="V37" s="71">
        <f>'MASTER INVENTORY'!V434</f>
        <v>0</v>
      </c>
      <c r="W37" s="71">
        <f>'MASTER INVENTORY'!W434</f>
        <v>0</v>
      </c>
      <c r="X37" s="71">
        <f>'MASTER INVENTORY'!X434</f>
        <v>0</v>
      </c>
      <c r="Y37" s="71">
        <f>'MASTER INVENTORY'!Y434</f>
        <v>0</v>
      </c>
      <c r="Z37" s="71">
        <f>'MASTER INVENTORY'!Z434</f>
        <v>0</v>
      </c>
      <c r="AA37" s="71">
        <f>'MASTER INVENTORY'!AA434</f>
        <v>0</v>
      </c>
      <c r="AB37" s="71">
        <f>'MASTER INVENTORY'!AB434</f>
        <v>0</v>
      </c>
      <c r="AC37" s="71">
        <f>'MASTER INVENTORY'!AC434</f>
        <v>0</v>
      </c>
      <c r="AD37" s="71">
        <f>'MASTER INVENTORY'!AD434</f>
        <v>0</v>
      </c>
      <c r="AE37" s="71">
        <f>'MASTER INVENTORY'!AE434</f>
        <v>0</v>
      </c>
      <c r="AF37" s="71">
        <f>'MASTER INVENTORY'!AF434</f>
        <v>0</v>
      </c>
      <c r="AG37" s="71">
        <f>'MASTER INVENTORY'!AG434</f>
        <v>0</v>
      </c>
      <c r="AH37" s="71" t="str">
        <f>'MASTER INVENTORY'!AH434</f>
        <v>X</v>
      </c>
      <c r="AI37" s="71">
        <f>'MASTER INVENTORY'!AI434</f>
        <v>0</v>
      </c>
    </row>
    <row r="38" spans="1:35" hidden="1" x14ac:dyDescent="0.2">
      <c r="A38" s="67" t="str">
        <f>'MASTER INVENTORY'!A435</f>
        <v>36000 - Common Area RR RM 1565</v>
      </c>
      <c r="B38" s="71" t="str">
        <f>'MASTER INVENTORY'!B435</f>
        <v>M</v>
      </c>
      <c r="C38" s="71">
        <f>'MASTER INVENTORY'!C435</f>
        <v>104</v>
      </c>
      <c r="D38" s="71">
        <f>'MASTER INVENTORY'!D435</f>
        <v>0</v>
      </c>
      <c r="E38" s="71">
        <f>'MASTER INVENTORY'!E435</f>
        <v>0</v>
      </c>
      <c r="F38" s="71">
        <f>'MASTER INVENTORY'!F435</f>
        <v>0</v>
      </c>
      <c r="G38" s="71">
        <f>'MASTER INVENTORY'!G435</f>
        <v>0</v>
      </c>
      <c r="H38" s="71">
        <f>'MASTER INVENTORY'!H435</f>
        <v>0</v>
      </c>
      <c r="I38" s="71">
        <f>'MASTER INVENTORY'!I435</f>
        <v>0</v>
      </c>
      <c r="J38" s="71" t="str">
        <f>'MASTER INVENTORY'!J435</f>
        <v>ADMIN</v>
      </c>
      <c r="K38" s="99">
        <f>'MASTER INVENTORY'!K435</f>
        <v>5</v>
      </c>
      <c r="L38" s="71">
        <f>'MASTER INVENTORY'!L435</f>
        <v>0</v>
      </c>
      <c r="M38" s="71">
        <f>'MASTER INVENTORY'!M435</f>
        <v>0</v>
      </c>
      <c r="N38" s="71">
        <f>'MASTER INVENTORY'!N435</f>
        <v>0</v>
      </c>
      <c r="O38" s="71">
        <f>'MASTER INVENTORY'!O435</f>
        <v>0</v>
      </c>
      <c r="P38" s="71">
        <f>'MASTER INVENTORY'!P435</f>
        <v>0</v>
      </c>
      <c r="Q38" s="71">
        <f>'MASTER INVENTORY'!Q435</f>
        <v>0</v>
      </c>
      <c r="R38" s="71">
        <f>'MASTER INVENTORY'!R435</f>
        <v>0</v>
      </c>
      <c r="S38" s="71">
        <f>'MASTER INVENTORY'!S435</f>
        <v>0</v>
      </c>
      <c r="T38" s="71">
        <f>'MASTER INVENTORY'!T435</f>
        <v>0</v>
      </c>
      <c r="U38" s="71">
        <f>'MASTER INVENTORY'!U435</f>
        <v>0</v>
      </c>
      <c r="V38" s="71">
        <f>'MASTER INVENTORY'!V435</f>
        <v>0</v>
      </c>
      <c r="W38" s="71">
        <f>'MASTER INVENTORY'!W435</f>
        <v>0</v>
      </c>
      <c r="X38" s="71">
        <f>'MASTER INVENTORY'!X435</f>
        <v>0</v>
      </c>
      <c r="Y38" s="71">
        <f>'MASTER INVENTORY'!Y435</f>
        <v>0</v>
      </c>
      <c r="Z38" s="71">
        <f>'MASTER INVENTORY'!Z435</f>
        <v>0</v>
      </c>
      <c r="AA38" s="71">
        <f>'MASTER INVENTORY'!AA435</f>
        <v>0</v>
      </c>
      <c r="AB38" s="71">
        <f>'MASTER INVENTORY'!AB435</f>
        <v>0</v>
      </c>
      <c r="AC38" s="71">
        <f>'MASTER INVENTORY'!AC435</f>
        <v>0</v>
      </c>
      <c r="AD38" s="71">
        <f>'MASTER INVENTORY'!AD435</f>
        <v>0</v>
      </c>
      <c r="AE38" s="71">
        <f>'MASTER INVENTORY'!AE435</f>
        <v>0</v>
      </c>
      <c r="AF38" s="71">
        <f>'MASTER INVENTORY'!AF435</f>
        <v>0</v>
      </c>
      <c r="AG38" s="71">
        <f>'MASTER INVENTORY'!AG435</f>
        <v>0</v>
      </c>
      <c r="AH38" s="71" t="str">
        <f>'MASTER INVENTORY'!AH435</f>
        <v>X</v>
      </c>
      <c r="AI38" s="71">
        <f>'MASTER INVENTORY'!AI435</f>
        <v>0</v>
      </c>
    </row>
    <row r="39" spans="1:35" hidden="1" x14ac:dyDescent="0.2">
      <c r="A39" s="67" t="str">
        <f>'MASTER INVENTORY'!A436</f>
        <v>36000 - Common Area RR RM 1567</v>
      </c>
      <c r="B39" s="71" t="str">
        <f>'MASTER INVENTORY'!B436</f>
        <v>M</v>
      </c>
      <c r="C39" s="71">
        <f>'MASTER INVENTORY'!C436</f>
        <v>130</v>
      </c>
      <c r="D39" s="71">
        <f>'MASTER INVENTORY'!D436</f>
        <v>0</v>
      </c>
      <c r="E39" s="71">
        <f>'MASTER INVENTORY'!E436</f>
        <v>0</v>
      </c>
      <c r="F39" s="71">
        <f>'MASTER INVENTORY'!F436</f>
        <v>0</v>
      </c>
      <c r="G39" s="71">
        <f>'MASTER INVENTORY'!G436</f>
        <v>0</v>
      </c>
      <c r="H39" s="71">
        <f>'MASTER INVENTORY'!H436</f>
        <v>0</v>
      </c>
      <c r="I39" s="71">
        <f>'MASTER INVENTORY'!I436</f>
        <v>0</v>
      </c>
      <c r="J39" s="71" t="str">
        <f>'MASTER INVENTORY'!J436</f>
        <v>ADMIN</v>
      </c>
      <c r="K39" s="99">
        <f>'MASTER INVENTORY'!K436</f>
        <v>5</v>
      </c>
      <c r="L39" s="71">
        <f>'MASTER INVENTORY'!L436</f>
        <v>0</v>
      </c>
      <c r="M39" s="71">
        <f>'MASTER INVENTORY'!M436</f>
        <v>0</v>
      </c>
      <c r="N39" s="71">
        <f>'MASTER INVENTORY'!N436</f>
        <v>0</v>
      </c>
      <c r="O39" s="71">
        <f>'MASTER INVENTORY'!O436</f>
        <v>0</v>
      </c>
      <c r="P39" s="71">
        <f>'MASTER INVENTORY'!P436</f>
        <v>0</v>
      </c>
      <c r="Q39" s="71">
        <f>'MASTER INVENTORY'!Q436</f>
        <v>0</v>
      </c>
      <c r="R39" s="71">
        <f>'MASTER INVENTORY'!R436</f>
        <v>0</v>
      </c>
      <c r="S39" s="71">
        <f>'MASTER INVENTORY'!S436</f>
        <v>0</v>
      </c>
      <c r="T39" s="71">
        <f>'MASTER INVENTORY'!T436</f>
        <v>0</v>
      </c>
      <c r="U39" s="71">
        <f>'MASTER INVENTORY'!U436</f>
        <v>0</v>
      </c>
      <c r="V39" s="71">
        <f>'MASTER INVENTORY'!V436</f>
        <v>0</v>
      </c>
      <c r="W39" s="71">
        <f>'MASTER INVENTORY'!W436</f>
        <v>0</v>
      </c>
      <c r="X39" s="71">
        <f>'MASTER INVENTORY'!X436</f>
        <v>0</v>
      </c>
      <c r="Y39" s="71">
        <f>'MASTER INVENTORY'!Y436</f>
        <v>0</v>
      </c>
      <c r="Z39" s="71">
        <f>'MASTER INVENTORY'!Z436</f>
        <v>0</v>
      </c>
      <c r="AA39" s="71">
        <f>'MASTER INVENTORY'!AA436</f>
        <v>0</v>
      </c>
      <c r="AB39" s="71">
        <f>'MASTER INVENTORY'!AB436</f>
        <v>0</v>
      </c>
      <c r="AC39" s="71">
        <f>'MASTER INVENTORY'!AC436</f>
        <v>0</v>
      </c>
      <c r="AD39" s="71">
        <f>'MASTER INVENTORY'!AD436</f>
        <v>0</v>
      </c>
      <c r="AE39" s="71">
        <f>'MASTER INVENTORY'!AE436</f>
        <v>0</v>
      </c>
      <c r="AF39" s="71">
        <f>'MASTER INVENTORY'!AF436</f>
        <v>0</v>
      </c>
      <c r="AG39" s="71">
        <f>'MASTER INVENTORY'!AG436</f>
        <v>0</v>
      </c>
      <c r="AH39" s="71" t="str">
        <f>'MASTER INVENTORY'!AH436</f>
        <v>X</v>
      </c>
      <c r="AI39" s="71">
        <f>'MASTER INVENTORY'!AI436</f>
        <v>0</v>
      </c>
    </row>
    <row r="40" spans="1:35" hidden="1" x14ac:dyDescent="0.2">
      <c r="A40" s="67" t="str">
        <f>'MASTER INVENTORY'!A437</f>
        <v>36000 - Common Area RR RM 2002</v>
      </c>
      <c r="B40" s="71" t="str">
        <f>'MASTER INVENTORY'!B437</f>
        <v>M</v>
      </c>
      <c r="C40" s="71">
        <f>'MASTER INVENTORY'!C437</f>
        <v>108</v>
      </c>
      <c r="D40" s="71">
        <f>'MASTER INVENTORY'!D437</f>
        <v>0</v>
      </c>
      <c r="E40" s="71">
        <f>'MASTER INVENTORY'!E437</f>
        <v>0</v>
      </c>
      <c r="F40" s="71">
        <f>'MASTER INVENTORY'!F437</f>
        <v>0</v>
      </c>
      <c r="G40" s="71">
        <f>'MASTER INVENTORY'!G437</f>
        <v>0</v>
      </c>
      <c r="H40" s="71">
        <f>'MASTER INVENTORY'!H437</f>
        <v>0</v>
      </c>
      <c r="I40" s="71">
        <f>'MASTER INVENTORY'!I437</f>
        <v>0</v>
      </c>
      <c r="J40" s="71" t="str">
        <f>'MASTER INVENTORY'!J437</f>
        <v>ADMIN</v>
      </c>
      <c r="K40" s="99">
        <f>'MASTER INVENTORY'!K437</f>
        <v>5</v>
      </c>
      <c r="L40" s="71">
        <f>'MASTER INVENTORY'!L437</f>
        <v>0</v>
      </c>
      <c r="M40" s="71">
        <f>'MASTER INVENTORY'!M437</f>
        <v>0</v>
      </c>
      <c r="N40" s="71">
        <f>'MASTER INVENTORY'!N437</f>
        <v>0</v>
      </c>
      <c r="O40" s="71">
        <f>'MASTER INVENTORY'!O437</f>
        <v>0</v>
      </c>
      <c r="P40" s="71">
        <f>'MASTER INVENTORY'!P437</f>
        <v>0</v>
      </c>
      <c r="Q40" s="71">
        <f>'MASTER INVENTORY'!Q437</f>
        <v>0</v>
      </c>
      <c r="R40" s="71">
        <f>'MASTER INVENTORY'!R437</f>
        <v>0</v>
      </c>
      <c r="S40" s="71">
        <f>'MASTER INVENTORY'!S437</f>
        <v>0</v>
      </c>
      <c r="T40" s="71">
        <f>'MASTER INVENTORY'!T437</f>
        <v>0</v>
      </c>
      <c r="U40" s="71">
        <f>'MASTER INVENTORY'!U437</f>
        <v>0</v>
      </c>
      <c r="V40" s="71">
        <f>'MASTER INVENTORY'!V437</f>
        <v>0</v>
      </c>
      <c r="W40" s="71">
        <f>'MASTER INVENTORY'!W437</f>
        <v>0</v>
      </c>
      <c r="X40" s="71">
        <f>'MASTER INVENTORY'!X437</f>
        <v>0</v>
      </c>
      <c r="Y40" s="71">
        <f>'MASTER INVENTORY'!Y437</f>
        <v>0</v>
      </c>
      <c r="Z40" s="71">
        <f>'MASTER INVENTORY'!Z437</f>
        <v>0</v>
      </c>
      <c r="AA40" s="71">
        <f>'MASTER INVENTORY'!AA437</f>
        <v>0</v>
      </c>
      <c r="AB40" s="71">
        <f>'MASTER INVENTORY'!AB437</f>
        <v>0</v>
      </c>
      <c r="AC40" s="71">
        <f>'MASTER INVENTORY'!AC437</f>
        <v>0</v>
      </c>
      <c r="AD40" s="71">
        <f>'MASTER INVENTORY'!AD437</f>
        <v>0</v>
      </c>
      <c r="AE40" s="71">
        <f>'MASTER INVENTORY'!AE437</f>
        <v>0</v>
      </c>
      <c r="AF40" s="71">
        <f>'MASTER INVENTORY'!AF437</f>
        <v>0</v>
      </c>
      <c r="AG40" s="71">
        <f>'MASTER INVENTORY'!AG437</f>
        <v>0</v>
      </c>
      <c r="AH40" s="71" t="str">
        <f>'MASTER INVENTORY'!AH437</f>
        <v>X</v>
      </c>
      <c r="AI40" s="71">
        <f>'MASTER INVENTORY'!AI437</f>
        <v>0</v>
      </c>
    </row>
    <row r="41" spans="1:35" hidden="1" x14ac:dyDescent="0.2">
      <c r="A41" s="67" t="str">
        <f>'MASTER INVENTORY'!A438</f>
        <v>36000 - Common Area RR RM 2003</v>
      </c>
      <c r="B41" s="71" t="str">
        <f>'MASTER INVENTORY'!B438</f>
        <v>M</v>
      </c>
      <c r="C41" s="71">
        <f>'MASTER INVENTORY'!C438</f>
        <v>130</v>
      </c>
      <c r="D41" s="71">
        <f>'MASTER INVENTORY'!D438</f>
        <v>0</v>
      </c>
      <c r="E41" s="71">
        <f>'MASTER INVENTORY'!E438</f>
        <v>0</v>
      </c>
      <c r="F41" s="71">
        <f>'MASTER INVENTORY'!F438</f>
        <v>0</v>
      </c>
      <c r="G41" s="71">
        <f>'MASTER INVENTORY'!G438</f>
        <v>0</v>
      </c>
      <c r="H41" s="71">
        <f>'MASTER INVENTORY'!H438</f>
        <v>0</v>
      </c>
      <c r="I41" s="71">
        <f>'MASTER INVENTORY'!I438</f>
        <v>0</v>
      </c>
      <c r="J41" s="71" t="str">
        <f>'MASTER INVENTORY'!J438</f>
        <v>ADMIN</v>
      </c>
      <c r="K41" s="99">
        <f>'MASTER INVENTORY'!K438</f>
        <v>5</v>
      </c>
      <c r="L41" s="71">
        <f>'MASTER INVENTORY'!L438</f>
        <v>0</v>
      </c>
      <c r="M41" s="71">
        <f>'MASTER INVENTORY'!M438</f>
        <v>0</v>
      </c>
      <c r="N41" s="71">
        <f>'MASTER INVENTORY'!N438</f>
        <v>0</v>
      </c>
      <c r="O41" s="71">
        <f>'MASTER INVENTORY'!O438</f>
        <v>0</v>
      </c>
      <c r="P41" s="71">
        <f>'MASTER INVENTORY'!P438</f>
        <v>0</v>
      </c>
      <c r="Q41" s="71">
        <f>'MASTER INVENTORY'!Q438</f>
        <v>0</v>
      </c>
      <c r="R41" s="71">
        <f>'MASTER INVENTORY'!R438</f>
        <v>0</v>
      </c>
      <c r="S41" s="71">
        <f>'MASTER INVENTORY'!S438</f>
        <v>0</v>
      </c>
      <c r="T41" s="71">
        <f>'MASTER INVENTORY'!T438</f>
        <v>0</v>
      </c>
      <c r="U41" s="71">
        <f>'MASTER INVENTORY'!U438</f>
        <v>0</v>
      </c>
      <c r="V41" s="71">
        <f>'MASTER INVENTORY'!V438</f>
        <v>0</v>
      </c>
      <c r="W41" s="71">
        <f>'MASTER INVENTORY'!W438</f>
        <v>0</v>
      </c>
      <c r="X41" s="71">
        <f>'MASTER INVENTORY'!X438</f>
        <v>0</v>
      </c>
      <c r="Y41" s="71">
        <f>'MASTER INVENTORY'!Y438</f>
        <v>0</v>
      </c>
      <c r="Z41" s="71">
        <f>'MASTER INVENTORY'!Z438</f>
        <v>0</v>
      </c>
      <c r="AA41" s="71">
        <f>'MASTER INVENTORY'!AA438</f>
        <v>0</v>
      </c>
      <c r="AB41" s="71">
        <f>'MASTER INVENTORY'!AB438</f>
        <v>0</v>
      </c>
      <c r="AC41" s="71">
        <f>'MASTER INVENTORY'!AC438</f>
        <v>0</v>
      </c>
      <c r="AD41" s="71">
        <f>'MASTER INVENTORY'!AD438</f>
        <v>0</v>
      </c>
      <c r="AE41" s="71">
        <f>'MASTER INVENTORY'!AE438</f>
        <v>0</v>
      </c>
      <c r="AF41" s="71">
        <f>'MASTER INVENTORY'!AF438</f>
        <v>0</v>
      </c>
      <c r="AG41" s="71">
        <f>'MASTER INVENTORY'!AG438</f>
        <v>0</v>
      </c>
      <c r="AH41" s="71">
        <f>'MASTER INVENTORY'!AH438</f>
        <v>0</v>
      </c>
      <c r="AI41" s="71">
        <f>'MASTER INVENTORY'!AI438</f>
        <v>0</v>
      </c>
    </row>
    <row r="42" spans="1:35" hidden="1" x14ac:dyDescent="0.2">
      <c r="A42" s="67" t="str">
        <f>'MASTER INVENTORY'!A439</f>
        <v>36000 - Common Area RR RM 2602</v>
      </c>
      <c r="B42" s="71" t="str">
        <f>'MASTER INVENTORY'!B439</f>
        <v>M</v>
      </c>
      <c r="C42" s="71">
        <f>'MASTER INVENTORY'!C439</f>
        <v>104</v>
      </c>
      <c r="D42" s="71">
        <f>'MASTER INVENTORY'!D439</f>
        <v>0</v>
      </c>
      <c r="E42" s="71">
        <f>'MASTER INVENTORY'!E439</f>
        <v>0</v>
      </c>
      <c r="F42" s="71">
        <f>'MASTER INVENTORY'!F439</f>
        <v>0</v>
      </c>
      <c r="G42" s="71">
        <f>'MASTER INVENTORY'!G439</f>
        <v>0</v>
      </c>
      <c r="H42" s="71">
        <f>'MASTER INVENTORY'!H439</f>
        <v>0</v>
      </c>
      <c r="I42" s="71">
        <f>'MASTER INVENTORY'!I439</f>
        <v>0</v>
      </c>
      <c r="J42" s="71" t="str">
        <f>'MASTER INVENTORY'!J439</f>
        <v>ADMIN</v>
      </c>
      <c r="K42" s="99">
        <f>'MASTER INVENTORY'!K439</f>
        <v>5</v>
      </c>
      <c r="L42" s="71">
        <f>'MASTER INVENTORY'!L439</f>
        <v>0</v>
      </c>
      <c r="M42" s="71">
        <f>'MASTER INVENTORY'!M439</f>
        <v>0</v>
      </c>
      <c r="N42" s="71">
        <f>'MASTER INVENTORY'!N439</f>
        <v>0</v>
      </c>
      <c r="O42" s="71">
        <f>'MASTER INVENTORY'!O439</f>
        <v>0</v>
      </c>
      <c r="P42" s="71">
        <f>'MASTER INVENTORY'!P439</f>
        <v>0</v>
      </c>
      <c r="Q42" s="71">
        <f>'MASTER INVENTORY'!Q439</f>
        <v>0</v>
      </c>
      <c r="R42" s="71">
        <f>'MASTER INVENTORY'!R439</f>
        <v>0</v>
      </c>
      <c r="S42" s="71">
        <f>'MASTER INVENTORY'!S439</f>
        <v>0</v>
      </c>
      <c r="T42" s="71">
        <f>'MASTER INVENTORY'!T439</f>
        <v>0</v>
      </c>
      <c r="U42" s="71">
        <f>'MASTER INVENTORY'!U439</f>
        <v>0</v>
      </c>
      <c r="V42" s="71">
        <f>'MASTER INVENTORY'!V439</f>
        <v>0</v>
      </c>
      <c r="W42" s="71">
        <f>'MASTER INVENTORY'!W439</f>
        <v>0</v>
      </c>
      <c r="X42" s="71">
        <f>'MASTER INVENTORY'!X439</f>
        <v>0</v>
      </c>
      <c r="Y42" s="71">
        <f>'MASTER INVENTORY'!Y439</f>
        <v>0</v>
      </c>
      <c r="Z42" s="71">
        <f>'MASTER INVENTORY'!Z439</f>
        <v>0</v>
      </c>
      <c r="AA42" s="71">
        <f>'MASTER INVENTORY'!AA439</f>
        <v>0</v>
      </c>
      <c r="AB42" s="71">
        <f>'MASTER INVENTORY'!AB439</f>
        <v>0</v>
      </c>
      <c r="AC42" s="71">
        <f>'MASTER INVENTORY'!AC439</f>
        <v>0</v>
      </c>
      <c r="AD42" s="71">
        <f>'MASTER INVENTORY'!AD439</f>
        <v>0</v>
      </c>
      <c r="AE42" s="71">
        <f>'MASTER INVENTORY'!AE439</f>
        <v>0</v>
      </c>
      <c r="AF42" s="71">
        <f>'MASTER INVENTORY'!AF439</f>
        <v>0</v>
      </c>
      <c r="AG42" s="71">
        <f>'MASTER INVENTORY'!AG439</f>
        <v>0</v>
      </c>
      <c r="AH42" s="71">
        <f>'MASTER INVENTORY'!AH439</f>
        <v>0</v>
      </c>
      <c r="AI42" s="71">
        <f>'MASTER INVENTORY'!AI439</f>
        <v>0</v>
      </c>
    </row>
    <row r="43" spans="1:35" hidden="1" x14ac:dyDescent="0.2">
      <c r="A43" s="67" t="str">
        <f>'MASTER INVENTORY'!A440</f>
        <v>36000 - Common Area RR RM 2603</v>
      </c>
      <c r="B43" s="71" t="str">
        <f>'MASTER INVENTORY'!B440</f>
        <v>M</v>
      </c>
      <c r="C43" s="71">
        <f>'MASTER INVENTORY'!C440</f>
        <v>88</v>
      </c>
      <c r="D43" s="71">
        <f>'MASTER INVENTORY'!D440</f>
        <v>0</v>
      </c>
      <c r="E43" s="71">
        <f>'MASTER INVENTORY'!E440</f>
        <v>0</v>
      </c>
      <c r="F43" s="71">
        <f>'MASTER INVENTORY'!F440</f>
        <v>0</v>
      </c>
      <c r="G43" s="71">
        <f>'MASTER INVENTORY'!G440</f>
        <v>0</v>
      </c>
      <c r="H43" s="71">
        <f>'MASTER INVENTORY'!H440</f>
        <v>0</v>
      </c>
      <c r="I43" s="71">
        <f>'MASTER INVENTORY'!I440</f>
        <v>0</v>
      </c>
      <c r="J43" s="71" t="str">
        <f>'MASTER INVENTORY'!J440</f>
        <v>ADMIN</v>
      </c>
      <c r="K43" s="99">
        <f>'MASTER INVENTORY'!K440</f>
        <v>5</v>
      </c>
      <c r="L43" s="71">
        <f>'MASTER INVENTORY'!L440</f>
        <v>0</v>
      </c>
      <c r="M43" s="71">
        <f>'MASTER INVENTORY'!M440</f>
        <v>0</v>
      </c>
      <c r="N43" s="71">
        <f>'MASTER INVENTORY'!N440</f>
        <v>0</v>
      </c>
      <c r="O43" s="71">
        <f>'MASTER INVENTORY'!O440</f>
        <v>0</v>
      </c>
      <c r="P43" s="71">
        <f>'MASTER INVENTORY'!P440</f>
        <v>0</v>
      </c>
      <c r="Q43" s="71">
        <f>'MASTER INVENTORY'!Q440</f>
        <v>0</v>
      </c>
      <c r="R43" s="71">
        <f>'MASTER INVENTORY'!R440</f>
        <v>0</v>
      </c>
      <c r="S43" s="71">
        <f>'MASTER INVENTORY'!S440</f>
        <v>0</v>
      </c>
      <c r="T43" s="71">
        <f>'MASTER INVENTORY'!T440</f>
        <v>0</v>
      </c>
      <c r="U43" s="71">
        <f>'MASTER INVENTORY'!U440</f>
        <v>0</v>
      </c>
      <c r="V43" s="71">
        <f>'MASTER INVENTORY'!V440</f>
        <v>0</v>
      </c>
      <c r="W43" s="71">
        <f>'MASTER INVENTORY'!W440</f>
        <v>0</v>
      </c>
      <c r="X43" s="71">
        <f>'MASTER INVENTORY'!X440</f>
        <v>0</v>
      </c>
      <c r="Y43" s="71">
        <f>'MASTER INVENTORY'!Y440</f>
        <v>0</v>
      </c>
      <c r="Z43" s="71">
        <f>'MASTER INVENTORY'!Z440</f>
        <v>0</v>
      </c>
      <c r="AA43" s="71">
        <f>'MASTER INVENTORY'!AA440</f>
        <v>0</v>
      </c>
      <c r="AB43" s="71">
        <f>'MASTER INVENTORY'!AB440</f>
        <v>0</v>
      </c>
      <c r="AC43" s="71">
        <f>'MASTER INVENTORY'!AC440</f>
        <v>0</v>
      </c>
      <c r="AD43" s="71">
        <f>'MASTER INVENTORY'!AD440</f>
        <v>0</v>
      </c>
      <c r="AE43" s="71">
        <f>'MASTER INVENTORY'!AE440</f>
        <v>0</v>
      </c>
      <c r="AF43" s="71">
        <f>'MASTER INVENTORY'!AF440</f>
        <v>0</v>
      </c>
      <c r="AG43" s="71">
        <f>'MASTER INVENTORY'!AG440</f>
        <v>0</v>
      </c>
      <c r="AH43" s="71">
        <f>'MASTER INVENTORY'!AH440</f>
        <v>0</v>
      </c>
      <c r="AI43" s="71">
        <f>'MASTER INVENTORY'!AI440</f>
        <v>0</v>
      </c>
    </row>
    <row r="44" spans="1:35" hidden="1" x14ac:dyDescent="0.2">
      <c r="A44" s="67" t="str">
        <f>'MASTER INVENTORY'!A441</f>
        <v>36000 - Common Area RR RM 0405</v>
      </c>
      <c r="B44" s="71" t="str">
        <f>'MASTER INVENTORY'!B441</f>
        <v>M</v>
      </c>
      <c r="C44" s="71">
        <f>'MASTER INVENTORY'!C441</f>
        <v>104</v>
      </c>
      <c r="D44" s="71">
        <f>'MASTER INVENTORY'!D441</f>
        <v>0</v>
      </c>
      <c r="E44" s="71">
        <f>'MASTER INVENTORY'!E441</f>
        <v>0</v>
      </c>
      <c r="F44" s="71">
        <f>'MASTER INVENTORY'!F441</f>
        <v>0</v>
      </c>
      <c r="G44" s="71">
        <f>'MASTER INVENTORY'!G441</f>
        <v>0</v>
      </c>
      <c r="H44" s="71">
        <f>'MASTER INVENTORY'!H441</f>
        <v>0</v>
      </c>
      <c r="I44" s="71">
        <f>'MASTER INVENTORY'!I441</f>
        <v>0</v>
      </c>
      <c r="J44" s="71" t="str">
        <f>'MASTER INVENTORY'!J441</f>
        <v>ADMIN</v>
      </c>
      <c r="K44" s="99">
        <f>'MASTER INVENTORY'!K441</f>
        <v>5</v>
      </c>
      <c r="L44" s="71">
        <f>'MASTER INVENTORY'!L441</f>
        <v>0</v>
      </c>
      <c r="M44" s="71">
        <f>'MASTER INVENTORY'!M441</f>
        <v>0</v>
      </c>
      <c r="N44" s="71">
        <f>'MASTER INVENTORY'!N441</f>
        <v>0</v>
      </c>
      <c r="O44" s="71">
        <f>'MASTER INVENTORY'!O441</f>
        <v>0</v>
      </c>
      <c r="P44" s="71">
        <f>'MASTER INVENTORY'!P441</f>
        <v>0</v>
      </c>
      <c r="Q44" s="71">
        <f>'MASTER INVENTORY'!Q441</f>
        <v>0</v>
      </c>
      <c r="R44" s="71">
        <f>'MASTER INVENTORY'!R441</f>
        <v>0</v>
      </c>
      <c r="S44" s="71">
        <f>'MASTER INVENTORY'!S441</f>
        <v>0</v>
      </c>
      <c r="T44" s="71">
        <f>'MASTER INVENTORY'!T441</f>
        <v>0</v>
      </c>
      <c r="U44" s="71">
        <f>'MASTER INVENTORY'!U441</f>
        <v>0</v>
      </c>
      <c r="V44" s="71">
        <f>'MASTER INVENTORY'!V441</f>
        <v>0</v>
      </c>
      <c r="W44" s="71">
        <f>'MASTER INVENTORY'!W441</f>
        <v>0</v>
      </c>
      <c r="X44" s="71">
        <f>'MASTER INVENTORY'!X441</f>
        <v>0</v>
      </c>
      <c r="Y44" s="71">
        <f>'MASTER INVENTORY'!Y441</f>
        <v>0</v>
      </c>
      <c r="Z44" s="71">
        <f>'MASTER INVENTORY'!Z441</f>
        <v>0</v>
      </c>
      <c r="AA44" s="71">
        <f>'MASTER INVENTORY'!AA441</f>
        <v>0</v>
      </c>
      <c r="AB44" s="71">
        <f>'MASTER INVENTORY'!AB441</f>
        <v>0</v>
      </c>
      <c r="AC44" s="71">
        <f>'MASTER INVENTORY'!AC441</f>
        <v>0</v>
      </c>
      <c r="AD44" s="71">
        <f>'MASTER INVENTORY'!AD441</f>
        <v>0</v>
      </c>
      <c r="AE44" s="71">
        <f>'MASTER INVENTORY'!AE441</f>
        <v>0</v>
      </c>
      <c r="AF44" s="71">
        <f>'MASTER INVENTORY'!AF441</f>
        <v>0</v>
      </c>
      <c r="AG44" s="71">
        <f>'MASTER INVENTORY'!AG441</f>
        <v>0</v>
      </c>
      <c r="AH44" s="71">
        <f>'MASTER INVENTORY'!AH441</f>
        <v>0</v>
      </c>
      <c r="AI44" s="71">
        <f>'MASTER INVENTORY'!AI441</f>
        <v>0</v>
      </c>
    </row>
    <row r="45" spans="1:35" hidden="1" x14ac:dyDescent="0.2">
      <c r="A45" s="67" t="str">
        <f>'MASTER INVENTORY'!A442</f>
        <v>36000 - Common Area RR RM 0406</v>
      </c>
      <c r="B45" s="71" t="str">
        <f>'MASTER INVENTORY'!B442</f>
        <v>M</v>
      </c>
      <c r="C45" s="71">
        <f>'MASTER INVENTORY'!C442</f>
        <v>104</v>
      </c>
      <c r="D45" s="71">
        <f>'MASTER INVENTORY'!D442</f>
        <v>0</v>
      </c>
      <c r="E45" s="71">
        <f>'MASTER INVENTORY'!E442</f>
        <v>0</v>
      </c>
      <c r="F45" s="71">
        <f>'MASTER INVENTORY'!F442</f>
        <v>0</v>
      </c>
      <c r="G45" s="71">
        <f>'MASTER INVENTORY'!G442</f>
        <v>0</v>
      </c>
      <c r="H45" s="71">
        <f>'MASTER INVENTORY'!H442</f>
        <v>0</v>
      </c>
      <c r="I45" s="71">
        <f>'MASTER INVENTORY'!I442</f>
        <v>0</v>
      </c>
      <c r="J45" s="71" t="str">
        <f>'MASTER INVENTORY'!J442</f>
        <v>ADMIN</v>
      </c>
      <c r="K45" s="99">
        <f>'MASTER INVENTORY'!K442</f>
        <v>5</v>
      </c>
      <c r="L45" s="71">
        <f>'MASTER INVENTORY'!L442</f>
        <v>0</v>
      </c>
      <c r="M45" s="71">
        <f>'MASTER INVENTORY'!M442</f>
        <v>0</v>
      </c>
      <c r="N45" s="71">
        <f>'MASTER INVENTORY'!N442</f>
        <v>0</v>
      </c>
      <c r="O45" s="71">
        <f>'MASTER INVENTORY'!O442</f>
        <v>0</v>
      </c>
      <c r="P45" s="71">
        <f>'MASTER INVENTORY'!P442</f>
        <v>0</v>
      </c>
      <c r="Q45" s="71">
        <f>'MASTER INVENTORY'!Q442</f>
        <v>0</v>
      </c>
      <c r="R45" s="71">
        <f>'MASTER INVENTORY'!R442</f>
        <v>0</v>
      </c>
      <c r="S45" s="71">
        <f>'MASTER INVENTORY'!S442</f>
        <v>0</v>
      </c>
      <c r="T45" s="71">
        <f>'MASTER INVENTORY'!T442</f>
        <v>0</v>
      </c>
      <c r="U45" s="71">
        <f>'MASTER INVENTORY'!U442</f>
        <v>0</v>
      </c>
      <c r="V45" s="71">
        <f>'MASTER INVENTORY'!V442</f>
        <v>0</v>
      </c>
      <c r="W45" s="71">
        <f>'MASTER INVENTORY'!W442</f>
        <v>0</v>
      </c>
      <c r="X45" s="71">
        <f>'MASTER INVENTORY'!X442</f>
        <v>0</v>
      </c>
      <c r="Y45" s="71">
        <f>'MASTER INVENTORY'!Y442</f>
        <v>0</v>
      </c>
      <c r="Z45" s="71">
        <f>'MASTER INVENTORY'!Z442</f>
        <v>0</v>
      </c>
      <c r="AA45" s="71">
        <f>'MASTER INVENTORY'!AA442</f>
        <v>0</v>
      </c>
      <c r="AB45" s="71">
        <f>'MASTER INVENTORY'!AB442</f>
        <v>0</v>
      </c>
      <c r="AC45" s="71">
        <f>'MASTER INVENTORY'!AC442</f>
        <v>0</v>
      </c>
      <c r="AD45" s="71">
        <f>'MASTER INVENTORY'!AD442</f>
        <v>0</v>
      </c>
      <c r="AE45" s="71">
        <f>'MASTER INVENTORY'!AE442</f>
        <v>0</v>
      </c>
      <c r="AF45" s="71">
        <f>'MASTER INVENTORY'!AF442</f>
        <v>0</v>
      </c>
      <c r="AG45" s="71">
        <f>'MASTER INVENTORY'!AG442</f>
        <v>0</v>
      </c>
      <c r="AH45" s="71">
        <f>'MASTER INVENTORY'!AH442</f>
        <v>0</v>
      </c>
      <c r="AI45" s="71">
        <f>'MASTER INVENTORY'!AI442</f>
        <v>0</v>
      </c>
    </row>
    <row r="46" spans="1:35" hidden="1" x14ac:dyDescent="0.2">
      <c r="A46" s="67" t="str">
        <f>'MASTER INVENTORY'!A443</f>
        <v>36000 - Common Area RR RM 0423</v>
      </c>
      <c r="B46" s="71" t="str">
        <f>'MASTER INVENTORY'!B443</f>
        <v>M</v>
      </c>
      <c r="C46" s="71">
        <f>'MASTER INVENTORY'!C443</f>
        <v>91</v>
      </c>
      <c r="D46" s="71">
        <f>'MASTER INVENTORY'!D443</f>
        <v>0</v>
      </c>
      <c r="E46" s="71">
        <f>'MASTER INVENTORY'!E443</f>
        <v>0</v>
      </c>
      <c r="F46" s="71">
        <f>'MASTER INVENTORY'!F443</f>
        <v>0</v>
      </c>
      <c r="G46" s="71">
        <f>'MASTER INVENTORY'!G443</f>
        <v>0</v>
      </c>
      <c r="H46" s="71">
        <f>'MASTER INVENTORY'!H443</f>
        <v>0</v>
      </c>
      <c r="I46" s="71">
        <f>'MASTER INVENTORY'!I443</f>
        <v>0</v>
      </c>
      <c r="J46" s="71" t="str">
        <f>'MASTER INVENTORY'!J443</f>
        <v>ADMIN</v>
      </c>
      <c r="K46" s="99">
        <f>'MASTER INVENTORY'!K443</f>
        <v>5</v>
      </c>
      <c r="L46" s="71">
        <f>'MASTER INVENTORY'!L443</f>
        <v>0</v>
      </c>
      <c r="M46" s="71">
        <f>'MASTER INVENTORY'!M443</f>
        <v>0</v>
      </c>
      <c r="N46" s="71">
        <f>'MASTER INVENTORY'!N443</f>
        <v>0</v>
      </c>
      <c r="O46" s="71">
        <f>'MASTER INVENTORY'!O443</f>
        <v>0</v>
      </c>
      <c r="P46" s="71">
        <f>'MASTER INVENTORY'!P443</f>
        <v>0</v>
      </c>
      <c r="Q46" s="71">
        <f>'MASTER INVENTORY'!Q443</f>
        <v>0</v>
      </c>
      <c r="R46" s="71">
        <f>'MASTER INVENTORY'!R443</f>
        <v>0</v>
      </c>
      <c r="S46" s="71">
        <f>'MASTER INVENTORY'!S443</f>
        <v>0</v>
      </c>
      <c r="T46" s="71">
        <f>'MASTER INVENTORY'!T443</f>
        <v>0</v>
      </c>
      <c r="U46" s="71">
        <f>'MASTER INVENTORY'!U443</f>
        <v>0</v>
      </c>
      <c r="V46" s="71">
        <f>'MASTER INVENTORY'!V443</f>
        <v>0</v>
      </c>
      <c r="W46" s="71">
        <f>'MASTER INVENTORY'!W443</f>
        <v>0</v>
      </c>
      <c r="X46" s="71">
        <f>'MASTER INVENTORY'!X443</f>
        <v>0</v>
      </c>
      <c r="Y46" s="71">
        <f>'MASTER INVENTORY'!Y443</f>
        <v>0</v>
      </c>
      <c r="Z46" s="71">
        <f>'MASTER INVENTORY'!Z443</f>
        <v>0</v>
      </c>
      <c r="AA46" s="71">
        <f>'MASTER INVENTORY'!AA443</f>
        <v>0</v>
      </c>
      <c r="AB46" s="71">
        <f>'MASTER INVENTORY'!AB443</f>
        <v>0</v>
      </c>
      <c r="AC46" s="71">
        <f>'MASTER INVENTORY'!AC443</f>
        <v>0</v>
      </c>
      <c r="AD46" s="71">
        <f>'MASTER INVENTORY'!AD443</f>
        <v>0</v>
      </c>
      <c r="AE46" s="71">
        <f>'MASTER INVENTORY'!AE443</f>
        <v>0</v>
      </c>
      <c r="AF46" s="71">
        <f>'MASTER INVENTORY'!AF443</f>
        <v>0</v>
      </c>
      <c r="AG46" s="71">
        <f>'MASTER INVENTORY'!AG443</f>
        <v>0</v>
      </c>
      <c r="AH46" s="71">
        <f>'MASTER INVENTORY'!AH443</f>
        <v>0</v>
      </c>
      <c r="AI46" s="71">
        <f>'MASTER INVENTORY'!AI443</f>
        <v>0</v>
      </c>
    </row>
    <row r="47" spans="1:35" hidden="1" x14ac:dyDescent="0.2">
      <c r="A47" s="67" t="str">
        <f>'MASTER INVENTORY'!A444</f>
        <v>36000 - Common Area RR RM 0426</v>
      </c>
      <c r="B47" s="71" t="str">
        <f>'MASTER INVENTORY'!B444</f>
        <v>M</v>
      </c>
      <c r="C47" s="71">
        <f>'MASTER INVENTORY'!C444</f>
        <v>108</v>
      </c>
      <c r="D47" s="71">
        <f>'MASTER INVENTORY'!D444</f>
        <v>0</v>
      </c>
      <c r="E47" s="71">
        <f>'MASTER INVENTORY'!E444</f>
        <v>0</v>
      </c>
      <c r="F47" s="71">
        <f>'MASTER INVENTORY'!F444</f>
        <v>0</v>
      </c>
      <c r="G47" s="71">
        <f>'MASTER INVENTORY'!G444</f>
        <v>0</v>
      </c>
      <c r="H47" s="71">
        <f>'MASTER INVENTORY'!H444</f>
        <v>0</v>
      </c>
      <c r="I47" s="71">
        <f>'MASTER INVENTORY'!I444</f>
        <v>0</v>
      </c>
      <c r="J47" s="71" t="str">
        <f>'MASTER INVENTORY'!J444</f>
        <v>ADMIN</v>
      </c>
      <c r="K47" s="99">
        <f>'MASTER INVENTORY'!K444</f>
        <v>5</v>
      </c>
      <c r="L47" s="71">
        <f>'MASTER INVENTORY'!L444</f>
        <v>0</v>
      </c>
      <c r="M47" s="71">
        <f>'MASTER INVENTORY'!M444</f>
        <v>0</v>
      </c>
      <c r="N47" s="71">
        <f>'MASTER INVENTORY'!N444</f>
        <v>0</v>
      </c>
      <c r="O47" s="71">
        <f>'MASTER INVENTORY'!O444</f>
        <v>0</v>
      </c>
      <c r="P47" s="71">
        <f>'MASTER INVENTORY'!P444</f>
        <v>0</v>
      </c>
      <c r="Q47" s="71">
        <f>'MASTER INVENTORY'!Q444</f>
        <v>0</v>
      </c>
      <c r="R47" s="71">
        <f>'MASTER INVENTORY'!R444</f>
        <v>0</v>
      </c>
      <c r="S47" s="71">
        <f>'MASTER INVENTORY'!S444</f>
        <v>0</v>
      </c>
      <c r="T47" s="71">
        <f>'MASTER INVENTORY'!T444</f>
        <v>0</v>
      </c>
      <c r="U47" s="71">
        <f>'MASTER INVENTORY'!U444</f>
        <v>0</v>
      </c>
      <c r="V47" s="71">
        <f>'MASTER INVENTORY'!V444</f>
        <v>0</v>
      </c>
      <c r="W47" s="71">
        <f>'MASTER INVENTORY'!W444</f>
        <v>0</v>
      </c>
      <c r="X47" s="71">
        <f>'MASTER INVENTORY'!X444</f>
        <v>0</v>
      </c>
      <c r="Y47" s="71">
        <f>'MASTER INVENTORY'!Y444</f>
        <v>0</v>
      </c>
      <c r="Z47" s="71">
        <f>'MASTER INVENTORY'!Z444</f>
        <v>0</v>
      </c>
      <c r="AA47" s="71">
        <f>'MASTER INVENTORY'!AA444</f>
        <v>0</v>
      </c>
      <c r="AB47" s="71">
        <f>'MASTER INVENTORY'!AB444</f>
        <v>0</v>
      </c>
      <c r="AC47" s="71">
        <f>'MASTER INVENTORY'!AC444</f>
        <v>0</v>
      </c>
      <c r="AD47" s="71">
        <f>'MASTER INVENTORY'!AD444</f>
        <v>0</v>
      </c>
      <c r="AE47" s="71">
        <f>'MASTER INVENTORY'!AE444</f>
        <v>0</v>
      </c>
      <c r="AF47" s="71">
        <f>'MASTER INVENTORY'!AF444</f>
        <v>0</v>
      </c>
      <c r="AG47" s="71">
        <f>'MASTER INVENTORY'!AG444</f>
        <v>0</v>
      </c>
      <c r="AH47" s="71">
        <f>'MASTER INVENTORY'!AH444</f>
        <v>0</v>
      </c>
      <c r="AI47" s="71">
        <f>'MASTER INVENTORY'!AI444</f>
        <v>0</v>
      </c>
    </row>
    <row r="48" spans="1:35" hidden="1" x14ac:dyDescent="0.2">
      <c r="A48" s="67" t="str">
        <f>'MASTER INVENTORY'!A445</f>
        <v>36000 - Common Area RR RM 2906</v>
      </c>
      <c r="B48" s="71" t="str">
        <f>'MASTER INVENTORY'!B445</f>
        <v>M</v>
      </c>
      <c r="C48" s="71">
        <f>'MASTER INVENTORY'!C445</f>
        <v>208</v>
      </c>
      <c r="D48" s="71">
        <f>'MASTER INVENTORY'!D445</f>
        <v>0</v>
      </c>
      <c r="E48" s="71">
        <f>'MASTER INVENTORY'!E445</f>
        <v>0</v>
      </c>
      <c r="F48" s="71">
        <f>'MASTER INVENTORY'!F445</f>
        <v>0</v>
      </c>
      <c r="G48" s="71">
        <f>'MASTER INVENTORY'!G445</f>
        <v>0</v>
      </c>
      <c r="H48" s="71">
        <f>'MASTER INVENTORY'!H445</f>
        <v>0</v>
      </c>
      <c r="I48" s="71">
        <f>'MASTER INVENTORY'!I445</f>
        <v>0</v>
      </c>
      <c r="J48" s="71" t="str">
        <f>'MASTER INVENTORY'!J445</f>
        <v>ADMIN</v>
      </c>
      <c r="K48" s="99">
        <f>'MASTER INVENTORY'!K445</f>
        <v>5</v>
      </c>
      <c r="L48" s="71">
        <f>'MASTER INVENTORY'!L445</f>
        <v>0</v>
      </c>
      <c r="M48" s="71">
        <f>'MASTER INVENTORY'!M445</f>
        <v>0</v>
      </c>
      <c r="N48" s="71">
        <f>'MASTER INVENTORY'!N445</f>
        <v>0</v>
      </c>
      <c r="O48" s="71">
        <f>'MASTER INVENTORY'!O445</f>
        <v>0</v>
      </c>
      <c r="P48" s="71">
        <f>'MASTER INVENTORY'!P445</f>
        <v>0</v>
      </c>
      <c r="Q48" s="71">
        <f>'MASTER INVENTORY'!Q445</f>
        <v>0</v>
      </c>
      <c r="R48" s="71">
        <f>'MASTER INVENTORY'!R445</f>
        <v>0</v>
      </c>
      <c r="S48" s="71">
        <f>'MASTER INVENTORY'!S445</f>
        <v>0</v>
      </c>
      <c r="T48" s="71">
        <f>'MASTER INVENTORY'!T445</f>
        <v>0</v>
      </c>
      <c r="U48" s="71">
        <f>'MASTER INVENTORY'!U445</f>
        <v>0</v>
      </c>
      <c r="V48" s="71">
        <f>'MASTER INVENTORY'!V445</f>
        <v>0</v>
      </c>
      <c r="W48" s="71">
        <f>'MASTER INVENTORY'!W445</f>
        <v>0</v>
      </c>
      <c r="X48" s="71">
        <f>'MASTER INVENTORY'!X445</f>
        <v>0</v>
      </c>
      <c r="Y48" s="71">
        <f>'MASTER INVENTORY'!Y445</f>
        <v>0</v>
      </c>
      <c r="Z48" s="71">
        <f>'MASTER INVENTORY'!Z445</f>
        <v>0</v>
      </c>
      <c r="AA48" s="71">
        <f>'MASTER INVENTORY'!AA445</f>
        <v>0</v>
      </c>
      <c r="AB48" s="71">
        <f>'MASTER INVENTORY'!AB445</f>
        <v>0</v>
      </c>
      <c r="AC48" s="71">
        <f>'MASTER INVENTORY'!AC445</f>
        <v>0</v>
      </c>
      <c r="AD48" s="71">
        <f>'MASTER INVENTORY'!AD445</f>
        <v>0</v>
      </c>
      <c r="AE48" s="71">
        <f>'MASTER INVENTORY'!AE445</f>
        <v>0</v>
      </c>
      <c r="AF48" s="71">
        <f>'MASTER INVENTORY'!AF445</f>
        <v>0</v>
      </c>
      <c r="AG48" s="71">
        <f>'MASTER INVENTORY'!AG445</f>
        <v>0</v>
      </c>
      <c r="AH48" s="71">
        <f>'MASTER INVENTORY'!AH445</f>
        <v>0</v>
      </c>
      <c r="AI48" s="71">
        <f>'MASTER INVENTORY'!AI445</f>
        <v>0</v>
      </c>
    </row>
    <row r="49" spans="1:35" hidden="1" x14ac:dyDescent="0.2">
      <c r="A49" s="67" t="str">
        <f>'MASTER INVENTORY'!A446</f>
        <v>36000 - Common Area RR RM 2904</v>
      </c>
      <c r="B49" s="71" t="str">
        <f>'MASTER INVENTORY'!B446</f>
        <v>M</v>
      </c>
      <c r="C49" s="71">
        <f>'MASTER INVENTORY'!C446</f>
        <v>156</v>
      </c>
      <c r="D49" s="71">
        <f>'MASTER INVENTORY'!D446</f>
        <v>0</v>
      </c>
      <c r="E49" s="71">
        <f>'MASTER INVENTORY'!E446</f>
        <v>0</v>
      </c>
      <c r="F49" s="71">
        <f>'MASTER INVENTORY'!F446</f>
        <v>0</v>
      </c>
      <c r="G49" s="71">
        <f>'MASTER INVENTORY'!G446</f>
        <v>0</v>
      </c>
      <c r="H49" s="71">
        <f>'MASTER INVENTORY'!H446</f>
        <v>0</v>
      </c>
      <c r="I49" s="71">
        <f>'MASTER INVENTORY'!I446</f>
        <v>0</v>
      </c>
      <c r="J49" s="71" t="str">
        <f>'MASTER INVENTORY'!J446</f>
        <v>ADMIN</v>
      </c>
      <c r="K49" s="99">
        <f>'MASTER INVENTORY'!K446</f>
        <v>5</v>
      </c>
      <c r="L49" s="71">
        <f>'MASTER INVENTORY'!L446</f>
        <v>0</v>
      </c>
      <c r="M49" s="71">
        <f>'MASTER INVENTORY'!M446</f>
        <v>0</v>
      </c>
      <c r="N49" s="71">
        <f>'MASTER INVENTORY'!N446</f>
        <v>0</v>
      </c>
      <c r="O49" s="71">
        <f>'MASTER INVENTORY'!O446</f>
        <v>0</v>
      </c>
      <c r="P49" s="71">
        <f>'MASTER INVENTORY'!P446</f>
        <v>0</v>
      </c>
      <c r="Q49" s="71">
        <f>'MASTER INVENTORY'!Q446</f>
        <v>0</v>
      </c>
      <c r="R49" s="71">
        <f>'MASTER INVENTORY'!R446</f>
        <v>0</v>
      </c>
      <c r="S49" s="71">
        <f>'MASTER INVENTORY'!S446</f>
        <v>0</v>
      </c>
      <c r="T49" s="71">
        <f>'MASTER INVENTORY'!T446</f>
        <v>0</v>
      </c>
      <c r="U49" s="71">
        <f>'MASTER INVENTORY'!U446</f>
        <v>0</v>
      </c>
      <c r="V49" s="71">
        <f>'MASTER INVENTORY'!V446</f>
        <v>0</v>
      </c>
      <c r="W49" s="71">
        <f>'MASTER INVENTORY'!W446</f>
        <v>0</v>
      </c>
      <c r="X49" s="71">
        <f>'MASTER INVENTORY'!X446</f>
        <v>0</v>
      </c>
      <c r="Y49" s="71">
        <f>'MASTER INVENTORY'!Y446</f>
        <v>0</v>
      </c>
      <c r="Z49" s="71">
        <f>'MASTER INVENTORY'!Z446</f>
        <v>0</v>
      </c>
      <c r="AA49" s="71">
        <f>'MASTER INVENTORY'!AA446</f>
        <v>0</v>
      </c>
      <c r="AB49" s="71">
        <f>'MASTER INVENTORY'!AB446</f>
        <v>0</v>
      </c>
      <c r="AC49" s="71">
        <f>'MASTER INVENTORY'!AC446</f>
        <v>0</v>
      </c>
      <c r="AD49" s="71">
        <f>'MASTER INVENTORY'!AD446</f>
        <v>0</v>
      </c>
      <c r="AE49" s="71">
        <f>'MASTER INVENTORY'!AE446</f>
        <v>0</v>
      </c>
      <c r="AF49" s="71">
        <f>'MASTER INVENTORY'!AF446</f>
        <v>0</v>
      </c>
      <c r="AG49" s="71">
        <f>'MASTER INVENTORY'!AG446</f>
        <v>0</v>
      </c>
      <c r="AH49" s="71">
        <f>'MASTER INVENTORY'!AH446</f>
        <v>0</v>
      </c>
      <c r="AI49" s="71">
        <f>'MASTER INVENTORY'!AI446</f>
        <v>0</v>
      </c>
    </row>
    <row r="50" spans="1:35" hidden="1" x14ac:dyDescent="0.2">
      <c r="A50" s="67" t="str">
        <f>'MASTER INVENTORY'!A447</f>
        <v>36000 - Common Area RR RM 2805</v>
      </c>
      <c r="B50" s="71" t="str">
        <f>'MASTER INVENTORY'!B447</f>
        <v>M</v>
      </c>
      <c r="C50" s="71">
        <f>'MASTER INVENTORY'!C447</f>
        <v>24</v>
      </c>
      <c r="D50" s="71">
        <f>'MASTER INVENTORY'!D447</f>
        <v>0</v>
      </c>
      <c r="E50" s="71">
        <f>'MASTER INVENTORY'!E447</f>
        <v>0</v>
      </c>
      <c r="F50" s="71">
        <f>'MASTER INVENTORY'!F447</f>
        <v>0</v>
      </c>
      <c r="G50" s="71">
        <f>'MASTER INVENTORY'!G447</f>
        <v>0</v>
      </c>
      <c r="H50" s="71">
        <f>'MASTER INVENTORY'!H447</f>
        <v>0</v>
      </c>
      <c r="I50" s="71">
        <f>'MASTER INVENTORY'!I447</f>
        <v>0</v>
      </c>
      <c r="J50" s="71" t="str">
        <f>'MASTER INVENTORY'!J447</f>
        <v>ADMIN</v>
      </c>
      <c r="K50" s="99">
        <f>'MASTER INVENTORY'!K447</f>
        <v>5</v>
      </c>
      <c r="L50" s="71">
        <f>'MASTER INVENTORY'!L447</f>
        <v>0</v>
      </c>
      <c r="M50" s="71">
        <f>'MASTER INVENTORY'!M447</f>
        <v>0</v>
      </c>
      <c r="N50" s="71">
        <f>'MASTER INVENTORY'!N447</f>
        <v>0</v>
      </c>
      <c r="O50" s="71">
        <f>'MASTER INVENTORY'!O447</f>
        <v>0</v>
      </c>
      <c r="P50" s="71">
        <f>'MASTER INVENTORY'!P447</f>
        <v>0</v>
      </c>
      <c r="Q50" s="71">
        <f>'MASTER INVENTORY'!Q447</f>
        <v>0</v>
      </c>
      <c r="R50" s="71">
        <f>'MASTER INVENTORY'!R447</f>
        <v>0</v>
      </c>
      <c r="S50" s="71">
        <f>'MASTER INVENTORY'!S447</f>
        <v>0</v>
      </c>
      <c r="T50" s="71">
        <f>'MASTER INVENTORY'!T447</f>
        <v>0</v>
      </c>
      <c r="U50" s="71">
        <f>'MASTER INVENTORY'!U447</f>
        <v>0</v>
      </c>
      <c r="V50" s="71">
        <f>'MASTER INVENTORY'!V447</f>
        <v>0</v>
      </c>
      <c r="W50" s="71">
        <f>'MASTER INVENTORY'!W447</f>
        <v>0</v>
      </c>
      <c r="X50" s="71">
        <f>'MASTER INVENTORY'!X447</f>
        <v>0</v>
      </c>
      <c r="Y50" s="71">
        <f>'MASTER INVENTORY'!Y447</f>
        <v>0</v>
      </c>
      <c r="Z50" s="71">
        <f>'MASTER INVENTORY'!Z447</f>
        <v>0</v>
      </c>
      <c r="AA50" s="71">
        <f>'MASTER INVENTORY'!AA447</f>
        <v>0</v>
      </c>
      <c r="AB50" s="71">
        <f>'MASTER INVENTORY'!AB447</f>
        <v>0</v>
      </c>
      <c r="AC50" s="71">
        <f>'MASTER INVENTORY'!AC447</f>
        <v>0</v>
      </c>
      <c r="AD50" s="71">
        <f>'MASTER INVENTORY'!AD447</f>
        <v>0</v>
      </c>
      <c r="AE50" s="71">
        <f>'MASTER INVENTORY'!AE447</f>
        <v>0</v>
      </c>
      <c r="AF50" s="71">
        <f>'MASTER INVENTORY'!AF447</f>
        <v>0</v>
      </c>
      <c r="AG50" s="71">
        <f>'MASTER INVENTORY'!AG447</f>
        <v>0</v>
      </c>
      <c r="AH50" s="71">
        <f>'MASTER INVENTORY'!AH447</f>
        <v>0</v>
      </c>
      <c r="AI50" s="71">
        <f>'MASTER INVENTORY'!AI447</f>
        <v>0</v>
      </c>
    </row>
    <row r="51" spans="1:35" hidden="1" x14ac:dyDescent="0.2">
      <c r="A51" s="67" t="str">
        <f>'MASTER INVENTORY'!A448</f>
        <v>36000 - DFAS Finance-- 4th floor w/corridor</v>
      </c>
      <c r="B51" s="71" t="str">
        <f>'MASTER INVENTORY'!B448</f>
        <v>M</v>
      </c>
      <c r="C51" s="71">
        <f>'MASTER INVENTORY'!C448</f>
        <v>0</v>
      </c>
      <c r="D51" s="71">
        <f>'MASTER INVENTORY'!D448</f>
        <v>208</v>
      </c>
      <c r="E51" s="71">
        <f>'MASTER INVENTORY'!E448</f>
        <v>0</v>
      </c>
      <c r="F51" s="71">
        <f>'MASTER INVENTORY'!F448</f>
        <v>0</v>
      </c>
      <c r="G51" s="71">
        <f>'MASTER INVENTORY'!G448</f>
        <v>0</v>
      </c>
      <c r="H51" s="71">
        <f>'MASTER INVENTORY'!H448</f>
        <v>0</v>
      </c>
      <c r="I51" s="71">
        <f>'MASTER INVENTORY'!I448</f>
        <v>0</v>
      </c>
      <c r="J51" s="71" t="str">
        <f>'MASTER INVENTORY'!J448</f>
        <v>ADMIN</v>
      </c>
      <c r="K51" s="99">
        <f>'MASTER INVENTORY'!K448</f>
        <v>5</v>
      </c>
      <c r="L51" s="71">
        <f>'MASTER INVENTORY'!L448</f>
        <v>0</v>
      </c>
      <c r="M51" s="71">
        <f>'MASTER INVENTORY'!M448</f>
        <v>0</v>
      </c>
      <c r="N51" s="71">
        <f>'MASTER INVENTORY'!N448</f>
        <v>0</v>
      </c>
      <c r="O51" s="71">
        <f>'MASTER INVENTORY'!O448</f>
        <v>0</v>
      </c>
      <c r="P51" s="71">
        <f>'MASTER INVENTORY'!P448</f>
        <v>0</v>
      </c>
      <c r="Q51" s="71">
        <f>'MASTER INVENTORY'!Q448</f>
        <v>0</v>
      </c>
      <c r="R51" s="71">
        <f>'MASTER INVENTORY'!R448</f>
        <v>0</v>
      </c>
      <c r="S51" s="71">
        <f>'MASTER INVENTORY'!S448</f>
        <v>0</v>
      </c>
      <c r="T51" s="71">
        <f>'MASTER INVENTORY'!T448</f>
        <v>0</v>
      </c>
      <c r="U51" s="71">
        <f>'MASTER INVENTORY'!U448</f>
        <v>0</v>
      </c>
      <c r="V51" s="71">
        <f>'MASTER INVENTORY'!V448</f>
        <v>0</v>
      </c>
      <c r="W51" s="71">
        <f>'MASTER INVENTORY'!W448</f>
        <v>0</v>
      </c>
      <c r="X51" s="71">
        <f>'MASTER INVENTORY'!X448</f>
        <v>0</v>
      </c>
      <c r="Y51" s="71">
        <f>'MASTER INVENTORY'!Y448</f>
        <v>0</v>
      </c>
      <c r="Z51" s="71">
        <f>'MASTER INVENTORY'!Z448</f>
        <v>0</v>
      </c>
      <c r="AA51" s="71">
        <f>'MASTER INVENTORY'!AA448</f>
        <v>0</v>
      </c>
      <c r="AB51" s="71">
        <f>'MASTER INVENTORY'!AB448</f>
        <v>0</v>
      </c>
      <c r="AC51" s="71">
        <f>'MASTER INVENTORY'!AC448</f>
        <v>0</v>
      </c>
      <c r="AD51" s="71">
        <f>'MASTER INVENTORY'!AD448</f>
        <v>0</v>
      </c>
      <c r="AE51" s="71">
        <f>'MASTER INVENTORY'!AE448</f>
        <v>0</v>
      </c>
      <c r="AF51" s="71">
        <f>'MASTER INVENTORY'!AF448</f>
        <v>0</v>
      </c>
      <c r="AG51" s="71">
        <f>'MASTER INVENTORY'!AG448</f>
        <v>0</v>
      </c>
      <c r="AH51" s="71">
        <f>'MASTER INVENTORY'!AH448</f>
        <v>0</v>
      </c>
      <c r="AI51" s="71">
        <f>'MASTER INVENTORY'!AI448</f>
        <v>0</v>
      </c>
    </row>
    <row r="52" spans="1:35" hidden="1" x14ac:dyDescent="0.2">
      <c r="A52" s="67" t="str">
        <f>'MASTER INVENTORY'!A449</f>
        <v>36000 - ACS 2nd Floor Common/Latrines</v>
      </c>
      <c r="B52" s="71" t="str">
        <f>'MASTER INVENTORY'!B449</f>
        <v>M</v>
      </c>
      <c r="C52" s="71">
        <f>'MASTER INVENTORY'!C449</f>
        <v>2066</v>
      </c>
      <c r="D52" s="71">
        <f>'MASTER INVENTORY'!D449</f>
        <v>2845</v>
      </c>
      <c r="E52" s="71">
        <f>'MASTER INVENTORY'!E449</f>
        <v>0</v>
      </c>
      <c r="F52" s="71">
        <f>'MASTER INVENTORY'!F449</f>
        <v>0</v>
      </c>
      <c r="G52" s="71">
        <f>'MASTER INVENTORY'!G449</f>
        <v>0</v>
      </c>
      <c r="H52" s="71">
        <f>'MASTER INVENTORY'!H449</f>
        <v>0</v>
      </c>
      <c r="I52" s="71">
        <f>'MASTER INVENTORY'!I449</f>
        <v>0</v>
      </c>
      <c r="J52" s="71" t="str">
        <f>'MASTER INVENTORY'!J449</f>
        <v>ADMIN</v>
      </c>
      <c r="K52" s="99">
        <f>'MASTER INVENTORY'!K449</f>
        <v>5</v>
      </c>
      <c r="L52" s="71">
        <f>'MASTER INVENTORY'!L449</f>
        <v>0</v>
      </c>
      <c r="M52" s="71">
        <f>'MASTER INVENTORY'!M449</f>
        <v>0</v>
      </c>
      <c r="N52" s="71">
        <f>'MASTER INVENTORY'!N449</f>
        <v>0</v>
      </c>
      <c r="O52" s="71">
        <f>'MASTER INVENTORY'!O449</f>
        <v>0</v>
      </c>
      <c r="P52" s="71">
        <f>'MASTER INVENTORY'!P449</f>
        <v>0</v>
      </c>
      <c r="Q52" s="71">
        <f>'MASTER INVENTORY'!Q449</f>
        <v>0</v>
      </c>
      <c r="R52" s="71">
        <f>'MASTER INVENTORY'!R449</f>
        <v>0</v>
      </c>
      <c r="S52" s="71">
        <f>'MASTER INVENTORY'!S449</f>
        <v>0</v>
      </c>
      <c r="T52" s="71">
        <f>'MASTER INVENTORY'!T449</f>
        <v>0</v>
      </c>
      <c r="U52" s="71">
        <f>'MASTER INVENTORY'!U449</f>
        <v>0</v>
      </c>
      <c r="V52" s="71">
        <f>'MASTER INVENTORY'!V449</f>
        <v>0</v>
      </c>
      <c r="W52" s="71">
        <f>'MASTER INVENTORY'!W449</f>
        <v>0</v>
      </c>
      <c r="X52" s="71">
        <f>'MASTER INVENTORY'!X449</f>
        <v>0</v>
      </c>
      <c r="Y52" s="71">
        <f>'MASTER INVENTORY'!Y449</f>
        <v>0</v>
      </c>
      <c r="Z52" s="71">
        <f>'MASTER INVENTORY'!Z449</f>
        <v>0</v>
      </c>
      <c r="AA52" s="71">
        <f>'MASTER INVENTORY'!AA449</f>
        <v>0</v>
      </c>
      <c r="AB52" s="71">
        <f>'MASTER INVENTORY'!AB449</f>
        <v>0</v>
      </c>
      <c r="AC52" s="71">
        <f>'MASTER INVENTORY'!AC449</f>
        <v>0</v>
      </c>
      <c r="AD52" s="71">
        <f>'MASTER INVENTORY'!AD449</f>
        <v>0</v>
      </c>
      <c r="AE52" s="71">
        <f>'MASTER INVENTORY'!AE449</f>
        <v>0</v>
      </c>
      <c r="AF52" s="71">
        <f>'MASTER INVENTORY'!AF449</f>
        <v>0</v>
      </c>
      <c r="AG52" s="71">
        <f>'MASTER INVENTORY'!AG449</f>
        <v>0</v>
      </c>
      <c r="AH52" s="71" t="str">
        <f>'MASTER INVENTORY'!AH449</f>
        <v>X</v>
      </c>
      <c r="AI52" s="71">
        <f>'MASTER INVENTORY'!AI449</f>
        <v>0</v>
      </c>
    </row>
    <row r="53" spans="1:35" hidden="1" x14ac:dyDescent="0.2">
      <c r="A53" s="67" t="str">
        <f>'MASTER INVENTORY'!A450</f>
        <v>36000 - SRP</v>
      </c>
      <c r="B53" s="71" t="str">
        <f>'MASTER INVENTORY'!B450</f>
        <v>M</v>
      </c>
      <c r="C53" s="71">
        <f>'MASTER INVENTORY'!C450</f>
        <v>49394</v>
      </c>
      <c r="D53" s="71">
        <f>'MASTER INVENTORY'!D450</f>
        <v>2703</v>
      </c>
      <c r="E53" s="71">
        <f>'MASTER INVENTORY'!E450</f>
        <v>39178</v>
      </c>
      <c r="F53" s="71">
        <f>'MASTER INVENTORY'!F450</f>
        <v>7513</v>
      </c>
      <c r="G53" s="71">
        <f>'MASTER INVENTORY'!G450</f>
        <v>0</v>
      </c>
      <c r="H53" s="71" t="str">
        <f>'MASTER INVENTORY'!H450</f>
        <v>CERAMIC</v>
      </c>
      <c r="I53" s="71">
        <f>'MASTER INVENTORY'!I450</f>
        <v>2703</v>
      </c>
      <c r="J53" s="71" t="str">
        <f>'MASTER INVENTORY'!J450</f>
        <v>ADMIN</v>
      </c>
      <c r="K53" s="99">
        <f>'MASTER INVENTORY'!K450</f>
        <v>5</v>
      </c>
      <c r="L53" s="71">
        <f>'MASTER INVENTORY'!L450</f>
        <v>120</v>
      </c>
      <c r="M53" s="71">
        <f>'MASTER INVENTORY'!M450</f>
        <v>3054</v>
      </c>
      <c r="N53" s="71">
        <f>'MASTER INVENTORY'!N450</f>
        <v>6108</v>
      </c>
      <c r="O53" s="71">
        <f>'MASTER INVENTORY'!O450</f>
        <v>11</v>
      </c>
      <c r="P53" s="71">
        <f>'MASTER INVENTORY'!P450</f>
        <v>248</v>
      </c>
      <c r="Q53" s="71">
        <f>'MASTER INVENTORY'!Q450</f>
        <v>496</v>
      </c>
      <c r="R53" s="71">
        <f>'MASTER INVENTORY'!R450</f>
        <v>120</v>
      </c>
      <c r="S53" s="71">
        <f>'MASTER INVENTORY'!S450</f>
        <v>624</v>
      </c>
      <c r="T53" s="71">
        <f>'MASTER INVENTORY'!T450</f>
        <v>8</v>
      </c>
      <c r="U53" s="71">
        <f>'MASTER INVENTORY'!U450</f>
        <v>30</v>
      </c>
      <c r="V53" s="71">
        <f>'MASTER INVENTORY'!V450</f>
        <v>22</v>
      </c>
      <c r="W53" s="71">
        <f>'MASTER INVENTORY'!W450</f>
        <v>4</v>
      </c>
      <c r="X53" s="71">
        <f>'MASTER INVENTORY'!X450</f>
        <v>0</v>
      </c>
      <c r="Y53" s="71">
        <f>'MASTER INVENTORY'!Y450</f>
        <v>0</v>
      </c>
      <c r="Z53" s="71">
        <f>'MASTER INVENTORY'!Z450</f>
        <v>18</v>
      </c>
      <c r="AA53" s="71">
        <f>'MASTER INVENTORY'!AA450</f>
        <v>22</v>
      </c>
      <c r="AB53" s="71">
        <f>'MASTER INVENTORY'!AB450</f>
        <v>0</v>
      </c>
      <c r="AC53" s="71">
        <f>'MASTER INVENTORY'!AC450</f>
        <v>0</v>
      </c>
      <c r="AD53" s="71">
        <f>'MASTER INVENTORY'!AD450</f>
        <v>6</v>
      </c>
      <c r="AE53" s="71">
        <f>'MASTER INVENTORY'!AE450</f>
        <v>1</v>
      </c>
      <c r="AF53" s="71">
        <f>'MASTER INVENTORY'!AF450</f>
        <v>2</v>
      </c>
      <c r="AG53" s="71" t="str">
        <f>'MASTER INVENTORY'!AG450</f>
        <v>DHR - SRP</v>
      </c>
      <c r="AH53" s="71" t="str">
        <f>'MASTER INVENTORY'!AH450</f>
        <v>X</v>
      </c>
      <c r="AI53" s="71">
        <f>'MASTER INVENTORY'!AI450</f>
        <v>0</v>
      </c>
    </row>
    <row r="54" spans="1:35" hidden="1" x14ac:dyDescent="0.2">
      <c r="A54" s="67" t="str">
        <f>'MASTER INVENTORY'!A451</f>
        <v>36000 - ACS Common Areas</v>
      </c>
      <c r="B54" s="71" t="str">
        <f>'MASTER INVENTORY'!B451</f>
        <v>M</v>
      </c>
      <c r="C54" s="71">
        <f>'MASTER INVENTORY'!C451</f>
        <v>2845</v>
      </c>
      <c r="D54" s="71">
        <f>'MASTER INVENTORY'!D451</f>
        <v>2845</v>
      </c>
      <c r="E54" s="71">
        <f>'MASTER INVENTORY'!E451</f>
        <v>0</v>
      </c>
      <c r="F54" s="71">
        <f>'MASTER INVENTORY'!F451</f>
        <v>0</v>
      </c>
      <c r="G54" s="71">
        <f>'MASTER INVENTORY'!G451</f>
        <v>0</v>
      </c>
      <c r="H54" s="71" t="str">
        <f>'MASTER INVENTORY'!H451</f>
        <v>N/A</v>
      </c>
      <c r="I54" s="71">
        <f>'MASTER INVENTORY'!I451</f>
        <v>0</v>
      </c>
      <c r="J54" s="71" t="str">
        <f>'MASTER INVENTORY'!J451</f>
        <v>ADMIN</v>
      </c>
      <c r="K54" s="99">
        <f>'MASTER INVENTORY'!K451</f>
        <v>5</v>
      </c>
      <c r="L54" s="71">
        <f>'MASTER INVENTORY'!L451</f>
        <v>0</v>
      </c>
      <c r="M54" s="71">
        <f>'MASTER INVENTORY'!M451</f>
        <v>0</v>
      </c>
      <c r="N54" s="71">
        <f>'MASTER INVENTORY'!N451</f>
        <v>0</v>
      </c>
      <c r="O54" s="71">
        <f>'MASTER INVENTORY'!O451</f>
        <v>0</v>
      </c>
      <c r="P54" s="71">
        <f>'MASTER INVENTORY'!P451</f>
        <v>0</v>
      </c>
      <c r="Q54" s="71">
        <f>'MASTER INVENTORY'!Q451</f>
        <v>0</v>
      </c>
      <c r="R54" s="71">
        <f>'MASTER INVENTORY'!R451</f>
        <v>0</v>
      </c>
      <c r="S54" s="71">
        <f>'MASTER INVENTORY'!S451</f>
        <v>0</v>
      </c>
      <c r="T54" s="71">
        <f>'MASTER INVENTORY'!T451</f>
        <v>0</v>
      </c>
      <c r="U54" s="71">
        <f>'MASTER INVENTORY'!U451</f>
        <v>0</v>
      </c>
      <c r="V54" s="71">
        <f>'MASTER INVENTORY'!V451</f>
        <v>0</v>
      </c>
      <c r="W54" s="71">
        <f>'MASTER INVENTORY'!W451</f>
        <v>0</v>
      </c>
      <c r="X54" s="71">
        <f>'MASTER INVENTORY'!X451</f>
        <v>0</v>
      </c>
      <c r="Y54" s="71">
        <f>'MASTER INVENTORY'!Y451</f>
        <v>0</v>
      </c>
      <c r="Z54" s="71">
        <f>'MASTER INVENTORY'!Z451</f>
        <v>0</v>
      </c>
      <c r="AA54" s="71">
        <f>'MASTER INVENTORY'!AA451</f>
        <v>0</v>
      </c>
      <c r="AB54" s="71">
        <f>'MASTER INVENTORY'!AB451</f>
        <v>0</v>
      </c>
      <c r="AC54" s="71">
        <f>'MASTER INVENTORY'!AC451</f>
        <v>0</v>
      </c>
      <c r="AD54" s="71">
        <f>'MASTER INVENTORY'!AD451</f>
        <v>0</v>
      </c>
      <c r="AE54" s="71">
        <f>'MASTER INVENTORY'!AE451</f>
        <v>0</v>
      </c>
      <c r="AF54" s="71">
        <f>'MASTER INVENTORY'!AF451</f>
        <v>0</v>
      </c>
      <c r="AG54" s="71">
        <f>'MASTER INVENTORY'!AG451</f>
        <v>0</v>
      </c>
      <c r="AH54" s="71" t="str">
        <f>'MASTER INVENTORY'!AH451</f>
        <v>X</v>
      </c>
      <c r="AI54" s="71">
        <f>'MASTER INVENTORY'!AI451</f>
        <v>0</v>
      </c>
    </row>
    <row r="55" spans="1:35" hidden="1" x14ac:dyDescent="0.2">
      <c r="A55" s="67" t="str">
        <f>'MASTER INVENTORY'!A452</f>
        <v>36000 - Common area RRs</v>
      </c>
      <c r="B55" s="71" t="str">
        <f>'MASTER INVENTORY'!B452</f>
        <v>M</v>
      </c>
      <c r="C55" s="71">
        <f>'MASTER INVENTORY'!C452</f>
        <v>1883</v>
      </c>
      <c r="D55" s="71">
        <f>'MASTER INVENTORY'!D452</f>
        <v>1883</v>
      </c>
      <c r="E55" s="71">
        <f>'MASTER INVENTORY'!E452</f>
        <v>0</v>
      </c>
      <c r="F55" s="71">
        <f>'MASTER INVENTORY'!F452</f>
        <v>0</v>
      </c>
      <c r="G55" s="71">
        <f>'MASTER INVENTORY'!G452</f>
        <v>0</v>
      </c>
      <c r="H55" s="71" t="str">
        <f>'MASTER INVENTORY'!H452</f>
        <v>CERAMIC</v>
      </c>
      <c r="I55" s="71">
        <f>'MASTER INVENTORY'!I452</f>
        <v>1683</v>
      </c>
      <c r="J55" s="71" t="str">
        <f>'MASTER INVENTORY'!J452</f>
        <v>ADMIN</v>
      </c>
      <c r="K55" s="99">
        <f>'MASTER INVENTORY'!K452</f>
        <v>5</v>
      </c>
      <c r="L55" s="71">
        <f>'MASTER INVENTORY'!L452</f>
        <v>0</v>
      </c>
      <c r="M55" s="71">
        <f>'MASTER INVENTORY'!M452</f>
        <v>0</v>
      </c>
      <c r="N55" s="71">
        <f>'MASTER INVENTORY'!N452</f>
        <v>0</v>
      </c>
      <c r="O55" s="71">
        <f>'MASTER INVENTORY'!O452</f>
        <v>0</v>
      </c>
      <c r="P55" s="71">
        <f>'MASTER INVENTORY'!P452</f>
        <v>0</v>
      </c>
      <c r="Q55" s="71">
        <f>'MASTER INVENTORY'!Q452</f>
        <v>0</v>
      </c>
      <c r="R55" s="71">
        <f>'MASTER INVENTORY'!R452</f>
        <v>0</v>
      </c>
      <c r="S55" s="71">
        <f>'MASTER INVENTORY'!S452</f>
        <v>30</v>
      </c>
      <c r="T55" s="71">
        <f>'MASTER INVENTORY'!T452</f>
        <v>0</v>
      </c>
      <c r="U55" s="71">
        <f>'MASTER INVENTORY'!U452</f>
        <v>32</v>
      </c>
      <c r="V55" s="71">
        <f>'MASTER INVENTORY'!V452</f>
        <v>25</v>
      </c>
      <c r="W55" s="71">
        <f>'MASTER INVENTORY'!W452</f>
        <v>8</v>
      </c>
      <c r="X55" s="71">
        <f>'MASTER INVENTORY'!X452</f>
        <v>0</v>
      </c>
      <c r="Y55" s="71">
        <f>'MASTER INVENTORY'!Y452</f>
        <v>0</v>
      </c>
      <c r="Z55" s="71">
        <f>'MASTER INVENTORY'!Z452</f>
        <v>28</v>
      </c>
      <c r="AA55" s="71">
        <f>'MASTER INVENTORY'!AA452</f>
        <v>25</v>
      </c>
      <c r="AB55" s="71">
        <f>'MASTER INVENTORY'!AB452</f>
        <v>32</v>
      </c>
      <c r="AC55" s="71">
        <f>'MASTER INVENTORY'!AC452</f>
        <v>0</v>
      </c>
      <c r="AD55" s="71">
        <f>'MASTER INVENTORY'!AD452</f>
        <v>0</v>
      </c>
      <c r="AE55" s="71">
        <f>'MASTER INVENTORY'!AE452</f>
        <v>0</v>
      </c>
      <c r="AF55" s="71">
        <f>'MASTER INVENTORY'!AF452</f>
        <v>1</v>
      </c>
      <c r="AG55" s="71" t="str">
        <f>'MASTER INVENTORY'!AG452</f>
        <v>DPW</v>
      </c>
      <c r="AH55" s="71" t="str">
        <f>'MASTER INVENTORY'!AH452</f>
        <v>X</v>
      </c>
      <c r="AI55" s="71">
        <f>'MASTER INVENTORY'!AI452</f>
        <v>0</v>
      </c>
    </row>
    <row r="56" spans="1:35" hidden="1" x14ac:dyDescent="0.2">
      <c r="A56" s="67" t="str">
        <f>'MASTER INVENTORY'!A455</f>
        <v>36000 - 1st Fl DRC RM E122</v>
      </c>
      <c r="B56" s="71" t="str">
        <f>'MASTER INVENTORY'!B455</f>
        <v>M</v>
      </c>
      <c r="C56" s="71">
        <f>'MASTER INVENTORY'!C455</f>
        <v>100</v>
      </c>
      <c r="D56" s="71">
        <f>'MASTER INVENTORY'!D455</f>
        <v>0</v>
      </c>
      <c r="E56" s="71">
        <f>'MASTER INVENTORY'!E455</f>
        <v>0</v>
      </c>
      <c r="F56" s="71">
        <f>'MASTER INVENTORY'!F455</f>
        <v>0</v>
      </c>
      <c r="G56" s="71">
        <f>'MASTER INVENTORY'!G455</f>
        <v>0</v>
      </c>
      <c r="H56" s="71">
        <f>'MASTER INVENTORY'!H455</f>
        <v>0</v>
      </c>
      <c r="I56" s="71">
        <f>'MASTER INVENTORY'!I455</f>
        <v>0</v>
      </c>
      <c r="J56" s="71" t="str">
        <f>'MASTER INVENTORY'!J455</f>
        <v>ADMIN</v>
      </c>
      <c r="K56" s="99">
        <f>'MASTER INVENTORY'!K455</f>
        <v>5</v>
      </c>
      <c r="L56" s="71">
        <f>'MASTER INVENTORY'!L455</f>
        <v>0</v>
      </c>
      <c r="M56" s="71">
        <f>'MASTER INVENTORY'!M455</f>
        <v>0</v>
      </c>
      <c r="N56" s="71">
        <f>'MASTER INVENTORY'!N455</f>
        <v>0</v>
      </c>
      <c r="O56" s="71">
        <f>'MASTER INVENTORY'!O455</f>
        <v>0</v>
      </c>
      <c r="P56" s="71">
        <f>'MASTER INVENTORY'!P455</f>
        <v>0</v>
      </c>
      <c r="Q56" s="71">
        <f>'MASTER INVENTORY'!Q455</f>
        <v>0</v>
      </c>
      <c r="R56" s="71">
        <f>'MASTER INVENTORY'!R455</f>
        <v>0</v>
      </c>
      <c r="S56" s="71">
        <f>'MASTER INVENTORY'!S455</f>
        <v>0</v>
      </c>
      <c r="T56" s="71">
        <f>'MASTER INVENTORY'!T455</f>
        <v>0</v>
      </c>
      <c r="U56" s="71">
        <f>'MASTER INVENTORY'!U455</f>
        <v>0</v>
      </c>
      <c r="V56" s="71">
        <f>'MASTER INVENTORY'!V455</f>
        <v>0</v>
      </c>
      <c r="W56" s="71">
        <f>'MASTER INVENTORY'!W455</f>
        <v>0</v>
      </c>
      <c r="X56" s="71">
        <f>'MASTER INVENTORY'!X455</f>
        <v>0</v>
      </c>
      <c r="Y56" s="71">
        <f>'MASTER INVENTORY'!Y455</f>
        <v>0</v>
      </c>
      <c r="Z56" s="71">
        <f>'MASTER INVENTORY'!Z455</f>
        <v>0</v>
      </c>
      <c r="AA56" s="71">
        <f>'MASTER INVENTORY'!AA455</f>
        <v>0</v>
      </c>
      <c r="AB56" s="71">
        <f>'MASTER INVENTORY'!AB455</f>
        <v>0</v>
      </c>
      <c r="AC56" s="71">
        <f>'MASTER INVENTORY'!AC455</f>
        <v>0</v>
      </c>
      <c r="AD56" s="71">
        <f>'MASTER INVENTORY'!AD455</f>
        <v>0</v>
      </c>
      <c r="AE56" s="71">
        <f>'MASTER INVENTORY'!AE455</f>
        <v>0</v>
      </c>
      <c r="AF56" s="71">
        <f>'MASTER INVENTORY'!AF455</f>
        <v>0</v>
      </c>
      <c r="AG56" s="71">
        <f>'MASTER INVENTORY'!AG455</f>
        <v>0</v>
      </c>
      <c r="AH56" s="71" t="str">
        <f>'MASTER INVENTORY'!AH455</f>
        <v>X</v>
      </c>
      <c r="AI56" s="71">
        <f>'MASTER INVENTORY'!AI455</f>
        <v>0</v>
      </c>
    </row>
    <row r="57" spans="1:35" x14ac:dyDescent="0.2">
      <c r="A57" s="67">
        <v>13</v>
      </c>
      <c r="B57" s="71" t="s">
        <v>45</v>
      </c>
      <c r="C57" s="130">
        <v>16122</v>
      </c>
      <c r="D57" s="71">
        <v>458</v>
      </c>
      <c r="E57" s="71">
        <v>7134</v>
      </c>
      <c r="F57" s="71">
        <v>7097</v>
      </c>
      <c r="G57" s="71">
        <v>0</v>
      </c>
      <c r="H57" s="71" t="s">
        <v>59</v>
      </c>
      <c r="I57" s="71">
        <v>1891</v>
      </c>
      <c r="J57" s="71" t="s">
        <v>47</v>
      </c>
      <c r="K57" s="120">
        <v>1</v>
      </c>
      <c r="L57" s="71">
        <v>37</v>
      </c>
      <c r="M57" s="71">
        <v>1184</v>
      </c>
      <c r="N57" s="71">
        <f>M57*2</f>
        <v>2368</v>
      </c>
      <c r="O57" s="71">
        <v>2</v>
      </c>
      <c r="P57" s="71">
        <v>100</v>
      </c>
      <c r="Q57" s="71">
        <f>P57*2</f>
        <v>200</v>
      </c>
      <c r="R57" s="71">
        <v>37</v>
      </c>
      <c r="S57" s="71">
        <v>255</v>
      </c>
      <c r="T57" s="71">
        <v>240</v>
      </c>
      <c r="U57" s="71">
        <v>10</v>
      </c>
      <c r="V57" s="71">
        <v>10</v>
      </c>
      <c r="W57" s="71">
        <v>2</v>
      </c>
      <c r="X57" s="71">
        <v>0</v>
      </c>
      <c r="Y57" s="71">
        <v>0</v>
      </c>
      <c r="Z57" s="71">
        <v>2</v>
      </c>
      <c r="AA57" s="71">
        <v>10</v>
      </c>
      <c r="AB57" s="71">
        <v>4</v>
      </c>
      <c r="AC57" s="71">
        <v>0</v>
      </c>
      <c r="AD57" s="71">
        <v>5</v>
      </c>
      <c r="AE57" s="71">
        <v>0</v>
      </c>
      <c r="AF57" s="71">
        <v>2</v>
      </c>
      <c r="AG57" s="73" t="s">
        <v>209</v>
      </c>
      <c r="AH57" s="73" t="s">
        <v>210</v>
      </c>
      <c r="AI57" s="76"/>
    </row>
    <row r="58" spans="1:35" x14ac:dyDescent="0.2">
      <c r="A58" s="67">
        <v>14</v>
      </c>
      <c r="B58" s="71" t="s">
        <v>49</v>
      </c>
      <c r="C58" s="130">
        <f>E58+F58+G58+I58</f>
        <v>2367</v>
      </c>
      <c r="D58" s="71">
        <v>114</v>
      </c>
      <c r="E58" s="71">
        <v>2130</v>
      </c>
      <c r="F58" s="71">
        <v>237</v>
      </c>
      <c r="G58" s="71">
        <v>0</v>
      </c>
      <c r="H58" s="71" t="s">
        <v>50</v>
      </c>
      <c r="I58" s="71">
        <v>0</v>
      </c>
      <c r="J58" s="71" t="s">
        <v>47</v>
      </c>
      <c r="K58" s="120">
        <v>1</v>
      </c>
      <c r="L58" s="71">
        <v>0</v>
      </c>
      <c r="M58" s="71">
        <v>100</v>
      </c>
      <c r="N58" s="71">
        <f>M58*2</f>
        <v>200</v>
      </c>
      <c r="O58" s="71">
        <v>2</v>
      </c>
      <c r="P58" s="71">
        <v>100</v>
      </c>
      <c r="Q58" s="71">
        <f>P58*2</f>
        <v>200</v>
      </c>
      <c r="R58" s="71">
        <v>25</v>
      </c>
      <c r="S58" s="71">
        <v>25</v>
      </c>
      <c r="T58" s="71">
        <v>0</v>
      </c>
      <c r="U58" s="71">
        <v>2</v>
      </c>
      <c r="V58" s="71">
        <v>2</v>
      </c>
      <c r="W58" s="71">
        <v>0</v>
      </c>
      <c r="X58" s="71">
        <v>0</v>
      </c>
      <c r="Y58" s="71">
        <v>0</v>
      </c>
      <c r="Z58" s="71">
        <v>2</v>
      </c>
      <c r="AA58" s="71">
        <v>2</v>
      </c>
      <c r="AB58" s="71">
        <v>2</v>
      </c>
      <c r="AC58" s="71">
        <v>0</v>
      </c>
      <c r="AD58" s="71">
        <v>1</v>
      </c>
      <c r="AE58" s="71">
        <v>0</v>
      </c>
      <c r="AF58" s="71">
        <v>1</v>
      </c>
      <c r="AG58" s="73" t="s">
        <v>337</v>
      </c>
      <c r="AH58" s="73"/>
      <c r="AI58" s="76"/>
    </row>
    <row r="59" spans="1:35" x14ac:dyDescent="0.2">
      <c r="A59" s="67" t="s">
        <v>338</v>
      </c>
      <c r="B59" s="71" t="s">
        <v>49</v>
      </c>
      <c r="C59" s="102">
        <v>595</v>
      </c>
      <c r="D59" s="71">
        <v>82</v>
      </c>
      <c r="E59" s="71">
        <v>0</v>
      </c>
      <c r="F59" s="71">
        <v>0</v>
      </c>
      <c r="G59" s="71">
        <v>595</v>
      </c>
      <c r="H59" s="71" t="s">
        <v>50</v>
      </c>
      <c r="I59" s="71">
        <v>0</v>
      </c>
      <c r="J59" s="71" t="s">
        <v>47</v>
      </c>
      <c r="K59" s="72">
        <v>1</v>
      </c>
      <c r="L59" s="71">
        <v>0</v>
      </c>
      <c r="M59" s="71">
        <v>0</v>
      </c>
      <c r="N59" s="71">
        <f>M59*2</f>
        <v>0</v>
      </c>
      <c r="O59" s="71">
        <v>1</v>
      </c>
      <c r="P59" s="71">
        <v>0</v>
      </c>
      <c r="Q59" s="71">
        <f>P59*2</f>
        <v>0</v>
      </c>
      <c r="R59" s="71">
        <v>0</v>
      </c>
      <c r="S59" s="71">
        <v>6</v>
      </c>
      <c r="T59" s="71">
        <v>0</v>
      </c>
      <c r="U59" s="71">
        <v>2</v>
      </c>
      <c r="V59" s="71">
        <v>1</v>
      </c>
      <c r="W59" s="71">
        <v>1</v>
      </c>
      <c r="X59" s="71">
        <v>0</v>
      </c>
      <c r="Y59" s="71">
        <v>0</v>
      </c>
      <c r="Z59" s="71">
        <v>1</v>
      </c>
      <c r="AA59" s="71">
        <v>1</v>
      </c>
      <c r="AB59" s="71">
        <v>1</v>
      </c>
      <c r="AC59" s="71">
        <v>0</v>
      </c>
      <c r="AD59" s="71">
        <v>0</v>
      </c>
      <c r="AE59" s="71">
        <v>0</v>
      </c>
      <c r="AF59" s="71">
        <v>1</v>
      </c>
      <c r="AG59" s="73" t="s">
        <v>339</v>
      </c>
      <c r="AH59" s="73"/>
      <c r="AI59" s="82" t="s">
        <v>470</v>
      </c>
    </row>
    <row r="60" spans="1:35" x14ac:dyDescent="0.2">
      <c r="A60" s="67">
        <v>53</v>
      </c>
      <c r="B60" s="71" t="s">
        <v>49</v>
      </c>
      <c r="C60" s="130">
        <f>E60+F60+G60+I60</f>
        <v>3161</v>
      </c>
      <c r="D60" s="71">
        <v>57</v>
      </c>
      <c r="E60" s="71">
        <v>0</v>
      </c>
      <c r="F60" s="71">
        <v>0</v>
      </c>
      <c r="G60" s="71">
        <v>50</v>
      </c>
      <c r="H60" s="71" t="s">
        <v>52</v>
      </c>
      <c r="I60" s="71">
        <v>3111</v>
      </c>
      <c r="J60" s="71" t="s">
        <v>47</v>
      </c>
      <c r="K60" s="120">
        <v>1</v>
      </c>
      <c r="L60" s="71">
        <v>19</v>
      </c>
      <c r="M60" s="71">
        <v>608</v>
      </c>
      <c r="N60" s="71">
        <f>M60*2</f>
        <v>1216</v>
      </c>
      <c r="O60" s="71">
        <v>0</v>
      </c>
      <c r="P60" s="71">
        <v>0</v>
      </c>
      <c r="Q60" s="71">
        <f>P60*2</f>
        <v>0</v>
      </c>
      <c r="R60" s="71">
        <v>0</v>
      </c>
      <c r="S60" s="71">
        <v>0</v>
      </c>
      <c r="T60" s="71">
        <v>36</v>
      </c>
      <c r="U60" s="71">
        <v>2</v>
      </c>
      <c r="V60" s="71">
        <v>2</v>
      </c>
      <c r="W60" s="71">
        <v>0</v>
      </c>
      <c r="X60" s="71">
        <v>0</v>
      </c>
      <c r="Y60" s="71">
        <v>0</v>
      </c>
      <c r="Z60" s="71">
        <v>2</v>
      </c>
      <c r="AA60" s="71">
        <v>2</v>
      </c>
      <c r="AB60" s="71">
        <v>2</v>
      </c>
      <c r="AC60" s="71">
        <v>0</v>
      </c>
      <c r="AD60" s="71">
        <v>0</v>
      </c>
      <c r="AE60" s="71">
        <v>0</v>
      </c>
      <c r="AF60" s="71">
        <v>1</v>
      </c>
      <c r="AG60" s="73"/>
      <c r="AH60" s="73" t="s">
        <v>210</v>
      </c>
      <c r="AI60" s="76"/>
    </row>
    <row r="61" spans="1:35" x14ac:dyDescent="0.2">
      <c r="A61" s="67">
        <v>121</v>
      </c>
      <c r="B61" s="71" t="s">
        <v>45</v>
      </c>
      <c r="C61" s="130">
        <f>E61+F61+G61+I61</f>
        <v>28132</v>
      </c>
      <c r="D61" s="71">
        <v>1478</v>
      </c>
      <c r="E61" s="71">
        <v>26069</v>
      </c>
      <c r="F61" s="71">
        <v>0</v>
      </c>
      <c r="G61" s="71">
        <v>0</v>
      </c>
      <c r="H61" s="71" t="s">
        <v>59</v>
      </c>
      <c r="I61" s="71">
        <v>2063</v>
      </c>
      <c r="J61" s="71" t="s">
        <v>47</v>
      </c>
      <c r="K61" s="120">
        <v>1</v>
      </c>
      <c r="L61" s="71">
        <v>71</v>
      </c>
      <c r="M61" s="71">
        <v>1162</v>
      </c>
      <c r="N61" s="71">
        <f>M61*2</f>
        <v>2324</v>
      </c>
      <c r="O61" s="71">
        <v>18</v>
      </c>
      <c r="P61" s="71">
        <v>763</v>
      </c>
      <c r="Q61" s="71">
        <f>P61*2</f>
        <v>1526</v>
      </c>
      <c r="R61" s="71">
        <v>71</v>
      </c>
      <c r="S61" s="71">
        <v>26</v>
      </c>
      <c r="T61" s="71">
        <v>5</v>
      </c>
      <c r="U61" s="71">
        <v>8</v>
      </c>
      <c r="V61" s="71">
        <v>13</v>
      </c>
      <c r="W61" s="71">
        <v>5</v>
      </c>
      <c r="X61" s="71">
        <v>0</v>
      </c>
      <c r="Y61" s="71">
        <v>0</v>
      </c>
      <c r="Z61" s="71">
        <v>2</v>
      </c>
      <c r="AA61" s="71">
        <v>2</v>
      </c>
      <c r="AB61" s="71">
        <v>2</v>
      </c>
      <c r="AC61" s="71">
        <v>0</v>
      </c>
      <c r="AD61" s="71">
        <v>1</v>
      </c>
      <c r="AE61" s="71">
        <v>0</v>
      </c>
      <c r="AF61" s="71">
        <v>1</v>
      </c>
      <c r="AG61" s="73" t="s">
        <v>340</v>
      </c>
      <c r="AH61" s="73"/>
      <c r="AI61" s="76"/>
    </row>
    <row r="62" spans="1:35" x14ac:dyDescent="0.2">
      <c r="A62" s="67">
        <v>128</v>
      </c>
      <c r="B62" s="71" t="s">
        <v>211</v>
      </c>
      <c r="C62" s="130">
        <v>1920</v>
      </c>
      <c r="D62" s="71">
        <v>556</v>
      </c>
      <c r="E62" s="71">
        <v>0</v>
      </c>
      <c r="F62" s="71">
        <v>0</v>
      </c>
      <c r="G62" s="71">
        <v>556</v>
      </c>
      <c r="H62" s="71" t="s">
        <v>50</v>
      </c>
      <c r="I62" s="71">
        <v>0</v>
      </c>
      <c r="J62" s="71" t="s">
        <v>47</v>
      </c>
      <c r="K62" s="120">
        <v>1</v>
      </c>
      <c r="L62" s="71">
        <v>6</v>
      </c>
      <c r="M62" s="71">
        <v>133</v>
      </c>
      <c r="N62" s="71">
        <v>266</v>
      </c>
      <c r="O62" s="71">
        <v>7</v>
      </c>
      <c r="P62" s="71">
        <v>1</v>
      </c>
      <c r="Q62" s="71">
        <v>2</v>
      </c>
      <c r="R62" s="71">
        <v>5</v>
      </c>
      <c r="S62" s="71">
        <v>28</v>
      </c>
      <c r="T62" s="71">
        <v>1</v>
      </c>
      <c r="U62" s="71">
        <v>1</v>
      </c>
      <c r="V62" s="71">
        <v>1</v>
      </c>
      <c r="W62" s="71">
        <v>0</v>
      </c>
      <c r="X62" s="71">
        <v>0</v>
      </c>
      <c r="Y62" s="71">
        <v>0</v>
      </c>
      <c r="Z62" s="71">
        <v>1</v>
      </c>
      <c r="AA62" s="71">
        <v>1</v>
      </c>
      <c r="AB62" s="71">
        <v>1</v>
      </c>
      <c r="AC62" s="71">
        <v>0</v>
      </c>
      <c r="AD62" s="71">
        <v>0</v>
      </c>
      <c r="AE62" s="71">
        <v>0</v>
      </c>
      <c r="AF62" s="71">
        <v>1</v>
      </c>
      <c r="AG62" s="73" t="s">
        <v>212</v>
      </c>
      <c r="AH62" s="73" t="s">
        <v>210</v>
      </c>
      <c r="AI62" s="76"/>
    </row>
    <row r="63" spans="1:35" x14ac:dyDescent="0.2">
      <c r="A63" s="67">
        <v>135</v>
      </c>
      <c r="B63" s="71" t="s">
        <v>49</v>
      </c>
      <c r="C63" s="130">
        <f>E63+F63+G63+I63</f>
        <v>5365</v>
      </c>
      <c r="D63" s="71">
        <v>722</v>
      </c>
      <c r="E63" s="71">
        <v>4272</v>
      </c>
      <c r="F63" s="71">
        <v>371</v>
      </c>
      <c r="G63" s="71">
        <v>0</v>
      </c>
      <c r="H63" s="71" t="s">
        <v>59</v>
      </c>
      <c r="I63" s="71">
        <v>722</v>
      </c>
      <c r="J63" s="71" t="s">
        <v>47</v>
      </c>
      <c r="K63" s="120">
        <v>1</v>
      </c>
      <c r="L63" s="71">
        <v>0</v>
      </c>
      <c r="M63" s="71">
        <v>0</v>
      </c>
      <c r="N63" s="71">
        <v>0</v>
      </c>
      <c r="O63" s="71">
        <v>8</v>
      </c>
      <c r="P63" s="71">
        <v>351</v>
      </c>
      <c r="Q63" s="71">
        <v>702</v>
      </c>
      <c r="R63" s="71">
        <v>0</v>
      </c>
      <c r="S63" s="71">
        <v>86</v>
      </c>
      <c r="T63" s="71">
        <v>0</v>
      </c>
      <c r="U63" s="71">
        <v>11</v>
      </c>
      <c r="V63" s="71">
        <v>10</v>
      </c>
      <c r="W63" s="71">
        <v>4</v>
      </c>
      <c r="X63" s="71">
        <v>4</v>
      </c>
      <c r="Y63" s="71">
        <v>0</v>
      </c>
      <c r="Z63" s="71">
        <v>10</v>
      </c>
      <c r="AA63" s="71">
        <v>6</v>
      </c>
      <c r="AB63" s="71">
        <v>0</v>
      </c>
      <c r="AC63" s="71">
        <v>0</v>
      </c>
      <c r="AD63" s="71">
        <v>2</v>
      </c>
      <c r="AE63" s="71">
        <v>0</v>
      </c>
      <c r="AF63" s="71">
        <v>2</v>
      </c>
      <c r="AG63" s="73" t="s">
        <v>214</v>
      </c>
      <c r="AH63" s="73" t="s">
        <v>210</v>
      </c>
      <c r="AI63" s="76"/>
    </row>
    <row r="64" spans="1:35" x14ac:dyDescent="0.2">
      <c r="A64" s="67">
        <v>137</v>
      </c>
      <c r="B64" s="71" t="s">
        <v>49</v>
      </c>
      <c r="C64" s="130">
        <v>2016</v>
      </c>
      <c r="D64" s="71">
        <v>57</v>
      </c>
      <c r="E64" s="71">
        <v>0</v>
      </c>
      <c r="F64" s="71">
        <v>0</v>
      </c>
      <c r="G64" s="71">
        <v>57</v>
      </c>
      <c r="H64" s="71" t="s">
        <v>50</v>
      </c>
      <c r="I64" s="71">
        <v>0</v>
      </c>
      <c r="J64" s="71" t="s">
        <v>62</v>
      </c>
      <c r="K64" s="120">
        <v>1</v>
      </c>
      <c r="L64" s="71">
        <v>0</v>
      </c>
      <c r="M64" s="71">
        <v>0</v>
      </c>
      <c r="N64" s="71">
        <v>0</v>
      </c>
      <c r="O64" s="71">
        <v>4</v>
      </c>
      <c r="P64" s="71">
        <v>0</v>
      </c>
      <c r="Q64" s="71">
        <v>0</v>
      </c>
      <c r="R64" s="71">
        <v>0</v>
      </c>
      <c r="S64" s="71">
        <v>17</v>
      </c>
      <c r="T64" s="71">
        <v>0</v>
      </c>
      <c r="U64" s="71">
        <v>6</v>
      </c>
      <c r="V64" s="71">
        <v>6</v>
      </c>
      <c r="W64" s="71">
        <v>3</v>
      </c>
      <c r="X64" s="71">
        <v>0</v>
      </c>
      <c r="Y64" s="71">
        <v>0</v>
      </c>
      <c r="Z64" s="71">
        <v>2</v>
      </c>
      <c r="AA64" s="71">
        <v>6</v>
      </c>
      <c r="AB64" s="71">
        <v>2</v>
      </c>
      <c r="AC64" s="71">
        <v>2</v>
      </c>
      <c r="AD64" s="71">
        <v>4</v>
      </c>
      <c r="AE64" s="71">
        <v>0</v>
      </c>
      <c r="AF64" s="71">
        <v>1</v>
      </c>
      <c r="AG64" s="73" t="s">
        <v>212</v>
      </c>
      <c r="AH64" s="73" t="s">
        <v>210</v>
      </c>
      <c r="AI64" s="76"/>
    </row>
    <row r="65" spans="1:35" x14ac:dyDescent="0.2">
      <c r="A65" s="67">
        <v>138</v>
      </c>
      <c r="B65" s="71" t="s">
        <v>49</v>
      </c>
      <c r="C65" s="130">
        <v>2016</v>
      </c>
      <c r="D65" s="71">
        <v>57</v>
      </c>
      <c r="E65" s="71">
        <v>0</v>
      </c>
      <c r="F65" s="71">
        <v>0</v>
      </c>
      <c r="G65" s="71">
        <v>57</v>
      </c>
      <c r="H65" s="71" t="s">
        <v>50</v>
      </c>
      <c r="I65" s="71">
        <v>0</v>
      </c>
      <c r="J65" s="71" t="s">
        <v>62</v>
      </c>
      <c r="K65" s="120">
        <v>1</v>
      </c>
      <c r="L65" s="71">
        <v>0</v>
      </c>
      <c r="M65" s="71">
        <v>0</v>
      </c>
      <c r="N65" s="71">
        <v>0</v>
      </c>
      <c r="O65" s="71">
        <v>4</v>
      </c>
      <c r="P65" s="71">
        <v>0</v>
      </c>
      <c r="Q65" s="71">
        <v>0</v>
      </c>
      <c r="R65" s="71">
        <v>0</v>
      </c>
      <c r="S65" s="71">
        <v>17</v>
      </c>
      <c r="T65" s="71">
        <v>0</v>
      </c>
      <c r="U65" s="71">
        <v>6</v>
      </c>
      <c r="V65" s="71">
        <v>6</v>
      </c>
      <c r="W65" s="71">
        <v>3</v>
      </c>
      <c r="X65" s="71">
        <v>0</v>
      </c>
      <c r="Y65" s="71">
        <v>0</v>
      </c>
      <c r="Z65" s="71">
        <v>2</v>
      </c>
      <c r="AA65" s="71">
        <v>6</v>
      </c>
      <c r="AB65" s="71">
        <v>2</v>
      </c>
      <c r="AC65" s="71">
        <v>2</v>
      </c>
      <c r="AD65" s="71">
        <v>4</v>
      </c>
      <c r="AE65" s="71">
        <v>0</v>
      </c>
      <c r="AF65" s="71">
        <v>1</v>
      </c>
      <c r="AG65" s="73" t="s">
        <v>212</v>
      </c>
      <c r="AH65" s="73" t="s">
        <v>210</v>
      </c>
      <c r="AI65" s="76"/>
    </row>
    <row r="66" spans="1:35" x14ac:dyDescent="0.2">
      <c r="A66" s="67">
        <v>193</v>
      </c>
      <c r="B66" s="71" t="s">
        <v>49</v>
      </c>
      <c r="C66" s="130">
        <v>3135</v>
      </c>
      <c r="D66" s="71">
        <v>57</v>
      </c>
      <c r="E66" s="71">
        <v>0</v>
      </c>
      <c r="F66" s="71">
        <v>0</v>
      </c>
      <c r="G66" s="71">
        <v>57</v>
      </c>
      <c r="H66" s="71" t="s">
        <v>50</v>
      </c>
      <c r="I66" s="71">
        <v>0</v>
      </c>
      <c r="J66" s="71" t="s">
        <v>62</v>
      </c>
      <c r="K66" s="120">
        <v>1</v>
      </c>
      <c r="L66" s="71">
        <v>21</v>
      </c>
      <c r="M66" s="71">
        <v>0</v>
      </c>
      <c r="N66" s="71">
        <v>0</v>
      </c>
      <c r="O66" s="71">
        <v>4</v>
      </c>
      <c r="P66" s="71">
        <v>0</v>
      </c>
      <c r="Q66" s="71">
        <v>0</v>
      </c>
      <c r="R66" s="71">
        <v>0</v>
      </c>
      <c r="S66" s="71">
        <v>17</v>
      </c>
      <c r="T66" s="71">
        <v>0</v>
      </c>
      <c r="U66" s="71">
        <v>4</v>
      </c>
      <c r="V66" s="71">
        <v>6</v>
      </c>
      <c r="W66" s="71">
        <v>3</v>
      </c>
      <c r="X66" s="71">
        <v>0</v>
      </c>
      <c r="Y66" s="71">
        <v>0</v>
      </c>
      <c r="Z66" s="71">
        <v>4</v>
      </c>
      <c r="AA66" s="71">
        <v>6</v>
      </c>
      <c r="AB66" s="71">
        <v>4</v>
      </c>
      <c r="AC66" s="71">
        <v>2</v>
      </c>
      <c r="AD66" s="71">
        <v>0</v>
      </c>
      <c r="AE66" s="71">
        <v>0</v>
      </c>
      <c r="AF66" s="71">
        <v>1</v>
      </c>
      <c r="AG66" s="73" t="s">
        <v>212</v>
      </c>
      <c r="AH66" s="73" t="s">
        <v>210</v>
      </c>
      <c r="AI66" s="76"/>
    </row>
    <row r="67" spans="1:35" x14ac:dyDescent="0.2">
      <c r="A67" s="67">
        <v>194</v>
      </c>
      <c r="B67" s="71" t="s">
        <v>45</v>
      </c>
      <c r="C67" s="130">
        <f t="shared" ref="C67:C73" si="0">E67+F67+G67+I67</f>
        <v>16011</v>
      </c>
      <c r="D67" s="71">
        <v>1338</v>
      </c>
      <c r="E67" s="71">
        <v>2684</v>
      </c>
      <c r="F67" s="71">
        <v>11909</v>
      </c>
      <c r="G67" s="71">
        <v>0</v>
      </c>
      <c r="H67" s="71" t="s">
        <v>59</v>
      </c>
      <c r="I67" s="71">
        <v>1418</v>
      </c>
      <c r="J67" s="71" t="s">
        <v>47</v>
      </c>
      <c r="K67" s="120">
        <v>1</v>
      </c>
      <c r="L67" s="71">
        <v>18</v>
      </c>
      <c r="M67" s="71">
        <v>791</v>
      </c>
      <c r="N67" s="71">
        <f>M67*2</f>
        <v>1582</v>
      </c>
      <c r="O67" s="71">
        <v>18</v>
      </c>
      <c r="P67" s="71">
        <v>486</v>
      </c>
      <c r="Q67" s="71">
        <f t="shared" ref="Q67:Q73" si="1">P67*2</f>
        <v>972</v>
      </c>
      <c r="R67" s="71">
        <v>23</v>
      </c>
      <c r="S67" s="71">
        <v>246</v>
      </c>
      <c r="T67" s="71">
        <v>122</v>
      </c>
      <c r="U67" s="71">
        <v>6</v>
      </c>
      <c r="V67" s="71">
        <v>7</v>
      </c>
      <c r="W67" s="71">
        <v>3</v>
      </c>
      <c r="X67" s="71">
        <v>0</v>
      </c>
      <c r="Y67" s="71">
        <v>0</v>
      </c>
      <c r="Z67" s="71">
        <v>3</v>
      </c>
      <c r="AA67" s="71">
        <v>2</v>
      </c>
      <c r="AB67" s="71">
        <v>6</v>
      </c>
      <c r="AC67" s="71">
        <v>1</v>
      </c>
      <c r="AD67" s="71">
        <v>2</v>
      </c>
      <c r="AE67" s="71">
        <v>1</v>
      </c>
      <c r="AF67" s="71">
        <v>1</v>
      </c>
      <c r="AG67" s="73" t="s">
        <v>212</v>
      </c>
      <c r="AH67" s="73" t="s">
        <v>210</v>
      </c>
      <c r="AI67" s="76"/>
    </row>
    <row r="68" spans="1:35" x14ac:dyDescent="0.2">
      <c r="A68" s="67">
        <v>320</v>
      </c>
      <c r="B68" s="71" t="s">
        <v>49</v>
      </c>
      <c r="C68" s="130">
        <f t="shared" si="0"/>
        <v>28442</v>
      </c>
      <c r="D68" s="71">
        <v>1343</v>
      </c>
      <c r="E68" s="71">
        <v>210</v>
      </c>
      <c r="F68" s="71">
        <v>17461</v>
      </c>
      <c r="G68" s="71">
        <v>0</v>
      </c>
      <c r="H68" s="71" t="s">
        <v>59</v>
      </c>
      <c r="I68" s="71">
        <v>10771</v>
      </c>
      <c r="J68" s="71" t="s">
        <v>47</v>
      </c>
      <c r="K68" s="120">
        <v>1</v>
      </c>
      <c r="L68" s="71">
        <v>25</v>
      </c>
      <c r="M68" s="71">
        <v>560</v>
      </c>
      <c r="N68" s="71">
        <f>M68*2</f>
        <v>1120</v>
      </c>
      <c r="O68" s="71">
        <v>21</v>
      </c>
      <c r="P68" s="71">
        <v>869</v>
      </c>
      <c r="Q68" s="71">
        <f t="shared" si="1"/>
        <v>1738</v>
      </c>
      <c r="R68" s="71">
        <v>25</v>
      </c>
      <c r="S68" s="71">
        <v>157</v>
      </c>
      <c r="T68" s="71">
        <v>0</v>
      </c>
      <c r="U68" s="71">
        <v>27</v>
      </c>
      <c r="V68" s="71">
        <v>19</v>
      </c>
      <c r="W68" s="71">
        <v>0</v>
      </c>
      <c r="X68" s="71">
        <v>0</v>
      </c>
      <c r="Y68" s="71">
        <v>5</v>
      </c>
      <c r="Z68" s="71">
        <v>14</v>
      </c>
      <c r="AA68" s="71">
        <v>19</v>
      </c>
      <c r="AB68" s="71">
        <v>10</v>
      </c>
      <c r="AC68" s="71">
        <v>1</v>
      </c>
      <c r="AD68" s="71">
        <v>4</v>
      </c>
      <c r="AE68" s="71">
        <v>1</v>
      </c>
      <c r="AF68" s="71">
        <v>1</v>
      </c>
      <c r="AG68" s="71" t="s">
        <v>98</v>
      </c>
      <c r="AH68" s="73" t="s">
        <v>210</v>
      </c>
      <c r="AI68" s="76"/>
    </row>
    <row r="69" spans="1:35" x14ac:dyDescent="0.2">
      <c r="A69" s="67">
        <v>321</v>
      </c>
      <c r="B69" s="71" t="s">
        <v>49</v>
      </c>
      <c r="C69" s="130">
        <f t="shared" si="0"/>
        <v>7298</v>
      </c>
      <c r="D69" s="71">
        <v>331</v>
      </c>
      <c r="E69" s="71">
        <v>0</v>
      </c>
      <c r="F69" s="71">
        <v>2908</v>
      </c>
      <c r="G69" s="71">
        <v>0</v>
      </c>
      <c r="H69" s="71" t="s">
        <v>59</v>
      </c>
      <c r="I69" s="71">
        <v>4390</v>
      </c>
      <c r="J69" s="71" t="s">
        <v>47</v>
      </c>
      <c r="K69" s="120">
        <v>1</v>
      </c>
      <c r="L69" s="71">
        <v>14</v>
      </c>
      <c r="M69" s="71">
        <v>648</v>
      </c>
      <c r="N69" s="71">
        <f>M69*2</f>
        <v>1296</v>
      </c>
      <c r="O69" s="71">
        <v>20</v>
      </c>
      <c r="P69" s="71">
        <v>277</v>
      </c>
      <c r="Q69" s="71">
        <f t="shared" si="1"/>
        <v>554</v>
      </c>
      <c r="R69" s="71">
        <v>4</v>
      </c>
      <c r="S69" s="71">
        <v>73</v>
      </c>
      <c r="T69" s="71">
        <v>0</v>
      </c>
      <c r="U69" s="71">
        <v>4</v>
      </c>
      <c r="V69" s="71">
        <v>6</v>
      </c>
      <c r="W69" s="71">
        <v>0</v>
      </c>
      <c r="X69" s="71">
        <v>0</v>
      </c>
      <c r="Y69" s="71">
        <v>4</v>
      </c>
      <c r="Z69" s="71">
        <v>2</v>
      </c>
      <c r="AA69" s="71">
        <v>6</v>
      </c>
      <c r="AB69" s="71">
        <v>2</v>
      </c>
      <c r="AC69" s="71">
        <v>0</v>
      </c>
      <c r="AD69" s="71">
        <v>2</v>
      </c>
      <c r="AE69" s="71">
        <v>1</v>
      </c>
      <c r="AF69" s="71">
        <v>1</v>
      </c>
      <c r="AG69" s="71" t="s">
        <v>98</v>
      </c>
      <c r="AH69" s="73" t="s">
        <v>210</v>
      </c>
      <c r="AI69" s="76"/>
    </row>
    <row r="70" spans="1:35" x14ac:dyDescent="0.2">
      <c r="A70" s="67">
        <v>328</v>
      </c>
      <c r="B70" s="71" t="s">
        <v>49</v>
      </c>
      <c r="C70" s="130">
        <f t="shared" si="0"/>
        <v>44550</v>
      </c>
      <c r="D70" s="71">
        <v>600</v>
      </c>
      <c r="E70" s="71">
        <v>0</v>
      </c>
      <c r="F70" s="71">
        <v>6411</v>
      </c>
      <c r="G70" s="71">
        <v>15864</v>
      </c>
      <c r="H70" s="71" t="s">
        <v>215</v>
      </c>
      <c r="I70" s="71">
        <v>22275</v>
      </c>
      <c r="J70" s="71" t="s">
        <v>47</v>
      </c>
      <c r="K70" s="120">
        <v>1</v>
      </c>
      <c r="L70" s="71">
        <v>94</v>
      </c>
      <c r="M70" s="71">
        <v>1380</v>
      </c>
      <c r="N70" s="71">
        <f>M70*2</f>
        <v>2760</v>
      </c>
      <c r="O70" s="71">
        <v>25</v>
      </c>
      <c r="P70" s="71">
        <v>300</v>
      </c>
      <c r="Q70" s="71">
        <f t="shared" si="1"/>
        <v>600</v>
      </c>
      <c r="R70" s="71">
        <v>65</v>
      </c>
      <c r="S70" s="71">
        <v>120</v>
      </c>
      <c r="T70" s="71">
        <v>0</v>
      </c>
      <c r="U70" s="71">
        <v>40</v>
      </c>
      <c r="V70" s="71">
        <v>15</v>
      </c>
      <c r="W70" s="71">
        <v>5</v>
      </c>
      <c r="X70" s="71">
        <v>0</v>
      </c>
      <c r="Y70" s="71">
        <v>0</v>
      </c>
      <c r="Z70" s="71">
        <v>20</v>
      </c>
      <c r="AA70" s="71">
        <v>15</v>
      </c>
      <c r="AB70" s="71">
        <v>20</v>
      </c>
      <c r="AC70" s="71">
        <v>2</v>
      </c>
      <c r="AD70" s="71">
        <v>6</v>
      </c>
      <c r="AE70" s="71">
        <v>1</v>
      </c>
      <c r="AF70" s="71">
        <v>2</v>
      </c>
      <c r="AG70" s="71" t="s">
        <v>98</v>
      </c>
      <c r="AH70" s="73" t="s">
        <v>210</v>
      </c>
      <c r="AI70" s="76"/>
    </row>
    <row r="71" spans="1:35" x14ac:dyDescent="0.2">
      <c r="A71" s="67">
        <v>330</v>
      </c>
      <c r="B71" s="71" t="s">
        <v>49</v>
      </c>
      <c r="C71" s="130">
        <f t="shared" si="0"/>
        <v>5962</v>
      </c>
      <c r="D71" s="71">
        <v>1656</v>
      </c>
      <c r="E71" s="71">
        <v>0</v>
      </c>
      <c r="F71" s="71">
        <v>5218</v>
      </c>
      <c r="G71" s="71">
        <v>0</v>
      </c>
      <c r="H71" s="71" t="s">
        <v>216</v>
      </c>
      <c r="I71" s="71">
        <v>744</v>
      </c>
      <c r="J71" s="71" t="s">
        <v>47</v>
      </c>
      <c r="K71" s="120">
        <v>1</v>
      </c>
      <c r="L71" s="71">
        <v>24</v>
      </c>
      <c r="M71" s="71">
        <v>987</v>
      </c>
      <c r="N71" s="71">
        <f>M71*2</f>
        <v>1974</v>
      </c>
      <c r="O71" s="71">
        <v>4</v>
      </c>
      <c r="P71" s="71">
        <v>291</v>
      </c>
      <c r="Q71" s="71">
        <f t="shared" si="1"/>
        <v>582</v>
      </c>
      <c r="R71" s="71">
        <v>24</v>
      </c>
      <c r="S71" s="71">
        <v>115</v>
      </c>
      <c r="T71" s="71">
        <v>0</v>
      </c>
      <c r="U71" s="71">
        <v>4</v>
      </c>
      <c r="V71" s="71">
        <v>4</v>
      </c>
      <c r="W71" s="71">
        <v>0</v>
      </c>
      <c r="X71" s="71">
        <v>0</v>
      </c>
      <c r="Y71" s="71">
        <v>0</v>
      </c>
      <c r="Z71" s="71">
        <v>4</v>
      </c>
      <c r="AA71" s="71">
        <v>4</v>
      </c>
      <c r="AB71" s="71">
        <v>4</v>
      </c>
      <c r="AC71" s="71">
        <v>0</v>
      </c>
      <c r="AD71" s="71">
        <v>1</v>
      </c>
      <c r="AE71" s="71">
        <v>1</v>
      </c>
      <c r="AF71" s="71">
        <v>1</v>
      </c>
      <c r="AG71" s="71" t="s">
        <v>98</v>
      </c>
      <c r="AH71" s="73" t="s">
        <v>210</v>
      </c>
      <c r="AI71" s="76"/>
    </row>
    <row r="72" spans="1:35" x14ac:dyDescent="0.2">
      <c r="A72" s="67">
        <v>332</v>
      </c>
      <c r="B72" s="71" t="s">
        <v>49</v>
      </c>
      <c r="C72" s="130">
        <f t="shared" si="0"/>
        <v>3967</v>
      </c>
      <c r="D72" s="71">
        <v>160</v>
      </c>
      <c r="E72" s="71">
        <v>3967</v>
      </c>
      <c r="F72" s="71">
        <v>0</v>
      </c>
      <c r="G72" s="71">
        <v>0</v>
      </c>
      <c r="H72" s="71" t="s">
        <v>50</v>
      </c>
      <c r="I72" s="71">
        <v>0</v>
      </c>
      <c r="J72" s="71" t="s">
        <v>47</v>
      </c>
      <c r="K72" s="120">
        <v>1</v>
      </c>
      <c r="L72" s="71">
        <v>0</v>
      </c>
      <c r="M72" s="71">
        <v>0</v>
      </c>
      <c r="N72" s="71">
        <v>0</v>
      </c>
      <c r="O72" s="71">
        <v>4</v>
      </c>
      <c r="P72" s="71">
        <v>4</v>
      </c>
      <c r="Q72" s="71">
        <f t="shared" si="1"/>
        <v>8</v>
      </c>
      <c r="R72" s="71">
        <v>0</v>
      </c>
      <c r="S72" s="71">
        <v>54</v>
      </c>
      <c r="T72" s="71">
        <v>0</v>
      </c>
      <c r="U72" s="71">
        <v>2</v>
      </c>
      <c r="V72" s="71">
        <v>2</v>
      </c>
      <c r="W72" s="71">
        <v>0</v>
      </c>
      <c r="X72" s="71">
        <v>0</v>
      </c>
      <c r="Y72" s="71">
        <v>0</v>
      </c>
      <c r="Z72" s="71">
        <v>2</v>
      </c>
      <c r="AA72" s="71">
        <v>2</v>
      </c>
      <c r="AB72" s="71">
        <v>2</v>
      </c>
      <c r="AC72" s="71">
        <v>0</v>
      </c>
      <c r="AD72" s="71">
        <v>1</v>
      </c>
      <c r="AE72" s="71">
        <v>0</v>
      </c>
      <c r="AF72" s="71">
        <v>1</v>
      </c>
      <c r="AG72" s="71" t="s">
        <v>98</v>
      </c>
      <c r="AH72" s="73" t="s">
        <v>210</v>
      </c>
      <c r="AI72" s="76"/>
    </row>
    <row r="73" spans="1:35" x14ac:dyDescent="0.2">
      <c r="A73" s="67">
        <v>334</v>
      </c>
      <c r="B73" s="71" t="s">
        <v>49</v>
      </c>
      <c r="C73" s="130">
        <f t="shared" si="0"/>
        <v>12563</v>
      </c>
      <c r="D73" s="71">
        <v>630</v>
      </c>
      <c r="E73" s="71">
        <v>0</v>
      </c>
      <c r="F73" s="71">
        <v>3518</v>
      </c>
      <c r="G73" s="71">
        <v>5379</v>
      </c>
      <c r="H73" s="71" t="s">
        <v>217</v>
      </c>
      <c r="I73" s="71">
        <v>3666</v>
      </c>
      <c r="J73" s="71" t="s">
        <v>341</v>
      </c>
      <c r="K73" s="120">
        <v>1</v>
      </c>
      <c r="L73" s="71">
        <v>0</v>
      </c>
      <c r="M73" s="71">
        <v>168</v>
      </c>
      <c r="N73" s="71">
        <f>M73*2</f>
        <v>336</v>
      </c>
      <c r="O73" s="71">
        <v>8</v>
      </c>
      <c r="P73" s="71">
        <v>168</v>
      </c>
      <c r="Q73" s="71">
        <f t="shared" si="1"/>
        <v>336</v>
      </c>
      <c r="R73" s="71">
        <v>0</v>
      </c>
      <c r="S73" s="71">
        <v>0</v>
      </c>
      <c r="T73" s="71">
        <v>0</v>
      </c>
      <c r="U73" s="71">
        <v>6</v>
      </c>
      <c r="V73" s="71">
        <v>5</v>
      </c>
      <c r="W73" s="71">
        <v>3</v>
      </c>
      <c r="X73" s="71">
        <v>0</v>
      </c>
      <c r="Y73" s="71">
        <v>0</v>
      </c>
      <c r="Z73" s="71">
        <v>2</v>
      </c>
      <c r="AA73" s="71">
        <v>5</v>
      </c>
      <c r="AB73" s="71">
        <v>2</v>
      </c>
      <c r="AC73" s="71">
        <v>0</v>
      </c>
      <c r="AD73" s="71">
        <v>1</v>
      </c>
      <c r="AE73" s="71">
        <v>0</v>
      </c>
      <c r="AF73" s="71">
        <v>1</v>
      </c>
      <c r="AG73" s="71" t="s">
        <v>98</v>
      </c>
      <c r="AH73" s="73" t="s">
        <v>210</v>
      </c>
      <c r="AI73" s="76"/>
    </row>
    <row r="74" spans="1:35" x14ac:dyDescent="0.2">
      <c r="A74" s="67">
        <v>410</v>
      </c>
      <c r="B74" s="71" t="s">
        <v>49</v>
      </c>
      <c r="C74" s="130">
        <f>E74+F74+G74+I74</f>
        <v>25797</v>
      </c>
      <c r="D74" s="71">
        <v>0</v>
      </c>
      <c r="E74" s="71">
        <v>20729</v>
      </c>
      <c r="F74" s="71">
        <v>0</v>
      </c>
      <c r="G74" s="71">
        <v>0</v>
      </c>
      <c r="H74" s="71" t="s">
        <v>69</v>
      </c>
      <c r="I74" s="71">
        <v>5068</v>
      </c>
      <c r="J74" s="71" t="s">
        <v>47</v>
      </c>
      <c r="K74" s="120">
        <v>1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1</v>
      </c>
      <c r="AG74" s="73" t="s">
        <v>219</v>
      </c>
      <c r="AH74" s="73" t="s">
        <v>210</v>
      </c>
      <c r="AI74" s="73" t="s">
        <v>220</v>
      </c>
    </row>
    <row r="75" spans="1:35" x14ac:dyDescent="0.2">
      <c r="A75" s="67">
        <v>419</v>
      </c>
      <c r="B75" s="71" t="s">
        <v>49</v>
      </c>
      <c r="C75" s="130">
        <f t="shared" ref="C75:C90" si="2">E75+F75+G75+I75</f>
        <v>1242</v>
      </c>
      <c r="D75" s="71">
        <v>151</v>
      </c>
      <c r="E75" s="71">
        <v>146</v>
      </c>
      <c r="F75" s="71">
        <v>1096</v>
      </c>
      <c r="G75" s="71">
        <v>0</v>
      </c>
      <c r="H75" s="71" t="s">
        <v>50</v>
      </c>
      <c r="I75" s="71">
        <v>0</v>
      </c>
      <c r="J75" s="71" t="s">
        <v>47</v>
      </c>
      <c r="K75" s="120">
        <v>1</v>
      </c>
      <c r="L75" s="71">
        <v>12</v>
      </c>
      <c r="M75" s="71">
        <v>252</v>
      </c>
      <c r="N75" s="71">
        <f>M75*2</f>
        <v>504</v>
      </c>
      <c r="O75" s="71">
        <v>2</v>
      </c>
      <c r="P75" s="71">
        <v>42</v>
      </c>
      <c r="Q75" s="71">
        <f>P75*2</f>
        <v>84</v>
      </c>
      <c r="R75" s="71">
        <v>0</v>
      </c>
      <c r="S75" s="71">
        <v>5</v>
      </c>
      <c r="T75" s="71">
        <v>5</v>
      </c>
      <c r="U75" s="71">
        <v>3</v>
      </c>
      <c r="V75" s="71">
        <v>3</v>
      </c>
      <c r="W75" s="71">
        <v>1</v>
      </c>
      <c r="X75" s="71">
        <v>0</v>
      </c>
      <c r="Y75" s="71">
        <v>0</v>
      </c>
      <c r="Z75" s="71">
        <v>2</v>
      </c>
      <c r="AA75" s="71">
        <v>3</v>
      </c>
      <c r="AB75" s="71">
        <v>2</v>
      </c>
      <c r="AC75" s="71">
        <v>0</v>
      </c>
      <c r="AD75" s="71">
        <v>0</v>
      </c>
      <c r="AE75" s="71">
        <v>0</v>
      </c>
      <c r="AF75" s="71">
        <v>1</v>
      </c>
      <c r="AG75" s="73"/>
      <c r="AH75" s="73" t="s">
        <v>210</v>
      </c>
      <c r="AI75" s="76"/>
    </row>
    <row r="76" spans="1:35" x14ac:dyDescent="0.2">
      <c r="A76" s="67">
        <v>422</v>
      </c>
      <c r="B76" s="71" t="s">
        <v>49</v>
      </c>
      <c r="C76" s="130">
        <f t="shared" si="2"/>
        <v>37960</v>
      </c>
      <c r="D76" s="71">
        <v>1565</v>
      </c>
      <c r="E76" s="71">
        <v>29675</v>
      </c>
      <c r="F76" s="71">
        <v>5661</v>
      </c>
      <c r="G76" s="71">
        <v>931</v>
      </c>
      <c r="H76" s="71" t="s">
        <v>59</v>
      </c>
      <c r="I76" s="71">
        <v>1693</v>
      </c>
      <c r="J76" s="71" t="s">
        <v>47</v>
      </c>
      <c r="K76" s="120">
        <v>1</v>
      </c>
      <c r="L76" s="71">
        <v>96</v>
      </c>
      <c r="M76" s="71">
        <v>2182</v>
      </c>
      <c r="N76" s="71">
        <f>M76*2</f>
        <v>4364</v>
      </c>
      <c r="O76" s="71">
        <v>9</v>
      </c>
      <c r="P76" s="71">
        <v>174</v>
      </c>
      <c r="Q76" s="71">
        <f>P76*2</f>
        <v>348</v>
      </c>
      <c r="R76" s="71">
        <v>94</v>
      </c>
      <c r="S76" s="71">
        <v>422</v>
      </c>
      <c r="T76" s="71">
        <v>0</v>
      </c>
      <c r="U76" s="71">
        <v>17</v>
      </c>
      <c r="V76" s="71">
        <v>17</v>
      </c>
      <c r="W76" s="71">
        <v>5</v>
      </c>
      <c r="X76" s="71">
        <v>0</v>
      </c>
      <c r="Y76" s="71">
        <v>0</v>
      </c>
      <c r="Z76" s="71">
        <v>15</v>
      </c>
      <c r="AA76" s="71">
        <v>17</v>
      </c>
      <c r="AB76" s="71">
        <v>9</v>
      </c>
      <c r="AC76" s="71">
        <v>3</v>
      </c>
      <c r="AD76" s="71">
        <v>4</v>
      </c>
      <c r="AE76" s="71">
        <v>3</v>
      </c>
      <c r="AF76" s="71">
        <v>1</v>
      </c>
      <c r="AG76" s="73"/>
      <c r="AH76" s="73" t="s">
        <v>210</v>
      </c>
      <c r="AI76" s="76"/>
    </row>
    <row r="77" spans="1:35" x14ac:dyDescent="0.2">
      <c r="A77" s="67">
        <v>422</v>
      </c>
      <c r="B77" s="71" t="s">
        <v>49</v>
      </c>
      <c r="C77" s="130">
        <f t="shared" si="2"/>
        <v>10062</v>
      </c>
      <c r="D77" s="71">
        <v>496</v>
      </c>
      <c r="E77" s="71">
        <v>9566</v>
      </c>
      <c r="F77" s="71">
        <v>0</v>
      </c>
      <c r="G77" s="71">
        <v>0</v>
      </c>
      <c r="H77" s="71" t="s">
        <v>59</v>
      </c>
      <c r="I77" s="71">
        <v>496</v>
      </c>
      <c r="J77" s="71" t="s">
        <v>47</v>
      </c>
      <c r="K77" s="120">
        <v>1</v>
      </c>
      <c r="L77" s="71">
        <v>57</v>
      </c>
      <c r="M77" s="71">
        <v>756</v>
      </c>
      <c r="N77" s="71">
        <f>M77*2</f>
        <v>1512</v>
      </c>
      <c r="O77" s="71">
        <v>3</v>
      </c>
      <c r="P77" s="71">
        <v>20</v>
      </c>
      <c r="Q77" s="71">
        <f>P77*2</f>
        <v>40</v>
      </c>
      <c r="R77" s="71">
        <v>57</v>
      </c>
      <c r="S77" s="71">
        <v>127</v>
      </c>
      <c r="T77" s="71">
        <v>0</v>
      </c>
      <c r="U77" s="71">
        <v>4</v>
      </c>
      <c r="V77" s="71">
        <v>5</v>
      </c>
      <c r="W77" s="71">
        <v>1</v>
      </c>
      <c r="X77" s="71">
        <v>0</v>
      </c>
      <c r="Y77" s="71">
        <v>0</v>
      </c>
      <c r="Z77" s="71">
        <v>0</v>
      </c>
      <c r="AA77" s="71">
        <v>0</v>
      </c>
      <c r="AB77" s="71">
        <v>4</v>
      </c>
      <c r="AC77" s="71">
        <v>5</v>
      </c>
      <c r="AD77" s="71">
        <v>2</v>
      </c>
      <c r="AE77" s="71">
        <v>2</v>
      </c>
      <c r="AF77" s="71">
        <v>2</v>
      </c>
      <c r="AG77" s="73" t="s">
        <v>224</v>
      </c>
      <c r="AH77" s="71" t="s">
        <v>210</v>
      </c>
      <c r="AI77" s="73"/>
    </row>
    <row r="78" spans="1:35" x14ac:dyDescent="0.2">
      <c r="A78" s="67">
        <v>422</v>
      </c>
      <c r="B78" s="71" t="s">
        <v>49</v>
      </c>
      <c r="C78" s="130">
        <f t="shared" si="2"/>
        <v>4905</v>
      </c>
      <c r="D78" s="71">
        <v>216</v>
      </c>
      <c r="E78" s="71">
        <v>4689</v>
      </c>
      <c r="F78" s="71">
        <v>0</v>
      </c>
      <c r="G78" s="71">
        <v>0</v>
      </c>
      <c r="H78" s="71" t="s">
        <v>50</v>
      </c>
      <c r="I78" s="71">
        <v>216</v>
      </c>
      <c r="J78" s="71" t="s">
        <v>47</v>
      </c>
      <c r="K78" s="120">
        <v>1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1">
        <v>0</v>
      </c>
      <c r="AC78" s="71">
        <v>0</v>
      </c>
      <c r="AD78" s="71">
        <v>0</v>
      </c>
      <c r="AE78" s="71">
        <v>0</v>
      </c>
      <c r="AF78" s="71">
        <v>0</v>
      </c>
      <c r="AG78" s="73" t="s">
        <v>225</v>
      </c>
      <c r="AH78" s="76" t="s">
        <v>210</v>
      </c>
      <c r="AI78" s="76" t="s">
        <v>221</v>
      </c>
    </row>
    <row r="79" spans="1:35" x14ac:dyDescent="0.2">
      <c r="A79" s="67">
        <v>722</v>
      </c>
      <c r="B79" s="71" t="s">
        <v>49</v>
      </c>
      <c r="C79" s="130">
        <f t="shared" si="2"/>
        <v>2039</v>
      </c>
      <c r="D79" s="71">
        <v>144</v>
      </c>
      <c r="E79" s="71">
        <v>1104</v>
      </c>
      <c r="F79" s="71">
        <v>0</v>
      </c>
      <c r="G79" s="71">
        <v>0</v>
      </c>
      <c r="H79" s="71" t="s">
        <v>59</v>
      </c>
      <c r="I79" s="71">
        <v>935</v>
      </c>
      <c r="J79" s="71" t="s">
        <v>47</v>
      </c>
      <c r="K79" s="120">
        <v>1</v>
      </c>
      <c r="L79" s="71">
        <v>6</v>
      </c>
      <c r="M79" s="71">
        <v>112</v>
      </c>
      <c r="N79" s="71">
        <f t="shared" ref="N79:N89" si="3">M79*2</f>
        <v>224</v>
      </c>
      <c r="O79" s="71">
        <v>2</v>
      </c>
      <c r="P79" s="71">
        <v>21</v>
      </c>
      <c r="Q79" s="71">
        <f t="shared" ref="Q79:Q89" si="4">P79*2</f>
        <v>42</v>
      </c>
      <c r="R79" s="71">
        <v>6</v>
      </c>
      <c r="S79" s="71">
        <v>53</v>
      </c>
      <c r="T79" s="71">
        <v>25</v>
      </c>
      <c r="U79" s="71">
        <v>2</v>
      </c>
      <c r="V79" s="71">
        <v>4</v>
      </c>
      <c r="W79" s="71">
        <v>1</v>
      </c>
      <c r="X79" s="71">
        <v>0</v>
      </c>
      <c r="Y79" s="71">
        <v>0</v>
      </c>
      <c r="Z79" s="71">
        <v>4</v>
      </c>
      <c r="AA79" s="71">
        <v>2</v>
      </c>
      <c r="AB79" s="71">
        <v>2</v>
      </c>
      <c r="AC79" s="71">
        <v>0</v>
      </c>
      <c r="AD79" s="71">
        <v>1</v>
      </c>
      <c r="AE79" s="71">
        <v>0</v>
      </c>
      <c r="AF79" s="71">
        <v>1</v>
      </c>
      <c r="AG79" s="73" t="s">
        <v>226</v>
      </c>
      <c r="AH79" s="73" t="s">
        <v>210</v>
      </c>
      <c r="AI79" s="73"/>
    </row>
    <row r="80" spans="1:35" x14ac:dyDescent="0.2">
      <c r="A80" s="67">
        <v>707</v>
      </c>
      <c r="B80" s="71" t="s">
        <v>49</v>
      </c>
      <c r="C80" s="102">
        <f t="shared" si="2"/>
        <v>2987</v>
      </c>
      <c r="D80" s="71">
        <v>263</v>
      </c>
      <c r="E80" s="71">
        <v>2987</v>
      </c>
      <c r="F80" s="71">
        <v>0</v>
      </c>
      <c r="G80" s="71">
        <v>0</v>
      </c>
      <c r="H80" s="71" t="s">
        <v>50</v>
      </c>
      <c r="I80" s="71">
        <v>0</v>
      </c>
      <c r="J80" s="71" t="s">
        <v>47</v>
      </c>
      <c r="K80" s="94">
        <v>1</v>
      </c>
      <c r="L80" s="71">
        <v>15</v>
      </c>
      <c r="M80" s="71">
        <v>315</v>
      </c>
      <c r="N80" s="71">
        <f>M80*2</f>
        <v>630</v>
      </c>
      <c r="O80" s="71">
        <v>1</v>
      </c>
      <c r="P80" s="71">
        <v>21</v>
      </c>
      <c r="Q80" s="71">
        <f>P80*2</f>
        <v>42</v>
      </c>
      <c r="R80" s="71">
        <v>15</v>
      </c>
      <c r="S80" s="71">
        <v>58</v>
      </c>
      <c r="T80" s="71">
        <v>32</v>
      </c>
      <c r="U80" s="71">
        <v>4</v>
      </c>
      <c r="V80" s="71">
        <v>3</v>
      </c>
      <c r="W80" s="71">
        <v>2</v>
      </c>
      <c r="X80" s="71">
        <v>0</v>
      </c>
      <c r="Y80" s="71">
        <v>0</v>
      </c>
      <c r="Z80" s="71">
        <v>2</v>
      </c>
      <c r="AA80" s="71">
        <v>3</v>
      </c>
      <c r="AB80" s="71">
        <v>2</v>
      </c>
      <c r="AC80" s="71">
        <v>0</v>
      </c>
      <c r="AD80" s="71">
        <v>2</v>
      </c>
      <c r="AE80" s="71">
        <v>1</v>
      </c>
      <c r="AF80" s="71">
        <v>1</v>
      </c>
      <c r="AG80" s="73"/>
      <c r="AH80" s="73"/>
      <c r="AI80" s="76"/>
    </row>
    <row r="81" spans="1:35" x14ac:dyDescent="0.2">
      <c r="A81" s="67">
        <v>708</v>
      </c>
      <c r="B81" s="71" t="s">
        <v>49</v>
      </c>
      <c r="C81" s="102">
        <f t="shared" si="2"/>
        <v>9949</v>
      </c>
      <c r="D81" s="71">
        <v>263</v>
      </c>
      <c r="E81" s="71">
        <v>2987</v>
      </c>
      <c r="F81" s="71">
        <v>0</v>
      </c>
      <c r="G81" s="71">
        <v>0</v>
      </c>
      <c r="H81" s="71"/>
      <c r="I81" s="71">
        <v>6962</v>
      </c>
      <c r="J81" s="71" t="s">
        <v>47</v>
      </c>
      <c r="K81" s="94">
        <v>1</v>
      </c>
      <c r="L81" s="71">
        <v>15</v>
      </c>
      <c r="M81" s="71">
        <v>315</v>
      </c>
      <c r="N81" s="71">
        <f>M81*2</f>
        <v>630</v>
      </c>
      <c r="O81" s="71">
        <v>1</v>
      </c>
      <c r="P81" s="71">
        <v>21</v>
      </c>
      <c r="Q81" s="71">
        <f>P81*2</f>
        <v>42</v>
      </c>
      <c r="R81" s="71">
        <v>15</v>
      </c>
      <c r="S81" s="71">
        <v>58</v>
      </c>
      <c r="T81" s="71">
        <v>32</v>
      </c>
      <c r="U81" s="71">
        <v>4</v>
      </c>
      <c r="V81" s="71">
        <v>3</v>
      </c>
      <c r="W81" s="71">
        <v>2</v>
      </c>
      <c r="X81" s="71">
        <v>0</v>
      </c>
      <c r="Y81" s="71">
        <v>0</v>
      </c>
      <c r="Z81" s="71">
        <v>2</v>
      </c>
      <c r="AA81" s="71">
        <v>3</v>
      </c>
      <c r="AB81" s="71">
        <v>2</v>
      </c>
      <c r="AC81" s="71">
        <v>0</v>
      </c>
      <c r="AD81" s="71">
        <v>2</v>
      </c>
      <c r="AE81" s="71">
        <v>1</v>
      </c>
      <c r="AF81" s="71">
        <v>1</v>
      </c>
      <c r="AG81" s="73"/>
      <c r="AH81" s="73"/>
      <c r="AI81" s="76"/>
    </row>
    <row r="82" spans="1:35" x14ac:dyDescent="0.2">
      <c r="A82" s="67">
        <v>719</v>
      </c>
      <c r="B82" s="71" t="s">
        <v>49</v>
      </c>
      <c r="C82" s="102">
        <v>220</v>
      </c>
      <c r="D82" s="71">
        <v>220</v>
      </c>
      <c r="E82" s="71">
        <v>0</v>
      </c>
      <c r="F82" s="71">
        <v>0</v>
      </c>
      <c r="G82" s="71">
        <v>220</v>
      </c>
      <c r="H82" s="71" t="s">
        <v>50</v>
      </c>
      <c r="I82" s="71">
        <v>0</v>
      </c>
      <c r="J82" s="71" t="s">
        <v>62</v>
      </c>
      <c r="K82" s="94">
        <v>1</v>
      </c>
      <c r="L82" s="71">
        <v>2</v>
      </c>
      <c r="M82" s="71">
        <v>0</v>
      </c>
      <c r="N82" s="71">
        <v>0</v>
      </c>
      <c r="O82" s="71">
        <v>2</v>
      </c>
      <c r="P82" s="71">
        <v>0</v>
      </c>
      <c r="Q82" s="71">
        <v>0</v>
      </c>
      <c r="R82" s="71">
        <v>0</v>
      </c>
      <c r="S82" s="71">
        <v>4</v>
      </c>
      <c r="T82" s="71">
        <v>0</v>
      </c>
      <c r="U82" s="71">
        <v>2</v>
      </c>
      <c r="V82" s="71">
        <v>4</v>
      </c>
      <c r="W82" s="71">
        <v>2</v>
      </c>
      <c r="X82" s="71">
        <v>0</v>
      </c>
      <c r="Y82" s="71">
        <v>0</v>
      </c>
      <c r="Z82" s="71">
        <v>2</v>
      </c>
      <c r="AA82" s="71">
        <v>4</v>
      </c>
      <c r="AB82" s="71">
        <v>1</v>
      </c>
      <c r="AC82" s="71">
        <v>0</v>
      </c>
      <c r="AD82" s="71">
        <v>0</v>
      </c>
      <c r="AE82" s="71">
        <v>0</v>
      </c>
      <c r="AF82" s="71">
        <v>1</v>
      </c>
      <c r="AG82" s="73"/>
      <c r="AH82" s="73" t="s">
        <v>210</v>
      </c>
      <c r="AI82" s="76" t="s">
        <v>471</v>
      </c>
    </row>
    <row r="83" spans="1:35" x14ac:dyDescent="0.2">
      <c r="A83" s="67">
        <v>722</v>
      </c>
      <c r="B83" s="71" t="s">
        <v>49</v>
      </c>
      <c r="C83" s="102">
        <f>E83+F83+G83+I83</f>
        <v>2039</v>
      </c>
      <c r="D83" s="71">
        <v>144</v>
      </c>
      <c r="E83" s="71">
        <v>1104</v>
      </c>
      <c r="F83" s="71">
        <v>0</v>
      </c>
      <c r="G83" s="71">
        <v>0</v>
      </c>
      <c r="H83" s="71" t="s">
        <v>59</v>
      </c>
      <c r="I83" s="71">
        <v>935</v>
      </c>
      <c r="J83" s="71" t="s">
        <v>47</v>
      </c>
      <c r="K83" s="94">
        <v>1</v>
      </c>
      <c r="L83" s="71">
        <v>6</v>
      </c>
      <c r="M83" s="71">
        <v>112</v>
      </c>
      <c r="N83" s="71">
        <f>M83*2</f>
        <v>224</v>
      </c>
      <c r="O83" s="71">
        <v>2</v>
      </c>
      <c r="P83" s="71">
        <v>21</v>
      </c>
      <c r="Q83" s="71">
        <f>P83*2</f>
        <v>42</v>
      </c>
      <c r="R83" s="71">
        <v>6</v>
      </c>
      <c r="S83" s="71">
        <v>53</v>
      </c>
      <c r="T83" s="71">
        <v>25</v>
      </c>
      <c r="U83" s="71">
        <v>2</v>
      </c>
      <c r="V83" s="71">
        <v>4</v>
      </c>
      <c r="W83" s="71">
        <v>1</v>
      </c>
      <c r="X83" s="71">
        <v>0</v>
      </c>
      <c r="Y83" s="71">
        <v>0</v>
      </c>
      <c r="Z83" s="71">
        <v>4</v>
      </c>
      <c r="AA83" s="71">
        <v>2</v>
      </c>
      <c r="AB83" s="71">
        <v>2</v>
      </c>
      <c r="AC83" s="71">
        <v>0</v>
      </c>
      <c r="AD83" s="71">
        <v>1</v>
      </c>
      <c r="AE83" s="71">
        <v>0</v>
      </c>
      <c r="AF83" s="71">
        <v>1</v>
      </c>
      <c r="AG83" s="73" t="s">
        <v>226</v>
      </c>
      <c r="AH83" s="73" t="s">
        <v>210</v>
      </c>
      <c r="AI83" s="73"/>
    </row>
    <row r="84" spans="1:35" x14ac:dyDescent="0.2">
      <c r="A84" s="67">
        <v>747</v>
      </c>
      <c r="B84" s="71" t="s">
        <v>49</v>
      </c>
      <c r="C84" s="102">
        <v>1849</v>
      </c>
      <c r="D84" s="71">
        <v>220</v>
      </c>
      <c r="E84" s="71">
        <v>220</v>
      </c>
      <c r="F84" s="71">
        <v>0</v>
      </c>
      <c r="G84" s="71">
        <v>0</v>
      </c>
      <c r="H84" s="71" t="s">
        <v>50</v>
      </c>
      <c r="I84" s="71">
        <v>0</v>
      </c>
      <c r="J84" s="71" t="s">
        <v>47</v>
      </c>
      <c r="K84" s="94">
        <v>1</v>
      </c>
      <c r="L84" s="71">
        <v>10</v>
      </c>
      <c r="M84" s="71">
        <v>60</v>
      </c>
      <c r="N84" s="71">
        <v>120</v>
      </c>
      <c r="O84" s="71">
        <v>2</v>
      </c>
      <c r="P84" s="71">
        <v>0</v>
      </c>
      <c r="Q84" s="71">
        <v>0</v>
      </c>
      <c r="R84" s="71">
        <v>0</v>
      </c>
      <c r="S84" s="71">
        <v>60</v>
      </c>
      <c r="T84" s="71">
        <v>12</v>
      </c>
      <c r="U84" s="71">
        <v>2</v>
      </c>
      <c r="V84" s="71">
        <v>3</v>
      </c>
      <c r="W84" s="71">
        <v>1</v>
      </c>
      <c r="X84" s="71">
        <v>0</v>
      </c>
      <c r="Y84" s="71">
        <v>0</v>
      </c>
      <c r="Z84" s="71">
        <v>2</v>
      </c>
      <c r="AA84" s="71">
        <v>3</v>
      </c>
      <c r="AB84" s="71">
        <v>2</v>
      </c>
      <c r="AC84" s="71">
        <v>0</v>
      </c>
      <c r="AD84" s="71">
        <v>2</v>
      </c>
      <c r="AE84" s="71">
        <v>0</v>
      </c>
      <c r="AF84" s="71">
        <v>1</v>
      </c>
      <c r="AG84" s="73" t="s">
        <v>465</v>
      </c>
      <c r="AH84" s="73" t="s">
        <v>210</v>
      </c>
      <c r="AI84" s="73"/>
    </row>
    <row r="85" spans="1:35" x14ac:dyDescent="0.2">
      <c r="A85" s="67">
        <v>749</v>
      </c>
      <c r="B85" s="71" t="s">
        <v>49</v>
      </c>
      <c r="C85" s="102">
        <v>483</v>
      </c>
      <c r="D85" s="71">
        <v>0</v>
      </c>
      <c r="E85" s="71">
        <v>483</v>
      </c>
      <c r="F85" s="71">
        <v>0</v>
      </c>
      <c r="G85" s="71">
        <v>0</v>
      </c>
      <c r="H85" s="71" t="s">
        <v>50</v>
      </c>
      <c r="I85" s="71">
        <v>0</v>
      </c>
      <c r="J85" s="71" t="s">
        <v>47</v>
      </c>
      <c r="K85" s="94">
        <v>1</v>
      </c>
      <c r="L85" s="71">
        <v>4</v>
      </c>
      <c r="M85" s="71">
        <v>60</v>
      </c>
      <c r="N85" s="71">
        <v>120</v>
      </c>
      <c r="O85" s="71">
        <v>2</v>
      </c>
      <c r="P85" s="71">
        <v>0</v>
      </c>
      <c r="Q85" s="71">
        <v>0</v>
      </c>
      <c r="R85" s="71">
        <v>0</v>
      </c>
      <c r="S85" s="71">
        <v>80</v>
      </c>
      <c r="T85" s="71">
        <v>7</v>
      </c>
      <c r="U85" s="71">
        <v>0</v>
      </c>
      <c r="V85" s="71">
        <v>0</v>
      </c>
      <c r="W85" s="71">
        <v>0</v>
      </c>
      <c r="X85" s="71">
        <v>0</v>
      </c>
      <c r="Y85" s="71">
        <v>0</v>
      </c>
      <c r="Z85" s="71">
        <v>0</v>
      </c>
      <c r="AA85" s="71">
        <v>0</v>
      </c>
      <c r="AB85" s="71">
        <v>0</v>
      </c>
      <c r="AC85" s="71">
        <v>0</v>
      </c>
      <c r="AD85" s="71">
        <v>0</v>
      </c>
      <c r="AE85" s="71">
        <v>0</v>
      </c>
      <c r="AF85" s="71">
        <v>1</v>
      </c>
      <c r="AG85" s="73" t="s">
        <v>465</v>
      </c>
      <c r="AH85" s="73" t="s">
        <v>210</v>
      </c>
      <c r="AI85" s="73"/>
    </row>
    <row r="86" spans="1:35" x14ac:dyDescent="0.2">
      <c r="A86" s="67">
        <v>753</v>
      </c>
      <c r="B86" s="71" t="s">
        <v>49</v>
      </c>
      <c r="C86" s="102">
        <v>14716</v>
      </c>
      <c r="D86" s="71">
        <v>962</v>
      </c>
      <c r="E86" s="71">
        <v>12216</v>
      </c>
      <c r="F86" s="71">
        <v>2500</v>
      </c>
      <c r="G86" s="71"/>
      <c r="H86" s="71" t="s">
        <v>466</v>
      </c>
      <c r="I86" s="71">
        <v>0</v>
      </c>
      <c r="J86" s="71" t="s">
        <v>47</v>
      </c>
      <c r="K86" s="94">
        <v>1</v>
      </c>
      <c r="L86" s="71"/>
      <c r="M86" s="71"/>
      <c r="N86" s="71"/>
      <c r="O86" s="71">
        <v>4</v>
      </c>
      <c r="P86" s="71"/>
      <c r="Q86" s="71"/>
      <c r="R86" s="71">
        <v>0</v>
      </c>
      <c r="S86" s="71">
        <v>50</v>
      </c>
      <c r="T86" s="71">
        <v>100</v>
      </c>
      <c r="U86" s="71">
        <v>11</v>
      </c>
      <c r="V86" s="71">
        <v>9</v>
      </c>
      <c r="W86" s="71">
        <v>3</v>
      </c>
      <c r="X86" s="71"/>
      <c r="Y86" s="71"/>
      <c r="Z86" s="71">
        <v>5</v>
      </c>
      <c r="AA86" s="71">
        <v>9</v>
      </c>
      <c r="AB86" s="71">
        <v>9</v>
      </c>
      <c r="AC86" s="71">
        <v>5</v>
      </c>
      <c r="AD86" s="71">
        <v>6</v>
      </c>
      <c r="AE86" s="71">
        <v>1</v>
      </c>
      <c r="AF86" s="71">
        <v>2</v>
      </c>
      <c r="AG86" s="73"/>
      <c r="AH86" s="73" t="s">
        <v>210</v>
      </c>
      <c r="AI86" s="73"/>
    </row>
    <row r="87" spans="1:35" x14ac:dyDescent="0.2">
      <c r="A87" s="67">
        <v>1121</v>
      </c>
      <c r="B87" s="71" t="s">
        <v>49</v>
      </c>
      <c r="C87" s="130">
        <f t="shared" si="2"/>
        <v>1282</v>
      </c>
      <c r="D87" s="71">
        <v>276</v>
      </c>
      <c r="E87" s="71">
        <v>1282</v>
      </c>
      <c r="F87" s="71">
        <v>0</v>
      </c>
      <c r="G87" s="71">
        <v>0</v>
      </c>
      <c r="H87" s="71" t="s">
        <v>50</v>
      </c>
      <c r="I87" s="71">
        <v>0</v>
      </c>
      <c r="J87" s="71" t="s">
        <v>47</v>
      </c>
      <c r="K87" s="120">
        <v>1</v>
      </c>
      <c r="L87" s="71">
        <v>0</v>
      </c>
      <c r="M87" s="71">
        <v>0</v>
      </c>
      <c r="N87" s="71">
        <f t="shared" si="3"/>
        <v>0</v>
      </c>
      <c r="O87" s="71">
        <v>0</v>
      </c>
      <c r="P87" s="71">
        <v>0</v>
      </c>
      <c r="Q87" s="71">
        <f t="shared" si="4"/>
        <v>0</v>
      </c>
      <c r="R87" s="71">
        <v>0</v>
      </c>
      <c r="S87" s="71">
        <v>0</v>
      </c>
      <c r="T87" s="71">
        <v>0</v>
      </c>
      <c r="U87" s="71">
        <v>4</v>
      </c>
      <c r="V87" s="71">
        <v>4</v>
      </c>
      <c r="W87" s="71">
        <v>1</v>
      </c>
      <c r="X87" s="71">
        <v>0</v>
      </c>
      <c r="Y87" s="71">
        <v>0</v>
      </c>
      <c r="Z87" s="71">
        <v>2</v>
      </c>
      <c r="AA87" s="71">
        <v>4</v>
      </c>
      <c r="AB87" s="71">
        <v>2</v>
      </c>
      <c r="AC87" s="71">
        <v>0</v>
      </c>
      <c r="AD87" s="71">
        <v>1</v>
      </c>
      <c r="AE87" s="71">
        <v>0</v>
      </c>
      <c r="AF87" s="71">
        <v>1</v>
      </c>
      <c r="AG87" s="73"/>
      <c r="AH87" s="73" t="s">
        <v>210</v>
      </c>
      <c r="AI87" s="76"/>
    </row>
    <row r="88" spans="1:35" x14ac:dyDescent="0.2">
      <c r="A88" s="67">
        <v>1346</v>
      </c>
      <c r="B88" s="71" t="s">
        <v>49</v>
      </c>
      <c r="C88" s="130">
        <f t="shared" si="2"/>
        <v>2579</v>
      </c>
      <c r="D88" s="71">
        <v>151</v>
      </c>
      <c r="E88" s="71">
        <v>2428</v>
      </c>
      <c r="F88" s="71">
        <v>0</v>
      </c>
      <c r="G88" s="71">
        <v>0</v>
      </c>
      <c r="H88" s="71" t="s">
        <v>56</v>
      </c>
      <c r="I88" s="71">
        <v>151</v>
      </c>
      <c r="J88" s="71" t="s">
        <v>47</v>
      </c>
      <c r="K88" s="120">
        <v>1</v>
      </c>
      <c r="L88" s="71">
        <v>10</v>
      </c>
      <c r="M88" s="71">
        <v>120</v>
      </c>
      <c r="N88" s="71">
        <f t="shared" si="3"/>
        <v>240</v>
      </c>
      <c r="O88" s="71">
        <v>0</v>
      </c>
      <c r="P88" s="71">
        <v>0</v>
      </c>
      <c r="Q88" s="71">
        <f t="shared" si="4"/>
        <v>0</v>
      </c>
      <c r="R88" s="71">
        <v>10</v>
      </c>
      <c r="S88" s="71">
        <v>0</v>
      </c>
      <c r="T88" s="71">
        <v>26</v>
      </c>
      <c r="U88" s="71">
        <v>50</v>
      </c>
      <c r="V88" s="71">
        <v>2</v>
      </c>
      <c r="W88" s="71">
        <v>1</v>
      </c>
      <c r="X88" s="71">
        <v>0</v>
      </c>
      <c r="Y88" s="71">
        <v>0</v>
      </c>
      <c r="Z88" s="71">
        <v>2</v>
      </c>
      <c r="AA88" s="71">
        <v>2</v>
      </c>
      <c r="AB88" s="71">
        <v>2</v>
      </c>
      <c r="AC88" s="71">
        <v>2</v>
      </c>
      <c r="AD88" s="71">
        <v>1</v>
      </c>
      <c r="AE88" s="71">
        <v>0</v>
      </c>
      <c r="AF88" s="71">
        <v>1</v>
      </c>
      <c r="AG88" s="73"/>
      <c r="AH88" s="73"/>
      <c r="AI88" s="76"/>
    </row>
    <row r="89" spans="1:35" x14ac:dyDescent="0.2">
      <c r="A89" s="67">
        <v>1348</v>
      </c>
      <c r="B89" s="71" t="s">
        <v>45</v>
      </c>
      <c r="C89" s="130">
        <f t="shared" si="2"/>
        <v>588</v>
      </c>
      <c r="D89" s="71">
        <v>77</v>
      </c>
      <c r="E89" s="71">
        <v>588</v>
      </c>
      <c r="F89" s="71">
        <v>0</v>
      </c>
      <c r="G89" s="71">
        <v>0</v>
      </c>
      <c r="H89" s="71" t="s">
        <v>50</v>
      </c>
      <c r="I89" s="71">
        <v>0</v>
      </c>
      <c r="J89" s="71" t="s">
        <v>47</v>
      </c>
      <c r="K89" s="120">
        <v>1</v>
      </c>
      <c r="L89" s="71">
        <v>4</v>
      </c>
      <c r="M89" s="71">
        <v>84</v>
      </c>
      <c r="N89" s="71">
        <f t="shared" si="3"/>
        <v>168</v>
      </c>
      <c r="O89" s="71">
        <v>0</v>
      </c>
      <c r="P89" s="71">
        <v>0</v>
      </c>
      <c r="Q89" s="71">
        <f t="shared" si="4"/>
        <v>0</v>
      </c>
      <c r="R89" s="71">
        <v>2</v>
      </c>
      <c r="S89" s="71">
        <v>11</v>
      </c>
      <c r="T89" s="71">
        <v>10</v>
      </c>
      <c r="U89" s="71">
        <v>2</v>
      </c>
      <c r="V89" s="71">
        <v>2</v>
      </c>
      <c r="W89" s="71">
        <v>1</v>
      </c>
      <c r="X89" s="71">
        <v>0</v>
      </c>
      <c r="Y89" s="71">
        <v>0</v>
      </c>
      <c r="Z89" s="71">
        <v>2</v>
      </c>
      <c r="AA89" s="71">
        <v>2</v>
      </c>
      <c r="AB89" s="71">
        <v>2</v>
      </c>
      <c r="AC89" s="71">
        <v>0</v>
      </c>
      <c r="AD89" s="71">
        <v>1</v>
      </c>
      <c r="AE89" s="71">
        <v>1</v>
      </c>
      <c r="AF89" s="71">
        <v>1</v>
      </c>
      <c r="AG89" s="73"/>
      <c r="AH89" s="73" t="s">
        <v>210</v>
      </c>
      <c r="AI89" s="76"/>
    </row>
    <row r="90" spans="1:35" x14ac:dyDescent="0.2">
      <c r="A90" s="67">
        <v>1676</v>
      </c>
      <c r="B90" s="71" t="s">
        <v>49</v>
      </c>
      <c r="C90" s="130">
        <v>1986</v>
      </c>
      <c r="D90" s="71">
        <v>75</v>
      </c>
      <c r="E90" s="71">
        <v>0</v>
      </c>
      <c r="F90" s="71">
        <v>0</v>
      </c>
      <c r="G90" s="71">
        <v>75</v>
      </c>
      <c r="H90" s="71" t="s">
        <v>50</v>
      </c>
      <c r="I90" s="71">
        <v>0</v>
      </c>
      <c r="J90" s="71" t="s">
        <v>62</v>
      </c>
      <c r="K90" s="120">
        <v>1</v>
      </c>
      <c r="L90" s="71">
        <v>3</v>
      </c>
      <c r="M90" s="71">
        <v>0</v>
      </c>
      <c r="N90" s="71">
        <v>0</v>
      </c>
      <c r="O90" s="71">
        <v>4</v>
      </c>
      <c r="P90" s="71">
        <v>0</v>
      </c>
      <c r="Q90" s="71">
        <v>0</v>
      </c>
      <c r="R90" s="71">
        <v>0</v>
      </c>
      <c r="S90" s="71">
        <v>17</v>
      </c>
      <c r="T90" s="71">
        <v>0</v>
      </c>
      <c r="U90" s="71">
        <v>4</v>
      </c>
      <c r="V90" s="71">
        <v>6</v>
      </c>
      <c r="W90" s="71">
        <v>3</v>
      </c>
      <c r="X90" s="71">
        <v>0</v>
      </c>
      <c r="Y90" s="71">
        <v>0</v>
      </c>
      <c r="Z90" s="71">
        <v>4</v>
      </c>
      <c r="AA90" s="71">
        <v>6</v>
      </c>
      <c r="AB90" s="71">
        <v>4</v>
      </c>
      <c r="AC90" s="71">
        <v>2</v>
      </c>
      <c r="AD90" s="71">
        <v>0</v>
      </c>
      <c r="AE90" s="71">
        <v>0</v>
      </c>
      <c r="AF90" s="71">
        <v>1</v>
      </c>
      <c r="AG90" s="73" t="s">
        <v>212</v>
      </c>
      <c r="AH90" s="73" t="s">
        <v>210</v>
      </c>
      <c r="AI90" s="76"/>
    </row>
    <row r="91" spans="1:35" x14ac:dyDescent="0.2">
      <c r="A91" s="67">
        <v>1936</v>
      </c>
      <c r="B91" s="71" t="s">
        <v>45</v>
      </c>
      <c r="C91" s="130">
        <f>E91+F91+G91+I91</f>
        <v>1659</v>
      </c>
      <c r="D91" s="71">
        <v>101</v>
      </c>
      <c r="E91" s="71">
        <v>1409</v>
      </c>
      <c r="F91" s="71">
        <v>0</v>
      </c>
      <c r="G91" s="71">
        <v>0</v>
      </c>
      <c r="H91" s="71" t="s">
        <v>50</v>
      </c>
      <c r="I91" s="71">
        <v>250</v>
      </c>
      <c r="J91" s="71" t="s">
        <v>47</v>
      </c>
      <c r="K91" s="120">
        <v>1</v>
      </c>
      <c r="L91" s="71">
        <v>12</v>
      </c>
      <c r="M91" s="71">
        <v>101</v>
      </c>
      <c r="N91" s="71">
        <f>M91*2</f>
        <v>202</v>
      </c>
      <c r="O91" s="71">
        <v>2</v>
      </c>
      <c r="P91" s="71">
        <v>0</v>
      </c>
      <c r="Q91" s="71">
        <f>P91*2</f>
        <v>0</v>
      </c>
      <c r="R91" s="71">
        <v>12</v>
      </c>
      <c r="S91" s="71">
        <v>19</v>
      </c>
      <c r="T91" s="71">
        <v>5</v>
      </c>
      <c r="U91" s="71">
        <v>3</v>
      </c>
      <c r="V91" s="71">
        <v>2</v>
      </c>
      <c r="W91" s="71">
        <v>1</v>
      </c>
      <c r="X91" s="71">
        <v>0</v>
      </c>
      <c r="Y91" s="71">
        <v>0</v>
      </c>
      <c r="Z91" s="71">
        <v>2</v>
      </c>
      <c r="AA91" s="71">
        <v>4</v>
      </c>
      <c r="AB91" s="71">
        <v>4</v>
      </c>
      <c r="AC91" s="71">
        <v>1</v>
      </c>
      <c r="AD91" s="71">
        <v>2</v>
      </c>
      <c r="AE91" s="71"/>
      <c r="AF91" s="71">
        <v>1</v>
      </c>
      <c r="AG91" s="73"/>
      <c r="AH91" s="73" t="s">
        <v>210</v>
      </c>
      <c r="AI91" s="76"/>
    </row>
    <row r="92" spans="1:35" x14ac:dyDescent="0.2">
      <c r="A92" s="142">
        <v>1937</v>
      </c>
      <c r="B92" s="71" t="s">
        <v>49</v>
      </c>
      <c r="C92" s="130">
        <v>5427</v>
      </c>
      <c r="D92" s="71">
        <v>56</v>
      </c>
      <c r="E92" s="71">
        <v>56</v>
      </c>
      <c r="F92" s="71">
        <v>0</v>
      </c>
      <c r="G92" s="71">
        <v>0</v>
      </c>
      <c r="H92" s="71" t="s">
        <v>50</v>
      </c>
      <c r="I92" s="71">
        <v>0</v>
      </c>
      <c r="J92" s="71" t="s">
        <v>342</v>
      </c>
      <c r="K92" s="120">
        <v>1</v>
      </c>
      <c r="L92" s="71">
        <v>10</v>
      </c>
      <c r="M92" s="71">
        <v>426</v>
      </c>
      <c r="N92" s="71">
        <v>852</v>
      </c>
      <c r="O92" s="71">
        <v>18</v>
      </c>
      <c r="P92" s="71">
        <v>1</v>
      </c>
      <c r="Q92" s="71">
        <v>2</v>
      </c>
      <c r="R92" s="71">
        <v>8</v>
      </c>
      <c r="S92" s="71">
        <v>60</v>
      </c>
      <c r="T92" s="71">
        <v>50</v>
      </c>
      <c r="U92" s="71">
        <v>3</v>
      </c>
      <c r="V92" s="71">
        <v>5</v>
      </c>
      <c r="W92" s="71">
        <v>3</v>
      </c>
      <c r="X92" s="71">
        <v>0</v>
      </c>
      <c r="Y92" s="71">
        <v>0</v>
      </c>
      <c r="Z92" s="71">
        <v>0</v>
      </c>
      <c r="AA92" s="71">
        <v>5</v>
      </c>
      <c r="AB92" s="71">
        <v>2</v>
      </c>
      <c r="AC92" s="71">
        <v>0</v>
      </c>
      <c r="AD92" s="71">
        <v>0</v>
      </c>
      <c r="AE92" s="71">
        <v>1</v>
      </c>
      <c r="AF92" s="71">
        <v>1</v>
      </c>
      <c r="AG92" s="73" t="s">
        <v>212</v>
      </c>
      <c r="AH92" s="73"/>
      <c r="AI92" s="76" t="s">
        <v>343</v>
      </c>
    </row>
    <row r="93" spans="1:35" x14ac:dyDescent="0.2">
      <c r="A93" s="67">
        <v>1938</v>
      </c>
      <c r="B93" s="71" t="s">
        <v>49</v>
      </c>
      <c r="C93" s="130">
        <f t="shared" ref="C93:C107" si="5">E93+F93+G93+I93</f>
        <v>1668</v>
      </c>
      <c r="D93" s="71">
        <v>108</v>
      </c>
      <c r="E93" s="71">
        <v>1596</v>
      </c>
      <c r="F93" s="71">
        <v>0</v>
      </c>
      <c r="G93" s="71">
        <v>0</v>
      </c>
      <c r="H93" s="71" t="s">
        <v>52</v>
      </c>
      <c r="I93" s="71">
        <v>72</v>
      </c>
      <c r="J93" s="71" t="s">
        <v>47</v>
      </c>
      <c r="K93" s="120">
        <v>1</v>
      </c>
      <c r="L93" s="71">
        <v>8</v>
      </c>
      <c r="M93" s="71">
        <v>168</v>
      </c>
      <c r="N93" s="71">
        <f>M93*2</f>
        <v>336</v>
      </c>
      <c r="O93" s="71">
        <v>0</v>
      </c>
      <c r="P93" s="71">
        <v>0</v>
      </c>
      <c r="Q93" s="71">
        <f>P93*2</f>
        <v>0</v>
      </c>
      <c r="R93" s="71">
        <v>8</v>
      </c>
      <c r="S93" s="71">
        <v>19</v>
      </c>
      <c r="T93" s="71">
        <v>12</v>
      </c>
      <c r="U93" s="71">
        <v>1</v>
      </c>
      <c r="V93" s="71">
        <v>1</v>
      </c>
      <c r="W93" s="71">
        <v>0</v>
      </c>
      <c r="X93" s="71">
        <v>0</v>
      </c>
      <c r="Y93" s="71">
        <v>0</v>
      </c>
      <c r="Z93" s="71">
        <v>1</v>
      </c>
      <c r="AA93" s="71">
        <v>1</v>
      </c>
      <c r="AB93" s="71">
        <v>1</v>
      </c>
      <c r="AC93" s="71">
        <v>1</v>
      </c>
      <c r="AD93" s="71">
        <v>0</v>
      </c>
      <c r="AE93" s="71">
        <v>1</v>
      </c>
      <c r="AF93" s="71">
        <v>1</v>
      </c>
      <c r="AG93" s="73"/>
      <c r="AH93" s="73" t="s">
        <v>210</v>
      </c>
      <c r="AI93" s="76"/>
    </row>
    <row r="94" spans="1:35" x14ac:dyDescent="0.2">
      <c r="A94" s="67">
        <v>1939</v>
      </c>
      <c r="B94" s="71" t="s">
        <v>45</v>
      </c>
      <c r="C94" s="130">
        <f t="shared" si="5"/>
        <v>7174</v>
      </c>
      <c r="D94" s="71">
        <v>264</v>
      </c>
      <c r="E94" s="71">
        <v>6820</v>
      </c>
      <c r="F94" s="71">
        <v>0</v>
      </c>
      <c r="G94" s="71">
        <v>0</v>
      </c>
      <c r="H94" s="71" t="s">
        <v>52</v>
      </c>
      <c r="I94" s="71">
        <v>354</v>
      </c>
      <c r="J94" s="71" t="s">
        <v>47</v>
      </c>
      <c r="K94" s="120">
        <v>1</v>
      </c>
      <c r="L94" s="71">
        <v>37</v>
      </c>
      <c r="M94" s="71">
        <v>370</v>
      </c>
      <c r="N94" s="71">
        <f>M94*2</f>
        <v>740</v>
      </c>
      <c r="O94" s="71">
        <v>1</v>
      </c>
      <c r="P94" s="71">
        <v>21</v>
      </c>
      <c r="Q94" s="71">
        <f>P94*2</f>
        <v>42</v>
      </c>
      <c r="R94" s="71">
        <v>37</v>
      </c>
      <c r="S94" s="71">
        <v>86</v>
      </c>
      <c r="T94" s="71">
        <v>59</v>
      </c>
      <c r="U94" s="71">
        <v>8</v>
      </c>
      <c r="V94" s="71">
        <v>7</v>
      </c>
      <c r="W94" s="71">
        <v>1</v>
      </c>
      <c r="X94" s="71">
        <v>0</v>
      </c>
      <c r="Y94" s="71">
        <v>0</v>
      </c>
      <c r="Z94" s="71">
        <v>2</v>
      </c>
      <c r="AA94" s="71">
        <v>7</v>
      </c>
      <c r="AB94" s="71">
        <v>2</v>
      </c>
      <c r="AC94" s="71">
        <v>0</v>
      </c>
      <c r="AD94" s="71">
        <v>1</v>
      </c>
      <c r="AE94" s="71">
        <v>2</v>
      </c>
      <c r="AF94" s="71">
        <v>1</v>
      </c>
      <c r="AG94" s="73"/>
      <c r="AH94" s="73" t="s">
        <v>210</v>
      </c>
      <c r="AI94" s="76"/>
    </row>
    <row r="95" spans="1:35" x14ac:dyDescent="0.2">
      <c r="A95" s="67">
        <v>1940</v>
      </c>
      <c r="B95" s="71" t="s">
        <v>49</v>
      </c>
      <c r="C95" s="130">
        <f t="shared" si="5"/>
        <v>2579</v>
      </c>
      <c r="D95" s="71">
        <v>151</v>
      </c>
      <c r="E95" s="71">
        <v>2428</v>
      </c>
      <c r="F95" s="71">
        <v>0</v>
      </c>
      <c r="G95" s="71">
        <v>0</v>
      </c>
      <c r="H95" s="71" t="s">
        <v>56</v>
      </c>
      <c r="I95" s="71">
        <v>151</v>
      </c>
      <c r="J95" s="71" t="s">
        <v>47</v>
      </c>
      <c r="K95" s="120">
        <v>1</v>
      </c>
      <c r="L95" s="71">
        <v>10</v>
      </c>
      <c r="M95" s="71">
        <v>120</v>
      </c>
      <c r="N95" s="71">
        <f>M95*2</f>
        <v>240</v>
      </c>
      <c r="O95" s="71">
        <v>0</v>
      </c>
      <c r="P95" s="71">
        <v>0</v>
      </c>
      <c r="Q95" s="71">
        <f>P95*2</f>
        <v>0</v>
      </c>
      <c r="R95" s="71">
        <v>10</v>
      </c>
      <c r="S95" s="71">
        <v>0</v>
      </c>
      <c r="T95" s="71">
        <v>26</v>
      </c>
      <c r="U95" s="71">
        <v>50</v>
      </c>
      <c r="V95" s="71">
        <v>2</v>
      </c>
      <c r="W95" s="71">
        <v>1</v>
      </c>
      <c r="X95" s="71">
        <v>0</v>
      </c>
      <c r="Y95" s="71">
        <v>0</v>
      </c>
      <c r="Z95" s="71">
        <v>2</v>
      </c>
      <c r="AA95" s="71">
        <v>2</v>
      </c>
      <c r="AB95" s="71">
        <v>2</v>
      </c>
      <c r="AC95" s="71">
        <v>2</v>
      </c>
      <c r="AD95" s="71">
        <v>1</v>
      </c>
      <c r="AE95" s="71">
        <v>0</v>
      </c>
      <c r="AF95" s="71">
        <v>1</v>
      </c>
      <c r="AG95" s="73"/>
      <c r="AH95" s="73"/>
      <c r="AI95" s="76"/>
    </row>
    <row r="96" spans="1:35" x14ac:dyDescent="0.2">
      <c r="A96" s="67">
        <v>1941</v>
      </c>
      <c r="B96" s="71" t="s">
        <v>49</v>
      </c>
      <c r="C96" s="130">
        <f t="shared" si="5"/>
        <v>1250</v>
      </c>
      <c r="D96" s="71">
        <v>0</v>
      </c>
      <c r="E96" s="71">
        <v>0</v>
      </c>
      <c r="F96" s="71">
        <v>0</v>
      </c>
      <c r="G96" s="71">
        <v>625</v>
      </c>
      <c r="H96" s="71" t="s">
        <v>227</v>
      </c>
      <c r="I96" s="71">
        <v>625</v>
      </c>
      <c r="J96" s="71" t="s">
        <v>47</v>
      </c>
      <c r="K96" s="120">
        <v>1</v>
      </c>
      <c r="L96" s="71">
        <v>6</v>
      </c>
      <c r="M96" s="71">
        <v>54</v>
      </c>
      <c r="N96" s="71">
        <v>108</v>
      </c>
      <c r="O96" s="71">
        <v>1</v>
      </c>
      <c r="P96" s="71">
        <v>42</v>
      </c>
      <c r="Q96" s="71">
        <v>84</v>
      </c>
      <c r="R96" s="71">
        <v>6</v>
      </c>
      <c r="S96" s="71">
        <v>9</v>
      </c>
      <c r="T96" s="71">
        <v>0</v>
      </c>
      <c r="U96" s="71">
        <v>1</v>
      </c>
      <c r="V96" s="71">
        <v>1</v>
      </c>
      <c r="W96" s="71">
        <v>0</v>
      </c>
      <c r="X96" s="71">
        <v>0</v>
      </c>
      <c r="Y96" s="71">
        <v>0</v>
      </c>
      <c r="Z96" s="71">
        <v>0</v>
      </c>
      <c r="AA96" s="71">
        <v>0</v>
      </c>
      <c r="AB96" s="71">
        <v>0</v>
      </c>
      <c r="AC96" s="71">
        <v>0</v>
      </c>
      <c r="AD96" s="71">
        <v>0</v>
      </c>
      <c r="AE96" s="71">
        <v>0</v>
      </c>
      <c r="AF96" s="71">
        <v>1</v>
      </c>
      <c r="AG96" s="73"/>
      <c r="AH96" s="73" t="s">
        <v>210</v>
      </c>
      <c r="AI96" s="76"/>
    </row>
    <row r="97" spans="1:35" x14ac:dyDescent="0.2">
      <c r="A97" s="67">
        <v>1944</v>
      </c>
      <c r="B97" s="71" t="s">
        <v>49</v>
      </c>
      <c r="C97" s="130">
        <f t="shared" si="5"/>
        <v>199</v>
      </c>
      <c r="D97" s="71">
        <v>100</v>
      </c>
      <c r="E97" s="71">
        <v>0</v>
      </c>
      <c r="F97" s="71">
        <v>0</v>
      </c>
      <c r="G97" s="71">
        <v>48</v>
      </c>
      <c r="H97" s="71" t="s">
        <v>59</v>
      </c>
      <c r="I97" s="71">
        <v>151</v>
      </c>
      <c r="J97" s="71" t="s">
        <v>47</v>
      </c>
      <c r="K97" s="120">
        <v>1</v>
      </c>
      <c r="L97" s="71">
        <v>1</v>
      </c>
      <c r="M97" s="71">
        <v>10</v>
      </c>
      <c r="N97" s="71">
        <f>M97*2</f>
        <v>20</v>
      </c>
      <c r="O97" s="71">
        <v>0</v>
      </c>
      <c r="P97" s="71">
        <v>0</v>
      </c>
      <c r="Q97" s="71">
        <f>P97*2</f>
        <v>0</v>
      </c>
      <c r="R97" s="71">
        <v>0</v>
      </c>
      <c r="S97" s="71">
        <v>4</v>
      </c>
      <c r="T97" s="71">
        <v>0</v>
      </c>
      <c r="U97" s="71">
        <v>2</v>
      </c>
      <c r="V97" s="71">
        <v>2</v>
      </c>
      <c r="W97" s="71">
        <v>0</v>
      </c>
      <c r="X97" s="71">
        <v>0</v>
      </c>
      <c r="Y97" s="71">
        <v>0</v>
      </c>
      <c r="Z97" s="71">
        <v>2</v>
      </c>
      <c r="AA97" s="71">
        <v>2</v>
      </c>
      <c r="AB97" s="71">
        <v>2</v>
      </c>
      <c r="AC97" s="71">
        <v>1</v>
      </c>
      <c r="AD97" s="71">
        <v>0</v>
      </c>
      <c r="AE97" s="71">
        <v>0</v>
      </c>
      <c r="AF97" s="71">
        <v>1</v>
      </c>
      <c r="AG97" s="73"/>
      <c r="AH97" s="73" t="s">
        <v>210</v>
      </c>
      <c r="AI97" s="76"/>
    </row>
    <row r="98" spans="1:35" x14ac:dyDescent="0.2">
      <c r="A98" s="67">
        <v>1946</v>
      </c>
      <c r="B98" s="71" t="s">
        <v>49</v>
      </c>
      <c r="C98" s="130">
        <f t="shared" si="5"/>
        <v>2579</v>
      </c>
      <c r="D98" s="71">
        <v>151</v>
      </c>
      <c r="E98" s="71">
        <v>2428</v>
      </c>
      <c r="F98" s="71">
        <v>0</v>
      </c>
      <c r="G98" s="71">
        <v>0</v>
      </c>
      <c r="H98" s="71" t="s">
        <v>56</v>
      </c>
      <c r="I98" s="71">
        <v>151</v>
      </c>
      <c r="J98" s="71" t="s">
        <v>47</v>
      </c>
      <c r="K98" s="120">
        <v>1</v>
      </c>
      <c r="L98" s="71">
        <v>10</v>
      </c>
      <c r="M98" s="71">
        <v>120</v>
      </c>
      <c r="N98" s="71">
        <f>M98*2</f>
        <v>240</v>
      </c>
      <c r="O98" s="71">
        <v>0</v>
      </c>
      <c r="P98" s="71">
        <v>0</v>
      </c>
      <c r="Q98" s="71">
        <f>P98*2</f>
        <v>0</v>
      </c>
      <c r="R98" s="71">
        <v>10</v>
      </c>
      <c r="S98" s="71">
        <v>0</v>
      </c>
      <c r="T98" s="71">
        <v>26</v>
      </c>
      <c r="U98" s="71">
        <v>50</v>
      </c>
      <c r="V98" s="71">
        <v>2</v>
      </c>
      <c r="W98" s="71">
        <v>1</v>
      </c>
      <c r="X98" s="71">
        <v>0</v>
      </c>
      <c r="Y98" s="71">
        <v>0</v>
      </c>
      <c r="Z98" s="71">
        <v>2</v>
      </c>
      <c r="AA98" s="71">
        <v>2</v>
      </c>
      <c r="AB98" s="71">
        <v>2</v>
      </c>
      <c r="AC98" s="71">
        <v>2</v>
      </c>
      <c r="AD98" s="71">
        <v>1</v>
      </c>
      <c r="AE98" s="71">
        <v>0</v>
      </c>
      <c r="AF98" s="71">
        <v>1</v>
      </c>
      <c r="AG98" s="73"/>
      <c r="AH98" s="73"/>
      <c r="AI98" s="76"/>
    </row>
    <row r="99" spans="1:35" x14ac:dyDescent="0.2">
      <c r="A99" s="67">
        <v>1949</v>
      </c>
      <c r="B99" s="71" t="s">
        <v>49</v>
      </c>
      <c r="C99" s="130">
        <f t="shared" si="5"/>
        <v>64</v>
      </c>
      <c r="D99" s="71">
        <v>64</v>
      </c>
      <c r="E99" s="71">
        <v>0</v>
      </c>
      <c r="F99" s="71">
        <v>0</v>
      </c>
      <c r="G99" s="71">
        <v>64</v>
      </c>
      <c r="H99" s="71" t="s">
        <v>50</v>
      </c>
      <c r="I99" s="71">
        <v>0</v>
      </c>
      <c r="J99" s="71" t="s">
        <v>62</v>
      </c>
      <c r="K99" s="120">
        <v>1</v>
      </c>
      <c r="L99" s="71">
        <v>0</v>
      </c>
      <c r="M99" s="71">
        <v>0</v>
      </c>
      <c r="N99" s="71">
        <f>M99*2</f>
        <v>0</v>
      </c>
      <c r="O99" s="71">
        <v>0</v>
      </c>
      <c r="P99" s="71">
        <v>0</v>
      </c>
      <c r="Q99" s="71">
        <f>P99*2</f>
        <v>0</v>
      </c>
      <c r="R99" s="71">
        <v>0</v>
      </c>
      <c r="S99" s="71">
        <v>1</v>
      </c>
      <c r="T99" s="71">
        <v>0</v>
      </c>
      <c r="U99" s="71">
        <v>1</v>
      </c>
      <c r="V99" s="71">
        <v>1</v>
      </c>
      <c r="W99" s="71">
        <v>0</v>
      </c>
      <c r="X99" s="71">
        <v>0</v>
      </c>
      <c r="Y99" s="71">
        <v>0</v>
      </c>
      <c r="Z99" s="71">
        <v>1</v>
      </c>
      <c r="AA99" s="71">
        <v>1</v>
      </c>
      <c r="AB99" s="71">
        <v>1</v>
      </c>
      <c r="AC99" s="71">
        <v>0</v>
      </c>
      <c r="AD99" s="71">
        <v>0</v>
      </c>
      <c r="AE99" s="71">
        <v>0</v>
      </c>
      <c r="AF99" s="71">
        <v>1</v>
      </c>
      <c r="AG99" s="73" t="s">
        <v>212</v>
      </c>
      <c r="AH99" s="73" t="s">
        <v>210</v>
      </c>
      <c r="AI99" s="76"/>
    </row>
    <row r="100" spans="1:35" x14ac:dyDescent="0.2">
      <c r="A100" s="67">
        <v>1950</v>
      </c>
      <c r="B100" s="71" t="s">
        <v>49</v>
      </c>
      <c r="C100" s="130">
        <f t="shared" si="5"/>
        <v>501</v>
      </c>
      <c r="D100" s="71">
        <v>501</v>
      </c>
      <c r="E100" s="71">
        <v>0</v>
      </c>
      <c r="F100" s="71">
        <v>0</v>
      </c>
      <c r="G100" s="71">
        <v>0</v>
      </c>
      <c r="H100" s="71" t="s">
        <v>228</v>
      </c>
      <c r="I100" s="71">
        <v>501</v>
      </c>
      <c r="J100" s="71" t="s">
        <v>62</v>
      </c>
      <c r="K100" s="120">
        <v>1</v>
      </c>
      <c r="L100" s="71">
        <v>0</v>
      </c>
      <c r="M100" s="71">
        <v>0</v>
      </c>
      <c r="N100" s="71">
        <v>0</v>
      </c>
      <c r="O100" s="71">
        <v>2</v>
      </c>
      <c r="P100" s="71">
        <v>0</v>
      </c>
      <c r="Q100" s="71">
        <v>0</v>
      </c>
      <c r="R100" s="71">
        <v>0</v>
      </c>
      <c r="S100" s="71">
        <v>4</v>
      </c>
      <c r="T100" s="71">
        <v>0</v>
      </c>
      <c r="U100" s="71">
        <v>4</v>
      </c>
      <c r="V100" s="71">
        <v>6</v>
      </c>
      <c r="W100" s="71">
        <v>4</v>
      </c>
      <c r="X100" s="71">
        <v>0</v>
      </c>
      <c r="Y100" s="71">
        <v>0</v>
      </c>
      <c r="Z100" s="71">
        <v>2</v>
      </c>
      <c r="AA100" s="71">
        <v>6</v>
      </c>
      <c r="AB100" s="71">
        <v>2</v>
      </c>
      <c r="AC100" s="71">
        <v>4</v>
      </c>
      <c r="AD100" s="71">
        <v>1</v>
      </c>
      <c r="AE100" s="71">
        <v>0</v>
      </c>
      <c r="AF100" s="71">
        <v>1</v>
      </c>
      <c r="AG100" s="73" t="s">
        <v>212</v>
      </c>
      <c r="AH100" s="73" t="s">
        <v>210</v>
      </c>
      <c r="AI100" s="76"/>
    </row>
    <row r="101" spans="1:35" x14ac:dyDescent="0.2">
      <c r="A101" s="67">
        <v>1956</v>
      </c>
      <c r="B101" s="71" t="s">
        <v>49</v>
      </c>
      <c r="C101" s="130">
        <f t="shared" si="5"/>
        <v>1986</v>
      </c>
      <c r="D101" s="71">
        <v>187</v>
      </c>
      <c r="E101" s="71">
        <v>0</v>
      </c>
      <c r="F101" s="71">
        <v>1799</v>
      </c>
      <c r="G101" s="71">
        <v>0</v>
      </c>
      <c r="H101" s="71" t="s">
        <v>63</v>
      </c>
      <c r="I101" s="71">
        <v>187</v>
      </c>
      <c r="J101" s="71" t="s">
        <v>47</v>
      </c>
      <c r="K101" s="120">
        <v>1</v>
      </c>
      <c r="L101" s="71">
        <v>11</v>
      </c>
      <c r="M101" s="71">
        <v>110</v>
      </c>
      <c r="N101" s="71">
        <f t="shared" ref="N101:N113" si="6">M101*2</f>
        <v>220</v>
      </c>
      <c r="O101" s="71">
        <v>0</v>
      </c>
      <c r="P101" s="71">
        <v>0</v>
      </c>
      <c r="Q101" s="71">
        <f t="shared" ref="Q101:Q107" si="7">P101*2</f>
        <v>0</v>
      </c>
      <c r="R101" s="71">
        <v>11</v>
      </c>
      <c r="S101" s="71">
        <v>41</v>
      </c>
      <c r="T101" s="71">
        <v>57</v>
      </c>
      <c r="U101" s="71">
        <v>2</v>
      </c>
      <c r="V101" s="71">
        <v>2</v>
      </c>
      <c r="W101" s="71">
        <v>1</v>
      </c>
      <c r="X101" s="71">
        <v>0</v>
      </c>
      <c r="Y101" s="71">
        <v>0</v>
      </c>
      <c r="Z101" s="71">
        <v>2</v>
      </c>
      <c r="AA101" s="71">
        <v>2</v>
      </c>
      <c r="AB101" s="71">
        <v>2</v>
      </c>
      <c r="AC101" s="71">
        <v>0</v>
      </c>
      <c r="AD101" s="71">
        <v>1</v>
      </c>
      <c r="AE101" s="71">
        <v>1</v>
      </c>
      <c r="AF101" s="71">
        <v>1</v>
      </c>
      <c r="AG101" s="73"/>
      <c r="AH101" s="73" t="s">
        <v>210</v>
      </c>
      <c r="AI101" s="76"/>
    </row>
    <row r="102" spans="1:35" x14ac:dyDescent="0.2">
      <c r="A102" s="67">
        <v>1957</v>
      </c>
      <c r="B102" s="71" t="s">
        <v>45</v>
      </c>
      <c r="C102" s="130">
        <f t="shared" si="5"/>
        <v>2327</v>
      </c>
      <c r="D102" s="71">
        <v>159</v>
      </c>
      <c r="E102" s="71">
        <v>67</v>
      </c>
      <c r="F102" s="71">
        <v>2168</v>
      </c>
      <c r="G102" s="71">
        <v>0</v>
      </c>
      <c r="H102" s="71" t="s">
        <v>63</v>
      </c>
      <c r="I102" s="71">
        <v>92</v>
      </c>
      <c r="J102" s="71" t="s">
        <v>47</v>
      </c>
      <c r="K102" s="120">
        <v>1</v>
      </c>
      <c r="L102" s="71">
        <v>7</v>
      </c>
      <c r="M102" s="71">
        <v>70</v>
      </c>
      <c r="N102" s="71">
        <f t="shared" si="6"/>
        <v>140</v>
      </c>
      <c r="O102" s="71">
        <v>0</v>
      </c>
      <c r="P102" s="71">
        <v>0</v>
      </c>
      <c r="Q102" s="71">
        <f t="shared" si="7"/>
        <v>0</v>
      </c>
      <c r="R102" s="71">
        <v>7</v>
      </c>
      <c r="S102" s="71">
        <v>59</v>
      </c>
      <c r="T102" s="71">
        <v>22</v>
      </c>
      <c r="U102" s="71">
        <v>1</v>
      </c>
      <c r="V102" s="71">
        <v>1</v>
      </c>
      <c r="W102" s="71">
        <v>1</v>
      </c>
      <c r="X102" s="71">
        <v>0</v>
      </c>
      <c r="Y102" s="71">
        <v>0</v>
      </c>
      <c r="Z102" s="71">
        <v>1</v>
      </c>
      <c r="AA102" s="71">
        <v>1</v>
      </c>
      <c r="AB102" s="71">
        <v>1</v>
      </c>
      <c r="AC102" s="71">
        <v>0</v>
      </c>
      <c r="AD102" s="71">
        <v>1</v>
      </c>
      <c r="AE102" s="71">
        <v>0</v>
      </c>
      <c r="AF102" s="71">
        <v>1</v>
      </c>
      <c r="AG102" s="73"/>
      <c r="AH102" s="73" t="s">
        <v>210</v>
      </c>
      <c r="AI102" s="76"/>
    </row>
    <row r="103" spans="1:35" x14ac:dyDescent="0.2">
      <c r="A103" s="67">
        <v>1958</v>
      </c>
      <c r="B103" s="71" t="s">
        <v>49</v>
      </c>
      <c r="C103" s="130">
        <f t="shared" si="5"/>
        <v>2425</v>
      </c>
      <c r="D103" s="71">
        <v>174</v>
      </c>
      <c r="E103" s="71">
        <v>82</v>
      </c>
      <c r="F103" s="71">
        <v>2251</v>
      </c>
      <c r="G103" s="71">
        <v>0</v>
      </c>
      <c r="H103" s="71" t="s">
        <v>63</v>
      </c>
      <c r="I103" s="71">
        <v>92</v>
      </c>
      <c r="J103" s="71" t="s">
        <v>47</v>
      </c>
      <c r="K103" s="120">
        <v>1</v>
      </c>
      <c r="L103" s="71">
        <v>14</v>
      </c>
      <c r="M103" s="71">
        <v>140</v>
      </c>
      <c r="N103" s="71">
        <f t="shared" si="6"/>
        <v>280</v>
      </c>
      <c r="O103" s="71">
        <v>0</v>
      </c>
      <c r="P103" s="71">
        <v>0</v>
      </c>
      <c r="Q103" s="71">
        <f t="shared" si="7"/>
        <v>0</v>
      </c>
      <c r="R103" s="71">
        <v>14</v>
      </c>
      <c r="S103" s="71">
        <v>52</v>
      </c>
      <c r="T103" s="71">
        <v>23</v>
      </c>
      <c r="U103" s="71">
        <v>2</v>
      </c>
      <c r="V103" s="71">
        <v>3</v>
      </c>
      <c r="W103" s="71">
        <v>1</v>
      </c>
      <c r="X103" s="71">
        <v>0</v>
      </c>
      <c r="Y103" s="71">
        <v>0</v>
      </c>
      <c r="Z103" s="71">
        <v>1</v>
      </c>
      <c r="AA103" s="71">
        <v>3</v>
      </c>
      <c r="AB103" s="71">
        <v>2</v>
      </c>
      <c r="AC103" s="71">
        <v>0</v>
      </c>
      <c r="AD103" s="71">
        <v>1</v>
      </c>
      <c r="AE103" s="71">
        <v>0</v>
      </c>
      <c r="AF103" s="71">
        <v>1</v>
      </c>
      <c r="AG103" s="73"/>
      <c r="AH103" s="73" t="s">
        <v>210</v>
      </c>
      <c r="AI103" s="76"/>
    </row>
    <row r="104" spans="1:35" x14ac:dyDescent="0.2">
      <c r="A104" s="67">
        <v>1961</v>
      </c>
      <c r="B104" s="71" t="s">
        <v>49</v>
      </c>
      <c r="C104" s="130">
        <f t="shared" si="5"/>
        <v>4915</v>
      </c>
      <c r="D104" s="71">
        <v>299</v>
      </c>
      <c r="E104" s="71">
        <v>831</v>
      </c>
      <c r="F104" s="71">
        <v>4084</v>
      </c>
      <c r="G104" s="71">
        <v>0</v>
      </c>
      <c r="H104" s="71" t="s">
        <v>50</v>
      </c>
      <c r="I104" s="71">
        <v>0</v>
      </c>
      <c r="J104" s="71" t="s">
        <v>47</v>
      </c>
      <c r="K104" s="120">
        <v>1</v>
      </c>
      <c r="L104" s="71">
        <v>11</v>
      </c>
      <c r="M104" s="71">
        <v>154</v>
      </c>
      <c r="N104" s="71">
        <f t="shared" si="6"/>
        <v>308</v>
      </c>
      <c r="O104" s="71">
        <v>2</v>
      </c>
      <c r="P104" s="71">
        <v>46</v>
      </c>
      <c r="Q104" s="71">
        <f t="shared" si="7"/>
        <v>92</v>
      </c>
      <c r="R104" s="71">
        <v>11</v>
      </c>
      <c r="S104" s="71">
        <v>54</v>
      </c>
      <c r="T104" s="71">
        <v>8</v>
      </c>
      <c r="U104" s="71">
        <v>5</v>
      </c>
      <c r="V104" s="71">
        <v>3</v>
      </c>
      <c r="W104" s="71">
        <v>2</v>
      </c>
      <c r="X104" s="71">
        <v>0</v>
      </c>
      <c r="Y104" s="71">
        <v>0</v>
      </c>
      <c r="Z104" s="71">
        <v>2</v>
      </c>
      <c r="AA104" s="71">
        <v>3</v>
      </c>
      <c r="AB104" s="71">
        <v>0</v>
      </c>
      <c r="AC104" s="71">
        <v>0</v>
      </c>
      <c r="AD104" s="71">
        <v>1</v>
      </c>
      <c r="AE104" s="71">
        <v>0</v>
      </c>
      <c r="AF104" s="71">
        <v>1</v>
      </c>
      <c r="AG104" s="73"/>
      <c r="AH104" s="73" t="s">
        <v>210</v>
      </c>
      <c r="AI104" s="76"/>
    </row>
    <row r="105" spans="1:35" x14ac:dyDescent="0.2">
      <c r="A105" s="67">
        <v>2200</v>
      </c>
      <c r="B105" s="71" t="s">
        <v>49</v>
      </c>
      <c r="C105" s="130">
        <f t="shared" si="5"/>
        <v>10689</v>
      </c>
      <c r="D105" s="71">
        <v>366</v>
      </c>
      <c r="E105" s="71">
        <v>5578</v>
      </c>
      <c r="F105" s="71">
        <v>4641</v>
      </c>
      <c r="G105" s="71">
        <v>0</v>
      </c>
      <c r="H105" s="71" t="s">
        <v>59</v>
      </c>
      <c r="I105" s="71">
        <v>470</v>
      </c>
      <c r="J105" s="71" t="s">
        <v>47</v>
      </c>
      <c r="K105" s="120">
        <v>1</v>
      </c>
      <c r="L105" s="71">
        <v>63</v>
      </c>
      <c r="M105" s="71">
        <v>1323</v>
      </c>
      <c r="N105" s="71">
        <f t="shared" si="6"/>
        <v>2646</v>
      </c>
      <c r="O105" s="71">
        <v>8</v>
      </c>
      <c r="P105" s="71">
        <v>168</v>
      </c>
      <c r="Q105" s="71">
        <f t="shared" si="7"/>
        <v>336</v>
      </c>
      <c r="R105" s="71">
        <v>0</v>
      </c>
      <c r="S105" s="71">
        <v>195</v>
      </c>
      <c r="T105" s="71">
        <v>180</v>
      </c>
      <c r="U105" s="71">
        <v>6</v>
      </c>
      <c r="V105" s="71">
        <v>5</v>
      </c>
      <c r="W105" s="71">
        <v>2</v>
      </c>
      <c r="X105" s="71">
        <v>0</v>
      </c>
      <c r="Y105" s="71">
        <v>0</v>
      </c>
      <c r="Z105" s="71">
        <v>2</v>
      </c>
      <c r="AA105" s="71">
        <v>6</v>
      </c>
      <c r="AB105" s="71">
        <v>2</v>
      </c>
      <c r="AC105" s="71">
        <v>1</v>
      </c>
      <c r="AD105" s="71">
        <v>3</v>
      </c>
      <c r="AE105" s="71">
        <v>1</v>
      </c>
      <c r="AF105" s="71">
        <v>1</v>
      </c>
      <c r="AG105" s="73"/>
      <c r="AH105" s="73" t="s">
        <v>210</v>
      </c>
      <c r="AI105" s="76" t="s">
        <v>344</v>
      </c>
    </row>
    <row r="106" spans="1:35" x14ac:dyDescent="0.2">
      <c r="A106" s="67">
        <v>2201</v>
      </c>
      <c r="B106" s="71" t="s">
        <v>45</v>
      </c>
      <c r="C106" s="130">
        <f t="shared" si="5"/>
        <v>3047</v>
      </c>
      <c r="D106" s="71">
        <v>255</v>
      </c>
      <c r="E106" s="71">
        <v>2737</v>
      </c>
      <c r="F106" s="71">
        <v>310</v>
      </c>
      <c r="G106" s="71">
        <v>0</v>
      </c>
      <c r="H106" s="71" t="s">
        <v>50</v>
      </c>
      <c r="I106" s="71"/>
      <c r="J106" s="71" t="s">
        <v>47</v>
      </c>
      <c r="K106" s="120">
        <v>1</v>
      </c>
      <c r="L106" s="71">
        <v>15</v>
      </c>
      <c r="M106" s="71">
        <v>315</v>
      </c>
      <c r="N106" s="71">
        <f t="shared" si="6"/>
        <v>630</v>
      </c>
      <c r="O106" s="71">
        <v>1</v>
      </c>
      <c r="P106" s="71">
        <v>21</v>
      </c>
      <c r="Q106" s="71">
        <f t="shared" si="7"/>
        <v>42</v>
      </c>
      <c r="R106" s="71">
        <v>15</v>
      </c>
      <c r="S106" s="71">
        <v>58</v>
      </c>
      <c r="T106" s="71">
        <v>32</v>
      </c>
      <c r="U106" s="71">
        <v>4</v>
      </c>
      <c r="V106" s="71">
        <v>3</v>
      </c>
      <c r="W106" s="71">
        <v>2</v>
      </c>
      <c r="X106" s="71">
        <v>0</v>
      </c>
      <c r="Y106" s="71">
        <v>0</v>
      </c>
      <c r="Z106" s="71">
        <v>2</v>
      </c>
      <c r="AA106" s="71">
        <v>3</v>
      </c>
      <c r="AB106" s="71">
        <v>2</v>
      </c>
      <c r="AC106" s="71">
        <v>0</v>
      </c>
      <c r="AD106" s="71">
        <v>2</v>
      </c>
      <c r="AE106" s="71">
        <v>1</v>
      </c>
      <c r="AF106" s="71">
        <v>1</v>
      </c>
      <c r="AG106" s="73"/>
      <c r="AH106" s="73" t="s">
        <v>210</v>
      </c>
      <c r="AI106" s="76"/>
    </row>
    <row r="107" spans="1:35" x14ac:dyDescent="0.2">
      <c r="A107" s="67">
        <v>2204</v>
      </c>
      <c r="B107" s="71" t="s">
        <v>49</v>
      </c>
      <c r="C107" s="130">
        <f t="shared" si="5"/>
        <v>4076</v>
      </c>
      <c r="D107" s="71">
        <v>224</v>
      </c>
      <c r="E107" s="71">
        <v>297</v>
      </c>
      <c r="F107" s="71">
        <v>3580</v>
      </c>
      <c r="G107" s="71">
        <v>0</v>
      </c>
      <c r="H107" s="71" t="s">
        <v>59</v>
      </c>
      <c r="I107" s="71">
        <v>199</v>
      </c>
      <c r="J107" s="71" t="s">
        <v>47</v>
      </c>
      <c r="K107" s="120">
        <v>1</v>
      </c>
      <c r="L107" s="71">
        <v>24</v>
      </c>
      <c r="M107" s="71">
        <v>504</v>
      </c>
      <c r="N107" s="71">
        <f t="shared" si="6"/>
        <v>1008</v>
      </c>
      <c r="O107" s="71">
        <v>2</v>
      </c>
      <c r="P107" s="71">
        <v>42</v>
      </c>
      <c r="Q107" s="71">
        <f t="shared" si="7"/>
        <v>84</v>
      </c>
      <c r="R107" s="71">
        <v>22</v>
      </c>
      <c r="S107" s="71">
        <v>0</v>
      </c>
      <c r="T107" s="71">
        <v>0</v>
      </c>
      <c r="U107" s="71">
        <v>2</v>
      </c>
      <c r="V107" s="71">
        <v>2</v>
      </c>
      <c r="W107" s="71">
        <v>1</v>
      </c>
      <c r="X107" s="71">
        <v>0</v>
      </c>
      <c r="Y107" s="71">
        <v>0</v>
      </c>
      <c r="Z107" s="71">
        <v>2</v>
      </c>
      <c r="AA107" s="71">
        <v>2</v>
      </c>
      <c r="AB107" s="71">
        <v>2</v>
      </c>
      <c r="AC107" s="71">
        <v>0</v>
      </c>
      <c r="AD107" s="71">
        <v>2</v>
      </c>
      <c r="AE107" s="71">
        <v>1</v>
      </c>
      <c r="AF107" s="71">
        <v>1</v>
      </c>
      <c r="AG107" s="73"/>
      <c r="AH107" s="73" t="s">
        <v>210</v>
      </c>
      <c r="AI107" s="76"/>
    </row>
    <row r="108" spans="1:35" x14ac:dyDescent="0.2">
      <c r="A108" s="67">
        <v>2239</v>
      </c>
      <c r="B108" s="71" t="s">
        <v>49</v>
      </c>
      <c r="C108" s="130">
        <v>1632</v>
      </c>
      <c r="D108" s="71">
        <v>57</v>
      </c>
      <c r="E108" s="71">
        <v>0</v>
      </c>
      <c r="F108" s="71">
        <v>0</v>
      </c>
      <c r="G108" s="71">
        <v>57</v>
      </c>
      <c r="H108" s="71" t="s">
        <v>50</v>
      </c>
      <c r="I108" s="71">
        <v>0</v>
      </c>
      <c r="J108" s="71" t="s">
        <v>62</v>
      </c>
      <c r="K108" s="120">
        <v>1</v>
      </c>
      <c r="L108" s="71">
        <v>0</v>
      </c>
      <c r="M108" s="71">
        <v>0</v>
      </c>
      <c r="N108" s="71">
        <f t="shared" si="6"/>
        <v>0</v>
      </c>
      <c r="O108" s="71">
        <v>4</v>
      </c>
      <c r="P108" s="71">
        <v>0</v>
      </c>
      <c r="Q108" s="71">
        <v>0</v>
      </c>
      <c r="R108" s="71">
        <v>0</v>
      </c>
      <c r="S108" s="71">
        <v>17</v>
      </c>
      <c r="T108" s="71">
        <v>0</v>
      </c>
      <c r="U108" s="71">
        <v>4</v>
      </c>
      <c r="V108" s="71">
        <v>6</v>
      </c>
      <c r="W108" s="71">
        <v>3</v>
      </c>
      <c r="X108" s="71">
        <v>0</v>
      </c>
      <c r="Y108" s="71">
        <v>0</v>
      </c>
      <c r="Z108" s="71">
        <v>4</v>
      </c>
      <c r="AA108" s="71">
        <v>6</v>
      </c>
      <c r="AB108" s="71">
        <v>4</v>
      </c>
      <c r="AC108" s="71">
        <v>2</v>
      </c>
      <c r="AD108" s="71">
        <v>0</v>
      </c>
      <c r="AE108" s="71">
        <v>0</v>
      </c>
      <c r="AF108" s="71">
        <v>1</v>
      </c>
      <c r="AG108" s="73" t="s">
        <v>212</v>
      </c>
      <c r="AH108" s="73" t="s">
        <v>210</v>
      </c>
      <c r="AI108" s="76"/>
    </row>
    <row r="109" spans="1:35" x14ac:dyDescent="0.2">
      <c r="A109" s="67">
        <v>2241</v>
      </c>
      <c r="B109" s="71" t="s">
        <v>45</v>
      </c>
      <c r="C109" s="130">
        <f>E109+F109+G109+I109</f>
        <v>6237</v>
      </c>
      <c r="D109" s="71">
        <v>303</v>
      </c>
      <c r="E109" s="71">
        <v>1532</v>
      </c>
      <c r="F109" s="71">
        <v>4205</v>
      </c>
      <c r="G109" s="71">
        <v>0</v>
      </c>
      <c r="H109" s="71" t="s">
        <v>59</v>
      </c>
      <c r="I109" s="71">
        <v>500</v>
      </c>
      <c r="J109" s="71" t="s">
        <v>47</v>
      </c>
      <c r="K109" s="120">
        <v>1</v>
      </c>
      <c r="L109" s="71">
        <v>9</v>
      </c>
      <c r="M109" s="71">
        <v>189</v>
      </c>
      <c r="N109" s="71">
        <f t="shared" si="6"/>
        <v>378</v>
      </c>
      <c r="O109" s="71">
        <v>2</v>
      </c>
      <c r="P109" s="71">
        <v>42</v>
      </c>
      <c r="Q109" s="71">
        <f>P109*2</f>
        <v>84</v>
      </c>
      <c r="R109" s="71">
        <v>17</v>
      </c>
      <c r="S109" s="71">
        <v>105</v>
      </c>
      <c r="T109" s="71">
        <v>37</v>
      </c>
      <c r="U109" s="71">
        <v>5</v>
      </c>
      <c r="V109" s="71">
        <v>7</v>
      </c>
      <c r="W109" s="71">
        <v>2</v>
      </c>
      <c r="X109" s="71">
        <v>0</v>
      </c>
      <c r="Y109" s="71">
        <v>0</v>
      </c>
      <c r="Z109" s="71">
        <v>2</v>
      </c>
      <c r="AA109" s="71">
        <v>7</v>
      </c>
      <c r="AB109" s="71">
        <v>2</v>
      </c>
      <c r="AC109" s="71">
        <v>0</v>
      </c>
      <c r="AD109" s="71">
        <v>1</v>
      </c>
      <c r="AE109" s="71">
        <v>0</v>
      </c>
      <c r="AF109" s="71">
        <v>1</v>
      </c>
      <c r="AG109" s="73"/>
      <c r="AH109" s="73" t="s">
        <v>210</v>
      </c>
      <c r="AI109" s="76"/>
    </row>
    <row r="110" spans="1:35" x14ac:dyDescent="0.2">
      <c r="A110" s="67">
        <v>2242</v>
      </c>
      <c r="B110" s="71" t="s">
        <v>49</v>
      </c>
      <c r="C110" s="130">
        <f>E110+F110+G110+I110</f>
        <v>3246</v>
      </c>
      <c r="D110" s="71">
        <v>231</v>
      </c>
      <c r="E110" s="71">
        <v>0</v>
      </c>
      <c r="F110" s="71">
        <v>2466</v>
      </c>
      <c r="G110" s="71">
        <v>0</v>
      </c>
      <c r="H110" s="71" t="s">
        <v>229</v>
      </c>
      <c r="I110" s="71">
        <v>780</v>
      </c>
      <c r="J110" s="71" t="s">
        <v>47</v>
      </c>
      <c r="K110" s="120">
        <v>1</v>
      </c>
      <c r="L110" s="71">
        <v>22</v>
      </c>
      <c r="M110" s="71">
        <v>289</v>
      </c>
      <c r="N110" s="71">
        <f t="shared" si="6"/>
        <v>578</v>
      </c>
      <c r="O110" s="71">
        <v>1</v>
      </c>
      <c r="P110" s="71">
        <v>221</v>
      </c>
      <c r="Q110" s="71">
        <f>P110*2</f>
        <v>442</v>
      </c>
      <c r="R110" s="71">
        <v>21</v>
      </c>
      <c r="S110" s="71">
        <v>46</v>
      </c>
      <c r="T110" s="71">
        <v>0</v>
      </c>
      <c r="U110" s="71">
        <v>2</v>
      </c>
      <c r="V110" s="71">
        <v>3</v>
      </c>
      <c r="W110" s="71">
        <v>1</v>
      </c>
      <c r="X110" s="71">
        <v>0</v>
      </c>
      <c r="Y110" s="71">
        <v>0</v>
      </c>
      <c r="Z110" s="71">
        <v>2</v>
      </c>
      <c r="AA110" s="71">
        <v>3</v>
      </c>
      <c r="AB110" s="71">
        <v>2</v>
      </c>
      <c r="AC110" s="71">
        <v>0</v>
      </c>
      <c r="AD110" s="71">
        <v>1</v>
      </c>
      <c r="AE110" s="71">
        <v>0</v>
      </c>
      <c r="AF110" s="71">
        <v>1</v>
      </c>
      <c r="AG110" s="73"/>
      <c r="AH110" s="73" t="s">
        <v>210</v>
      </c>
      <c r="AI110" s="76"/>
    </row>
    <row r="111" spans="1:35" x14ac:dyDescent="0.2">
      <c r="A111" s="67">
        <v>2310</v>
      </c>
      <c r="B111" s="71" t="s">
        <v>49</v>
      </c>
      <c r="C111" s="130">
        <f>E111+F111+G111+I111</f>
        <v>5217</v>
      </c>
      <c r="D111" s="71">
        <v>274</v>
      </c>
      <c r="E111" s="71">
        <v>2515</v>
      </c>
      <c r="F111" s="71">
        <v>2277</v>
      </c>
      <c r="G111" s="71">
        <v>0</v>
      </c>
      <c r="H111" s="71" t="s">
        <v>230</v>
      </c>
      <c r="I111" s="71">
        <v>425</v>
      </c>
      <c r="J111" s="71" t="s">
        <v>47</v>
      </c>
      <c r="K111" s="120">
        <v>1</v>
      </c>
      <c r="L111" s="71">
        <v>9</v>
      </c>
      <c r="M111" s="71">
        <v>189</v>
      </c>
      <c r="N111" s="71">
        <f t="shared" si="6"/>
        <v>378</v>
      </c>
      <c r="O111" s="71">
        <v>3</v>
      </c>
      <c r="P111" s="71">
        <v>63</v>
      </c>
      <c r="Q111" s="71">
        <f>P111*2</f>
        <v>126</v>
      </c>
      <c r="R111" s="71">
        <v>9</v>
      </c>
      <c r="S111" s="71">
        <v>0</v>
      </c>
      <c r="T111" s="71">
        <v>0</v>
      </c>
      <c r="U111" s="71">
        <v>3</v>
      </c>
      <c r="V111" s="71">
        <v>3</v>
      </c>
      <c r="W111" s="71">
        <v>2</v>
      </c>
      <c r="X111" s="71">
        <v>0</v>
      </c>
      <c r="Y111" s="71">
        <v>0</v>
      </c>
      <c r="Z111" s="71">
        <v>2</v>
      </c>
      <c r="AA111" s="71">
        <v>3</v>
      </c>
      <c r="AB111" s="71">
        <v>2</v>
      </c>
      <c r="AC111" s="71">
        <v>0</v>
      </c>
      <c r="AD111" s="71">
        <v>2</v>
      </c>
      <c r="AE111" s="71">
        <v>1</v>
      </c>
      <c r="AF111" s="71">
        <v>1</v>
      </c>
      <c r="AG111" s="73"/>
      <c r="AH111" s="73" t="s">
        <v>210</v>
      </c>
      <c r="AI111" s="76"/>
    </row>
    <row r="112" spans="1:35" x14ac:dyDescent="0.2">
      <c r="A112" s="67">
        <v>2311</v>
      </c>
      <c r="B112" s="71" t="s">
        <v>45</v>
      </c>
      <c r="C112" s="130">
        <f>E112+F112+G112+I112</f>
        <v>4268</v>
      </c>
      <c r="D112" s="71">
        <v>424</v>
      </c>
      <c r="E112" s="71">
        <v>4268</v>
      </c>
      <c r="F112" s="71">
        <v>0</v>
      </c>
      <c r="G112" s="71">
        <v>0</v>
      </c>
      <c r="H112" s="71" t="s">
        <v>50</v>
      </c>
      <c r="I112" s="71">
        <v>0</v>
      </c>
      <c r="J112" s="71" t="s">
        <v>47</v>
      </c>
      <c r="K112" s="120">
        <v>1</v>
      </c>
      <c r="L112" s="71">
        <v>4</v>
      </c>
      <c r="M112" s="71">
        <v>84</v>
      </c>
      <c r="N112" s="71">
        <f t="shared" si="6"/>
        <v>168</v>
      </c>
      <c r="O112" s="71">
        <v>5</v>
      </c>
      <c r="P112" s="71">
        <v>105</v>
      </c>
      <c r="Q112" s="71">
        <f>P112*2</f>
        <v>210</v>
      </c>
      <c r="R112" s="71">
        <v>4</v>
      </c>
      <c r="S112" s="71">
        <v>40</v>
      </c>
      <c r="T112" s="71">
        <v>0</v>
      </c>
      <c r="U112" s="71">
        <v>3</v>
      </c>
      <c r="V112" s="71">
        <v>5</v>
      </c>
      <c r="W112" s="71">
        <v>2</v>
      </c>
      <c r="X112" s="71">
        <v>0</v>
      </c>
      <c r="Y112" s="71">
        <v>0</v>
      </c>
      <c r="Z112" s="71">
        <v>2</v>
      </c>
      <c r="AA112" s="71">
        <v>3</v>
      </c>
      <c r="AB112" s="71">
        <v>2</v>
      </c>
      <c r="AC112" s="71">
        <v>4</v>
      </c>
      <c r="AD112" s="71">
        <v>2</v>
      </c>
      <c r="AE112" s="71">
        <v>1</v>
      </c>
      <c r="AF112" s="71">
        <v>1</v>
      </c>
      <c r="AG112" s="73"/>
      <c r="AH112" s="73" t="s">
        <v>210</v>
      </c>
      <c r="AI112" s="76"/>
    </row>
    <row r="113" spans="1:35" x14ac:dyDescent="0.2">
      <c r="A113" s="67">
        <v>2337</v>
      </c>
      <c r="B113" s="71" t="s">
        <v>49</v>
      </c>
      <c r="C113" s="130">
        <f>E113+F113+G113+I113</f>
        <v>4646</v>
      </c>
      <c r="D113" s="71">
        <v>340</v>
      </c>
      <c r="E113" s="71">
        <v>1438</v>
      </c>
      <c r="F113" s="71">
        <v>0</v>
      </c>
      <c r="G113" s="71">
        <v>0</v>
      </c>
      <c r="H113" s="71" t="s">
        <v>72</v>
      </c>
      <c r="I113" s="71">
        <v>3208</v>
      </c>
      <c r="J113" s="71" t="s">
        <v>47</v>
      </c>
      <c r="K113" s="120">
        <v>1</v>
      </c>
      <c r="L113" s="71">
        <v>56</v>
      </c>
      <c r="M113" s="71">
        <v>1176</v>
      </c>
      <c r="N113" s="71">
        <f t="shared" si="6"/>
        <v>2352</v>
      </c>
      <c r="O113" s="71">
        <v>2</v>
      </c>
      <c r="P113" s="71">
        <v>42</v>
      </c>
      <c r="Q113" s="71">
        <f>P113*2</f>
        <v>84</v>
      </c>
      <c r="R113" s="71">
        <v>0</v>
      </c>
      <c r="S113" s="71">
        <v>26</v>
      </c>
      <c r="T113" s="71">
        <v>9</v>
      </c>
      <c r="U113" s="71">
        <v>10</v>
      </c>
      <c r="V113" s="71">
        <v>8</v>
      </c>
      <c r="W113" s="71">
        <v>2</v>
      </c>
      <c r="X113" s="71">
        <v>0</v>
      </c>
      <c r="Y113" s="71">
        <v>0</v>
      </c>
      <c r="Z113" s="71">
        <v>2</v>
      </c>
      <c r="AA113" s="71">
        <v>8</v>
      </c>
      <c r="AB113" s="71">
        <v>4</v>
      </c>
      <c r="AC113" s="71">
        <v>0</v>
      </c>
      <c r="AD113" s="71">
        <v>2</v>
      </c>
      <c r="AE113" s="71">
        <v>0</v>
      </c>
      <c r="AF113" s="71">
        <v>1</v>
      </c>
      <c r="AG113" s="73"/>
      <c r="AH113" s="73" t="s">
        <v>210</v>
      </c>
      <c r="AI113" s="76"/>
    </row>
    <row r="114" spans="1:35" x14ac:dyDescent="0.2">
      <c r="A114" s="67">
        <v>2479</v>
      </c>
      <c r="B114" s="71" t="s">
        <v>49</v>
      </c>
      <c r="C114" s="130">
        <v>1986</v>
      </c>
      <c r="D114" s="71">
        <v>57</v>
      </c>
      <c r="E114" s="71">
        <v>0</v>
      </c>
      <c r="F114" s="71">
        <v>0</v>
      </c>
      <c r="G114" s="71">
        <v>57</v>
      </c>
      <c r="H114" s="71" t="s">
        <v>50</v>
      </c>
      <c r="I114" s="71">
        <v>0</v>
      </c>
      <c r="J114" s="71" t="s">
        <v>62</v>
      </c>
      <c r="K114" s="120">
        <v>1</v>
      </c>
      <c r="L114" s="71">
        <v>1</v>
      </c>
      <c r="M114" s="71">
        <v>0</v>
      </c>
      <c r="N114" s="71">
        <v>0</v>
      </c>
      <c r="O114" s="71">
        <v>4</v>
      </c>
      <c r="P114" s="71">
        <v>0</v>
      </c>
      <c r="Q114" s="71">
        <v>0</v>
      </c>
      <c r="R114" s="71">
        <v>0</v>
      </c>
      <c r="S114" s="71">
        <v>17</v>
      </c>
      <c r="T114" s="71">
        <v>0</v>
      </c>
      <c r="U114" s="71">
        <v>4</v>
      </c>
      <c r="V114" s="71">
        <v>6</v>
      </c>
      <c r="W114" s="71">
        <v>3</v>
      </c>
      <c r="X114" s="71">
        <v>0</v>
      </c>
      <c r="Y114" s="71">
        <v>0</v>
      </c>
      <c r="Z114" s="71">
        <v>4</v>
      </c>
      <c r="AA114" s="71">
        <v>6</v>
      </c>
      <c r="AB114" s="71">
        <v>4</v>
      </c>
      <c r="AC114" s="71">
        <v>2</v>
      </c>
      <c r="AD114" s="71">
        <v>0</v>
      </c>
      <c r="AE114" s="71">
        <v>0</v>
      </c>
      <c r="AF114" s="71">
        <v>1</v>
      </c>
      <c r="AG114" s="73" t="s">
        <v>212</v>
      </c>
      <c r="AH114" s="73" t="s">
        <v>210</v>
      </c>
      <c r="AI114" s="76"/>
    </row>
    <row r="115" spans="1:35" x14ac:dyDescent="0.2">
      <c r="A115" s="67">
        <v>2806</v>
      </c>
      <c r="B115" s="71" t="s">
        <v>49</v>
      </c>
      <c r="C115" s="130">
        <f t="shared" ref="C115:C119" si="8">E115+F115+G115+I115</f>
        <v>3192</v>
      </c>
      <c r="D115" s="71">
        <v>172</v>
      </c>
      <c r="E115" s="71">
        <v>3192</v>
      </c>
      <c r="F115" s="71">
        <v>0</v>
      </c>
      <c r="G115" s="71">
        <v>0</v>
      </c>
      <c r="H115" s="71" t="s">
        <v>50</v>
      </c>
      <c r="I115" s="71">
        <v>0</v>
      </c>
      <c r="J115" s="71" t="s">
        <v>47</v>
      </c>
      <c r="K115" s="120">
        <v>1</v>
      </c>
      <c r="L115" s="71">
        <v>11</v>
      </c>
      <c r="M115" s="71">
        <v>121</v>
      </c>
      <c r="N115" s="71">
        <f t="shared" ref="N115:N123" si="9">M115*2</f>
        <v>242</v>
      </c>
      <c r="O115" s="71">
        <v>0</v>
      </c>
      <c r="P115" s="71">
        <v>0</v>
      </c>
      <c r="Q115" s="71">
        <f t="shared" ref="Q115:Q123" si="10">P115*2</f>
        <v>0</v>
      </c>
      <c r="R115" s="71">
        <v>0</v>
      </c>
      <c r="S115" s="71">
        <v>70</v>
      </c>
      <c r="T115" s="71">
        <v>0</v>
      </c>
      <c r="U115" s="71">
        <v>2</v>
      </c>
      <c r="V115" s="71">
        <v>2</v>
      </c>
      <c r="W115" s="71">
        <v>1</v>
      </c>
      <c r="X115" s="71">
        <v>0</v>
      </c>
      <c r="Y115" s="71">
        <v>0</v>
      </c>
      <c r="Z115" s="71">
        <v>2</v>
      </c>
      <c r="AA115" s="71">
        <v>2</v>
      </c>
      <c r="AB115" s="71">
        <v>2</v>
      </c>
      <c r="AC115" s="71">
        <v>0</v>
      </c>
      <c r="AD115" s="71">
        <v>2</v>
      </c>
      <c r="AE115" s="71">
        <v>1</v>
      </c>
      <c r="AF115" s="71">
        <v>1</v>
      </c>
      <c r="AG115" s="73" t="s">
        <v>231</v>
      </c>
      <c r="AH115" s="73" t="s">
        <v>210</v>
      </c>
      <c r="AI115" s="76"/>
    </row>
    <row r="116" spans="1:35" x14ac:dyDescent="0.2">
      <c r="A116" s="67">
        <v>2807</v>
      </c>
      <c r="B116" s="71" t="s">
        <v>49</v>
      </c>
      <c r="C116" s="130">
        <f t="shared" si="8"/>
        <v>3192</v>
      </c>
      <c r="D116" s="71">
        <v>172</v>
      </c>
      <c r="E116" s="71">
        <v>3192</v>
      </c>
      <c r="F116" s="71">
        <v>0</v>
      </c>
      <c r="G116" s="71">
        <v>0</v>
      </c>
      <c r="H116" s="71" t="s">
        <v>50</v>
      </c>
      <c r="I116" s="71">
        <v>0</v>
      </c>
      <c r="J116" s="71" t="s">
        <v>47</v>
      </c>
      <c r="K116" s="120">
        <v>1</v>
      </c>
      <c r="L116" s="71">
        <v>11</v>
      </c>
      <c r="M116" s="71">
        <v>121</v>
      </c>
      <c r="N116" s="71">
        <f t="shared" si="9"/>
        <v>242</v>
      </c>
      <c r="O116" s="71">
        <v>0</v>
      </c>
      <c r="P116" s="71">
        <v>0</v>
      </c>
      <c r="Q116" s="71">
        <f t="shared" si="10"/>
        <v>0</v>
      </c>
      <c r="R116" s="71">
        <v>0</v>
      </c>
      <c r="S116" s="71">
        <v>70</v>
      </c>
      <c r="T116" s="71">
        <v>0</v>
      </c>
      <c r="U116" s="71">
        <v>2</v>
      </c>
      <c r="V116" s="71">
        <v>2</v>
      </c>
      <c r="W116" s="71">
        <v>1</v>
      </c>
      <c r="X116" s="71">
        <v>0</v>
      </c>
      <c r="Y116" s="71">
        <v>0</v>
      </c>
      <c r="Z116" s="71">
        <v>2</v>
      </c>
      <c r="AA116" s="71">
        <v>2</v>
      </c>
      <c r="AB116" s="71">
        <v>2</v>
      </c>
      <c r="AC116" s="71">
        <v>0</v>
      </c>
      <c r="AD116" s="71">
        <v>2</v>
      </c>
      <c r="AE116" s="71">
        <v>1</v>
      </c>
      <c r="AF116" s="71">
        <v>1</v>
      </c>
      <c r="AG116" s="73" t="s">
        <v>231</v>
      </c>
      <c r="AH116" s="73" t="s">
        <v>210</v>
      </c>
      <c r="AI116" s="76"/>
    </row>
    <row r="117" spans="1:35" x14ac:dyDescent="0.2">
      <c r="A117" s="67">
        <v>2809</v>
      </c>
      <c r="B117" s="71" t="s">
        <v>49</v>
      </c>
      <c r="C117" s="130">
        <f t="shared" si="8"/>
        <v>3192</v>
      </c>
      <c r="D117" s="71">
        <v>172</v>
      </c>
      <c r="E117" s="71">
        <v>3192</v>
      </c>
      <c r="F117" s="71">
        <v>0</v>
      </c>
      <c r="G117" s="71">
        <v>0</v>
      </c>
      <c r="H117" s="71" t="s">
        <v>50</v>
      </c>
      <c r="I117" s="71">
        <v>0</v>
      </c>
      <c r="J117" s="71" t="s">
        <v>47</v>
      </c>
      <c r="K117" s="120">
        <v>1</v>
      </c>
      <c r="L117" s="71">
        <v>11</v>
      </c>
      <c r="M117" s="71">
        <v>121</v>
      </c>
      <c r="N117" s="71">
        <f t="shared" si="9"/>
        <v>242</v>
      </c>
      <c r="O117" s="71">
        <v>0</v>
      </c>
      <c r="P117" s="71">
        <v>0</v>
      </c>
      <c r="Q117" s="71">
        <f t="shared" si="10"/>
        <v>0</v>
      </c>
      <c r="R117" s="71">
        <v>0</v>
      </c>
      <c r="S117" s="71">
        <v>70</v>
      </c>
      <c r="T117" s="71">
        <v>0</v>
      </c>
      <c r="U117" s="71">
        <v>2</v>
      </c>
      <c r="V117" s="71">
        <v>2</v>
      </c>
      <c r="W117" s="71">
        <v>1</v>
      </c>
      <c r="X117" s="71">
        <v>0</v>
      </c>
      <c r="Y117" s="71">
        <v>2</v>
      </c>
      <c r="Z117" s="71">
        <v>2</v>
      </c>
      <c r="AA117" s="71">
        <v>2</v>
      </c>
      <c r="AB117" s="71">
        <v>2</v>
      </c>
      <c r="AC117" s="71">
        <v>0</v>
      </c>
      <c r="AD117" s="71">
        <v>2</v>
      </c>
      <c r="AE117" s="71">
        <v>1</v>
      </c>
      <c r="AF117" s="71">
        <v>1</v>
      </c>
      <c r="AG117" s="73" t="s">
        <v>231</v>
      </c>
      <c r="AH117" s="73" t="s">
        <v>210</v>
      </c>
      <c r="AI117" s="76"/>
    </row>
    <row r="118" spans="1:35" x14ac:dyDescent="0.2">
      <c r="A118" s="67">
        <v>2810</v>
      </c>
      <c r="B118" s="71" t="s">
        <v>49</v>
      </c>
      <c r="C118" s="130">
        <f t="shared" si="8"/>
        <v>3192</v>
      </c>
      <c r="D118" s="71">
        <v>172</v>
      </c>
      <c r="E118" s="71">
        <v>3192</v>
      </c>
      <c r="F118" s="71">
        <v>0</v>
      </c>
      <c r="G118" s="71">
        <v>0</v>
      </c>
      <c r="H118" s="71" t="s">
        <v>50</v>
      </c>
      <c r="I118" s="71">
        <v>0</v>
      </c>
      <c r="J118" s="71" t="s">
        <v>47</v>
      </c>
      <c r="K118" s="120">
        <v>1</v>
      </c>
      <c r="L118" s="71">
        <v>11</v>
      </c>
      <c r="M118" s="71">
        <v>121</v>
      </c>
      <c r="N118" s="71">
        <f t="shared" si="9"/>
        <v>242</v>
      </c>
      <c r="O118" s="71">
        <v>0</v>
      </c>
      <c r="P118" s="71">
        <v>0</v>
      </c>
      <c r="Q118" s="71">
        <f t="shared" si="10"/>
        <v>0</v>
      </c>
      <c r="R118" s="71">
        <v>0</v>
      </c>
      <c r="S118" s="71">
        <v>70</v>
      </c>
      <c r="T118" s="71">
        <v>0</v>
      </c>
      <c r="U118" s="71">
        <v>2</v>
      </c>
      <c r="V118" s="71">
        <v>2</v>
      </c>
      <c r="W118" s="71">
        <v>1</v>
      </c>
      <c r="X118" s="71">
        <v>0</v>
      </c>
      <c r="Y118" s="71">
        <v>0</v>
      </c>
      <c r="Z118" s="71">
        <v>2</v>
      </c>
      <c r="AA118" s="71">
        <v>2</v>
      </c>
      <c r="AB118" s="71">
        <v>2</v>
      </c>
      <c r="AC118" s="71">
        <v>0</v>
      </c>
      <c r="AD118" s="71">
        <v>2</v>
      </c>
      <c r="AE118" s="71">
        <v>1</v>
      </c>
      <c r="AF118" s="71">
        <v>1</v>
      </c>
      <c r="AG118" s="73" t="s">
        <v>231</v>
      </c>
      <c r="AH118" s="73" t="s">
        <v>210</v>
      </c>
      <c r="AI118" s="76"/>
    </row>
    <row r="119" spans="1:35" x14ac:dyDescent="0.2">
      <c r="A119" s="67">
        <v>2811</v>
      </c>
      <c r="B119" s="71" t="s">
        <v>49</v>
      </c>
      <c r="C119" s="130">
        <f t="shared" si="8"/>
        <v>3246</v>
      </c>
      <c r="D119" s="71">
        <v>231</v>
      </c>
      <c r="E119" s="71">
        <v>0</v>
      </c>
      <c r="F119" s="71">
        <v>2466</v>
      </c>
      <c r="G119" s="71">
        <v>0</v>
      </c>
      <c r="H119" s="71" t="s">
        <v>229</v>
      </c>
      <c r="I119" s="71">
        <v>780</v>
      </c>
      <c r="J119" s="71" t="s">
        <v>47</v>
      </c>
      <c r="K119" s="120">
        <v>1</v>
      </c>
      <c r="L119" s="71">
        <v>22</v>
      </c>
      <c r="M119" s="71">
        <v>289</v>
      </c>
      <c r="N119" s="71">
        <f t="shared" si="9"/>
        <v>578</v>
      </c>
      <c r="O119" s="71">
        <v>1</v>
      </c>
      <c r="P119" s="71">
        <v>221</v>
      </c>
      <c r="Q119" s="71">
        <f t="shared" si="10"/>
        <v>442</v>
      </c>
      <c r="R119" s="71">
        <v>21</v>
      </c>
      <c r="S119" s="71">
        <v>46</v>
      </c>
      <c r="T119" s="71">
        <v>0</v>
      </c>
      <c r="U119" s="71">
        <v>2</v>
      </c>
      <c r="V119" s="71">
        <v>3</v>
      </c>
      <c r="W119" s="71">
        <v>1</v>
      </c>
      <c r="X119" s="71">
        <v>0</v>
      </c>
      <c r="Y119" s="71">
        <v>0</v>
      </c>
      <c r="Z119" s="71">
        <v>2</v>
      </c>
      <c r="AA119" s="71">
        <v>3</v>
      </c>
      <c r="AB119" s="71">
        <v>2</v>
      </c>
      <c r="AC119" s="71">
        <v>0</v>
      </c>
      <c r="AD119" s="71">
        <v>1</v>
      </c>
      <c r="AE119" s="71">
        <v>0</v>
      </c>
      <c r="AF119" s="71">
        <v>1</v>
      </c>
      <c r="AG119" s="73"/>
      <c r="AH119" s="73"/>
      <c r="AI119" s="76"/>
    </row>
    <row r="120" spans="1:35" x14ac:dyDescent="0.2">
      <c r="A120" s="67">
        <v>3820</v>
      </c>
      <c r="B120" s="71" t="s">
        <v>49</v>
      </c>
      <c r="C120" s="130">
        <f>E120+F120+G120+I120</f>
        <v>4646</v>
      </c>
      <c r="D120" s="71">
        <v>340</v>
      </c>
      <c r="E120" s="71">
        <v>1438</v>
      </c>
      <c r="F120" s="71">
        <v>0</v>
      </c>
      <c r="G120" s="71">
        <v>0</v>
      </c>
      <c r="H120" s="71" t="s">
        <v>72</v>
      </c>
      <c r="I120" s="71">
        <v>3208</v>
      </c>
      <c r="J120" s="71" t="s">
        <v>47</v>
      </c>
      <c r="K120" s="120">
        <v>1</v>
      </c>
      <c r="L120" s="71">
        <v>56</v>
      </c>
      <c r="M120" s="71">
        <v>1176</v>
      </c>
      <c r="N120" s="71">
        <f t="shared" si="9"/>
        <v>2352</v>
      </c>
      <c r="O120" s="71">
        <v>2</v>
      </c>
      <c r="P120" s="71">
        <v>42</v>
      </c>
      <c r="Q120" s="71">
        <f t="shared" si="10"/>
        <v>84</v>
      </c>
      <c r="R120" s="71">
        <v>0</v>
      </c>
      <c r="S120" s="71">
        <v>26</v>
      </c>
      <c r="T120" s="71">
        <v>9</v>
      </c>
      <c r="U120" s="71">
        <v>10</v>
      </c>
      <c r="V120" s="71">
        <v>8</v>
      </c>
      <c r="W120" s="71">
        <v>2</v>
      </c>
      <c r="X120" s="71">
        <v>0</v>
      </c>
      <c r="Y120" s="71">
        <v>0</v>
      </c>
      <c r="Z120" s="71">
        <v>2</v>
      </c>
      <c r="AA120" s="71">
        <v>8</v>
      </c>
      <c r="AB120" s="71">
        <v>4</v>
      </c>
      <c r="AC120" s="71">
        <v>0</v>
      </c>
      <c r="AD120" s="71">
        <v>2</v>
      </c>
      <c r="AE120" s="71">
        <v>0</v>
      </c>
      <c r="AF120" s="71">
        <v>1</v>
      </c>
      <c r="AG120" s="73"/>
      <c r="AH120" s="73"/>
      <c r="AI120" s="76"/>
    </row>
    <row r="121" spans="1:35" x14ac:dyDescent="0.2">
      <c r="A121" s="67">
        <v>3821</v>
      </c>
      <c r="B121" s="71" t="s">
        <v>45</v>
      </c>
      <c r="C121" s="130">
        <f>E121+F121+G121+I121</f>
        <v>3510</v>
      </c>
      <c r="D121" s="71">
        <v>0</v>
      </c>
      <c r="E121" s="71">
        <v>449</v>
      </c>
      <c r="F121" s="71">
        <v>3061</v>
      </c>
      <c r="G121" s="71">
        <v>0</v>
      </c>
      <c r="H121" s="71" t="s">
        <v>50</v>
      </c>
      <c r="I121" s="71">
        <v>0</v>
      </c>
      <c r="J121" s="71" t="s">
        <v>47</v>
      </c>
      <c r="K121" s="120">
        <v>1</v>
      </c>
      <c r="L121" s="71">
        <v>18</v>
      </c>
      <c r="M121" s="71">
        <v>378</v>
      </c>
      <c r="N121" s="71">
        <f t="shared" si="9"/>
        <v>756</v>
      </c>
      <c r="O121" s="71">
        <v>3</v>
      </c>
      <c r="P121" s="71">
        <v>63</v>
      </c>
      <c r="Q121" s="71">
        <f t="shared" si="10"/>
        <v>126</v>
      </c>
      <c r="R121" s="71">
        <v>0</v>
      </c>
      <c r="S121" s="71">
        <v>9</v>
      </c>
      <c r="T121" s="71">
        <v>9</v>
      </c>
      <c r="U121" s="71">
        <v>0</v>
      </c>
      <c r="V121" s="71">
        <v>0</v>
      </c>
      <c r="W121" s="71">
        <v>0</v>
      </c>
      <c r="X121" s="71">
        <v>0</v>
      </c>
      <c r="Y121" s="71">
        <v>0</v>
      </c>
      <c r="Z121" s="71">
        <v>0</v>
      </c>
      <c r="AA121" s="71">
        <v>0</v>
      </c>
      <c r="AB121" s="71">
        <v>0</v>
      </c>
      <c r="AC121" s="71">
        <v>0</v>
      </c>
      <c r="AD121" s="71">
        <v>0</v>
      </c>
      <c r="AE121" s="71">
        <v>0</v>
      </c>
      <c r="AF121" s="71">
        <v>1</v>
      </c>
      <c r="AG121" s="73"/>
      <c r="AH121" s="73"/>
      <c r="AI121" s="76"/>
    </row>
    <row r="122" spans="1:35" x14ac:dyDescent="0.2">
      <c r="A122" s="67">
        <v>3822</v>
      </c>
      <c r="B122" s="71" t="s">
        <v>45</v>
      </c>
      <c r="C122" s="130">
        <f>E122+F122+G122+I122</f>
        <v>3510</v>
      </c>
      <c r="D122" s="71">
        <v>0</v>
      </c>
      <c r="E122" s="71">
        <v>449</v>
      </c>
      <c r="F122" s="71">
        <v>3061</v>
      </c>
      <c r="G122" s="71">
        <v>0</v>
      </c>
      <c r="H122" s="71" t="s">
        <v>50</v>
      </c>
      <c r="I122" s="71">
        <v>0</v>
      </c>
      <c r="J122" s="71" t="s">
        <v>47</v>
      </c>
      <c r="K122" s="120">
        <v>1</v>
      </c>
      <c r="L122" s="71">
        <v>18</v>
      </c>
      <c r="M122" s="71">
        <v>378</v>
      </c>
      <c r="N122" s="71">
        <f t="shared" si="9"/>
        <v>756</v>
      </c>
      <c r="O122" s="71">
        <v>3</v>
      </c>
      <c r="P122" s="71">
        <v>63</v>
      </c>
      <c r="Q122" s="71">
        <f t="shared" si="10"/>
        <v>126</v>
      </c>
      <c r="R122" s="71">
        <v>0</v>
      </c>
      <c r="S122" s="71">
        <v>9</v>
      </c>
      <c r="T122" s="71">
        <v>9</v>
      </c>
      <c r="U122" s="71">
        <v>0</v>
      </c>
      <c r="V122" s="71">
        <v>0</v>
      </c>
      <c r="W122" s="71">
        <v>0</v>
      </c>
      <c r="X122" s="71">
        <v>0</v>
      </c>
      <c r="Y122" s="71">
        <v>0</v>
      </c>
      <c r="Z122" s="71">
        <v>0</v>
      </c>
      <c r="AA122" s="71">
        <v>0</v>
      </c>
      <c r="AB122" s="71">
        <v>0</v>
      </c>
      <c r="AC122" s="71">
        <v>0</v>
      </c>
      <c r="AD122" s="71">
        <v>0</v>
      </c>
      <c r="AE122" s="71">
        <v>0</v>
      </c>
      <c r="AF122" s="71">
        <v>1</v>
      </c>
      <c r="AG122" s="73"/>
      <c r="AH122" s="73"/>
      <c r="AI122" s="76"/>
    </row>
    <row r="123" spans="1:35" x14ac:dyDescent="0.2">
      <c r="A123" s="67">
        <v>3824</v>
      </c>
      <c r="B123" s="71" t="s">
        <v>45</v>
      </c>
      <c r="C123" s="130">
        <f>E123+F123+G123+I123</f>
        <v>3510</v>
      </c>
      <c r="D123" s="71">
        <v>0</v>
      </c>
      <c r="E123" s="71">
        <v>449</v>
      </c>
      <c r="F123" s="71">
        <v>3061</v>
      </c>
      <c r="G123" s="71">
        <v>0</v>
      </c>
      <c r="H123" s="71" t="s">
        <v>50</v>
      </c>
      <c r="I123" s="71">
        <v>0</v>
      </c>
      <c r="J123" s="71" t="s">
        <v>47</v>
      </c>
      <c r="K123" s="120">
        <v>1</v>
      </c>
      <c r="L123" s="71">
        <v>18</v>
      </c>
      <c r="M123" s="71">
        <v>378</v>
      </c>
      <c r="N123" s="71">
        <f t="shared" si="9"/>
        <v>756</v>
      </c>
      <c r="O123" s="71">
        <v>3</v>
      </c>
      <c r="P123" s="71">
        <v>63</v>
      </c>
      <c r="Q123" s="71">
        <f t="shared" si="10"/>
        <v>126</v>
      </c>
      <c r="R123" s="71">
        <v>0</v>
      </c>
      <c r="S123" s="71">
        <v>9</v>
      </c>
      <c r="T123" s="71">
        <v>9</v>
      </c>
      <c r="U123" s="71">
        <v>0</v>
      </c>
      <c r="V123" s="71">
        <v>0</v>
      </c>
      <c r="W123" s="71">
        <v>0</v>
      </c>
      <c r="X123" s="71">
        <v>0</v>
      </c>
      <c r="Y123" s="71">
        <v>0</v>
      </c>
      <c r="Z123" s="71">
        <v>0</v>
      </c>
      <c r="AA123" s="71">
        <v>0</v>
      </c>
      <c r="AB123" s="71">
        <v>0</v>
      </c>
      <c r="AC123" s="71">
        <v>0</v>
      </c>
      <c r="AD123" s="71">
        <v>0</v>
      </c>
      <c r="AE123" s="71">
        <v>0</v>
      </c>
      <c r="AF123" s="71">
        <v>1</v>
      </c>
      <c r="AG123" s="73"/>
      <c r="AH123" s="73"/>
      <c r="AI123" s="76"/>
    </row>
    <row r="124" spans="1:35" x14ac:dyDescent="0.2">
      <c r="A124" s="67">
        <v>3850</v>
      </c>
      <c r="B124" s="71" t="s">
        <v>49</v>
      </c>
      <c r="C124" s="130">
        <v>5638</v>
      </c>
      <c r="D124" s="71">
        <v>57</v>
      </c>
      <c r="E124" s="71">
        <v>160</v>
      </c>
      <c r="F124" s="71">
        <v>0</v>
      </c>
      <c r="G124" s="71">
        <v>0</v>
      </c>
      <c r="H124" s="71" t="s">
        <v>50</v>
      </c>
      <c r="I124" s="71">
        <v>0</v>
      </c>
      <c r="J124" s="71" t="s">
        <v>47</v>
      </c>
      <c r="K124" s="120">
        <v>1</v>
      </c>
      <c r="L124" s="71">
        <v>4</v>
      </c>
      <c r="M124" s="71">
        <v>7</v>
      </c>
      <c r="N124" s="71">
        <v>32</v>
      </c>
      <c r="O124" s="71">
        <v>9</v>
      </c>
      <c r="P124" s="71">
        <v>0</v>
      </c>
      <c r="Q124" s="71">
        <v>0</v>
      </c>
      <c r="R124" s="71">
        <v>0</v>
      </c>
      <c r="S124" s="71">
        <v>15</v>
      </c>
      <c r="T124" s="71">
        <v>0</v>
      </c>
      <c r="U124" s="71">
        <v>3</v>
      </c>
      <c r="V124" s="71">
        <v>5</v>
      </c>
      <c r="W124" s="71">
        <v>2</v>
      </c>
      <c r="X124" s="71">
        <v>0</v>
      </c>
      <c r="Y124" s="71">
        <v>0</v>
      </c>
      <c r="Z124" s="71">
        <v>4</v>
      </c>
      <c r="AA124" s="71">
        <v>5</v>
      </c>
      <c r="AB124" s="71">
        <v>3</v>
      </c>
      <c r="AC124" s="71">
        <v>1</v>
      </c>
      <c r="AD124" s="71">
        <v>1</v>
      </c>
      <c r="AE124" s="71">
        <v>0</v>
      </c>
      <c r="AF124" s="71">
        <v>1</v>
      </c>
      <c r="AG124" s="73"/>
      <c r="AH124" s="73" t="s">
        <v>210</v>
      </c>
      <c r="AI124" s="76"/>
    </row>
    <row r="125" spans="1:35" x14ac:dyDescent="0.2">
      <c r="A125" s="67">
        <v>4002</v>
      </c>
      <c r="B125" s="71" t="s">
        <v>49</v>
      </c>
      <c r="C125" s="130">
        <f t="shared" ref="C125:C159" si="11">E125+F125+G125+I125</f>
        <v>2959</v>
      </c>
      <c r="D125" s="71">
        <v>169</v>
      </c>
      <c r="E125" s="71">
        <v>2790</v>
      </c>
      <c r="F125" s="71">
        <v>0</v>
      </c>
      <c r="G125" s="71">
        <v>0</v>
      </c>
      <c r="H125" s="71" t="s">
        <v>50</v>
      </c>
      <c r="I125" s="71">
        <v>169</v>
      </c>
      <c r="J125" s="71" t="s">
        <v>47</v>
      </c>
      <c r="K125" s="120">
        <v>1</v>
      </c>
      <c r="L125" s="71">
        <v>17</v>
      </c>
      <c r="M125" s="71">
        <v>221</v>
      </c>
      <c r="N125" s="71">
        <f t="shared" ref="N125:N159" si="12">M125*2</f>
        <v>442</v>
      </c>
      <c r="O125" s="71">
        <v>2</v>
      </c>
      <c r="P125" s="71">
        <v>126</v>
      </c>
      <c r="Q125" s="71">
        <f t="shared" ref="Q125:Q134" si="13">P125*2</f>
        <v>252</v>
      </c>
      <c r="R125" s="71">
        <v>17</v>
      </c>
      <c r="S125" s="71">
        <v>24</v>
      </c>
      <c r="T125" s="71">
        <v>0</v>
      </c>
      <c r="U125" s="71">
        <v>4</v>
      </c>
      <c r="V125" s="71">
        <v>2</v>
      </c>
      <c r="W125" s="71">
        <v>1</v>
      </c>
      <c r="X125" s="71">
        <v>0</v>
      </c>
      <c r="Y125" s="71">
        <v>0</v>
      </c>
      <c r="Z125" s="71">
        <v>2</v>
      </c>
      <c r="AA125" s="71">
        <v>2</v>
      </c>
      <c r="AB125" s="71">
        <v>2</v>
      </c>
      <c r="AC125" s="71">
        <v>0</v>
      </c>
      <c r="AD125" s="71">
        <v>2</v>
      </c>
      <c r="AE125" s="71">
        <v>1</v>
      </c>
      <c r="AF125" s="71">
        <v>1</v>
      </c>
      <c r="AG125" s="73" t="s">
        <v>231</v>
      </c>
      <c r="AH125" s="73" t="s">
        <v>210</v>
      </c>
      <c r="AI125" s="76"/>
    </row>
    <row r="126" spans="1:35" x14ac:dyDescent="0.2">
      <c r="A126" s="67">
        <v>4312</v>
      </c>
      <c r="B126" s="71" t="s">
        <v>49</v>
      </c>
      <c r="C126" s="130">
        <f t="shared" si="11"/>
        <v>6369</v>
      </c>
      <c r="D126" s="71">
        <v>380</v>
      </c>
      <c r="E126" s="71">
        <v>1118</v>
      </c>
      <c r="F126" s="71">
        <v>4871</v>
      </c>
      <c r="G126" s="71">
        <v>0</v>
      </c>
      <c r="H126" s="71" t="s">
        <v>59</v>
      </c>
      <c r="I126" s="71">
        <v>380</v>
      </c>
      <c r="J126" s="71" t="s">
        <v>47</v>
      </c>
      <c r="K126" s="120">
        <v>1</v>
      </c>
      <c r="L126" s="71">
        <v>18</v>
      </c>
      <c r="M126" s="71">
        <v>398</v>
      </c>
      <c r="N126" s="71">
        <f t="shared" si="12"/>
        <v>796</v>
      </c>
      <c r="O126" s="71">
        <v>0</v>
      </c>
      <c r="P126" s="71">
        <v>82</v>
      </c>
      <c r="Q126" s="71">
        <f t="shared" si="13"/>
        <v>164</v>
      </c>
      <c r="R126" s="71">
        <v>19</v>
      </c>
      <c r="S126" s="71">
        <v>87</v>
      </c>
      <c r="T126" s="71">
        <v>0</v>
      </c>
      <c r="U126" s="71">
        <v>6</v>
      </c>
      <c r="V126" s="71">
        <v>5</v>
      </c>
      <c r="W126" s="71">
        <v>2</v>
      </c>
      <c r="X126" s="71">
        <v>0</v>
      </c>
      <c r="Y126" s="71">
        <v>0</v>
      </c>
      <c r="Z126" s="71">
        <v>2</v>
      </c>
      <c r="AA126" s="71">
        <v>5</v>
      </c>
      <c r="AB126" s="71">
        <v>4</v>
      </c>
      <c r="AC126" s="71">
        <v>0</v>
      </c>
      <c r="AD126" s="71">
        <v>2</v>
      </c>
      <c r="AE126" s="71">
        <v>1</v>
      </c>
      <c r="AF126" s="71">
        <v>1</v>
      </c>
      <c r="AG126" s="73"/>
      <c r="AH126" s="73"/>
      <c r="AI126" s="76"/>
    </row>
    <row r="127" spans="1:35" x14ac:dyDescent="0.2">
      <c r="A127" s="67">
        <v>4318</v>
      </c>
      <c r="B127" s="71" t="s">
        <v>49</v>
      </c>
      <c r="C127" s="130">
        <f t="shared" si="11"/>
        <v>4390</v>
      </c>
      <c r="D127" s="71">
        <v>286</v>
      </c>
      <c r="E127" s="71">
        <v>332</v>
      </c>
      <c r="F127" s="71">
        <v>3987</v>
      </c>
      <c r="G127" s="71">
        <v>0</v>
      </c>
      <c r="H127" s="71" t="s">
        <v>50</v>
      </c>
      <c r="I127" s="71">
        <v>71</v>
      </c>
      <c r="J127" s="71" t="s">
        <v>47</v>
      </c>
      <c r="K127" s="120">
        <v>1</v>
      </c>
      <c r="L127" s="71">
        <v>33</v>
      </c>
      <c r="M127" s="71">
        <v>594</v>
      </c>
      <c r="N127" s="71">
        <f t="shared" si="12"/>
        <v>1188</v>
      </c>
      <c r="O127" s="71">
        <v>1</v>
      </c>
      <c r="P127" s="71">
        <v>221</v>
      </c>
      <c r="Q127" s="71">
        <f t="shared" si="13"/>
        <v>442</v>
      </c>
      <c r="R127" s="71">
        <v>33</v>
      </c>
      <c r="S127" s="71">
        <v>74</v>
      </c>
      <c r="T127" s="71">
        <v>0</v>
      </c>
      <c r="U127" s="71">
        <v>3</v>
      </c>
      <c r="V127" s="71">
        <v>4</v>
      </c>
      <c r="W127" s="71">
        <v>0</v>
      </c>
      <c r="X127" s="71">
        <v>0</v>
      </c>
      <c r="Y127" s="71">
        <v>0</v>
      </c>
      <c r="Z127" s="71">
        <v>1</v>
      </c>
      <c r="AA127" s="71">
        <v>4</v>
      </c>
      <c r="AB127" s="71">
        <v>2</v>
      </c>
      <c r="AC127" s="71">
        <v>0</v>
      </c>
      <c r="AD127" s="71">
        <v>1</v>
      </c>
      <c r="AE127" s="71">
        <v>1</v>
      </c>
      <c r="AF127" s="71"/>
      <c r="AG127" s="73"/>
      <c r="AH127" s="73"/>
      <c r="AI127" s="76"/>
    </row>
    <row r="128" spans="1:35" x14ac:dyDescent="0.2">
      <c r="A128" s="67">
        <v>4319</v>
      </c>
      <c r="B128" s="71" t="s">
        <v>45</v>
      </c>
      <c r="C128" s="130">
        <f t="shared" si="11"/>
        <v>1155</v>
      </c>
      <c r="D128" s="71">
        <v>153</v>
      </c>
      <c r="E128" s="71">
        <v>0</v>
      </c>
      <c r="F128" s="71">
        <v>0</v>
      </c>
      <c r="G128" s="71">
        <v>0</v>
      </c>
      <c r="H128" s="71" t="s">
        <v>229</v>
      </c>
      <c r="I128" s="71">
        <v>1155</v>
      </c>
      <c r="J128" s="71" t="s">
        <v>47</v>
      </c>
      <c r="K128" s="120">
        <v>1</v>
      </c>
      <c r="L128" s="71">
        <v>7</v>
      </c>
      <c r="M128" s="71">
        <v>147</v>
      </c>
      <c r="N128" s="71">
        <f t="shared" si="12"/>
        <v>294</v>
      </c>
      <c r="O128" s="71">
        <v>0</v>
      </c>
      <c r="P128" s="71">
        <v>0</v>
      </c>
      <c r="Q128" s="71">
        <f t="shared" si="13"/>
        <v>0</v>
      </c>
      <c r="R128" s="71">
        <v>7</v>
      </c>
      <c r="S128" s="71">
        <v>0</v>
      </c>
      <c r="T128" s="71">
        <v>15</v>
      </c>
      <c r="U128" s="71">
        <v>2</v>
      </c>
      <c r="V128" s="71">
        <v>3</v>
      </c>
      <c r="W128" s="71">
        <v>1</v>
      </c>
      <c r="X128" s="71">
        <v>0</v>
      </c>
      <c r="Y128" s="71">
        <v>0</v>
      </c>
      <c r="Z128" s="71">
        <v>2</v>
      </c>
      <c r="AA128" s="71">
        <v>3</v>
      </c>
      <c r="AB128" s="71">
        <v>2</v>
      </c>
      <c r="AC128" s="71">
        <v>0</v>
      </c>
      <c r="AD128" s="71">
        <v>1</v>
      </c>
      <c r="AE128" s="71">
        <v>0</v>
      </c>
      <c r="AF128" s="71">
        <v>1</v>
      </c>
      <c r="AG128" s="73"/>
      <c r="AH128" s="73"/>
      <c r="AI128" s="76"/>
    </row>
    <row r="129" spans="1:35" x14ac:dyDescent="0.2">
      <c r="A129" s="67">
        <v>4336</v>
      </c>
      <c r="B129" s="71" t="s">
        <v>49</v>
      </c>
      <c r="C129" s="130">
        <f t="shared" si="11"/>
        <v>3532</v>
      </c>
      <c r="D129" s="71">
        <v>1231</v>
      </c>
      <c r="E129" s="71">
        <v>1236</v>
      </c>
      <c r="F129" s="71">
        <v>2296</v>
      </c>
      <c r="G129" s="71">
        <v>0</v>
      </c>
      <c r="H129" s="71" t="s">
        <v>50</v>
      </c>
      <c r="I129" s="71">
        <v>0</v>
      </c>
      <c r="J129" s="71" t="s">
        <v>47</v>
      </c>
      <c r="K129" s="120">
        <v>1</v>
      </c>
      <c r="L129" s="71">
        <v>20</v>
      </c>
      <c r="M129" s="71">
        <v>640</v>
      </c>
      <c r="N129" s="71">
        <f t="shared" si="12"/>
        <v>1280</v>
      </c>
      <c r="O129" s="71">
        <v>2</v>
      </c>
      <c r="P129" s="71">
        <v>42</v>
      </c>
      <c r="Q129" s="71">
        <f t="shared" si="13"/>
        <v>84</v>
      </c>
      <c r="R129" s="71">
        <v>20</v>
      </c>
      <c r="S129" s="71">
        <v>59</v>
      </c>
      <c r="T129" s="71">
        <v>30</v>
      </c>
      <c r="U129" s="71">
        <v>4</v>
      </c>
      <c r="V129" s="71">
        <v>3</v>
      </c>
      <c r="W129" s="71">
        <v>1</v>
      </c>
      <c r="X129" s="71">
        <v>0</v>
      </c>
      <c r="Y129" s="71">
        <v>0</v>
      </c>
      <c r="Z129" s="71">
        <v>2</v>
      </c>
      <c r="AA129" s="71">
        <v>3</v>
      </c>
      <c r="AB129" s="71">
        <v>2</v>
      </c>
      <c r="AC129" s="71">
        <v>0</v>
      </c>
      <c r="AD129" s="71">
        <v>2</v>
      </c>
      <c r="AE129" s="71">
        <v>1</v>
      </c>
      <c r="AF129" s="71">
        <v>1</v>
      </c>
      <c r="AG129" s="73" t="s">
        <v>235</v>
      </c>
      <c r="AH129" s="73" t="s">
        <v>210</v>
      </c>
      <c r="AI129" s="76"/>
    </row>
    <row r="130" spans="1:35" x14ac:dyDescent="0.2">
      <c r="A130" s="67">
        <v>4406</v>
      </c>
      <c r="B130" s="71" t="s">
        <v>45</v>
      </c>
      <c r="C130" s="130">
        <f t="shared" si="11"/>
        <v>604</v>
      </c>
      <c r="D130" s="71">
        <v>100</v>
      </c>
      <c r="E130" s="71">
        <v>549</v>
      </c>
      <c r="F130" s="71">
        <v>0</v>
      </c>
      <c r="G130" s="71">
        <v>0</v>
      </c>
      <c r="H130" s="71" t="s">
        <v>59</v>
      </c>
      <c r="I130" s="71">
        <v>55</v>
      </c>
      <c r="J130" s="71" t="s">
        <v>47</v>
      </c>
      <c r="K130" s="120">
        <v>1</v>
      </c>
      <c r="L130" s="71">
        <v>6</v>
      </c>
      <c r="M130" s="71">
        <v>90</v>
      </c>
      <c r="N130" s="71">
        <f t="shared" si="12"/>
        <v>180</v>
      </c>
      <c r="O130" s="71">
        <v>0</v>
      </c>
      <c r="P130" s="71">
        <v>0</v>
      </c>
      <c r="Q130" s="71">
        <f t="shared" si="13"/>
        <v>0</v>
      </c>
      <c r="R130" s="71">
        <v>5</v>
      </c>
      <c r="S130" s="71">
        <v>6</v>
      </c>
      <c r="T130" s="71">
        <v>8</v>
      </c>
      <c r="U130" s="71">
        <v>1</v>
      </c>
      <c r="V130" s="71">
        <v>1</v>
      </c>
      <c r="W130" s="71">
        <v>0</v>
      </c>
      <c r="X130" s="71">
        <v>0</v>
      </c>
      <c r="Y130" s="71">
        <v>0</v>
      </c>
      <c r="Z130" s="71">
        <v>1</v>
      </c>
      <c r="AA130" s="71">
        <v>1</v>
      </c>
      <c r="AB130" s="71">
        <v>1</v>
      </c>
      <c r="AC130" s="71">
        <v>0</v>
      </c>
      <c r="AD130" s="71">
        <v>1</v>
      </c>
      <c r="AE130" s="71">
        <v>0</v>
      </c>
      <c r="AF130" s="71">
        <v>1</v>
      </c>
      <c r="AG130" s="73" t="s">
        <v>214</v>
      </c>
      <c r="AH130" s="73"/>
      <c r="AI130" s="76"/>
    </row>
    <row r="131" spans="1:35" x14ac:dyDescent="0.2">
      <c r="A131" s="67">
        <v>4408</v>
      </c>
      <c r="B131" s="71" t="s">
        <v>49</v>
      </c>
      <c r="C131" s="130">
        <f t="shared" si="11"/>
        <v>3542</v>
      </c>
      <c r="D131" s="71">
        <v>73</v>
      </c>
      <c r="E131" s="71">
        <f>251+652</f>
        <v>903</v>
      </c>
      <c r="F131" s="71">
        <f>972+1667</f>
        <v>2639</v>
      </c>
      <c r="G131" s="71">
        <v>0</v>
      </c>
      <c r="H131" s="71" t="s">
        <v>50</v>
      </c>
      <c r="I131" s="71">
        <v>0</v>
      </c>
      <c r="J131" s="71" t="s">
        <v>47</v>
      </c>
      <c r="K131" s="120">
        <v>1</v>
      </c>
      <c r="L131" s="71">
        <v>18</v>
      </c>
      <c r="M131" s="71">
        <v>297</v>
      </c>
      <c r="N131" s="71">
        <f t="shared" si="12"/>
        <v>594</v>
      </c>
      <c r="O131" s="71">
        <v>4</v>
      </c>
      <c r="P131" s="71">
        <v>84</v>
      </c>
      <c r="Q131" s="71">
        <f t="shared" si="13"/>
        <v>168</v>
      </c>
      <c r="R131" s="71">
        <v>18</v>
      </c>
      <c r="S131" s="71">
        <v>58</v>
      </c>
      <c r="T131" s="71">
        <v>0</v>
      </c>
      <c r="U131" s="71">
        <v>1</v>
      </c>
      <c r="V131" s="71">
        <v>1</v>
      </c>
      <c r="W131" s="71">
        <v>0</v>
      </c>
      <c r="X131" s="71">
        <v>0</v>
      </c>
      <c r="Y131" s="71">
        <v>0</v>
      </c>
      <c r="Z131" s="71">
        <v>1</v>
      </c>
      <c r="AA131" s="71">
        <v>1</v>
      </c>
      <c r="AB131" s="71">
        <v>1</v>
      </c>
      <c r="AC131" s="71">
        <v>0</v>
      </c>
      <c r="AD131" s="71">
        <v>0</v>
      </c>
      <c r="AE131" s="71">
        <v>1</v>
      </c>
      <c r="AF131" s="71">
        <v>1</v>
      </c>
      <c r="AG131" s="73" t="s">
        <v>214</v>
      </c>
      <c r="AH131" s="73" t="s">
        <v>210</v>
      </c>
      <c r="AI131" s="76"/>
    </row>
    <row r="132" spans="1:35" x14ac:dyDescent="0.2">
      <c r="A132" s="67">
        <v>4409</v>
      </c>
      <c r="B132" s="71" t="s">
        <v>49</v>
      </c>
      <c r="C132" s="130">
        <f t="shared" si="11"/>
        <v>4121</v>
      </c>
      <c r="D132" s="71">
        <v>124</v>
      </c>
      <c r="E132" s="71">
        <v>904</v>
      </c>
      <c r="F132" s="71">
        <v>3188</v>
      </c>
      <c r="G132" s="71">
        <v>29</v>
      </c>
      <c r="H132" s="71" t="s">
        <v>50</v>
      </c>
      <c r="I132" s="71"/>
      <c r="J132" s="71" t="s">
        <v>47</v>
      </c>
      <c r="K132" s="120">
        <v>1</v>
      </c>
      <c r="L132" s="71">
        <v>12</v>
      </c>
      <c r="M132" s="71">
        <v>188</v>
      </c>
      <c r="N132" s="71">
        <f t="shared" si="12"/>
        <v>376</v>
      </c>
      <c r="O132" s="71">
        <v>2</v>
      </c>
      <c r="P132" s="71">
        <v>68</v>
      </c>
      <c r="Q132" s="71">
        <f t="shared" si="13"/>
        <v>136</v>
      </c>
      <c r="R132" s="71">
        <v>8</v>
      </c>
      <c r="S132" s="71"/>
      <c r="T132" s="71"/>
      <c r="U132" s="71">
        <v>3</v>
      </c>
      <c r="V132" s="71">
        <v>2</v>
      </c>
      <c r="W132" s="71">
        <v>0</v>
      </c>
      <c r="X132" s="71">
        <v>0</v>
      </c>
      <c r="Y132" s="71">
        <v>0</v>
      </c>
      <c r="Z132" s="71">
        <v>3</v>
      </c>
      <c r="AA132" s="71">
        <v>2</v>
      </c>
      <c r="AB132" s="71">
        <v>3</v>
      </c>
      <c r="AC132" s="71">
        <v>0</v>
      </c>
      <c r="AD132" s="71">
        <v>0</v>
      </c>
      <c r="AE132" s="71">
        <v>1</v>
      </c>
      <c r="AF132" s="71">
        <v>1</v>
      </c>
      <c r="AG132" s="73" t="s">
        <v>214</v>
      </c>
      <c r="AH132" s="73" t="s">
        <v>210</v>
      </c>
      <c r="AI132" s="76"/>
    </row>
    <row r="133" spans="1:35" x14ac:dyDescent="0.2">
      <c r="A133" s="67">
        <v>4431</v>
      </c>
      <c r="B133" s="71" t="s">
        <v>49</v>
      </c>
      <c r="C133" s="130">
        <f t="shared" si="11"/>
        <v>3510</v>
      </c>
      <c r="D133" s="71">
        <v>379</v>
      </c>
      <c r="E133" s="71">
        <v>2352</v>
      </c>
      <c r="F133" s="71">
        <v>1158</v>
      </c>
      <c r="G133" s="71">
        <v>0</v>
      </c>
      <c r="H133" s="71" t="s">
        <v>50</v>
      </c>
      <c r="I133" s="71"/>
      <c r="J133" s="71" t="s">
        <v>47</v>
      </c>
      <c r="K133" s="120">
        <v>1</v>
      </c>
      <c r="L133" s="71">
        <v>19</v>
      </c>
      <c r="M133" s="71">
        <v>285</v>
      </c>
      <c r="N133" s="71">
        <f t="shared" si="12"/>
        <v>570</v>
      </c>
      <c r="O133" s="71">
        <v>2</v>
      </c>
      <c r="P133" s="71">
        <v>68</v>
      </c>
      <c r="Q133" s="71">
        <f t="shared" si="13"/>
        <v>136</v>
      </c>
      <c r="R133" s="71">
        <v>19</v>
      </c>
      <c r="S133" s="71">
        <v>89</v>
      </c>
      <c r="T133" s="71">
        <v>0</v>
      </c>
      <c r="U133" s="71">
        <v>5</v>
      </c>
      <c r="V133" s="71">
        <v>6</v>
      </c>
      <c r="W133" s="71">
        <v>1</v>
      </c>
      <c r="X133" s="71">
        <v>0</v>
      </c>
      <c r="Y133" s="71">
        <v>0</v>
      </c>
      <c r="Z133" s="71">
        <v>3</v>
      </c>
      <c r="AA133" s="71">
        <v>6</v>
      </c>
      <c r="AB133" s="71">
        <v>3</v>
      </c>
      <c r="AC133" s="71">
        <v>3</v>
      </c>
      <c r="AD133" s="71">
        <v>1</v>
      </c>
      <c r="AE133" s="71">
        <v>1</v>
      </c>
      <c r="AF133" s="71">
        <v>1</v>
      </c>
      <c r="AG133" s="73" t="s">
        <v>236</v>
      </c>
      <c r="AH133" s="73" t="s">
        <v>210</v>
      </c>
      <c r="AI133" s="76"/>
    </row>
    <row r="134" spans="1:35" x14ac:dyDescent="0.2">
      <c r="A134" s="67">
        <v>4435</v>
      </c>
      <c r="B134" s="71" t="s">
        <v>49</v>
      </c>
      <c r="C134" s="130">
        <f t="shared" si="11"/>
        <v>2009</v>
      </c>
      <c r="D134" s="71">
        <v>133</v>
      </c>
      <c r="E134" s="71">
        <v>0</v>
      </c>
      <c r="F134" s="71">
        <v>752</v>
      </c>
      <c r="G134" s="71">
        <v>1257</v>
      </c>
      <c r="H134" s="71" t="s">
        <v>50</v>
      </c>
      <c r="I134" s="71">
        <v>0</v>
      </c>
      <c r="J134" s="71" t="s">
        <v>47</v>
      </c>
      <c r="K134" s="120">
        <v>1</v>
      </c>
      <c r="L134" s="71">
        <v>4</v>
      </c>
      <c r="M134" s="71">
        <v>64</v>
      </c>
      <c r="N134" s="71">
        <f t="shared" si="12"/>
        <v>128</v>
      </c>
      <c r="O134" s="71">
        <v>4</v>
      </c>
      <c r="P134" s="71">
        <v>103</v>
      </c>
      <c r="Q134" s="71">
        <f t="shared" si="13"/>
        <v>206</v>
      </c>
      <c r="R134" s="71">
        <v>0</v>
      </c>
      <c r="S134" s="71">
        <v>30</v>
      </c>
      <c r="T134" s="71">
        <v>0</v>
      </c>
      <c r="U134" s="71">
        <v>3</v>
      </c>
      <c r="V134" s="71">
        <v>2</v>
      </c>
      <c r="W134" s="71">
        <v>1</v>
      </c>
      <c r="X134" s="71">
        <v>0</v>
      </c>
      <c r="Y134" s="71">
        <v>0</v>
      </c>
      <c r="Z134" s="71">
        <v>2</v>
      </c>
      <c r="AA134" s="71">
        <v>2</v>
      </c>
      <c r="AB134" s="71">
        <v>2</v>
      </c>
      <c r="AC134" s="71">
        <v>0</v>
      </c>
      <c r="AD134" s="71">
        <v>1</v>
      </c>
      <c r="AE134" s="71">
        <v>0</v>
      </c>
      <c r="AF134" s="71">
        <v>1</v>
      </c>
      <c r="AG134" s="73" t="s">
        <v>237</v>
      </c>
      <c r="AH134" s="73" t="s">
        <v>210</v>
      </c>
      <c r="AI134" s="69"/>
    </row>
    <row r="135" spans="1:35" x14ac:dyDescent="0.2">
      <c r="A135" s="67">
        <v>4510</v>
      </c>
      <c r="B135" s="71" t="s">
        <v>49</v>
      </c>
      <c r="C135" s="130">
        <f t="shared" si="11"/>
        <v>56</v>
      </c>
      <c r="D135" s="71">
        <v>56</v>
      </c>
      <c r="E135" s="71">
        <v>0</v>
      </c>
      <c r="F135" s="71">
        <v>0</v>
      </c>
      <c r="G135" s="71">
        <v>56</v>
      </c>
      <c r="H135" s="71" t="s">
        <v>80</v>
      </c>
      <c r="I135" s="71">
        <v>0</v>
      </c>
      <c r="J135" s="71" t="s">
        <v>47</v>
      </c>
      <c r="K135" s="120">
        <v>1</v>
      </c>
      <c r="L135" s="71">
        <v>0</v>
      </c>
      <c r="M135" s="71">
        <v>0</v>
      </c>
      <c r="N135" s="71">
        <f t="shared" si="12"/>
        <v>0</v>
      </c>
      <c r="O135" s="71">
        <v>0</v>
      </c>
      <c r="P135" s="71">
        <v>0</v>
      </c>
      <c r="Q135" s="71">
        <v>56</v>
      </c>
      <c r="R135" s="71">
        <v>0</v>
      </c>
      <c r="S135" s="71">
        <v>1</v>
      </c>
      <c r="T135" s="71">
        <v>0</v>
      </c>
      <c r="U135" s="71">
        <v>1</v>
      </c>
      <c r="V135" s="71">
        <v>1</v>
      </c>
      <c r="W135" s="71">
        <v>0</v>
      </c>
      <c r="X135" s="71">
        <v>0</v>
      </c>
      <c r="Y135" s="71">
        <v>0</v>
      </c>
      <c r="Z135" s="71">
        <v>1</v>
      </c>
      <c r="AA135" s="71">
        <v>1</v>
      </c>
      <c r="AB135" s="71">
        <v>1</v>
      </c>
      <c r="AC135" s="71">
        <v>0</v>
      </c>
      <c r="AD135" s="71">
        <v>0</v>
      </c>
      <c r="AE135" s="71">
        <v>0</v>
      </c>
      <c r="AF135" s="71">
        <v>1</v>
      </c>
      <c r="AG135" s="73" t="s">
        <v>239</v>
      </c>
      <c r="AH135" s="73"/>
      <c r="AI135" s="76"/>
    </row>
    <row r="136" spans="1:35" x14ac:dyDescent="0.2">
      <c r="A136" s="67">
        <v>4600</v>
      </c>
      <c r="B136" s="71" t="s">
        <v>45</v>
      </c>
      <c r="C136" s="130">
        <f t="shared" si="11"/>
        <v>2132</v>
      </c>
      <c r="D136" s="71">
        <v>159</v>
      </c>
      <c r="E136" s="71">
        <v>0</v>
      </c>
      <c r="F136" s="71">
        <v>0</v>
      </c>
      <c r="G136" s="71">
        <v>2132</v>
      </c>
      <c r="H136" s="71" t="s">
        <v>50</v>
      </c>
      <c r="I136" s="71">
        <v>0</v>
      </c>
      <c r="J136" s="71" t="s">
        <v>47</v>
      </c>
      <c r="K136" s="120">
        <v>1</v>
      </c>
      <c r="L136" s="71">
        <v>9</v>
      </c>
      <c r="M136" s="71">
        <v>135</v>
      </c>
      <c r="N136" s="71">
        <f t="shared" si="12"/>
        <v>270</v>
      </c>
      <c r="O136" s="71">
        <v>0</v>
      </c>
      <c r="P136" s="71">
        <v>0</v>
      </c>
      <c r="Q136" s="71">
        <f t="shared" ref="Q136:Q159" si="14">P136*2</f>
        <v>0</v>
      </c>
      <c r="R136" s="71">
        <v>0</v>
      </c>
      <c r="S136" s="71">
        <v>35</v>
      </c>
      <c r="T136" s="71">
        <v>0</v>
      </c>
      <c r="U136" s="71">
        <v>4</v>
      </c>
      <c r="V136" s="71">
        <v>4</v>
      </c>
      <c r="W136" s="71">
        <v>1</v>
      </c>
      <c r="X136" s="71">
        <v>0</v>
      </c>
      <c r="Y136" s="71">
        <v>0</v>
      </c>
      <c r="Z136" s="71">
        <v>2</v>
      </c>
      <c r="AA136" s="71">
        <v>4</v>
      </c>
      <c r="AB136" s="71">
        <v>2</v>
      </c>
      <c r="AC136" s="71">
        <v>0</v>
      </c>
      <c r="AD136" s="71">
        <v>1</v>
      </c>
      <c r="AE136" s="71">
        <v>0</v>
      </c>
      <c r="AF136" s="71">
        <v>1</v>
      </c>
      <c r="AG136" s="73" t="s">
        <v>240</v>
      </c>
      <c r="AH136" s="73" t="s">
        <v>210</v>
      </c>
      <c r="AI136" s="76"/>
    </row>
    <row r="137" spans="1:35" x14ac:dyDescent="0.2">
      <c r="A137" s="67">
        <v>4610</v>
      </c>
      <c r="B137" s="71" t="s">
        <v>49</v>
      </c>
      <c r="C137" s="130">
        <f t="shared" si="11"/>
        <v>8723</v>
      </c>
      <c r="D137" s="71">
        <v>350</v>
      </c>
      <c r="E137" s="71">
        <v>0</v>
      </c>
      <c r="F137" s="71">
        <v>8150</v>
      </c>
      <c r="G137" s="71">
        <v>229</v>
      </c>
      <c r="H137" s="71" t="s">
        <v>59</v>
      </c>
      <c r="I137" s="71">
        <v>344</v>
      </c>
      <c r="J137" s="71" t="s">
        <v>47</v>
      </c>
      <c r="K137" s="120">
        <v>1</v>
      </c>
      <c r="L137" s="71">
        <v>12</v>
      </c>
      <c r="M137" s="71">
        <v>384</v>
      </c>
      <c r="N137" s="71">
        <f t="shared" si="12"/>
        <v>768</v>
      </c>
      <c r="O137" s="71">
        <v>3</v>
      </c>
      <c r="P137" s="71">
        <v>63</v>
      </c>
      <c r="Q137" s="71">
        <f t="shared" si="14"/>
        <v>126</v>
      </c>
      <c r="R137" s="71">
        <v>11</v>
      </c>
      <c r="S137" s="71">
        <v>117</v>
      </c>
      <c r="T137" s="71">
        <v>0</v>
      </c>
      <c r="U137" s="71">
        <v>2</v>
      </c>
      <c r="V137" s="71">
        <v>4</v>
      </c>
      <c r="W137" s="71">
        <v>1</v>
      </c>
      <c r="X137" s="71">
        <v>0</v>
      </c>
      <c r="Y137" s="71">
        <v>0</v>
      </c>
      <c r="Z137" s="71">
        <v>2</v>
      </c>
      <c r="AA137" s="71">
        <v>4</v>
      </c>
      <c r="AB137" s="71">
        <v>2</v>
      </c>
      <c r="AC137" s="71">
        <v>0</v>
      </c>
      <c r="AD137" s="71">
        <v>2</v>
      </c>
      <c r="AE137" s="71">
        <v>0</v>
      </c>
      <c r="AF137" s="71">
        <v>1</v>
      </c>
      <c r="AG137" s="73" t="s">
        <v>214</v>
      </c>
      <c r="AH137" s="73" t="s">
        <v>210</v>
      </c>
      <c r="AI137" s="76"/>
    </row>
    <row r="138" spans="1:35" x14ac:dyDescent="0.2">
      <c r="A138" s="67">
        <v>4611</v>
      </c>
      <c r="B138" s="71" t="s">
        <v>45</v>
      </c>
      <c r="C138" s="130">
        <f t="shared" si="11"/>
        <v>2357</v>
      </c>
      <c r="D138" s="71">
        <v>130</v>
      </c>
      <c r="E138" s="71">
        <v>740</v>
      </c>
      <c r="F138" s="71">
        <v>1617</v>
      </c>
      <c r="G138" s="71">
        <v>0</v>
      </c>
      <c r="H138" s="71" t="s">
        <v>50</v>
      </c>
      <c r="I138" s="71">
        <v>0</v>
      </c>
      <c r="J138" s="71" t="s">
        <v>47</v>
      </c>
      <c r="K138" s="120">
        <v>1</v>
      </c>
      <c r="L138" s="71">
        <v>2</v>
      </c>
      <c r="M138" s="71">
        <v>64</v>
      </c>
      <c r="N138" s="71">
        <f t="shared" si="12"/>
        <v>128</v>
      </c>
      <c r="O138" s="71">
        <v>0</v>
      </c>
      <c r="P138" s="71">
        <v>0</v>
      </c>
      <c r="Q138" s="71">
        <f t="shared" si="14"/>
        <v>0</v>
      </c>
      <c r="R138" s="71">
        <v>2</v>
      </c>
      <c r="S138" s="71">
        <v>30</v>
      </c>
      <c r="T138" s="71">
        <v>12</v>
      </c>
      <c r="U138" s="71">
        <v>3</v>
      </c>
      <c r="V138" s="71">
        <v>2</v>
      </c>
      <c r="W138" s="71">
        <v>0</v>
      </c>
      <c r="X138" s="71">
        <v>0</v>
      </c>
      <c r="Y138" s="71">
        <v>0</v>
      </c>
      <c r="Z138" s="71">
        <v>2</v>
      </c>
      <c r="AA138" s="71">
        <v>2</v>
      </c>
      <c r="AB138" s="71">
        <v>2</v>
      </c>
      <c r="AC138" s="71">
        <v>0</v>
      </c>
      <c r="AD138" s="71">
        <v>1</v>
      </c>
      <c r="AE138" s="71">
        <v>0</v>
      </c>
      <c r="AF138" s="71">
        <v>1</v>
      </c>
      <c r="AG138" s="73" t="s">
        <v>239</v>
      </c>
      <c r="AH138" s="73"/>
      <c r="AI138" s="76"/>
    </row>
    <row r="139" spans="1:35" x14ac:dyDescent="0.2">
      <c r="A139" s="67">
        <v>4612</v>
      </c>
      <c r="B139" s="71" t="s">
        <v>49</v>
      </c>
      <c r="C139" s="130">
        <f t="shared" si="11"/>
        <v>28031</v>
      </c>
      <c r="D139" s="71">
        <v>968</v>
      </c>
      <c r="E139" s="71">
        <v>2292</v>
      </c>
      <c r="F139" s="71">
        <v>24497</v>
      </c>
      <c r="G139" s="71">
        <v>0</v>
      </c>
      <c r="H139" s="71" t="s">
        <v>59</v>
      </c>
      <c r="I139" s="71">
        <v>1242</v>
      </c>
      <c r="J139" s="71" t="s">
        <v>47</v>
      </c>
      <c r="K139" s="120">
        <v>1</v>
      </c>
      <c r="L139" s="71">
        <v>54</v>
      </c>
      <c r="M139" s="71">
        <v>1728</v>
      </c>
      <c r="N139" s="71">
        <f t="shared" si="12"/>
        <v>3456</v>
      </c>
      <c r="O139" s="71">
        <v>5</v>
      </c>
      <c r="P139" s="71">
        <v>105</v>
      </c>
      <c r="Q139" s="71">
        <f t="shared" si="14"/>
        <v>210</v>
      </c>
      <c r="R139" s="71">
        <v>36</v>
      </c>
      <c r="S139" s="71">
        <v>373</v>
      </c>
      <c r="T139" s="71">
        <v>269</v>
      </c>
      <c r="U139" s="71">
        <v>12</v>
      </c>
      <c r="V139" s="71">
        <v>13</v>
      </c>
      <c r="W139" s="71">
        <v>5</v>
      </c>
      <c r="X139" s="71">
        <v>0</v>
      </c>
      <c r="Y139" s="71">
        <v>2</v>
      </c>
      <c r="Z139" s="71">
        <v>8</v>
      </c>
      <c r="AA139" s="71">
        <v>13</v>
      </c>
      <c r="AB139" s="71">
        <v>8</v>
      </c>
      <c r="AC139" s="71">
        <v>2</v>
      </c>
      <c r="AD139" s="71">
        <v>4</v>
      </c>
      <c r="AE139" s="71">
        <v>3</v>
      </c>
      <c r="AF139" s="71">
        <v>1</v>
      </c>
      <c r="AG139" s="73" t="s">
        <v>214</v>
      </c>
      <c r="AH139" s="73" t="s">
        <v>210</v>
      </c>
      <c r="AI139" s="76"/>
    </row>
    <row r="140" spans="1:35" x14ac:dyDescent="0.2">
      <c r="A140" s="67">
        <v>4613</v>
      </c>
      <c r="B140" s="71" t="s">
        <v>49</v>
      </c>
      <c r="C140" s="130">
        <f t="shared" si="11"/>
        <v>4195</v>
      </c>
      <c r="D140" s="71">
        <v>250</v>
      </c>
      <c r="E140" s="71">
        <v>2490</v>
      </c>
      <c r="F140" s="71">
        <v>1458</v>
      </c>
      <c r="G140" s="71">
        <v>0</v>
      </c>
      <c r="H140" s="71" t="s">
        <v>50</v>
      </c>
      <c r="I140" s="71">
        <v>247</v>
      </c>
      <c r="J140" s="71" t="s">
        <v>47</v>
      </c>
      <c r="K140" s="120">
        <v>1</v>
      </c>
      <c r="L140" s="71">
        <v>24</v>
      </c>
      <c r="M140" s="71">
        <v>360</v>
      </c>
      <c r="N140" s="71">
        <f t="shared" si="12"/>
        <v>720</v>
      </c>
      <c r="O140" s="71">
        <v>0</v>
      </c>
      <c r="P140" s="71">
        <v>0</v>
      </c>
      <c r="Q140" s="71">
        <f t="shared" si="14"/>
        <v>0</v>
      </c>
      <c r="R140" s="71">
        <v>24</v>
      </c>
      <c r="S140" s="71">
        <v>74</v>
      </c>
      <c r="T140" s="71">
        <v>0</v>
      </c>
      <c r="U140" s="71">
        <v>2</v>
      </c>
      <c r="V140" s="71">
        <v>2</v>
      </c>
      <c r="W140" s="71">
        <v>2</v>
      </c>
      <c r="X140" s="71">
        <v>0</v>
      </c>
      <c r="Y140" s="71">
        <v>0</v>
      </c>
      <c r="Z140" s="71">
        <v>2</v>
      </c>
      <c r="AA140" s="71">
        <v>2</v>
      </c>
      <c r="AB140" s="71">
        <v>2</v>
      </c>
      <c r="AC140" s="71">
        <v>0</v>
      </c>
      <c r="AD140" s="71">
        <v>1</v>
      </c>
      <c r="AE140" s="71">
        <v>1</v>
      </c>
      <c r="AF140" s="71">
        <v>1</v>
      </c>
      <c r="AG140" s="73" t="s">
        <v>214</v>
      </c>
      <c r="AH140" s="73" t="s">
        <v>210</v>
      </c>
      <c r="AI140" s="76"/>
    </row>
    <row r="141" spans="1:35" x14ac:dyDescent="0.2">
      <c r="A141" s="67">
        <v>4615</v>
      </c>
      <c r="B141" s="71" t="s">
        <v>49</v>
      </c>
      <c r="C141" s="130">
        <f t="shared" si="11"/>
        <v>4133</v>
      </c>
      <c r="D141" s="71">
        <v>0</v>
      </c>
      <c r="E141" s="71">
        <v>4133</v>
      </c>
      <c r="F141" s="71">
        <v>0</v>
      </c>
      <c r="G141" s="71">
        <v>0</v>
      </c>
      <c r="H141" s="71" t="s">
        <v>50</v>
      </c>
      <c r="I141" s="71">
        <v>0</v>
      </c>
      <c r="J141" s="71" t="s">
        <v>47</v>
      </c>
      <c r="K141" s="120">
        <v>1</v>
      </c>
      <c r="L141" s="71">
        <v>8</v>
      </c>
      <c r="M141" s="71">
        <v>296</v>
      </c>
      <c r="N141" s="71">
        <f t="shared" si="12"/>
        <v>592</v>
      </c>
      <c r="O141" s="71">
        <v>14</v>
      </c>
      <c r="P141" s="71">
        <v>70</v>
      </c>
      <c r="Q141" s="71">
        <f t="shared" si="14"/>
        <v>140</v>
      </c>
      <c r="R141" s="71">
        <v>0</v>
      </c>
      <c r="S141" s="71">
        <v>55</v>
      </c>
      <c r="T141" s="71">
        <v>0</v>
      </c>
      <c r="U141" s="71">
        <v>1</v>
      </c>
      <c r="V141" s="71">
        <v>0</v>
      </c>
      <c r="W141" s="71">
        <v>0</v>
      </c>
      <c r="X141" s="71">
        <v>0</v>
      </c>
      <c r="Y141" s="71">
        <v>0</v>
      </c>
      <c r="Z141" s="71">
        <v>0</v>
      </c>
      <c r="AA141" s="71">
        <v>0</v>
      </c>
      <c r="AB141" s="71">
        <v>0</v>
      </c>
      <c r="AC141" s="71">
        <v>0</v>
      </c>
      <c r="AD141" s="71">
        <v>0</v>
      </c>
      <c r="AE141" s="71">
        <v>1</v>
      </c>
      <c r="AF141" s="71">
        <v>1</v>
      </c>
      <c r="AG141" s="73" t="s">
        <v>214</v>
      </c>
      <c r="AH141" s="73" t="s">
        <v>210</v>
      </c>
      <c r="AI141" s="76"/>
    </row>
    <row r="142" spans="1:35" x14ac:dyDescent="0.2">
      <c r="A142" s="67">
        <v>4616</v>
      </c>
      <c r="B142" s="71" t="s">
        <v>49</v>
      </c>
      <c r="C142" s="130">
        <f t="shared" si="11"/>
        <v>4769</v>
      </c>
      <c r="D142" s="71">
        <v>678</v>
      </c>
      <c r="E142" s="71">
        <v>3805</v>
      </c>
      <c r="F142" s="71">
        <v>0</v>
      </c>
      <c r="G142" s="71">
        <v>964</v>
      </c>
      <c r="H142" s="71" t="s">
        <v>50</v>
      </c>
      <c r="I142" s="71">
        <v>0</v>
      </c>
      <c r="J142" s="71" t="s">
        <v>47</v>
      </c>
      <c r="K142" s="120">
        <v>1</v>
      </c>
      <c r="L142" s="71">
        <v>59</v>
      </c>
      <c r="M142" s="71">
        <v>403</v>
      </c>
      <c r="N142" s="71">
        <f t="shared" si="12"/>
        <v>806</v>
      </c>
      <c r="O142" s="71">
        <v>9</v>
      </c>
      <c r="P142" s="71">
        <v>83</v>
      </c>
      <c r="Q142" s="71">
        <f t="shared" si="14"/>
        <v>166</v>
      </c>
      <c r="R142" s="71">
        <v>9</v>
      </c>
      <c r="S142" s="71">
        <v>75</v>
      </c>
      <c r="T142" s="71">
        <v>0</v>
      </c>
      <c r="U142" s="71">
        <v>7</v>
      </c>
      <c r="V142" s="71">
        <v>5</v>
      </c>
      <c r="W142" s="71">
        <v>4</v>
      </c>
      <c r="X142" s="71">
        <v>0</v>
      </c>
      <c r="Y142" s="71">
        <v>0</v>
      </c>
      <c r="Z142" s="71">
        <v>4</v>
      </c>
      <c r="AA142" s="71">
        <v>5</v>
      </c>
      <c r="AB142" s="71">
        <v>3</v>
      </c>
      <c r="AC142" s="71">
        <v>4</v>
      </c>
      <c r="AD142" s="71">
        <v>1</v>
      </c>
      <c r="AE142" s="71">
        <v>1</v>
      </c>
      <c r="AF142" s="71">
        <v>2</v>
      </c>
      <c r="AG142" s="73" t="s">
        <v>214</v>
      </c>
      <c r="AH142" s="73" t="s">
        <v>210</v>
      </c>
      <c r="AI142" s="76"/>
    </row>
    <row r="143" spans="1:35" x14ac:dyDescent="0.2">
      <c r="A143" s="67">
        <v>4617</v>
      </c>
      <c r="B143" s="71" t="s">
        <v>45</v>
      </c>
      <c r="C143" s="130">
        <f t="shared" si="11"/>
        <v>11311</v>
      </c>
      <c r="D143" s="71">
        <v>235</v>
      </c>
      <c r="E143" s="71">
        <v>11129</v>
      </c>
      <c r="F143" s="71">
        <v>0</v>
      </c>
      <c r="G143" s="71">
        <v>0</v>
      </c>
      <c r="H143" s="71" t="s">
        <v>59</v>
      </c>
      <c r="I143" s="71">
        <v>182</v>
      </c>
      <c r="J143" s="71" t="s">
        <v>47</v>
      </c>
      <c r="K143" s="120">
        <v>1</v>
      </c>
      <c r="L143" s="71">
        <v>127</v>
      </c>
      <c r="M143" s="71">
        <v>4064</v>
      </c>
      <c r="N143" s="71">
        <f t="shared" si="12"/>
        <v>8128</v>
      </c>
      <c r="O143" s="71">
        <v>0</v>
      </c>
      <c r="P143" s="71">
        <v>0</v>
      </c>
      <c r="Q143" s="71">
        <f t="shared" si="14"/>
        <v>0</v>
      </c>
      <c r="R143" s="71">
        <v>37</v>
      </c>
      <c r="S143" s="71">
        <v>122</v>
      </c>
      <c r="T143" s="71">
        <v>0</v>
      </c>
      <c r="U143" s="71">
        <v>4</v>
      </c>
      <c r="V143" s="71">
        <v>4</v>
      </c>
      <c r="W143" s="71">
        <v>2</v>
      </c>
      <c r="X143" s="71">
        <v>0</v>
      </c>
      <c r="Y143" s="71">
        <v>0</v>
      </c>
      <c r="Z143" s="71">
        <v>2</v>
      </c>
      <c r="AA143" s="71">
        <v>4</v>
      </c>
      <c r="AB143" s="71">
        <v>2</v>
      </c>
      <c r="AC143" s="71">
        <v>0</v>
      </c>
      <c r="AD143" s="71">
        <v>1</v>
      </c>
      <c r="AE143" s="71">
        <v>0</v>
      </c>
      <c r="AF143" s="71">
        <v>1</v>
      </c>
      <c r="AG143" s="73" t="s">
        <v>241</v>
      </c>
      <c r="AH143" s="73" t="s">
        <v>210</v>
      </c>
      <c r="AI143" s="76"/>
    </row>
    <row r="144" spans="1:35" x14ac:dyDescent="0.2">
      <c r="A144" s="67">
        <v>4621</v>
      </c>
      <c r="B144" s="71" t="s">
        <v>49</v>
      </c>
      <c r="C144" s="130">
        <f t="shared" si="11"/>
        <v>35298</v>
      </c>
      <c r="D144" s="71">
        <v>952</v>
      </c>
      <c r="E144" s="71">
        <v>6052</v>
      </c>
      <c r="F144" s="71">
        <v>7539</v>
      </c>
      <c r="G144" s="71">
        <v>0</v>
      </c>
      <c r="H144" s="71" t="s">
        <v>50</v>
      </c>
      <c r="I144" s="71">
        <v>21707</v>
      </c>
      <c r="J144" s="71" t="s">
        <v>47</v>
      </c>
      <c r="K144" s="120">
        <v>1</v>
      </c>
      <c r="L144" s="71">
        <v>128</v>
      </c>
      <c r="M144" s="71">
        <v>2820</v>
      </c>
      <c r="N144" s="71">
        <f t="shared" si="12"/>
        <v>5640</v>
      </c>
      <c r="O144" s="71">
        <v>16</v>
      </c>
      <c r="P144" s="71">
        <v>788</v>
      </c>
      <c r="Q144" s="71">
        <f t="shared" si="14"/>
        <v>1576</v>
      </c>
      <c r="R144" s="71">
        <v>58</v>
      </c>
      <c r="S144" s="71">
        <v>360</v>
      </c>
      <c r="T144" s="71">
        <v>173</v>
      </c>
      <c r="U144" s="71">
        <v>7</v>
      </c>
      <c r="V144" s="71">
        <v>7</v>
      </c>
      <c r="W144" s="71">
        <v>1</v>
      </c>
      <c r="X144" s="71">
        <v>0</v>
      </c>
      <c r="Y144" s="71">
        <v>0</v>
      </c>
      <c r="Z144" s="71">
        <v>2</v>
      </c>
      <c r="AA144" s="71">
        <v>7</v>
      </c>
      <c r="AB144" s="71">
        <v>3</v>
      </c>
      <c r="AC144" s="71">
        <v>0</v>
      </c>
      <c r="AD144" s="71">
        <v>1</v>
      </c>
      <c r="AE144" s="71">
        <v>0</v>
      </c>
      <c r="AF144" s="71">
        <v>1</v>
      </c>
      <c r="AG144" s="73"/>
      <c r="AH144" s="73"/>
      <c r="AI144" s="76"/>
    </row>
    <row r="145" spans="1:35" x14ac:dyDescent="0.2">
      <c r="A145" s="67">
        <v>4622</v>
      </c>
      <c r="B145" s="71" t="s">
        <v>49</v>
      </c>
      <c r="C145" s="130">
        <f t="shared" si="11"/>
        <v>10739</v>
      </c>
      <c r="D145" s="71">
        <v>520</v>
      </c>
      <c r="E145" s="71">
        <v>1446</v>
      </c>
      <c r="F145" s="71">
        <v>8007</v>
      </c>
      <c r="G145" s="71">
        <v>0</v>
      </c>
      <c r="H145" s="71" t="s">
        <v>50</v>
      </c>
      <c r="I145" s="71">
        <v>1286</v>
      </c>
      <c r="J145" s="71" t="s">
        <v>47</v>
      </c>
      <c r="K145" s="120">
        <v>1</v>
      </c>
      <c r="L145" s="71">
        <v>31</v>
      </c>
      <c r="M145" s="71">
        <v>312</v>
      </c>
      <c r="N145" s="71">
        <f t="shared" si="12"/>
        <v>624</v>
      </c>
      <c r="O145" s="71">
        <v>4</v>
      </c>
      <c r="P145" s="71">
        <v>50</v>
      </c>
      <c r="Q145" s="71">
        <f t="shared" si="14"/>
        <v>100</v>
      </c>
      <c r="R145" s="71">
        <v>0</v>
      </c>
      <c r="S145" s="71">
        <v>123</v>
      </c>
      <c r="T145" s="71">
        <v>0</v>
      </c>
      <c r="U145" s="71">
        <v>10</v>
      </c>
      <c r="V145" s="71">
        <v>6</v>
      </c>
      <c r="W145" s="71">
        <v>3</v>
      </c>
      <c r="X145" s="71">
        <v>0</v>
      </c>
      <c r="Y145" s="71">
        <v>0</v>
      </c>
      <c r="Z145" s="71">
        <v>5</v>
      </c>
      <c r="AA145" s="71">
        <v>6</v>
      </c>
      <c r="AB145" s="71">
        <v>6</v>
      </c>
      <c r="AC145" s="71">
        <v>1</v>
      </c>
      <c r="AD145" s="71">
        <v>2</v>
      </c>
      <c r="AE145" s="71">
        <v>1</v>
      </c>
      <c r="AF145" s="71">
        <v>1</v>
      </c>
      <c r="AG145" s="73" t="s">
        <v>214</v>
      </c>
      <c r="AH145" s="73" t="s">
        <v>210</v>
      </c>
      <c r="AI145" s="76"/>
    </row>
    <row r="146" spans="1:35" x14ac:dyDescent="0.2">
      <c r="A146" s="67">
        <v>4623</v>
      </c>
      <c r="B146" s="71" t="s">
        <v>45</v>
      </c>
      <c r="C146" s="130">
        <f t="shared" si="11"/>
        <v>484</v>
      </c>
      <c r="D146" s="71">
        <v>86</v>
      </c>
      <c r="E146" s="71">
        <v>0</v>
      </c>
      <c r="F146" s="71">
        <v>0</v>
      </c>
      <c r="G146" s="71">
        <v>484</v>
      </c>
      <c r="H146" s="71" t="s">
        <v>50</v>
      </c>
      <c r="I146" s="71">
        <v>0</v>
      </c>
      <c r="J146" s="71" t="s">
        <v>47</v>
      </c>
      <c r="K146" s="120">
        <v>1</v>
      </c>
      <c r="L146" s="71">
        <v>1</v>
      </c>
      <c r="M146" s="71">
        <v>15</v>
      </c>
      <c r="N146" s="71">
        <f t="shared" si="12"/>
        <v>30</v>
      </c>
      <c r="O146" s="71">
        <v>2</v>
      </c>
      <c r="P146" s="71">
        <v>16</v>
      </c>
      <c r="Q146" s="71">
        <f t="shared" si="14"/>
        <v>32</v>
      </c>
      <c r="R146" s="71">
        <v>0</v>
      </c>
      <c r="S146" s="71">
        <v>3</v>
      </c>
      <c r="T146" s="71">
        <v>0</v>
      </c>
      <c r="U146" s="71">
        <v>1</v>
      </c>
      <c r="V146" s="71">
        <v>1</v>
      </c>
      <c r="W146" s="71">
        <v>1</v>
      </c>
      <c r="X146" s="71">
        <v>0</v>
      </c>
      <c r="Y146" s="71">
        <v>0</v>
      </c>
      <c r="Z146" s="71">
        <v>1</v>
      </c>
      <c r="AA146" s="71">
        <v>1</v>
      </c>
      <c r="AB146" s="71">
        <v>1</v>
      </c>
      <c r="AC146" s="71">
        <v>0</v>
      </c>
      <c r="AD146" s="71">
        <v>0</v>
      </c>
      <c r="AE146" s="71">
        <v>0</v>
      </c>
      <c r="AF146" s="71">
        <v>1</v>
      </c>
      <c r="AG146" s="73" t="s">
        <v>237</v>
      </c>
      <c r="AH146" s="73"/>
      <c r="AI146" s="76"/>
    </row>
    <row r="147" spans="1:35" x14ac:dyDescent="0.2">
      <c r="A147" s="67">
        <v>4624</v>
      </c>
      <c r="B147" s="71" t="s">
        <v>49</v>
      </c>
      <c r="C147" s="130">
        <f t="shared" si="11"/>
        <v>192</v>
      </c>
      <c r="D147" s="71">
        <v>21</v>
      </c>
      <c r="E147" s="71">
        <v>0</v>
      </c>
      <c r="F147" s="71">
        <v>0</v>
      </c>
      <c r="G147" s="71">
        <v>0</v>
      </c>
      <c r="H147" s="71" t="s">
        <v>56</v>
      </c>
      <c r="I147" s="71">
        <v>192</v>
      </c>
      <c r="J147" s="71" t="s">
        <v>78</v>
      </c>
      <c r="K147" s="120">
        <v>1</v>
      </c>
      <c r="L147" s="71">
        <v>6</v>
      </c>
      <c r="M147" s="71">
        <v>74</v>
      </c>
      <c r="N147" s="71">
        <f t="shared" si="12"/>
        <v>148</v>
      </c>
      <c r="O147" s="71">
        <v>1</v>
      </c>
      <c r="P147" s="71">
        <v>21</v>
      </c>
      <c r="Q147" s="71">
        <f t="shared" si="14"/>
        <v>42</v>
      </c>
      <c r="R147" s="71">
        <v>0</v>
      </c>
      <c r="S147" s="71">
        <v>3</v>
      </c>
      <c r="T147" s="71">
        <v>0</v>
      </c>
      <c r="U147" s="71">
        <v>1</v>
      </c>
      <c r="V147" s="71">
        <v>1</v>
      </c>
      <c r="W147" s="71">
        <v>0</v>
      </c>
      <c r="X147" s="71">
        <v>0</v>
      </c>
      <c r="Y147" s="71">
        <v>0</v>
      </c>
      <c r="Z147" s="71">
        <v>0</v>
      </c>
      <c r="AA147" s="71">
        <v>1</v>
      </c>
      <c r="AB147" s="71">
        <v>1</v>
      </c>
      <c r="AC147" s="71">
        <v>0</v>
      </c>
      <c r="AD147" s="71">
        <v>1</v>
      </c>
      <c r="AE147" s="71">
        <v>0</v>
      </c>
      <c r="AF147" s="71">
        <v>1</v>
      </c>
      <c r="AG147" s="73" t="s">
        <v>242</v>
      </c>
      <c r="AH147" s="73" t="s">
        <v>210</v>
      </c>
      <c r="AI147" s="76"/>
    </row>
    <row r="148" spans="1:35" x14ac:dyDescent="0.2">
      <c r="A148" s="67">
        <v>4626</v>
      </c>
      <c r="B148" s="71" t="s">
        <v>45</v>
      </c>
      <c r="C148" s="130">
        <f t="shared" si="11"/>
        <v>1796</v>
      </c>
      <c r="D148" s="71">
        <v>128</v>
      </c>
      <c r="E148" s="71">
        <v>1478</v>
      </c>
      <c r="F148" s="71">
        <v>0</v>
      </c>
      <c r="G148" s="71">
        <v>0</v>
      </c>
      <c r="H148" s="71" t="s">
        <v>52</v>
      </c>
      <c r="I148" s="71">
        <v>318</v>
      </c>
      <c r="J148" s="71" t="s">
        <v>47</v>
      </c>
      <c r="K148" s="120">
        <v>1</v>
      </c>
      <c r="L148" s="71">
        <v>9</v>
      </c>
      <c r="M148" s="71">
        <v>81</v>
      </c>
      <c r="N148" s="71">
        <f t="shared" si="12"/>
        <v>162</v>
      </c>
      <c r="O148" s="71">
        <v>0</v>
      </c>
      <c r="P148" s="71">
        <v>0</v>
      </c>
      <c r="Q148" s="71">
        <f t="shared" si="14"/>
        <v>0</v>
      </c>
      <c r="R148" s="71">
        <v>9</v>
      </c>
      <c r="S148" s="71">
        <v>18</v>
      </c>
      <c r="T148" s="71">
        <v>0</v>
      </c>
      <c r="U148" s="71">
        <v>0</v>
      </c>
      <c r="V148" s="71">
        <v>0</v>
      </c>
      <c r="W148" s="71">
        <v>0</v>
      </c>
      <c r="X148" s="71">
        <v>0</v>
      </c>
      <c r="Y148" s="71">
        <v>0</v>
      </c>
      <c r="Z148" s="71">
        <v>0</v>
      </c>
      <c r="AA148" s="71">
        <v>0</v>
      </c>
      <c r="AB148" s="71">
        <v>0</v>
      </c>
      <c r="AC148" s="71">
        <v>0</v>
      </c>
      <c r="AD148" s="71">
        <v>0</v>
      </c>
      <c r="AE148" s="71">
        <v>0</v>
      </c>
      <c r="AF148" s="71">
        <v>1</v>
      </c>
      <c r="AG148" s="73" t="s">
        <v>214</v>
      </c>
      <c r="AH148" s="73" t="s">
        <v>210</v>
      </c>
      <c r="AI148" s="76"/>
    </row>
    <row r="149" spans="1:35" x14ac:dyDescent="0.2">
      <c r="A149" s="67">
        <v>4630</v>
      </c>
      <c r="B149" s="71" t="s">
        <v>49</v>
      </c>
      <c r="C149" s="130">
        <f t="shared" si="11"/>
        <v>2828</v>
      </c>
      <c r="D149" s="71">
        <v>260</v>
      </c>
      <c r="E149" s="71">
        <v>2828</v>
      </c>
      <c r="F149" s="71">
        <v>0</v>
      </c>
      <c r="G149" s="71">
        <v>0</v>
      </c>
      <c r="H149" s="71" t="s">
        <v>50</v>
      </c>
      <c r="I149" s="71">
        <v>0</v>
      </c>
      <c r="J149" s="71" t="s">
        <v>47</v>
      </c>
      <c r="K149" s="120">
        <v>1</v>
      </c>
      <c r="L149" s="71">
        <v>9</v>
      </c>
      <c r="M149" s="71">
        <v>126</v>
      </c>
      <c r="N149" s="71">
        <f t="shared" si="12"/>
        <v>252</v>
      </c>
      <c r="O149" s="71">
        <v>0</v>
      </c>
      <c r="P149" s="71">
        <v>0</v>
      </c>
      <c r="Q149" s="71">
        <f t="shared" si="14"/>
        <v>0</v>
      </c>
      <c r="R149" s="71">
        <v>9</v>
      </c>
      <c r="S149" s="71">
        <v>36</v>
      </c>
      <c r="T149" s="71">
        <v>0</v>
      </c>
      <c r="U149" s="71">
        <v>4</v>
      </c>
      <c r="V149" s="71">
        <v>4</v>
      </c>
      <c r="W149" s="71">
        <v>2</v>
      </c>
      <c r="X149" s="71">
        <v>0</v>
      </c>
      <c r="Y149" s="71">
        <v>0</v>
      </c>
      <c r="Z149" s="71">
        <v>2</v>
      </c>
      <c r="AA149" s="71">
        <v>4</v>
      </c>
      <c r="AB149" s="71">
        <v>2</v>
      </c>
      <c r="AC149" s="71">
        <v>0</v>
      </c>
      <c r="AD149" s="71">
        <v>1</v>
      </c>
      <c r="AE149" s="71">
        <v>0</v>
      </c>
      <c r="AF149" s="71">
        <v>1</v>
      </c>
      <c r="AG149" s="73" t="s">
        <v>214</v>
      </c>
      <c r="AH149" s="73" t="s">
        <v>210</v>
      </c>
      <c r="AI149" s="76"/>
    </row>
    <row r="150" spans="1:35" x14ac:dyDescent="0.2">
      <c r="A150" s="67">
        <v>4633</v>
      </c>
      <c r="B150" s="71" t="s">
        <v>49</v>
      </c>
      <c r="C150" s="130">
        <f t="shared" si="11"/>
        <v>793</v>
      </c>
      <c r="D150" s="71">
        <v>282</v>
      </c>
      <c r="E150" s="71">
        <v>793</v>
      </c>
      <c r="F150" s="71">
        <v>0</v>
      </c>
      <c r="G150" s="71">
        <v>0</v>
      </c>
      <c r="H150" s="71" t="s">
        <v>50</v>
      </c>
      <c r="I150" s="71">
        <v>0</v>
      </c>
      <c r="J150" s="71" t="s">
        <v>47</v>
      </c>
      <c r="K150" s="120">
        <v>1</v>
      </c>
      <c r="L150" s="71">
        <v>2</v>
      </c>
      <c r="M150" s="71">
        <v>18</v>
      </c>
      <c r="N150" s="71">
        <f t="shared" si="12"/>
        <v>36</v>
      </c>
      <c r="O150" s="71">
        <v>0</v>
      </c>
      <c r="P150" s="71">
        <v>0</v>
      </c>
      <c r="Q150" s="71">
        <f t="shared" si="14"/>
        <v>0</v>
      </c>
      <c r="R150" s="71">
        <v>0</v>
      </c>
      <c r="S150" s="71">
        <v>14</v>
      </c>
      <c r="T150" s="71">
        <v>0</v>
      </c>
      <c r="U150" s="71">
        <v>3</v>
      </c>
      <c r="V150" s="71">
        <v>6</v>
      </c>
      <c r="W150" s="71">
        <v>2</v>
      </c>
      <c r="X150" s="71">
        <v>0</v>
      </c>
      <c r="Y150" s="71">
        <v>0</v>
      </c>
      <c r="Z150" s="71">
        <v>2</v>
      </c>
      <c r="AA150" s="71">
        <v>6</v>
      </c>
      <c r="AB150" s="71">
        <v>2</v>
      </c>
      <c r="AC150" s="71">
        <v>0</v>
      </c>
      <c r="AD150" s="71">
        <v>1</v>
      </c>
      <c r="AE150" s="71">
        <v>0</v>
      </c>
      <c r="AF150" s="71">
        <v>1</v>
      </c>
      <c r="AG150" s="73" t="s">
        <v>214</v>
      </c>
      <c r="AH150" s="73" t="s">
        <v>210</v>
      </c>
      <c r="AI150" s="76"/>
    </row>
    <row r="151" spans="1:35" x14ac:dyDescent="0.2">
      <c r="A151" s="67">
        <v>4634</v>
      </c>
      <c r="B151" s="71" t="s">
        <v>45</v>
      </c>
      <c r="C151" s="130">
        <f t="shared" si="11"/>
        <v>919</v>
      </c>
      <c r="D151" s="71">
        <v>0</v>
      </c>
      <c r="E151" s="71">
        <v>919</v>
      </c>
      <c r="F151" s="71">
        <v>0</v>
      </c>
      <c r="G151" s="71">
        <v>0</v>
      </c>
      <c r="H151" s="71" t="s">
        <v>50</v>
      </c>
      <c r="I151" s="71">
        <v>0</v>
      </c>
      <c r="J151" s="71" t="s">
        <v>47</v>
      </c>
      <c r="K151" s="120">
        <v>1</v>
      </c>
      <c r="L151" s="71">
        <v>2</v>
      </c>
      <c r="M151" s="71">
        <v>18</v>
      </c>
      <c r="N151" s="71">
        <f t="shared" si="12"/>
        <v>36</v>
      </c>
      <c r="O151" s="71">
        <v>0</v>
      </c>
      <c r="P151" s="71">
        <v>0</v>
      </c>
      <c r="Q151" s="71">
        <f t="shared" si="14"/>
        <v>0</v>
      </c>
      <c r="R151" s="71">
        <v>0</v>
      </c>
      <c r="S151" s="71">
        <v>14</v>
      </c>
      <c r="T151" s="71">
        <v>0</v>
      </c>
      <c r="U151" s="71">
        <v>0</v>
      </c>
      <c r="V151" s="71">
        <v>0</v>
      </c>
      <c r="W151" s="71">
        <v>0</v>
      </c>
      <c r="X151" s="71">
        <v>0</v>
      </c>
      <c r="Y151" s="71">
        <v>0</v>
      </c>
      <c r="Z151" s="71">
        <v>0</v>
      </c>
      <c r="AA151" s="71">
        <v>0</v>
      </c>
      <c r="AB151" s="71">
        <v>0</v>
      </c>
      <c r="AC151" s="71">
        <v>0</v>
      </c>
      <c r="AD151" s="71">
        <v>0</v>
      </c>
      <c r="AE151" s="71">
        <v>0</v>
      </c>
      <c r="AF151" s="71">
        <v>1</v>
      </c>
      <c r="AG151" s="73" t="s">
        <v>214</v>
      </c>
      <c r="AH151" s="73" t="s">
        <v>210</v>
      </c>
      <c r="AI151" s="76"/>
    </row>
    <row r="152" spans="1:35" x14ac:dyDescent="0.2">
      <c r="A152" s="67">
        <v>4635</v>
      </c>
      <c r="B152" s="71" t="s">
        <v>49</v>
      </c>
      <c r="C152" s="130">
        <f t="shared" si="11"/>
        <v>478</v>
      </c>
      <c r="D152" s="71">
        <v>0</v>
      </c>
      <c r="E152" s="71">
        <v>478</v>
      </c>
      <c r="F152" s="71">
        <v>0</v>
      </c>
      <c r="G152" s="71">
        <v>0</v>
      </c>
      <c r="H152" s="71" t="s">
        <v>50</v>
      </c>
      <c r="I152" s="71">
        <v>0</v>
      </c>
      <c r="J152" s="71" t="s">
        <v>47</v>
      </c>
      <c r="K152" s="120">
        <v>1</v>
      </c>
      <c r="L152" s="71">
        <v>4</v>
      </c>
      <c r="M152" s="71">
        <v>24</v>
      </c>
      <c r="N152" s="71">
        <f t="shared" si="12"/>
        <v>48</v>
      </c>
      <c r="O152" s="71">
        <v>3</v>
      </c>
      <c r="P152" s="71">
        <v>4</v>
      </c>
      <c r="Q152" s="71">
        <f t="shared" si="14"/>
        <v>8</v>
      </c>
      <c r="R152" s="71">
        <v>4</v>
      </c>
      <c r="S152" s="71">
        <v>12</v>
      </c>
      <c r="T152" s="71">
        <v>0</v>
      </c>
      <c r="U152" s="71">
        <v>0</v>
      </c>
      <c r="V152" s="71">
        <v>0</v>
      </c>
      <c r="W152" s="71">
        <v>0</v>
      </c>
      <c r="X152" s="71">
        <v>0</v>
      </c>
      <c r="Y152" s="71">
        <v>0</v>
      </c>
      <c r="Z152" s="71">
        <v>1</v>
      </c>
      <c r="AA152" s="71">
        <v>0</v>
      </c>
      <c r="AB152" s="71">
        <v>0</v>
      </c>
      <c r="AC152" s="71">
        <v>0</v>
      </c>
      <c r="AD152" s="71">
        <v>0</v>
      </c>
      <c r="AE152" s="71">
        <v>0</v>
      </c>
      <c r="AF152" s="71">
        <v>0</v>
      </c>
      <c r="AG152" s="73" t="s">
        <v>214</v>
      </c>
      <c r="AH152" s="73" t="s">
        <v>210</v>
      </c>
      <c r="AI152" s="76"/>
    </row>
    <row r="153" spans="1:35" x14ac:dyDescent="0.2">
      <c r="A153" s="67">
        <v>4819</v>
      </c>
      <c r="B153" s="71" t="s">
        <v>49</v>
      </c>
      <c r="C153" s="130">
        <f t="shared" si="11"/>
        <v>6369</v>
      </c>
      <c r="D153" s="71">
        <v>380</v>
      </c>
      <c r="E153" s="71">
        <v>1118</v>
      </c>
      <c r="F153" s="71">
        <v>4871</v>
      </c>
      <c r="G153" s="71">
        <v>0</v>
      </c>
      <c r="H153" s="71" t="s">
        <v>59</v>
      </c>
      <c r="I153" s="71">
        <v>380</v>
      </c>
      <c r="J153" s="71" t="s">
        <v>47</v>
      </c>
      <c r="K153" s="120">
        <v>1</v>
      </c>
      <c r="L153" s="71">
        <v>18</v>
      </c>
      <c r="M153" s="71">
        <v>398</v>
      </c>
      <c r="N153" s="71">
        <f t="shared" si="12"/>
        <v>796</v>
      </c>
      <c r="O153" s="71">
        <v>0</v>
      </c>
      <c r="P153" s="71">
        <v>82</v>
      </c>
      <c r="Q153" s="71">
        <f t="shared" si="14"/>
        <v>164</v>
      </c>
      <c r="R153" s="71">
        <v>19</v>
      </c>
      <c r="S153" s="71">
        <v>87</v>
      </c>
      <c r="T153" s="71">
        <v>0</v>
      </c>
      <c r="U153" s="71">
        <v>6</v>
      </c>
      <c r="V153" s="71">
        <v>5</v>
      </c>
      <c r="W153" s="71">
        <v>2</v>
      </c>
      <c r="X153" s="71">
        <v>0</v>
      </c>
      <c r="Y153" s="71">
        <v>0</v>
      </c>
      <c r="Z153" s="71">
        <v>2</v>
      </c>
      <c r="AA153" s="71">
        <v>5</v>
      </c>
      <c r="AB153" s="71">
        <v>4</v>
      </c>
      <c r="AC153" s="71">
        <v>0</v>
      </c>
      <c r="AD153" s="71">
        <v>2</v>
      </c>
      <c r="AE153" s="71">
        <v>1</v>
      </c>
      <c r="AF153" s="71">
        <v>1</v>
      </c>
      <c r="AG153" s="73" t="s">
        <v>243</v>
      </c>
      <c r="AH153" s="73" t="s">
        <v>210</v>
      </c>
      <c r="AI153" s="76"/>
    </row>
    <row r="154" spans="1:35" x14ac:dyDescent="0.2">
      <c r="A154" s="67">
        <v>4820</v>
      </c>
      <c r="B154" s="71" t="s">
        <v>49</v>
      </c>
      <c r="C154" s="130">
        <f t="shared" si="11"/>
        <v>10861</v>
      </c>
      <c r="D154" s="71">
        <v>331</v>
      </c>
      <c r="E154" s="71">
        <v>821</v>
      </c>
      <c r="F154" s="71">
        <v>9709</v>
      </c>
      <c r="G154" s="71">
        <v>0</v>
      </c>
      <c r="H154" s="71" t="s">
        <v>59</v>
      </c>
      <c r="I154" s="71">
        <v>331</v>
      </c>
      <c r="J154" s="71" t="s">
        <v>47</v>
      </c>
      <c r="K154" s="120">
        <v>1</v>
      </c>
      <c r="L154" s="71">
        <v>18</v>
      </c>
      <c r="M154" s="71">
        <v>381</v>
      </c>
      <c r="N154" s="71">
        <f t="shared" si="12"/>
        <v>762</v>
      </c>
      <c r="O154" s="71">
        <v>0</v>
      </c>
      <c r="P154" s="71">
        <v>20</v>
      </c>
      <c r="Q154" s="71">
        <f t="shared" si="14"/>
        <v>40</v>
      </c>
      <c r="R154" s="71">
        <v>18</v>
      </c>
      <c r="S154" s="71">
        <v>165</v>
      </c>
      <c r="T154" s="71">
        <v>0</v>
      </c>
      <c r="U154" s="71">
        <v>6</v>
      </c>
      <c r="V154" s="71">
        <v>5</v>
      </c>
      <c r="W154" s="71">
        <v>1</v>
      </c>
      <c r="X154" s="71">
        <v>0</v>
      </c>
      <c r="Y154" s="71">
        <v>0</v>
      </c>
      <c r="Z154" s="71">
        <v>2</v>
      </c>
      <c r="AA154" s="71">
        <v>5</v>
      </c>
      <c r="AB154" s="71">
        <v>3</v>
      </c>
      <c r="AC154" s="71">
        <v>0</v>
      </c>
      <c r="AD154" s="71">
        <v>2</v>
      </c>
      <c r="AE154" s="71">
        <v>1</v>
      </c>
      <c r="AF154" s="71">
        <v>1</v>
      </c>
      <c r="AG154" s="73" t="s">
        <v>243</v>
      </c>
      <c r="AH154" s="73" t="s">
        <v>210</v>
      </c>
      <c r="AI154" s="76"/>
    </row>
    <row r="155" spans="1:35" x14ac:dyDescent="0.2">
      <c r="A155" s="67">
        <v>4911</v>
      </c>
      <c r="B155" s="71" t="s">
        <v>45</v>
      </c>
      <c r="C155" s="130">
        <f t="shared" si="11"/>
        <v>3987</v>
      </c>
      <c r="D155" s="71">
        <v>445</v>
      </c>
      <c r="E155" s="71">
        <v>1520</v>
      </c>
      <c r="F155" s="71">
        <v>1511</v>
      </c>
      <c r="G155" s="71">
        <v>956</v>
      </c>
      <c r="H155" s="71" t="s">
        <v>50</v>
      </c>
      <c r="I155" s="71">
        <v>0</v>
      </c>
      <c r="J155" s="71" t="s">
        <v>47</v>
      </c>
      <c r="K155" s="120">
        <v>1</v>
      </c>
      <c r="L155" s="71">
        <v>16</v>
      </c>
      <c r="M155" s="71">
        <v>240</v>
      </c>
      <c r="N155" s="71">
        <f t="shared" si="12"/>
        <v>480</v>
      </c>
      <c r="O155" s="71">
        <v>0</v>
      </c>
      <c r="P155" s="71">
        <v>0</v>
      </c>
      <c r="Q155" s="71">
        <f t="shared" si="14"/>
        <v>0</v>
      </c>
      <c r="R155" s="71">
        <v>11</v>
      </c>
      <c r="S155" s="71">
        <v>58</v>
      </c>
      <c r="T155" s="71">
        <v>39</v>
      </c>
      <c r="U155" s="71">
        <v>8</v>
      </c>
      <c r="V155" s="71">
        <v>8</v>
      </c>
      <c r="W155" s="71">
        <v>5</v>
      </c>
      <c r="X155" s="71">
        <v>0</v>
      </c>
      <c r="Y155" s="71">
        <v>0</v>
      </c>
      <c r="Z155" s="71">
        <v>2</v>
      </c>
      <c r="AA155" s="71">
        <v>8</v>
      </c>
      <c r="AB155" s="71">
        <v>4</v>
      </c>
      <c r="AC155" s="71">
        <v>0</v>
      </c>
      <c r="AD155" s="71">
        <v>0</v>
      </c>
      <c r="AE155" s="71">
        <v>1</v>
      </c>
      <c r="AF155" s="71">
        <v>2</v>
      </c>
      <c r="AG155" s="73"/>
      <c r="AH155" s="73" t="s">
        <v>210</v>
      </c>
      <c r="AI155" s="76"/>
    </row>
    <row r="156" spans="1:35" x14ac:dyDescent="0.2">
      <c r="A156" s="67">
        <v>4912</v>
      </c>
      <c r="B156" s="71" t="s">
        <v>45</v>
      </c>
      <c r="C156" s="130">
        <f t="shared" si="11"/>
        <v>3987</v>
      </c>
      <c r="D156" s="71">
        <v>445</v>
      </c>
      <c r="E156" s="71">
        <v>1520</v>
      </c>
      <c r="F156" s="71">
        <v>1511</v>
      </c>
      <c r="G156" s="71">
        <v>956</v>
      </c>
      <c r="H156" s="71" t="s">
        <v>50</v>
      </c>
      <c r="I156" s="71">
        <v>0</v>
      </c>
      <c r="J156" s="71" t="s">
        <v>47</v>
      </c>
      <c r="K156" s="120">
        <v>1</v>
      </c>
      <c r="L156" s="71">
        <v>16</v>
      </c>
      <c r="M156" s="71">
        <v>240</v>
      </c>
      <c r="N156" s="71">
        <f t="shared" si="12"/>
        <v>480</v>
      </c>
      <c r="O156" s="71">
        <v>0</v>
      </c>
      <c r="P156" s="71">
        <v>0</v>
      </c>
      <c r="Q156" s="71">
        <f t="shared" si="14"/>
        <v>0</v>
      </c>
      <c r="R156" s="71">
        <v>11</v>
      </c>
      <c r="S156" s="71">
        <v>58</v>
      </c>
      <c r="T156" s="71">
        <v>39</v>
      </c>
      <c r="U156" s="71">
        <v>8</v>
      </c>
      <c r="V156" s="71">
        <v>8</v>
      </c>
      <c r="W156" s="71">
        <v>5</v>
      </c>
      <c r="X156" s="71">
        <v>0</v>
      </c>
      <c r="Y156" s="71">
        <v>0</v>
      </c>
      <c r="Z156" s="71">
        <v>2</v>
      </c>
      <c r="AA156" s="71">
        <v>8</v>
      </c>
      <c r="AB156" s="71">
        <v>4</v>
      </c>
      <c r="AC156" s="71">
        <v>0</v>
      </c>
      <c r="AD156" s="71">
        <v>0</v>
      </c>
      <c r="AE156" s="71">
        <v>1</v>
      </c>
      <c r="AF156" s="71">
        <v>2</v>
      </c>
      <c r="AG156" s="73"/>
      <c r="AH156" s="73"/>
      <c r="AI156" s="76"/>
    </row>
    <row r="157" spans="1:35" x14ac:dyDescent="0.2">
      <c r="A157" s="67">
        <v>4913</v>
      </c>
      <c r="B157" s="71" t="s">
        <v>45</v>
      </c>
      <c r="C157" s="130">
        <f t="shared" si="11"/>
        <v>3987</v>
      </c>
      <c r="D157" s="71">
        <v>445</v>
      </c>
      <c r="E157" s="71">
        <v>1520</v>
      </c>
      <c r="F157" s="71">
        <v>1511</v>
      </c>
      <c r="G157" s="71">
        <v>956</v>
      </c>
      <c r="H157" s="71" t="s">
        <v>50</v>
      </c>
      <c r="I157" s="71">
        <v>0</v>
      </c>
      <c r="J157" s="71" t="s">
        <v>47</v>
      </c>
      <c r="K157" s="120">
        <v>1</v>
      </c>
      <c r="L157" s="71">
        <v>16</v>
      </c>
      <c r="M157" s="71">
        <v>240</v>
      </c>
      <c r="N157" s="71">
        <f t="shared" si="12"/>
        <v>480</v>
      </c>
      <c r="O157" s="71">
        <v>0</v>
      </c>
      <c r="P157" s="71">
        <v>0</v>
      </c>
      <c r="Q157" s="71">
        <f t="shared" si="14"/>
        <v>0</v>
      </c>
      <c r="R157" s="71">
        <v>11</v>
      </c>
      <c r="S157" s="71">
        <v>58</v>
      </c>
      <c r="T157" s="71">
        <v>39</v>
      </c>
      <c r="U157" s="71">
        <v>8</v>
      </c>
      <c r="V157" s="71">
        <v>8</v>
      </c>
      <c r="W157" s="71">
        <v>5</v>
      </c>
      <c r="X157" s="71">
        <v>0</v>
      </c>
      <c r="Y157" s="71">
        <v>0</v>
      </c>
      <c r="Z157" s="71">
        <v>2</v>
      </c>
      <c r="AA157" s="71">
        <v>8</v>
      </c>
      <c r="AB157" s="71">
        <v>4</v>
      </c>
      <c r="AC157" s="71">
        <v>0</v>
      </c>
      <c r="AD157" s="71">
        <v>0</v>
      </c>
      <c r="AE157" s="71">
        <v>1</v>
      </c>
      <c r="AF157" s="71">
        <v>2</v>
      </c>
      <c r="AG157" s="73" t="s">
        <v>244</v>
      </c>
      <c r="AH157" s="73" t="s">
        <v>210</v>
      </c>
      <c r="AI157" s="73"/>
    </row>
    <row r="158" spans="1:35" x14ac:dyDescent="0.2">
      <c r="A158" s="67">
        <v>4919</v>
      </c>
      <c r="B158" s="71" t="s">
        <v>45</v>
      </c>
      <c r="C158" s="130">
        <f t="shared" si="11"/>
        <v>712</v>
      </c>
      <c r="D158" s="71">
        <v>68</v>
      </c>
      <c r="E158" s="71">
        <v>712</v>
      </c>
      <c r="F158" s="71">
        <v>0</v>
      </c>
      <c r="G158" s="71">
        <v>0</v>
      </c>
      <c r="H158" s="71" t="s">
        <v>50</v>
      </c>
      <c r="I158" s="71">
        <v>0</v>
      </c>
      <c r="J158" s="71" t="s">
        <v>47</v>
      </c>
      <c r="K158" s="120">
        <v>1</v>
      </c>
      <c r="L158" s="71">
        <v>6</v>
      </c>
      <c r="M158" s="71">
        <v>74</v>
      </c>
      <c r="N158" s="71">
        <f t="shared" si="12"/>
        <v>148</v>
      </c>
      <c r="O158" s="71">
        <v>1</v>
      </c>
      <c r="P158" s="71">
        <v>21</v>
      </c>
      <c r="Q158" s="71">
        <f t="shared" si="14"/>
        <v>42</v>
      </c>
      <c r="R158" s="71">
        <v>0</v>
      </c>
      <c r="S158" s="71">
        <v>3</v>
      </c>
      <c r="T158" s="71">
        <v>0</v>
      </c>
      <c r="U158" s="71">
        <v>1</v>
      </c>
      <c r="V158" s="71">
        <v>1</v>
      </c>
      <c r="W158" s="71">
        <v>0</v>
      </c>
      <c r="X158" s="71">
        <v>0</v>
      </c>
      <c r="Y158" s="71">
        <v>0</v>
      </c>
      <c r="Z158" s="71">
        <v>0</v>
      </c>
      <c r="AA158" s="71">
        <v>1</v>
      </c>
      <c r="AB158" s="71">
        <v>1</v>
      </c>
      <c r="AC158" s="71">
        <v>0</v>
      </c>
      <c r="AD158" s="71">
        <v>1</v>
      </c>
      <c r="AE158" s="71">
        <v>0</v>
      </c>
      <c r="AF158" s="71">
        <v>1</v>
      </c>
      <c r="AG158" s="73"/>
      <c r="AH158" s="73"/>
      <c r="AI158" s="76"/>
    </row>
    <row r="159" spans="1:35" x14ac:dyDescent="0.2">
      <c r="A159" s="67">
        <v>4923</v>
      </c>
      <c r="B159" s="71" t="s">
        <v>45</v>
      </c>
      <c r="C159" s="130">
        <f t="shared" si="11"/>
        <v>312</v>
      </c>
      <c r="D159" s="71">
        <v>312</v>
      </c>
      <c r="E159" s="71">
        <v>0</v>
      </c>
      <c r="F159" s="71">
        <v>0</v>
      </c>
      <c r="G159" s="71">
        <v>0</v>
      </c>
      <c r="H159" s="71" t="s">
        <v>59</v>
      </c>
      <c r="I159" s="71">
        <v>312</v>
      </c>
      <c r="J159" s="71" t="s">
        <v>62</v>
      </c>
      <c r="K159" s="120">
        <v>1</v>
      </c>
      <c r="L159" s="71">
        <v>0</v>
      </c>
      <c r="M159" s="71">
        <v>0</v>
      </c>
      <c r="N159" s="71">
        <f t="shared" si="12"/>
        <v>0</v>
      </c>
      <c r="O159" s="71">
        <v>3</v>
      </c>
      <c r="P159" s="71">
        <v>0</v>
      </c>
      <c r="Q159" s="71">
        <f t="shared" si="14"/>
        <v>0</v>
      </c>
      <c r="R159" s="71">
        <v>0</v>
      </c>
      <c r="S159" s="71">
        <v>6</v>
      </c>
      <c r="T159" s="71">
        <v>0</v>
      </c>
      <c r="U159" s="71">
        <v>4</v>
      </c>
      <c r="V159" s="71">
        <v>5</v>
      </c>
      <c r="W159" s="71">
        <v>1</v>
      </c>
      <c r="X159" s="71">
        <v>0</v>
      </c>
      <c r="Y159" s="71">
        <v>0</v>
      </c>
      <c r="Z159" s="71">
        <v>2</v>
      </c>
      <c r="AA159" s="71">
        <v>5</v>
      </c>
      <c r="AB159" s="71">
        <v>4</v>
      </c>
      <c r="AC159" s="71">
        <v>0</v>
      </c>
      <c r="AD159" s="71">
        <v>0</v>
      </c>
      <c r="AE159" s="71">
        <v>0</v>
      </c>
      <c r="AF159" s="71">
        <v>1</v>
      </c>
      <c r="AG159" s="73" t="s">
        <v>244</v>
      </c>
      <c r="AH159" s="73" t="s">
        <v>210</v>
      </c>
      <c r="AI159" s="73"/>
    </row>
    <row r="160" spans="1:35" x14ac:dyDescent="0.2">
      <c r="A160" s="67">
        <v>4930</v>
      </c>
      <c r="B160" s="71" t="s">
        <v>49</v>
      </c>
      <c r="C160" s="130">
        <v>5240</v>
      </c>
      <c r="D160" s="71">
        <v>122</v>
      </c>
      <c r="E160" s="71">
        <v>3750</v>
      </c>
      <c r="F160" s="71">
        <v>561</v>
      </c>
      <c r="G160" s="71">
        <v>0</v>
      </c>
      <c r="H160" s="71" t="s">
        <v>59</v>
      </c>
      <c r="I160" s="71">
        <v>0</v>
      </c>
      <c r="J160" s="71" t="s">
        <v>47</v>
      </c>
      <c r="K160" s="120">
        <v>1</v>
      </c>
      <c r="L160" s="71">
        <v>96</v>
      </c>
      <c r="M160" s="71">
        <v>384</v>
      </c>
      <c r="N160" s="71">
        <v>768</v>
      </c>
      <c r="O160" s="71">
        <v>0</v>
      </c>
      <c r="P160" s="71">
        <v>0</v>
      </c>
      <c r="Q160" s="71">
        <v>0</v>
      </c>
      <c r="R160" s="71">
        <v>3</v>
      </c>
      <c r="S160" s="71">
        <v>52</v>
      </c>
      <c r="T160" s="71">
        <v>40</v>
      </c>
      <c r="U160" s="71">
        <v>3</v>
      </c>
      <c r="V160" s="71">
        <v>2</v>
      </c>
      <c r="W160" s="71">
        <v>0</v>
      </c>
      <c r="X160" s="71">
        <v>0</v>
      </c>
      <c r="Y160" s="71">
        <v>0</v>
      </c>
      <c r="Z160" s="71">
        <v>2</v>
      </c>
      <c r="AA160" s="71">
        <v>2</v>
      </c>
      <c r="AB160" s="71">
        <v>2</v>
      </c>
      <c r="AC160" s="71">
        <v>0</v>
      </c>
      <c r="AD160" s="71">
        <v>2</v>
      </c>
      <c r="AE160" s="71">
        <v>1</v>
      </c>
      <c r="AF160" s="71">
        <v>1</v>
      </c>
      <c r="AG160" s="73" t="s">
        <v>245</v>
      </c>
      <c r="AH160" s="73" t="s">
        <v>210</v>
      </c>
      <c r="AI160" s="73"/>
    </row>
    <row r="161" spans="1:35" x14ac:dyDescent="0.2">
      <c r="A161" s="67">
        <v>5000</v>
      </c>
      <c r="B161" s="71" t="s">
        <v>45</v>
      </c>
      <c r="C161" s="130">
        <f>E161+F161+G161+I161</f>
        <v>2423</v>
      </c>
      <c r="D161" s="71">
        <v>166</v>
      </c>
      <c r="E161" s="71">
        <v>2257</v>
      </c>
      <c r="F161" s="71">
        <v>0</v>
      </c>
      <c r="G161" s="71">
        <v>0</v>
      </c>
      <c r="H161" s="71" t="s">
        <v>59</v>
      </c>
      <c r="I161" s="71">
        <v>166</v>
      </c>
      <c r="J161" s="71" t="s">
        <v>47</v>
      </c>
      <c r="K161" s="120">
        <v>1</v>
      </c>
      <c r="L161" s="71">
        <v>2</v>
      </c>
      <c r="M161" s="71">
        <v>64</v>
      </c>
      <c r="N161" s="71">
        <f>M161*2</f>
        <v>128</v>
      </c>
      <c r="O161" s="71">
        <v>0</v>
      </c>
      <c r="P161" s="71">
        <v>0</v>
      </c>
      <c r="Q161" s="71">
        <f>P161*2</f>
        <v>0</v>
      </c>
      <c r="R161" s="71">
        <v>2</v>
      </c>
      <c r="S161" s="71">
        <v>0</v>
      </c>
      <c r="T161" s="71">
        <v>0</v>
      </c>
      <c r="U161" s="71">
        <v>3</v>
      </c>
      <c r="V161" s="71">
        <v>3</v>
      </c>
      <c r="W161" s="71">
        <v>1</v>
      </c>
      <c r="X161" s="71">
        <v>0</v>
      </c>
      <c r="Y161" s="71">
        <v>0</v>
      </c>
      <c r="Z161" s="71">
        <v>2</v>
      </c>
      <c r="AA161" s="71">
        <v>3</v>
      </c>
      <c r="AB161" s="71">
        <v>2</v>
      </c>
      <c r="AC161" s="71">
        <v>3</v>
      </c>
      <c r="AD161" s="71">
        <v>1</v>
      </c>
      <c r="AE161" s="71">
        <v>0</v>
      </c>
      <c r="AF161" s="71">
        <v>1</v>
      </c>
      <c r="AG161" s="73" t="s">
        <v>242</v>
      </c>
      <c r="AH161" s="73" t="s">
        <v>210</v>
      </c>
      <c r="AI161" s="76"/>
    </row>
    <row r="162" spans="1:35" x14ac:dyDescent="0.2">
      <c r="A162" s="67">
        <v>5757</v>
      </c>
      <c r="B162" s="71" t="s">
        <v>49</v>
      </c>
      <c r="C162" s="130">
        <f>E162+F162+G162+I162</f>
        <v>852</v>
      </c>
      <c r="D162" s="71">
        <v>113</v>
      </c>
      <c r="E162" s="71">
        <v>852</v>
      </c>
      <c r="F162" s="71">
        <v>0</v>
      </c>
      <c r="G162" s="71">
        <v>0</v>
      </c>
      <c r="H162" s="71" t="s">
        <v>50</v>
      </c>
      <c r="I162" s="71">
        <v>0</v>
      </c>
      <c r="J162" s="71" t="s">
        <v>47</v>
      </c>
      <c r="K162" s="120">
        <v>1</v>
      </c>
      <c r="L162" s="71">
        <v>4</v>
      </c>
      <c r="M162" s="71">
        <v>64</v>
      </c>
      <c r="N162" s="71">
        <v>128</v>
      </c>
      <c r="O162" s="71">
        <v>0</v>
      </c>
      <c r="P162" s="71">
        <v>0</v>
      </c>
      <c r="Q162" s="71">
        <v>0</v>
      </c>
      <c r="R162" s="71">
        <v>0</v>
      </c>
      <c r="S162" s="71">
        <v>18</v>
      </c>
      <c r="T162" s="71">
        <v>0</v>
      </c>
      <c r="U162" s="71">
        <v>1</v>
      </c>
      <c r="V162" s="71">
        <v>1</v>
      </c>
      <c r="W162" s="71">
        <v>0</v>
      </c>
      <c r="X162" s="71">
        <v>0</v>
      </c>
      <c r="Y162" s="71">
        <v>0</v>
      </c>
      <c r="Z162" s="71">
        <v>1</v>
      </c>
      <c r="AA162" s="71">
        <v>1</v>
      </c>
      <c r="AB162" s="71">
        <v>1</v>
      </c>
      <c r="AC162" s="71">
        <v>0</v>
      </c>
      <c r="AD162" s="71">
        <v>0</v>
      </c>
      <c r="AE162" s="71">
        <v>0</v>
      </c>
      <c r="AF162" s="71">
        <v>1</v>
      </c>
      <c r="AG162" s="73" t="s">
        <v>242</v>
      </c>
      <c r="AH162" s="73" t="s">
        <v>210</v>
      </c>
      <c r="AI162" s="76"/>
    </row>
    <row r="163" spans="1:35" x14ac:dyDescent="0.2">
      <c r="A163" s="67">
        <v>5766</v>
      </c>
      <c r="B163" s="71" t="s">
        <v>49</v>
      </c>
      <c r="C163" s="130">
        <f>E163+F163+G163+I163</f>
        <v>847</v>
      </c>
      <c r="D163" s="71">
        <v>27</v>
      </c>
      <c r="E163" s="71">
        <v>359</v>
      </c>
      <c r="F163" s="71">
        <v>0</v>
      </c>
      <c r="G163" s="71">
        <v>0</v>
      </c>
      <c r="H163" s="71" t="s">
        <v>56</v>
      </c>
      <c r="I163" s="71">
        <v>488</v>
      </c>
      <c r="J163" s="71" t="s">
        <v>78</v>
      </c>
      <c r="K163" s="120">
        <v>1</v>
      </c>
      <c r="L163" s="71">
        <v>11</v>
      </c>
      <c r="M163" s="71">
        <v>140</v>
      </c>
      <c r="N163" s="71">
        <f>M163*2</f>
        <v>280</v>
      </c>
      <c r="O163" s="71">
        <v>2</v>
      </c>
      <c r="P163" s="71">
        <v>42</v>
      </c>
      <c r="Q163" s="71">
        <f>P163*2</f>
        <v>84</v>
      </c>
      <c r="R163" s="71">
        <v>0</v>
      </c>
      <c r="S163" s="71">
        <v>9</v>
      </c>
      <c r="T163" s="71">
        <v>0</v>
      </c>
      <c r="U163" s="71">
        <v>1</v>
      </c>
      <c r="V163" s="71">
        <v>1</v>
      </c>
      <c r="W163" s="71">
        <v>0</v>
      </c>
      <c r="X163" s="71">
        <v>0</v>
      </c>
      <c r="Y163" s="71">
        <v>0</v>
      </c>
      <c r="Z163" s="71">
        <v>1</v>
      </c>
      <c r="AA163" s="71">
        <v>1</v>
      </c>
      <c r="AB163" s="71">
        <v>1</v>
      </c>
      <c r="AC163" s="71">
        <v>0</v>
      </c>
      <c r="AD163" s="71">
        <v>1</v>
      </c>
      <c r="AE163" s="71">
        <v>0</v>
      </c>
      <c r="AF163" s="71">
        <v>1</v>
      </c>
      <c r="AG163" s="73" t="s">
        <v>242</v>
      </c>
      <c r="AH163" s="73" t="s">
        <v>210</v>
      </c>
      <c r="AI163" s="76"/>
    </row>
    <row r="164" spans="1:35" x14ac:dyDescent="0.2">
      <c r="A164" s="67">
        <v>5784</v>
      </c>
      <c r="B164" s="71" t="s">
        <v>49</v>
      </c>
      <c r="C164" s="130">
        <v>3871</v>
      </c>
      <c r="D164" s="71">
        <v>57</v>
      </c>
      <c r="E164" s="71">
        <v>0</v>
      </c>
      <c r="F164" s="71">
        <v>0</v>
      </c>
      <c r="G164" s="71">
        <v>57</v>
      </c>
      <c r="H164" s="71" t="s">
        <v>50</v>
      </c>
      <c r="I164" s="71">
        <v>0</v>
      </c>
      <c r="J164" s="71" t="s">
        <v>62</v>
      </c>
      <c r="K164" s="120">
        <v>1</v>
      </c>
      <c r="L164" s="71">
        <v>20</v>
      </c>
      <c r="M164" s="71">
        <v>0</v>
      </c>
      <c r="N164" s="71">
        <v>0</v>
      </c>
      <c r="O164" s="71">
        <v>11</v>
      </c>
      <c r="P164" s="71">
        <v>0</v>
      </c>
      <c r="Q164" s="71">
        <v>0</v>
      </c>
      <c r="R164" s="71">
        <v>0</v>
      </c>
      <c r="S164" s="71">
        <v>17</v>
      </c>
      <c r="T164" s="71">
        <v>0</v>
      </c>
      <c r="U164" s="71">
        <v>8</v>
      </c>
      <c r="V164" s="71">
        <v>8</v>
      </c>
      <c r="W164" s="71">
        <v>4</v>
      </c>
      <c r="X164" s="71">
        <v>1</v>
      </c>
      <c r="Y164" s="71">
        <v>0</v>
      </c>
      <c r="Z164" s="71">
        <v>2</v>
      </c>
      <c r="AA164" s="71">
        <v>8</v>
      </c>
      <c r="AB164" s="71">
        <v>4</v>
      </c>
      <c r="AC164" s="71">
        <v>7</v>
      </c>
      <c r="AD164" s="71">
        <v>0</v>
      </c>
      <c r="AE164" s="71">
        <v>0</v>
      </c>
      <c r="AF164" s="71">
        <v>1</v>
      </c>
      <c r="AG164" s="73" t="s">
        <v>212</v>
      </c>
      <c r="AH164" s="73" t="s">
        <v>210</v>
      </c>
      <c r="AI164" s="76"/>
    </row>
    <row r="165" spans="1:35" x14ac:dyDescent="0.2">
      <c r="A165" s="67">
        <v>5793</v>
      </c>
      <c r="B165" s="71" t="s">
        <v>49</v>
      </c>
      <c r="C165" s="130">
        <f t="shared" ref="C165:C169" si="15">E165+F165+G165+I165</f>
        <v>415</v>
      </c>
      <c r="D165" s="71">
        <v>28</v>
      </c>
      <c r="E165" s="71">
        <v>0</v>
      </c>
      <c r="F165" s="71">
        <v>0</v>
      </c>
      <c r="G165" s="71">
        <v>0</v>
      </c>
      <c r="H165" s="71" t="s">
        <v>56</v>
      </c>
      <c r="I165" s="71">
        <v>415</v>
      </c>
      <c r="J165" s="71" t="s">
        <v>78</v>
      </c>
      <c r="K165" s="120">
        <v>1</v>
      </c>
      <c r="L165" s="71">
        <v>11</v>
      </c>
      <c r="M165" s="71">
        <v>140</v>
      </c>
      <c r="N165" s="71">
        <f>M165*2</f>
        <v>280</v>
      </c>
      <c r="O165" s="71">
        <v>2</v>
      </c>
      <c r="P165" s="71">
        <v>42</v>
      </c>
      <c r="Q165" s="71">
        <f>P165*2</f>
        <v>84</v>
      </c>
      <c r="R165" s="71">
        <v>0</v>
      </c>
      <c r="S165" s="71">
        <v>0</v>
      </c>
      <c r="T165" s="71">
        <v>0</v>
      </c>
      <c r="U165" s="71">
        <v>0</v>
      </c>
      <c r="V165" s="71">
        <v>0</v>
      </c>
      <c r="W165" s="71">
        <v>0</v>
      </c>
      <c r="X165" s="71">
        <v>0</v>
      </c>
      <c r="Y165" s="71">
        <v>0</v>
      </c>
      <c r="Z165" s="71">
        <v>0</v>
      </c>
      <c r="AA165" s="71">
        <v>0</v>
      </c>
      <c r="AB165" s="71">
        <v>0</v>
      </c>
      <c r="AC165" s="71">
        <v>0</v>
      </c>
      <c r="AD165" s="71">
        <v>0</v>
      </c>
      <c r="AE165" s="71">
        <v>0</v>
      </c>
      <c r="AF165" s="71">
        <v>0</v>
      </c>
      <c r="AG165" s="73" t="s">
        <v>242</v>
      </c>
      <c r="AH165" s="73" t="s">
        <v>210</v>
      </c>
      <c r="AI165" s="76"/>
    </row>
    <row r="166" spans="1:35" x14ac:dyDescent="0.2">
      <c r="A166" s="67">
        <v>5794</v>
      </c>
      <c r="B166" s="71" t="s">
        <v>45</v>
      </c>
      <c r="C166" s="130">
        <f t="shared" si="15"/>
        <v>10339</v>
      </c>
      <c r="D166" s="71">
        <v>2939</v>
      </c>
      <c r="E166" s="71">
        <v>50</v>
      </c>
      <c r="F166" s="71">
        <v>9312</v>
      </c>
      <c r="G166" s="71">
        <v>74</v>
      </c>
      <c r="H166" s="71" t="s">
        <v>80</v>
      </c>
      <c r="I166" s="71">
        <v>903</v>
      </c>
      <c r="J166" s="71" t="s">
        <v>47</v>
      </c>
      <c r="K166" s="120">
        <v>1</v>
      </c>
      <c r="L166" s="71">
        <v>14</v>
      </c>
      <c r="M166" s="71">
        <v>448</v>
      </c>
      <c r="N166" s="71">
        <f>M166*2</f>
        <v>896</v>
      </c>
      <c r="O166" s="71">
        <v>3</v>
      </c>
      <c r="P166" s="71">
        <v>63</v>
      </c>
      <c r="Q166" s="71">
        <f>P166*2</f>
        <v>126</v>
      </c>
      <c r="R166" s="71">
        <v>9</v>
      </c>
      <c r="S166" s="71">
        <v>113</v>
      </c>
      <c r="T166" s="71">
        <v>75</v>
      </c>
      <c r="U166" s="71">
        <v>9</v>
      </c>
      <c r="V166" s="71">
        <v>13</v>
      </c>
      <c r="W166" s="71">
        <v>0</v>
      </c>
      <c r="X166" s="71">
        <v>0</v>
      </c>
      <c r="Y166" s="71">
        <v>0</v>
      </c>
      <c r="Z166" s="71">
        <v>2</v>
      </c>
      <c r="AA166" s="71">
        <v>13</v>
      </c>
      <c r="AB166" s="71">
        <v>4</v>
      </c>
      <c r="AC166" s="71">
        <v>0</v>
      </c>
      <c r="AD166" s="71">
        <v>2</v>
      </c>
      <c r="AE166" s="71">
        <v>3</v>
      </c>
      <c r="AF166" s="71">
        <v>1</v>
      </c>
      <c r="AG166" s="73" t="s">
        <v>209</v>
      </c>
      <c r="AH166" s="73" t="s">
        <v>210</v>
      </c>
      <c r="AI166" s="76"/>
    </row>
    <row r="167" spans="1:35" x14ac:dyDescent="0.2">
      <c r="A167" s="67">
        <v>5802</v>
      </c>
      <c r="B167" s="71" t="s">
        <v>49</v>
      </c>
      <c r="C167" s="130">
        <f t="shared" si="15"/>
        <v>2505</v>
      </c>
      <c r="D167" s="71">
        <v>170</v>
      </c>
      <c r="E167" s="71">
        <v>2335</v>
      </c>
      <c r="F167" s="71">
        <v>0</v>
      </c>
      <c r="G167" s="71">
        <v>0</v>
      </c>
      <c r="H167" s="71" t="s">
        <v>59</v>
      </c>
      <c r="I167" s="71">
        <v>170</v>
      </c>
      <c r="J167" s="71" t="s">
        <v>47</v>
      </c>
      <c r="K167" s="120">
        <v>1</v>
      </c>
      <c r="L167" s="71">
        <v>26</v>
      </c>
      <c r="M167" s="71">
        <v>204</v>
      </c>
      <c r="N167" s="71">
        <v>408</v>
      </c>
      <c r="O167" s="71">
        <v>3</v>
      </c>
      <c r="P167" s="71">
        <v>38</v>
      </c>
      <c r="Q167" s="71">
        <v>76</v>
      </c>
      <c r="R167" s="71">
        <v>24</v>
      </c>
      <c r="S167" s="71">
        <v>0</v>
      </c>
      <c r="T167" s="71">
        <v>0</v>
      </c>
      <c r="U167" s="71">
        <v>3</v>
      </c>
      <c r="V167" s="71">
        <v>2</v>
      </c>
      <c r="W167" s="71">
        <v>1</v>
      </c>
      <c r="X167" s="71">
        <v>0</v>
      </c>
      <c r="Y167" s="71">
        <v>0</v>
      </c>
      <c r="Z167" s="71">
        <v>2</v>
      </c>
      <c r="AA167" s="71">
        <v>2</v>
      </c>
      <c r="AB167" s="71">
        <v>2</v>
      </c>
      <c r="AC167" s="71">
        <v>0</v>
      </c>
      <c r="AD167" s="71">
        <v>2</v>
      </c>
      <c r="AE167" s="71">
        <v>1</v>
      </c>
      <c r="AF167" s="71">
        <v>1</v>
      </c>
      <c r="AG167" s="73" t="s">
        <v>231</v>
      </c>
      <c r="AH167" s="73" t="s">
        <v>210</v>
      </c>
      <c r="AI167" s="76"/>
    </row>
    <row r="168" spans="1:35" x14ac:dyDescent="0.2">
      <c r="A168" s="67">
        <v>6031</v>
      </c>
      <c r="B168" s="71" t="s">
        <v>49</v>
      </c>
      <c r="C168" s="130">
        <f t="shared" si="15"/>
        <v>830</v>
      </c>
      <c r="D168" s="71">
        <v>28</v>
      </c>
      <c r="E168" s="71">
        <v>415</v>
      </c>
      <c r="F168" s="71">
        <v>0</v>
      </c>
      <c r="G168" s="71">
        <v>0</v>
      </c>
      <c r="H168" s="71" t="s">
        <v>56</v>
      </c>
      <c r="I168" s="71">
        <v>415</v>
      </c>
      <c r="J168" s="71" t="s">
        <v>78</v>
      </c>
      <c r="K168" s="120">
        <v>1</v>
      </c>
      <c r="L168" s="71">
        <v>21</v>
      </c>
      <c r="M168" s="71">
        <v>672</v>
      </c>
      <c r="N168" s="71">
        <f>M168*2</f>
        <v>1344</v>
      </c>
      <c r="O168" s="71">
        <v>2</v>
      </c>
      <c r="P168" s="71">
        <v>21</v>
      </c>
      <c r="Q168" s="71">
        <f>P168*2</f>
        <v>42</v>
      </c>
      <c r="R168" s="71">
        <v>0</v>
      </c>
      <c r="S168" s="71">
        <v>0</v>
      </c>
      <c r="T168" s="71">
        <v>0</v>
      </c>
      <c r="U168" s="71">
        <v>0</v>
      </c>
      <c r="V168" s="71">
        <v>0</v>
      </c>
      <c r="W168" s="71">
        <v>0</v>
      </c>
      <c r="X168" s="71">
        <v>0</v>
      </c>
      <c r="Y168" s="71">
        <v>0</v>
      </c>
      <c r="Z168" s="71">
        <v>0</v>
      </c>
      <c r="AA168" s="71">
        <v>0</v>
      </c>
      <c r="AB168" s="71">
        <v>0</v>
      </c>
      <c r="AC168" s="71">
        <v>0</v>
      </c>
      <c r="AD168" s="71">
        <v>0</v>
      </c>
      <c r="AE168" s="71">
        <v>0</v>
      </c>
      <c r="AF168" s="71">
        <v>0</v>
      </c>
      <c r="AG168" s="73" t="s">
        <v>242</v>
      </c>
      <c r="AH168" s="73" t="s">
        <v>210</v>
      </c>
      <c r="AI168" s="76"/>
    </row>
    <row r="169" spans="1:35" x14ac:dyDescent="0.2">
      <c r="A169" s="67">
        <v>7012</v>
      </c>
      <c r="B169" s="71" t="s">
        <v>49</v>
      </c>
      <c r="C169" s="130">
        <f t="shared" si="15"/>
        <v>11050</v>
      </c>
      <c r="D169" s="71">
        <v>303</v>
      </c>
      <c r="E169" s="71">
        <v>8570</v>
      </c>
      <c r="F169" s="71">
        <v>0</v>
      </c>
      <c r="G169" s="71">
        <v>2480</v>
      </c>
      <c r="H169" s="71" t="s">
        <v>59</v>
      </c>
      <c r="I169" s="71">
        <v>0</v>
      </c>
      <c r="J169" s="71" t="s">
        <v>47</v>
      </c>
      <c r="K169" s="120">
        <v>1</v>
      </c>
      <c r="L169" s="71">
        <v>63</v>
      </c>
      <c r="M169" s="71">
        <v>2016</v>
      </c>
      <c r="N169" s="71">
        <f>M169*2</f>
        <v>4032</v>
      </c>
      <c r="O169" s="71">
        <v>0</v>
      </c>
      <c r="P169" s="71">
        <v>0</v>
      </c>
      <c r="Q169" s="71">
        <f>P169*2</f>
        <v>0</v>
      </c>
      <c r="R169" s="71">
        <v>31</v>
      </c>
      <c r="S169" s="71">
        <v>119</v>
      </c>
      <c r="T169" s="71">
        <v>159</v>
      </c>
      <c r="U169" s="71">
        <v>8</v>
      </c>
      <c r="V169" s="71">
        <v>13</v>
      </c>
      <c r="W169" s="71">
        <v>7</v>
      </c>
      <c r="X169" s="71">
        <v>0</v>
      </c>
      <c r="Y169" s="71">
        <v>0</v>
      </c>
      <c r="Z169" s="71">
        <v>2</v>
      </c>
      <c r="AA169" s="71">
        <v>13</v>
      </c>
      <c r="AB169" s="71">
        <v>2</v>
      </c>
      <c r="AC169" s="71">
        <v>0</v>
      </c>
      <c r="AD169" s="71">
        <v>3</v>
      </c>
      <c r="AE169" s="71">
        <v>1</v>
      </c>
      <c r="AF169" s="71">
        <v>2</v>
      </c>
      <c r="AG169" s="73" t="s">
        <v>240</v>
      </c>
      <c r="AH169" s="73"/>
      <c r="AI169" s="76"/>
    </row>
    <row r="170" spans="1:35" x14ac:dyDescent="0.2">
      <c r="A170" s="67">
        <v>6940</v>
      </c>
      <c r="B170" s="71" t="s">
        <v>49</v>
      </c>
      <c r="C170" s="130">
        <v>63867</v>
      </c>
      <c r="D170" s="71">
        <v>0</v>
      </c>
      <c r="E170" s="71"/>
      <c r="F170" s="71"/>
      <c r="G170" s="71"/>
      <c r="H170" s="71"/>
      <c r="I170" s="71"/>
      <c r="J170" s="71" t="s">
        <v>47</v>
      </c>
      <c r="K170" s="120">
        <v>1</v>
      </c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>
        <v>0</v>
      </c>
      <c r="Y170" s="71">
        <v>0</v>
      </c>
      <c r="Z170" s="71"/>
      <c r="AA170" s="71"/>
      <c r="AB170" s="71"/>
      <c r="AC170" s="71"/>
      <c r="AD170" s="71"/>
      <c r="AE170" s="71"/>
      <c r="AF170" s="71"/>
      <c r="AG170" s="73" t="s">
        <v>248</v>
      </c>
      <c r="AH170" s="73" t="s">
        <v>210</v>
      </c>
      <c r="AI170" s="76"/>
    </row>
    <row r="171" spans="1:35" x14ac:dyDescent="0.2">
      <c r="A171" s="67">
        <v>7016</v>
      </c>
      <c r="B171" s="71" t="s">
        <v>45</v>
      </c>
      <c r="C171" s="130">
        <f>E171+F171+G171+I171</f>
        <v>5751</v>
      </c>
      <c r="D171" s="71">
        <v>397</v>
      </c>
      <c r="E171" s="71">
        <v>4654</v>
      </c>
      <c r="F171" s="71">
        <v>380</v>
      </c>
      <c r="G171" s="71">
        <v>320</v>
      </c>
      <c r="H171" s="71" t="s">
        <v>59</v>
      </c>
      <c r="I171" s="71">
        <v>397</v>
      </c>
      <c r="J171" s="71" t="s">
        <v>47</v>
      </c>
      <c r="K171" s="120">
        <v>1</v>
      </c>
      <c r="L171" s="71">
        <v>25</v>
      </c>
      <c r="M171" s="71">
        <v>592</v>
      </c>
      <c r="N171" s="71">
        <f>M171*2</f>
        <v>1184</v>
      </c>
      <c r="O171" s="71">
        <v>14</v>
      </c>
      <c r="P171" s="71">
        <v>107</v>
      </c>
      <c r="Q171" s="71">
        <f>P171*2</f>
        <v>214</v>
      </c>
      <c r="R171" s="71">
        <v>16</v>
      </c>
      <c r="S171" s="71">
        <v>56</v>
      </c>
      <c r="T171" s="71">
        <v>75</v>
      </c>
      <c r="U171" s="71">
        <v>6</v>
      </c>
      <c r="V171" s="71">
        <v>5</v>
      </c>
      <c r="W171" s="71">
        <v>4</v>
      </c>
      <c r="X171" s="71">
        <v>0</v>
      </c>
      <c r="Y171" s="71">
        <v>0</v>
      </c>
      <c r="Z171" s="71">
        <v>4</v>
      </c>
      <c r="AA171" s="71">
        <v>5</v>
      </c>
      <c r="AB171" s="71">
        <v>4</v>
      </c>
      <c r="AC171" s="71">
        <v>1</v>
      </c>
      <c r="AD171" s="71">
        <v>3</v>
      </c>
      <c r="AE171" s="71">
        <v>0</v>
      </c>
      <c r="AF171" s="71">
        <v>2</v>
      </c>
      <c r="AG171" s="73" t="s">
        <v>249</v>
      </c>
      <c r="AH171" s="73" t="s">
        <v>210</v>
      </c>
      <c r="AI171" s="76"/>
    </row>
    <row r="172" spans="1:35" x14ac:dyDescent="0.2">
      <c r="A172" s="67">
        <v>7037</v>
      </c>
      <c r="B172" s="71" t="s">
        <v>49</v>
      </c>
      <c r="C172" s="130">
        <v>2400</v>
      </c>
      <c r="D172" s="71">
        <v>0</v>
      </c>
      <c r="E172" s="71"/>
      <c r="F172" s="71"/>
      <c r="G172" s="71"/>
      <c r="H172" s="71"/>
      <c r="I172" s="71"/>
      <c r="J172" s="71" t="s">
        <v>47</v>
      </c>
      <c r="K172" s="120">
        <v>1</v>
      </c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>
        <v>0</v>
      </c>
      <c r="Y172" s="71">
        <v>0</v>
      </c>
      <c r="Z172" s="71"/>
      <c r="AA172" s="71"/>
      <c r="AB172" s="71"/>
      <c r="AC172" s="71"/>
      <c r="AD172" s="71"/>
      <c r="AE172" s="71"/>
      <c r="AF172" s="71"/>
      <c r="AG172" s="73" t="s">
        <v>248</v>
      </c>
      <c r="AH172" s="73" t="s">
        <v>210</v>
      </c>
      <c r="AI172" s="76"/>
    </row>
    <row r="173" spans="1:35" x14ac:dyDescent="0.2">
      <c r="A173" s="67">
        <v>7042</v>
      </c>
      <c r="B173" s="71" t="s">
        <v>49</v>
      </c>
      <c r="C173" s="130">
        <v>7638</v>
      </c>
      <c r="D173" s="71">
        <v>76</v>
      </c>
      <c r="E173" s="71">
        <v>76</v>
      </c>
      <c r="F173" s="71">
        <v>0</v>
      </c>
      <c r="G173" s="71">
        <v>0</v>
      </c>
      <c r="H173" s="71" t="s">
        <v>50</v>
      </c>
      <c r="I173" s="71">
        <v>0</v>
      </c>
      <c r="J173" s="71" t="s">
        <v>47</v>
      </c>
      <c r="K173" s="120">
        <v>1</v>
      </c>
      <c r="L173" s="71">
        <v>18</v>
      </c>
      <c r="M173" s="71">
        <v>8</v>
      </c>
      <c r="N173" s="71">
        <v>16</v>
      </c>
      <c r="O173" s="71">
        <v>2</v>
      </c>
      <c r="P173" s="71">
        <v>8</v>
      </c>
      <c r="Q173" s="71">
        <v>16</v>
      </c>
      <c r="R173" s="71">
        <v>0</v>
      </c>
      <c r="S173" s="71">
        <v>30</v>
      </c>
      <c r="T173" s="71">
        <v>10</v>
      </c>
      <c r="U173" s="71">
        <v>5</v>
      </c>
      <c r="V173" s="71">
        <v>4</v>
      </c>
      <c r="W173" s="71">
        <v>2</v>
      </c>
      <c r="X173" s="71">
        <v>0</v>
      </c>
      <c r="Y173" s="71">
        <v>0</v>
      </c>
      <c r="Z173" s="71">
        <v>4</v>
      </c>
      <c r="AA173" s="71">
        <v>4</v>
      </c>
      <c r="AB173" s="71">
        <v>4</v>
      </c>
      <c r="AC173" s="71">
        <v>0</v>
      </c>
      <c r="AD173" s="71">
        <v>3</v>
      </c>
      <c r="AE173" s="71">
        <v>0</v>
      </c>
      <c r="AF173" s="71">
        <v>2</v>
      </c>
      <c r="AG173" s="73" t="s">
        <v>250</v>
      </c>
      <c r="AH173" s="73" t="s">
        <v>210</v>
      </c>
      <c r="AI173" s="76"/>
    </row>
    <row r="174" spans="1:35" x14ac:dyDescent="0.2">
      <c r="A174" s="67">
        <v>7044</v>
      </c>
      <c r="B174" s="71" t="s">
        <v>45</v>
      </c>
      <c r="C174" s="130">
        <f t="shared" ref="C174:C180" si="16">E174+F174+G174+I174</f>
        <v>3987</v>
      </c>
      <c r="D174" s="71">
        <v>445</v>
      </c>
      <c r="E174" s="71">
        <v>1520</v>
      </c>
      <c r="F174" s="71">
        <v>1511</v>
      </c>
      <c r="G174" s="71">
        <v>956</v>
      </c>
      <c r="H174" s="71" t="s">
        <v>50</v>
      </c>
      <c r="I174" s="71">
        <v>0</v>
      </c>
      <c r="J174" s="71" t="s">
        <v>47</v>
      </c>
      <c r="K174" s="120">
        <v>1</v>
      </c>
      <c r="L174" s="71">
        <v>16</v>
      </c>
      <c r="M174" s="71">
        <v>240</v>
      </c>
      <c r="N174" s="71">
        <f t="shared" ref="N174:N180" si="17">M174*2</f>
        <v>480</v>
      </c>
      <c r="O174" s="71">
        <v>0</v>
      </c>
      <c r="P174" s="71">
        <v>0</v>
      </c>
      <c r="Q174" s="71">
        <f t="shared" ref="Q174:Q180" si="18">P174*2</f>
        <v>0</v>
      </c>
      <c r="R174" s="71">
        <v>11</v>
      </c>
      <c r="S174" s="71">
        <v>58</v>
      </c>
      <c r="T174" s="71">
        <v>39</v>
      </c>
      <c r="U174" s="71">
        <v>8</v>
      </c>
      <c r="V174" s="71">
        <v>8</v>
      </c>
      <c r="W174" s="71">
        <v>5</v>
      </c>
      <c r="X174" s="71">
        <v>0</v>
      </c>
      <c r="Y174" s="71">
        <v>0</v>
      </c>
      <c r="Z174" s="71">
        <v>2</v>
      </c>
      <c r="AA174" s="71">
        <v>8</v>
      </c>
      <c r="AB174" s="71">
        <v>4</v>
      </c>
      <c r="AC174" s="71">
        <v>0</v>
      </c>
      <c r="AD174" s="71">
        <v>0</v>
      </c>
      <c r="AE174" s="71">
        <v>1</v>
      </c>
      <c r="AF174" s="71">
        <v>2</v>
      </c>
      <c r="AG174" s="73" t="s">
        <v>240</v>
      </c>
      <c r="AH174" s="73"/>
      <c r="AI174" s="76"/>
    </row>
    <row r="175" spans="1:35" x14ac:dyDescent="0.2">
      <c r="A175" s="67">
        <v>7048</v>
      </c>
      <c r="B175" s="71" t="s">
        <v>49</v>
      </c>
      <c r="C175" s="130">
        <f t="shared" si="16"/>
        <v>4108</v>
      </c>
      <c r="D175" s="71">
        <v>265</v>
      </c>
      <c r="E175" s="71">
        <v>3847</v>
      </c>
      <c r="F175" s="71">
        <v>0</v>
      </c>
      <c r="G175" s="71">
        <v>261</v>
      </c>
      <c r="H175" s="71" t="s">
        <v>50</v>
      </c>
      <c r="I175" s="71">
        <v>0</v>
      </c>
      <c r="J175" s="71" t="s">
        <v>47</v>
      </c>
      <c r="K175" s="120">
        <v>1</v>
      </c>
      <c r="L175" s="71">
        <v>12</v>
      </c>
      <c r="M175" s="71">
        <v>180</v>
      </c>
      <c r="N175" s="71">
        <f t="shared" si="17"/>
        <v>360</v>
      </c>
      <c r="O175" s="71">
        <v>0</v>
      </c>
      <c r="P175" s="71">
        <v>0</v>
      </c>
      <c r="Q175" s="71">
        <f t="shared" si="18"/>
        <v>0</v>
      </c>
      <c r="R175" s="71">
        <v>9</v>
      </c>
      <c r="S175" s="71">
        <v>68</v>
      </c>
      <c r="T175" s="71">
        <v>104</v>
      </c>
      <c r="U175" s="71">
        <v>8</v>
      </c>
      <c r="V175" s="71">
        <v>6</v>
      </c>
      <c r="W175" s="71">
        <v>3</v>
      </c>
      <c r="X175" s="71">
        <v>0</v>
      </c>
      <c r="Y175" s="71">
        <v>0</v>
      </c>
      <c r="Z175" s="71">
        <v>2</v>
      </c>
      <c r="AA175" s="71">
        <v>6</v>
      </c>
      <c r="AB175" s="71">
        <v>2</v>
      </c>
      <c r="AC175" s="71">
        <v>0</v>
      </c>
      <c r="AD175" s="71">
        <v>1</v>
      </c>
      <c r="AE175" s="71">
        <v>0</v>
      </c>
      <c r="AF175" s="71">
        <v>1</v>
      </c>
      <c r="AG175" s="73" t="s">
        <v>251</v>
      </c>
      <c r="AH175" s="73" t="s">
        <v>210</v>
      </c>
      <c r="AI175" s="76"/>
    </row>
    <row r="176" spans="1:35" x14ac:dyDescent="0.2">
      <c r="A176" s="67">
        <v>7050</v>
      </c>
      <c r="B176" s="71" t="s">
        <v>49</v>
      </c>
      <c r="C176" s="130">
        <f t="shared" si="16"/>
        <v>6972</v>
      </c>
      <c r="D176" s="71">
        <v>324</v>
      </c>
      <c r="E176" s="71">
        <v>5588</v>
      </c>
      <c r="F176" s="71">
        <v>1028</v>
      </c>
      <c r="G176" s="71">
        <v>0</v>
      </c>
      <c r="H176" s="71" t="s">
        <v>59</v>
      </c>
      <c r="I176" s="71">
        <v>356</v>
      </c>
      <c r="J176" s="71" t="s">
        <v>47</v>
      </c>
      <c r="K176" s="120">
        <v>1</v>
      </c>
      <c r="L176" s="71">
        <v>0</v>
      </c>
      <c r="M176" s="71">
        <v>42</v>
      </c>
      <c r="N176" s="71">
        <f t="shared" si="17"/>
        <v>84</v>
      </c>
      <c r="O176" s="71">
        <v>1</v>
      </c>
      <c r="P176" s="71">
        <v>21</v>
      </c>
      <c r="Q176" s="71">
        <f t="shared" si="18"/>
        <v>42</v>
      </c>
      <c r="R176" s="71">
        <v>0</v>
      </c>
      <c r="S176" s="71">
        <v>0</v>
      </c>
      <c r="T176" s="71">
        <v>0</v>
      </c>
      <c r="U176" s="71">
        <v>4</v>
      </c>
      <c r="V176" s="71">
        <v>5</v>
      </c>
      <c r="W176" s="71">
        <v>2</v>
      </c>
      <c r="X176" s="71">
        <v>0</v>
      </c>
      <c r="Y176" s="71">
        <v>0</v>
      </c>
      <c r="Z176" s="71">
        <v>2</v>
      </c>
      <c r="AA176" s="71">
        <v>5</v>
      </c>
      <c r="AB176" s="71">
        <v>2</v>
      </c>
      <c r="AC176" s="71">
        <v>0</v>
      </c>
      <c r="AD176" s="71">
        <v>1</v>
      </c>
      <c r="AE176" s="71">
        <v>1</v>
      </c>
      <c r="AF176" s="71">
        <v>1</v>
      </c>
      <c r="AG176" s="73" t="s">
        <v>239</v>
      </c>
      <c r="AH176" s="73" t="s">
        <v>210</v>
      </c>
      <c r="AI176" s="76"/>
    </row>
    <row r="177" spans="1:35" x14ac:dyDescent="0.2">
      <c r="A177" s="67">
        <v>7051</v>
      </c>
      <c r="B177" s="71" t="s">
        <v>45</v>
      </c>
      <c r="C177" s="130">
        <f t="shared" si="16"/>
        <v>9893</v>
      </c>
      <c r="D177" s="71">
        <v>325</v>
      </c>
      <c r="E177" s="71">
        <v>8859</v>
      </c>
      <c r="F177" s="71">
        <v>0</v>
      </c>
      <c r="G177" s="71">
        <v>0</v>
      </c>
      <c r="H177" s="71" t="s">
        <v>59</v>
      </c>
      <c r="I177" s="71">
        <v>1034</v>
      </c>
      <c r="J177" s="71" t="s">
        <v>47</v>
      </c>
      <c r="K177" s="120">
        <v>1</v>
      </c>
      <c r="L177" s="71">
        <v>12</v>
      </c>
      <c r="M177" s="71">
        <v>180</v>
      </c>
      <c r="N177" s="71">
        <f t="shared" si="17"/>
        <v>360</v>
      </c>
      <c r="O177" s="71">
        <v>0</v>
      </c>
      <c r="P177" s="71">
        <v>0</v>
      </c>
      <c r="Q177" s="71">
        <f t="shared" si="18"/>
        <v>0</v>
      </c>
      <c r="R177" s="71">
        <v>18</v>
      </c>
      <c r="S177" s="71">
        <v>96</v>
      </c>
      <c r="T177" s="71">
        <v>48</v>
      </c>
      <c r="U177" s="71">
        <v>4</v>
      </c>
      <c r="V177" s="71">
        <v>3</v>
      </c>
      <c r="W177" s="71">
        <v>1</v>
      </c>
      <c r="X177" s="71">
        <v>0</v>
      </c>
      <c r="Y177" s="71">
        <v>0</v>
      </c>
      <c r="Z177" s="71">
        <v>2</v>
      </c>
      <c r="AA177" s="71">
        <v>3</v>
      </c>
      <c r="AB177" s="71">
        <v>2</v>
      </c>
      <c r="AC177" s="71">
        <v>0</v>
      </c>
      <c r="AD177" s="71">
        <v>2</v>
      </c>
      <c r="AE177" s="71">
        <v>0</v>
      </c>
      <c r="AF177" s="71">
        <v>1</v>
      </c>
      <c r="AG177" s="73" t="s">
        <v>249</v>
      </c>
      <c r="AH177" s="73" t="s">
        <v>210</v>
      </c>
      <c r="AI177" s="76"/>
    </row>
    <row r="178" spans="1:35" x14ac:dyDescent="0.2">
      <c r="A178" s="67">
        <v>7052</v>
      </c>
      <c r="B178" s="71" t="s">
        <v>49</v>
      </c>
      <c r="C178" s="130">
        <f t="shared" si="16"/>
        <v>3284</v>
      </c>
      <c r="D178" s="71">
        <v>377</v>
      </c>
      <c r="E178" s="71">
        <v>3284</v>
      </c>
      <c r="F178" s="71">
        <v>0</v>
      </c>
      <c r="G178" s="71">
        <v>0</v>
      </c>
      <c r="H178" s="71" t="s">
        <v>50</v>
      </c>
      <c r="I178" s="71">
        <v>0</v>
      </c>
      <c r="J178" s="71" t="s">
        <v>47</v>
      </c>
      <c r="K178" s="120">
        <v>1</v>
      </c>
      <c r="L178" s="71">
        <v>12</v>
      </c>
      <c r="M178" s="71">
        <v>180</v>
      </c>
      <c r="N178" s="71">
        <f t="shared" si="17"/>
        <v>360</v>
      </c>
      <c r="O178" s="71">
        <v>3</v>
      </c>
      <c r="P178" s="71">
        <v>63</v>
      </c>
      <c r="Q178" s="71">
        <f t="shared" si="18"/>
        <v>126</v>
      </c>
      <c r="R178" s="71">
        <v>14</v>
      </c>
      <c r="S178" s="71">
        <v>61</v>
      </c>
      <c r="T178" s="71">
        <v>79</v>
      </c>
      <c r="U178" s="71">
        <v>3</v>
      </c>
      <c r="V178" s="71">
        <v>3</v>
      </c>
      <c r="W178" s="71">
        <v>0</v>
      </c>
      <c r="X178" s="71">
        <v>0</v>
      </c>
      <c r="Y178" s="71">
        <v>0</v>
      </c>
      <c r="Z178" s="71">
        <v>2</v>
      </c>
      <c r="AA178" s="71">
        <v>3</v>
      </c>
      <c r="AB178" s="71">
        <v>2</v>
      </c>
      <c r="AC178" s="71">
        <v>0</v>
      </c>
      <c r="AD178" s="71">
        <v>1</v>
      </c>
      <c r="AE178" s="71">
        <v>0</v>
      </c>
      <c r="AF178" s="71">
        <v>1</v>
      </c>
      <c r="AG178" s="73" t="s">
        <v>252</v>
      </c>
      <c r="AH178" s="73" t="s">
        <v>210</v>
      </c>
      <c r="AI178" s="76"/>
    </row>
    <row r="179" spans="1:35" x14ac:dyDescent="0.2">
      <c r="A179" s="67">
        <v>7054</v>
      </c>
      <c r="B179" s="71" t="s">
        <v>49</v>
      </c>
      <c r="C179" s="71">
        <v>2708</v>
      </c>
      <c r="D179" s="71">
        <v>152</v>
      </c>
      <c r="E179" s="71">
        <v>2708</v>
      </c>
      <c r="F179" s="71">
        <v>0</v>
      </c>
      <c r="G179" s="71">
        <v>0</v>
      </c>
      <c r="H179" s="71" t="s">
        <v>50</v>
      </c>
      <c r="I179" s="71">
        <v>0</v>
      </c>
      <c r="J179" s="71" t="s">
        <v>47</v>
      </c>
      <c r="K179" s="72">
        <v>1</v>
      </c>
      <c r="L179" s="71">
        <v>12</v>
      </c>
      <c r="M179" s="71">
        <v>180</v>
      </c>
      <c r="N179" s="71">
        <v>360</v>
      </c>
      <c r="O179" s="71">
        <v>2</v>
      </c>
      <c r="P179" s="71">
        <v>0</v>
      </c>
      <c r="Q179" s="71">
        <v>0</v>
      </c>
      <c r="R179" s="71">
        <v>12</v>
      </c>
      <c r="S179" s="71">
        <v>61</v>
      </c>
      <c r="T179" s="71">
        <v>80</v>
      </c>
      <c r="U179" s="71">
        <v>2</v>
      </c>
      <c r="V179" s="71">
        <v>4</v>
      </c>
      <c r="W179" s="71">
        <v>0</v>
      </c>
      <c r="X179" s="71">
        <v>0</v>
      </c>
      <c r="Y179" s="71">
        <v>0</v>
      </c>
      <c r="Z179" s="71">
        <v>2</v>
      </c>
      <c r="AA179" s="71">
        <v>4</v>
      </c>
      <c r="AB179" s="71">
        <v>2</v>
      </c>
      <c r="AC179" s="71">
        <v>0</v>
      </c>
      <c r="AD179" s="71">
        <v>1</v>
      </c>
      <c r="AE179" s="71">
        <v>0</v>
      </c>
      <c r="AF179" s="71">
        <v>1</v>
      </c>
      <c r="AG179" s="73" t="s">
        <v>252</v>
      </c>
      <c r="AH179" s="73" t="s">
        <v>210</v>
      </c>
      <c r="AI179" s="76"/>
    </row>
    <row r="180" spans="1:35" x14ac:dyDescent="0.2">
      <c r="A180" s="67">
        <v>8680</v>
      </c>
      <c r="B180" s="71" t="s">
        <v>45</v>
      </c>
      <c r="C180" s="130">
        <f t="shared" si="16"/>
        <v>866</v>
      </c>
      <c r="D180" s="71">
        <v>28</v>
      </c>
      <c r="E180" s="71">
        <v>433</v>
      </c>
      <c r="F180" s="71">
        <v>0</v>
      </c>
      <c r="G180" s="71">
        <v>0</v>
      </c>
      <c r="H180" s="71" t="s">
        <v>56</v>
      </c>
      <c r="I180" s="71">
        <v>433</v>
      </c>
      <c r="J180" s="71" t="s">
        <v>78</v>
      </c>
      <c r="K180" s="120">
        <v>1</v>
      </c>
      <c r="L180" s="71">
        <v>6</v>
      </c>
      <c r="M180" s="71">
        <v>74</v>
      </c>
      <c r="N180" s="71">
        <f t="shared" si="17"/>
        <v>148</v>
      </c>
      <c r="O180" s="71">
        <v>1</v>
      </c>
      <c r="P180" s="71">
        <v>21</v>
      </c>
      <c r="Q180" s="71">
        <f t="shared" si="18"/>
        <v>42</v>
      </c>
      <c r="R180" s="71">
        <v>0</v>
      </c>
      <c r="S180" s="71">
        <v>3</v>
      </c>
      <c r="T180" s="71">
        <v>0</v>
      </c>
      <c r="U180" s="71">
        <v>1</v>
      </c>
      <c r="V180" s="71">
        <v>1</v>
      </c>
      <c r="W180" s="71">
        <v>0</v>
      </c>
      <c r="X180" s="71">
        <v>0</v>
      </c>
      <c r="Y180" s="71">
        <v>0</v>
      </c>
      <c r="Z180" s="71">
        <v>0</v>
      </c>
      <c r="AA180" s="71">
        <v>1</v>
      </c>
      <c r="AB180" s="71">
        <v>1</v>
      </c>
      <c r="AC180" s="71">
        <v>0</v>
      </c>
      <c r="AD180" s="71">
        <v>1</v>
      </c>
      <c r="AE180" s="71">
        <v>0</v>
      </c>
      <c r="AF180" s="71">
        <v>1</v>
      </c>
      <c r="AG180" s="73" t="s">
        <v>242</v>
      </c>
      <c r="AH180" s="73" t="s">
        <v>210</v>
      </c>
      <c r="AI180" s="76"/>
    </row>
    <row r="181" spans="1:35" x14ac:dyDescent="0.2">
      <c r="A181" s="67">
        <v>9138</v>
      </c>
      <c r="B181" s="71" t="s">
        <v>49</v>
      </c>
      <c r="C181" s="130">
        <v>22320</v>
      </c>
      <c r="D181" s="71">
        <v>60</v>
      </c>
      <c r="E181" s="71">
        <v>0</v>
      </c>
      <c r="F181" s="71">
        <v>0</v>
      </c>
      <c r="G181" s="71">
        <v>200</v>
      </c>
      <c r="H181" s="71" t="s">
        <v>50</v>
      </c>
      <c r="I181" s="71">
        <v>0</v>
      </c>
      <c r="J181" s="71" t="s">
        <v>47</v>
      </c>
      <c r="K181" s="120">
        <v>1</v>
      </c>
      <c r="L181" s="71">
        <v>2</v>
      </c>
      <c r="M181" s="71">
        <v>20</v>
      </c>
      <c r="N181" s="71">
        <v>40</v>
      </c>
      <c r="O181" s="71">
        <v>15</v>
      </c>
      <c r="P181" s="71">
        <v>0</v>
      </c>
      <c r="Q181" s="71">
        <v>0</v>
      </c>
      <c r="R181" s="71">
        <v>2</v>
      </c>
      <c r="S181" s="71">
        <v>24</v>
      </c>
      <c r="T181" s="71">
        <v>2</v>
      </c>
      <c r="U181" s="71">
        <v>5</v>
      </c>
      <c r="V181" s="71">
        <v>5</v>
      </c>
      <c r="W181" s="71">
        <v>2</v>
      </c>
      <c r="X181" s="71">
        <v>0</v>
      </c>
      <c r="Y181" s="71">
        <v>0</v>
      </c>
      <c r="Z181" s="71">
        <v>4</v>
      </c>
      <c r="AA181" s="71">
        <v>5</v>
      </c>
      <c r="AB181" s="71">
        <v>4</v>
      </c>
      <c r="AC181" s="71">
        <v>0</v>
      </c>
      <c r="AD181" s="71">
        <v>1</v>
      </c>
      <c r="AE181" s="71">
        <v>0</v>
      </c>
      <c r="AF181" s="71">
        <v>1</v>
      </c>
      <c r="AG181" s="73" t="s">
        <v>212</v>
      </c>
      <c r="AH181" s="73" t="s">
        <v>210</v>
      </c>
      <c r="AI181" s="76"/>
    </row>
    <row r="182" spans="1:35" x14ac:dyDescent="0.2">
      <c r="A182" s="67">
        <v>9212</v>
      </c>
      <c r="B182" s="71" t="s">
        <v>49</v>
      </c>
      <c r="C182" s="130">
        <v>6216</v>
      </c>
      <c r="D182" s="71">
        <v>68</v>
      </c>
      <c r="E182" s="71">
        <v>0</v>
      </c>
      <c r="F182" s="71">
        <v>203</v>
      </c>
      <c r="G182" s="71">
        <v>0</v>
      </c>
      <c r="H182" s="71" t="s">
        <v>50</v>
      </c>
      <c r="I182" s="71">
        <v>0</v>
      </c>
      <c r="J182" s="71" t="s">
        <v>47</v>
      </c>
      <c r="K182" s="120">
        <v>1</v>
      </c>
      <c r="L182" s="71">
        <v>4</v>
      </c>
      <c r="M182" s="71">
        <v>12</v>
      </c>
      <c r="N182" s="71">
        <v>24</v>
      </c>
      <c r="O182" s="71">
        <v>20</v>
      </c>
      <c r="P182" s="71">
        <v>8</v>
      </c>
      <c r="Q182" s="71">
        <v>47</v>
      </c>
      <c r="R182" s="71">
        <v>0</v>
      </c>
      <c r="S182" s="71">
        <v>40</v>
      </c>
      <c r="T182" s="71">
        <v>20</v>
      </c>
      <c r="U182" s="71">
        <v>5</v>
      </c>
      <c r="V182" s="71">
        <v>5</v>
      </c>
      <c r="W182" s="71">
        <v>2</v>
      </c>
      <c r="X182" s="71">
        <v>0</v>
      </c>
      <c r="Y182" s="71">
        <v>0</v>
      </c>
      <c r="Z182" s="71">
        <v>3</v>
      </c>
      <c r="AA182" s="71">
        <v>5</v>
      </c>
      <c r="AB182" s="71">
        <v>3</v>
      </c>
      <c r="AC182" s="71">
        <v>0</v>
      </c>
      <c r="AD182" s="71">
        <v>0</v>
      </c>
      <c r="AE182" s="71">
        <v>0</v>
      </c>
      <c r="AF182" s="71">
        <v>1</v>
      </c>
      <c r="AG182" s="73" t="s">
        <v>212</v>
      </c>
      <c r="AH182" s="73" t="s">
        <v>210</v>
      </c>
      <c r="AI182" s="76"/>
    </row>
    <row r="183" spans="1:35" x14ac:dyDescent="0.2">
      <c r="A183" s="67">
        <v>9406</v>
      </c>
      <c r="B183" s="71" t="s">
        <v>45</v>
      </c>
      <c r="C183" s="130">
        <f t="shared" ref="C183:C188" si="19">E183+F183+G183+I183</f>
        <v>6972</v>
      </c>
      <c r="D183" s="71">
        <v>324</v>
      </c>
      <c r="E183" s="71">
        <v>5588</v>
      </c>
      <c r="F183" s="71">
        <v>1028</v>
      </c>
      <c r="G183" s="71">
        <v>0</v>
      </c>
      <c r="H183" s="71" t="s">
        <v>59</v>
      </c>
      <c r="I183" s="71">
        <v>356</v>
      </c>
      <c r="J183" s="71" t="s">
        <v>47</v>
      </c>
      <c r="K183" s="120">
        <v>1</v>
      </c>
      <c r="L183" s="71">
        <v>0</v>
      </c>
      <c r="M183" s="71">
        <v>42</v>
      </c>
      <c r="N183" s="71">
        <f>M183*2</f>
        <v>84</v>
      </c>
      <c r="O183" s="71">
        <v>1</v>
      </c>
      <c r="P183" s="71">
        <v>21</v>
      </c>
      <c r="Q183" s="71">
        <f>P183*2</f>
        <v>42</v>
      </c>
      <c r="R183" s="71">
        <v>0</v>
      </c>
      <c r="S183" s="71">
        <v>0</v>
      </c>
      <c r="T183" s="71">
        <v>0</v>
      </c>
      <c r="U183" s="71">
        <v>4</v>
      </c>
      <c r="V183" s="71">
        <v>5</v>
      </c>
      <c r="W183" s="71">
        <v>2</v>
      </c>
      <c r="X183" s="71">
        <v>0</v>
      </c>
      <c r="Y183" s="71">
        <v>0</v>
      </c>
      <c r="Z183" s="71">
        <v>2</v>
      </c>
      <c r="AA183" s="71">
        <v>5</v>
      </c>
      <c r="AB183" s="71">
        <v>2</v>
      </c>
      <c r="AC183" s="71">
        <v>0</v>
      </c>
      <c r="AD183" s="71">
        <v>1</v>
      </c>
      <c r="AE183" s="71">
        <v>1</v>
      </c>
      <c r="AF183" s="71">
        <v>1</v>
      </c>
      <c r="AG183" s="73"/>
      <c r="AH183" s="73" t="s">
        <v>210</v>
      </c>
      <c r="AI183" s="76"/>
    </row>
    <row r="184" spans="1:35" x14ac:dyDescent="0.2">
      <c r="A184" s="67">
        <v>9582</v>
      </c>
      <c r="B184" s="71" t="s">
        <v>49</v>
      </c>
      <c r="C184" s="130">
        <f t="shared" si="19"/>
        <v>2562</v>
      </c>
      <c r="D184" s="71">
        <v>169</v>
      </c>
      <c r="E184" s="71">
        <v>2393</v>
      </c>
      <c r="F184" s="71">
        <v>0</v>
      </c>
      <c r="G184" s="71">
        <v>0</v>
      </c>
      <c r="H184" s="71" t="s">
        <v>59</v>
      </c>
      <c r="I184" s="71">
        <v>169</v>
      </c>
      <c r="J184" s="71" t="s">
        <v>47</v>
      </c>
      <c r="K184" s="120">
        <v>1</v>
      </c>
      <c r="L184" s="71">
        <v>16</v>
      </c>
      <c r="M184" s="71">
        <v>188</v>
      </c>
      <c r="N184" s="71">
        <v>376</v>
      </c>
      <c r="O184" s="71">
        <v>3</v>
      </c>
      <c r="P184" s="71">
        <v>31</v>
      </c>
      <c r="Q184" s="71">
        <v>62</v>
      </c>
      <c r="R184" s="71">
        <v>14</v>
      </c>
      <c r="S184" s="71">
        <v>26</v>
      </c>
      <c r="T184" s="71">
        <v>0</v>
      </c>
      <c r="U184" s="71">
        <v>2</v>
      </c>
      <c r="V184" s="71">
        <v>2</v>
      </c>
      <c r="W184" s="71">
        <v>1</v>
      </c>
      <c r="X184" s="71">
        <v>0</v>
      </c>
      <c r="Y184" s="71">
        <v>0</v>
      </c>
      <c r="Z184" s="71">
        <v>2</v>
      </c>
      <c r="AA184" s="71">
        <v>2</v>
      </c>
      <c r="AB184" s="71">
        <v>2</v>
      </c>
      <c r="AC184" s="71">
        <v>0</v>
      </c>
      <c r="AD184" s="71">
        <v>2</v>
      </c>
      <c r="AE184" s="71">
        <v>1</v>
      </c>
      <c r="AF184" s="71">
        <v>1</v>
      </c>
      <c r="AG184" s="73" t="s">
        <v>231</v>
      </c>
      <c r="AH184" s="73" t="s">
        <v>210</v>
      </c>
      <c r="AI184" s="76"/>
    </row>
    <row r="185" spans="1:35" x14ac:dyDescent="0.2">
      <c r="A185" s="67">
        <v>9591</v>
      </c>
      <c r="B185" s="71" t="s">
        <v>49</v>
      </c>
      <c r="C185" s="130">
        <f t="shared" si="19"/>
        <v>2379</v>
      </c>
      <c r="D185" s="71">
        <v>370</v>
      </c>
      <c r="E185" s="71">
        <v>2379</v>
      </c>
      <c r="F185" s="71">
        <v>0</v>
      </c>
      <c r="G185" s="71">
        <v>0</v>
      </c>
      <c r="H185" s="71" t="s">
        <v>82</v>
      </c>
      <c r="I185" s="71">
        <v>0</v>
      </c>
      <c r="J185" s="71" t="s">
        <v>47</v>
      </c>
      <c r="K185" s="120">
        <v>1</v>
      </c>
      <c r="L185" s="71">
        <v>10</v>
      </c>
      <c r="M185" s="71">
        <v>120</v>
      </c>
      <c r="N185" s="71">
        <f>M185*2</f>
        <v>240</v>
      </c>
      <c r="O185" s="71">
        <v>0</v>
      </c>
      <c r="P185" s="71">
        <v>0</v>
      </c>
      <c r="Q185" s="71">
        <f>P185*2</f>
        <v>0</v>
      </c>
      <c r="R185" s="71">
        <v>10</v>
      </c>
      <c r="S185" s="71">
        <v>20</v>
      </c>
      <c r="T185" s="71">
        <v>0</v>
      </c>
      <c r="U185" s="71">
        <v>3</v>
      </c>
      <c r="V185" s="71">
        <v>2</v>
      </c>
      <c r="W185" s="71">
        <v>0</v>
      </c>
      <c r="X185" s="71">
        <v>0</v>
      </c>
      <c r="Y185" s="71">
        <v>0</v>
      </c>
      <c r="Z185" s="71">
        <v>2</v>
      </c>
      <c r="AA185" s="71">
        <v>2</v>
      </c>
      <c r="AB185" s="71">
        <v>2</v>
      </c>
      <c r="AC185" s="71">
        <v>2</v>
      </c>
      <c r="AD185" s="71">
        <v>1</v>
      </c>
      <c r="AE185" s="71">
        <v>1</v>
      </c>
      <c r="AF185" s="71">
        <v>1</v>
      </c>
      <c r="AG185" s="73" t="s">
        <v>214</v>
      </c>
      <c r="AH185" s="73" t="s">
        <v>210</v>
      </c>
      <c r="AI185" s="76"/>
    </row>
    <row r="186" spans="1:35" x14ac:dyDescent="0.2">
      <c r="A186" s="67">
        <v>9594</v>
      </c>
      <c r="B186" s="71" t="s">
        <v>45</v>
      </c>
      <c r="C186" s="130">
        <f t="shared" si="19"/>
        <v>908</v>
      </c>
      <c r="D186" s="71">
        <v>0</v>
      </c>
      <c r="E186" s="71">
        <v>908</v>
      </c>
      <c r="F186" s="71">
        <v>0</v>
      </c>
      <c r="G186" s="71">
        <v>0</v>
      </c>
      <c r="H186" s="71" t="s">
        <v>50</v>
      </c>
      <c r="I186" s="71">
        <v>0</v>
      </c>
      <c r="J186" s="71" t="s">
        <v>47</v>
      </c>
      <c r="K186" s="120">
        <v>1</v>
      </c>
      <c r="L186" s="71">
        <v>4</v>
      </c>
      <c r="M186" s="71">
        <v>60</v>
      </c>
      <c r="N186" s="71">
        <f>M186*2</f>
        <v>120</v>
      </c>
      <c r="O186" s="71">
        <v>0</v>
      </c>
      <c r="P186" s="71">
        <v>0</v>
      </c>
      <c r="Q186" s="71">
        <f>P186*2</f>
        <v>0</v>
      </c>
      <c r="R186" s="71">
        <v>0</v>
      </c>
      <c r="S186" s="71">
        <v>15</v>
      </c>
      <c r="T186" s="71">
        <v>0</v>
      </c>
      <c r="U186" s="71">
        <v>0</v>
      </c>
      <c r="V186" s="71">
        <v>0</v>
      </c>
      <c r="W186" s="71">
        <v>0</v>
      </c>
      <c r="X186" s="71">
        <v>0</v>
      </c>
      <c r="Y186" s="71">
        <v>0</v>
      </c>
      <c r="Z186" s="71">
        <v>0</v>
      </c>
      <c r="AA186" s="71">
        <v>0</v>
      </c>
      <c r="AB186" s="71">
        <v>0</v>
      </c>
      <c r="AC186" s="71">
        <v>0</v>
      </c>
      <c r="AD186" s="71">
        <v>0</v>
      </c>
      <c r="AE186" s="71">
        <v>0</v>
      </c>
      <c r="AF186" s="71">
        <v>1</v>
      </c>
      <c r="AG186" s="73" t="s">
        <v>214</v>
      </c>
      <c r="AH186" s="73"/>
      <c r="AI186" s="76"/>
    </row>
    <row r="187" spans="1:35" x14ac:dyDescent="0.2">
      <c r="A187" s="67">
        <v>10041</v>
      </c>
      <c r="B187" s="71" t="s">
        <v>49</v>
      </c>
      <c r="C187" s="130">
        <f t="shared" si="19"/>
        <v>7007</v>
      </c>
      <c r="D187" s="71">
        <v>145</v>
      </c>
      <c r="E187" s="71">
        <v>1500</v>
      </c>
      <c r="F187" s="71">
        <v>4990</v>
      </c>
      <c r="G187" s="71">
        <v>0</v>
      </c>
      <c r="H187" s="71" t="s">
        <v>52</v>
      </c>
      <c r="I187" s="71">
        <v>517</v>
      </c>
      <c r="J187" s="71" t="s">
        <v>47</v>
      </c>
      <c r="K187" s="120">
        <v>1</v>
      </c>
      <c r="L187" s="71">
        <v>11</v>
      </c>
      <c r="M187" s="71">
        <v>99</v>
      </c>
      <c r="N187" s="71">
        <f>M187*2</f>
        <v>198</v>
      </c>
      <c r="O187" s="71">
        <v>0</v>
      </c>
      <c r="P187" s="71">
        <v>0</v>
      </c>
      <c r="Q187" s="71">
        <f>P187*2</f>
        <v>0</v>
      </c>
      <c r="R187" s="71">
        <v>11</v>
      </c>
      <c r="S187" s="71">
        <v>74</v>
      </c>
      <c r="T187" s="71">
        <v>74</v>
      </c>
      <c r="U187" s="71">
        <v>5</v>
      </c>
      <c r="V187" s="71">
        <v>5</v>
      </c>
      <c r="W187" s="71">
        <v>1</v>
      </c>
      <c r="X187" s="71">
        <v>0</v>
      </c>
      <c r="Y187" s="71">
        <v>0</v>
      </c>
      <c r="Z187" s="71">
        <v>2</v>
      </c>
      <c r="AA187" s="71">
        <v>5</v>
      </c>
      <c r="AB187" s="71">
        <v>2</v>
      </c>
      <c r="AC187" s="71">
        <v>0</v>
      </c>
      <c r="AD187" s="71">
        <v>2</v>
      </c>
      <c r="AE187" s="71">
        <v>1</v>
      </c>
      <c r="AF187" s="71">
        <v>1</v>
      </c>
      <c r="AG187" s="73"/>
      <c r="AH187" s="73" t="s">
        <v>210</v>
      </c>
      <c r="AI187" s="76"/>
    </row>
    <row r="188" spans="1:35" x14ac:dyDescent="0.2">
      <c r="A188" s="67">
        <v>12012</v>
      </c>
      <c r="B188" s="71" t="s">
        <v>49</v>
      </c>
      <c r="C188" s="130">
        <f t="shared" si="19"/>
        <v>6570</v>
      </c>
      <c r="D188" s="117">
        <v>237</v>
      </c>
      <c r="E188" s="71">
        <v>0</v>
      </c>
      <c r="F188" s="71">
        <v>4896</v>
      </c>
      <c r="G188" s="71">
        <v>0</v>
      </c>
      <c r="H188" s="71" t="s">
        <v>84</v>
      </c>
      <c r="I188" s="71">
        <v>1674</v>
      </c>
      <c r="J188" s="71" t="s">
        <v>47</v>
      </c>
      <c r="K188" s="120">
        <v>1</v>
      </c>
      <c r="L188" s="71">
        <v>16</v>
      </c>
      <c r="M188" s="71">
        <v>200</v>
      </c>
      <c r="N188" s="71">
        <f>M188*2</f>
        <v>400</v>
      </c>
      <c r="O188" s="71">
        <v>8</v>
      </c>
      <c r="P188" s="71">
        <v>168</v>
      </c>
      <c r="Q188" s="71">
        <f>P188*2</f>
        <v>336</v>
      </c>
      <c r="R188" s="71">
        <v>16</v>
      </c>
      <c r="S188" s="71">
        <v>23</v>
      </c>
      <c r="T188" s="71">
        <v>0</v>
      </c>
      <c r="U188" s="71">
        <v>2</v>
      </c>
      <c r="V188" s="71">
        <v>2</v>
      </c>
      <c r="W188" s="71">
        <v>1</v>
      </c>
      <c r="X188" s="71">
        <v>0</v>
      </c>
      <c r="Y188" s="71">
        <v>0</v>
      </c>
      <c r="Z188" s="71">
        <v>2</v>
      </c>
      <c r="AA188" s="71">
        <v>2</v>
      </c>
      <c r="AB188" s="71">
        <v>2</v>
      </c>
      <c r="AC188" s="71">
        <v>0</v>
      </c>
      <c r="AD188" s="71">
        <v>1</v>
      </c>
      <c r="AE188" s="71">
        <v>1</v>
      </c>
      <c r="AF188" s="71">
        <v>1</v>
      </c>
      <c r="AG188" s="73" t="s">
        <v>253</v>
      </c>
      <c r="AH188" s="73" t="s">
        <v>210</v>
      </c>
      <c r="AI188" s="76"/>
    </row>
    <row r="189" spans="1:35" x14ac:dyDescent="0.2">
      <c r="A189" s="67">
        <v>14008</v>
      </c>
      <c r="B189" s="71" t="s">
        <v>49</v>
      </c>
      <c r="C189" s="130">
        <v>2700</v>
      </c>
      <c r="D189" s="71">
        <v>45</v>
      </c>
      <c r="E189" s="71">
        <v>45</v>
      </c>
      <c r="F189" s="71">
        <v>200</v>
      </c>
      <c r="G189" s="71">
        <v>0</v>
      </c>
      <c r="H189" s="71" t="s">
        <v>50</v>
      </c>
      <c r="I189" s="71">
        <v>0</v>
      </c>
      <c r="J189" s="71" t="s">
        <v>47</v>
      </c>
      <c r="K189" s="120">
        <v>1</v>
      </c>
      <c r="L189" s="71">
        <v>8</v>
      </c>
      <c r="M189" s="71">
        <v>20</v>
      </c>
      <c r="N189" s="71">
        <v>40</v>
      </c>
      <c r="O189" s="71">
        <v>15</v>
      </c>
      <c r="P189" s="71">
        <v>12</v>
      </c>
      <c r="Q189" s="71">
        <f>P189*2</f>
        <v>24</v>
      </c>
      <c r="R189" s="71">
        <v>10</v>
      </c>
      <c r="S189" s="71">
        <v>38</v>
      </c>
      <c r="T189" s="71">
        <v>10</v>
      </c>
      <c r="U189" s="71">
        <v>2</v>
      </c>
      <c r="V189" s="71">
        <v>2</v>
      </c>
      <c r="W189" s="71">
        <v>0</v>
      </c>
      <c r="X189" s="71">
        <v>0</v>
      </c>
      <c r="Y189" s="71">
        <v>0</v>
      </c>
      <c r="Z189" s="71">
        <v>2</v>
      </c>
      <c r="AA189" s="71">
        <v>2</v>
      </c>
      <c r="AB189" s="71">
        <v>2</v>
      </c>
      <c r="AC189" s="71">
        <v>2</v>
      </c>
      <c r="AD189" s="71">
        <v>2</v>
      </c>
      <c r="AE189" s="71">
        <v>0</v>
      </c>
      <c r="AF189" s="71">
        <v>1</v>
      </c>
      <c r="AG189" s="73" t="s">
        <v>255</v>
      </c>
      <c r="AH189" s="73" t="s">
        <v>210</v>
      </c>
      <c r="AI189" s="76"/>
    </row>
    <row r="190" spans="1:35" x14ac:dyDescent="0.2">
      <c r="A190" s="67">
        <v>14010</v>
      </c>
      <c r="B190" s="71" t="s">
        <v>49</v>
      </c>
      <c r="C190" s="130">
        <v>9978</v>
      </c>
      <c r="D190" s="71">
        <v>85</v>
      </c>
      <c r="E190" s="71">
        <v>359</v>
      </c>
      <c r="F190" s="71">
        <v>600</v>
      </c>
      <c r="G190" s="71">
        <v>0</v>
      </c>
      <c r="H190" s="71" t="s">
        <v>50</v>
      </c>
      <c r="I190" s="71">
        <v>0</v>
      </c>
      <c r="J190" s="71" t="s">
        <v>47</v>
      </c>
      <c r="K190" s="120">
        <v>1</v>
      </c>
      <c r="L190" s="71">
        <v>25</v>
      </c>
      <c r="M190" s="71">
        <v>20</v>
      </c>
      <c r="N190" s="71">
        <v>40</v>
      </c>
      <c r="O190" s="71">
        <v>28</v>
      </c>
      <c r="P190" s="71">
        <v>12</v>
      </c>
      <c r="Q190" s="71">
        <f>P190*2</f>
        <v>24</v>
      </c>
      <c r="R190" s="71">
        <v>25</v>
      </c>
      <c r="S190" s="71">
        <v>80</v>
      </c>
      <c r="T190" s="71">
        <v>20</v>
      </c>
      <c r="U190" s="71">
        <v>7</v>
      </c>
      <c r="V190" s="71">
        <v>6</v>
      </c>
      <c r="W190" s="71">
        <v>4</v>
      </c>
      <c r="X190" s="71">
        <v>0</v>
      </c>
      <c r="Y190" s="71">
        <v>0</v>
      </c>
      <c r="Z190" s="71">
        <v>4</v>
      </c>
      <c r="AA190" s="71">
        <v>6</v>
      </c>
      <c r="AB190" s="71">
        <v>7</v>
      </c>
      <c r="AC190" s="71">
        <v>2</v>
      </c>
      <c r="AD190" s="71">
        <v>3</v>
      </c>
      <c r="AE190" s="71">
        <v>0</v>
      </c>
      <c r="AF190" s="71">
        <v>1</v>
      </c>
      <c r="AG190" s="73" t="s">
        <v>255</v>
      </c>
      <c r="AH190" s="73" t="s">
        <v>210</v>
      </c>
      <c r="AI190" s="76"/>
    </row>
    <row r="191" spans="1:35" x14ac:dyDescent="0.2">
      <c r="A191" s="67">
        <v>14011</v>
      </c>
      <c r="B191" s="71" t="s">
        <v>49</v>
      </c>
      <c r="C191" s="130">
        <f t="shared" ref="C191:C200" si="20">E191+F191+G191+I191</f>
        <v>1077</v>
      </c>
      <c r="D191" s="15">
        <v>18</v>
      </c>
      <c r="E191" s="71">
        <v>999</v>
      </c>
      <c r="F191" s="71">
        <v>0</v>
      </c>
      <c r="G191" s="71">
        <v>0</v>
      </c>
      <c r="H191" s="71" t="s">
        <v>59</v>
      </c>
      <c r="I191" s="71">
        <v>78</v>
      </c>
      <c r="J191" s="71" t="s">
        <v>47</v>
      </c>
      <c r="K191" s="120">
        <v>1</v>
      </c>
      <c r="L191" s="71">
        <v>6</v>
      </c>
      <c r="M191" s="71">
        <v>60</v>
      </c>
      <c r="N191" s="71">
        <f>M191*2</f>
        <v>120</v>
      </c>
      <c r="O191" s="71">
        <v>0</v>
      </c>
      <c r="P191" s="71">
        <v>0</v>
      </c>
      <c r="Q191" s="71">
        <f>P191*2</f>
        <v>0</v>
      </c>
      <c r="R191" s="71">
        <v>6</v>
      </c>
      <c r="S191" s="71">
        <v>0</v>
      </c>
      <c r="T191" s="71">
        <v>0</v>
      </c>
      <c r="U191" s="71">
        <v>2</v>
      </c>
      <c r="V191" s="71">
        <v>1</v>
      </c>
      <c r="W191" s="71">
        <v>0</v>
      </c>
      <c r="X191" s="71">
        <v>0</v>
      </c>
      <c r="Y191" s="71">
        <v>0</v>
      </c>
      <c r="Z191" s="71">
        <v>1</v>
      </c>
      <c r="AA191" s="71">
        <v>1</v>
      </c>
      <c r="AB191" s="71">
        <v>1</v>
      </c>
      <c r="AC191" s="71">
        <v>0</v>
      </c>
      <c r="AD191" s="71">
        <v>1</v>
      </c>
      <c r="AE191" s="71">
        <v>0</v>
      </c>
      <c r="AF191" s="71">
        <v>1</v>
      </c>
      <c r="AG191" s="73" t="s">
        <v>256</v>
      </c>
      <c r="AH191" s="73" t="s">
        <v>210</v>
      </c>
      <c r="AI191" s="76"/>
    </row>
    <row r="192" spans="1:35" x14ac:dyDescent="0.2">
      <c r="A192" s="67">
        <v>15060</v>
      </c>
      <c r="B192" s="71" t="s">
        <v>49</v>
      </c>
      <c r="C192" s="130">
        <f t="shared" si="20"/>
        <v>8895</v>
      </c>
      <c r="D192" s="71">
        <v>358</v>
      </c>
      <c r="E192" s="71">
        <v>8423</v>
      </c>
      <c r="F192" s="71">
        <v>114</v>
      </c>
      <c r="G192" s="71">
        <v>0</v>
      </c>
      <c r="H192" s="71" t="s">
        <v>257</v>
      </c>
      <c r="I192" s="71">
        <v>358</v>
      </c>
      <c r="J192" s="71" t="s">
        <v>47</v>
      </c>
      <c r="K192" s="120">
        <v>1</v>
      </c>
      <c r="L192" s="71">
        <v>8</v>
      </c>
      <c r="M192" s="71">
        <v>5</v>
      </c>
      <c r="N192" s="71">
        <v>10</v>
      </c>
      <c r="O192" s="71">
        <v>3</v>
      </c>
      <c r="P192" s="71">
        <v>0</v>
      </c>
      <c r="Q192" s="71">
        <v>0</v>
      </c>
      <c r="R192" s="71">
        <v>0</v>
      </c>
      <c r="S192" s="71">
        <v>15</v>
      </c>
      <c r="T192" s="71">
        <v>6</v>
      </c>
      <c r="U192" s="71">
        <v>1</v>
      </c>
      <c r="V192" s="71">
        <v>1</v>
      </c>
      <c r="W192" s="71">
        <v>0</v>
      </c>
      <c r="X192" s="71">
        <v>0</v>
      </c>
      <c r="Y192" s="71">
        <v>0</v>
      </c>
      <c r="Z192" s="71">
        <v>2</v>
      </c>
      <c r="AA192" s="71">
        <v>1</v>
      </c>
      <c r="AB192" s="71">
        <v>0</v>
      </c>
      <c r="AC192" s="71">
        <v>0</v>
      </c>
      <c r="AD192" s="71">
        <v>0</v>
      </c>
      <c r="AE192" s="71">
        <v>0</v>
      </c>
      <c r="AF192" s="71">
        <v>1</v>
      </c>
      <c r="AG192" s="73"/>
      <c r="AH192" s="73" t="s">
        <v>210</v>
      </c>
      <c r="AI192" s="76"/>
    </row>
    <row r="193" spans="1:35" x14ac:dyDescent="0.2">
      <c r="A193" s="67">
        <v>15061</v>
      </c>
      <c r="B193" s="71" t="s">
        <v>49</v>
      </c>
      <c r="C193" s="130">
        <f t="shared" si="20"/>
        <v>2691</v>
      </c>
      <c r="D193" s="71">
        <v>318</v>
      </c>
      <c r="E193" s="71">
        <v>2691</v>
      </c>
      <c r="F193" s="71">
        <v>0</v>
      </c>
      <c r="G193" s="71">
        <v>0</v>
      </c>
      <c r="H193" s="71" t="s">
        <v>50</v>
      </c>
      <c r="I193" s="71">
        <v>0</v>
      </c>
      <c r="J193" s="71" t="s">
        <v>47</v>
      </c>
      <c r="K193" s="120">
        <v>1</v>
      </c>
      <c r="L193" s="71">
        <v>11</v>
      </c>
      <c r="M193" s="71">
        <v>121</v>
      </c>
      <c r="N193" s="71">
        <f>M193*2</f>
        <v>242</v>
      </c>
      <c r="O193" s="71">
        <v>0</v>
      </c>
      <c r="P193" s="71">
        <v>0</v>
      </c>
      <c r="Q193" s="71">
        <f>P193*2</f>
        <v>0</v>
      </c>
      <c r="R193" s="71">
        <v>11</v>
      </c>
      <c r="S193" s="71">
        <v>20</v>
      </c>
      <c r="T193" s="71">
        <v>0</v>
      </c>
      <c r="U193" s="71">
        <v>4</v>
      </c>
      <c r="V193" s="71">
        <v>4</v>
      </c>
      <c r="W193" s="71">
        <v>0</v>
      </c>
      <c r="X193" s="71">
        <v>0</v>
      </c>
      <c r="Y193" s="71">
        <v>0</v>
      </c>
      <c r="Z193" s="71">
        <v>0</v>
      </c>
      <c r="AA193" s="71">
        <v>0</v>
      </c>
      <c r="AB193" s="71">
        <v>0</v>
      </c>
      <c r="AC193" s="71">
        <v>0</v>
      </c>
      <c r="AD193" s="71">
        <v>2</v>
      </c>
      <c r="AE193" s="71">
        <v>0</v>
      </c>
      <c r="AF193" s="71">
        <v>1</v>
      </c>
      <c r="AG193" s="73"/>
      <c r="AH193" s="73" t="s">
        <v>210</v>
      </c>
      <c r="AI193" s="76"/>
    </row>
    <row r="194" spans="1:35" x14ac:dyDescent="0.2">
      <c r="A194" s="67">
        <v>15064</v>
      </c>
      <c r="B194" s="71" t="s">
        <v>49</v>
      </c>
      <c r="C194" s="102">
        <v>100</v>
      </c>
      <c r="D194" s="71">
        <v>0</v>
      </c>
      <c r="E194" s="71">
        <v>0</v>
      </c>
      <c r="F194" s="71">
        <v>100</v>
      </c>
      <c r="G194" s="71">
        <v>100</v>
      </c>
      <c r="H194" s="71">
        <v>0</v>
      </c>
      <c r="I194" s="71">
        <v>0</v>
      </c>
      <c r="J194" s="71" t="s">
        <v>47</v>
      </c>
      <c r="K194" s="97">
        <v>1</v>
      </c>
      <c r="L194" s="71">
        <v>2</v>
      </c>
      <c r="M194" s="71">
        <v>10</v>
      </c>
      <c r="N194" s="71">
        <v>20</v>
      </c>
      <c r="O194" s="71">
        <v>1</v>
      </c>
      <c r="P194" s="71">
        <v>0</v>
      </c>
      <c r="Q194" s="71">
        <v>0</v>
      </c>
      <c r="R194" s="71">
        <v>2</v>
      </c>
      <c r="S194" s="71">
        <v>2</v>
      </c>
      <c r="T194" s="71">
        <v>8</v>
      </c>
      <c r="U194" s="71">
        <v>0</v>
      </c>
      <c r="V194" s="71">
        <v>0</v>
      </c>
      <c r="W194" s="71">
        <v>0</v>
      </c>
      <c r="X194" s="71">
        <v>0</v>
      </c>
      <c r="Y194" s="71">
        <v>0</v>
      </c>
      <c r="Z194" s="71">
        <v>0</v>
      </c>
      <c r="AA194" s="71">
        <v>0</v>
      </c>
      <c r="AB194" s="71">
        <v>0</v>
      </c>
      <c r="AC194" s="71">
        <v>0</v>
      </c>
      <c r="AD194" s="71">
        <v>0</v>
      </c>
      <c r="AE194" s="71">
        <v>0</v>
      </c>
      <c r="AF194" s="71">
        <v>1</v>
      </c>
      <c r="AG194" s="73" t="s">
        <v>467</v>
      </c>
      <c r="AH194" s="73" t="s">
        <v>210</v>
      </c>
      <c r="AI194" s="76" t="s">
        <v>468</v>
      </c>
    </row>
    <row r="195" spans="1:35" x14ac:dyDescent="0.2">
      <c r="A195" s="67">
        <v>16007</v>
      </c>
      <c r="B195" s="71" t="s">
        <v>49</v>
      </c>
      <c r="C195" s="130">
        <f t="shared" si="20"/>
        <v>2370</v>
      </c>
      <c r="D195" s="71">
        <v>283</v>
      </c>
      <c r="E195" s="71">
        <v>2087</v>
      </c>
      <c r="F195" s="71">
        <v>0</v>
      </c>
      <c r="G195" s="71">
        <v>0</v>
      </c>
      <c r="H195" s="71" t="s">
        <v>59</v>
      </c>
      <c r="I195" s="71">
        <v>283</v>
      </c>
      <c r="J195" s="71" t="s">
        <v>47</v>
      </c>
      <c r="K195" s="120">
        <v>1</v>
      </c>
      <c r="L195" s="71">
        <v>8</v>
      </c>
      <c r="M195" s="71">
        <v>190</v>
      </c>
      <c r="N195" s="71">
        <f>M195*2</f>
        <v>380</v>
      </c>
      <c r="O195" s="71">
        <v>6</v>
      </c>
      <c r="P195" s="71">
        <v>39</v>
      </c>
      <c r="Q195" s="71">
        <f>P195*2</f>
        <v>78</v>
      </c>
      <c r="R195" s="71">
        <v>7</v>
      </c>
      <c r="S195" s="71">
        <v>0</v>
      </c>
      <c r="T195" s="71">
        <v>0</v>
      </c>
      <c r="U195" s="71">
        <v>4</v>
      </c>
      <c r="V195" s="71">
        <v>4</v>
      </c>
      <c r="W195" s="71">
        <v>1</v>
      </c>
      <c r="X195" s="71">
        <v>0</v>
      </c>
      <c r="Y195" s="71">
        <v>0</v>
      </c>
      <c r="Z195" s="71">
        <v>2</v>
      </c>
      <c r="AA195" s="71">
        <v>4</v>
      </c>
      <c r="AB195" s="71">
        <v>2</v>
      </c>
      <c r="AC195" s="71">
        <v>0</v>
      </c>
      <c r="AD195" s="71">
        <v>1</v>
      </c>
      <c r="AE195" s="71">
        <v>1</v>
      </c>
      <c r="AF195" s="71">
        <v>1</v>
      </c>
      <c r="AG195" s="73" t="s">
        <v>258</v>
      </c>
      <c r="AH195" s="73" t="s">
        <v>210</v>
      </c>
      <c r="AI195" s="76"/>
    </row>
    <row r="196" spans="1:35" x14ac:dyDescent="0.2">
      <c r="A196" s="67">
        <v>19029</v>
      </c>
      <c r="B196" s="71" t="s">
        <v>45</v>
      </c>
      <c r="C196" s="130">
        <f t="shared" si="20"/>
        <v>9368</v>
      </c>
      <c r="D196" s="71">
        <v>747</v>
      </c>
      <c r="E196" s="71">
        <v>747</v>
      </c>
      <c r="F196" s="71">
        <v>7981</v>
      </c>
      <c r="G196" s="71">
        <v>0</v>
      </c>
      <c r="H196" s="71" t="s">
        <v>52</v>
      </c>
      <c r="I196" s="71">
        <v>640</v>
      </c>
      <c r="J196" s="71" t="s">
        <v>47</v>
      </c>
      <c r="K196" s="120">
        <v>1</v>
      </c>
      <c r="L196" s="71">
        <v>31</v>
      </c>
      <c r="M196" s="71">
        <v>279</v>
      </c>
      <c r="N196" s="71">
        <f>M196*2</f>
        <v>558</v>
      </c>
      <c r="O196" s="71">
        <v>2</v>
      </c>
      <c r="P196" s="71">
        <v>42</v>
      </c>
      <c r="Q196" s="71">
        <f>P196*2</f>
        <v>84</v>
      </c>
      <c r="R196" s="71">
        <v>31</v>
      </c>
      <c r="S196" s="71">
        <v>95</v>
      </c>
      <c r="T196" s="71">
        <v>95</v>
      </c>
      <c r="U196" s="71">
        <v>2</v>
      </c>
      <c r="V196" s="71">
        <v>3</v>
      </c>
      <c r="W196" s="71">
        <v>1</v>
      </c>
      <c r="X196" s="71">
        <v>1</v>
      </c>
      <c r="Y196" s="71">
        <v>0</v>
      </c>
      <c r="Z196" s="71">
        <v>2</v>
      </c>
      <c r="AA196" s="71">
        <v>3</v>
      </c>
      <c r="AB196" s="71">
        <v>2</v>
      </c>
      <c r="AC196" s="71">
        <v>2</v>
      </c>
      <c r="AD196" s="71">
        <v>2</v>
      </c>
      <c r="AE196" s="71">
        <v>1</v>
      </c>
      <c r="AF196" s="71">
        <v>1</v>
      </c>
      <c r="AG196" s="73" t="s">
        <v>259</v>
      </c>
      <c r="AH196" s="73" t="s">
        <v>210</v>
      </c>
      <c r="AI196" s="76"/>
    </row>
    <row r="197" spans="1:35" x14ac:dyDescent="0.2">
      <c r="A197" s="67">
        <v>19030</v>
      </c>
      <c r="B197" s="71" t="s">
        <v>49</v>
      </c>
      <c r="C197" s="130">
        <f t="shared" si="20"/>
        <v>1270</v>
      </c>
      <c r="D197" s="71">
        <v>98</v>
      </c>
      <c r="E197" s="71">
        <v>98</v>
      </c>
      <c r="F197" s="71">
        <v>0</v>
      </c>
      <c r="G197" s="71">
        <v>223</v>
      </c>
      <c r="H197" s="71" t="s">
        <v>260</v>
      </c>
      <c r="I197" s="71">
        <v>949</v>
      </c>
      <c r="J197" s="71" t="s">
        <v>47</v>
      </c>
      <c r="K197" s="120">
        <v>1</v>
      </c>
      <c r="L197" s="71">
        <v>3</v>
      </c>
      <c r="M197" s="71">
        <v>96</v>
      </c>
      <c r="N197" s="71">
        <v>192</v>
      </c>
      <c r="O197" s="71">
        <v>0</v>
      </c>
      <c r="P197" s="71">
        <v>0</v>
      </c>
      <c r="Q197" s="71">
        <v>0</v>
      </c>
      <c r="R197" s="71">
        <v>0</v>
      </c>
      <c r="S197" s="71">
        <v>39</v>
      </c>
      <c r="T197" s="71">
        <v>6</v>
      </c>
      <c r="U197" s="71">
        <v>4</v>
      </c>
      <c r="V197" s="71">
        <v>2</v>
      </c>
      <c r="W197" s="71">
        <v>2</v>
      </c>
      <c r="X197" s="71">
        <v>0</v>
      </c>
      <c r="Y197" s="71">
        <v>0</v>
      </c>
      <c r="Z197" s="71">
        <v>2</v>
      </c>
      <c r="AA197" s="71">
        <v>2</v>
      </c>
      <c r="AB197" s="71">
        <v>2</v>
      </c>
      <c r="AC197" s="71">
        <v>0</v>
      </c>
      <c r="AD197" s="71">
        <v>1</v>
      </c>
      <c r="AE197" s="71">
        <v>0</v>
      </c>
      <c r="AF197" s="71">
        <v>1</v>
      </c>
      <c r="AG197" s="73" t="s">
        <v>239</v>
      </c>
      <c r="AH197" s="73" t="s">
        <v>210</v>
      </c>
      <c r="AI197" s="76"/>
    </row>
    <row r="198" spans="1:35" x14ac:dyDescent="0.2">
      <c r="A198" s="67">
        <v>19031</v>
      </c>
      <c r="B198" s="71" t="s">
        <v>45</v>
      </c>
      <c r="C198" s="130">
        <f t="shared" si="20"/>
        <v>5640</v>
      </c>
      <c r="D198" s="71">
        <v>183</v>
      </c>
      <c r="E198" s="71">
        <v>1274</v>
      </c>
      <c r="F198" s="71">
        <v>4366</v>
      </c>
      <c r="G198" s="71">
        <v>0</v>
      </c>
      <c r="H198" s="71" t="s">
        <v>50</v>
      </c>
      <c r="I198" s="71">
        <v>0</v>
      </c>
      <c r="J198" s="71" t="s">
        <v>47</v>
      </c>
      <c r="K198" s="120">
        <v>1</v>
      </c>
      <c r="L198" s="71">
        <v>0</v>
      </c>
      <c r="M198" s="71">
        <v>0</v>
      </c>
      <c r="N198" s="71">
        <f>M198*2</f>
        <v>0</v>
      </c>
      <c r="O198" s="71">
        <v>0</v>
      </c>
      <c r="P198" s="71">
        <v>0</v>
      </c>
      <c r="Q198" s="71">
        <f>P198*2</f>
        <v>0</v>
      </c>
      <c r="R198" s="71">
        <v>0</v>
      </c>
      <c r="S198" s="71">
        <v>62</v>
      </c>
      <c r="T198" s="71">
        <v>12</v>
      </c>
      <c r="U198" s="71">
        <v>3</v>
      </c>
      <c r="V198" s="71">
        <v>2</v>
      </c>
      <c r="W198" s="71">
        <v>1</v>
      </c>
      <c r="X198" s="71">
        <v>0</v>
      </c>
      <c r="Y198" s="71">
        <v>0</v>
      </c>
      <c r="Z198" s="71">
        <v>2</v>
      </c>
      <c r="AA198" s="71">
        <v>2</v>
      </c>
      <c r="AB198" s="71">
        <v>2</v>
      </c>
      <c r="AC198" s="71">
        <v>0</v>
      </c>
      <c r="AD198" s="71">
        <v>1</v>
      </c>
      <c r="AE198" s="71">
        <v>0</v>
      </c>
      <c r="AF198" s="71">
        <v>1</v>
      </c>
      <c r="AG198" s="73" t="s">
        <v>239</v>
      </c>
      <c r="AH198" s="73" t="s">
        <v>210</v>
      </c>
      <c r="AI198" s="76"/>
    </row>
    <row r="199" spans="1:35" x14ac:dyDescent="0.2">
      <c r="A199" s="67">
        <v>19032</v>
      </c>
      <c r="B199" s="71" t="s">
        <v>49</v>
      </c>
      <c r="C199" s="130">
        <f t="shared" si="20"/>
        <v>10227</v>
      </c>
      <c r="D199" s="71">
        <v>308</v>
      </c>
      <c r="E199" s="71">
        <v>1657</v>
      </c>
      <c r="F199" s="71">
        <v>0</v>
      </c>
      <c r="G199" s="71">
        <v>8570</v>
      </c>
      <c r="H199" s="71" t="s">
        <v>50</v>
      </c>
      <c r="I199" s="71">
        <v>0</v>
      </c>
      <c r="J199" s="71" t="s">
        <v>47</v>
      </c>
      <c r="K199" s="120">
        <v>1</v>
      </c>
      <c r="L199" s="71">
        <v>0</v>
      </c>
      <c r="M199" s="71">
        <v>0</v>
      </c>
      <c r="N199" s="71">
        <f>M199*2</f>
        <v>0</v>
      </c>
      <c r="O199" s="71">
        <v>0</v>
      </c>
      <c r="P199" s="71">
        <v>0</v>
      </c>
      <c r="Q199" s="71">
        <f>P199*2</f>
        <v>0</v>
      </c>
      <c r="R199" s="71">
        <v>0</v>
      </c>
      <c r="S199" s="71">
        <v>0</v>
      </c>
      <c r="T199" s="71">
        <v>0</v>
      </c>
      <c r="U199" s="71">
        <v>1</v>
      </c>
      <c r="V199" s="71">
        <v>1</v>
      </c>
      <c r="W199" s="71">
        <v>1</v>
      </c>
      <c r="X199" s="71">
        <v>0</v>
      </c>
      <c r="Y199" s="71">
        <v>0</v>
      </c>
      <c r="Z199" s="71">
        <v>1</v>
      </c>
      <c r="AA199" s="71">
        <v>1</v>
      </c>
      <c r="AB199" s="71">
        <v>1</v>
      </c>
      <c r="AC199" s="71">
        <v>0</v>
      </c>
      <c r="AD199" s="71">
        <v>1</v>
      </c>
      <c r="AE199" s="71">
        <v>0</v>
      </c>
      <c r="AF199" s="71">
        <v>1</v>
      </c>
      <c r="AG199" s="73" t="s">
        <v>239</v>
      </c>
      <c r="AH199" s="73" t="s">
        <v>210</v>
      </c>
      <c r="AI199" s="76"/>
    </row>
    <row r="200" spans="1:35" x14ac:dyDescent="0.2">
      <c r="A200" s="67">
        <v>19033</v>
      </c>
      <c r="B200" s="71" t="s">
        <v>45</v>
      </c>
      <c r="C200" s="130">
        <f t="shared" si="20"/>
        <v>3903</v>
      </c>
      <c r="D200" s="71">
        <v>0</v>
      </c>
      <c r="E200" s="71">
        <v>707</v>
      </c>
      <c r="F200" s="71">
        <v>0</v>
      </c>
      <c r="G200" s="71">
        <v>3196</v>
      </c>
      <c r="H200" s="71" t="s">
        <v>50</v>
      </c>
      <c r="I200" s="71">
        <v>0</v>
      </c>
      <c r="J200" s="71" t="s">
        <v>47</v>
      </c>
      <c r="K200" s="120">
        <v>1</v>
      </c>
      <c r="L200" s="71">
        <v>0</v>
      </c>
      <c r="M200" s="71">
        <v>0</v>
      </c>
      <c r="N200" s="71">
        <f>M200*2</f>
        <v>0</v>
      </c>
      <c r="O200" s="71">
        <v>0</v>
      </c>
      <c r="P200" s="71">
        <v>0</v>
      </c>
      <c r="Q200" s="71">
        <f>P200*2</f>
        <v>0</v>
      </c>
      <c r="R200" s="71">
        <v>0</v>
      </c>
      <c r="S200" s="71">
        <v>0</v>
      </c>
      <c r="T200" s="71">
        <v>0</v>
      </c>
      <c r="U200" s="71">
        <v>0</v>
      </c>
      <c r="V200" s="71">
        <v>0</v>
      </c>
      <c r="W200" s="71">
        <v>0</v>
      </c>
      <c r="X200" s="71">
        <v>0</v>
      </c>
      <c r="Y200" s="71">
        <v>0</v>
      </c>
      <c r="Z200" s="71">
        <v>0</v>
      </c>
      <c r="AA200" s="71">
        <v>0</v>
      </c>
      <c r="AB200" s="71">
        <v>0</v>
      </c>
      <c r="AC200" s="71">
        <v>0</v>
      </c>
      <c r="AD200" s="71">
        <v>1</v>
      </c>
      <c r="AE200" s="71">
        <v>0</v>
      </c>
      <c r="AF200" s="71">
        <v>1</v>
      </c>
      <c r="AG200" s="73" t="s">
        <v>239</v>
      </c>
      <c r="AH200" s="73" t="s">
        <v>210</v>
      </c>
      <c r="AI200" s="76"/>
    </row>
    <row r="201" spans="1:35" x14ac:dyDescent="0.2">
      <c r="A201" s="67">
        <v>20101</v>
      </c>
      <c r="B201" s="71" t="s">
        <v>211</v>
      </c>
      <c r="C201" s="130">
        <v>200</v>
      </c>
      <c r="D201" s="71">
        <v>138</v>
      </c>
      <c r="E201" s="71">
        <v>0</v>
      </c>
      <c r="F201" s="71">
        <v>0</v>
      </c>
      <c r="G201" s="71">
        <v>138</v>
      </c>
      <c r="H201" s="71" t="s">
        <v>50</v>
      </c>
      <c r="I201" s="71">
        <v>0</v>
      </c>
      <c r="J201" s="71" t="s">
        <v>47</v>
      </c>
      <c r="K201" s="120">
        <v>1</v>
      </c>
      <c r="L201" s="71">
        <v>4</v>
      </c>
      <c r="M201" s="71">
        <v>44</v>
      </c>
      <c r="N201" s="71">
        <v>0</v>
      </c>
      <c r="O201" s="71">
        <v>1</v>
      </c>
      <c r="P201" s="71">
        <v>0</v>
      </c>
      <c r="Q201" s="71">
        <f>P201*2</f>
        <v>0</v>
      </c>
      <c r="R201" s="71">
        <v>0</v>
      </c>
      <c r="S201" s="71">
        <v>2</v>
      </c>
      <c r="T201" s="71">
        <v>0</v>
      </c>
      <c r="U201" s="71">
        <v>0</v>
      </c>
      <c r="V201" s="71">
        <v>0</v>
      </c>
      <c r="W201" s="71">
        <v>0</v>
      </c>
      <c r="X201" s="71">
        <v>0</v>
      </c>
      <c r="Y201" s="71">
        <v>0</v>
      </c>
      <c r="Z201" s="71">
        <v>0</v>
      </c>
      <c r="AA201" s="71">
        <v>0</v>
      </c>
      <c r="AB201" s="71">
        <v>0</v>
      </c>
      <c r="AC201" s="71">
        <v>0</v>
      </c>
      <c r="AD201" s="71">
        <v>0</v>
      </c>
      <c r="AE201" s="71">
        <v>0</v>
      </c>
      <c r="AF201" s="71">
        <v>1</v>
      </c>
      <c r="AG201" s="73" t="s">
        <v>212</v>
      </c>
      <c r="AH201" s="73" t="s">
        <v>210</v>
      </c>
      <c r="AI201" s="76"/>
    </row>
    <row r="202" spans="1:35" x14ac:dyDescent="0.2">
      <c r="A202" s="67">
        <v>20102</v>
      </c>
      <c r="B202" s="71" t="s">
        <v>211</v>
      </c>
      <c r="C202" s="130">
        <v>252</v>
      </c>
      <c r="D202" s="71">
        <v>178</v>
      </c>
      <c r="E202" s="71">
        <v>0</v>
      </c>
      <c r="F202" s="71">
        <v>0</v>
      </c>
      <c r="G202" s="71">
        <v>178</v>
      </c>
      <c r="H202" s="71" t="s">
        <v>50</v>
      </c>
      <c r="I202" s="71">
        <v>0</v>
      </c>
      <c r="J202" s="71" t="s">
        <v>261</v>
      </c>
      <c r="K202" s="120">
        <v>1</v>
      </c>
      <c r="L202" s="71">
        <v>4</v>
      </c>
      <c r="M202" s="71">
        <v>44</v>
      </c>
      <c r="N202" s="71">
        <v>0</v>
      </c>
      <c r="O202" s="71">
        <v>1</v>
      </c>
      <c r="P202" s="71">
        <v>0</v>
      </c>
      <c r="Q202" s="71">
        <f>P202*2</f>
        <v>0</v>
      </c>
      <c r="R202" s="71">
        <v>0</v>
      </c>
      <c r="S202" s="71">
        <v>2</v>
      </c>
      <c r="T202" s="71">
        <v>0</v>
      </c>
      <c r="U202" s="71">
        <v>0</v>
      </c>
      <c r="V202" s="71">
        <v>0</v>
      </c>
      <c r="W202" s="71">
        <v>0</v>
      </c>
      <c r="X202" s="71">
        <v>0</v>
      </c>
      <c r="Y202" s="71">
        <v>0</v>
      </c>
      <c r="Z202" s="71">
        <v>0</v>
      </c>
      <c r="AA202" s="71">
        <v>0</v>
      </c>
      <c r="AB202" s="71">
        <v>0</v>
      </c>
      <c r="AC202" s="71">
        <v>0</v>
      </c>
      <c r="AD202" s="71">
        <v>0</v>
      </c>
      <c r="AE202" s="71">
        <v>0</v>
      </c>
      <c r="AF202" s="71">
        <v>1</v>
      </c>
      <c r="AG202" s="73" t="s">
        <v>212</v>
      </c>
      <c r="AH202" s="73" t="s">
        <v>210</v>
      </c>
      <c r="AI202" s="76"/>
    </row>
    <row r="203" spans="1:35" x14ac:dyDescent="0.2">
      <c r="A203" s="67">
        <v>20116</v>
      </c>
      <c r="B203" s="71" t="s">
        <v>211</v>
      </c>
      <c r="C203" s="102">
        <v>459</v>
      </c>
      <c r="D203" s="71">
        <v>430</v>
      </c>
      <c r="E203" s="71">
        <v>0</v>
      </c>
      <c r="F203" s="71">
        <v>0</v>
      </c>
      <c r="G203" s="71">
        <v>430</v>
      </c>
      <c r="H203" s="71" t="s">
        <v>50</v>
      </c>
      <c r="I203" s="71">
        <v>0</v>
      </c>
      <c r="J203" s="71" t="s">
        <v>469</v>
      </c>
      <c r="K203" s="94">
        <v>1</v>
      </c>
      <c r="L203" s="71">
        <v>0</v>
      </c>
      <c r="M203" s="71">
        <v>0</v>
      </c>
      <c r="N203" s="71">
        <v>0</v>
      </c>
      <c r="O203" s="71">
        <v>2</v>
      </c>
      <c r="P203" s="71">
        <v>0</v>
      </c>
      <c r="Q203" s="71">
        <v>0</v>
      </c>
      <c r="R203" s="71">
        <v>0</v>
      </c>
      <c r="S203" s="71">
        <v>4</v>
      </c>
      <c r="T203" s="71">
        <v>0</v>
      </c>
      <c r="U203" s="71">
        <v>2</v>
      </c>
      <c r="V203" s="71">
        <v>3</v>
      </c>
      <c r="W203" s="71">
        <v>1</v>
      </c>
      <c r="X203" s="71">
        <v>0</v>
      </c>
      <c r="Y203" s="71">
        <v>0</v>
      </c>
      <c r="Z203" s="71">
        <v>0</v>
      </c>
      <c r="AA203" s="71">
        <v>3</v>
      </c>
      <c r="AB203" s="71">
        <v>2</v>
      </c>
      <c r="AC203" s="71">
        <v>0</v>
      </c>
      <c r="AD203" s="71">
        <v>2</v>
      </c>
      <c r="AE203" s="71">
        <v>0</v>
      </c>
      <c r="AF203" s="71">
        <v>1</v>
      </c>
      <c r="AG203" s="73" t="s">
        <v>212</v>
      </c>
      <c r="AH203" s="73" t="s">
        <v>210</v>
      </c>
      <c r="AI203" s="76"/>
    </row>
    <row r="204" spans="1:35" x14ac:dyDescent="0.2">
      <c r="A204" s="67">
        <v>20117</v>
      </c>
      <c r="B204" s="71" t="s">
        <v>211</v>
      </c>
      <c r="C204" s="130">
        <v>459</v>
      </c>
      <c r="D204" s="71">
        <v>430</v>
      </c>
      <c r="E204" s="71">
        <v>0</v>
      </c>
      <c r="F204" s="71">
        <v>0</v>
      </c>
      <c r="G204" s="71">
        <v>430</v>
      </c>
      <c r="H204" s="71" t="s">
        <v>50</v>
      </c>
      <c r="I204" s="71">
        <v>0</v>
      </c>
      <c r="J204" s="71" t="s">
        <v>62</v>
      </c>
      <c r="K204" s="120">
        <v>1</v>
      </c>
      <c r="L204" s="71">
        <v>0</v>
      </c>
      <c r="M204" s="71">
        <v>0</v>
      </c>
      <c r="N204" s="71">
        <v>0</v>
      </c>
      <c r="O204" s="71">
        <v>2</v>
      </c>
      <c r="P204" s="71">
        <v>0</v>
      </c>
      <c r="Q204" s="71">
        <v>0</v>
      </c>
      <c r="R204" s="71">
        <v>0</v>
      </c>
      <c r="S204" s="71">
        <v>4</v>
      </c>
      <c r="T204" s="71">
        <v>0</v>
      </c>
      <c r="U204" s="71">
        <v>2</v>
      </c>
      <c r="V204" s="71">
        <v>3</v>
      </c>
      <c r="W204" s="71">
        <v>1</v>
      </c>
      <c r="X204" s="71">
        <v>0</v>
      </c>
      <c r="Y204" s="71">
        <v>0</v>
      </c>
      <c r="Z204" s="71">
        <v>0</v>
      </c>
      <c r="AA204" s="71">
        <v>3</v>
      </c>
      <c r="AB204" s="71">
        <v>2</v>
      </c>
      <c r="AC204" s="71">
        <v>0</v>
      </c>
      <c r="AD204" s="71">
        <v>2</v>
      </c>
      <c r="AE204" s="71">
        <v>0</v>
      </c>
      <c r="AF204" s="71">
        <v>1</v>
      </c>
      <c r="AG204" s="73" t="s">
        <v>212</v>
      </c>
      <c r="AH204" s="73" t="s">
        <v>210</v>
      </c>
      <c r="AI204" s="76"/>
    </row>
    <row r="205" spans="1:35" x14ac:dyDescent="0.2">
      <c r="A205" s="67">
        <v>20121</v>
      </c>
      <c r="B205" s="71" t="s">
        <v>211</v>
      </c>
      <c r="C205" s="130">
        <v>518</v>
      </c>
      <c r="D205" s="71">
        <v>550</v>
      </c>
      <c r="E205" s="71">
        <v>0</v>
      </c>
      <c r="F205" s="71">
        <v>0</v>
      </c>
      <c r="G205" s="71">
        <v>550</v>
      </c>
      <c r="H205" s="71" t="s">
        <v>50</v>
      </c>
      <c r="I205" s="71">
        <v>0</v>
      </c>
      <c r="J205" s="71" t="s">
        <v>346</v>
      </c>
      <c r="K205" s="120">
        <v>1</v>
      </c>
      <c r="L205" s="71">
        <v>12</v>
      </c>
      <c r="M205" s="71">
        <v>210</v>
      </c>
      <c r="N205" s="71">
        <v>0</v>
      </c>
      <c r="O205" s="71">
        <v>4</v>
      </c>
      <c r="P205" s="71">
        <v>0</v>
      </c>
      <c r="Q205" s="71">
        <v>0</v>
      </c>
      <c r="R205" s="71">
        <v>0</v>
      </c>
      <c r="S205" s="71">
        <v>10</v>
      </c>
      <c r="T205" s="71">
        <v>0</v>
      </c>
      <c r="U205" s="71">
        <v>0</v>
      </c>
      <c r="V205" s="71">
        <v>0</v>
      </c>
      <c r="W205" s="71">
        <v>0</v>
      </c>
      <c r="X205" s="71">
        <v>0</v>
      </c>
      <c r="Y205" s="71">
        <v>0</v>
      </c>
      <c r="Z205" s="71">
        <v>0</v>
      </c>
      <c r="AA205" s="71">
        <v>0</v>
      </c>
      <c r="AB205" s="71">
        <v>0</v>
      </c>
      <c r="AC205" s="71">
        <v>0</v>
      </c>
      <c r="AD205" s="71">
        <v>0</v>
      </c>
      <c r="AE205" s="71">
        <v>0</v>
      </c>
      <c r="AF205" s="71">
        <v>1</v>
      </c>
      <c r="AG205" s="73" t="s">
        <v>212</v>
      </c>
      <c r="AH205" s="73" t="s">
        <v>210</v>
      </c>
      <c r="AI205" s="76"/>
    </row>
    <row r="206" spans="1:35" x14ac:dyDescent="0.2">
      <c r="A206" s="67">
        <v>20123</v>
      </c>
      <c r="B206" s="71" t="s">
        <v>211</v>
      </c>
      <c r="C206" s="130">
        <v>459</v>
      </c>
      <c r="D206" s="71">
        <v>550</v>
      </c>
      <c r="E206" s="71">
        <v>0</v>
      </c>
      <c r="F206" s="71">
        <v>0</v>
      </c>
      <c r="G206" s="71">
        <v>550</v>
      </c>
      <c r="H206" s="71" t="s">
        <v>50</v>
      </c>
      <c r="I206" s="71">
        <v>0</v>
      </c>
      <c r="J206" s="71" t="s">
        <v>62</v>
      </c>
      <c r="K206" s="120">
        <v>1</v>
      </c>
      <c r="L206" s="71">
        <v>0</v>
      </c>
      <c r="M206" s="71">
        <v>0</v>
      </c>
      <c r="N206" s="71">
        <v>0</v>
      </c>
      <c r="O206" s="71">
        <v>2</v>
      </c>
      <c r="P206" s="71">
        <v>0</v>
      </c>
      <c r="Q206" s="71">
        <v>0</v>
      </c>
      <c r="R206" s="71">
        <v>0</v>
      </c>
      <c r="S206" s="71">
        <v>4</v>
      </c>
      <c r="T206" s="71">
        <v>0</v>
      </c>
      <c r="U206" s="71">
        <v>2</v>
      </c>
      <c r="V206" s="71">
        <v>3</v>
      </c>
      <c r="W206" s="71">
        <v>1</v>
      </c>
      <c r="X206" s="71">
        <v>0</v>
      </c>
      <c r="Y206" s="71">
        <v>0</v>
      </c>
      <c r="Z206" s="71">
        <v>0</v>
      </c>
      <c r="AA206" s="71">
        <v>3</v>
      </c>
      <c r="AB206" s="71">
        <v>2</v>
      </c>
      <c r="AC206" s="71">
        <v>0</v>
      </c>
      <c r="AD206" s="71">
        <v>2</v>
      </c>
      <c r="AE206" s="71">
        <v>0</v>
      </c>
      <c r="AF206" s="71">
        <v>1</v>
      </c>
      <c r="AG206" s="73" t="s">
        <v>212</v>
      </c>
      <c r="AH206" s="73" t="s">
        <v>210</v>
      </c>
      <c r="AI206" s="76"/>
    </row>
    <row r="207" spans="1:35" x14ac:dyDescent="0.2">
      <c r="A207" s="67">
        <v>20130</v>
      </c>
      <c r="B207" s="71" t="s">
        <v>211</v>
      </c>
      <c r="C207" s="130">
        <v>459</v>
      </c>
      <c r="D207" s="71">
        <v>436</v>
      </c>
      <c r="E207" s="71">
        <v>0</v>
      </c>
      <c r="F207" s="71">
        <v>0</v>
      </c>
      <c r="G207" s="71">
        <v>436</v>
      </c>
      <c r="H207" s="71" t="s">
        <v>50</v>
      </c>
      <c r="I207" s="71">
        <v>0</v>
      </c>
      <c r="J207" s="71" t="s">
        <v>62</v>
      </c>
      <c r="K207" s="120">
        <v>1</v>
      </c>
      <c r="L207" s="71">
        <v>0</v>
      </c>
      <c r="M207" s="71">
        <v>0</v>
      </c>
      <c r="N207" s="71">
        <v>0</v>
      </c>
      <c r="O207" s="71">
        <v>2</v>
      </c>
      <c r="P207" s="71">
        <v>0</v>
      </c>
      <c r="Q207" s="71">
        <v>0</v>
      </c>
      <c r="R207" s="71">
        <v>0</v>
      </c>
      <c r="S207" s="71">
        <v>4</v>
      </c>
      <c r="T207" s="71">
        <v>0</v>
      </c>
      <c r="U207" s="71">
        <v>2</v>
      </c>
      <c r="V207" s="71">
        <v>3</v>
      </c>
      <c r="W207" s="71">
        <v>1</v>
      </c>
      <c r="X207" s="71">
        <v>2</v>
      </c>
      <c r="Y207" s="71">
        <v>0</v>
      </c>
      <c r="Z207" s="71">
        <v>0</v>
      </c>
      <c r="AA207" s="71">
        <v>3</v>
      </c>
      <c r="AB207" s="71">
        <v>2</v>
      </c>
      <c r="AC207" s="71">
        <v>0</v>
      </c>
      <c r="AD207" s="71">
        <v>2</v>
      </c>
      <c r="AE207" s="71">
        <v>0</v>
      </c>
      <c r="AF207" s="71">
        <v>1</v>
      </c>
      <c r="AG207" s="73" t="s">
        <v>212</v>
      </c>
      <c r="AH207" s="73" t="s">
        <v>210</v>
      </c>
      <c r="AI207" s="76"/>
    </row>
    <row r="208" spans="1:35" x14ac:dyDescent="0.2">
      <c r="A208" s="67">
        <v>20132</v>
      </c>
      <c r="B208" s="71" t="s">
        <v>211</v>
      </c>
      <c r="C208" s="130">
        <v>1300</v>
      </c>
      <c r="D208" s="71">
        <v>744</v>
      </c>
      <c r="E208" s="71">
        <v>0</v>
      </c>
      <c r="F208" s="71">
        <v>0</v>
      </c>
      <c r="G208" s="71">
        <v>744</v>
      </c>
      <c r="H208" s="71" t="s">
        <v>50</v>
      </c>
      <c r="I208" s="71">
        <v>0</v>
      </c>
      <c r="J208" s="71" t="s">
        <v>62</v>
      </c>
      <c r="K208" s="120">
        <v>1</v>
      </c>
      <c r="L208" s="71">
        <v>0</v>
      </c>
      <c r="M208" s="71">
        <v>0</v>
      </c>
      <c r="N208" s="71">
        <v>0</v>
      </c>
      <c r="O208" s="71">
        <v>2</v>
      </c>
      <c r="P208" s="71">
        <v>0</v>
      </c>
      <c r="Q208" s="71">
        <v>0</v>
      </c>
      <c r="R208" s="71">
        <v>0</v>
      </c>
      <c r="S208" s="71">
        <v>5</v>
      </c>
      <c r="T208" s="71">
        <v>0</v>
      </c>
      <c r="U208" s="71">
        <v>3</v>
      </c>
      <c r="V208" s="71">
        <v>4</v>
      </c>
      <c r="W208" s="71">
        <v>1</v>
      </c>
      <c r="X208" s="71">
        <v>1</v>
      </c>
      <c r="Y208" s="71">
        <v>0</v>
      </c>
      <c r="Z208" s="71">
        <v>0</v>
      </c>
      <c r="AA208" s="71">
        <v>4</v>
      </c>
      <c r="AB208" s="71">
        <v>2</v>
      </c>
      <c r="AC208" s="71">
        <v>4</v>
      </c>
      <c r="AD208" s="71">
        <v>2</v>
      </c>
      <c r="AE208" s="71">
        <v>0</v>
      </c>
      <c r="AF208" s="71">
        <v>1</v>
      </c>
      <c r="AG208" s="73" t="s">
        <v>212</v>
      </c>
      <c r="AH208" s="73" t="s">
        <v>210</v>
      </c>
      <c r="AI208" s="76"/>
    </row>
    <row r="209" spans="1:35" x14ac:dyDescent="0.2">
      <c r="A209" s="67">
        <v>20140</v>
      </c>
      <c r="B209" s="71" t="s">
        <v>211</v>
      </c>
      <c r="C209" s="130">
        <v>1511</v>
      </c>
      <c r="D209" s="71">
        <v>870</v>
      </c>
      <c r="E209" s="71">
        <v>0</v>
      </c>
      <c r="F209" s="71">
        <v>0</v>
      </c>
      <c r="G209" s="71">
        <v>870</v>
      </c>
      <c r="H209" s="71" t="s">
        <v>50</v>
      </c>
      <c r="I209" s="71">
        <v>0</v>
      </c>
      <c r="J209" s="71" t="s">
        <v>62</v>
      </c>
      <c r="K209" s="120">
        <v>1</v>
      </c>
      <c r="L209" s="71">
        <v>0</v>
      </c>
      <c r="M209" s="71">
        <v>0</v>
      </c>
      <c r="N209" s="71">
        <v>0</v>
      </c>
      <c r="O209" s="71">
        <v>2</v>
      </c>
      <c r="P209" s="71">
        <v>0</v>
      </c>
      <c r="Q209" s="71">
        <v>0</v>
      </c>
      <c r="R209" s="71">
        <v>0</v>
      </c>
      <c r="S209" s="71">
        <v>6</v>
      </c>
      <c r="T209" s="71">
        <v>0</v>
      </c>
      <c r="U209" s="71">
        <v>6</v>
      </c>
      <c r="V209" s="71">
        <v>6</v>
      </c>
      <c r="W209" s="71">
        <v>2</v>
      </c>
      <c r="X209" s="71">
        <v>0</v>
      </c>
      <c r="Y209" s="71">
        <v>0</v>
      </c>
      <c r="Z209" s="71">
        <v>0</v>
      </c>
      <c r="AA209" s="71">
        <v>6</v>
      </c>
      <c r="AB209" s="71">
        <v>4</v>
      </c>
      <c r="AC209" s="71">
        <v>8</v>
      </c>
      <c r="AD209" s="71">
        <v>0</v>
      </c>
      <c r="AE209" s="71">
        <v>0</v>
      </c>
      <c r="AF209" s="71">
        <v>1</v>
      </c>
      <c r="AG209" s="73" t="s">
        <v>212</v>
      </c>
      <c r="AH209" s="73" t="s">
        <v>210</v>
      </c>
      <c r="AI209" s="76"/>
    </row>
    <row r="210" spans="1:35" x14ac:dyDescent="0.2">
      <c r="A210" s="67">
        <v>20142</v>
      </c>
      <c r="B210" s="71" t="s">
        <v>211</v>
      </c>
      <c r="C210" s="130">
        <v>474</v>
      </c>
      <c r="D210" s="71">
        <v>436</v>
      </c>
      <c r="E210" s="71">
        <v>0</v>
      </c>
      <c r="F210" s="71">
        <v>0</v>
      </c>
      <c r="G210" s="71">
        <v>436</v>
      </c>
      <c r="H210" s="71" t="s">
        <v>50</v>
      </c>
      <c r="I210" s="71">
        <v>0</v>
      </c>
      <c r="J210" s="71" t="s">
        <v>62</v>
      </c>
      <c r="K210" s="120">
        <v>1</v>
      </c>
      <c r="L210" s="71">
        <v>0</v>
      </c>
      <c r="M210" s="71">
        <v>0</v>
      </c>
      <c r="N210" s="71">
        <v>0</v>
      </c>
      <c r="O210" s="71">
        <v>2</v>
      </c>
      <c r="P210" s="71">
        <v>0</v>
      </c>
      <c r="Q210" s="71">
        <v>0</v>
      </c>
      <c r="R210" s="71">
        <v>0</v>
      </c>
      <c r="S210" s="71">
        <v>4</v>
      </c>
      <c r="T210" s="71">
        <v>0</v>
      </c>
      <c r="U210" s="71">
        <v>2</v>
      </c>
      <c r="V210" s="71">
        <v>3</v>
      </c>
      <c r="W210" s="71">
        <v>1</v>
      </c>
      <c r="X210" s="71">
        <v>0</v>
      </c>
      <c r="Y210" s="71">
        <v>0</v>
      </c>
      <c r="Z210" s="71">
        <v>0</v>
      </c>
      <c r="AA210" s="71">
        <v>3</v>
      </c>
      <c r="AB210" s="71">
        <v>2</v>
      </c>
      <c r="AC210" s="71">
        <v>0</v>
      </c>
      <c r="AD210" s="71">
        <v>2</v>
      </c>
      <c r="AE210" s="71">
        <v>0</v>
      </c>
      <c r="AF210" s="71">
        <v>1</v>
      </c>
      <c r="AG210" s="73" t="s">
        <v>212</v>
      </c>
      <c r="AH210" s="73" t="s">
        <v>210</v>
      </c>
      <c r="AI210" s="76"/>
    </row>
    <row r="211" spans="1:35" x14ac:dyDescent="0.2">
      <c r="A211" s="67">
        <v>20144</v>
      </c>
      <c r="B211" s="71" t="s">
        <v>211</v>
      </c>
      <c r="C211" s="130">
        <v>474</v>
      </c>
      <c r="D211" s="71">
        <v>436</v>
      </c>
      <c r="E211" s="71">
        <v>0</v>
      </c>
      <c r="F211" s="71">
        <v>0</v>
      </c>
      <c r="G211" s="71">
        <v>436</v>
      </c>
      <c r="H211" s="71" t="s">
        <v>50</v>
      </c>
      <c r="I211" s="71">
        <v>0</v>
      </c>
      <c r="J211" s="71" t="s">
        <v>62</v>
      </c>
      <c r="K211" s="120">
        <v>1</v>
      </c>
      <c r="L211" s="71">
        <v>0</v>
      </c>
      <c r="M211" s="71">
        <v>0</v>
      </c>
      <c r="N211" s="71">
        <v>0</v>
      </c>
      <c r="O211" s="71">
        <v>2</v>
      </c>
      <c r="P211" s="71">
        <v>0</v>
      </c>
      <c r="Q211" s="71">
        <v>0</v>
      </c>
      <c r="R211" s="71">
        <v>0</v>
      </c>
      <c r="S211" s="71">
        <v>4</v>
      </c>
      <c r="T211" s="71">
        <v>0</v>
      </c>
      <c r="U211" s="71">
        <v>2</v>
      </c>
      <c r="V211" s="71">
        <v>3</v>
      </c>
      <c r="W211" s="71">
        <v>1</v>
      </c>
      <c r="X211" s="71">
        <v>0</v>
      </c>
      <c r="Y211" s="71">
        <v>0</v>
      </c>
      <c r="Z211" s="71">
        <v>0</v>
      </c>
      <c r="AA211" s="71">
        <v>3</v>
      </c>
      <c r="AB211" s="71">
        <v>2</v>
      </c>
      <c r="AC211" s="71">
        <v>0</v>
      </c>
      <c r="AD211" s="71">
        <v>2</v>
      </c>
      <c r="AE211" s="71">
        <v>0</v>
      </c>
      <c r="AF211" s="71">
        <v>1</v>
      </c>
      <c r="AG211" s="73" t="s">
        <v>212</v>
      </c>
      <c r="AH211" s="73" t="s">
        <v>210</v>
      </c>
      <c r="AI211" s="76"/>
    </row>
    <row r="212" spans="1:35" x14ac:dyDescent="0.2">
      <c r="A212" s="67">
        <v>20147</v>
      </c>
      <c r="B212" s="71" t="s">
        <v>211</v>
      </c>
      <c r="C212" s="130">
        <v>474</v>
      </c>
      <c r="D212" s="71">
        <v>436</v>
      </c>
      <c r="E212" s="71">
        <v>0</v>
      </c>
      <c r="F212" s="71">
        <v>0</v>
      </c>
      <c r="G212" s="71">
        <v>436</v>
      </c>
      <c r="H212" s="71" t="s">
        <v>50</v>
      </c>
      <c r="I212" s="71">
        <v>0</v>
      </c>
      <c r="J212" s="71" t="s">
        <v>62</v>
      </c>
      <c r="K212" s="120">
        <v>1</v>
      </c>
      <c r="L212" s="71">
        <v>0</v>
      </c>
      <c r="M212" s="71">
        <v>0</v>
      </c>
      <c r="N212" s="71">
        <v>0</v>
      </c>
      <c r="O212" s="71">
        <v>2</v>
      </c>
      <c r="P212" s="71">
        <v>0</v>
      </c>
      <c r="Q212" s="71">
        <v>0</v>
      </c>
      <c r="R212" s="71">
        <v>0</v>
      </c>
      <c r="S212" s="71">
        <v>4</v>
      </c>
      <c r="T212" s="71">
        <v>0</v>
      </c>
      <c r="U212" s="71">
        <v>2</v>
      </c>
      <c r="V212" s="71">
        <v>3</v>
      </c>
      <c r="W212" s="71">
        <v>1</v>
      </c>
      <c r="X212" s="71">
        <v>0</v>
      </c>
      <c r="Y212" s="71">
        <v>0</v>
      </c>
      <c r="Z212" s="71">
        <v>0</v>
      </c>
      <c r="AA212" s="71">
        <v>3</v>
      </c>
      <c r="AB212" s="71">
        <v>2</v>
      </c>
      <c r="AC212" s="71">
        <v>0</v>
      </c>
      <c r="AD212" s="71">
        <v>2</v>
      </c>
      <c r="AE212" s="71">
        <v>0</v>
      </c>
      <c r="AF212" s="71">
        <v>1</v>
      </c>
      <c r="AG212" s="73" t="s">
        <v>212</v>
      </c>
      <c r="AH212" s="73" t="s">
        <v>210</v>
      </c>
      <c r="AI212" s="76"/>
    </row>
    <row r="213" spans="1:35" x14ac:dyDescent="0.2">
      <c r="A213" s="67">
        <v>20149</v>
      </c>
      <c r="B213" s="71" t="s">
        <v>211</v>
      </c>
      <c r="C213" s="130">
        <v>624</v>
      </c>
      <c r="D213" s="71">
        <v>550</v>
      </c>
      <c r="E213" s="71">
        <v>0</v>
      </c>
      <c r="F213" s="71">
        <v>0</v>
      </c>
      <c r="G213" s="71">
        <v>550</v>
      </c>
      <c r="H213" s="71" t="s">
        <v>50</v>
      </c>
      <c r="I213" s="71">
        <v>0</v>
      </c>
      <c r="J213" s="71" t="s">
        <v>62</v>
      </c>
      <c r="K213" s="120">
        <v>1</v>
      </c>
      <c r="L213" s="71">
        <v>0</v>
      </c>
      <c r="M213" s="71">
        <v>0</v>
      </c>
      <c r="N213" s="71">
        <v>0</v>
      </c>
      <c r="O213" s="71">
        <v>2</v>
      </c>
      <c r="P213" s="71">
        <v>0</v>
      </c>
      <c r="Q213" s="71">
        <v>0</v>
      </c>
      <c r="R213" s="71">
        <v>0</v>
      </c>
      <c r="S213" s="71">
        <v>4</v>
      </c>
      <c r="T213" s="71">
        <v>0</v>
      </c>
      <c r="U213" s="71">
        <v>2</v>
      </c>
      <c r="V213" s="71">
        <v>3</v>
      </c>
      <c r="W213" s="71">
        <v>1</v>
      </c>
      <c r="X213" s="71">
        <v>0</v>
      </c>
      <c r="Y213" s="71">
        <v>0</v>
      </c>
      <c r="Z213" s="71">
        <v>0</v>
      </c>
      <c r="AA213" s="71">
        <v>3</v>
      </c>
      <c r="AB213" s="71">
        <v>2</v>
      </c>
      <c r="AC213" s="71">
        <v>0</v>
      </c>
      <c r="AD213" s="71">
        <v>1</v>
      </c>
      <c r="AE213" s="71">
        <v>0</v>
      </c>
      <c r="AF213" s="71">
        <v>1</v>
      </c>
      <c r="AG213" s="73" t="s">
        <v>212</v>
      </c>
      <c r="AH213" s="73" t="s">
        <v>210</v>
      </c>
      <c r="AI213" s="76"/>
    </row>
    <row r="214" spans="1:35" x14ac:dyDescent="0.2">
      <c r="A214" s="67">
        <v>20150</v>
      </c>
      <c r="B214" s="71" t="s">
        <v>211</v>
      </c>
      <c r="C214" s="130">
        <v>774</v>
      </c>
      <c r="D214" s="71">
        <v>550</v>
      </c>
      <c r="E214" s="71">
        <v>0</v>
      </c>
      <c r="F214" s="71">
        <v>0</v>
      </c>
      <c r="G214" s="71">
        <v>550</v>
      </c>
      <c r="H214" s="71" t="s">
        <v>50</v>
      </c>
      <c r="I214" s="71">
        <v>0</v>
      </c>
      <c r="J214" s="71" t="s">
        <v>62</v>
      </c>
      <c r="K214" s="120">
        <v>1</v>
      </c>
      <c r="L214" s="71">
        <v>0</v>
      </c>
      <c r="M214" s="71">
        <v>0</v>
      </c>
      <c r="N214" s="71">
        <v>0</v>
      </c>
      <c r="O214" s="71">
        <v>2</v>
      </c>
      <c r="P214" s="71">
        <v>0</v>
      </c>
      <c r="Q214" s="71">
        <v>0</v>
      </c>
      <c r="R214" s="71">
        <v>0</v>
      </c>
      <c r="S214" s="71">
        <v>4</v>
      </c>
      <c r="T214" s="71">
        <v>0</v>
      </c>
      <c r="U214" s="71">
        <v>2</v>
      </c>
      <c r="V214" s="71">
        <v>3</v>
      </c>
      <c r="W214" s="71">
        <v>1</v>
      </c>
      <c r="X214" s="71">
        <v>0</v>
      </c>
      <c r="Y214" s="71">
        <v>0</v>
      </c>
      <c r="Z214" s="71">
        <v>0</v>
      </c>
      <c r="AA214" s="71">
        <v>3</v>
      </c>
      <c r="AB214" s="71">
        <v>2</v>
      </c>
      <c r="AC214" s="71">
        <v>0</v>
      </c>
      <c r="AD214" s="71">
        <v>1</v>
      </c>
      <c r="AE214" s="71">
        <v>0</v>
      </c>
      <c r="AF214" s="71">
        <v>1</v>
      </c>
      <c r="AG214" s="73" t="s">
        <v>212</v>
      </c>
      <c r="AH214" s="73" t="s">
        <v>210</v>
      </c>
      <c r="AI214" s="76"/>
    </row>
    <row r="215" spans="1:35" x14ac:dyDescent="0.2">
      <c r="A215" s="67">
        <v>21005</v>
      </c>
      <c r="B215" s="71" t="s">
        <v>49</v>
      </c>
      <c r="C215" s="130">
        <f>E215+F215+G215+I215</f>
        <v>1077</v>
      </c>
      <c r="D215" s="71">
        <v>78</v>
      </c>
      <c r="E215" s="71">
        <v>999</v>
      </c>
      <c r="F215" s="71">
        <v>0</v>
      </c>
      <c r="G215" s="71">
        <v>0</v>
      </c>
      <c r="H215" s="71" t="s">
        <v>59</v>
      </c>
      <c r="I215" s="71">
        <v>78</v>
      </c>
      <c r="J215" s="71" t="s">
        <v>47</v>
      </c>
      <c r="K215" s="120">
        <v>1</v>
      </c>
      <c r="L215" s="71">
        <v>6</v>
      </c>
      <c r="M215" s="71">
        <v>60</v>
      </c>
      <c r="N215" s="71">
        <f t="shared" ref="N215:N223" si="21">M215*2</f>
        <v>120</v>
      </c>
      <c r="O215" s="71">
        <v>0</v>
      </c>
      <c r="P215" s="71">
        <v>0</v>
      </c>
      <c r="Q215" s="71">
        <f>P215*2</f>
        <v>0</v>
      </c>
      <c r="R215" s="71">
        <v>6</v>
      </c>
      <c r="S215" s="71">
        <v>15</v>
      </c>
      <c r="T215" s="71">
        <v>0</v>
      </c>
      <c r="U215" s="71">
        <v>2</v>
      </c>
      <c r="V215" s="71">
        <v>1</v>
      </c>
      <c r="W215" s="71">
        <v>0</v>
      </c>
      <c r="X215" s="71">
        <v>0</v>
      </c>
      <c r="Y215" s="71">
        <v>0</v>
      </c>
      <c r="Z215" s="71">
        <v>1</v>
      </c>
      <c r="AA215" s="71">
        <v>1</v>
      </c>
      <c r="AB215" s="71">
        <v>1</v>
      </c>
      <c r="AC215" s="71">
        <v>0</v>
      </c>
      <c r="AD215" s="71">
        <v>1</v>
      </c>
      <c r="AE215" s="71">
        <v>0</v>
      </c>
      <c r="AF215" s="71">
        <v>1</v>
      </c>
      <c r="AG215" s="73" t="s">
        <v>256</v>
      </c>
      <c r="AH215" s="73"/>
      <c r="AI215" s="76"/>
    </row>
    <row r="216" spans="1:35" x14ac:dyDescent="0.2">
      <c r="A216" s="67">
        <v>22011</v>
      </c>
      <c r="B216" s="71" t="s">
        <v>45</v>
      </c>
      <c r="C216" s="130">
        <f>E216+F216+G216+I216</f>
        <v>396</v>
      </c>
      <c r="D216" s="71">
        <v>396</v>
      </c>
      <c r="E216" s="71">
        <v>0</v>
      </c>
      <c r="F216" s="71">
        <v>0</v>
      </c>
      <c r="G216" s="71">
        <v>0</v>
      </c>
      <c r="H216" s="71" t="s">
        <v>59</v>
      </c>
      <c r="I216" s="71">
        <v>396</v>
      </c>
      <c r="J216" s="71" t="s">
        <v>47</v>
      </c>
      <c r="K216" s="120">
        <v>1</v>
      </c>
      <c r="L216" s="71">
        <v>0</v>
      </c>
      <c r="M216" s="71">
        <v>0</v>
      </c>
      <c r="N216" s="71">
        <f t="shared" si="21"/>
        <v>0</v>
      </c>
      <c r="O216" s="71">
        <v>0</v>
      </c>
      <c r="P216" s="71">
        <v>0</v>
      </c>
      <c r="Q216" s="71">
        <f>P216*2</f>
        <v>0</v>
      </c>
      <c r="R216" s="71">
        <v>0</v>
      </c>
      <c r="S216" s="71">
        <v>6</v>
      </c>
      <c r="T216" s="71">
        <v>2</v>
      </c>
      <c r="U216" s="71">
        <v>4</v>
      </c>
      <c r="V216" s="71">
        <v>7</v>
      </c>
      <c r="W216" s="71">
        <v>1</v>
      </c>
      <c r="X216" s="71">
        <v>0</v>
      </c>
      <c r="Y216" s="71">
        <v>0</v>
      </c>
      <c r="Z216" s="71">
        <v>2</v>
      </c>
      <c r="AA216" s="71">
        <v>7</v>
      </c>
      <c r="AB216" s="71">
        <v>2</v>
      </c>
      <c r="AC216" s="71">
        <v>2</v>
      </c>
      <c r="AD216" s="71">
        <v>2</v>
      </c>
      <c r="AE216" s="71">
        <v>0</v>
      </c>
      <c r="AF216" s="71">
        <v>1</v>
      </c>
      <c r="AG216" s="73" t="s">
        <v>239</v>
      </c>
      <c r="AH216" s="73"/>
      <c r="AI216" s="76"/>
    </row>
    <row r="217" spans="1:35" x14ac:dyDescent="0.2">
      <c r="A217" s="67">
        <v>22012</v>
      </c>
      <c r="B217" s="71" t="s">
        <v>49</v>
      </c>
      <c r="C217" s="130">
        <f>E217+F217+G217+I217</f>
        <v>9927</v>
      </c>
      <c r="D217" s="71">
        <v>440</v>
      </c>
      <c r="E217" s="71">
        <v>7632</v>
      </c>
      <c r="F217" s="71">
        <v>1905</v>
      </c>
      <c r="G217" s="71">
        <v>0</v>
      </c>
      <c r="H217" s="71" t="s">
        <v>59</v>
      </c>
      <c r="I217" s="71">
        <v>390</v>
      </c>
      <c r="J217" s="71" t="s">
        <v>47</v>
      </c>
      <c r="K217" s="120">
        <v>1</v>
      </c>
      <c r="L217" s="71">
        <v>14</v>
      </c>
      <c r="M217" s="71">
        <v>448</v>
      </c>
      <c r="N217" s="71">
        <f t="shared" si="21"/>
        <v>896</v>
      </c>
      <c r="O217" s="71">
        <v>0</v>
      </c>
      <c r="P217" s="71">
        <v>0</v>
      </c>
      <c r="Q217" s="71">
        <f>P217*2</f>
        <v>0</v>
      </c>
      <c r="R217" s="71">
        <v>0</v>
      </c>
      <c r="S217" s="71">
        <v>137</v>
      </c>
      <c r="T217" s="71">
        <v>125</v>
      </c>
      <c r="U217" s="71">
        <v>11</v>
      </c>
      <c r="V217" s="71">
        <v>10</v>
      </c>
      <c r="W217" s="71">
        <v>0</v>
      </c>
      <c r="X217" s="71">
        <v>0</v>
      </c>
      <c r="Y217" s="71">
        <v>0</v>
      </c>
      <c r="Z217" s="71">
        <v>2</v>
      </c>
      <c r="AA217" s="71">
        <v>10</v>
      </c>
      <c r="AB217" s="71">
        <v>4</v>
      </c>
      <c r="AC217" s="71">
        <v>0</v>
      </c>
      <c r="AD217" s="71">
        <v>2</v>
      </c>
      <c r="AE217" s="71">
        <v>0</v>
      </c>
      <c r="AF217" s="71">
        <v>1</v>
      </c>
      <c r="AG217" s="73" t="s">
        <v>239</v>
      </c>
      <c r="AH217" s="73" t="s">
        <v>210</v>
      </c>
      <c r="AI217" s="76"/>
    </row>
    <row r="218" spans="1:35" x14ac:dyDescent="0.2">
      <c r="A218" s="67">
        <v>22019</v>
      </c>
      <c r="B218" s="71" t="s">
        <v>49</v>
      </c>
      <c r="C218" s="130">
        <f>E218+F218+G218+I218</f>
        <v>13012</v>
      </c>
      <c r="D218" s="71">
        <v>469</v>
      </c>
      <c r="E218" s="71">
        <v>9373</v>
      </c>
      <c r="F218" s="71">
        <v>3087</v>
      </c>
      <c r="G218" s="71">
        <v>0</v>
      </c>
      <c r="H218" s="71" t="s">
        <v>73</v>
      </c>
      <c r="I218" s="71">
        <v>552</v>
      </c>
      <c r="J218" s="71" t="s">
        <v>47</v>
      </c>
      <c r="K218" s="120">
        <v>1</v>
      </c>
      <c r="L218" s="71">
        <v>21</v>
      </c>
      <c r="M218" s="71">
        <v>672</v>
      </c>
      <c r="N218" s="71">
        <f t="shared" si="21"/>
        <v>1344</v>
      </c>
      <c r="O218" s="71">
        <v>2</v>
      </c>
      <c r="P218" s="71">
        <v>42</v>
      </c>
      <c r="Q218" s="71">
        <f>P218*2</f>
        <v>84</v>
      </c>
      <c r="R218" s="71">
        <v>20</v>
      </c>
      <c r="S218" s="71">
        <v>157</v>
      </c>
      <c r="T218" s="71">
        <v>2</v>
      </c>
      <c r="U218" s="71">
        <v>7</v>
      </c>
      <c r="V218" s="71">
        <v>4</v>
      </c>
      <c r="W218" s="71">
        <v>2</v>
      </c>
      <c r="X218" s="71">
        <v>0</v>
      </c>
      <c r="Y218" s="71">
        <v>0</v>
      </c>
      <c r="Z218" s="71">
        <v>2</v>
      </c>
      <c r="AA218" s="71">
        <v>4</v>
      </c>
      <c r="AB218" s="71">
        <v>2</v>
      </c>
      <c r="AC218" s="71">
        <v>5</v>
      </c>
      <c r="AD218" s="71">
        <v>2</v>
      </c>
      <c r="AE218" s="71">
        <v>1</v>
      </c>
      <c r="AF218" s="71">
        <v>1</v>
      </c>
      <c r="AG218" s="73"/>
      <c r="AH218" s="73"/>
      <c r="AI218" s="76"/>
    </row>
    <row r="219" spans="1:35" x14ac:dyDescent="0.2">
      <c r="A219" s="67">
        <v>22020</v>
      </c>
      <c r="B219" s="71" t="s">
        <v>49</v>
      </c>
      <c r="C219" s="130">
        <f>E219+F219+G219+I219</f>
        <v>19124</v>
      </c>
      <c r="D219" s="71">
        <v>968</v>
      </c>
      <c r="E219" s="71">
        <v>18156</v>
      </c>
      <c r="F219" s="71">
        <v>0</v>
      </c>
      <c r="G219" s="71">
        <v>0</v>
      </c>
      <c r="H219" s="71" t="s">
        <v>59</v>
      </c>
      <c r="I219" s="71">
        <v>968</v>
      </c>
      <c r="J219" s="71" t="s">
        <v>47</v>
      </c>
      <c r="K219" s="120">
        <v>1</v>
      </c>
      <c r="L219" s="71">
        <v>70</v>
      </c>
      <c r="M219" s="71">
        <v>626</v>
      </c>
      <c r="N219" s="71">
        <f t="shared" si="21"/>
        <v>1252</v>
      </c>
      <c r="O219" s="71">
        <v>12</v>
      </c>
      <c r="P219" s="71">
        <v>35</v>
      </c>
      <c r="Q219" s="71">
        <v>70</v>
      </c>
      <c r="R219" s="71">
        <v>70</v>
      </c>
      <c r="S219" s="71">
        <v>234</v>
      </c>
      <c r="T219" s="71">
        <v>0</v>
      </c>
      <c r="U219" s="71">
        <v>14</v>
      </c>
      <c r="V219" s="71">
        <v>6</v>
      </c>
      <c r="W219" s="71">
        <v>0</v>
      </c>
      <c r="X219" s="71">
        <v>0</v>
      </c>
      <c r="Y219" s="71">
        <v>0</v>
      </c>
      <c r="Z219" s="71">
        <v>14</v>
      </c>
      <c r="AA219" s="71">
        <v>7</v>
      </c>
      <c r="AB219" s="71">
        <v>5</v>
      </c>
      <c r="AC219" s="71">
        <v>4</v>
      </c>
      <c r="AD219" s="71">
        <v>1</v>
      </c>
      <c r="AE219" s="71">
        <v>1</v>
      </c>
      <c r="AF219" s="71">
        <v>1</v>
      </c>
      <c r="AG219" s="73"/>
      <c r="AH219" s="73"/>
      <c r="AI219" s="76"/>
    </row>
    <row r="220" spans="1:35" x14ac:dyDescent="0.2">
      <c r="A220" s="67">
        <v>23025</v>
      </c>
      <c r="B220" s="71" t="s">
        <v>49</v>
      </c>
      <c r="C220" s="130">
        <v>3637</v>
      </c>
      <c r="D220" s="71">
        <v>668</v>
      </c>
      <c r="E220" s="71">
        <v>0</v>
      </c>
      <c r="F220" s="71">
        <v>1709</v>
      </c>
      <c r="G220" s="71">
        <v>0</v>
      </c>
      <c r="H220" s="71" t="s">
        <v>59</v>
      </c>
      <c r="I220" s="71">
        <v>1928</v>
      </c>
      <c r="J220" s="71" t="s">
        <v>47</v>
      </c>
      <c r="K220" s="120">
        <v>1</v>
      </c>
      <c r="L220" s="71">
        <v>8</v>
      </c>
      <c r="M220" s="71">
        <v>64</v>
      </c>
      <c r="N220" s="71">
        <f t="shared" si="21"/>
        <v>128</v>
      </c>
      <c r="O220" s="71">
        <v>17</v>
      </c>
      <c r="P220" s="71">
        <v>96</v>
      </c>
      <c r="Q220" s="71">
        <f>P220*2</f>
        <v>192</v>
      </c>
      <c r="R220" s="71">
        <v>0</v>
      </c>
      <c r="S220" s="71">
        <v>11</v>
      </c>
      <c r="T220" s="71">
        <v>20</v>
      </c>
      <c r="U220" s="71">
        <v>6</v>
      </c>
      <c r="V220" s="71">
        <v>5</v>
      </c>
      <c r="W220" s="71">
        <v>4</v>
      </c>
      <c r="X220" s="71">
        <v>0</v>
      </c>
      <c r="Y220" s="71">
        <v>0</v>
      </c>
      <c r="Z220" s="71">
        <v>3</v>
      </c>
      <c r="AA220" s="71">
        <v>5</v>
      </c>
      <c r="AB220" s="71">
        <v>4</v>
      </c>
      <c r="AC220" s="71">
        <v>2</v>
      </c>
      <c r="AD220" s="71">
        <v>2</v>
      </c>
      <c r="AE220" s="71">
        <v>0</v>
      </c>
      <c r="AF220" s="71">
        <v>1</v>
      </c>
      <c r="AG220" s="73" t="s">
        <v>242</v>
      </c>
      <c r="AH220" s="73" t="s">
        <v>210</v>
      </c>
      <c r="AI220" s="73"/>
    </row>
    <row r="221" spans="1:35" x14ac:dyDescent="0.2">
      <c r="A221" s="67">
        <v>22027</v>
      </c>
      <c r="B221" s="71" t="s">
        <v>49</v>
      </c>
      <c r="C221" s="130">
        <f>E221+F221+G221+I221</f>
        <v>10983</v>
      </c>
      <c r="D221" s="71">
        <v>1184</v>
      </c>
      <c r="E221" s="71">
        <v>7406</v>
      </c>
      <c r="F221" s="71">
        <v>0</v>
      </c>
      <c r="G221" s="71">
        <v>2393</v>
      </c>
      <c r="H221" s="71" t="s">
        <v>59</v>
      </c>
      <c r="I221" s="71">
        <v>1184</v>
      </c>
      <c r="J221" s="71" t="s">
        <v>47</v>
      </c>
      <c r="K221" s="120">
        <v>1</v>
      </c>
      <c r="L221" s="71">
        <v>8</v>
      </c>
      <c r="M221" s="71">
        <v>320</v>
      </c>
      <c r="N221" s="71">
        <f t="shared" si="21"/>
        <v>640</v>
      </c>
      <c r="O221" s="71">
        <v>4</v>
      </c>
      <c r="P221" s="71">
        <v>84</v>
      </c>
      <c r="Q221" s="71">
        <f>P221*2</f>
        <v>168</v>
      </c>
      <c r="R221" s="71">
        <v>8</v>
      </c>
      <c r="S221" s="71">
        <v>50</v>
      </c>
      <c r="T221" s="71">
        <v>0</v>
      </c>
      <c r="U221" s="71">
        <v>11</v>
      </c>
      <c r="V221" s="71">
        <v>12</v>
      </c>
      <c r="W221" s="71">
        <v>4</v>
      </c>
      <c r="X221" s="71">
        <v>0</v>
      </c>
      <c r="Y221" s="71">
        <v>0</v>
      </c>
      <c r="Z221" s="71">
        <v>4</v>
      </c>
      <c r="AA221" s="71">
        <v>12</v>
      </c>
      <c r="AB221" s="71">
        <v>4</v>
      </c>
      <c r="AC221" s="71">
        <v>0</v>
      </c>
      <c r="AD221" s="71">
        <v>2</v>
      </c>
      <c r="AE221" s="71">
        <v>0</v>
      </c>
      <c r="AF221" s="71">
        <v>1</v>
      </c>
      <c r="AG221" s="73" t="s">
        <v>239</v>
      </c>
      <c r="AH221" s="73" t="s">
        <v>210</v>
      </c>
      <c r="AI221" s="76"/>
    </row>
    <row r="222" spans="1:35" x14ac:dyDescent="0.2">
      <c r="A222" s="67">
        <v>22028</v>
      </c>
      <c r="B222" s="71" t="s">
        <v>49</v>
      </c>
      <c r="C222" s="130">
        <f>E222+F222+G222+I222</f>
        <v>2440</v>
      </c>
      <c r="D222" s="71">
        <v>700</v>
      </c>
      <c r="E222" s="71">
        <v>1740</v>
      </c>
      <c r="F222" s="71">
        <v>0</v>
      </c>
      <c r="G222" s="71">
        <v>0</v>
      </c>
      <c r="H222" s="71" t="s">
        <v>59</v>
      </c>
      <c r="I222" s="71">
        <v>700</v>
      </c>
      <c r="J222" s="71" t="s">
        <v>47</v>
      </c>
      <c r="K222" s="120">
        <v>1</v>
      </c>
      <c r="L222" s="71">
        <v>0</v>
      </c>
      <c r="M222" s="71">
        <v>0</v>
      </c>
      <c r="N222" s="71">
        <f t="shared" si="21"/>
        <v>0</v>
      </c>
      <c r="O222" s="71">
        <v>1</v>
      </c>
      <c r="P222" s="71">
        <v>7</v>
      </c>
      <c r="Q222" s="71">
        <f>P222*2</f>
        <v>14</v>
      </c>
      <c r="R222" s="71">
        <v>0</v>
      </c>
      <c r="S222" s="71">
        <v>45</v>
      </c>
      <c r="T222" s="71">
        <v>40</v>
      </c>
      <c r="U222" s="71">
        <v>10</v>
      </c>
      <c r="V222" s="71">
        <v>11</v>
      </c>
      <c r="W222" s="71">
        <v>3</v>
      </c>
      <c r="X222" s="71">
        <v>0</v>
      </c>
      <c r="Y222" s="71">
        <v>0</v>
      </c>
      <c r="Z222" s="71">
        <v>11</v>
      </c>
      <c r="AA222" s="71">
        <v>11</v>
      </c>
      <c r="AB222" s="71">
        <v>7</v>
      </c>
      <c r="AC222" s="71">
        <v>0</v>
      </c>
      <c r="AD222" s="71">
        <v>4</v>
      </c>
      <c r="AE222" s="71">
        <v>1</v>
      </c>
      <c r="AF222" s="71">
        <v>1</v>
      </c>
      <c r="AG222" s="73" t="s">
        <v>239</v>
      </c>
      <c r="AH222" s="73" t="s">
        <v>210</v>
      </c>
      <c r="AI222" s="76"/>
    </row>
    <row r="223" spans="1:35" x14ac:dyDescent="0.2">
      <c r="A223" s="67">
        <v>22030</v>
      </c>
      <c r="B223" s="71" t="s">
        <v>45</v>
      </c>
      <c r="C223" s="130">
        <f>E223+F223+G223+I223</f>
        <v>1199</v>
      </c>
      <c r="D223" s="71">
        <v>314</v>
      </c>
      <c r="E223" s="71">
        <v>0</v>
      </c>
      <c r="F223" s="71">
        <v>0</v>
      </c>
      <c r="G223" s="71">
        <v>885</v>
      </c>
      <c r="H223" s="71" t="s">
        <v>59</v>
      </c>
      <c r="I223" s="71">
        <v>314</v>
      </c>
      <c r="J223" s="71" t="s">
        <v>47</v>
      </c>
      <c r="K223" s="120">
        <v>1</v>
      </c>
      <c r="L223" s="71">
        <v>0</v>
      </c>
      <c r="M223" s="71">
        <v>0</v>
      </c>
      <c r="N223" s="71">
        <f t="shared" si="21"/>
        <v>0</v>
      </c>
      <c r="O223" s="71">
        <v>0</v>
      </c>
      <c r="P223" s="71">
        <v>0</v>
      </c>
      <c r="Q223" s="71">
        <f>P223*2</f>
        <v>0</v>
      </c>
      <c r="R223" s="71">
        <v>0</v>
      </c>
      <c r="S223" s="71">
        <v>0</v>
      </c>
      <c r="T223" s="71">
        <v>0</v>
      </c>
      <c r="U223" s="71">
        <v>2</v>
      </c>
      <c r="V223" s="71">
        <v>4</v>
      </c>
      <c r="W223" s="71">
        <v>1</v>
      </c>
      <c r="X223" s="71">
        <v>0</v>
      </c>
      <c r="Y223" s="71">
        <v>0</v>
      </c>
      <c r="Z223" s="71">
        <v>2</v>
      </c>
      <c r="AA223" s="71">
        <v>4</v>
      </c>
      <c r="AB223" s="71">
        <v>2</v>
      </c>
      <c r="AC223" s="71">
        <v>0</v>
      </c>
      <c r="AD223" s="71">
        <v>0</v>
      </c>
      <c r="AE223" s="71">
        <v>0</v>
      </c>
      <c r="AF223" s="71">
        <v>1</v>
      </c>
      <c r="AG223" s="73" t="s">
        <v>239</v>
      </c>
      <c r="AH223" s="73" t="s">
        <v>210</v>
      </c>
      <c r="AI223" s="76"/>
    </row>
    <row r="224" spans="1:35" x14ac:dyDescent="0.2">
      <c r="A224" s="67">
        <v>22041</v>
      </c>
      <c r="B224" s="71" t="s">
        <v>49</v>
      </c>
      <c r="C224" s="130">
        <f>E224+F224+G224+I224</f>
        <v>28721</v>
      </c>
      <c r="D224" s="71">
        <v>883</v>
      </c>
      <c r="E224" s="71">
        <v>0</v>
      </c>
      <c r="F224" s="71">
        <v>22935</v>
      </c>
      <c r="G224" s="71">
        <v>406</v>
      </c>
      <c r="H224" s="71" t="s">
        <v>59</v>
      </c>
      <c r="I224" s="71">
        <v>5380</v>
      </c>
      <c r="J224" s="71" t="s">
        <v>47</v>
      </c>
      <c r="K224" s="120">
        <v>1</v>
      </c>
      <c r="L224" s="71">
        <v>20</v>
      </c>
      <c r="M224" s="71">
        <v>310</v>
      </c>
      <c r="N224" s="71">
        <v>610</v>
      </c>
      <c r="O224" s="71">
        <v>14</v>
      </c>
      <c r="P224" s="71">
        <v>404</v>
      </c>
      <c r="Q224" s="71">
        <v>808</v>
      </c>
      <c r="R224" s="71">
        <v>20</v>
      </c>
      <c r="S224" s="71">
        <v>349</v>
      </c>
      <c r="T224" s="71">
        <v>2</v>
      </c>
      <c r="U224" s="71">
        <v>14</v>
      </c>
      <c r="V224" s="71">
        <v>9</v>
      </c>
      <c r="W224" s="71">
        <v>3</v>
      </c>
      <c r="X224" s="71">
        <v>0</v>
      </c>
      <c r="Y224" s="71">
        <v>0</v>
      </c>
      <c r="Z224" s="71">
        <v>5</v>
      </c>
      <c r="AA224" s="71">
        <v>9</v>
      </c>
      <c r="AB224" s="71">
        <v>5</v>
      </c>
      <c r="AC224" s="71">
        <v>3</v>
      </c>
      <c r="AD224" s="71">
        <v>3</v>
      </c>
      <c r="AE224" s="71">
        <v>1</v>
      </c>
      <c r="AF224" s="71">
        <v>1</v>
      </c>
      <c r="AG224" s="73" t="s">
        <v>239</v>
      </c>
      <c r="AH224" s="73" t="s">
        <v>210</v>
      </c>
      <c r="AI224" s="76"/>
    </row>
    <row r="225" spans="1:35" x14ac:dyDescent="0.2">
      <c r="A225" s="67">
        <v>23023</v>
      </c>
      <c r="B225" s="71" t="s">
        <v>45</v>
      </c>
      <c r="C225" s="130">
        <f>E225+F225+G225+I225</f>
        <v>1129</v>
      </c>
      <c r="D225" s="71">
        <v>197</v>
      </c>
      <c r="E225" s="71">
        <v>798</v>
      </c>
      <c r="F225" s="71">
        <v>331</v>
      </c>
      <c r="G225" s="71">
        <v>0</v>
      </c>
      <c r="H225" s="71" t="s">
        <v>50</v>
      </c>
      <c r="I225" s="71">
        <v>0</v>
      </c>
      <c r="J225" s="71" t="s">
        <v>47</v>
      </c>
      <c r="K225" s="120">
        <v>1</v>
      </c>
      <c r="L225" s="71">
        <v>11</v>
      </c>
      <c r="M225" s="71">
        <v>330</v>
      </c>
      <c r="N225" s="71">
        <f>M225*2</f>
        <v>660</v>
      </c>
      <c r="O225" s="71">
        <v>0</v>
      </c>
      <c r="P225" s="71">
        <v>0</v>
      </c>
      <c r="Q225" s="71">
        <f>P225*2</f>
        <v>0</v>
      </c>
      <c r="R225" s="71">
        <v>6</v>
      </c>
      <c r="S225" s="71">
        <v>33</v>
      </c>
      <c r="T225" s="71">
        <v>0</v>
      </c>
      <c r="U225" s="71">
        <v>3</v>
      </c>
      <c r="V225" s="71">
        <v>3</v>
      </c>
      <c r="W225" s="71">
        <v>2</v>
      </c>
      <c r="X225" s="71">
        <v>0</v>
      </c>
      <c r="Y225" s="71">
        <v>0</v>
      </c>
      <c r="Z225" s="71">
        <v>2</v>
      </c>
      <c r="AA225" s="71">
        <v>3</v>
      </c>
      <c r="AB225" s="71">
        <v>2</v>
      </c>
      <c r="AC225" s="71">
        <v>0</v>
      </c>
      <c r="AD225" s="71">
        <v>2</v>
      </c>
      <c r="AE225" s="71">
        <v>0</v>
      </c>
      <c r="AF225" s="71">
        <v>1</v>
      </c>
      <c r="AG225" s="73" t="s">
        <v>242</v>
      </c>
      <c r="AH225" s="73" t="s">
        <v>210</v>
      </c>
      <c r="AI225" s="76"/>
    </row>
    <row r="226" spans="1:35" x14ac:dyDescent="0.2">
      <c r="A226" s="67">
        <v>24008</v>
      </c>
      <c r="B226" s="71" t="s">
        <v>49</v>
      </c>
      <c r="C226" s="130">
        <f>E226+F226+G226+I226</f>
        <v>5366</v>
      </c>
      <c r="D226" s="71">
        <v>214</v>
      </c>
      <c r="E226" s="71">
        <v>18</v>
      </c>
      <c r="F226" s="71">
        <v>875</v>
      </c>
      <c r="G226" s="71">
        <v>23</v>
      </c>
      <c r="H226" s="71" t="s">
        <v>84</v>
      </c>
      <c r="I226" s="71">
        <v>4450</v>
      </c>
      <c r="J226" s="71" t="s">
        <v>47</v>
      </c>
      <c r="K226" s="120">
        <v>1</v>
      </c>
      <c r="L226" s="71">
        <v>6</v>
      </c>
      <c r="M226" s="71">
        <v>162</v>
      </c>
      <c r="N226" s="71">
        <f>M226*2</f>
        <v>324</v>
      </c>
      <c r="O226" s="71">
        <v>28</v>
      </c>
      <c r="P226" s="71">
        <v>144</v>
      </c>
      <c r="Q226" s="71">
        <f>P226*2</f>
        <v>288</v>
      </c>
      <c r="R226" s="71">
        <v>0</v>
      </c>
      <c r="S226" s="71">
        <v>30</v>
      </c>
      <c r="T226" s="71">
        <v>0</v>
      </c>
      <c r="U226" s="71">
        <v>2</v>
      </c>
      <c r="V226" s="71">
        <v>3</v>
      </c>
      <c r="W226" s="71">
        <v>1</v>
      </c>
      <c r="X226" s="71">
        <v>0</v>
      </c>
      <c r="Y226" s="71">
        <v>0</v>
      </c>
      <c r="Z226" s="71">
        <v>2</v>
      </c>
      <c r="AA226" s="71">
        <v>3</v>
      </c>
      <c r="AB226" s="71">
        <v>2</v>
      </c>
      <c r="AC226" s="71">
        <v>0</v>
      </c>
      <c r="AD226" s="71">
        <v>2</v>
      </c>
      <c r="AE226" s="71">
        <v>1</v>
      </c>
      <c r="AF226" s="71">
        <v>1</v>
      </c>
      <c r="AG226" s="73"/>
      <c r="AH226" s="73"/>
      <c r="AI226" s="76"/>
    </row>
    <row r="227" spans="1:35" x14ac:dyDescent="0.2">
      <c r="A227" s="67">
        <v>25015</v>
      </c>
      <c r="B227" s="71" t="s">
        <v>49</v>
      </c>
      <c r="C227" s="130">
        <f>E227+F227+G227+I227</f>
        <v>2596</v>
      </c>
      <c r="D227" s="71">
        <v>674</v>
      </c>
      <c r="E227" s="71">
        <v>1922</v>
      </c>
      <c r="F227" s="71">
        <v>0</v>
      </c>
      <c r="G227" s="71">
        <v>0</v>
      </c>
      <c r="H227" s="71" t="s">
        <v>59</v>
      </c>
      <c r="I227" s="71">
        <v>674</v>
      </c>
      <c r="J227" s="71" t="s">
        <v>47</v>
      </c>
      <c r="K227" s="120">
        <v>1</v>
      </c>
      <c r="L227" s="71">
        <v>6</v>
      </c>
      <c r="M227" s="71">
        <v>54</v>
      </c>
      <c r="N227" s="71">
        <f>M227*2</f>
        <v>108</v>
      </c>
      <c r="O227" s="71">
        <v>0</v>
      </c>
      <c r="P227" s="71">
        <v>0</v>
      </c>
      <c r="Q227" s="71">
        <f>P227*2</f>
        <v>0</v>
      </c>
      <c r="R227" s="71">
        <v>6</v>
      </c>
      <c r="S227" s="71">
        <v>8</v>
      </c>
      <c r="T227" s="71">
        <v>30</v>
      </c>
      <c r="U227" s="71">
        <v>6</v>
      </c>
      <c r="V227" s="71">
        <v>6</v>
      </c>
      <c r="W227" s="71">
        <v>4</v>
      </c>
      <c r="X227" s="71">
        <v>0</v>
      </c>
      <c r="Y227" s="71">
        <v>0</v>
      </c>
      <c r="Z227" s="71">
        <v>2</v>
      </c>
      <c r="AA227" s="71">
        <v>6</v>
      </c>
      <c r="AB227" s="71">
        <v>2</v>
      </c>
      <c r="AC227" s="71">
        <v>0</v>
      </c>
      <c r="AD227" s="71">
        <v>2</v>
      </c>
      <c r="AE227" s="71">
        <v>0</v>
      </c>
      <c r="AF227" s="71">
        <v>1</v>
      </c>
      <c r="AG227" s="73" t="s">
        <v>240</v>
      </c>
      <c r="AH227" s="73" t="s">
        <v>210</v>
      </c>
      <c r="AI227" s="76"/>
    </row>
    <row r="228" spans="1:35" x14ac:dyDescent="0.2">
      <c r="A228" s="67">
        <v>25029</v>
      </c>
      <c r="B228" s="71" t="s">
        <v>45</v>
      </c>
      <c r="C228" s="130">
        <f>E228+F228+G228+I228</f>
        <v>4451</v>
      </c>
      <c r="D228" s="71">
        <v>446</v>
      </c>
      <c r="E228" s="71">
        <v>0</v>
      </c>
      <c r="F228" s="71">
        <v>2444</v>
      </c>
      <c r="G228" s="71">
        <v>0</v>
      </c>
      <c r="H228" s="71" t="s">
        <v>59</v>
      </c>
      <c r="I228" s="71">
        <v>2007</v>
      </c>
      <c r="J228" s="71" t="s">
        <v>47</v>
      </c>
      <c r="K228" s="120">
        <v>1</v>
      </c>
      <c r="L228" s="71">
        <v>19</v>
      </c>
      <c r="M228" s="71">
        <v>379</v>
      </c>
      <c r="N228" s="71">
        <f>M228*2</f>
        <v>758</v>
      </c>
      <c r="O228" s="71">
        <v>18</v>
      </c>
      <c r="P228" s="71">
        <v>0</v>
      </c>
      <c r="Q228" s="71">
        <f>P228*2</f>
        <v>0</v>
      </c>
      <c r="R228" s="71">
        <v>0</v>
      </c>
      <c r="S228" s="71">
        <v>0</v>
      </c>
      <c r="T228" s="71">
        <v>0</v>
      </c>
      <c r="U228" s="71">
        <v>0</v>
      </c>
      <c r="V228" s="71">
        <v>0</v>
      </c>
      <c r="W228" s="71">
        <v>0</v>
      </c>
      <c r="X228" s="71">
        <v>0</v>
      </c>
      <c r="Y228" s="71">
        <v>0</v>
      </c>
      <c r="Z228" s="71">
        <v>0</v>
      </c>
      <c r="AA228" s="71">
        <v>0</v>
      </c>
      <c r="AB228" s="71">
        <v>0</v>
      </c>
      <c r="AC228" s="71">
        <v>0</v>
      </c>
      <c r="AD228" s="71">
        <v>0</v>
      </c>
      <c r="AE228" s="71">
        <v>0</v>
      </c>
      <c r="AF228" s="71">
        <v>0</v>
      </c>
      <c r="AG228" s="73" t="s">
        <v>240</v>
      </c>
      <c r="AH228" s="73" t="s">
        <v>210</v>
      </c>
      <c r="AI228" s="76"/>
    </row>
    <row r="229" spans="1:35" x14ac:dyDescent="0.2">
      <c r="A229" s="67">
        <v>25030</v>
      </c>
      <c r="B229" s="71" t="s">
        <v>49</v>
      </c>
      <c r="C229" s="130">
        <f>E229+F229+G229+I229</f>
        <v>2400</v>
      </c>
      <c r="D229" s="71">
        <v>106</v>
      </c>
      <c r="E229" s="71">
        <v>2294</v>
      </c>
      <c r="F229" s="71">
        <v>0</v>
      </c>
      <c r="G229" s="71">
        <v>0</v>
      </c>
      <c r="H229" s="71" t="s">
        <v>59</v>
      </c>
      <c r="I229" s="71">
        <v>106</v>
      </c>
      <c r="J229" s="71" t="s">
        <v>47</v>
      </c>
      <c r="K229" s="120">
        <v>1</v>
      </c>
      <c r="L229" s="71">
        <v>0</v>
      </c>
      <c r="M229" s="71">
        <v>0</v>
      </c>
      <c r="N229" s="71">
        <f>M229*2</f>
        <v>0</v>
      </c>
      <c r="O229" s="71">
        <v>0</v>
      </c>
      <c r="P229" s="71">
        <v>0</v>
      </c>
      <c r="Q229" s="71">
        <f>P229*2</f>
        <v>0</v>
      </c>
      <c r="R229" s="71">
        <v>0</v>
      </c>
      <c r="S229" s="71">
        <v>2</v>
      </c>
      <c r="T229" s="71">
        <v>1</v>
      </c>
      <c r="U229" s="71">
        <v>1</v>
      </c>
      <c r="V229" s="71">
        <v>1</v>
      </c>
      <c r="W229" s="71">
        <v>1</v>
      </c>
      <c r="X229" s="71">
        <v>0</v>
      </c>
      <c r="Y229" s="71">
        <v>0</v>
      </c>
      <c r="Z229" s="71">
        <v>1</v>
      </c>
      <c r="AA229" s="71">
        <v>1</v>
      </c>
      <c r="AB229" s="71">
        <v>1</v>
      </c>
      <c r="AC229" s="71">
        <v>0</v>
      </c>
      <c r="AD229" s="71">
        <v>1</v>
      </c>
      <c r="AE229" s="71">
        <v>1</v>
      </c>
      <c r="AF229" s="71">
        <v>1</v>
      </c>
      <c r="AG229" s="73" t="s">
        <v>214</v>
      </c>
      <c r="AH229" s="73"/>
      <c r="AI229" s="76"/>
    </row>
    <row r="230" spans="1:35" x14ac:dyDescent="0.2">
      <c r="A230" s="67">
        <v>26002</v>
      </c>
      <c r="B230" s="71" t="s">
        <v>49</v>
      </c>
      <c r="C230" s="130">
        <f>E230+F230+G230+I230</f>
        <v>533</v>
      </c>
      <c r="D230" s="71">
        <v>52</v>
      </c>
      <c r="E230" s="71">
        <v>533</v>
      </c>
      <c r="F230" s="71">
        <v>0</v>
      </c>
      <c r="G230" s="71">
        <v>0</v>
      </c>
      <c r="H230" s="71" t="s">
        <v>50</v>
      </c>
      <c r="I230" s="71">
        <v>0</v>
      </c>
      <c r="J230" s="71" t="s">
        <v>47</v>
      </c>
      <c r="K230" s="120">
        <v>1</v>
      </c>
      <c r="L230" s="71">
        <v>6</v>
      </c>
      <c r="M230" s="71">
        <v>60</v>
      </c>
      <c r="N230" s="71">
        <f>M230*2</f>
        <v>120</v>
      </c>
      <c r="O230" s="71">
        <v>0</v>
      </c>
      <c r="P230" s="71">
        <v>0</v>
      </c>
      <c r="Q230" s="71">
        <f>P230*2</f>
        <v>0</v>
      </c>
      <c r="R230" s="71">
        <v>6</v>
      </c>
      <c r="S230" s="71">
        <v>7</v>
      </c>
      <c r="T230" s="71">
        <v>0</v>
      </c>
      <c r="U230" s="71">
        <v>1</v>
      </c>
      <c r="V230" s="71">
        <v>1</v>
      </c>
      <c r="W230" s="71">
        <v>0</v>
      </c>
      <c r="X230" s="71">
        <v>0</v>
      </c>
      <c r="Y230" s="71">
        <v>0</v>
      </c>
      <c r="Z230" s="71">
        <v>1</v>
      </c>
      <c r="AA230" s="71">
        <v>1</v>
      </c>
      <c r="AB230" s="71">
        <v>1</v>
      </c>
      <c r="AC230" s="71">
        <v>0</v>
      </c>
      <c r="AD230" s="71">
        <v>1</v>
      </c>
      <c r="AE230" s="71">
        <v>0</v>
      </c>
      <c r="AF230" s="71">
        <v>1</v>
      </c>
      <c r="AG230" s="73" t="s">
        <v>231</v>
      </c>
      <c r="AH230" s="73"/>
      <c r="AI230" s="76"/>
    </row>
    <row r="231" spans="1:35" x14ac:dyDescent="0.2">
      <c r="A231" s="67">
        <v>26007</v>
      </c>
      <c r="B231" s="71" t="s">
        <v>102</v>
      </c>
      <c r="C231" s="130">
        <v>3782</v>
      </c>
      <c r="D231" s="71">
        <v>430</v>
      </c>
      <c r="E231" s="71">
        <v>3782</v>
      </c>
      <c r="F231" s="71"/>
      <c r="G231" s="71"/>
      <c r="H231" s="71" t="s">
        <v>50</v>
      </c>
      <c r="I231" s="71">
        <v>0</v>
      </c>
      <c r="J231" s="71" t="s">
        <v>47</v>
      </c>
      <c r="K231" s="120">
        <v>1</v>
      </c>
      <c r="L231" s="71">
        <v>7</v>
      </c>
      <c r="M231" s="71"/>
      <c r="N231" s="71"/>
      <c r="O231" s="71"/>
      <c r="P231" s="71"/>
      <c r="Q231" s="71"/>
      <c r="R231" s="71"/>
      <c r="S231" s="71"/>
      <c r="T231" s="71"/>
      <c r="U231" s="71">
        <v>5</v>
      </c>
      <c r="V231" s="71">
        <v>7</v>
      </c>
      <c r="W231" s="71">
        <v>2</v>
      </c>
      <c r="X231" s="71">
        <v>0</v>
      </c>
      <c r="Y231" s="71">
        <v>0</v>
      </c>
      <c r="Z231" s="71"/>
      <c r="AA231" s="71"/>
      <c r="AB231" s="71"/>
      <c r="AC231" s="71"/>
      <c r="AD231" s="71"/>
      <c r="AE231" s="71"/>
      <c r="AF231" s="71"/>
      <c r="AG231" s="73"/>
      <c r="AH231" s="73" t="s">
        <v>210</v>
      </c>
      <c r="AI231" s="82" t="s">
        <v>263</v>
      </c>
    </row>
    <row r="232" spans="1:35" x14ac:dyDescent="0.2">
      <c r="A232" s="67">
        <v>26008</v>
      </c>
      <c r="B232" s="71" t="s">
        <v>49</v>
      </c>
      <c r="C232" s="130">
        <f>E232+F232+G232+I232</f>
        <v>3850</v>
      </c>
      <c r="D232" s="71">
        <v>100</v>
      </c>
      <c r="E232" s="71">
        <v>3850</v>
      </c>
      <c r="F232" s="71">
        <v>0</v>
      </c>
      <c r="G232" s="71">
        <v>0</v>
      </c>
      <c r="H232" s="71" t="s">
        <v>50</v>
      </c>
      <c r="I232" s="71">
        <v>0</v>
      </c>
      <c r="J232" s="71" t="s">
        <v>47</v>
      </c>
      <c r="K232" s="120">
        <v>1</v>
      </c>
      <c r="L232" s="71">
        <v>7</v>
      </c>
      <c r="M232" s="71">
        <v>14</v>
      </c>
      <c r="N232" s="71">
        <f>M232*2</f>
        <v>28</v>
      </c>
      <c r="O232" s="71">
        <v>2</v>
      </c>
      <c r="P232" s="71">
        <v>14</v>
      </c>
      <c r="Q232" s="71">
        <f>P232*2</f>
        <v>28</v>
      </c>
      <c r="R232" s="71">
        <v>7</v>
      </c>
      <c r="S232" s="71">
        <v>73</v>
      </c>
      <c r="T232" s="71">
        <v>0</v>
      </c>
      <c r="U232" s="71">
        <v>5</v>
      </c>
      <c r="V232" s="71">
        <v>7</v>
      </c>
      <c r="W232" s="71">
        <v>2</v>
      </c>
      <c r="X232" s="71">
        <v>0</v>
      </c>
      <c r="Y232" s="71">
        <v>0</v>
      </c>
      <c r="Z232" s="71">
        <v>5</v>
      </c>
      <c r="AA232" s="71">
        <v>7</v>
      </c>
      <c r="AB232" s="71">
        <v>3</v>
      </c>
      <c r="AC232" s="71">
        <v>0</v>
      </c>
      <c r="AD232" s="71">
        <v>2</v>
      </c>
      <c r="AE232" s="71">
        <v>0</v>
      </c>
      <c r="AF232" s="71">
        <v>1</v>
      </c>
      <c r="AG232" s="73" t="s">
        <v>264</v>
      </c>
      <c r="AH232" s="73" t="s">
        <v>210</v>
      </c>
      <c r="AI232" s="76"/>
    </row>
    <row r="233" spans="1:35" x14ac:dyDescent="0.2">
      <c r="A233" s="67">
        <v>28000</v>
      </c>
      <c r="B233" s="71" t="s">
        <v>49</v>
      </c>
      <c r="C233" s="130">
        <f>E233+F233+G233+I233</f>
        <v>147130</v>
      </c>
      <c r="D233" s="71">
        <v>7130</v>
      </c>
      <c r="E233" s="71">
        <v>100000</v>
      </c>
      <c r="F233" s="71">
        <v>40000</v>
      </c>
      <c r="G233" s="71">
        <v>0</v>
      </c>
      <c r="H233" s="71" t="s">
        <v>59</v>
      </c>
      <c r="I233" s="71">
        <v>7130</v>
      </c>
      <c r="J233" s="71" t="s">
        <v>47</v>
      </c>
      <c r="K233" s="120">
        <v>1</v>
      </c>
      <c r="L233" s="71">
        <v>14</v>
      </c>
      <c r="M233" s="71">
        <v>3850</v>
      </c>
      <c r="N233" s="71">
        <f>M233*2</f>
        <v>7700</v>
      </c>
      <c r="O233" s="71">
        <v>27</v>
      </c>
      <c r="P233" s="71">
        <v>567</v>
      </c>
      <c r="Q233" s="71">
        <f>P233*2</f>
        <v>1134</v>
      </c>
      <c r="R233" s="71">
        <v>0</v>
      </c>
      <c r="S233" s="71">
        <v>0</v>
      </c>
      <c r="T233" s="71">
        <v>0</v>
      </c>
      <c r="U233" s="71">
        <v>23</v>
      </c>
      <c r="V233" s="71">
        <v>26</v>
      </c>
      <c r="W233" s="71">
        <v>13</v>
      </c>
      <c r="X233" s="71">
        <v>0</v>
      </c>
      <c r="Y233" s="71">
        <v>0</v>
      </c>
      <c r="Z233" s="71">
        <v>17</v>
      </c>
      <c r="AA233" s="71">
        <v>26</v>
      </c>
      <c r="AB233" s="71">
        <v>10</v>
      </c>
      <c r="AC233" s="71">
        <v>4</v>
      </c>
      <c r="AD233" s="71">
        <v>8</v>
      </c>
      <c r="AE233" s="71">
        <v>0</v>
      </c>
      <c r="AF233" s="71">
        <v>1</v>
      </c>
      <c r="AG233" s="73" t="s">
        <v>265</v>
      </c>
      <c r="AH233" s="73" t="s">
        <v>210</v>
      </c>
      <c r="AI233" s="76"/>
    </row>
    <row r="234" spans="1:35" x14ac:dyDescent="0.2">
      <c r="A234" s="67">
        <v>31001</v>
      </c>
      <c r="B234" s="71" t="s">
        <v>49</v>
      </c>
      <c r="C234" s="130">
        <v>4014</v>
      </c>
      <c r="D234" s="71">
        <v>235</v>
      </c>
      <c r="E234" s="71">
        <v>270</v>
      </c>
      <c r="F234" s="71">
        <v>1152</v>
      </c>
      <c r="G234" s="71">
        <v>0</v>
      </c>
      <c r="H234" s="71" t="s">
        <v>59</v>
      </c>
      <c r="I234" s="71">
        <v>2592</v>
      </c>
      <c r="J234" s="71" t="s">
        <v>47</v>
      </c>
      <c r="K234" s="120">
        <v>1</v>
      </c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>
        <v>0</v>
      </c>
      <c r="Y234" s="71">
        <v>0</v>
      </c>
      <c r="Z234" s="71"/>
      <c r="AA234" s="71"/>
      <c r="AB234" s="71"/>
      <c r="AC234" s="71"/>
      <c r="AD234" s="71"/>
      <c r="AE234" s="71"/>
      <c r="AF234" s="71"/>
      <c r="AG234" s="73" t="s">
        <v>280</v>
      </c>
      <c r="AH234" s="73"/>
      <c r="AI234" s="76"/>
    </row>
    <row r="235" spans="1:35" x14ac:dyDescent="0.2">
      <c r="A235" s="67">
        <v>33000</v>
      </c>
      <c r="B235" s="71" t="s">
        <v>45</v>
      </c>
      <c r="C235" s="130">
        <f t="shared" ref="C235:C262" si="22">E235+F235+G235+I235</f>
        <v>11762</v>
      </c>
      <c r="D235" s="71">
        <v>600</v>
      </c>
      <c r="E235" s="71">
        <v>308</v>
      </c>
      <c r="F235" s="71">
        <v>8450</v>
      </c>
      <c r="G235" s="71">
        <v>573</v>
      </c>
      <c r="H235" s="71" t="s">
        <v>87</v>
      </c>
      <c r="I235" s="71">
        <v>2431</v>
      </c>
      <c r="J235" s="71" t="s">
        <v>47</v>
      </c>
      <c r="K235" s="120">
        <v>1</v>
      </c>
      <c r="L235" s="71">
        <v>2</v>
      </c>
      <c r="M235" s="71">
        <v>64</v>
      </c>
      <c r="N235" s="71">
        <f t="shared" ref="N235:N249" si="23">M235*2</f>
        <v>128</v>
      </c>
      <c r="O235" s="71">
        <v>2</v>
      </c>
      <c r="P235" s="71">
        <v>100</v>
      </c>
      <c r="Q235" s="71">
        <f>P235*2</f>
        <v>200</v>
      </c>
      <c r="R235" s="71">
        <v>0</v>
      </c>
      <c r="S235" s="71">
        <v>35</v>
      </c>
      <c r="T235" s="71">
        <v>8</v>
      </c>
      <c r="U235" s="71">
        <v>6</v>
      </c>
      <c r="V235" s="71">
        <v>9</v>
      </c>
      <c r="W235" s="71">
        <v>3</v>
      </c>
      <c r="X235" s="71">
        <v>0</v>
      </c>
      <c r="Y235" s="71">
        <v>0</v>
      </c>
      <c r="Z235" s="71">
        <v>2</v>
      </c>
      <c r="AA235" s="71">
        <v>9</v>
      </c>
      <c r="AB235" s="71">
        <v>3</v>
      </c>
      <c r="AC235" s="71">
        <v>0</v>
      </c>
      <c r="AD235" s="71">
        <v>2</v>
      </c>
      <c r="AE235" s="71">
        <v>0</v>
      </c>
      <c r="AF235" s="71">
        <v>1</v>
      </c>
      <c r="AG235" s="73" t="s">
        <v>213</v>
      </c>
      <c r="AH235" s="73" t="s">
        <v>210</v>
      </c>
      <c r="AI235" s="76"/>
    </row>
    <row r="236" spans="1:35" x14ac:dyDescent="0.2">
      <c r="A236" s="67">
        <v>33010</v>
      </c>
      <c r="B236" s="71" t="s">
        <v>45</v>
      </c>
      <c r="C236" s="130">
        <f t="shared" si="22"/>
        <v>13477</v>
      </c>
      <c r="D236" s="71">
        <v>469</v>
      </c>
      <c r="E236" s="71">
        <v>9874</v>
      </c>
      <c r="F236" s="71">
        <v>3520</v>
      </c>
      <c r="G236" s="71">
        <v>0</v>
      </c>
      <c r="H236" s="71" t="s">
        <v>73</v>
      </c>
      <c r="I236" s="71">
        <v>83</v>
      </c>
      <c r="J236" s="71" t="s">
        <v>47</v>
      </c>
      <c r="K236" s="120">
        <v>1</v>
      </c>
      <c r="L236" s="71">
        <v>21</v>
      </c>
      <c r="M236" s="71">
        <v>672</v>
      </c>
      <c r="N236" s="71">
        <f t="shared" si="23"/>
        <v>1344</v>
      </c>
      <c r="O236" s="71">
        <v>2</v>
      </c>
      <c r="P236" s="71">
        <v>42</v>
      </c>
      <c r="Q236" s="71">
        <f>P236*2</f>
        <v>84</v>
      </c>
      <c r="R236" s="71">
        <v>20</v>
      </c>
      <c r="S236" s="71">
        <v>157</v>
      </c>
      <c r="T236" s="71">
        <v>2</v>
      </c>
      <c r="U236" s="71">
        <v>7</v>
      </c>
      <c r="V236" s="71">
        <v>4</v>
      </c>
      <c r="W236" s="71">
        <v>2</v>
      </c>
      <c r="X236" s="71">
        <v>0</v>
      </c>
      <c r="Y236" s="71">
        <v>0</v>
      </c>
      <c r="Z236" s="71">
        <v>2</v>
      </c>
      <c r="AA236" s="71">
        <v>4</v>
      </c>
      <c r="AB236" s="71">
        <v>2</v>
      </c>
      <c r="AC236" s="71">
        <v>5</v>
      </c>
      <c r="AD236" s="71">
        <v>2</v>
      </c>
      <c r="AE236" s="71">
        <v>1</v>
      </c>
      <c r="AF236" s="71">
        <v>1</v>
      </c>
      <c r="AG236" s="73" t="s">
        <v>268</v>
      </c>
      <c r="AH236" s="73" t="s">
        <v>210</v>
      </c>
      <c r="AI236" s="76"/>
    </row>
    <row r="237" spans="1:35" x14ac:dyDescent="0.2">
      <c r="A237" s="67">
        <v>36031</v>
      </c>
      <c r="B237" s="71" t="s">
        <v>49</v>
      </c>
      <c r="C237" s="130">
        <f t="shared" si="22"/>
        <v>4150</v>
      </c>
      <c r="D237" s="71">
        <v>100</v>
      </c>
      <c r="E237" s="71">
        <v>1959</v>
      </c>
      <c r="F237" s="71">
        <v>116</v>
      </c>
      <c r="G237" s="71">
        <v>0</v>
      </c>
      <c r="H237" s="71" t="s">
        <v>269</v>
      </c>
      <c r="I237" s="71">
        <v>2075</v>
      </c>
      <c r="J237" s="71" t="s">
        <v>47</v>
      </c>
      <c r="K237" s="120">
        <v>1</v>
      </c>
      <c r="L237" s="71">
        <v>12</v>
      </c>
      <c r="M237" s="71">
        <v>128</v>
      </c>
      <c r="N237" s="71">
        <f t="shared" si="23"/>
        <v>256</v>
      </c>
      <c r="O237" s="71">
        <v>28</v>
      </c>
      <c r="P237" s="71">
        <v>56</v>
      </c>
      <c r="Q237" s="71">
        <v>312</v>
      </c>
      <c r="R237" s="71">
        <v>12</v>
      </c>
      <c r="S237" s="71">
        <v>41</v>
      </c>
      <c r="T237" s="71">
        <v>41</v>
      </c>
      <c r="U237" s="71">
        <v>2</v>
      </c>
      <c r="V237" s="71">
        <v>2</v>
      </c>
      <c r="W237" s="71">
        <v>0</v>
      </c>
      <c r="X237" s="71">
        <v>0</v>
      </c>
      <c r="Y237" s="71">
        <v>0</v>
      </c>
      <c r="Z237" s="71">
        <v>2</v>
      </c>
      <c r="AA237" s="71">
        <v>2</v>
      </c>
      <c r="AB237" s="71">
        <v>2</v>
      </c>
      <c r="AC237" s="71">
        <v>0</v>
      </c>
      <c r="AD237" s="71">
        <v>2</v>
      </c>
      <c r="AE237" s="71">
        <v>0</v>
      </c>
      <c r="AF237" s="71">
        <v>1</v>
      </c>
      <c r="AG237" s="73" t="s">
        <v>270</v>
      </c>
      <c r="AH237" s="71" t="s">
        <v>210</v>
      </c>
      <c r="AI237" s="76"/>
    </row>
    <row r="238" spans="1:35" x14ac:dyDescent="0.2">
      <c r="A238" s="67">
        <v>36032</v>
      </c>
      <c r="B238" s="71" t="s">
        <v>49</v>
      </c>
      <c r="C238" s="130">
        <f t="shared" si="22"/>
        <v>168</v>
      </c>
      <c r="D238" s="71">
        <v>21</v>
      </c>
      <c r="E238" s="71">
        <v>0</v>
      </c>
      <c r="F238" s="71">
        <v>0</v>
      </c>
      <c r="G238" s="71">
        <v>0</v>
      </c>
      <c r="H238" s="71" t="s">
        <v>56</v>
      </c>
      <c r="I238" s="71">
        <v>168</v>
      </c>
      <c r="J238" s="71" t="s">
        <v>78</v>
      </c>
      <c r="K238" s="120">
        <v>1</v>
      </c>
      <c r="L238" s="71">
        <v>6</v>
      </c>
      <c r="M238" s="71">
        <v>74</v>
      </c>
      <c r="N238" s="71">
        <f t="shared" si="23"/>
        <v>148</v>
      </c>
      <c r="O238" s="71">
        <v>2</v>
      </c>
      <c r="P238" s="71">
        <v>42</v>
      </c>
      <c r="Q238" s="71">
        <f t="shared" ref="Q238:Q247" si="24">P238*2</f>
        <v>84</v>
      </c>
      <c r="R238" s="71">
        <v>0</v>
      </c>
      <c r="S238" s="71">
        <v>3</v>
      </c>
      <c r="T238" s="71">
        <v>0</v>
      </c>
      <c r="U238" s="71">
        <v>1</v>
      </c>
      <c r="V238" s="71">
        <v>1</v>
      </c>
      <c r="W238" s="71">
        <v>0</v>
      </c>
      <c r="X238" s="71">
        <v>0</v>
      </c>
      <c r="Y238" s="71">
        <v>0</v>
      </c>
      <c r="Z238" s="71">
        <v>0</v>
      </c>
      <c r="AA238" s="71">
        <v>1</v>
      </c>
      <c r="AB238" s="71">
        <v>1</v>
      </c>
      <c r="AC238" s="71">
        <v>0</v>
      </c>
      <c r="AD238" s="71">
        <v>0</v>
      </c>
      <c r="AE238" s="71">
        <v>0</v>
      </c>
      <c r="AF238" s="71">
        <v>1</v>
      </c>
      <c r="AG238" s="73" t="s">
        <v>242</v>
      </c>
      <c r="AH238" s="73" t="s">
        <v>210</v>
      </c>
      <c r="AI238" s="76"/>
    </row>
    <row r="239" spans="1:35" x14ac:dyDescent="0.2">
      <c r="A239" s="67">
        <v>36040</v>
      </c>
      <c r="B239" s="71" t="s">
        <v>49</v>
      </c>
      <c r="C239" s="130">
        <f t="shared" si="22"/>
        <v>4731</v>
      </c>
      <c r="D239" s="71">
        <v>351</v>
      </c>
      <c r="E239" s="71">
        <v>2984</v>
      </c>
      <c r="F239" s="71">
        <v>0</v>
      </c>
      <c r="G239" s="71">
        <v>0</v>
      </c>
      <c r="H239" s="71" t="s">
        <v>59</v>
      </c>
      <c r="I239" s="71">
        <v>1747</v>
      </c>
      <c r="J239" s="71" t="s">
        <v>47</v>
      </c>
      <c r="K239" s="120">
        <v>1</v>
      </c>
      <c r="L239" s="71">
        <v>15</v>
      </c>
      <c r="M239" s="71">
        <v>180</v>
      </c>
      <c r="N239" s="71">
        <f t="shared" si="23"/>
        <v>360</v>
      </c>
      <c r="O239" s="71">
        <v>4</v>
      </c>
      <c r="P239" s="71">
        <v>84</v>
      </c>
      <c r="Q239" s="71">
        <f t="shared" si="24"/>
        <v>168</v>
      </c>
      <c r="R239" s="71">
        <v>15</v>
      </c>
      <c r="S239" s="71">
        <v>33</v>
      </c>
      <c r="T239" s="71">
        <v>0</v>
      </c>
      <c r="U239" s="71">
        <v>4</v>
      </c>
      <c r="V239" s="71">
        <v>4</v>
      </c>
      <c r="W239" s="71">
        <v>2</v>
      </c>
      <c r="X239" s="71">
        <v>0</v>
      </c>
      <c r="Y239" s="71">
        <v>0</v>
      </c>
      <c r="Z239" s="71">
        <v>2</v>
      </c>
      <c r="AA239" s="71">
        <v>4</v>
      </c>
      <c r="AB239" s="71">
        <v>2</v>
      </c>
      <c r="AC239" s="71">
        <v>0</v>
      </c>
      <c r="AD239" s="71">
        <v>2</v>
      </c>
      <c r="AE239" s="71">
        <v>0</v>
      </c>
      <c r="AF239" s="71">
        <v>1</v>
      </c>
      <c r="AG239" s="73" t="s">
        <v>270</v>
      </c>
      <c r="AH239" s="73"/>
      <c r="AI239" s="76"/>
    </row>
    <row r="240" spans="1:35" x14ac:dyDescent="0.2">
      <c r="A240" s="67">
        <v>36041</v>
      </c>
      <c r="B240" s="71" t="s">
        <v>49</v>
      </c>
      <c r="C240" s="130">
        <f t="shared" si="22"/>
        <v>4817</v>
      </c>
      <c r="D240" s="71">
        <v>342</v>
      </c>
      <c r="E240" s="71">
        <v>1363</v>
      </c>
      <c r="F240" s="71">
        <v>0</v>
      </c>
      <c r="G240" s="71">
        <v>3112</v>
      </c>
      <c r="H240" s="71" t="s">
        <v>59</v>
      </c>
      <c r="I240" s="71">
        <v>342</v>
      </c>
      <c r="J240" s="71" t="s">
        <v>47</v>
      </c>
      <c r="K240" s="120">
        <v>1</v>
      </c>
      <c r="L240" s="71">
        <v>15</v>
      </c>
      <c r="M240" s="71">
        <v>180</v>
      </c>
      <c r="N240" s="71">
        <f t="shared" si="23"/>
        <v>360</v>
      </c>
      <c r="O240" s="71">
        <v>2</v>
      </c>
      <c r="P240" s="71">
        <v>42</v>
      </c>
      <c r="Q240" s="71">
        <f t="shared" si="24"/>
        <v>84</v>
      </c>
      <c r="R240" s="71">
        <v>15</v>
      </c>
      <c r="S240" s="71">
        <v>39</v>
      </c>
      <c r="T240" s="71">
        <v>0</v>
      </c>
      <c r="U240" s="71">
        <v>4</v>
      </c>
      <c r="V240" s="71">
        <v>4</v>
      </c>
      <c r="W240" s="71">
        <v>2</v>
      </c>
      <c r="X240" s="71">
        <v>0</v>
      </c>
      <c r="Y240" s="71">
        <v>0</v>
      </c>
      <c r="Z240" s="71">
        <v>2</v>
      </c>
      <c r="AA240" s="71">
        <v>4</v>
      </c>
      <c r="AB240" s="71">
        <v>2</v>
      </c>
      <c r="AC240" s="71">
        <v>0</v>
      </c>
      <c r="AD240" s="71">
        <v>2</v>
      </c>
      <c r="AE240" s="71">
        <v>0</v>
      </c>
      <c r="AF240" s="71">
        <v>1</v>
      </c>
      <c r="AG240" s="73" t="s">
        <v>270</v>
      </c>
      <c r="AH240" s="73"/>
      <c r="AI240" s="76"/>
    </row>
    <row r="241" spans="1:35" x14ac:dyDescent="0.2">
      <c r="A241" s="67">
        <v>36042</v>
      </c>
      <c r="B241" s="71" t="s">
        <v>45</v>
      </c>
      <c r="C241" s="130">
        <f t="shared" si="22"/>
        <v>5132</v>
      </c>
      <c r="D241" s="71">
        <v>431</v>
      </c>
      <c r="E241" s="71">
        <v>4701</v>
      </c>
      <c r="F241" s="71">
        <v>0</v>
      </c>
      <c r="G241" s="71">
        <v>0</v>
      </c>
      <c r="H241" s="71" t="s">
        <v>59</v>
      </c>
      <c r="I241" s="71">
        <v>431</v>
      </c>
      <c r="J241" s="71" t="s">
        <v>47</v>
      </c>
      <c r="K241" s="120">
        <v>1</v>
      </c>
      <c r="L241" s="71">
        <v>9</v>
      </c>
      <c r="M241" s="71">
        <v>288</v>
      </c>
      <c r="N241" s="71">
        <f t="shared" si="23"/>
        <v>576</v>
      </c>
      <c r="O241" s="71">
        <v>6</v>
      </c>
      <c r="P241" s="71">
        <v>126</v>
      </c>
      <c r="Q241" s="71">
        <f t="shared" si="24"/>
        <v>252</v>
      </c>
      <c r="R241" s="71">
        <v>9</v>
      </c>
      <c r="S241" s="71">
        <v>52</v>
      </c>
      <c r="T241" s="71">
        <v>0</v>
      </c>
      <c r="U241" s="71">
        <v>5</v>
      </c>
      <c r="V241" s="71">
        <v>6</v>
      </c>
      <c r="W241" s="71">
        <v>2</v>
      </c>
      <c r="X241" s="71">
        <v>0</v>
      </c>
      <c r="Y241" s="71">
        <v>0</v>
      </c>
      <c r="Z241" s="71">
        <v>2</v>
      </c>
      <c r="AA241" s="71">
        <v>6</v>
      </c>
      <c r="AB241" s="71">
        <v>2</v>
      </c>
      <c r="AC241" s="71">
        <v>2</v>
      </c>
      <c r="AD241" s="71">
        <v>1</v>
      </c>
      <c r="AE241" s="71">
        <v>1</v>
      </c>
      <c r="AF241" s="71">
        <v>1</v>
      </c>
      <c r="AG241" s="73" t="s">
        <v>271</v>
      </c>
      <c r="AH241" s="73" t="s">
        <v>210</v>
      </c>
      <c r="AI241" s="76"/>
    </row>
    <row r="242" spans="1:35" x14ac:dyDescent="0.2">
      <c r="A242" s="67">
        <v>36044</v>
      </c>
      <c r="B242" s="71" t="s">
        <v>49</v>
      </c>
      <c r="C242" s="130">
        <f t="shared" si="22"/>
        <v>4301</v>
      </c>
      <c r="D242" s="71">
        <v>292</v>
      </c>
      <c r="E242" s="71">
        <v>0</v>
      </c>
      <c r="F242" s="71">
        <v>0</v>
      </c>
      <c r="G242" s="71">
        <v>0</v>
      </c>
      <c r="H242" s="71" t="s">
        <v>89</v>
      </c>
      <c r="I242" s="71">
        <v>4301</v>
      </c>
      <c r="J242" s="71" t="s">
        <v>47</v>
      </c>
      <c r="K242" s="120">
        <v>1</v>
      </c>
      <c r="L242" s="71">
        <v>16</v>
      </c>
      <c r="M242" s="71">
        <v>224</v>
      </c>
      <c r="N242" s="71">
        <f t="shared" si="23"/>
        <v>448</v>
      </c>
      <c r="O242" s="71">
        <v>4</v>
      </c>
      <c r="P242" s="71">
        <v>84</v>
      </c>
      <c r="Q242" s="71">
        <f t="shared" si="24"/>
        <v>168</v>
      </c>
      <c r="R242" s="71">
        <v>16</v>
      </c>
      <c r="S242" s="71">
        <v>60</v>
      </c>
      <c r="T242" s="71">
        <v>0</v>
      </c>
      <c r="U242" s="71">
        <v>6</v>
      </c>
      <c r="V242" s="71">
        <v>4</v>
      </c>
      <c r="W242" s="71">
        <v>2</v>
      </c>
      <c r="X242" s="71">
        <v>0</v>
      </c>
      <c r="Y242" s="71">
        <v>0</v>
      </c>
      <c r="Z242" s="71">
        <v>2</v>
      </c>
      <c r="AA242" s="71">
        <v>4</v>
      </c>
      <c r="AB242" s="71">
        <v>2</v>
      </c>
      <c r="AC242" s="71">
        <v>0</v>
      </c>
      <c r="AD242" s="71">
        <v>2</v>
      </c>
      <c r="AE242" s="71">
        <v>0</v>
      </c>
      <c r="AF242" s="71">
        <v>1</v>
      </c>
      <c r="AG242" s="73" t="s">
        <v>270</v>
      </c>
      <c r="AH242" s="73"/>
      <c r="AI242" s="76"/>
    </row>
    <row r="243" spans="1:35" x14ac:dyDescent="0.2">
      <c r="A243" s="67">
        <v>36045</v>
      </c>
      <c r="B243" s="71" t="s">
        <v>49</v>
      </c>
      <c r="C243" s="130">
        <f t="shared" si="22"/>
        <v>3861</v>
      </c>
      <c r="D243" s="71">
        <v>319</v>
      </c>
      <c r="E243" s="71">
        <v>753</v>
      </c>
      <c r="F243" s="71">
        <v>0</v>
      </c>
      <c r="G243" s="71">
        <v>2759</v>
      </c>
      <c r="H243" s="71" t="s">
        <v>59</v>
      </c>
      <c r="I243" s="71">
        <v>349</v>
      </c>
      <c r="J243" s="71" t="s">
        <v>47</v>
      </c>
      <c r="K243" s="120">
        <v>1</v>
      </c>
      <c r="L243" s="71">
        <v>14</v>
      </c>
      <c r="M243" s="71">
        <v>196</v>
      </c>
      <c r="N243" s="71">
        <f t="shared" si="23"/>
        <v>392</v>
      </c>
      <c r="O243" s="71">
        <v>2</v>
      </c>
      <c r="P243" s="71">
        <v>48</v>
      </c>
      <c r="Q243" s="71">
        <f t="shared" si="24"/>
        <v>96</v>
      </c>
      <c r="R243" s="71">
        <v>14</v>
      </c>
      <c r="S243" s="71">
        <v>64</v>
      </c>
      <c r="T243" s="71">
        <v>0</v>
      </c>
      <c r="U243" s="71">
        <v>4</v>
      </c>
      <c r="V243" s="71">
        <v>4</v>
      </c>
      <c r="W243" s="71">
        <v>2</v>
      </c>
      <c r="X243" s="71">
        <v>0</v>
      </c>
      <c r="Y243" s="71">
        <v>0</v>
      </c>
      <c r="Z243" s="71">
        <v>2</v>
      </c>
      <c r="AA243" s="71">
        <v>4</v>
      </c>
      <c r="AB243" s="71">
        <v>2</v>
      </c>
      <c r="AC243" s="71">
        <v>0</v>
      </c>
      <c r="AD243" s="71">
        <v>2</v>
      </c>
      <c r="AE243" s="71">
        <v>0</v>
      </c>
      <c r="AF243" s="71">
        <v>1</v>
      </c>
      <c r="AG243" s="73" t="s">
        <v>270</v>
      </c>
      <c r="AH243" s="73"/>
      <c r="AI243" s="76"/>
    </row>
    <row r="244" spans="1:35" x14ac:dyDescent="0.2">
      <c r="A244" s="67">
        <v>36048</v>
      </c>
      <c r="B244" s="71" t="s">
        <v>49</v>
      </c>
      <c r="C244" s="130">
        <f t="shared" si="22"/>
        <v>19977</v>
      </c>
      <c r="D244" s="71">
        <v>1287</v>
      </c>
      <c r="E244" s="71">
        <v>4388</v>
      </c>
      <c r="F244" s="71">
        <v>11259</v>
      </c>
      <c r="G244" s="71">
        <v>0</v>
      </c>
      <c r="H244" s="71" t="s">
        <v>59</v>
      </c>
      <c r="I244" s="71">
        <v>4330</v>
      </c>
      <c r="J244" s="71" t="s">
        <v>47</v>
      </c>
      <c r="K244" s="120">
        <v>1</v>
      </c>
      <c r="L244" s="71">
        <v>74</v>
      </c>
      <c r="M244" s="71">
        <v>1182</v>
      </c>
      <c r="N244" s="71">
        <f t="shared" si="23"/>
        <v>2364</v>
      </c>
      <c r="O244" s="71">
        <v>6</v>
      </c>
      <c r="P244" s="71">
        <v>396</v>
      </c>
      <c r="Q244" s="71">
        <f t="shared" si="24"/>
        <v>792</v>
      </c>
      <c r="R244" s="71">
        <v>66</v>
      </c>
      <c r="S244" s="71">
        <v>233</v>
      </c>
      <c r="T244" s="71">
        <v>0</v>
      </c>
      <c r="U244" s="71">
        <v>16</v>
      </c>
      <c r="V244" s="71">
        <v>14</v>
      </c>
      <c r="W244" s="71">
        <v>4</v>
      </c>
      <c r="X244" s="71">
        <v>0</v>
      </c>
      <c r="Y244" s="71">
        <v>0</v>
      </c>
      <c r="Z244" s="71">
        <v>8</v>
      </c>
      <c r="AA244" s="71">
        <v>15</v>
      </c>
      <c r="AB244" s="71">
        <v>16</v>
      </c>
      <c r="AC244" s="71">
        <v>6</v>
      </c>
      <c r="AD244" s="71">
        <v>4</v>
      </c>
      <c r="AE244" s="71">
        <v>2</v>
      </c>
      <c r="AF244" s="71">
        <v>2</v>
      </c>
      <c r="AG244" s="73" t="s">
        <v>90</v>
      </c>
      <c r="AH244" s="73" t="s">
        <v>210</v>
      </c>
      <c r="AI244" s="76"/>
    </row>
    <row r="245" spans="1:35" x14ac:dyDescent="0.2">
      <c r="A245" s="67">
        <v>36049</v>
      </c>
      <c r="B245" s="71" t="s">
        <v>49</v>
      </c>
      <c r="C245" s="130">
        <f t="shared" si="22"/>
        <v>32045</v>
      </c>
      <c r="D245" s="71">
        <v>194</v>
      </c>
      <c r="E245" s="71">
        <v>1896</v>
      </c>
      <c r="F245" s="71">
        <v>0</v>
      </c>
      <c r="G245" s="71">
        <v>3049</v>
      </c>
      <c r="H245" s="71" t="s">
        <v>59</v>
      </c>
      <c r="I245" s="71">
        <v>27100</v>
      </c>
      <c r="J245" s="71" t="s">
        <v>348</v>
      </c>
      <c r="K245" s="120">
        <v>1</v>
      </c>
      <c r="L245" s="71">
        <v>15</v>
      </c>
      <c r="M245" s="71">
        <v>171</v>
      </c>
      <c r="N245" s="71">
        <f t="shared" si="23"/>
        <v>342</v>
      </c>
      <c r="O245" s="71">
        <v>45</v>
      </c>
      <c r="P245" s="71">
        <v>309</v>
      </c>
      <c r="Q245" s="71">
        <f t="shared" si="24"/>
        <v>618</v>
      </c>
      <c r="R245" s="71">
        <v>15</v>
      </c>
      <c r="S245" s="71">
        <v>410</v>
      </c>
      <c r="T245" s="71">
        <v>0</v>
      </c>
      <c r="U245" s="71">
        <v>5</v>
      </c>
      <c r="V245" s="71">
        <v>5</v>
      </c>
      <c r="W245" s="71">
        <v>0</v>
      </c>
      <c r="X245" s="71">
        <v>0</v>
      </c>
      <c r="Y245" s="71">
        <v>0</v>
      </c>
      <c r="Z245" s="71">
        <v>6</v>
      </c>
      <c r="AA245" s="71">
        <v>4</v>
      </c>
      <c r="AB245" s="71">
        <v>4</v>
      </c>
      <c r="AC245" s="71">
        <v>2</v>
      </c>
      <c r="AD245" s="71">
        <v>2</v>
      </c>
      <c r="AE245" s="71">
        <v>2</v>
      </c>
      <c r="AF245" s="71">
        <v>5</v>
      </c>
      <c r="AG245" s="73" t="s">
        <v>272</v>
      </c>
      <c r="AH245" s="73" t="s">
        <v>210</v>
      </c>
      <c r="AI245" s="76"/>
    </row>
    <row r="246" spans="1:35" x14ac:dyDescent="0.2">
      <c r="A246" s="67">
        <v>36050</v>
      </c>
      <c r="B246" s="71" t="s">
        <v>49</v>
      </c>
      <c r="C246" s="130">
        <f t="shared" si="22"/>
        <v>33237</v>
      </c>
      <c r="D246" s="71">
        <v>1200</v>
      </c>
      <c r="E246" s="71">
        <v>3200</v>
      </c>
      <c r="F246" s="71">
        <v>15000</v>
      </c>
      <c r="G246" s="71">
        <v>0</v>
      </c>
      <c r="H246" s="71" t="s">
        <v>59</v>
      </c>
      <c r="I246" s="71">
        <v>15037</v>
      </c>
      <c r="J246" s="71" t="s">
        <v>47</v>
      </c>
      <c r="K246" s="120">
        <v>1</v>
      </c>
      <c r="L246" s="71">
        <v>30</v>
      </c>
      <c r="M246" s="71">
        <v>855</v>
      </c>
      <c r="N246" s="71">
        <f t="shared" si="23"/>
        <v>1710</v>
      </c>
      <c r="O246" s="71">
        <v>25</v>
      </c>
      <c r="P246" s="71">
        <v>420</v>
      </c>
      <c r="Q246" s="71">
        <f t="shared" si="24"/>
        <v>840</v>
      </c>
      <c r="R246" s="71">
        <v>30</v>
      </c>
      <c r="S246" s="71">
        <v>65</v>
      </c>
      <c r="T246" s="71">
        <v>0</v>
      </c>
      <c r="U246" s="71">
        <v>8</v>
      </c>
      <c r="V246" s="71">
        <v>8</v>
      </c>
      <c r="W246" s="71">
        <v>2</v>
      </c>
      <c r="X246" s="71">
        <v>2</v>
      </c>
      <c r="Y246" s="71">
        <v>0</v>
      </c>
      <c r="Z246" s="71">
        <v>8</v>
      </c>
      <c r="AA246" s="71">
        <v>8</v>
      </c>
      <c r="AB246" s="71">
        <v>8</v>
      </c>
      <c r="AC246" s="71">
        <v>1</v>
      </c>
      <c r="AD246" s="71">
        <v>2</v>
      </c>
      <c r="AE246" s="71">
        <v>1</v>
      </c>
      <c r="AF246" s="71">
        <v>1</v>
      </c>
      <c r="AG246" s="73"/>
      <c r="AH246" s="73" t="s">
        <v>210</v>
      </c>
      <c r="AI246" s="76"/>
    </row>
    <row r="247" spans="1:35" x14ac:dyDescent="0.2">
      <c r="A247" s="67">
        <v>36051</v>
      </c>
      <c r="B247" s="71" t="s">
        <v>49</v>
      </c>
      <c r="C247" s="130">
        <f t="shared" si="22"/>
        <v>12300</v>
      </c>
      <c r="D247" s="71">
        <v>850</v>
      </c>
      <c r="E247" s="71">
        <v>1450</v>
      </c>
      <c r="F247" s="71">
        <v>10000</v>
      </c>
      <c r="G247" s="71">
        <v>0</v>
      </c>
      <c r="H247" s="71" t="s">
        <v>59</v>
      </c>
      <c r="I247" s="71">
        <v>850</v>
      </c>
      <c r="J247" s="71" t="s">
        <v>47</v>
      </c>
      <c r="K247" s="120">
        <v>1</v>
      </c>
      <c r="L247" s="71">
        <v>18</v>
      </c>
      <c r="M247" s="71">
        <v>356</v>
      </c>
      <c r="N247" s="71">
        <f t="shared" si="23"/>
        <v>712</v>
      </c>
      <c r="O247" s="71">
        <v>8</v>
      </c>
      <c r="P247" s="71">
        <v>100</v>
      </c>
      <c r="Q247" s="71">
        <f t="shared" si="24"/>
        <v>200</v>
      </c>
      <c r="R247" s="71">
        <v>18</v>
      </c>
      <c r="S247" s="71">
        <v>50</v>
      </c>
      <c r="T247" s="71">
        <v>0</v>
      </c>
      <c r="U247" s="71">
        <v>8</v>
      </c>
      <c r="V247" s="71">
        <v>8</v>
      </c>
      <c r="W247" s="71">
        <v>2</v>
      </c>
      <c r="X247" s="71">
        <v>1</v>
      </c>
      <c r="Y247" s="71">
        <v>0</v>
      </c>
      <c r="Z247" s="71">
        <v>8</v>
      </c>
      <c r="AA247" s="71">
        <v>8</v>
      </c>
      <c r="AB247" s="71">
        <v>8</v>
      </c>
      <c r="AC247" s="71">
        <v>1</v>
      </c>
      <c r="AD247" s="71">
        <v>2</v>
      </c>
      <c r="AE247" s="71">
        <v>1</v>
      </c>
      <c r="AF247" s="71">
        <v>1</v>
      </c>
      <c r="AG247" s="73" t="s">
        <v>273</v>
      </c>
      <c r="AH247" s="73" t="s">
        <v>210</v>
      </c>
      <c r="AI247" s="76"/>
    </row>
    <row r="248" spans="1:35" x14ac:dyDescent="0.2">
      <c r="A248" s="67">
        <v>36053</v>
      </c>
      <c r="B248" s="71" t="s">
        <v>49</v>
      </c>
      <c r="C248" s="130">
        <f t="shared" si="22"/>
        <v>4150</v>
      </c>
      <c r="D248" s="71">
        <v>100</v>
      </c>
      <c r="E248" s="71">
        <v>1959</v>
      </c>
      <c r="F248" s="71">
        <v>116</v>
      </c>
      <c r="G248" s="71">
        <v>0</v>
      </c>
      <c r="H248" s="71" t="s">
        <v>269</v>
      </c>
      <c r="I248" s="71">
        <v>2075</v>
      </c>
      <c r="J248" s="71" t="s">
        <v>47</v>
      </c>
      <c r="K248" s="120">
        <v>1</v>
      </c>
      <c r="L248" s="71">
        <v>12</v>
      </c>
      <c r="M248" s="71">
        <v>128</v>
      </c>
      <c r="N248" s="71">
        <f t="shared" si="23"/>
        <v>256</v>
      </c>
      <c r="O248" s="71">
        <v>28</v>
      </c>
      <c r="P248" s="71">
        <v>56</v>
      </c>
      <c r="Q248" s="71">
        <v>312</v>
      </c>
      <c r="R248" s="71">
        <v>12</v>
      </c>
      <c r="S248" s="71">
        <v>41</v>
      </c>
      <c r="T248" s="71">
        <v>41</v>
      </c>
      <c r="U248" s="71">
        <v>2</v>
      </c>
      <c r="V248" s="71">
        <v>2</v>
      </c>
      <c r="W248" s="71">
        <v>0</v>
      </c>
      <c r="X248" s="71">
        <v>0</v>
      </c>
      <c r="Y248" s="71">
        <v>0</v>
      </c>
      <c r="Z248" s="71">
        <v>2</v>
      </c>
      <c r="AA248" s="71">
        <v>2</v>
      </c>
      <c r="AB248" s="71">
        <v>2</v>
      </c>
      <c r="AC248" s="71">
        <v>0</v>
      </c>
      <c r="AD248" s="71">
        <v>2</v>
      </c>
      <c r="AE248" s="71">
        <v>0</v>
      </c>
      <c r="AF248" s="71">
        <v>1</v>
      </c>
      <c r="AG248" s="73" t="s">
        <v>270</v>
      </c>
      <c r="AH248" s="71" t="s">
        <v>210</v>
      </c>
      <c r="AI248" s="76"/>
    </row>
    <row r="249" spans="1:35" x14ac:dyDescent="0.2">
      <c r="A249" s="67">
        <v>37012</v>
      </c>
      <c r="B249" s="71" t="s">
        <v>49</v>
      </c>
      <c r="C249" s="130">
        <f t="shared" si="22"/>
        <v>7383</v>
      </c>
      <c r="D249" s="71">
        <v>274</v>
      </c>
      <c r="E249" s="71">
        <v>0</v>
      </c>
      <c r="F249" s="71">
        <v>1247</v>
      </c>
      <c r="G249" s="71">
        <v>0</v>
      </c>
      <c r="H249" s="71" t="s">
        <v>59</v>
      </c>
      <c r="I249" s="71">
        <v>6136</v>
      </c>
      <c r="J249" s="71" t="s">
        <v>47</v>
      </c>
      <c r="K249" s="120">
        <v>1</v>
      </c>
      <c r="L249" s="71">
        <v>7</v>
      </c>
      <c r="M249" s="71">
        <v>1392</v>
      </c>
      <c r="N249" s="71">
        <f t="shared" si="23"/>
        <v>2784</v>
      </c>
      <c r="O249" s="71">
        <v>6</v>
      </c>
      <c r="P249" s="71">
        <v>114</v>
      </c>
      <c r="Q249" s="71">
        <f>P249*2</f>
        <v>228</v>
      </c>
      <c r="R249" s="71">
        <v>7</v>
      </c>
      <c r="S249" s="71">
        <v>78</v>
      </c>
      <c r="T249" s="71">
        <v>0</v>
      </c>
      <c r="U249" s="71">
        <v>4</v>
      </c>
      <c r="V249" s="71">
        <v>4</v>
      </c>
      <c r="W249" s="71">
        <v>2</v>
      </c>
      <c r="X249" s="71">
        <v>0</v>
      </c>
      <c r="Y249" s="71">
        <v>0</v>
      </c>
      <c r="Z249" s="71">
        <v>3</v>
      </c>
      <c r="AA249" s="71">
        <v>3</v>
      </c>
      <c r="AB249" s="71">
        <v>3</v>
      </c>
      <c r="AC249" s="71">
        <v>0</v>
      </c>
      <c r="AD249" s="71">
        <v>2</v>
      </c>
      <c r="AE249" s="71">
        <v>1</v>
      </c>
      <c r="AF249" s="71">
        <v>1</v>
      </c>
      <c r="AG249" s="73"/>
      <c r="AH249" s="73" t="s">
        <v>210</v>
      </c>
      <c r="AI249" s="76"/>
    </row>
    <row r="250" spans="1:35" x14ac:dyDescent="0.2">
      <c r="A250" s="67">
        <v>39010</v>
      </c>
      <c r="B250" s="71" t="s">
        <v>49</v>
      </c>
      <c r="C250" s="130">
        <f t="shared" si="22"/>
        <v>7383</v>
      </c>
      <c r="D250" s="71">
        <v>274</v>
      </c>
      <c r="E250" s="71">
        <v>0</v>
      </c>
      <c r="F250" s="71">
        <v>1247</v>
      </c>
      <c r="G250" s="71">
        <v>0</v>
      </c>
      <c r="H250" s="71" t="s">
        <v>59</v>
      </c>
      <c r="I250" s="71">
        <v>6136</v>
      </c>
      <c r="J250" s="71" t="s">
        <v>47</v>
      </c>
      <c r="K250" s="120">
        <v>1</v>
      </c>
      <c r="L250" s="71">
        <v>7</v>
      </c>
      <c r="M250" s="71">
        <v>1392</v>
      </c>
      <c r="N250" s="71">
        <f>M250*2</f>
        <v>2784</v>
      </c>
      <c r="O250" s="71">
        <v>6</v>
      </c>
      <c r="P250" s="71">
        <v>114</v>
      </c>
      <c r="Q250" s="71">
        <f>P250*2</f>
        <v>228</v>
      </c>
      <c r="R250" s="71">
        <v>7</v>
      </c>
      <c r="S250" s="71">
        <v>78</v>
      </c>
      <c r="T250" s="71">
        <v>0</v>
      </c>
      <c r="U250" s="71">
        <v>4</v>
      </c>
      <c r="V250" s="71">
        <v>4</v>
      </c>
      <c r="W250" s="71">
        <v>2</v>
      </c>
      <c r="X250" s="71">
        <v>0</v>
      </c>
      <c r="Y250" s="71">
        <v>0</v>
      </c>
      <c r="Z250" s="71">
        <v>3</v>
      </c>
      <c r="AA250" s="71">
        <v>3</v>
      </c>
      <c r="AB250" s="71">
        <v>3</v>
      </c>
      <c r="AC250" s="71">
        <v>0</v>
      </c>
      <c r="AD250" s="71">
        <v>2</v>
      </c>
      <c r="AE250" s="71">
        <v>1</v>
      </c>
      <c r="AF250" s="71">
        <v>1</v>
      </c>
      <c r="AG250" s="73"/>
      <c r="AH250" s="73" t="s">
        <v>210</v>
      </c>
      <c r="AI250" s="76"/>
    </row>
    <row r="251" spans="1:35" x14ac:dyDescent="0.2">
      <c r="A251" s="67">
        <v>40001</v>
      </c>
      <c r="B251" s="71" t="s">
        <v>49</v>
      </c>
      <c r="C251" s="130">
        <f t="shared" si="22"/>
        <v>22086</v>
      </c>
      <c r="D251" s="71">
        <v>566</v>
      </c>
      <c r="E251" s="71">
        <v>11584</v>
      </c>
      <c r="F251" s="71">
        <v>4269</v>
      </c>
      <c r="G251" s="71">
        <v>5667</v>
      </c>
      <c r="H251" s="71" t="s">
        <v>59</v>
      </c>
      <c r="I251" s="71">
        <v>566</v>
      </c>
      <c r="J251" s="71" t="s">
        <v>47</v>
      </c>
      <c r="K251" s="120">
        <v>1</v>
      </c>
      <c r="L251" s="71">
        <v>30</v>
      </c>
      <c r="M251" s="71">
        <v>600</v>
      </c>
      <c r="N251" s="71">
        <v>1200</v>
      </c>
      <c r="O251" s="71">
        <v>0</v>
      </c>
      <c r="P251" s="71">
        <v>0</v>
      </c>
      <c r="Q251" s="71">
        <v>0</v>
      </c>
      <c r="R251" s="71">
        <v>30</v>
      </c>
      <c r="S251" s="71">
        <v>100</v>
      </c>
      <c r="T251" s="71">
        <v>0</v>
      </c>
      <c r="U251" s="71">
        <v>4</v>
      </c>
      <c r="V251" s="71">
        <v>4</v>
      </c>
      <c r="W251" s="71">
        <v>2</v>
      </c>
      <c r="X251" s="71">
        <v>0</v>
      </c>
      <c r="Y251" s="71">
        <v>0</v>
      </c>
      <c r="Z251" s="71">
        <v>2</v>
      </c>
      <c r="AA251" s="71">
        <v>4</v>
      </c>
      <c r="AB251" s="71">
        <v>2</v>
      </c>
      <c r="AC251" s="71">
        <v>3</v>
      </c>
      <c r="AD251" s="71">
        <v>2</v>
      </c>
      <c r="AE251" s="71">
        <v>0</v>
      </c>
      <c r="AF251" s="71">
        <v>2</v>
      </c>
      <c r="AG251" s="73" t="s">
        <v>214</v>
      </c>
      <c r="AH251" s="73" t="s">
        <v>210</v>
      </c>
      <c r="AI251" s="76"/>
    </row>
    <row r="252" spans="1:35" x14ac:dyDescent="0.2">
      <c r="A252" s="67">
        <v>40021</v>
      </c>
      <c r="B252" s="71" t="s">
        <v>49</v>
      </c>
      <c r="C252" s="130">
        <f t="shared" si="22"/>
        <v>2703</v>
      </c>
      <c r="D252" s="71">
        <v>184</v>
      </c>
      <c r="E252" s="71">
        <v>2519</v>
      </c>
      <c r="F252" s="71">
        <v>0</v>
      </c>
      <c r="G252" s="71">
        <v>0</v>
      </c>
      <c r="H252" s="71" t="s">
        <v>59</v>
      </c>
      <c r="I252" s="71">
        <v>184</v>
      </c>
      <c r="J252" s="71" t="s">
        <v>47</v>
      </c>
      <c r="K252" s="120">
        <v>1</v>
      </c>
      <c r="L252" s="71">
        <v>15</v>
      </c>
      <c r="M252" s="71">
        <v>183</v>
      </c>
      <c r="N252" s="71">
        <f t="shared" ref="N252:N262" si="25">M252*2</f>
        <v>366</v>
      </c>
      <c r="O252" s="71">
        <v>2</v>
      </c>
      <c r="P252" s="71">
        <v>41</v>
      </c>
      <c r="Q252" s="71">
        <f t="shared" ref="Q252:Q262" si="26">P252*2</f>
        <v>82</v>
      </c>
      <c r="R252" s="71">
        <v>15</v>
      </c>
      <c r="S252" s="71">
        <v>56</v>
      </c>
      <c r="T252" s="71">
        <v>0</v>
      </c>
      <c r="U252" s="71">
        <v>4</v>
      </c>
      <c r="V252" s="71">
        <v>2</v>
      </c>
      <c r="W252" s="71">
        <v>1</v>
      </c>
      <c r="X252" s="71">
        <v>0</v>
      </c>
      <c r="Y252" s="71">
        <v>0</v>
      </c>
      <c r="Z252" s="71">
        <v>3</v>
      </c>
      <c r="AA252" s="71">
        <v>2</v>
      </c>
      <c r="AB252" s="71">
        <v>2</v>
      </c>
      <c r="AC252" s="71">
        <v>0</v>
      </c>
      <c r="AD252" s="71">
        <v>2</v>
      </c>
      <c r="AE252" s="71">
        <v>1</v>
      </c>
      <c r="AF252" s="71">
        <v>1</v>
      </c>
      <c r="AG252" s="73" t="s">
        <v>276</v>
      </c>
      <c r="AH252" s="73" t="s">
        <v>210</v>
      </c>
      <c r="AI252" s="76"/>
    </row>
    <row r="253" spans="1:35" x14ac:dyDescent="0.2">
      <c r="A253" s="67">
        <v>40028</v>
      </c>
      <c r="B253" s="71" t="s">
        <v>49</v>
      </c>
      <c r="C253" s="130">
        <f t="shared" si="22"/>
        <v>4675</v>
      </c>
      <c r="D253" s="71">
        <v>322</v>
      </c>
      <c r="E253" s="71">
        <v>4353</v>
      </c>
      <c r="F253" s="71">
        <v>0</v>
      </c>
      <c r="G253" s="71">
        <v>0</v>
      </c>
      <c r="H253" s="71" t="s">
        <v>59</v>
      </c>
      <c r="I253" s="71">
        <v>322</v>
      </c>
      <c r="J253" s="71" t="s">
        <v>47</v>
      </c>
      <c r="K253" s="120">
        <v>1</v>
      </c>
      <c r="L253" s="71">
        <v>11</v>
      </c>
      <c r="M253" s="71">
        <v>352</v>
      </c>
      <c r="N253" s="71">
        <f t="shared" si="25"/>
        <v>704</v>
      </c>
      <c r="O253" s="71">
        <v>0</v>
      </c>
      <c r="P253" s="71">
        <v>0</v>
      </c>
      <c r="Q253" s="71">
        <f t="shared" si="26"/>
        <v>0</v>
      </c>
      <c r="R253" s="71">
        <v>11</v>
      </c>
      <c r="S253" s="71">
        <v>0</v>
      </c>
      <c r="T253" s="71">
        <v>0</v>
      </c>
      <c r="U253" s="71">
        <v>4</v>
      </c>
      <c r="V253" s="71">
        <v>3</v>
      </c>
      <c r="W253" s="71">
        <v>1</v>
      </c>
      <c r="X253" s="71">
        <v>0</v>
      </c>
      <c r="Y253" s="71">
        <v>0</v>
      </c>
      <c r="Z253" s="71">
        <v>2</v>
      </c>
      <c r="AA253" s="71">
        <v>3</v>
      </c>
      <c r="AB253" s="71">
        <v>2</v>
      </c>
      <c r="AC253" s="71">
        <v>0</v>
      </c>
      <c r="AD253" s="71">
        <v>2</v>
      </c>
      <c r="AE253" s="71">
        <v>0</v>
      </c>
      <c r="AF253" s="71">
        <v>1</v>
      </c>
      <c r="AG253" s="73" t="s">
        <v>239</v>
      </c>
      <c r="AH253" s="73" t="s">
        <v>210</v>
      </c>
      <c r="AI253" s="76"/>
    </row>
    <row r="254" spans="1:35" x14ac:dyDescent="0.2">
      <c r="A254" s="67">
        <v>40033</v>
      </c>
      <c r="B254" s="71" t="s">
        <v>49</v>
      </c>
      <c r="C254" s="130">
        <f t="shared" si="22"/>
        <v>3751</v>
      </c>
      <c r="D254" s="71">
        <v>196</v>
      </c>
      <c r="E254" s="71">
        <v>912</v>
      </c>
      <c r="F254" s="71">
        <v>1731</v>
      </c>
      <c r="G254" s="71">
        <v>0</v>
      </c>
      <c r="H254" s="71" t="s">
        <v>59</v>
      </c>
      <c r="I254" s="71">
        <v>1108</v>
      </c>
      <c r="J254" s="71" t="s">
        <v>47</v>
      </c>
      <c r="K254" s="120">
        <v>1</v>
      </c>
      <c r="L254" s="71">
        <v>13</v>
      </c>
      <c r="M254" s="71">
        <v>169</v>
      </c>
      <c r="N254" s="71">
        <f t="shared" si="25"/>
        <v>338</v>
      </c>
      <c r="O254" s="71">
        <v>2</v>
      </c>
      <c r="P254" s="71">
        <v>58</v>
      </c>
      <c r="Q254" s="71">
        <f t="shared" si="26"/>
        <v>116</v>
      </c>
      <c r="R254" s="71">
        <v>8</v>
      </c>
      <c r="S254" s="71">
        <v>51</v>
      </c>
      <c r="T254" s="71">
        <v>0</v>
      </c>
      <c r="U254" s="71">
        <v>2</v>
      </c>
      <c r="V254" s="71">
        <v>2</v>
      </c>
      <c r="W254" s="71">
        <v>1</v>
      </c>
      <c r="X254" s="71">
        <v>0</v>
      </c>
      <c r="Y254" s="71">
        <v>0</v>
      </c>
      <c r="Z254" s="71">
        <v>2</v>
      </c>
      <c r="AA254" s="71">
        <v>2</v>
      </c>
      <c r="AB254" s="71">
        <v>2</v>
      </c>
      <c r="AC254" s="71">
        <v>0</v>
      </c>
      <c r="AD254" s="71">
        <v>0</v>
      </c>
      <c r="AE254" s="71">
        <v>0</v>
      </c>
      <c r="AF254" s="71">
        <v>1</v>
      </c>
      <c r="AG254" s="73" t="s">
        <v>277</v>
      </c>
      <c r="AH254" s="73" t="s">
        <v>210</v>
      </c>
      <c r="AI254" s="76"/>
    </row>
    <row r="255" spans="1:35" x14ac:dyDescent="0.2">
      <c r="A255" s="67">
        <v>42000</v>
      </c>
      <c r="B255" s="71" t="s">
        <v>49</v>
      </c>
      <c r="C255" s="130">
        <f t="shared" si="22"/>
        <v>16970</v>
      </c>
      <c r="D255" s="71">
        <v>688</v>
      </c>
      <c r="E255" s="71">
        <v>16282</v>
      </c>
      <c r="F255" s="71">
        <v>0</v>
      </c>
      <c r="G255" s="71">
        <v>0</v>
      </c>
      <c r="H255" s="71" t="s">
        <v>50</v>
      </c>
      <c r="I255" s="71">
        <v>688</v>
      </c>
      <c r="J255" s="71" t="s">
        <v>47</v>
      </c>
      <c r="K255" s="120">
        <v>1</v>
      </c>
      <c r="L255" s="71">
        <v>6</v>
      </c>
      <c r="M255" s="71">
        <v>3105</v>
      </c>
      <c r="N255" s="71">
        <f t="shared" si="25"/>
        <v>6210</v>
      </c>
      <c r="O255" s="71">
        <v>2</v>
      </c>
      <c r="P255" s="71">
        <v>410</v>
      </c>
      <c r="Q255" s="71">
        <f t="shared" si="26"/>
        <v>820</v>
      </c>
      <c r="R255" s="71">
        <v>6</v>
      </c>
      <c r="S255" s="71">
        <v>110</v>
      </c>
      <c r="T255" s="71">
        <v>0</v>
      </c>
      <c r="U255" s="71">
        <v>9</v>
      </c>
      <c r="V255" s="71">
        <v>9</v>
      </c>
      <c r="W255" s="71">
        <v>2</v>
      </c>
      <c r="X255" s="71">
        <v>0</v>
      </c>
      <c r="Y255" s="71">
        <v>0</v>
      </c>
      <c r="Z255" s="71">
        <v>3</v>
      </c>
      <c r="AA255" s="71">
        <v>9</v>
      </c>
      <c r="AB255" s="71">
        <v>4</v>
      </c>
      <c r="AC255" s="71">
        <v>0</v>
      </c>
      <c r="AD255" s="71">
        <v>2</v>
      </c>
      <c r="AE255" s="71">
        <v>0</v>
      </c>
      <c r="AF255" s="71">
        <v>1</v>
      </c>
      <c r="AG255" s="73" t="s">
        <v>275</v>
      </c>
      <c r="AH255" s="73" t="s">
        <v>210</v>
      </c>
      <c r="AI255" s="76"/>
    </row>
    <row r="256" spans="1:35" x14ac:dyDescent="0.2">
      <c r="A256" s="67">
        <v>42004</v>
      </c>
      <c r="B256" s="71" t="s">
        <v>49</v>
      </c>
      <c r="C256" s="130">
        <f t="shared" si="22"/>
        <v>4889</v>
      </c>
      <c r="D256" s="71">
        <v>402</v>
      </c>
      <c r="E256" s="71">
        <v>4598</v>
      </c>
      <c r="F256" s="71">
        <v>0</v>
      </c>
      <c r="G256" s="71">
        <v>0</v>
      </c>
      <c r="H256" s="71" t="s">
        <v>59</v>
      </c>
      <c r="I256" s="71">
        <v>291</v>
      </c>
      <c r="J256" s="71" t="s">
        <v>47</v>
      </c>
      <c r="K256" s="120">
        <v>1</v>
      </c>
      <c r="L256" s="71">
        <v>4</v>
      </c>
      <c r="M256" s="71">
        <v>204</v>
      </c>
      <c r="N256" s="71">
        <f t="shared" si="25"/>
        <v>408</v>
      </c>
      <c r="O256" s="71">
        <v>64</v>
      </c>
      <c r="P256" s="71">
        <v>128</v>
      </c>
      <c r="Q256" s="71">
        <f t="shared" si="26"/>
        <v>256</v>
      </c>
      <c r="R256" s="71">
        <v>4</v>
      </c>
      <c r="S256" s="71">
        <v>88</v>
      </c>
      <c r="T256" s="71">
        <v>0</v>
      </c>
      <c r="U256" s="71">
        <v>5</v>
      </c>
      <c r="V256" s="71">
        <v>5</v>
      </c>
      <c r="W256" s="71">
        <v>1</v>
      </c>
      <c r="X256" s="71">
        <v>0</v>
      </c>
      <c r="Y256" s="71">
        <v>0</v>
      </c>
      <c r="Z256" s="71">
        <v>3</v>
      </c>
      <c r="AA256" s="71">
        <v>5</v>
      </c>
      <c r="AB256" s="71">
        <v>3</v>
      </c>
      <c r="AC256" s="71">
        <v>0</v>
      </c>
      <c r="AD256" s="71">
        <v>2</v>
      </c>
      <c r="AE256" s="71">
        <v>0</v>
      </c>
      <c r="AF256" s="71">
        <v>1</v>
      </c>
      <c r="AG256" s="73" t="s">
        <v>278</v>
      </c>
      <c r="AH256" s="73" t="s">
        <v>210</v>
      </c>
      <c r="AI256" s="76"/>
    </row>
    <row r="257" spans="1:35" x14ac:dyDescent="0.2">
      <c r="A257" s="67">
        <v>42005</v>
      </c>
      <c r="B257" s="71" t="s">
        <v>49</v>
      </c>
      <c r="C257" s="130">
        <f t="shared" si="22"/>
        <v>4889</v>
      </c>
      <c r="D257" s="71">
        <v>402</v>
      </c>
      <c r="E257" s="71">
        <v>4598</v>
      </c>
      <c r="F257" s="71">
        <v>0</v>
      </c>
      <c r="G257" s="71">
        <v>0</v>
      </c>
      <c r="H257" s="71" t="s">
        <v>59</v>
      </c>
      <c r="I257" s="71">
        <v>291</v>
      </c>
      <c r="J257" s="71" t="s">
        <v>47</v>
      </c>
      <c r="K257" s="120">
        <v>1</v>
      </c>
      <c r="L257" s="71">
        <v>15</v>
      </c>
      <c r="M257" s="71">
        <v>210</v>
      </c>
      <c r="N257" s="71">
        <f t="shared" si="25"/>
        <v>420</v>
      </c>
      <c r="O257" s="71">
        <v>80</v>
      </c>
      <c r="P257" s="71">
        <v>160</v>
      </c>
      <c r="Q257" s="71">
        <f t="shared" si="26"/>
        <v>320</v>
      </c>
      <c r="R257" s="71">
        <v>15</v>
      </c>
      <c r="S257" s="71">
        <v>76</v>
      </c>
      <c r="T257" s="71">
        <v>0</v>
      </c>
      <c r="U257" s="71">
        <v>9</v>
      </c>
      <c r="V257" s="71">
        <v>6</v>
      </c>
      <c r="W257" s="71">
        <v>1</v>
      </c>
      <c r="X257" s="71">
        <v>0</v>
      </c>
      <c r="Y257" s="71">
        <v>0</v>
      </c>
      <c r="Z257" s="71">
        <v>7</v>
      </c>
      <c r="AA257" s="71">
        <v>6</v>
      </c>
      <c r="AB257" s="71">
        <v>13</v>
      </c>
      <c r="AC257" s="71">
        <v>0</v>
      </c>
      <c r="AD257" s="71">
        <v>2</v>
      </c>
      <c r="AE257" s="71">
        <v>0</v>
      </c>
      <c r="AF257" s="71">
        <v>1</v>
      </c>
      <c r="AG257" s="73" t="s">
        <v>279</v>
      </c>
      <c r="AH257" s="73" t="s">
        <v>210</v>
      </c>
      <c r="AI257" s="76"/>
    </row>
    <row r="258" spans="1:35" x14ac:dyDescent="0.2">
      <c r="A258" s="67">
        <v>42006</v>
      </c>
      <c r="B258" s="71" t="s">
        <v>49</v>
      </c>
      <c r="C258" s="130">
        <f t="shared" si="22"/>
        <v>4889</v>
      </c>
      <c r="D258" s="71">
        <v>402</v>
      </c>
      <c r="E258" s="71">
        <v>4598</v>
      </c>
      <c r="F258" s="71">
        <v>0</v>
      </c>
      <c r="G258" s="71">
        <v>0</v>
      </c>
      <c r="H258" s="71" t="s">
        <v>59</v>
      </c>
      <c r="I258" s="71">
        <v>291</v>
      </c>
      <c r="J258" s="71" t="s">
        <v>47</v>
      </c>
      <c r="K258" s="120">
        <v>1</v>
      </c>
      <c r="L258" s="71">
        <v>15</v>
      </c>
      <c r="M258" s="71">
        <v>210</v>
      </c>
      <c r="N258" s="71">
        <f t="shared" si="25"/>
        <v>420</v>
      </c>
      <c r="O258" s="71">
        <v>10</v>
      </c>
      <c r="P258" s="71">
        <v>40</v>
      </c>
      <c r="Q258" s="71">
        <f t="shared" si="26"/>
        <v>80</v>
      </c>
      <c r="R258" s="71">
        <v>15</v>
      </c>
      <c r="S258" s="71">
        <v>52</v>
      </c>
      <c r="T258" s="71">
        <v>0</v>
      </c>
      <c r="U258" s="71">
        <v>4</v>
      </c>
      <c r="V258" s="71">
        <v>5</v>
      </c>
      <c r="W258" s="71">
        <v>1</v>
      </c>
      <c r="X258" s="71">
        <v>0</v>
      </c>
      <c r="Y258" s="71">
        <v>0</v>
      </c>
      <c r="Z258" s="71">
        <v>3</v>
      </c>
      <c r="AA258" s="71">
        <v>4</v>
      </c>
      <c r="AB258" s="71">
        <v>3</v>
      </c>
      <c r="AC258" s="71">
        <v>1</v>
      </c>
      <c r="AD258" s="71">
        <v>2</v>
      </c>
      <c r="AE258" s="71">
        <v>1</v>
      </c>
      <c r="AF258" s="71">
        <v>1</v>
      </c>
      <c r="AG258" s="73" t="s">
        <v>279</v>
      </c>
      <c r="AH258" s="73" t="s">
        <v>210</v>
      </c>
      <c r="AI258" s="76"/>
    </row>
    <row r="259" spans="1:35" x14ac:dyDescent="0.2">
      <c r="A259" s="67">
        <v>42007</v>
      </c>
      <c r="B259" s="71" t="s">
        <v>49</v>
      </c>
      <c r="C259" s="130">
        <f t="shared" si="22"/>
        <v>3030</v>
      </c>
      <c r="D259" s="71">
        <v>157</v>
      </c>
      <c r="E259" s="71">
        <v>2384</v>
      </c>
      <c r="F259" s="71">
        <v>489</v>
      </c>
      <c r="G259" s="71">
        <v>0</v>
      </c>
      <c r="H259" s="71" t="s">
        <v>59</v>
      </c>
      <c r="I259" s="71">
        <v>157</v>
      </c>
      <c r="J259" s="71" t="s">
        <v>47</v>
      </c>
      <c r="K259" s="120">
        <v>1</v>
      </c>
      <c r="L259" s="71">
        <v>12</v>
      </c>
      <c r="M259" s="71">
        <v>278</v>
      </c>
      <c r="N259" s="71">
        <f t="shared" si="25"/>
        <v>556</v>
      </c>
      <c r="O259" s="71">
        <v>6</v>
      </c>
      <c r="P259" s="71">
        <v>105</v>
      </c>
      <c r="Q259" s="71">
        <f t="shared" si="26"/>
        <v>210</v>
      </c>
      <c r="R259" s="71">
        <v>10</v>
      </c>
      <c r="S259" s="71">
        <v>48</v>
      </c>
      <c r="T259" s="71">
        <v>0</v>
      </c>
      <c r="U259" s="71">
        <v>3</v>
      </c>
      <c r="V259" s="71">
        <v>2</v>
      </c>
      <c r="W259" s="71">
        <v>1</v>
      </c>
      <c r="X259" s="71">
        <v>0</v>
      </c>
      <c r="Y259" s="71">
        <v>0</v>
      </c>
      <c r="Z259" s="71">
        <v>2</v>
      </c>
      <c r="AA259" s="71">
        <v>2</v>
      </c>
      <c r="AB259" s="71">
        <v>2</v>
      </c>
      <c r="AC259" s="71">
        <v>0</v>
      </c>
      <c r="AD259" s="71">
        <v>2</v>
      </c>
      <c r="AE259" s="71">
        <v>0</v>
      </c>
      <c r="AF259" s="71">
        <v>1</v>
      </c>
      <c r="AG259" s="73" t="s">
        <v>209</v>
      </c>
      <c r="AH259" s="73" t="s">
        <v>210</v>
      </c>
      <c r="AI259" s="76"/>
    </row>
    <row r="260" spans="1:35" x14ac:dyDescent="0.2">
      <c r="A260" s="67">
        <v>49015</v>
      </c>
      <c r="B260" s="71" t="s">
        <v>49</v>
      </c>
      <c r="C260" s="130">
        <f t="shared" si="22"/>
        <v>5492</v>
      </c>
      <c r="D260" s="71">
        <v>551</v>
      </c>
      <c r="E260" s="71">
        <v>4541</v>
      </c>
      <c r="F260" s="71">
        <v>0</v>
      </c>
      <c r="G260" s="71">
        <v>400</v>
      </c>
      <c r="H260" s="71" t="s">
        <v>59</v>
      </c>
      <c r="I260" s="71">
        <v>551</v>
      </c>
      <c r="J260" s="71" t="s">
        <v>47</v>
      </c>
      <c r="K260" s="120">
        <v>1</v>
      </c>
      <c r="L260" s="71">
        <v>7</v>
      </c>
      <c r="M260" s="71">
        <v>230</v>
      </c>
      <c r="N260" s="71">
        <f t="shared" si="25"/>
        <v>460</v>
      </c>
      <c r="O260" s="71">
        <v>0</v>
      </c>
      <c r="P260" s="71">
        <v>0</v>
      </c>
      <c r="Q260" s="71">
        <f t="shared" si="26"/>
        <v>0</v>
      </c>
      <c r="R260" s="71">
        <v>7</v>
      </c>
      <c r="S260" s="71">
        <v>55</v>
      </c>
      <c r="T260" s="71">
        <v>0</v>
      </c>
      <c r="U260" s="71">
        <v>6</v>
      </c>
      <c r="V260" s="71">
        <v>5</v>
      </c>
      <c r="W260" s="71">
        <v>1</v>
      </c>
      <c r="X260" s="71">
        <v>0</v>
      </c>
      <c r="Y260" s="71">
        <v>0</v>
      </c>
      <c r="Z260" s="71">
        <v>4</v>
      </c>
      <c r="AA260" s="71">
        <v>5</v>
      </c>
      <c r="AB260" s="71">
        <v>4</v>
      </c>
      <c r="AC260" s="71">
        <v>0</v>
      </c>
      <c r="AD260" s="71">
        <v>0</v>
      </c>
      <c r="AE260" s="71">
        <v>1</v>
      </c>
      <c r="AF260" s="71">
        <v>2</v>
      </c>
      <c r="AG260" s="73" t="s">
        <v>214</v>
      </c>
      <c r="AH260" s="73" t="s">
        <v>210</v>
      </c>
      <c r="AI260" s="76"/>
    </row>
    <row r="261" spans="1:35" x14ac:dyDescent="0.2">
      <c r="A261" s="67">
        <v>49017</v>
      </c>
      <c r="B261" s="71" t="s">
        <v>49</v>
      </c>
      <c r="C261" s="130">
        <f t="shared" si="22"/>
        <v>2771</v>
      </c>
      <c r="D261" s="71">
        <v>246</v>
      </c>
      <c r="E261" s="71">
        <v>2525</v>
      </c>
      <c r="F261" s="71">
        <v>0</v>
      </c>
      <c r="G261" s="71">
        <v>0</v>
      </c>
      <c r="H261" s="71" t="s">
        <v>59</v>
      </c>
      <c r="I261" s="71">
        <v>246</v>
      </c>
      <c r="J261" s="71" t="s">
        <v>47</v>
      </c>
      <c r="K261" s="120">
        <v>1</v>
      </c>
      <c r="L261" s="71">
        <v>6</v>
      </c>
      <c r="M261" s="71">
        <v>84</v>
      </c>
      <c r="N261" s="71">
        <f t="shared" si="25"/>
        <v>168</v>
      </c>
      <c r="O261" s="71">
        <v>2</v>
      </c>
      <c r="P261" s="71">
        <v>42</v>
      </c>
      <c r="Q261" s="71">
        <f t="shared" si="26"/>
        <v>84</v>
      </c>
      <c r="R261" s="71">
        <v>6</v>
      </c>
      <c r="S261" s="71">
        <v>32</v>
      </c>
      <c r="T261" s="71">
        <v>0</v>
      </c>
      <c r="U261" s="71">
        <v>4</v>
      </c>
      <c r="V261" s="71">
        <v>2</v>
      </c>
      <c r="W261" s="71">
        <v>1</v>
      </c>
      <c r="X261" s="71">
        <v>0</v>
      </c>
      <c r="Y261" s="71">
        <v>0</v>
      </c>
      <c r="Z261" s="71">
        <v>3</v>
      </c>
      <c r="AA261" s="71">
        <v>2</v>
      </c>
      <c r="AB261" s="71">
        <v>3</v>
      </c>
      <c r="AC261" s="71">
        <v>0</v>
      </c>
      <c r="AD261" s="71">
        <v>1</v>
      </c>
      <c r="AE261" s="71">
        <v>1</v>
      </c>
      <c r="AF261" s="71">
        <v>1</v>
      </c>
      <c r="AG261" s="73" t="s">
        <v>256</v>
      </c>
      <c r="AH261" s="73" t="s">
        <v>210</v>
      </c>
      <c r="AI261" s="76"/>
    </row>
    <row r="262" spans="1:35" x14ac:dyDescent="0.2">
      <c r="A262" s="67">
        <v>49022</v>
      </c>
      <c r="B262" s="71" t="s">
        <v>45</v>
      </c>
      <c r="C262" s="130">
        <f t="shared" si="22"/>
        <v>415</v>
      </c>
      <c r="D262" s="71">
        <v>28</v>
      </c>
      <c r="E262" s="71">
        <v>0</v>
      </c>
      <c r="F262" s="71">
        <v>0</v>
      </c>
      <c r="G262" s="71">
        <v>0</v>
      </c>
      <c r="H262" s="71" t="s">
        <v>56</v>
      </c>
      <c r="I262" s="71">
        <v>415</v>
      </c>
      <c r="J262" s="71" t="s">
        <v>78</v>
      </c>
      <c r="K262" s="120">
        <v>1</v>
      </c>
      <c r="L262" s="71">
        <v>21</v>
      </c>
      <c r="M262" s="71">
        <v>672</v>
      </c>
      <c r="N262" s="71">
        <f t="shared" si="25"/>
        <v>1344</v>
      </c>
      <c r="O262" s="71">
        <v>2</v>
      </c>
      <c r="P262" s="71">
        <v>42</v>
      </c>
      <c r="Q262" s="71">
        <f t="shared" si="26"/>
        <v>84</v>
      </c>
      <c r="R262" s="71">
        <v>0</v>
      </c>
      <c r="S262" s="71">
        <v>3</v>
      </c>
      <c r="T262" s="71">
        <v>0</v>
      </c>
      <c r="U262" s="71">
        <v>1</v>
      </c>
      <c r="V262" s="71">
        <v>1</v>
      </c>
      <c r="W262" s="71">
        <v>0</v>
      </c>
      <c r="X262" s="71">
        <v>0</v>
      </c>
      <c r="Y262" s="71">
        <v>0</v>
      </c>
      <c r="Z262" s="71">
        <v>0</v>
      </c>
      <c r="AA262" s="71">
        <v>1</v>
      </c>
      <c r="AB262" s="71">
        <v>1</v>
      </c>
      <c r="AC262" s="71">
        <v>0</v>
      </c>
      <c r="AD262" s="71">
        <v>1</v>
      </c>
      <c r="AE262" s="71">
        <v>0</v>
      </c>
      <c r="AF262" s="71">
        <v>1</v>
      </c>
      <c r="AG262" s="73" t="s">
        <v>242</v>
      </c>
      <c r="AH262" s="73" t="s">
        <v>210</v>
      </c>
      <c r="AI262" s="76"/>
    </row>
    <row r="263" spans="1:35" x14ac:dyDescent="0.2">
      <c r="A263" s="67">
        <v>50024</v>
      </c>
      <c r="B263" s="71" t="s">
        <v>49</v>
      </c>
      <c r="C263" s="130">
        <v>2297</v>
      </c>
      <c r="D263" s="71">
        <v>123</v>
      </c>
      <c r="E263" s="71">
        <v>0</v>
      </c>
      <c r="F263" s="71">
        <v>0</v>
      </c>
      <c r="G263" s="71">
        <v>123</v>
      </c>
      <c r="H263" s="71" t="s">
        <v>50</v>
      </c>
      <c r="I263" s="71">
        <v>0</v>
      </c>
      <c r="J263" s="71" t="s">
        <v>62</v>
      </c>
      <c r="K263" s="120">
        <v>1</v>
      </c>
      <c r="L263" s="71">
        <v>0</v>
      </c>
      <c r="M263" s="71">
        <v>0</v>
      </c>
      <c r="N263" s="71">
        <v>0</v>
      </c>
      <c r="O263" s="71">
        <v>2</v>
      </c>
      <c r="P263" s="71">
        <v>0</v>
      </c>
      <c r="Q263" s="71">
        <v>0</v>
      </c>
      <c r="R263" s="71">
        <v>0</v>
      </c>
      <c r="S263" s="71">
        <v>16</v>
      </c>
      <c r="T263" s="71">
        <v>0</v>
      </c>
      <c r="U263" s="71">
        <v>12</v>
      </c>
      <c r="V263" s="71">
        <v>28</v>
      </c>
      <c r="W263" s="71">
        <v>8</v>
      </c>
      <c r="X263" s="71">
        <v>0</v>
      </c>
      <c r="Y263" s="71">
        <v>0</v>
      </c>
      <c r="Z263" s="71">
        <v>6</v>
      </c>
      <c r="AA263" s="71">
        <v>28</v>
      </c>
      <c r="AB263" s="71">
        <v>12</v>
      </c>
      <c r="AC263" s="71">
        <v>0</v>
      </c>
      <c r="AD263" s="71">
        <v>6</v>
      </c>
      <c r="AE263" s="71">
        <v>0</v>
      </c>
      <c r="AF263" s="71">
        <v>1</v>
      </c>
      <c r="AG263" s="71" t="s">
        <v>349</v>
      </c>
      <c r="AH263" s="73" t="s">
        <v>210</v>
      </c>
      <c r="AI263" s="76"/>
    </row>
    <row r="264" spans="1:35" x14ac:dyDescent="0.2">
      <c r="A264" s="67">
        <v>50027</v>
      </c>
      <c r="B264" s="71" t="s">
        <v>49</v>
      </c>
      <c r="C264" s="130">
        <v>2297</v>
      </c>
      <c r="D264" s="71">
        <v>123</v>
      </c>
      <c r="E264" s="71">
        <v>0</v>
      </c>
      <c r="F264" s="71">
        <v>0</v>
      </c>
      <c r="G264" s="71">
        <v>123</v>
      </c>
      <c r="H264" s="71" t="s">
        <v>50</v>
      </c>
      <c r="I264" s="71">
        <v>0</v>
      </c>
      <c r="J264" s="71" t="s">
        <v>62</v>
      </c>
      <c r="K264" s="120">
        <v>1</v>
      </c>
      <c r="L264" s="71">
        <v>0</v>
      </c>
      <c r="M264" s="71">
        <v>0</v>
      </c>
      <c r="N264" s="71">
        <v>0</v>
      </c>
      <c r="O264" s="71">
        <v>2</v>
      </c>
      <c r="P264" s="71">
        <v>0</v>
      </c>
      <c r="Q264" s="71">
        <v>0</v>
      </c>
      <c r="R264" s="71">
        <v>0</v>
      </c>
      <c r="S264" s="71">
        <v>16</v>
      </c>
      <c r="T264" s="71">
        <v>0</v>
      </c>
      <c r="U264" s="71">
        <v>12</v>
      </c>
      <c r="V264" s="71">
        <v>28</v>
      </c>
      <c r="W264" s="71">
        <v>8</v>
      </c>
      <c r="X264" s="71">
        <v>0</v>
      </c>
      <c r="Y264" s="71">
        <v>0</v>
      </c>
      <c r="Z264" s="71">
        <v>6</v>
      </c>
      <c r="AA264" s="71">
        <v>28</v>
      </c>
      <c r="AB264" s="71">
        <v>12</v>
      </c>
      <c r="AC264" s="71">
        <v>0</v>
      </c>
      <c r="AD264" s="71">
        <v>6</v>
      </c>
      <c r="AE264" s="71">
        <v>0</v>
      </c>
      <c r="AF264" s="71">
        <v>1</v>
      </c>
      <c r="AG264" s="71" t="s">
        <v>350</v>
      </c>
      <c r="AH264" s="73" t="s">
        <v>210</v>
      </c>
      <c r="AI264" s="76"/>
    </row>
    <row r="265" spans="1:35" x14ac:dyDescent="0.2">
      <c r="A265" s="67">
        <v>50028</v>
      </c>
      <c r="B265" s="71" t="s">
        <v>49</v>
      </c>
      <c r="C265" s="130">
        <v>4420</v>
      </c>
      <c r="D265" s="71">
        <v>123</v>
      </c>
      <c r="E265" s="71">
        <v>0</v>
      </c>
      <c r="F265" s="71">
        <v>0</v>
      </c>
      <c r="G265" s="71">
        <v>123</v>
      </c>
      <c r="H265" s="71" t="s">
        <v>50</v>
      </c>
      <c r="I265" s="71">
        <v>0</v>
      </c>
      <c r="J265" s="71" t="s">
        <v>62</v>
      </c>
      <c r="K265" s="120">
        <v>1</v>
      </c>
      <c r="L265" s="71">
        <v>0</v>
      </c>
      <c r="M265" s="71">
        <v>0</v>
      </c>
      <c r="N265" s="71">
        <v>0</v>
      </c>
      <c r="O265" s="71">
        <v>2</v>
      </c>
      <c r="P265" s="71">
        <v>0</v>
      </c>
      <c r="Q265" s="71">
        <v>0</v>
      </c>
      <c r="R265" s="71">
        <v>0</v>
      </c>
      <c r="S265" s="71">
        <v>16</v>
      </c>
      <c r="T265" s="71">
        <v>0</v>
      </c>
      <c r="U265" s="71">
        <v>12</v>
      </c>
      <c r="V265" s="71">
        <v>28</v>
      </c>
      <c r="W265" s="71">
        <v>8</v>
      </c>
      <c r="X265" s="71">
        <v>0</v>
      </c>
      <c r="Y265" s="71">
        <v>0</v>
      </c>
      <c r="Z265" s="71">
        <v>6</v>
      </c>
      <c r="AA265" s="71">
        <v>28</v>
      </c>
      <c r="AB265" s="71">
        <v>12</v>
      </c>
      <c r="AC265" s="71">
        <v>0</v>
      </c>
      <c r="AD265" s="71">
        <v>6</v>
      </c>
      <c r="AE265" s="71">
        <v>0</v>
      </c>
      <c r="AF265" s="71">
        <v>1</v>
      </c>
      <c r="AG265" s="73" t="s">
        <v>212</v>
      </c>
      <c r="AH265" s="73" t="s">
        <v>210</v>
      </c>
      <c r="AI265" s="76"/>
    </row>
    <row r="266" spans="1:35" x14ac:dyDescent="0.2">
      <c r="A266" s="67">
        <v>52024</v>
      </c>
      <c r="B266" s="71" t="s">
        <v>49</v>
      </c>
      <c r="C266" s="130">
        <f t="shared" ref="C266:C301" si="27">E266+F266+G266+I266</f>
        <v>29328</v>
      </c>
      <c r="D266" s="71">
        <v>899</v>
      </c>
      <c r="E266" s="71">
        <v>13715</v>
      </c>
      <c r="F266" s="71">
        <v>12371</v>
      </c>
      <c r="G266" s="71">
        <v>425</v>
      </c>
      <c r="H266" s="71" t="s">
        <v>59</v>
      </c>
      <c r="I266" s="71">
        <v>2817</v>
      </c>
      <c r="J266" s="71" t="s">
        <v>47</v>
      </c>
      <c r="K266" s="120">
        <v>1</v>
      </c>
      <c r="L266" s="71">
        <v>176</v>
      </c>
      <c r="M266" s="71">
        <v>5280</v>
      </c>
      <c r="N266" s="71">
        <f t="shared" ref="N266:N292" si="28">M266*2</f>
        <v>10560</v>
      </c>
      <c r="O266" s="71">
        <v>15</v>
      </c>
      <c r="P266" s="71">
        <v>750</v>
      </c>
      <c r="Q266" s="71">
        <f t="shared" ref="Q266:Q292" si="29">P266*2</f>
        <v>1500</v>
      </c>
      <c r="R266" s="71">
        <v>66</v>
      </c>
      <c r="S266" s="71">
        <v>326</v>
      </c>
      <c r="T266" s="71">
        <v>276</v>
      </c>
      <c r="U266" s="71">
        <v>31</v>
      </c>
      <c r="V266" s="71">
        <v>24</v>
      </c>
      <c r="W266" s="71">
        <v>7</v>
      </c>
      <c r="X266" s="71">
        <v>0</v>
      </c>
      <c r="Y266" s="71">
        <v>0</v>
      </c>
      <c r="Z266" s="71">
        <v>8</v>
      </c>
      <c r="AA266" s="71">
        <v>24</v>
      </c>
      <c r="AB266" s="71">
        <v>31</v>
      </c>
      <c r="AC266" s="71">
        <v>0</v>
      </c>
      <c r="AD266" s="71">
        <v>9</v>
      </c>
      <c r="AE266" s="71">
        <v>1</v>
      </c>
      <c r="AF266" s="71">
        <v>1</v>
      </c>
      <c r="AG266" s="73" t="s">
        <v>280</v>
      </c>
      <c r="AH266" s="73" t="s">
        <v>210</v>
      </c>
      <c r="AI266" s="76"/>
    </row>
    <row r="267" spans="1:35" x14ac:dyDescent="0.2">
      <c r="A267" s="67">
        <v>53400</v>
      </c>
      <c r="B267" s="71" t="s">
        <v>45</v>
      </c>
      <c r="C267" s="130">
        <f t="shared" si="27"/>
        <v>5622</v>
      </c>
      <c r="D267" s="71">
        <v>0</v>
      </c>
      <c r="E267" s="71">
        <v>1824</v>
      </c>
      <c r="F267" s="71">
        <v>0</v>
      </c>
      <c r="G267" s="71">
        <v>3516</v>
      </c>
      <c r="H267" s="71" t="s">
        <v>59</v>
      </c>
      <c r="I267" s="71">
        <v>282</v>
      </c>
      <c r="J267" s="71" t="s">
        <v>47</v>
      </c>
      <c r="K267" s="120">
        <v>1</v>
      </c>
      <c r="L267" s="71">
        <v>0</v>
      </c>
      <c r="M267" s="71">
        <v>0</v>
      </c>
      <c r="N267" s="71">
        <f t="shared" si="28"/>
        <v>0</v>
      </c>
      <c r="O267" s="71">
        <v>0</v>
      </c>
      <c r="P267" s="71">
        <v>0</v>
      </c>
      <c r="Q267" s="71">
        <f t="shared" si="29"/>
        <v>0</v>
      </c>
      <c r="R267" s="71">
        <v>0</v>
      </c>
      <c r="S267" s="71">
        <v>68</v>
      </c>
      <c r="T267" s="71">
        <v>0</v>
      </c>
      <c r="U267" s="71">
        <v>2</v>
      </c>
      <c r="V267" s="71">
        <v>5</v>
      </c>
      <c r="W267" s="71">
        <v>1</v>
      </c>
      <c r="X267" s="71">
        <v>0</v>
      </c>
      <c r="Y267" s="71">
        <v>0</v>
      </c>
      <c r="Z267" s="71">
        <v>2</v>
      </c>
      <c r="AA267" s="71">
        <v>5</v>
      </c>
      <c r="AB267" s="71">
        <v>2</v>
      </c>
      <c r="AC267" s="71">
        <v>0</v>
      </c>
      <c r="AD267" s="71">
        <v>1</v>
      </c>
      <c r="AE267" s="71">
        <v>0</v>
      </c>
      <c r="AF267" s="71">
        <v>1</v>
      </c>
      <c r="AG267" s="73" t="s">
        <v>281</v>
      </c>
      <c r="AH267" s="73" t="s">
        <v>210</v>
      </c>
      <c r="AI267" s="76"/>
    </row>
    <row r="268" spans="1:35" x14ac:dyDescent="0.2">
      <c r="A268" s="67">
        <v>53404</v>
      </c>
      <c r="B268" s="71" t="s">
        <v>49</v>
      </c>
      <c r="C268" s="130">
        <f t="shared" si="27"/>
        <v>5496</v>
      </c>
      <c r="D268" s="71">
        <v>281</v>
      </c>
      <c r="E268" s="71">
        <v>1812</v>
      </c>
      <c r="F268" s="71">
        <v>0</v>
      </c>
      <c r="G268" s="71">
        <v>3403</v>
      </c>
      <c r="H268" s="71" t="s">
        <v>59</v>
      </c>
      <c r="I268" s="71">
        <v>281</v>
      </c>
      <c r="J268" s="71" t="s">
        <v>47</v>
      </c>
      <c r="K268" s="120">
        <v>1</v>
      </c>
      <c r="L268" s="71">
        <v>0</v>
      </c>
      <c r="M268" s="71">
        <v>0</v>
      </c>
      <c r="N268" s="71">
        <f t="shared" si="28"/>
        <v>0</v>
      </c>
      <c r="O268" s="71">
        <v>0</v>
      </c>
      <c r="P268" s="71">
        <v>0</v>
      </c>
      <c r="Q268" s="71">
        <f t="shared" si="29"/>
        <v>0</v>
      </c>
      <c r="R268" s="71">
        <v>0</v>
      </c>
      <c r="S268" s="71">
        <v>0</v>
      </c>
      <c r="T268" s="71">
        <v>0</v>
      </c>
      <c r="U268" s="71">
        <v>0</v>
      </c>
      <c r="V268" s="71">
        <v>0</v>
      </c>
      <c r="W268" s="71">
        <v>0</v>
      </c>
      <c r="X268" s="71">
        <v>0</v>
      </c>
      <c r="Y268" s="71">
        <v>0</v>
      </c>
      <c r="Z268" s="71">
        <v>0</v>
      </c>
      <c r="AA268" s="71">
        <v>0</v>
      </c>
      <c r="AB268" s="71">
        <v>0</v>
      </c>
      <c r="AC268" s="71">
        <v>0</v>
      </c>
      <c r="AD268" s="71">
        <v>0</v>
      </c>
      <c r="AE268" s="71">
        <v>0</v>
      </c>
      <c r="AF268" s="71">
        <v>0</v>
      </c>
      <c r="AG268" s="73" t="s">
        <v>281</v>
      </c>
      <c r="AH268" s="73" t="s">
        <v>210</v>
      </c>
      <c r="AI268" s="76"/>
    </row>
    <row r="269" spans="1:35" x14ac:dyDescent="0.2">
      <c r="A269" s="67">
        <v>53405</v>
      </c>
      <c r="B269" s="71" t="s">
        <v>45</v>
      </c>
      <c r="C269" s="130">
        <f t="shared" si="27"/>
        <v>5680</v>
      </c>
      <c r="D269" s="71">
        <v>278</v>
      </c>
      <c r="E269" s="71">
        <v>1775</v>
      </c>
      <c r="F269" s="71">
        <v>278</v>
      </c>
      <c r="G269" s="71">
        <v>3349</v>
      </c>
      <c r="H269" s="71" t="s">
        <v>59</v>
      </c>
      <c r="I269" s="71">
        <v>278</v>
      </c>
      <c r="J269" s="71" t="s">
        <v>47</v>
      </c>
      <c r="K269" s="120">
        <v>1</v>
      </c>
      <c r="L269" s="71">
        <v>0</v>
      </c>
      <c r="M269" s="71">
        <v>0</v>
      </c>
      <c r="N269" s="71">
        <f t="shared" si="28"/>
        <v>0</v>
      </c>
      <c r="O269" s="71">
        <v>0</v>
      </c>
      <c r="P269" s="71">
        <v>0</v>
      </c>
      <c r="Q269" s="71">
        <f t="shared" si="29"/>
        <v>0</v>
      </c>
      <c r="R269" s="71">
        <v>0</v>
      </c>
      <c r="S269" s="71">
        <v>96</v>
      </c>
      <c r="T269" s="71">
        <v>0</v>
      </c>
      <c r="U269" s="71">
        <v>2</v>
      </c>
      <c r="V269" s="71">
        <v>3</v>
      </c>
      <c r="W269" s="71">
        <v>0</v>
      </c>
      <c r="X269" s="71">
        <v>0</v>
      </c>
      <c r="Y269" s="71">
        <v>0</v>
      </c>
      <c r="Z269" s="71">
        <v>2</v>
      </c>
      <c r="AA269" s="71">
        <v>5</v>
      </c>
      <c r="AB269" s="71">
        <v>2</v>
      </c>
      <c r="AC269" s="71">
        <v>0</v>
      </c>
      <c r="AD269" s="71">
        <v>2</v>
      </c>
      <c r="AE269" s="71">
        <v>0</v>
      </c>
      <c r="AF269" s="71">
        <v>1</v>
      </c>
      <c r="AG269" s="73" t="s">
        <v>281</v>
      </c>
      <c r="AH269" s="73" t="s">
        <v>210</v>
      </c>
      <c r="AI269" s="76"/>
    </row>
    <row r="270" spans="1:35" x14ac:dyDescent="0.2">
      <c r="A270" s="67">
        <v>53406</v>
      </c>
      <c r="B270" s="71" t="s">
        <v>49</v>
      </c>
      <c r="C270" s="130">
        <f t="shared" si="27"/>
        <v>3634</v>
      </c>
      <c r="D270" s="71">
        <v>320</v>
      </c>
      <c r="E270" s="71">
        <v>3314</v>
      </c>
      <c r="F270" s="71">
        <v>0</v>
      </c>
      <c r="G270" s="71">
        <v>0</v>
      </c>
      <c r="H270" s="71" t="s">
        <v>59</v>
      </c>
      <c r="I270" s="71">
        <v>320</v>
      </c>
      <c r="J270" s="71" t="s">
        <v>47</v>
      </c>
      <c r="K270" s="120">
        <v>1</v>
      </c>
      <c r="L270" s="71">
        <v>17</v>
      </c>
      <c r="M270" s="71">
        <v>238</v>
      </c>
      <c r="N270" s="71">
        <f t="shared" si="28"/>
        <v>476</v>
      </c>
      <c r="O270" s="71">
        <v>0</v>
      </c>
      <c r="P270" s="71">
        <v>0</v>
      </c>
      <c r="Q270" s="71">
        <f t="shared" si="29"/>
        <v>0</v>
      </c>
      <c r="R270" s="71">
        <v>17</v>
      </c>
      <c r="S270" s="71">
        <v>46</v>
      </c>
      <c r="T270" s="71">
        <v>0</v>
      </c>
      <c r="U270" s="71">
        <v>4</v>
      </c>
      <c r="V270" s="71">
        <v>5</v>
      </c>
      <c r="W270" s="71">
        <v>2</v>
      </c>
      <c r="X270" s="71">
        <v>0</v>
      </c>
      <c r="Y270" s="71">
        <v>0</v>
      </c>
      <c r="Z270" s="71">
        <v>4</v>
      </c>
      <c r="AA270" s="71">
        <v>5</v>
      </c>
      <c r="AB270" s="71">
        <v>5</v>
      </c>
      <c r="AC270" s="71">
        <v>0</v>
      </c>
      <c r="AD270" s="71">
        <v>2</v>
      </c>
      <c r="AE270" s="71">
        <v>1</v>
      </c>
      <c r="AF270" s="71">
        <v>1</v>
      </c>
      <c r="AG270" s="73" t="s">
        <v>281</v>
      </c>
      <c r="AH270" s="73" t="s">
        <v>210</v>
      </c>
      <c r="AI270" s="76"/>
    </row>
    <row r="271" spans="1:35" x14ac:dyDescent="0.2">
      <c r="A271" s="67">
        <v>53900</v>
      </c>
      <c r="B271" s="71" t="s">
        <v>49</v>
      </c>
      <c r="C271" s="130">
        <f t="shared" si="27"/>
        <v>469</v>
      </c>
      <c r="D271" s="71">
        <v>222</v>
      </c>
      <c r="E271" s="71">
        <v>0</v>
      </c>
      <c r="F271" s="71">
        <v>0</v>
      </c>
      <c r="G271" s="71">
        <v>469</v>
      </c>
      <c r="H271" s="71" t="s">
        <v>50</v>
      </c>
      <c r="I271" s="71">
        <v>0</v>
      </c>
      <c r="J271" s="71" t="s">
        <v>47</v>
      </c>
      <c r="K271" s="120">
        <v>1</v>
      </c>
      <c r="L271" s="71">
        <v>1</v>
      </c>
      <c r="M271" s="71">
        <v>32</v>
      </c>
      <c r="N271" s="71">
        <f t="shared" si="28"/>
        <v>64</v>
      </c>
      <c r="O271" s="71">
        <v>0</v>
      </c>
      <c r="P271" s="71">
        <v>0</v>
      </c>
      <c r="Q271" s="71">
        <f t="shared" si="29"/>
        <v>0</v>
      </c>
      <c r="R271" s="71">
        <v>0</v>
      </c>
      <c r="S271" s="71">
        <v>8</v>
      </c>
      <c r="T271" s="71">
        <v>5</v>
      </c>
      <c r="U271" s="71">
        <v>2</v>
      </c>
      <c r="V271" s="71">
        <v>5</v>
      </c>
      <c r="W271" s="71">
        <v>1</v>
      </c>
      <c r="X271" s="71">
        <v>0</v>
      </c>
      <c r="Y271" s="71">
        <v>0</v>
      </c>
      <c r="Z271" s="71">
        <v>1</v>
      </c>
      <c r="AA271" s="71">
        <v>5</v>
      </c>
      <c r="AB271" s="71">
        <v>2</v>
      </c>
      <c r="AC271" s="71">
        <v>0</v>
      </c>
      <c r="AD271" s="71">
        <v>1</v>
      </c>
      <c r="AE271" s="71">
        <v>0</v>
      </c>
      <c r="AF271" s="71">
        <v>1</v>
      </c>
      <c r="AG271" s="73" t="s">
        <v>240</v>
      </c>
      <c r="AH271" s="73" t="s">
        <v>210</v>
      </c>
      <c r="AI271" s="76"/>
    </row>
    <row r="272" spans="1:35" x14ac:dyDescent="0.2">
      <c r="A272" s="67">
        <v>53905</v>
      </c>
      <c r="B272" s="71" t="s">
        <v>45</v>
      </c>
      <c r="C272" s="130">
        <f t="shared" si="27"/>
        <v>2496</v>
      </c>
      <c r="D272" s="71">
        <v>390</v>
      </c>
      <c r="E272" s="71">
        <v>2081</v>
      </c>
      <c r="F272" s="71">
        <v>0</v>
      </c>
      <c r="G272" s="71">
        <v>25</v>
      </c>
      <c r="H272" s="71" t="s">
        <v>95</v>
      </c>
      <c r="I272" s="71">
        <v>390</v>
      </c>
      <c r="J272" s="71" t="s">
        <v>47</v>
      </c>
      <c r="K272" s="120">
        <v>1</v>
      </c>
      <c r="L272" s="71">
        <v>10</v>
      </c>
      <c r="M272" s="71">
        <v>320</v>
      </c>
      <c r="N272" s="71">
        <f t="shared" si="28"/>
        <v>640</v>
      </c>
      <c r="O272" s="71">
        <v>0</v>
      </c>
      <c r="P272" s="71">
        <v>0</v>
      </c>
      <c r="Q272" s="71">
        <f t="shared" si="29"/>
        <v>0</v>
      </c>
      <c r="R272" s="71">
        <v>10</v>
      </c>
      <c r="S272" s="71">
        <v>20</v>
      </c>
      <c r="T272" s="71">
        <v>1</v>
      </c>
      <c r="U272" s="71">
        <v>2</v>
      </c>
      <c r="V272" s="71">
        <v>2</v>
      </c>
      <c r="W272" s="71">
        <v>1</v>
      </c>
      <c r="X272" s="71">
        <v>0</v>
      </c>
      <c r="Y272" s="71">
        <v>0</v>
      </c>
      <c r="Z272" s="71">
        <v>1</v>
      </c>
      <c r="AA272" s="71">
        <v>2</v>
      </c>
      <c r="AB272" s="71">
        <v>1</v>
      </c>
      <c r="AC272" s="71">
        <v>2</v>
      </c>
      <c r="AD272" s="71">
        <v>2</v>
      </c>
      <c r="AE272" s="71">
        <v>0</v>
      </c>
      <c r="AF272" s="71">
        <v>1</v>
      </c>
      <c r="AG272" s="73" t="s">
        <v>282</v>
      </c>
      <c r="AH272" s="73" t="s">
        <v>210</v>
      </c>
      <c r="AI272" s="76"/>
    </row>
    <row r="273" spans="1:35" x14ac:dyDescent="0.2">
      <c r="A273" s="67">
        <v>53906</v>
      </c>
      <c r="B273" s="71" t="s">
        <v>49</v>
      </c>
      <c r="C273" s="130">
        <f t="shared" si="27"/>
        <v>2496</v>
      </c>
      <c r="D273" s="71">
        <v>390</v>
      </c>
      <c r="E273" s="71">
        <v>2081</v>
      </c>
      <c r="F273" s="71">
        <v>0</v>
      </c>
      <c r="G273" s="71">
        <v>25</v>
      </c>
      <c r="H273" s="71" t="s">
        <v>95</v>
      </c>
      <c r="I273" s="71">
        <v>390</v>
      </c>
      <c r="J273" s="71" t="s">
        <v>47</v>
      </c>
      <c r="K273" s="120">
        <v>1</v>
      </c>
      <c r="L273" s="71">
        <v>10</v>
      </c>
      <c r="M273" s="71">
        <v>320</v>
      </c>
      <c r="N273" s="71">
        <f t="shared" si="28"/>
        <v>640</v>
      </c>
      <c r="O273" s="71">
        <v>0</v>
      </c>
      <c r="P273" s="71">
        <v>0</v>
      </c>
      <c r="Q273" s="71">
        <f t="shared" si="29"/>
        <v>0</v>
      </c>
      <c r="R273" s="71">
        <v>10</v>
      </c>
      <c r="S273" s="71">
        <v>20</v>
      </c>
      <c r="T273" s="71">
        <v>1</v>
      </c>
      <c r="U273" s="71">
        <v>2</v>
      </c>
      <c r="V273" s="71">
        <v>2</v>
      </c>
      <c r="W273" s="71">
        <v>1</v>
      </c>
      <c r="X273" s="71">
        <v>0</v>
      </c>
      <c r="Y273" s="71">
        <v>0</v>
      </c>
      <c r="Z273" s="71">
        <v>2</v>
      </c>
      <c r="AA273" s="71">
        <v>2</v>
      </c>
      <c r="AB273" s="71">
        <v>2</v>
      </c>
      <c r="AC273" s="71">
        <v>2</v>
      </c>
      <c r="AD273" s="71">
        <v>2</v>
      </c>
      <c r="AE273" s="71">
        <v>0</v>
      </c>
      <c r="AF273" s="71">
        <v>1</v>
      </c>
      <c r="AG273" s="73" t="s">
        <v>282</v>
      </c>
      <c r="AH273" s="73" t="s">
        <v>210</v>
      </c>
      <c r="AI273" s="76"/>
    </row>
    <row r="274" spans="1:35" x14ac:dyDescent="0.2">
      <c r="A274" s="67">
        <v>53926</v>
      </c>
      <c r="B274" s="71" t="s">
        <v>45</v>
      </c>
      <c r="C274" s="130">
        <f t="shared" si="27"/>
        <v>2366</v>
      </c>
      <c r="D274" s="71">
        <v>207</v>
      </c>
      <c r="E274" s="71">
        <v>2366</v>
      </c>
      <c r="F274" s="71">
        <v>0</v>
      </c>
      <c r="G274" s="71">
        <v>0</v>
      </c>
      <c r="H274" s="71" t="s">
        <v>50</v>
      </c>
      <c r="I274" s="71">
        <v>0</v>
      </c>
      <c r="J274" s="71" t="s">
        <v>47</v>
      </c>
      <c r="K274" s="120">
        <v>1</v>
      </c>
      <c r="L274" s="71">
        <v>5</v>
      </c>
      <c r="M274" s="71">
        <v>75</v>
      </c>
      <c r="N274" s="71">
        <f t="shared" si="28"/>
        <v>150</v>
      </c>
      <c r="O274" s="71">
        <v>0</v>
      </c>
      <c r="P274" s="71">
        <v>0</v>
      </c>
      <c r="Q274" s="71">
        <f t="shared" si="29"/>
        <v>0</v>
      </c>
      <c r="R274" s="71">
        <v>0</v>
      </c>
      <c r="S274" s="71">
        <v>23</v>
      </c>
      <c r="T274" s="71">
        <v>0</v>
      </c>
      <c r="U274" s="71">
        <v>4</v>
      </c>
      <c r="V274" s="71">
        <v>3</v>
      </c>
      <c r="W274" s="71">
        <v>2</v>
      </c>
      <c r="X274" s="71">
        <v>0</v>
      </c>
      <c r="Y274" s="71">
        <v>0</v>
      </c>
      <c r="Z274" s="71">
        <v>2</v>
      </c>
      <c r="AA274" s="71">
        <v>3</v>
      </c>
      <c r="AB274" s="71">
        <v>2</v>
      </c>
      <c r="AC274" s="71">
        <v>0</v>
      </c>
      <c r="AD274" s="71">
        <v>1</v>
      </c>
      <c r="AE274" s="71">
        <v>0</v>
      </c>
      <c r="AF274" s="71">
        <v>1</v>
      </c>
      <c r="AG274" s="73" t="s">
        <v>239</v>
      </c>
      <c r="AH274" s="73" t="s">
        <v>210</v>
      </c>
      <c r="AI274" s="76"/>
    </row>
    <row r="275" spans="1:35" x14ac:dyDescent="0.2">
      <c r="A275" s="67">
        <v>53928</v>
      </c>
      <c r="B275" s="71" t="s">
        <v>49</v>
      </c>
      <c r="C275" s="130">
        <f t="shared" si="27"/>
        <v>2366</v>
      </c>
      <c r="D275" s="71">
        <v>207</v>
      </c>
      <c r="E275" s="71">
        <v>2366</v>
      </c>
      <c r="F275" s="71">
        <v>0</v>
      </c>
      <c r="G275" s="71">
        <v>0</v>
      </c>
      <c r="H275" s="71" t="s">
        <v>50</v>
      </c>
      <c r="I275" s="71">
        <v>0</v>
      </c>
      <c r="J275" s="71" t="s">
        <v>47</v>
      </c>
      <c r="K275" s="120">
        <v>1</v>
      </c>
      <c r="L275" s="71">
        <v>5</v>
      </c>
      <c r="M275" s="71">
        <v>75</v>
      </c>
      <c r="N275" s="71">
        <f t="shared" si="28"/>
        <v>150</v>
      </c>
      <c r="O275" s="71">
        <v>0</v>
      </c>
      <c r="P275" s="71">
        <v>0</v>
      </c>
      <c r="Q275" s="71">
        <f t="shared" si="29"/>
        <v>0</v>
      </c>
      <c r="R275" s="71">
        <v>0</v>
      </c>
      <c r="S275" s="71">
        <v>23</v>
      </c>
      <c r="T275" s="71">
        <v>0</v>
      </c>
      <c r="U275" s="71">
        <v>4</v>
      </c>
      <c r="V275" s="71">
        <v>3</v>
      </c>
      <c r="W275" s="71">
        <v>2</v>
      </c>
      <c r="X275" s="71">
        <v>0</v>
      </c>
      <c r="Y275" s="71">
        <v>0</v>
      </c>
      <c r="Z275" s="71">
        <v>2</v>
      </c>
      <c r="AA275" s="71">
        <v>3</v>
      </c>
      <c r="AB275" s="71">
        <v>2</v>
      </c>
      <c r="AC275" s="71">
        <v>0</v>
      </c>
      <c r="AD275" s="71">
        <v>1</v>
      </c>
      <c r="AE275" s="71">
        <v>0</v>
      </c>
      <c r="AF275" s="71">
        <v>1</v>
      </c>
      <c r="AG275" s="73" t="s">
        <v>239</v>
      </c>
      <c r="AH275" s="73" t="s">
        <v>210</v>
      </c>
      <c r="AI275" s="76"/>
    </row>
    <row r="276" spans="1:35" x14ac:dyDescent="0.2">
      <c r="A276" s="67">
        <v>53929</v>
      </c>
      <c r="B276" s="71" t="s">
        <v>45</v>
      </c>
      <c r="C276" s="130">
        <f t="shared" si="27"/>
        <v>2366</v>
      </c>
      <c r="D276" s="71">
        <v>207</v>
      </c>
      <c r="E276" s="71">
        <v>2366</v>
      </c>
      <c r="F276" s="71">
        <v>0</v>
      </c>
      <c r="G276" s="71">
        <v>0</v>
      </c>
      <c r="H276" s="71" t="s">
        <v>50</v>
      </c>
      <c r="I276" s="71">
        <v>0</v>
      </c>
      <c r="J276" s="71" t="s">
        <v>47</v>
      </c>
      <c r="K276" s="120">
        <v>1</v>
      </c>
      <c r="L276" s="71">
        <v>5</v>
      </c>
      <c r="M276" s="71">
        <v>75</v>
      </c>
      <c r="N276" s="71">
        <f t="shared" si="28"/>
        <v>150</v>
      </c>
      <c r="O276" s="71">
        <v>0</v>
      </c>
      <c r="P276" s="71">
        <v>0</v>
      </c>
      <c r="Q276" s="71">
        <f t="shared" si="29"/>
        <v>0</v>
      </c>
      <c r="R276" s="71">
        <v>0</v>
      </c>
      <c r="S276" s="71">
        <v>23</v>
      </c>
      <c r="T276" s="71">
        <v>0</v>
      </c>
      <c r="U276" s="71">
        <v>4</v>
      </c>
      <c r="V276" s="71">
        <v>3</v>
      </c>
      <c r="W276" s="71">
        <v>2</v>
      </c>
      <c r="X276" s="71">
        <v>0</v>
      </c>
      <c r="Y276" s="71">
        <v>0</v>
      </c>
      <c r="Z276" s="71">
        <v>2</v>
      </c>
      <c r="AA276" s="71">
        <v>3</v>
      </c>
      <c r="AB276" s="71">
        <v>2</v>
      </c>
      <c r="AC276" s="71">
        <v>0</v>
      </c>
      <c r="AD276" s="71">
        <v>1</v>
      </c>
      <c r="AE276" s="71">
        <v>0</v>
      </c>
      <c r="AF276" s="71">
        <v>1</v>
      </c>
      <c r="AG276" s="73" t="s">
        <v>239</v>
      </c>
      <c r="AH276" s="73" t="s">
        <v>210</v>
      </c>
      <c r="AI276" s="76"/>
    </row>
    <row r="277" spans="1:35" x14ac:dyDescent="0.2">
      <c r="A277" s="67">
        <v>53932</v>
      </c>
      <c r="B277" s="71" t="s">
        <v>49</v>
      </c>
      <c r="C277" s="130">
        <f t="shared" si="27"/>
        <v>2366</v>
      </c>
      <c r="D277" s="71">
        <v>207</v>
      </c>
      <c r="E277" s="71">
        <v>2366</v>
      </c>
      <c r="F277" s="71">
        <v>0</v>
      </c>
      <c r="G277" s="71">
        <v>0</v>
      </c>
      <c r="H277" s="71" t="s">
        <v>50</v>
      </c>
      <c r="I277" s="71">
        <v>0</v>
      </c>
      <c r="J277" s="71" t="s">
        <v>47</v>
      </c>
      <c r="K277" s="120">
        <v>1</v>
      </c>
      <c r="L277" s="71">
        <v>5</v>
      </c>
      <c r="M277" s="71">
        <v>75</v>
      </c>
      <c r="N277" s="71">
        <f t="shared" si="28"/>
        <v>150</v>
      </c>
      <c r="O277" s="71">
        <v>0</v>
      </c>
      <c r="P277" s="71">
        <v>0</v>
      </c>
      <c r="Q277" s="71">
        <f t="shared" si="29"/>
        <v>0</v>
      </c>
      <c r="R277" s="71">
        <v>0</v>
      </c>
      <c r="S277" s="71">
        <v>23</v>
      </c>
      <c r="T277" s="71">
        <v>0</v>
      </c>
      <c r="U277" s="71">
        <v>4</v>
      </c>
      <c r="V277" s="71">
        <v>3</v>
      </c>
      <c r="W277" s="71">
        <v>2</v>
      </c>
      <c r="X277" s="71">
        <v>0</v>
      </c>
      <c r="Y277" s="71">
        <v>0</v>
      </c>
      <c r="Z277" s="71">
        <v>2</v>
      </c>
      <c r="AA277" s="71">
        <v>3</v>
      </c>
      <c r="AB277" s="71">
        <v>2</v>
      </c>
      <c r="AC277" s="71">
        <v>0</v>
      </c>
      <c r="AD277" s="71">
        <v>1</v>
      </c>
      <c r="AE277" s="71">
        <v>0</v>
      </c>
      <c r="AF277" s="71">
        <v>1</v>
      </c>
      <c r="AG277" s="73" t="s">
        <v>283</v>
      </c>
      <c r="AH277" s="73" t="s">
        <v>210</v>
      </c>
      <c r="AI277" s="73"/>
    </row>
    <row r="278" spans="1:35" x14ac:dyDescent="0.2">
      <c r="A278" s="67">
        <v>53934</v>
      </c>
      <c r="B278" s="71" t="s">
        <v>45</v>
      </c>
      <c r="C278" s="130">
        <f t="shared" si="27"/>
        <v>2366</v>
      </c>
      <c r="D278" s="71">
        <v>207</v>
      </c>
      <c r="E278" s="71">
        <v>2366</v>
      </c>
      <c r="F278" s="71">
        <v>0</v>
      </c>
      <c r="G278" s="71">
        <v>0</v>
      </c>
      <c r="H278" s="71" t="s">
        <v>50</v>
      </c>
      <c r="I278" s="71">
        <v>0</v>
      </c>
      <c r="J278" s="71" t="s">
        <v>47</v>
      </c>
      <c r="K278" s="120">
        <v>1</v>
      </c>
      <c r="L278" s="71">
        <v>5</v>
      </c>
      <c r="M278" s="71">
        <v>75</v>
      </c>
      <c r="N278" s="71">
        <f t="shared" si="28"/>
        <v>150</v>
      </c>
      <c r="O278" s="71">
        <v>0</v>
      </c>
      <c r="P278" s="71">
        <v>0</v>
      </c>
      <c r="Q278" s="71">
        <f t="shared" si="29"/>
        <v>0</v>
      </c>
      <c r="R278" s="71">
        <v>0</v>
      </c>
      <c r="S278" s="71">
        <v>23</v>
      </c>
      <c r="T278" s="71">
        <v>0</v>
      </c>
      <c r="U278" s="71">
        <v>4</v>
      </c>
      <c r="V278" s="71">
        <v>3</v>
      </c>
      <c r="W278" s="71">
        <v>2</v>
      </c>
      <c r="X278" s="71">
        <v>0</v>
      </c>
      <c r="Y278" s="71">
        <v>0</v>
      </c>
      <c r="Z278" s="71">
        <v>2</v>
      </c>
      <c r="AA278" s="71">
        <v>3</v>
      </c>
      <c r="AB278" s="71">
        <v>2</v>
      </c>
      <c r="AC278" s="71">
        <v>0</v>
      </c>
      <c r="AD278" s="71">
        <v>1</v>
      </c>
      <c r="AE278" s="71">
        <v>0</v>
      </c>
      <c r="AF278" s="71">
        <v>1</v>
      </c>
      <c r="AG278" s="73" t="s">
        <v>284</v>
      </c>
      <c r="AH278" s="73" t="s">
        <v>210</v>
      </c>
      <c r="AI278" s="76"/>
    </row>
    <row r="279" spans="1:35" x14ac:dyDescent="0.2">
      <c r="A279" s="67">
        <v>53936</v>
      </c>
      <c r="B279" s="71" t="s">
        <v>49</v>
      </c>
      <c r="C279" s="130">
        <f t="shared" si="27"/>
        <v>2366</v>
      </c>
      <c r="D279" s="71">
        <v>207</v>
      </c>
      <c r="E279" s="71">
        <v>2366</v>
      </c>
      <c r="F279" s="71">
        <v>0</v>
      </c>
      <c r="G279" s="71">
        <v>0</v>
      </c>
      <c r="H279" s="71" t="s">
        <v>50</v>
      </c>
      <c r="I279" s="71">
        <v>0</v>
      </c>
      <c r="J279" s="71" t="s">
        <v>47</v>
      </c>
      <c r="K279" s="120">
        <v>1</v>
      </c>
      <c r="L279" s="71">
        <v>5</v>
      </c>
      <c r="M279" s="71">
        <v>75</v>
      </c>
      <c r="N279" s="71">
        <f t="shared" si="28"/>
        <v>150</v>
      </c>
      <c r="O279" s="71">
        <v>0</v>
      </c>
      <c r="P279" s="71">
        <v>0</v>
      </c>
      <c r="Q279" s="71">
        <f t="shared" si="29"/>
        <v>0</v>
      </c>
      <c r="R279" s="71">
        <v>0</v>
      </c>
      <c r="S279" s="71">
        <v>23</v>
      </c>
      <c r="T279" s="71">
        <v>0</v>
      </c>
      <c r="U279" s="71">
        <v>4</v>
      </c>
      <c r="V279" s="71">
        <v>3</v>
      </c>
      <c r="W279" s="71">
        <v>2</v>
      </c>
      <c r="X279" s="71">
        <v>0</v>
      </c>
      <c r="Y279" s="71">
        <v>0</v>
      </c>
      <c r="Z279" s="71">
        <v>2</v>
      </c>
      <c r="AA279" s="71">
        <v>3</v>
      </c>
      <c r="AB279" s="71">
        <v>2</v>
      </c>
      <c r="AC279" s="71">
        <v>0</v>
      </c>
      <c r="AD279" s="71">
        <v>1</v>
      </c>
      <c r="AE279" s="71">
        <v>0</v>
      </c>
      <c r="AF279" s="71">
        <v>1</v>
      </c>
      <c r="AG279" s="73" t="s">
        <v>284</v>
      </c>
      <c r="AH279" s="73" t="s">
        <v>210</v>
      </c>
      <c r="AI279" s="76"/>
    </row>
    <row r="280" spans="1:35" x14ac:dyDescent="0.2">
      <c r="A280" s="67">
        <v>53938</v>
      </c>
      <c r="B280" s="71" t="s">
        <v>45</v>
      </c>
      <c r="C280" s="130">
        <f t="shared" si="27"/>
        <v>2366</v>
      </c>
      <c r="D280" s="71">
        <v>207</v>
      </c>
      <c r="E280" s="71">
        <v>2366</v>
      </c>
      <c r="F280" s="71">
        <v>0</v>
      </c>
      <c r="G280" s="71">
        <v>0</v>
      </c>
      <c r="H280" s="71" t="s">
        <v>50</v>
      </c>
      <c r="I280" s="71">
        <v>0</v>
      </c>
      <c r="J280" s="71" t="s">
        <v>47</v>
      </c>
      <c r="K280" s="120">
        <v>1</v>
      </c>
      <c r="L280" s="71">
        <v>5</v>
      </c>
      <c r="M280" s="71">
        <v>75</v>
      </c>
      <c r="N280" s="71">
        <f t="shared" si="28"/>
        <v>150</v>
      </c>
      <c r="O280" s="71">
        <v>0</v>
      </c>
      <c r="P280" s="71">
        <v>0</v>
      </c>
      <c r="Q280" s="71">
        <f t="shared" si="29"/>
        <v>0</v>
      </c>
      <c r="R280" s="71">
        <v>0</v>
      </c>
      <c r="S280" s="71">
        <v>23</v>
      </c>
      <c r="T280" s="71">
        <v>0</v>
      </c>
      <c r="U280" s="71">
        <v>4</v>
      </c>
      <c r="V280" s="71">
        <v>3</v>
      </c>
      <c r="W280" s="71">
        <v>2</v>
      </c>
      <c r="X280" s="71">
        <v>0</v>
      </c>
      <c r="Y280" s="71">
        <v>0</v>
      </c>
      <c r="Z280" s="71">
        <v>2</v>
      </c>
      <c r="AA280" s="71">
        <v>3</v>
      </c>
      <c r="AB280" s="71">
        <v>2</v>
      </c>
      <c r="AC280" s="71">
        <v>0</v>
      </c>
      <c r="AD280" s="71">
        <v>1</v>
      </c>
      <c r="AE280" s="71">
        <v>0</v>
      </c>
      <c r="AF280" s="71">
        <v>1</v>
      </c>
      <c r="AG280" s="73" t="s">
        <v>284</v>
      </c>
      <c r="AH280" s="73" t="s">
        <v>210</v>
      </c>
      <c r="AI280" s="76"/>
    </row>
    <row r="281" spans="1:35" x14ac:dyDescent="0.2">
      <c r="A281" s="67">
        <v>53939</v>
      </c>
      <c r="B281" s="71" t="s">
        <v>49</v>
      </c>
      <c r="C281" s="130">
        <f t="shared" si="27"/>
        <v>2366</v>
      </c>
      <c r="D281" s="71">
        <v>207</v>
      </c>
      <c r="E281" s="71">
        <v>2366</v>
      </c>
      <c r="F281" s="71">
        <v>0</v>
      </c>
      <c r="G281" s="71">
        <v>0</v>
      </c>
      <c r="H281" s="71" t="s">
        <v>50</v>
      </c>
      <c r="I281" s="71">
        <v>0</v>
      </c>
      <c r="J281" s="71" t="s">
        <v>47</v>
      </c>
      <c r="K281" s="120">
        <v>1</v>
      </c>
      <c r="L281" s="71">
        <v>5</v>
      </c>
      <c r="M281" s="71">
        <v>75</v>
      </c>
      <c r="N281" s="71">
        <f t="shared" si="28"/>
        <v>150</v>
      </c>
      <c r="O281" s="71">
        <v>0</v>
      </c>
      <c r="P281" s="71">
        <v>0</v>
      </c>
      <c r="Q281" s="71">
        <f t="shared" si="29"/>
        <v>0</v>
      </c>
      <c r="R281" s="71">
        <v>0</v>
      </c>
      <c r="S281" s="71">
        <v>23</v>
      </c>
      <c r="T281" s="71">
        <v>0</v>
      </c>
      <c r="U281" s="71">
        <v>4</v>
      </c>
      <c r="V281" s="71">
        <v>3</v>
      </c>
      <c r="W281" s="71">
        <v>2</v>
      </c>
      <c r="X281" s="71">
        <v>0</v>
      </c>
      <c r="Y281" s="71">
        <v>0</v>
      </c>
      <c r="Z281" s="71">
        <v>2</v>
      </c>
      <c r="AA281" s="71">
        <v>3</v>
      </c>
      <c r="AB281" s="71">
        <v>2</v>
      </c>
      <c r="AC281" s="71">
        <v>0</v>
      </c>
      <c r="AD281" s="71">
        <v>1</v>
      </c>
      <c r="AE281" s="71">
        <v>0</v>
      </c>
      <c r="AF281" s="71">
        <v>1</v>
      </c>
      <c r="AG281" s="73" t="s">
        <v>284</v>
      </c>
      <c r="AH281" s="73" t="s">
        <v>210</v>
      </c>
      <c r="AI281" s="76"/>
    </row>
    <row r="282" spans="1:35" x14ac:dyDescent="0.2">
      <c r="A282" s="67">
        <v>55996</v>
      </c>
      <c r="B282" s="71" t="s">
        <v>49</v>
      </c>
      <c r="C282" s="130">
        <f t="shared" si="27"/>
        <v>192</v>
      </c>
      <c r="D282" s="71">
        <v>21</v>
      </c>
      <c r="E282" s="71">
        <v>0</v>
      </c>
      <c r="F282" s="71">
        <v>0</v>
      </c>
      <c r="G282" s="71">
        <v>0</v>
      </c>
      <c r="H282" s="71" t="s">
        <v>56</v>
      </c>
      <c r="I282" s="71">
        <v>192</v>
      </c>
      <c r="J282" s="71" t="s">
        <v>78</v>
      </c>
      <c r="K282" s="120">
        <v>1</v>
      </c>
      <c r="L282" s="71">
        <v>6</v>
      </c>
      <c r="M282" s="71">
        <v>74</v>
      </c>
      <c r="N282" s="71">
        <f t="shared" si="28"/>
        <v>148</v>
      </c>
      <c r="O282" s="71">
        <v>1</v>
      </c>
      <c r="P282" s="71">
        <v>21</v>
      </c>
      <c r="Q282" s="71">
        <f t="shared" si="29"/>
        <v>42</v>
      </c>
      <c r="R282" s="71">
        <v>0</v>
      </c>
      <c r="S282" s="71">
        <v>3</v>
      </c>
      <c r="T282" s="71">
        <v>0</v>
      </c>
      <c r="U282" s="71">
        <v>1</v>
      </c>
      <c r="V282" s="71">
        <v>1</v>
      </c>
      <c r="W282" s="71">
        <v>0</v>
      </c>
      <c r="X282" s="71">
        <v>0</v>
      </c>
      <c r="Y282" s="71">
        <v>0</v>
      </c>
      <c r="Z282" s="71">
        <v>0</v>
      </c>
      <c r="AA282" s="71">
        <v>1</v>
      </c>
      <c r="AB282" s="71">
        <v>1</v>
      </c>
      <c r="AC282" s="71">
        <v>0</v>
      </c>
      <c r="AD282" s="71">
        <v>1</v>
      </c>
      <c r="AE282" s="71">
        <v>0</v>
      </c>
      <c r="AF282" s="71">
        <v>1</v>
      </c>
      <c r="AG282" s="73" t="s">
        <v>242</v>
      </c>
      <c r="AH282" s="73" t="s">
        <v>210</v>
      </c>
      <c r="AI282" s="76"/>
    </row>
    <row r="283" spans="1:35" x14ac:dyDescent="0.2">
      <c r="A283" s="67">
        <v>56000</v>
      </c>
      <c r="B283" s="71" t="s">
        <v>45</v>
      </c>
      <c r="C283" s="130">
        <f t="shared" si="27"/>
        <v>16106</v>
      </c>
      <c r="D283" s="71">
        <v>1087</v>
      </c>
      <c r="E283" s="71">
        <v>11471</v>
      </c>
      <c r="F283" s="71">
        <v>3429</v>
      </c>
      <c r="G283" s="71">
        <v>0</v>
      </c>
      <c r="H283" s="71" t="s">
        <v>59</v>
      </c>
      <c r="I283" s="71">
        <v>1206</v>
      </c>
      <c r="J283" s="71" t="s">
        <v>47</v>
      </c>
      <c r="K283" s="120">
        <v>1</v>
      </c>
      <c r="L283" s="71">
        <v>19</v>
      </c>
      <c r="M283" s="71">
        <v>608</v>
      </c>
      <c r="N283" s="71">
        <f t="shared" si="28"/>
        <v>1216</v>
      </c>
      <c r="O283" s="71">
        <v>0</v>
      </c>
      <c r="P283" s="71">
        <v>0</v>
      </c>
      <c r="Q283" s="71">
        <f t="shared" si="29"/>
        <v>0</v>
      </c>
      <c r="R283" s="71">
        <v>19</v>
      </c>
      <c r="S283" s="71">
        <v>223</v>
      </c>
      <c r="T283" s="71">
        <v>193</v>
      </c>
      <c r="U283" s="71">
        <v>10</v>
      </c>
      <c r="V283" s="71">
        <v>5</v>
      </c>
      <c r="W283" s="71">
        <v>3</v>
      </c>
      <c r="X283" s="71">
        <v>0</v>
      </c>
      <c r="Y283" s="71">
        <v>0</v>
      </c>
      <c r="Z283" s="71">
        <v>4</v>
      </c>
      <c r="AA283" s="71">
        <v>5</v>
      </c>
      <c r="AB283" s="71">
        <v>4</v>
      </c>
      <c r="AC283" s="71">
        <v>4</v>
      </c>
      <c r="AD283" s="71">
        <v>3</v>
      </c>
      <c r="AE283" s="71">
        <v>1</v>
      </c>
      <c r="AF283" s="71">
        <v>1</v>
      </c>
      <c r="AG283" s="73" t="s">
        <v>285</v>
      </c>
      <c r="AH283" s="73" t="s">
        <v>210</v>
      </c>
      <c r="AI283" s="76"/>
    </row>
    <row r="284" spans="1:35" x14ac:dyDescent="0.2">
      <c r="A284" s="67">
        <v>56149</v>
      </c>
      <c r="B284" s="71" t="s">
        <v>45</v>
      </c>
      <c r="C284" s="130">
        <f t="shared" si="27"/>
        <v>192</v>
      </c>
      <c r="D284" s="71">
        <v>21</v>
      </c>
      <c r="E284" s="71">
        <v>0</v>
      </c>
      <c r="F284" s="71">
        <v>0</v>
      </c>
      <c r="G284" s="71">
        <v>0</v>
      </c>
      <c r="H284" s="71" t="s">
        <v>56</v>
      </c>
      <c r="I284" s="71">
        <v>192</v>
      </c>
      <c r="J284" s="71" t="s">
        <v>78</v>
      </c>
      <c r="K284" s="120">
        <v>1</v>
      </c>
      <c r="L284" s="71">
        <v>6</v>
      </c>
      <c r="M284" s="71">
        <v>74</v>
      </c>
      <c r="N284" s="71">
        <f t="shared" si="28"/>
        <v>148</v>
      </c>
      <c r="O284" s="71">
        <v>1</v>
      </c>
      <c r="P284" s="71">
        <v>21</v>
      </c>
      <c r="Q284" s="71">
        <f t="shared" si="29"/>
        <v>42</v>
      </c>
      <c r="R284" s="71">
        <v>0</v>
      </c>
      <c r="S284" s="71">
        <v>3</v>
      </c>
      <c r="T284" s="71">
        <v>0</v>
      </c>
      <c r="U284" s="71">
        <v>1</v>
      </c>
      <c r="V284" s="71">
        <v>1</v>
      </c>
      <c r="W284" s="71">
        <v>0</v>
      </c>
      <c r="X284" s="71">
        <v>1</v>
      </c>
      <c r="Y284" s="71">
        <v>1</v>
      </c>
      <c r="Z284" s="71">
        <v>0</v>
      </c>
      <c r="AA284" s="71">
        <v>1</v>
      </c>
      <c r="AB284" s="71">
        <v>1</v>
      </c>
      <c r="AC284" s="71">
        <v>0</v>
      </c>
      <c r="AD284" s="71">
        <v>1</v>
      </c>
      <c r="AE284" s="71">
        <v>0</v>
      </c>
      <c r="AF284" s="71">
        <v>1</v>
      </c>
      <c r="AG284" s="73" t="s">
        <v>242</v>
      </c>
      <c r="AH284" s="73" t="s">
        <v>210</v>
      </c>
      <c r="AI284" s="76"/>
    </row>
    <row r="285" spans="1:35" x14ac:dyDescent="0.2">
      <c r="A285" s="67">
        <v>56316</v>
      </c>
      <c r="B285" s="71" t="s">
        <v>96</v>
      </c>
      <c r="C285" s="130">
        <f t="shared" si="27"/>
        <v>4510</v>
      </c>
      <c r="D285" s="71">
        <v>486</v>
      </c>
      <c r="E285" s="71">
        <v>0</v>
      </c>
      <c r="F285" s="71">
        <v>0</v>
      </c>
      <c r="G285" s="71">
        <v>4510</v>
      </c>
      <c r="H285" s="71" t="s">
        <v>59</v>
      </c>
      <c r="I285" s="71">
        <v>0</v>
      </c>
      <c r="J285" s="71" t="s">
        <v>47</v>
      </c>
      <c r="K285" s="120">
        <v>1</v>
      </c>
      <c r="L285" s="71">
        <v>13</v>
      </c>
      <c r="M285" s="71">
        <v>228</v>
      </c>
      <c r="N285" s="71">
        <f t="shared" si="28"/>
        <v>456</v>
      </c>
      <c r="O285" s="71">
        <v>4</v>
      </c>
      <c r="P285" s="71">
        <v>40</v>
      </c>
      <c r="Q285" s="71">
        <f t="shared" si="29"/>
        <v>80</v>
      </c>
      <c r="R285" s="71">
        <v>13</v>
      </c>
      <c r="S285" s="71">
        <v>52</v>
      </c>
      <c r="T285" s="71">
        <v>0</v>
      </c>
      <c r="U285" s="71">
        <v>11</v>
      </c>
      <c r="V285" s="71">
        <v>9</v>
      </c>
      <c r="W285" s="71">
        <v>3</v>
      </c>
      <c r="X285" s="71">
        <v>0</v>
      </c>
      <c r="Y285" s="71">
        <v>0</v>
      </c>
      <c r="Z285" s="71">
        <v>2</v>
      </c>
      <c r="AA285" s="71">
        <v>9</v>
      </c>
      <c r="AB285" s="71">
        <v>0</v>
      </c>
      <c r="AC285" s="71">
        <v>0</v>
      </c>
      <c r="AD285" s="71">
        <v>2</v>
      </c>
      <c r="AE285" s="71">
        <v>0</v>
      </c>
      <c r="AF285" s="71">
        <v>1</v>
      </c>
      <c r="AG285" s="73" t="s">
        <v>239</v>
      </c>
      <c r="AH285" s="73" t="s">
        <v>210</v>
      </c>
      <c r="AI285" s="76"/>
    </row>
    <row r="286" spans="1:35" x14ac:dyDescent="0.2">
      <c r="A286" s="67">
        <v>56317</v>
      </c>
      <c r="B286" s="71" t="s">
        <v>96</v>
      </c>
      <c r="C286" s="130">
        <f t="shared" si="27"/>
        <v>4358</v>
      </c>
      <c r="D286" s="71">
        <v>0</v>
      </c>
      <c r="E286" s="71">
        <v>0</v>
      </c>
      <c r="F286" s="71">
        <v>0</v>
      </c>
      <c r="G286" s="71">
        <v>4358</v>
      </c>
      <c r="H286" s="71" t="s">
        <v>50</v>
      </c>
      <c r="I286" s="71">
        <v>0</v>
      </c>
      <c r="J286" s="71" t="s">
        <v>47</v>
      </c>
      <c r="K286" s="120">
        <v>1</v>
      </c>
      <c r="L286" s="71">
        <v>0</v>
      </c>
      <c r="M286" s="71">
        <v>140</v>
      </c>
      <c r="N286" s="71">
        <f t="shared" si="28"/>
        <v>280</v>
      </c>
      <c r="O286" s="71">
        <v>8</v>
      </c>
      <c r="P286" s="71">
        <v>140</v>
      </c>
      <c r="Q286" s="71">
        <f t="shared" si="29"/>
        <v>280</v>
      </c>
      <c r="R286" s="71">
        <v>0</v>
      </c>
      <c r="S286" s="71">
        <v>27</v>
      </c>
      <c r="T286" s="71">
        <v>0</v>
      </c>
      <c r="U286" s="71">
        <v>0</v>
      </c>
      <c r="V286" s="71">
        <v>0</v>
      </c>
      <c r="W286" s="71">
        <v>0</v>
      </c>
      <c r="X286" s="71">
        <v>0</v>
      </c>
      <c r="Y286" s="71">
        <v>0</v>
      </c>
      <c r="Z286" s="71">
        <v>0</v>
      </c>
      <c r="AA286" s="71">
        <v>0</v>
      </c>
      <c r="AB286" s="71">
        <v>0</v>
      </c>
      <c r="AC286" s="71">
        <v>0</v>
      </c>
      <c r="AD286" s="71">
        <v>2</v>
      </c>
      <c r="AE286" s="71">
        <v>0</v>
      </c>
      <c r="AF286" s="71">
        <v>2</v>
      </c>
      <c r="AG286" s="73" t="s">
        <v>239</v>
      </c>
      <c r="AH286" s="73" t="s">
        <v>210</v>
      </c>
      <c r="AI286" s="73"/>
    </row>
    <row r="287" spans="1:35" x14ac:dyDescent="0.2">
      <c r="A287" s="67">
        <v>56318</v>
      </c>
      <c r="B287" s="71" t="s">
        <v>96</v>
      </c>
      <c r="C287" s="130">
        <f t="shared" si="27"/>
        <v>9452</v>
      </c>
      <c r="D287" s="71">
        <v>0</v>
      </c>
      <c r="E287" s="71">
        <v>0</v>
      </c>
      <c r="F287" s="71">
        <v>0</v>
      </c>
      <c r="G287" s="71">
        <v>9452</v>
      </c>
      <c r="H287" s="71" t="s">
        <v>50</v>
      </c>
      <c r="I287" s="71">
        <v>0</v>
      </c>
      <c r="J287" s="71" t="s">
        <v>47</v>
      </c>
      <c r="K287" s="120">
        <v>1</v>
      </c>
      <c r="L287" s="71">
        <v>4</v>
      </c>
      <c r="M287" s="71">
        <v>70</v>
      </c>
      <c r="N287" s="71">
        <f t="shared" si="28"/>
        <v>140</v>
      </c>
      <c r="O287" s="71">
        <v>4</v>
      </c>
      <c r="P287" s="71">
        <v>72</v>
      </c>
      <c r="Q287" s="71">
        <f t="shared" si="29"/>
        <v>144</v>
      </c>
      <c r="R287" s="71">
        <v>0</v>
      </c>
      <c r="S287" s="71">
        <v>60</v>
      </c>
      <c r="T287" s="71">
        <v>0</v>
      </c>
      <c r="U287" s="71">
        <v>0</v>
      </c>
      <c r="V287" s="71">
        <v>0</v>
      </c>
      <c r="W287" s="71">
        <v>0</v>
      </c>
      <c r="X287" s="71">
        <v>0</v>
      </c>
      <c r="Y287" s="71">
        <v>0</v>
      </c>
      <c r="Z287" s="71">
        <v>0</v>
      </c>
      <c r="AA287" s="71">
        <v>0</v>
      </c>
      <c r="AB287" s="71">
        <v>0</v>
      </c>
      <c r="AC287" s="71">
        <v>0</v>
      </c>
      <c r="AD287" s="71">
        <v>4</v>
      </c>
      <c r="AE287" s="71">
        <v>0</v>
      </c>
      <c r="AF287" s="71">
        <v>4</v>
      </c>
      <c r="AG287" s="73" t="s">
        <v>239</v>
      </c>
      <c r="AH287" s="73" t="s">
        <v>210</v>
      </c>
      <c r="AI287" s="73"/>
    </row>
    <row r="288" spans="1:35" x14ac:dyDescent="0.2">
      <c r="A288" s="67">
        <v>56319</v>
      </c>
      <c r="B288" s="71" t="s">
        <v>96</v>
      </c>
      <c r="C288" s="130">
        <f t="shared" si="27"/>
        <v>9452</v>
      </c>
      <c r="D288" s="71">
        <v>0</v>
      </c>
      <c r="E288" s="71">
        <v>0</v>
      </c>
      <c r="F288" s="71">
        <v>0</v>
      </c>
      <c r="G288" s="71">
        <v>9452</v>
      </c>
      <c r="H288" s="71" t="s">
        <v>50</v>
      </c>
      <c r="I288" s="71">
        <v>0</v>
      </c>
      <c r="J288" s="71" t="s">
        <v>47</v>
      </c>
      <c r="K288" s="120">
        <v>1</v>
      </c>
      <c r="L288" s="71">
        <v>4</v>
      </c>
      <c r="M288" s="71">
        <v>70</v>
      </c>
      <c r="N288" s="71">
        <f t="shared" si="28"/>
        <v>140</v>
      </c>
      <c r="O288" s="71">
        <v>4</v>
      </c>
      <c r="P288" s="71">
        <v>72</v>
      </c>
      <c r="Q288" s="71">
        <f t="shared" si="29"/>
        <v>144</v>
      </c>
      <c r="R288" s="71">
        <v>0</v>
      </c>
      <c r="S288" s="71">
        <v>60</v>
      </c>
      <c r="T288" s="71">
        <v>0</v>
      </c>
      <c r="U288" s="71">
        <v>0</v>
      </c>
      <c r="V288" s="71">
        <v>0</v>
      </c>
      <c r="W288" s="71">
        <v>0</v>
      </c>
      <c r="X288" s="71">
        <v>0</v>
      </c>
      <c r="Y288" s="71">
        <v>0</v>
      </c>
      <c r="Z288" s="71">
        <v>0</v>
      </c>
      <c r="AA288" s="71">
        <v>0</v>
      </c>
      <c r="AB288" s="71">
        <v>0</v>
      </c>
      <c r="AC288" s="71">
        <v>0</v>
      </c>
      <c r="AD288" s="71">
        <v>4</v>
      </c>
      <c r="AE288" s="71">
        <v>0</v>
      </c>
      <c r="AF288" s="71">
        <v>4</v>
      </c>
      <c r="AG288" s="73" t="s">
        <v>239</v>
      </c>
      <c r="AH288" s="73" t="s">
        <v>210</v>
      </c>
      <c r="AI288" s="73"/>
    </row>
    <row r="289" spans="1:35" x14ac:dyDescent="0.2">
      <c r="A289" s="67">
        <v>56325</v>
      </c>
      <c r="B289" s="71" t="s">
        <v>96</v>
      </c>
      <c r="C289" s="130">
        <v>2409</v>
      </c>
      <c r="D289" s="71">
        <v>203</v>
      </c>
      <c r="E289" s="71">
        <v>0</v>
      </c>
      <c r="F289" s="71">
        <v>0</v>
      </c>
      <c r="G289" s="71">
        <v>2409</v>
      </c>
      <c r="H289" s="71" t="s">
        <v>50</v>
      </c>
      <c r="I289" s="71">
        <v>0</v>
      </c>
      <c r="J289" s="71" t="s">
        <v>47</v>
      </c>
      <c r="K289" s="120">
        <v>1</v>
      </c>
      <c r="L289" s="71">
        <v>0</v>
      </c>
      <c r="M289" s="71">
        <v>0</v>
      </c>
      <c r="N289" s="71">
        <f t="shared" si="28"/>
        <v>0</v>
      </c>
      <c r="O289" s="71">
        <v>2</v>
      </c>
      <c r="P289" s="71">
        <v>0</v>
      </c>
      <c r="Q289" s="71">
        <f t="shared" si="29"/>
        <v>0</v>
      </c>
      <c r="R289" s="71">
        <v>0</v>
      </c>
      <c r="S289" s="71">
        <v>20</v>
      </c>
      <c r="T289" s="71">
        <v>10</v>
      </c>
      <c r="U289" s="71">
        <v>2</v>
      </c>
      <c r="V289" s="71">
        <v>2</v>
      </c>
      <c r="W289" s="71">
        <v>1</v>
      </c>
      <c r="X289" s="71">
        <v>1</v>
      </c>
      <c r="Y289" s="71">
        <v>1</v>
      </c>
      <c r="Z289" s="71">
        <v>2</v>
      </c>
      <c r="AA289" s="71">
        <v>2</v>
      </c>
      <c r="AB289" s="71">
        <v>2</v>
      </c>
      <c r="AC289" s="71">
        <v>0</v>
      </c>
      <c r="AD289" s="71">
        <v>2</v>
      </c>
      <c r="AE289" s="71">
        <v>0</v>
      </c>
      <c r="AF289" s="71">
        <v>0</v>
      </c>
      <c r="AG289" s="73" t="s">
        <v>239</v>
      </c>
      <c r="AH289" s="73" t="s">
        <v>210</v>
      </c>
      <c r="AI289" s="73"/>
    </row>
    <row r="290" spans="1:35" x14ac:dyDescent="0.2">
      <c r="A290" s="67">
        <v>56334</v>
      </c>
      <c r="B290" s="71" t="s">
        <v>96</v>
      </c>
      <c r="C290" s="130">
        <f t="shared" si="27"/>
        <v>2957</v>
      </c>
      <c r="D290" s="71">
        <v>200</v>
      </c>
      <c r="E290" s="71">
        <v>2745</v>
      </c>
      <c r="F290" s="71">
        <v>0</v>
      </c>
      <c r="G290" s="71">
        <v>0</v>
      </c>
      <c r="H290" s="71" t="s">
        <v>59</v>
      </c>
      <c r="I290" s="71">
        <v>212</v>
      </c>
      <c r="J290" s="71" t="s">
        <v>47</v>
      </c>
      <c r="K290" s="120">
        <v>1</v>
      </c>
      <c r="L290" s="71">
        <v>14</v>
      </c>
      <c r="M290" s="71">
        <v>166</v>
      </c>
      <c r="N290" s="71">
        <f t="shared" si="28"/>
        <v>332</v>
      </c>
      <c r="O290" s="71">
        <v>3</v>
      </c>
      <c r="P290" s="71">
        <v>34</v>
      </c>
      <c r="Q290" s="71">
        <f t="shared" si="29"/>
        <v>68</v>
      </c>
      <c r="R290" s="71">
        <v>10</v>
      </c>
      <c r="S290" s="71">
        <v>23</v>
      </c>
      <c r="T290" s="71">
        <v>0</v>
      </c>
      <c r="U290" s="71">
        <v>2</v>
      </c>
      <c r="V290" s="71">
        <v>2</v>
      </c>
      <c r="W290" s="71">
        <v>1</v>
      </c>
      <c r="X290" s="71">
        <v>0</v>
      </c>
      <c r="Y290" s="71">
        <v>0</v>
      </c>
      <c r="Z290" s="71">
        <v>2</v>
      </c>
      <c r="AA290" s="71">
        <v>2</v>
      </c>
      <c r="AB290" s="71">
        <v>2</v>
      </c>
      <c r="AC290" s="71">
        <v>0</v>
      </c>
      <c r="AD290" s="71">
        <v>2</v>
      </c>
      <c r="AE290" s="71">
        <v>1</v>
      </c>
      <c r="AF290" s="71">
        <v>1</v>
      </c>
      <c r="AG290" s="73" t="s">
        <v>286</v>
      </c>
      <c r="AH290" s="73" t="s">
        <v>210</v>
      </c>
      <c r="AI290" s="76"/>
    </row>
    <row r="291" spans="1:35" x14ac:dyDescent="0.2">
      <c r="A291" s="67">
        <v>56340</v>
      </c>
      <c r="B291" s="71" t="s">
        <v>96</v>
      </c>
      <c r="C291" s="130">
        <f t="shared" si="27"/>
        <v>879</v>
      </c>
      <c r="D291" s="71">
        <v>153</v>
      </c>
      <c r="E291" s="71">
        <v>879</v>
      </c>
      <c r="F291" s="71">
        <v>0</v>
      </c>
      <c r="G291" s="71">
        <v>0</v>
      </c>
      <c r="H291" s="71" t="s">
        <v>50</v>
      </c>
      <c r="I291" s="71">
        <v>0</v>
      </c>
      <c r="J291" s="71" t="s">
        <v>47</v>
      </c>
      <c r="K291" s="120">
        <v>1</v>
      </c>
      <c r="L291" s="71">
        <v>3</v>
      </c>
      <c r="M291" s="71">
        <v>29</v>
      </c>
      <c r="N291" s="71">
        <f t="shared" si="28"/>
        <v>58</v>
      </c>
      <c r="O291" s="71">
        <v>0</v>
      </c>
      <c r="P291" s="71">
        <v>0</v>
      </c>
      <c r="Q291" s="71">
        <f t="shared" si="29"/>
        <v>0</v>
      </c>
      <c r="R291" s="71">
        <v>3</v>
      </c>
      <c r="S291" s="71">
        <v>12</v>
      </c>
      <c r="T291" s="71">
        <v>0</v>
      </c>
      <c r="U291" s="71">
        <v>2</v>
      </c>
      <c r="V291" s="71">
        <v>3</v>
      </c>
      <c r="W291" s="71">
        <v>2</v>
      </c>
      <c r="X291" s="71">
        <v>0</v>
      </c>
      <c r="Y291" s="71">
        <v>0</v>
      </c>
      <c r="Z291" s="71">
        <v>2</v>
      </c>
      <c r="AA291" s="71">
        <v>3</v>
      </c>
      <c r="AB291" s="71">
        <v>1</v>
      </c>
      <c r="AC291" s="71">
        <v>3</v>
      </c>
      <c r="AD291" s="71">
        <v>1</v>
      </c>
      <c r="AE291" s="71">
        <v>0</v>
      </c>
      <c r="AF291" s="71">
        <v>1</v>
      </c>
      <c r="AG291" s="73" t="s">
        <v>287</v>
      </c>
      <c r="AH291" s="73" t="s">
        <v>210</v>
      </c>
      <c r="AI291" s="76"/>
    </row>
    <row r="292" spans="1:35" x14ac:dyDescent="0.2">
      <c r="A292" s="67">
        <v>56341</v>
      </c>
      <c r="B292" s="71" t="s">
        <v>96</v>
      </c>
      <c r="C292" s="130">
        <f t="shared" si="27"/>
        <v>879</v>
      </c>
      <c r="D292" s="71">
        <v>153</v>
      </c>
      <c r="E292" s="71">
        <v>879</v>
      </c>
      <c r="F292" s="71">
        <v>0</v>
      </c>
      <c r="G292" s="71">
        <v>0</v>
      </c>
      <c r="H292" s="71" t="s">
        <v>50</v>
      </c>
      <c r="I292" s="71">
        <v>0</v>
      </c>
      <c r="J292" s="71" t="s">
        <v>47</v>
      </c>
      <c r="K292" s="120">
        <v>1</v>
      </c>
      <c r="L292" s="71">
        <v>3</v>
      </c>
      <c r="M292" s="71">
        <v>29</v>
      </c>
      <c r="N292" s="71">
        <f t="shared" si="28"/>
        <v>58</v>
      </c>
      <c r="O292" s="71">
        <v>0</v>
      </c>
      <c r="P292" s="71">
        <v>0</v>
      </c>
      <c r="Q292" s="71">
        <f t="shared" si="29"/>
        <v>0</v>
      </c>
      <c r="R292" s="71">
        <v>3</v>
      </c>
      <c r="S292" s="71">
        <v>12</v>
      </c>
      <c r="T292" s="71">
        <v>0</v>
      </c>
      <c r="U292" s="71">
        <v>2</v>
      </c>
      <c r="V292" s="71">
        <v>3</v>
      </c>
      <c r="W292" s="71">
        <v>2</v>
      </c>
      <c r="X292" s="71">
        <v>0</v>
      </c>
      <c r="Y292" s="71">
        <v>0</v>
      </c>
      <c r="Z292" s="71">
        <v>2</v>
      </c>
      <c r="AA292" s="71">
        <v>3</v>
      </c>
      <c r="AB292" s="71">
        <v>1</v>
      </c>
      <c r="AC292" s="71">
        <v>3</v>
      </c>
      <c r="AD292" s="71">
        <v>1</v>
      </c>
      <c r="AE292" s="71">
        <v>0</v>
      </c>
      <c r="AF292" s="71">
        <v>1</v>
      </c>
      <c r="AG292" s="73" t="s">
        <v>287</v>
      </c>
      <c r="AH292" s="73" t="s">
        <v>210</v>
      </c>
      <c r="AI292" s="76"/>
    </row>
    <row r="293" spans="1:35" x14ac:dyDescent="0.2">
      <c r="A293" s="67">
        <v>56342</v>
      </c>
      <c r="B293" s="71" t="s">
        <v>96</v>
      </c>
      <c r="C293" s="130">
        <f t="shared" si="27"/>
        <v>1569</v>
      </c>
      <c r="D293" s="71">
        <v>153</v>
      </c>
      <c r="E293" s="71">
        <v>1569</v>
      </c>
      <c r="F293" s="71">
        <v>0</v>
      </c>
      <c r="G293" s="71">
        <v>0</v>
      </c>
      <c r="H293" s="71" t="s">
        <v>50</v>
      </c>
      <c r="I293" s="71">
        <v>0</v>
      </c>
      <c r="J293" s="71" t="s">
        <v>47</v>
      </c>
      <c r="K293" s="120">
        <v>1</v>
      </c>
      <c r="L293" s="71">
        <v>3</v>
      </c>
      <c r="M293" s="71">
        <v>29</v>
      </c>
      <c r="N293" s="71">
        <v>58</v>
      </c>
      <c r="O293" s="71">
        <v>0</v>
      </c>
      <c r="P293" s="71">
        <v>0</v>
      </c>
      <c r="Q293" s="71">
        <v>0</v>
      </c>
      <c r="R293" s="71">
        <v>3</v>
      </c>
      <c r="S293" s="71">
        <v>12</v>
      </c>
      <c r="T293" s="71">
        <v>0</v>
      </c>
      <c r="U293" s="71">
        <v>2</v>
      </c>
      <c r="V293" s="71">
        <v>3</v>
      </c>
      <c r="W293" s="71">
        <v>2</v>
      </c>
      <c r="X293" s="71">
        <v>0</v>
      </c>
      <c r="Y293" s="71">
        <v>0</v>
      </c>
      <c r="Z293" s="71">
        <v>2</v>
      </c>
      <c r="AA293" s="71">
        <v>3</v>
      </c>
      <c r="AB293" s="71">
        <v>1</v>
      </c>
      <c r="AC293" s="71">
        <v>3</v>
      </c>
      <c r="AD293" s="71">
        <v>1</v>
      </c>
      <c r="AE293" s="71">
        <v>0</v>
      </c>
      <c r="AF293" s="71">
        <v>1</v>
      </c>
      <c r="AG293" s="73" t="s">
        <v>287</v>
      </c>
      <c r="AH293" s="73" t="s">
        <v>210</v>
      </c>
      <c r="AI293" s="76"/>
    </row>
    <row r="294" spans="1:35" x14ac:dyDescent="0.2">
      <c r="A294" s="67">
        <v>56343</v>
      </c>
      <c r="B294" s="71" t="s">
        <v>96</v>
      </c>
      <c r="C294" s="130">
        <f t="shared" si="27"/>
        <v>979</v>
      </c>
      <c r="D294" s="71">
        <v>153</v>
      </c>
      <c r="E294" s="71">
        <v>979</v>
      </c>
      <c r="F294" s="71">
        <v>0</v>
      </c>
      <c r="G294" s="71">
        <v>0</v>
      </c>
      <c r="H294" s="71" t="s">
        <v>50</v>
      </c>
      <c r="I294" s="71">
        <v>0</v>
      </c>
      <c r="J294" s="71" t="s">
        <v>47</v>
      </c>
      <c r="K294" s="120">
        <v>1</v>
      </c>
      <c r="L294" s="71">
        <v>3</v>
      </c>
      <c r="M294" s="71">
        <v>29</v>
      </c>
      <c r="N294" s="71">
        <v>58</v>
      </c>
      <c r="O294" s="71">
        <v>0</v>
      </c>
      <c r="P294" s="71">
        <v>0</v>
      </c>
      <c r="Q294" s="71">
        <v>0</v>
      </c>
      <c r="R294" s="71">
        <v>3</v>
      </c>
      <c r="S294" s="71">
        <v>12</v>
      </c>
      <c r="T294" s="71">
        <v>0</v>
      </c>
      <c r="U294" s="71">
        <v>2</v>
      </c>
      <c r="V294" s="71">
        <v>3</v>
      </c>
      <c r="W294" s="71">
        <v>2</v>
      </c>
      <c r="X294" s="71">
        <v>0</v>
      </c>
      <c r="Y294" s="71">
        <v>1</v>
      </c>
      <c r="Z294" s="71">
        <v>2</v>
      </c>
      <c r="AA294" s="71">
        <v>3</v>
      </c>
      <c r="AB294" s="71">
        <v>1</v>
      </c>
      <c r="AC294" s="71">
        <v>3</v>
      </c>
      <c r="AD294" s="71">
        <v>1</v>
      </c>
      <c r="AE294" s="71">
        <v>0</v>
      </c>
      <c r="AF294" s="71">
        <v>1</v>
      </c>
      <c r="AG294" s="73" t="s">
        <v>287</v>
      </c>
      <c r="AH294" s="73" t="s">
        <v>210</v>
      </c>
      <c r="AI294" s="76"/>
    </row>
    <row r="295" spans="1:35" x14ac:dyDescent="0.2">
      <c r="A295" s="67">
        <v>56348</v>
      </c>
      <c r="B295" s="71" t="s">
        <v>96</v>
      </c>
      <c r="C295" s="130">
        <f t="shared" si="27"/>
        <v>1485</v>
      </c>
      <c r="D295" s="71">
        <v>60</v>
      </c>
      <c r="E295" s="71">
        <v>0</v>
      </c>
      <c r="F295" s="71">
        <v>0</v>
      </c>
      <c r="G295" s="71">
        <v>1485</v>
      </c>
      <c r="H295" s="71" t="s">
        <v>50</v>
      </c>
      <c r="I295" s="71">
        <v>0</v>
      </c>
      <c r="J295" s="71" t="s">
        <v>288</v>
      </c>
      <c r="K295" s="120">
        <v>1</v>
      </c>
      <c r="L295" s="71">
        <v>5</v>
      </c>
      <c r="M295" s="71">
        <v>25</v>
      </c>
      <c r="N295" s="71">
        <v>50</v>
      </c>
      <c r="O295" s="71">
        <v>0</v>
      </c>
      <c r="P295" s="71">
        <v>0</v>
      </c>
      <c r="Q295" s="71">
        <v>0</v>
      </c>
      <c r="R295" s="71">
        <v>0</v>
      </c>
      <c r="S295" s="71">
        <v>15</v>
      </c>
      <c r="T295" s="71">
        <v>0</v>
      </c>
      <c r="U295" s="71">
        <v>1</v>
      </c>
      <c r="V295" s="71">
        <v>1</v>
      </c>
      <c r="W295" s="71">
        <v>0</v>
      </c>
      <c r="X295" s="71">
        <v>0</v>
      </c>
      <c r="Y295" s="71">
        <v>0</v>
      </c>
      <c r="Z295" s="71">
        <v>1</v>
      </c>
      <c r="AA295" s="71">
        <v>1</v>
      </c>
      <c r="AB295" s="71">
        <v>1</v>
      </c>
      <c r="AC295" s="71">
        <v>0</v>
      </c>
      <c r="AD295" s="71">
        <v>1</v>
      </c>
      <c r="AE295" s="71">
        <v>0</v>
      </c>
      <c r="AF295" s="71">
        <v>1</v>
      </c>
      <c r="AG295" s="73" t="s">
        <v>287</v>
      </c>
      <c r="AH295" s="73" t="s">
        <v>210</v>
      </c>
      <c r="AI295" s="76"/>
    </row>
    <row r="296" spans="1:35" x14ac:dyDescent="0.2">
      <c r="A296" s="67">
        <v>56350</v>
      </c>
      <c r="B296" s="71" t="s">
        <v>96</v>
      </c>
      <c r="C296" s="130">
        <f t="shared" si="27"/>
        <v>879</v>
      </c>
      <c r="D296" s="71">
        <v>153</v>
      </c>
      <c r="E296" s="71">
        <v>879</v>
      </c>
      <c r="F296" s="71">
        <v>0</v>
      </c>
      <c r="G296" s="71">
        <v>0</v>
      </c>
      <c r="H296" s="71" t="s">
        <v>50</v>
      </c>
      <c r="I296" s="71">
        <v>0</v>
      </c>
      <c r="J296" s="71" t="s">
        <v>47</v>
      </c>
      <c r="K296" s="120">
        <v>1</v>
      </c>
      <c r="L296" s="71">
        <v>3</v>
      </c>
      <c r="M296" s="71">
        <v>29</v>
      </c>
      <c r="N296" s="71">
        <f t="shared" ref="N296:N304" si="30">M296*2</f>
        <v>58</v>
      </c>
      <c r="O296" s="71">
        <v>0</v>
      </c>
      <c r="P296" s="71">
        <v>0</v>
      </c>
      <c r="Q296" s="71">
        <f t="shared" ref="Q296:Q312" si="31">P296*2</f>
        <v>0</v>
      </c>
      <c r="R296" s="71">
        <v>3</v>
      </c>
      <c r="S296" s="71">
        <v>12</v>
      </c>
      <c r="T296" s="71">
        <v>0</v>
      </c>
      <c r="U296" s="71">
        <v>2</v>
      </c>
      <c r="V296" s="71">
        <v>3</v>
      </c>
      <c r="W296" s="71">
        <v>2</v>
      </c>
      <c r="X296" s="71">
        <v>0</v>
      </c>
      <c r="Y296" s="71">
        <v>0</v>
      </c>
      <c r="Z296" s="71">
        <v>2</v>
      </c>
      <c r="AA296" s="71">
        <v>3</v>
      </c>
      <c r="AB296" s="71">
        <v>1</v>
      </c>
      <c r="AC296" s="71">
        <v>3</v>
      </c>
      <c r="AD296" s="71">
        <v>1</v>
      </c>
      <c r="AE296" s="71">
        <v>0</v>
      </c>
      <c r="AF296" s="71">
        <v>1</v>
      </c>
      <c r="AG296" s="73" t="s">
        <v>287</v>
      </c>
      <c r="AH296" s="73" t="s">
        <v>210</v>
      </c>
      <c r="AI296" s="76"/>
    </row>
    <row r="297" spans="1:35" x14ac:dyDescent="0.2">
      <c r="A297" s="67">
        <v>56351</v>
      </c>
      <c r="B297" s="71" t="s">
        <v>96</v>
      </c>
      <c r="C297" s="130">
        <f t="shared" si="27"/>
        <v>879</v>
      </c>
      <c r="D297" s="71">
        <v>153</v>
      </c>
      <c r="E297" s="71">
        <v>879</v>
      </c>
      <c r="F297" s="71">
        <v>0</v>
      </c>
      <c r="G297" s="71">
        <v>0</v>
      </c>
      <c r="H297" s="71" t="s">
        <v>50</v>
      </c>
      <c r="I297" s="71">
        <v>0</v>
      </c>
      <c r="J297" s="71" t="s">
        <v>47</v>
      </c>
      <c r="K297" s="120">
        <v>1</v>
      </c>
      <c r="L297" s="71">
        <v>3</v>
      </c>
      <c r="M297" s="71">
        <v>29</v>
      </c>
      <c r="N297" s="71">
        <f t="shared" si="30"/>
        <v>58</v>
      </c>
      <c r="O297" s="71">
        <v>0</v>
      </c>
      <c r="P297" s="71">
        <v>0</v>
      </c>
      <c r="Q297" s="71">
        <f t="shared" si="31"/>
        <v>0</v>
      </c>
      <c r="R297" s="71">
        <v>3</v>
      </c>
      <c r="S297" s="71">
        <v>12</v>
      </c>
      <c r="T297" s="71">
        <v>0</v>
      </c>
      <c r="U297" s="71">
        <v>2</v>
      </c>
      <c r="V297" s="71">
        <v>3</v>
      </c>
      <c r="W297" s="71">
        <v>2</v>
      </c>
      <c r="X297" s="71">
        <v>0</v>
      </c>
      <c r="Y297" s="71">
        <v>0</v>
      </c>
      <c r="Z297" s="71">
        <v>2</v>
      </c>
      <c r="AA297" s="71">
        <v>3</v>
      </c>
      <c r="AB297" s="71">
        <v>1</v>
      </c>
      <c r="AC297" s="71">
        <v>3</v>
      </c>
      <c r="AD297" s="71">
        <v>1</v>
      </c>
      <c r="AE297" s="71">
        <v>0</v>
      </c>
      <c r="AF297" s="71">
        <v>1</v>
      </c>
      <c r="AG297" s="73" t="s">
        <v>287</v>
      </c>
      <c r="AH297" s="73" t="s">
        <v>210</v>
      </c>
      <c r="AI297" s="76"/>
    </row>
    <row r="298" spans="1:35" x14ac:dyDescent="0.2">
      <c r="A298" s="67">
        <v>56352</v>
      </c>
      <c r="B298" s="71" t="s">
        <v>96</v>
      </c>
      <c r="C298" s="130">
        <f t="shared" si="27"/>
        <v>879</v>
      </c>
      <c r="D298" s="71">
        <v>153</v>
      </c>
      <c r="E298" s="71">
        <v>879</v>
      </c>
      <c r="F298" s="71">
        <v>0</v>
      </c>
      <c r="G298" s="71">
        <v>0</v>
      </c>
      <c r="H298" s="71" t="s">
        <v>50</v>
      </c>
      <c r="I298" s="71">
        <v>0</v>
      </c>
      <c r="J298" s="71" t="s">
        <v>47</v>
      </c>
      <c r="K298" s="120">
        <v>1</v>
      </c>
      <c r="L298" s="71">
        <v>3</v>
      </c>
      <c r="M298" s="71">
        <v>29</v>
      </c>
      <c r="N298" s="71">
        <f t="shared" si="30"/>
        <v>58</v>
      </c>
      <c r="O298" s="71">
        <v>0</v>
      </c>
      <c r="P298" s="71">
        <v>0</v>
      </c>
      <c r="Q298" s="71">
        <f t="shared" si="31"/>
        <v>0</v>
      </c>
      <c r="R298" s="71">
        <v>3</v>
      </c>
      <c r="S298" s="71">
        <v>12</v>
      </c>
      <c r="T298" s="71">
        <v>0</v>
      </c>
      <c r="U298" s="71">
        <v>2</v>
      </c>
      <c r="V298" s="71">
        <v>3</v>
      </c>
      <c r="W298" s="71">
        <v>2</v>
      </c>
      <c r="X298" s="71">
        <v>0</v>
      </c>
      <c r="Y298" s="71">
        <v>0</v>
      </c>
      <c r="Z298" s="71">
        <v>2</v>
      </c>
      <c r="AA298" s="71">
        <v>3</v>
      </c>
      <c r="AB298" s="71">
        <v>1</v>
      </c>
      <c r="AC298" s="71">
        <v>3</v>
      </c>
      <c r="AD298" s="71">
        <v>1</v>
      </c>
      <c r="AE298" s="71">
        <v>0</v>
      </c>
      <c r="AF298" s="71">
        <v>1</v>
      </c>
      <c r="AG298" s="73" t="s">
        <v>287</v>
      </c>
      <c r="AH298" s="73" t="s">
        <v>210</v>
      </c>
      <c r="AI298" s="76" t="s">
        <v>289</v>
      </c>
    </row>
    <row r="299" spans="1:35" x14ac:dyDescent="0.2">
      <c r="A299" s="67">
        <v>56353</v>
      </c>
      <c r="B299" s="71" t="s">
        <v>96</v>
      </c>
      <c r="C299" s="130">
        <f t="shared" si="27"/>
        <v>879</v>
      </c>
      <c r="D299" s="71">
        <v>153</v>
      </c>
      <c r="E299" s="71">
        <v>879</v>
      </c>
      <c r="F299" s="71">
        <v>0</v>
      </c>
      <c r="G299" s="71">
        <v>0</v>
      </c>
      <c r="H299" s="71" t="s">
        <v>50</v>
      </c>
      <c r="I299" s="71">
        <v>0</v>
      </c>
      <c r="J299" s="71" t="s">
        <v>47</v>
      </c>
      <c r="K299" s="120">
        <v>1</v>
      </c>
      <c r="L299" s="71">
        <v>3</v>
      </c>
      <c r="M299" s="71">
        <v>29</v>
      </c>
      <c r="N299" s="71">
        <f t="shared" si="30"/>
        <v>58</v>
      </c>
      <c r="O299" s="71">
        <v>0</v>
      </c>
      <c r="P299" s="71">
        <v>0</v>
      </c>
      <c r="Q299" s="71">
        <f t="shared" si="31"/>
        <v>0</v>
      </c>
      <c r="R299" s="71">
        <v>3</v>
      </c>
      <c r="S299" s="71">
        <v>12</v>
      </c>
      <c r="T299" s="71">
        <v>0</v>
      </c>
      <c r="U299" s="71">
        <v>2</v>
      </c>
      <c r="V299" s="71">
        <v>3</v>
      </c>
      <c r="W299" s="71">
        <v>2</v>
      </c>
      <c r="X299" s="71">
        <v>0</v>
      </c>
      <c r="Y299" s="71">
        <v>0</v>
      </c>
      <c r="Z299" s="71">
        <v>2</v>
      </c>
      <c r="AA299" s="71">
        <v>3</v>
      </c>
      <c r="AB299" s="71">
        <v>1</v>
      </c>
      <c r="AC299" s="71">
        <v>3</v>
      </c>
      <c r="AD299" s="71">
        <v>1</v>
      </c>
      <c r="AE299" s="71">
        <v>0</v>
      </c>
      <c r="AF299" s="71">
        <v>1</v>
      </c>
      <c r="AG299" s="73" t="s">
        <v>287</v>
      </c>
      <c r="AH299" s="73" t="s">
        <v>210</v>
      </c>
      <c r="AI299" s="76"/>
    </row>
    <row r="300" spans="1:35" x14ac:dyDescent="0.2">
      <c r="A300" s="67">
        <v>56354</v>
      </c>
      <c r="B300" s="71" t="s">
        <v>96</v>
      </c>
      <c r="C300" s="130">
        <f t="shared" si="27"/>
        <v>879</v>
      </c>
      <c r="D300" s="71">
        <v>153</v>
      </c>
      <c r="E300" s="71">
        <v>879</v>
      </c>
      <c r="F300" s="71">
        <v>0</v>
      </c>
      <c r="G300" s="71">
        <v>0</v>
      </c>
      <c r="H300" s="71" t="s">
        <v>50</v>
      </c>
      <c r="I300" s="71">
        <v>0</v>
      </c>
      <c r="J300" s="71" t="s">
        <v>47</v>
      </c>
      <c r="K300" s="120">
        <v>1</v>
      </c>
      <c r="L300" s="71">
        <v>3</v>
      </c>
      <c r="M300" s="71">
        <v>29</v>
      </c>
      <c r="N300" s="71">
        <f t="shared" si="30"/>
        <v>58</v>
      </c>
      <c r="O300" s="71">
        <v>0</v>
      </c>
      <c r="P300" s="71">
        <v>0</v>
      </c>
      <c r="Q300" s="71">
        <f t="shared" si="31"/>
        <v>0</v>
      </c>
      <c r="R300" s="71">
        <v>3</v>
      </c>
      <c r="S300" s="71">
        <v>12</v>
      </c>
      <c r="T300" s="71">
        <v>0</v>
      </c>
      <c r="U300" s="71">
        <v>2</v>
      </c>
      <c r="V300" s="71">
        <v>3</v>
      </c>
      <c r="W300" s="71">
        <v>2</v>
      </c>
      <c r="X300" s="71">
        <v>0</v>
      </c>
      <c r="Y300" s="71">
        <v>0</v>
      </c>
      <c r="Z300" s="71">
        <v>2</v>
      </c>
      <c r="AA300" s="71">
        <v>3</v>
      </c>
      <c r="AB300" s="71">
        <v>1</v>
      </c>
      <c r="AC300" s="71">
        <v>3</v>
      </c>
      <c r="AD300" s="71">
        <v>1</v>
      </c>
      <c r="AE300" s="71">
        <v>0</v>
      </c>
      <c r="AF300" s="71">
        <v>1</v>
      </c>
      <c r="AG300" s="73" t="s">
        <v>287</v>
      </c>
      <c r="AH300" s="73" t="s">
        <v>210</v>
      </c>
      <c r="AI300" s="76"/>
    </row>
    <row r="301" spans="1:35" x14ac:dyDescent="0.2">
      <c r="A301" s="67">
        <v>56355</v>
      </c>
      <c r="B301" s="71" t="s">
        <v>96</v>
      </c>
      <c r="C301" s="130">
        <f t="shared" si="27"/>
        <v>879</v>
      </c>
      <c r="D301" s="71">
        <v>153</v>
      </c>
      <c r="E301" s="71">
        <v>879</v>
      </c>
      <c r="F301" s="71">
        <v>0</v>
      </c>
      <c r="G301" s="71">
        <v>0</v>
      </c>
      <c r="H301" s="71" t="s">
        <v>50</v>
      </c>
      <c r="I301" s="71">
        <v>0</v>
      </c>
      <c r="J301" s="71" t="s">
        <v>47</v>
      </c>
      <c r="K301" s="120">
        <v>1</v>
      </c>
      <c r="L301" s="71">
        <v>3</v>
      </c>
      <c r="M301" s="71">
        <v>29</v>
      </c>
      <c r="N301" s="71">
        <f t="shared" si="30"/>
        <v>58</v>
      </c>
      <c r="O301" s="71">
        <v>0</v>
      </c>
      <c r="P301" s="71">
        <v>0</v>
      </c>
      <c r="Q301" s="71">
        <f t="shared" si="31"/>
        <v>0</v>
      </c>
      <c r="R301" s="71">
        <v>3</v>
      </c>
      <c r="S301" s="71">
        <v>12</v>
      </c>
      <c r="T301" s="71">
        <v>0</v>
      </c>
      <c r="U301" s="71">
        <v>2</v>
      </c>
      <c r="V301" s="71">
        <v>3</v>
      </c>
      <c r="W301" s="71">
        <v>2</v>
      </c>
      <c r="X301" s="71">
        <v>0</v>
      </c>
      <c r="Y301" s="71">
        <v>0</v>
      </c>
      <c r="Z301" s="71">
        <v>2</v>
      </c>
      <c r="AA301" s="71">
        <v>3</v>
      </c>
      <c r="AB301" s="71">
        <v>1</v>
      </c>
      <c r="AC301" s="71">
        <v>3</v>
      </c>
      <c r="AD301" s="71">
        <v>1</v>
      </c>
      <c r="AE301" s="71">
        <v>0</v>
      </c>
      <c r="AF301" s="71">
        <v>1</v>
      </c>
      <c r="AG301" s="73" t="s">
        <v>287</v>
      </c>
      <c r="AH301" s="73" t="s">
        <v>210</v>
      </c>
      <c r="AI301" s="76"/>
    </row>
    <row r="302" spans="1:35" x14ac:dyDescent="0.2">
      <c r="A302" s="67">
        <v>56357</v>
      </c>
      <c r="B302" s="71" t="s">
        <v>96</v>
      </c>
      <c r="C302" s="130">
        <f>E302+D302</f>
        <v>2830</v>
      </c>
      <c r="D302" s="71">
        <v>198</v>
      </c>
      <c r="E302" s="71">
        <v>2632</v>
      </c>
      <c r="F302" s="71">
        <v>0</v>
      </c>
      <c r="G302" s="71">
        <v>0</v>
      </c>
      <c r="H302" s="71" t="s">
        <v>50</v>
      </c>
      <c r="I302" s="71">
        <v>0</v>
      </c>
      <c r="J302" s="71" t="s">
        <v>47</v>
      </c>
      <c r="K302" s="120">
        <v>1</v>
      </c>
      <c r="L302" s="71">
        <v>2</v>
      </c>
      <c r="M302" s="71">
        <v>0</v>
      </c>
      <c r="N302" s="71">
        <f t="shared" si="30"/>
        <v>0</v>
      </c>
      <c r="O302" s="71">
        <v>7</v>
      </c>
      <c r="P302" s="71">
        <v>0</v>
      </c>
      <c r="Q302" s="71">
        <f t="shared" si="31"/>
        <v>0</v>
      </c>
      <c r="R302" s="71">
        <v>31</v>
      </c>
      <c r="S302" s="71">
        <v>22</v>
      </c>
      <c r="T302" s="71">
        <v>0</v>
      </c>
      <c r="U302" s="71">
        <v>3</v>
      </c>
      <c r="V302" s="71">
        <v>2</v>
      </c>
      <c r="W302" s="71">
        <v>1</v>
      </c>
      <c r="X302" s="71">
        <v>0</v>
      </c>
      <c r="Y302" s="71">
        <v>0</v>
      </c>
      <c r="Z302" s="71">
        <v>2</v>
      </c>
      <c r="AA302" s="71">
        <v>2</v>
      </c>
      <c r="AB302" s="71">
        <v>2</v>
      </c>
      <c r="AC302" s="71">
        <v>0</v>
      </c>
      <c r="AD302" s="71">
        <v>2</v>
      </c>
      <c r="AE302" s="71">
        <v>1</v>
      </c>
      <c r="AF302" s="71">
        <v>1</v>
      </c>
      <c r="AG302" s="73" t="s">
        <v>290</v>
      </c>
      <c r="AH302" s="73" t="s">
        <v>210</v>
      </c>
      <c r="AI302" s="73"/>
    </row>
    <row r="303" spans="1:35" x14ac:dyDescent="0.2">
      <c r="A303" s="67">
        <v>56358</v>
      </c>
      <c r="B303" s="71" t="s">
        <v>96</v>
      </c>
      <c r="C303" s="130">
        <f>E303+D303</f>
        <v>2959</v>
      </c>
      <c r="D303" s="71">
        <v>293</v>
      </c>
      <c r="E303" s="71">
        <v>2666</v>
      </c>
      <c r="F303" s="71">
        <v>0</v>
      </c>
      <c r="G303" s="71">
        <v>0</v>
      </c>
      <c r="H303" s="71" t="s">
        <v>50</v>
      </c>
      <c r="I303" s="71">
        <v>0</v>
      </c>
      <c r="J303" s="71" t="s">
        <v>47</v>
      </c>
      <c r="K303" s="120">
        <v>1</v>
      </c>
      <c r="L303" s="71">
        <v>16</v>
      </c>
      <c r="M303" s="71">
        <v>0</v>
      </c>
      <c r="N303" s="71">
        <f t="shared" si="30"/>
        <v>0</v>
      </c>
      <c r="O303" s="71">
        <v>8</v>
      </c>
      <c r="P303" s="71">
        <v>0</v>
      </c>
      <c r="Q303" s="71">
        <f t="shared" si="31"/>
        <v>0</v>
      </c>
      <c r="R303" s="71">
        <v>13</v>
      </c>
      <c r="S303" s="71">
        <v>22</v>
      </c>
      <c r="T303" s="71">
        <v>0</v>
      </c>
      <c r="U303" s="71">
        <v>2</v>
      </c>
      <c r="V303" s="71">
        <v>2</v>
      </c>
      <c r="W303" s="71">
        <v>1</v>
      </c>
      <c r="X303" s="71">
        <v>0</v>
      </c>
      <c r="Y303" s="71">
        <v>0</v>
      </c>
      <c r="Z303" s="71">
        <v>2</v>
      </c>
      <c r="AA303" s="71">
        <v>2</v>
      </c>
      <c r="AB303" s="71">
        <v>2</v>
      </c>
      <c r="AC303" s="71">
        <v>0</v>
      </c>
      <c r="AD303" s="71">
        <v>2</v>
      </c>
      <c r="AE303" s="71">
        <v>1</v>
      </c>
      <c r="AF303" s="71">
        <v>1</v>
      </c>
      <c r="AG303" s="73" t="s">
        <v>290</v>
      </c>
      <c r="AH303" s="73" t="s">
        <v>210</v>
      </c>
      <c r="AI303" s="73"/>
    </row>
    <row r="304" spans="1:35" x14ac:dyDescent="0.2">
      <c r="A304" s="67">
        <v>56359</v>
      </c>
      <c r="B304" s="71" t="s">
        <v>96</v>
      </c>
      <c r="C304" s="130">
        <f>E304+D304</f>
        <v>2856</v>
      </c>
      <c r="D304" s="71">
        <v>208</v>
      </c>
      <c r="E304" s="71">
        <v>2648</v>
      </c>
      <c r="F304" s="71">
        <v>0</v>
      </c>
      <c r="G304" s="71">
        <v>0</v>
      </c>
      <c r="H304" s="71" t="s">
        <v>50</v>
      </c>
      <c r="I304" s="71">
        <v>0</v>
      </c>
      <c r="J304" s="71" t="s">
        <v>47</v>
      </c>
      <c r="K304" s="120">
        <v>1</v>
      </c>
      <c r="L304" s="71">
        <v>17</v>
      </c>
      <c r="M304" s="71">
        <v>0</v>
      </c>
      <c r="N304" s="71">
        <f t="shared" si="30"/>
        <v>0</v>
      </c>
      <c r="O304" s="71">
        <v>8</v>
      </c>
      <c r="P304" s="71">
        <v>0</v>
      </c>
      <c r="Q304" s="71">
        <f t="shared" si="31"/>
        <v>0</v>
      </c>
      <c r="R304" s="71">
        <v>10</v>
      </c>
      <c r="S304" s="71">
        <v>20</v>
      </c>
      <c r="T304" s="71">
        <v>0</v>
      </c>
      <c r="U304" s="71">
        <v>3</v>
      </c>
      <c r="V304" s="71">
        <v>2</v>
      </c>
      <c r="W304" s="71">
        <v>1</v>
      </c>
      <c r="X304" s="71">
        <v>0</v>
      </c>
      <c r="Y304" s="71">
        <v>0</v>
      </c>
      <c r="Z304" s="71">
        <v>2</v>
      </c>
      <c r="AA304" s="71">
        <v>2</v>
      </c>
      <c r="AB304" s="71">
        <v>2</v>
      </c>
      <c r="AC304" s="71">
        <v>0</v>
      </c>
      <c r="AD304" s="71">
        <v>2</v>
      </c>
      <c r="AE304" s="71">
        <v>1</v>
      </c>
      <c r="AF304" s="71">
        <v>1</v>
      </c>
      <c r="AG304" s="73" t="s">
        <v>290</v>
      </c>
      <c r="AH304" s="73" t="s">
        <v>210</v>
      </c>
      <c r="AI304" s="73"/>
    </row>
    <row r="305" spans="1:35" x14ac:dyDescent="0.2">
      <c r="A305" s="67">
        <v>56360</v>
      </c>
      <c r="B305" s="71" t="s">
        <v>96</v>
      </c>
      <c r="C305" s="130">
        <f t="shared" ref="C305:C312" si="32">E305+F305+G305+I305</f>
        <v>5000</v>
      </c>
      <c r="D305" s="71">
        <v>209</v>
      </c>
      <c r="E305" s="71">
        <v>5000</v>
      </c>
      <c r="F305" s="71">
        <v>0</v>
      </c>
      <c r="G305" s="71">
        <v>0</v>
      </c>
      <c r="H305" s="71" t="s">
        <v>50</v>
      </c>
      <c r="I305" s="71">
        <v>0</v>
      </c>
      <c r="J305" s="71" t="s">
        <v>47</v>
      </c>
      <c r="K305" s="120">
        <v>1</v>
      </c>
      <c r="L305" s="71">
        <v>14</v>
      </c>
      <c r="M305" s="71">
        <v>294</v>
      </c>
      <c r="N305" s="71">
        <f>M305*2</f>
        <v>588</v>
      </c>
      <c r="O305" s="71">
        <v>0</v>
      </c>
      <c r="P305" s="71">
        <v>0</v>
      </c>
      <c r="Q305" s="71">
        <f t="shared" si="31"/>
        <v>0</v>
      </c>
      <c r="R305" s="71">
        <v>5</v>
      </c>
      <c r="S305" s="71">
        <v>0</v>
      </c>
      <c r="T305" s="71">
        <v>0</v>
      </c>
      <c r="U305" s="71">
        <v>2</v>
      </c>
      <c r="V305" s="71">
        <v>2</v>
      </c>
      <c r="W305" s="71">
        <v>1</v>
      </c>
      <c r="X305" s="71">
        <v>0</v>
      </c>
      <c r="Y305" s="71">
        <v>0</v>
      </c>
      <c r="Z305" s="71">
        <v>2</v>
      </c>
      <c r="AA305" s="71">
        <v>2</v>
      </c>
      <c r="AB305" s="71">
        <v>2</v>
      </c>
      <c r="AC305" s="71">
        <v>0</v>
      </c>
      <c r="AD305" s="71">
        <v>0</v>
      </c>
      <c r="AE305" s="71">
        <v>0</v>
      </c>
      <c r="AF305" s="71">
        <v>1</v>
      </c>
      <c r="AG305" s="73" t="s">
        <v>286</v>
      </c>
      <c r="AH305" s="73" t="s">
        <v>210</v>
      </c>
      <c r="AI305" s="76"/>
    </row>
    <row r="306" spans="1:35" x14ac:dyDescent="0.2">
      <c r="A306" s="67">
        <v>56361</v>
      </c>
      <c r="B306" s="71" t="s">
        <v>96</v>
      </c>
      <c r="C306" s="130">
        <f t="shared" si="32"/>
        <v>5000</v>
      </c>
      <c r="D306" s="71">
        <v>209</v>
      </c>
      <c r="E306" s="71">
        <v>5000</v>
      </c>
      <c r="F306" s="71">
        <v>0</v>
      </c>
      <c r="G306" s="71">
        <v>0</v>
      </c>
      <c r="H306" s="71" t="s">
        <v>50</v>
      </c>
      <c r="I306" s="71">
        <v>0</v>
      </c>
      <c r="J306" s="71" t="s">
        <v>47</v>
      </c>
      <c r="K306" s="120">
        <v>1</v>
      </c>
      <c r="L306" s="71">
        <v>14</v>
      </c>
      <c r="M306" s="71">
        <v>294</v>
      </c>
      <c r="N306" s="71">
        <f>M306*2</f>
        <v>588</v>
      </c>
      <c r="O306" s="71">
        <v>0</v>
      </c>
      <c r="P306" s="71">
        <v>0</v>
      </c>
      <c r="Q306" s="71">
        <f t="shared" si="31"/>
        <v>0</v>
      </c>
      <c r="R306" s="71">
        <v>5</v>
      </c>
      <c r="S306" s="71">
        <v>0</v>
      </c>
      <c r="T306" s="71">
        <v>0</v>
      </c>
      <c r="U306" s="71">
        <v>2</v>
      </c>
      <c r="V306" s="71">
        <v>2</v>
      </c>
      <c r="W306" s="71">
        <v>1</v>
      </c>
      <c r="X306" s="71">
        <v>0</v>
      </c>
      <c r="Y306" s="71">
        <v>0</v>
      </c>
      <c r="Z306" s="71">
        <v>2</v>
      </c>
      <c r="AA306" s="71">
        <v>2</v>
      </c>
      <c r="AB306" s="71">
        <v>2</v>
      </c>
      <c r="AC306" s="71">
        <v>0</v>
      </c>
      <c r="AD306" s="71">
        <v>0</v>
      </c>
      <c r="AE306" s="71">
        <v>0</v>
      </c>
      <c r="AF306" s="71">
        <v>1</v>
      </c>
      <c r="AG306" s="73" t="s">
        <v>286</v>
      </c>
      <c r="AH306" s="73" t="s">
        <v>210</v>
      </c>
      <c r="AI306" s="76"/>
    </row>
    <row r="307" spans="1:35" x14ac:dyDescent="0.2">
      <c r="A307" s="67">
        <v>56362</v>
      </c>
      <c r="B307" s="71" t="s">
        <v>96</v>
      </c>
      <c r="C307" s="130">
        <f t="shared" si="32"/>
        <v>5000</v>
      </c>
      <c r="D307" s="71">
        <v>209</v>
      </c>
      <c r="E307" s="71">
        <v>2500</v>
      </c>
      <c r="F307" s="71">
        <v>2500</v>
      </c>
      <c r="G307" s="71">
        <v>0</v>
      </c>
      <c r="H307" s="71" t="s">
        <v>50</v>
      </c>
      <c r="I307" s="71">
        <v>0</v>
      </c>
      <c r="J307" s="71" t="s">
        <v>47</v>
      </c>
      <c r="K307" s="120">
        <v>1</v>
      </c>
      <c r="L307" s="71">
        <v>14</v>
      </c>
      <c r="M307" s="71">
        <v>294</v>
      </c>
      <c r="N307" s="71">
        <f>M307*2</f>
        <v>588</v>
      </c>
      <c r="O307" s="71">
        <v>0</v>
      </c>
      <c r="P307" s="71">
        <v>0</v>
      </c>
      <c r="Q307" s="71">
        <f t="shared" si="31"/>
        <v>0</v>
      </c>
      <c r="R307" s="71">
        <v>5</v>
      </c>
      <c r="S307" s="71">
        <v>0</v>
      </c>
      <c r="T307" s="71">
        <v>0</v>
      </c>
      <c r="U307" s="71">
        <v>2</v>
      </c>
      <c r="V307" s="71">
        <v>2</v>
      </c>
      <c r="W307" s="71">
        <v>1</v>
      </c>
      <c r="X307" s="71">
        <v>0</v>
      </c>
      <c r="Y307" s="71">
        <v>0</v>
      </c>
      <c r="Z307" s="71">
        <v>2</v>
      </c>
      <c r="AA307" s="71">
        <v>2</v>
      </c>
      <c r="AB307" s="71">
        <v>2</v>
      </c>
      <c r="AC307" s="71">
        <v>0</v>
      </c>
      <c r="AD307" s="71">
        <v>0</v>
      </c>
      <c r="AE307" s="71">
        <v>0</v>
      </c>
      <c r="AF307" s="71">
        <v>1</v>
      </c>
      <c r="AG307" s="73" t="s">
        <v>286</v>
      </c>
      <c r="AH307" s="73" t="s">
        <v>210</v>
      </c>
      <c r="AI307" s="76"/>
    </row>
    <row r="308" spans="1:35" x14ac:dyDescent="0.2">
      <c r="A308" s="67">
        <v>56390</v>
      </c>
      <c r="B308" s="71" t="s">
        <v>96</v>
      </c>
      <c r="C308" s="130">
        <v>3000</v>
      </c>
      <c r="D308" s="71">
        <v>203</v>
      </c>
      <c r="E308" s="71">
        <v>0</v>
      </c>
      <c r="F308" s="71">
        <v>0</v>
      </c>
      <c r="G308" s="71">
        <v>3000</v>
      </c>
      <c r="H308" s="71" t="s">
        <v>50</v>
      </c>
      <c r="I308" s="71">
        <v>0</v>
      </c>
      <c r="J308" s="71" t="s">
        <v>47</v>
      </c>
      <c r="K308" s="120">
        <v>1</v>
      </c>
      <c r="L308" s="71">
        <v>0</v>
      </c>
      <c r="M308" s="71">
        <v>0</v>
      </c>
      <c r="N308" s="71">
        <f t="shared" ref="N308:N309" si="33">M308*2</f>
        <v>0</v>
      </c>
      <c r="O308" s="71">
        <v>2</v>
      </c>
      <c r="P308" s="71">
        <v>0</v>
      </c>
      <c r="Q308" s="71">
        <f t="shared" si="31"/>
        <v>0</v>
      </c>
      <c r="R308" s="71">
        <v>0</v>
      </c>
      <c r="S308" s="71">
        <v>20</v>
      </c>
      <c r="T308" s="71">
        <v>10</v>
      </c>
      <c r="U308" s="71">
        <v>2</v>
      </c>
      <c r="V308" s="71">
        <v>2</v>
      </c>
      <c r="W308" s="71">
        <v>1</v>
      </c>
      <c r="X308" s="71">
        <v>0</v>
      </c>
      <c r="Y308" s="71">
        <v>0</v>
      </c>
      <c r="Z308" s="71">
        <v>2</v>
      </c>
      <c r="AA308" s="71">
        <v>2</v>
      </c>
      <c r="AB308" s="71">
        <v>2</v>
      </c>
      <c r="AC308" s="71">
        <v>0</v>
      </c>
      <c r="AD308" s="71">
        <v>2</v>
      </c>
      <c r="AE308" s="71">
        <v>0</v>
      </c>
      <c r="AF308" s="71">
        <v>0</v>
      </c>
      <c r="AG308" s="73" t="s">
        <v>239</v>
      </c>
      <c r="AH308" s="73" t="s">
        <v>210</v>
      </c>
      <c r="AI308" s="73"/>
    </row>
    <row r="309" spans="1:35" x14ac:dyDescent="0.2">
      <c r="A309" s="67">
        <v>56391</v>
      </c>
      <c r="B309" s="71" t="s">
        <v>96</v>
      </c>
      <c r="C309" s="130">
        <v>3000</v>
      </c>
      <c r="D309" s="71">
        <v>203</v>
      </c>
      <c r="E309" s="71">
        <v>0</v>
      </c>
      <c r="F309" s="71">
        <v>0</v>
      </c>
      <c r="G309" s="71">
        <v>3000</v>
      </c>
      <c r="H309" s="71" t="s">
        <v>50</v>
      </c>
      <c r="I309" s="71">
        <v>0</v>
      </c>
      <c r="J309" s="71" t="s">
        <v>47</v>
      </c>
      <c r="K309" s="120">
        <v>1</v>
      </c>
      <c r="L309" s="71">
        <v>0</v>
      </c>
      <c r="M309" s="71">
        <v>0</v>
      </c>
      <c r="N309" s="71">
        <f t="shared" si="33"/>
        <v>0</v>
      </c>
      <c r="O309" s="71">
        <v>2</v>
      </c>
      <c r="P309" s="71">
        <v>0</v>
      </c>
      <c r="Q309" s="71">
        <f t="shared" si="31"/>
        <v>0</v>
      </c>
      <c r="R309" s="71">
        <v>0</v>
      </c>
      <c r="S309" s="71">
        <v>20</v>
      </c>
      <c r="T309" s="71">
        <v>10</v>
      </c>
      <c r="U309" s="71">
        <v>2</v>
      </c>
      <c r="V309" s="71">
        <v>2</v>
      </c>
      <c r="W309" s="71">
        <v>1</v>
      </c>
      <c r="X309" s="71">
        <v>0</v>
      </c>
      <c r="Y309" s="71">
        <v>0</v>
      </c>
      <c r="Z309" s="71">
        <v>2</v>
      </c>
      <c r="AA309" s="71">
        <v>2</v>
      </c>
      <c r="AB309" s="71">
        <v>2</v>
      </c>
      <c r="AC309" s="71">
        <v>0</v>
      </c>
      <c r="AD309" s="71">
        <v>2</v>
      </c>
      <c r="AE309" s="71">
        <v>0</v>
      </c>
      <c r="AF309" s="71">
        <v>0</v>
      </c>
      <c r="AG309" s="73" t="s">
        <v>239</v>
      </c>
      <c r="AH309" s="73" t="s">
        <v>210</v>
      </c>
      <c r="AI309" s="73"/>
    </row>
    <row r="310" spans="1:35" x14ac:dyDescent="0.2">
      <c r="A310" s="67">
        <v>56392</v>
      </c>
      <c r="B310" s="71" t="s">
        <v>96</v>
      </c>
      <c r="C310" s="130">
        <f t="shared" si="32"/>
        <v>2899</v>
      </c>
      <c r="D310" s="71">
        <v>200</v>
      </c>
      <c r="E310" s="71">
        <v>2899</v>
      </c>
      <c r="F310" s="71">
        <v>0</v>
      </c>
      <c r="G310" s="71">
        <v>0</v>
      </c>
      <c r="H310" s="71" t="s">
        <v>269</v>
      </c>
      <c r="I310" s="71">
        <v>0</v>
      </c>
      <c r="J310" s="71" t="s">
        <v>47</v>
      </c>
      <c r="K310" s="120">
        <v>1</v>
      </c>
      <c r="L310" s="71">
        <v>14</v>
      </c>
      <c r="M310" s="71">
        <v>140</v>
      </c>
      <c r="N310" s="71">
        <f>M310*2</f>
        <v>280</v>
      </c>
      <c r="O310" s="71">
        <v>2</v>
      </c>
      <c r="P310" s="71">
        <v>60</v>
      </c>
      <c r="Q310" s="71">
        <f t="shared" si="31"/>
        <v>120</v>
      </c>
      <c r="R310" s="71">
        <v>14</v>
      </c>
      <c r="S310" s="71">
        <v>18</v>
      </c>
      <c r="T310" s="71">
        <v>0</v>
      </c>
      <c r="U310" s="71">
        <v>3</v>
      </c>
      <c r="V310" s="71">
        <v>2</v>
      </c>
      <c r="W310" s="71">
        <v>1</v>
      </c>
      <c r="X310" s="71">
        <v>0</v>
      </c>
      <c r="Y310" s="71">
        <v>0</v>
      </c>
      <c r="Z310" s="71">
        <v>2</v>
      </c>
      <c r="AA310" s="71">
        <v>2</v>
      </c>
      <c r="AB310" s="71">
        <v>3</v>
      </c>
      <c r="AC310" s="71">
        <v>0</v>
      </c>
      <c r="AD310" s="71">
        <v>1</v>
      </c>
      <c r="AE310" s="71">
        <v>1</v>
      </c>
      <c r="AF310" s="71">
        <v>1</v>
      </c>
      <c r="AG310" s="73" t="s">
        <v>291</v>
      </c>
      <c r="AH310" s="73" t="s">
        <v>210</v>
      </c>
      <c r="AI310" s="76"/>
    </row>
    <row r="311" spans="1:35" x14ac:dyDescent="0.2">
      <c r="A311" s="67">
        <v>56404</v>
      </c>
      <c r="B311" s="71" t="s">
        <v>96</v>
      </c>
      <c r="C311" s="130">
        <f t="shared" si="32"/>
        <v>4523</v>
      </c>
      <c r="D311" s="71">
        <v>87</v>
      </c>
      <c r="E311" s="71">
        <v>0</v>
      </c>
      <c r="F311" s="71">
        <v>0</v>
      </c>
      <c r="G311" s="71">
        <v>4039</v>
      </c>
      <c r="H311" s="71" t="s">
        <v>59</v>
      </c>
      <c r="I311" s="71">
        <v>484</v>
      </c>
      <c r="J311" s="71" t="s">
        <v>47</v>
      </c>
      <c r="K311" s="120">
        <v>1</v>
      </c>
      <c r="L311" s="71">
        <v>4</v>
      </c>
      <c r="M311" s="71">
        <v>80</v>
      </c>
      <c r="N311" s="71">
        <f>M311*2</f>
        <v>160</v>
      </c>
      <c r="O311" s="71">
        <v>0</v>
      </c>
      <c r="P311" s="71">
        <v>0</v>
      </c>
      <c r="Q311" s="71">
        <f t="shared" si="31"/>
        <v>0</v>
      </c>
      <c r="R311" s="71">
        <v>4</v>
      </c>
      <c r="S311" s="71">
        <v>80</v>
      </c>
      <c r="T311" s="71">
        <v>0</v>
      </c>
      <c r="U311" s="71">
        <v>6</v>
      </c>
      <c r="V311" s="71">
        <v>10</v>
      </c>
      <c r="W311" s="71">
        <v>3</v>
      </c>
      <c r="X311" s="71">
        <v>0</v>
      </c>
      <c r="Y311" s="71">
        <v>0</v>
      </c>
      <c r="Z311" s="71">
        <v>2</v>
      </c>
      <c r="AA311" s="71">
        <v>10</v>
      </c>
      <c r="AB311" s="71">
        <v>4</v>
      </c>
      <c r="AC311" s="71">
        <v>0</v>
      </c>
      <c r="AD311" s="71">
        <v>1</v>
      </c>
      <c r="AE311" s="71">
        <v>0</v>
      </c>
      <c r="AF311" s="71">
        <v>1</v>
      </c>
      <c r="AG311" s="73" t="s">
        <v>292</v>
      </c>
      <c r="AH311" s="73" t="s">
        <v>210</v>
      </c>
      <c r="AI311" s="76"/>
    </row>
    <row r="312" spans="1:35" x14ac:dyDescent="0.2">
      <c r="A312" s="67">
        <v>56409</v>
      </c>
      <c r="B312" s="71" t="s">
        <v>96</v>
      </c>
      <c r="C312" s="130">
        <f t="shared" si="32"/>
        <v>1429</v>
      </c>
      <c r="D312" s="71">
        <v>82</v>
      </c>
      <c r="E312" s="71">
        <v>82</v>
      </c>
      <c r="F312" s="71">
        <v>1347</v>
      </c>
      <c r="G312" s="71">
        <v>0</v>
      </c>
      <c r="H312" s="71" t="s">
        <v>50</v>
      </c>
      <c r="I312" s="71">
        <v>0</v>
      </c>
      <c r="J312" s="71" t="s">
        <v>47</v>
      </c>
      <c r="K312" s="120">
        <v>1</v>
      </c>
      <c r="L312" s="71">
        <v>12</v>
      </c>
      <c r="M312" s="71">
        <v>0</v>
      </c>
      <c r="N312" s="71">
        <v>0</v>
      </c>
      <c r="O312" s="71">
        <v>0</v>
      </c>
      <c r="P312" s="71">
        <v>0</v>
      </c>
      <c r="Q312" s="71">
        <f t="shared" si="31"/>
        <v>0</v>
      </c>
      <c r="R312" s="71">
        <v>12</v>
      </c>
      <c r="S312" s="71">
        <v>24</v>
      </c>
      <c r="T312" s="71">
        <v>0</v>
      </c>
      <c r="U312" s="71">
        <v>4</v>
      </c>
      <c r="V312" s="71">
        <v>2</v>
      </c>
      <c r="W312" s="71">
        <v>1</v>
      </c>
      <c r="X312" s="71">
        <v>0</v>
      </c>
      <c r="Y312" s="71">
        <v>0</v>
      </c>
      <c r="Z312" s="71">
        <v>2</v>
      </c>
      <c r="AA312" s="71">
        <v>2</v>
      </c>
      <c r="AB312" s="71">
        <v>2</v>
      </c>
      <c r="AC312" s="71">
        <v>0</v>
      </c>
      <c r="AD312" s="71">
        <v>0</v>
      </c>
      <c r="AE312" s="71">
        <v>0</v>
      </c>
      <c r="AF312" s="71">
        <v>1</v>
      </c>
      <c r="AG312" s="73" t="s">
        <v>292</v>
      </c>
      <c r="AH312" s="73" t="s">
        <v>210</v>
      </c>
      <c r="AI312" s="76"/>
    </row>
    <row r="313" spans="1:35" x14ac:dyDescent="0.2">
      <c r="A313" s="67">
        <v>56410</v>
      </c>
      <c r="B313" s="71" t="s">
        <v>96</v>
      </c>
      <c r="C313" s="130">
        <v>1194</v>
      </c>
      <c r="D313" s="71">
        <v>50</v>
      </c>
      <c r="E313" s="71">
        <v>0</v>
      </c>
      <c r="F313" s="71">
        <v>119</v>
      </c>
      <c r="G313" s="71">
        <v>948</v>
      </c>
      <c r="H313" s="71" t="s">
        <v>59</v>
      </c>
      <c r="I313" s="71">
        <v>50</v>
      </c>
      <c r="J313" s="71" t="s">
        <v>47</v>
      </c>
      <c r="K313" s="120">
        <v>1</v>
      </c>
      <c r="L313" s="71">
        <v>15</v>
      </c>
      <c r="M313" s="71">
        <v>86</v>
      </c>
      <c r="N313" s="71">
        <v>172</v>
      </c>
      <c r="O313" s="71">
        <v>9</v>
      </c>
      <c r="P313" s="71">
        <v>0</v>
      </c>
      <c r="Q313" s="71">
        <v>0</v>
      </c>
      <c r="R313" s="71">
        <v>0</v>
      </c>
      <c r="S313" s="71">
        <v>16</v>
      </c>
      <c r="T313" s="71">
        <v>0</v>
      </c>
      <c r="U313" s="71">
        <v>1</v>
      </c>
      <c r="V313" s="71">
        <v>1</v>
      </c>
      <c r="W313" s="71">
        <v>0</v>
      </c>
      <c r="X313" s="71">
        <v>0</v>
      </c>
      <c r="Y313" s="71">
        <v>0</v>
      </c>
      <c r="Z313" s="71">
        <v>1</v>
      </c>
      <c r="AA313" s="71">
        <v>1</v>
      </c>
      <c r="AB313" s="71">
        <v>1</v>
      </c>
      <c r="AC313" s="71">
        <v>0</v>
      </c>
      <c r="AD313" s="71">
        <v>2</v>
      </c>
      <c r="AE313" s="71">
        <v>0</v>
      </c>
      <c r="AF313" s="71">
        <v>1</v>
      </c>
      <c r="AG313" s="73"/>
      <c r="AH313" s="73" t="s">
        <v>210</v>
      </c>
      <c r="AI313" s="73"/>
    </row>
    <row r="314" spans="1:35" x14ac:dyDescent="0.2">
      <c r="A314" s="67">
        <v>56412</v>
      </c>
      <c r="B314" s="71" t="s">
        <v>96</v>
      </c>
      <c r="C314" s="130">
        <f t="shared" ref="C314:C325" si="34">E314+F314+G314+I314</f>
        <v>1891</v>
      </c>
      <c r="D314" s="71">
        <v>108</v>
      </c>
      <c r="E314" s="71">
        <v>0</v>
      </c>
      <c r="F314" s="71">
        <v>0</v>
      </c>
      <c r="G314" s="71">
        <v>1891</v>
      </c>
      <c r="H314" s="71" t="s">
        <v>50</v>
      </c>
      <c r="I314" s="71">
        <v>0</v>
      </c>
      <c r="J314" s="71" t="s">
        <v>288</v>
      </c>
      <c r="K314" s="120">
        <v>1</v>
      </c>
      <c r="L314" s="71">
        <v>0</v>
      </c>
      <c r="M314" s="71">
        <v>0</v>
      </c>
      <c r="N314" s="71">
        <v>0</v>
      </c>
      <c r="O314" s="71">
        <v>0</v>
      </c>
      <c r="P314" s="71">
        <v>0</v>
      </c>
      <c r="Q314" s="71">
        <v>0</v>
      </c>
      <c r="R314" s="71">
        <v>0</v>
      </c>
      <c r="S314" s="71">
        <v>15</v>
      </c>
      <c r="T314" s="71">
        <v>0</v>
      </c>
      <c r="U314" s="71">
        <v>2</v>
      </c>
      <c r="V314" s="71">
        <v>2</v>
      </c>
      <c r="W314" s="71">
        <v>0</v>
      </c>
      <c r="X314" s="71">
        <v>0</v>
      </c>
      <c r="Y314" s="71">
        <v>0</v>
      </c>
      <c r="Z314" s="71">
        <v>2</v>
      </c>
      <c r="AA314" s="71">
        <v>2</v>
      </c>
      <c r="AB314" s="71">
        <v>2</v>
      </c>
      <c r="AC314" s="71">
        <v>0</v>
      </c>
      <c r="AD314" s="71">
        <v>0</v>
      </c>
      <c r="AE314" s="71">
        <v>0</v>
      </c>
      <c r="AF314" s="71">
        <v>1</v>
      </c>
      <c r="AG314" s="73" t="s">
        <v>287</v>
      </c>
      <c r="AH314" s="73" t="s">
        <v>210</v>
      </c>
      <c r="AI314" s="76"/>
    </row>
    <row r="315" spans="1:35" x14ac:dyDescent="0.2">
      <c r="A315" s="67">
        <v>56414</v>
      </c>
      <c r="B315" s="71" t="s">
        <v>96</v>
      </c>
      <c r="C315" s="130">
        <f t="shared" si="34"/>
        <v>660</v>
      </c>
      <c r="D315" s="71">
        <v>43</v>
      </c>
      <c r="E315" s="71">
        <v>0</v>
      </c>
      <c r="F315" s="71">
        <v>0</v>
      </c>
      <c r="G315" s="71">
        <v>660</v>
      </c>
      <c r="H315" s="71" t="s">
        <v>50</v>
      </c>
      <c r="I315" s="71">
        <v>0</v>
      </c>
      <c r="J315" s="71" t="s">
        <v>47</v>
      </c>
      <c r="K315" s="120">
        <v>1</v>
      </c>
      <c r="L315" s="71">
        <v>1</v>
      </c>
      <c r="M315" s="71">
        <v>13</v>
      </c>
      <c r="N315" s="71">
        <f t="shared" ref="N315:N325" si="35">M315*2</f>
        <v>26</v>
      </c>
      <c r="O315" s="71">
        <v>2</v>
      </c>
      <c r="P315" s="71">
        <v>8</v>
      </c>
      <c r="Q315" s="71">
        <v>16</v>
      </c>
      <c r="R315" s="71">
        <v>0</v>
      </c>
      <c r="S315" s="71">
        <v>2</v>
      </c>
      <c r="T315" s="71">
        <v>0</v>
      </c>
      <c r="U315" s="71">
        <v>1</v>
      </c>
      <c r="V315" s="71">
        <v>1</v>
      </c>
      <c r="W315" s="71">
        <v>1</v>
      </c>
      <c r="X315" s="71">
        <v>0</v>
      </c>
      <c r="Y315" s="71">
        <v>0</v>
      </c>
      <c r="Z315" s="71">
        <v>1</v>
      </c>
      <c r="AA315" s="71">
        <v>1</v>
      </c>
      <c r="AB315" s="71">
        <v>1</v>
      </c>
      <c r="AC315" s="71">
        <v>0</v>
      </c>
      <c r="AD315" s="71">
        <v>1</v>
      </c>
      <c r="AE315" s="71">
        <v>0</v>
      </c>
      <c r="AF315" s="71">
        <v>1</v>
      </c>
      <c r="AG315" s="73" t="s">
        <v>287</v>
      </c>
      <c r="AH315" s="73" t="s">
        <v>210</v>
      </c>
      <c r="AI315" s="76"/>
    </row>
    <row r="316" spans="1:35" x14ac:dyDescent="0.2">
      <c r="A316" s="67">
        <v>56420</v>
      </c>
      <c r="B316" s="71" t="s">
        <v>96</v>
      </c>
      <c r="C316" s="130">
        <f t="shared" si="34"/>
        <v>1983</v>
      </c>
      <c r="D316" s="71">
        <v>83</v>
      </c>
      <c r="E316" s="71">
        <v>94</v>
      </c>
      <c r="F316" s="71">
        <v>1889</v>
      </c>
      <c r="G316" s="71">
        <v>0</v>
      </c>
      <c r="H316" s="71" t="s">
        <v>50</v>
      </c>
      <c r="I316" s="71">
        <v>0</v>
      </c>
      <c r="J316" s="71" t="s">
        <v>47</v>
      </c>
      <c r="K316" s="120">
        <v>1</v>
      </c>
      <c r="L316" s="71">
        <v>14</v>
      </c>
      <c r="M316" s="71">
        <v>294</v>
      </c>
      <c r="N316" s="71">
        <f t="shared" si="35"/>
        <v>588</v>
      </c>
      <c r="O316" s="71">
        <v>0</v>
      </c>
      <c r="P316" s="71">
        <v>0</v>
      </c>
      <c r="Q316" s="71">
        <f>P316*2</f>
        <v>0</v>
      </c>
      <c r="R316" s="71">
        <v>5</v>
      </c>
      <c r="S316" s="71">
        <v>0</v>
      </c>
      <c r="T316" s="71">
        <v>0</v>
      </c>
      <c r="U316" s="71">
        <v>2</v>
      </c>
      <c r="V316" s="71">
        <v>2</v>
      </c>
      <c r="W316" s="71">
        <v>1</v>
      </c>
      <c r="X316" s="71">
        <v>0</v>
      </c>
      <c r="Y316" s="71">
        <v>0</v>
      </c>
      <c r="Z316" s="71">
        <v>2</v>
      </c>
      <c r="AA316" s="71">
        <v>2</v>
      </c>
      <c r="AB316" s="71">
        <v>2</v>
      </c>
      <c r="AC316" s="71">
        <v>0</v>
      </c>
      <c r="AD316" s="71">
        <v>0</v>
      </c>
      <c r="AE316" s="71">
        <v>0</v>
      </c>
      <c r="AF316" s="71">
        <v>1</v>
      </c>
      <c r="AG316" s="73" t="s">
        <v>292</v>
      </c>
      <c r="AH316" s="73" t="s">
        <v>210</v>
      </c>
      <c r="AI316" s="76"/>
    </row>
    <row r="317" spans="1:35" x14ac:dyDescent="0.2">
      <c r="A317" s="67">
        <v>56421</v>
      </c>
      <c r="B317" s="71" t="s">
        <v>96</v>
      </c>
      <c r="C317" s="130">
        <f t="shared" si="34"/>
        <v>1285</v>
      </c>
      <c r="D317" s="71">
        <v>80</v>
      </c>
      <c r="E317" s="71">
        <v>0</v>
      </c>
      <c r="F317" s="71">
        <v>0</v>
      </c>
      <c r="G317" s="71">
        <v>1285</v>
      </c>
      <c r="H317" s="71" t="s">
        <v>50</v>
      </c>
      <c r="I317" s="71">
        <v>0</v>
      </c>
      <c r="J317" s="71" t="s">
        <v>288</v>
      </c>
      <c r="K317" s="120">
        <v>1</v>
      </c>
      <c r="L317" s="71">
        <v>0</v>
      </c>
      <c r="M317" s="71">
        <v>202</v>
      </c>
      <c r="N317" s="71">
        <f t="shared" si="35"/>
        <v>404</v>
      </c>
      <c r="O317" s="71">
        <v>0</v>
      </c>
      <c r="P317" s="71">
        <v>0</v>
      </c>
      <c r="Q317" s="71">
        <v>0</v>
      </c>
      <c r="R317" s="71">
        <v>0</v>
      </c>
      <c r="S317" s="71">
        <v>15</v>
      </c>
      <c r="T317" s="71">
        <v>0</v>
      </c>
      <c r="U317" s="71">
        <v>2</v>
      </c>
      <c r="V317" s="71">
        <v>2</v>
      </c>
      <c r="W317" s="71">
        <v>0</v>
      </c>
      <c r="X317" s="71">
        <v>0</v>
      </c>
      <c r="Y317" s="71">
        <v>0</v>
      </c>
      <c r="Z317" s="71">
        <v>2</v>
      </c>
      <c r="AA317" s="71">
        <v>2</v>
      </c>
      <c r="AB317" s="71">
        <v>2</v>
      </c>
      <c r="AC317" s="71">
        <v>0</v>
      </c>
      <c r="AD317" s="71">
        <v>0</v>
      </c>
      <c r="AE317" s="71">
        <v>0</v>
      </c>
      <c r="AF317" s="71">
        <v>1</v>
      </c>
      <c r="AG317" s="73" t="s">
        <v>287</v>
      </c>
      <c r="AH317" s="73" t="s">
        <v>210</v>
      </c>
      <c r="AI317" s="76"/>
    </row>
    <row r="318" spans="1:35" x14ac:dyDescent="0.2">
      <c r="A318" s="67">
        <v>56422</v>
      </c>
      <c r="B318" s="71" t="s">
        <v>96</v>
      </c>
      <c r="C318" s="130">
        <f t="shared" si="34"/>
        <v>2082</v>
      </c>
      <c r="D318" s="71">
        <v>82</v>
      </c>
      <c r="E318" s="71">
        <v>0</v>
      </c>
      <c r="F318" s="71">
        <v>1999</v>
      </c>
      <c r="G318" s="71">
        <v>83</v>
      </c>
      <c r="H318" s="71" t="s">
        <v>50</v>
      </c>
      <c r="I318" s="71">
        <v>0</v>
      </c>
      <c r="J318" s="71" t="s">
        <v>47</v>
      </c>
      <c r="K318" s="120">
        <v>1</v>
      </c>
      <c r="L318" s="71">
        <v>14</v>
      </c>
      <c r="M318" s="71">
        <v>100</v>
      </c>
      <c r="N318" s="71">
        <f t="shared" si="35"/>
        <v>200</v>
      </c>
      <c r="O318" s="71">
        <v>4</v>
      </c>
      <c r="P318" s="71">
        <v>16</v>
      </c>
      <c r="Q318" s="71">
        <f t="shared" ref="Q318:Q325" si="36">P318*2</f>
        <v>32</v>
      </c>
      <c r="R318" s="71">
        <v>11</v>
      </c>
      <c r="S318" s="71">
        <v>23</v>
      </c>
      <c r="T318" s="71">
        <v>0</v>
      </c>
      <c r="U318" s="71">
        <v>2</v>
      </c>
      <c r="V318" s="71">
        <v>2</v>
      </c>
      <c r="W318" s="71">
        <v>1</v>
      </c>
      <c r="X318" s="71">
        <v>0</v>
      </c>
      <c r="Y318" s="71">
        <v>0</v>
      </c>
      <c r="Z318" s="71">
        <v>2</v>
      </c>
      <c r="AA318" s="71">
        <v>2</v>
      </c>
      <c r="AB318" s="71">
        <v>2</v>
      </c>
      <c r="AC318" s="71">
        <v>0</v>
      </c>
      <c r="AD318" s="71">
        <v>0</v>
      </c>
      <c r="AE318" s="71">
        <v>0</v>
      </c>
      <c r="AF318" s="71">
        <v>1</v>
      </c>
      <c r="AG318" s="73" t="s">
        <v>292</v>
      </c>
      <c r="AH318" s="73" t="s">
        <v>210</v>
      </c>
      <c r="AI318" s="76"/>
    </row>
    <row r="319" spans="1:35" x14ac:dyDescent="0.2">
      <c r="A319" s="67">
        <v>56427</v>
      </c>
      <c r="B319" s="71" t="s">
        <v>96</v>
      </c>
      <c r="C319" s="130">
        <f t="shared" si="34"/>
        <v>2609</v>
      </c>
      <c r="D319" s="71">
        <v>209</v>
      </c>
      <c r="E319" s="71">
        <v>2609</v>
      </c>
      <c r="F319" s="71">
        <v>0</v>
      </c>
      <c r="G319" s="71">
        <v>0</v>
      </c>
      <c r="H319" s="71" t="s">
        <v>50</v>
      </c>
      <c r="I319" s="71">
        <v>0</v>
      </c>
      <c r="J319" s="71" t="s">
        <v>47</v>
      </c>
      <c r="K319" s="120">
        <v>1</v>
      </c>
      <c r="L319" s="71">
        <v>3</v>
      </c>
      <c r="M319" s="71">
        <v>18</v>
      </c>
      <c r="N319" s="71">
        <f t="shared" si="35"/>
        <v>36</v>
      </c>
      <c r="O319" s="71">
        <v>3</v>
      </c>
      <c r="P319" s="71">
        <v>0</v>
      </c>
      <c r="Q319" s="71">
        <f t="shared" si="36"/>
        <v>0</v>
      </c>
      <c r="R319" s="71">
        <v>3</v>
      </c>
      <c r="S319" s="71">
        <v>50</v>
      </c>
      <c r="T319" s="71">
        <v>0</v>
      </c>
      <c r="U319" s="71">
        <v>2</v>
      </c>
      <c r="V319" s="71">
        <v>4</v>
      </c>
      <c r="W319" s="71">
        <v>2</v>
      </c>
      <c r="X319" s="71">
        <v>0</v>
      </c>
      <c r="Y319" s="71">
        <v>0</v>
      </c>
      <c r="Z319" s="71">
        <v>2</v>
      </c>
      <c r="AA319" s="71">
        <v>4</v>
      </c>
      <c r="AB319" s="71">
        <v>2</v>
      </c>
      <c r="AC319" s="71">
        <v>0</v>
      </c>
      <c r="AD319" s="71">
        <v>1</v>
      </c>
      <c r="AE319" s="71">
        <v>0</v>
      </c>
      <c r="AF319" s="71">
        <v>1</v>
      </c>
      <c r="AG319" s="73" t="s">
        <v>287</v>
      </c>
      <c r="AH319" s="73"/>
      <c r="AI319" s="76"/>
    </row>
    <row r="320" spans="1:35" x14ac:dyDescent="0.2">
      <c r="A320" s="67">
        <v>56430</v>
      </c>
      <c r="B320" s="71" t="s">
        <v>96</v>
      </c>
      <c r="C320" s="130">
        <f t="shared" si="34"/>
        <v>8772</v>
      </c>
      <c r="D320" s="71">
        <v>462</v>
      </c>
      <c r="E320" s="71">
        <v>0</v>
      </c>
      <c r="F320" s="71">
        <v>2399</v>
      </c>
      <c r="G320" s="71">
        <v>6373</v>
      </c>
      <c r="H320" s="71" t="s">
        <v>50</v>
      </c>
      <c r="I320" s="71">
        <v>0</v>
      </c>
      <c r="J320" s="71" t="s">
        <v>47</v>
      </c>
      <c r="K320" s="120">
        <v>1</v>
      </c>
      <c r="L320" s="71">
        <v>90</v>
      </c>
      <c r="M320" s="71">
        <v>630</v>
      </c>
      <c r="N320" s="71">
        <f t="shared" si="35"/>
        <v>1260</v>
      </c>
      <c r="O320" s="71">
        <v>1</v>
      </c>
      <c r="P320" s="71">
        <v>38</v>
      </c>
      <c r="Q320" s="71">
        <f t="shared" si="36"/>
        <v>76</v>
      </c>
      <c r="R320" s="71">
        <v>90</v>
      </c>
      <c r="S320" s="71">
        <v>89</v>
      </c>
      <c r="T320" s="71">
        <v>0</v>
      </c>
      <c r="U320" s="71">
        <v>12</v>
      </c>
      <c r="V320" s="71">
        <v>8</v>
      </c>
      <c r="W320" s="71">
        <v>7</v>
      </c>
      <c r="X320" s="71">
        <v>0</v>
      </c>
      <c r="Y320" s="71">
        <v>0</v>
      </c>
      <c r="Z320" s="71">
        <v>4</v>
      </c>
      <c r="AA320" s="71">
        <v>7</v>
      </c>
      <c r="AB320" s="71">
        <v>4</v>
      </c>
      <c r="AC320" s="71">
        <v>16</v>
      </c>
      <c r="AD320" s="71">
        <v>2</v>
      </c>
      <c r="AE320" s="71">
        <v>0</v>
      </c>
      <c r="AF320" s="71">
        <v>2</v>
      </c>
      <c r="AG320" s="73" t="s">
        <v>293</v>
      </c>
      <c r="AH320" s="73" t="s">
        <v>210</v>
      </c>
      <c r="AI320" s="76"/>
    </row>
    <row r="321" spans="1:35" x14ac:dyDescent="0.2">
      <c r="A321" s="67">
        <v>56445</v>
      </c>
      <c r="B321" s="71" t="s">
        <v>96</v>
      </c>
      <c r="C321" s="130">
        <f t="shared" si="34"/>
        <v>5470</v>
      </c>
      <c r="D321" s="71">
        <v>451</v>
      </c>
      <c r="E321" s="71">
        <v>0</v>
      </c>
      <c r="F321" s="71">
        <v>0</v>
      </c>
      <c r="G321" s="71">
        <v>5019</v>
      </c>
      <c r="H321" s="71" t="s">
        <v>50</v>
      </c>
      <c r="I321" s="71">
        <v>451</v>
      </c>
      <c r="J321" s="71" t="s">
        <v>47</v>
      </c>
      <c r="K321" s="120">
        <v>1</v>
      </c>
      <c r="L321" s="71">
        <v>4</v>
      </c>
      <c r="M321" s="71">
        <v>48</v>
      </c>
      <c r="N321" s="71">
        <f t="shared" si="35"/>
        <v>96</v>
      </c>
      <c r="O321" s="71">
        <v>6</v>
      </c>
      <c r="P321" s="71">
        <v>126</v>
      </c>
      <c r="Q321" s="71">
        <f t="shared" si="36"/>
        <v>252</v>
      </c>
      <c r="R321" s="71">
        <v>4</v>
      </c>
      <c r="S321" s="71">
        <v>75</v>
      </c>
      <c r="T321" s="71">
        <v>0</v>
      </c>
      <c r="U321" s="71">
        <v>6</v>
      </c>
      <c r="V321" s="71">
        <v>7</v>
      </c>
      <c r="W321" s="71">
        <v>3</v>
      </c>
      <c r="X321" s="71">
        <v>0</v>
      </c>
      <c r="Y321" s="71">
        <v>0</v>
      </c>
      <c r="Z321" s="71">
        <v>2</v>
      </c>
      <c r="AA321" s="71">
        <v>7</v>
      </c>
      <c r="AB321" s="71">
        <v>2</v>
      </c>
      <c r="AC321" s="71">
        <v>0</v>
      </c>
      <c r="AD321" s="71">
        <v>1</v>
      </c>
      <c r="AE321" s="71">
        <v>0</v>
      </c>
      <c r="AF321" s="71">
        <v>1</v>
      </c>
      <c r="AG321" s="73" t="s">
        <v>293</v>
      </c>
      <c r="AH321" s="73" t="s">
        <v>210</v>
      </c>
      <c r="AI321" s="76"/>
    </row>
    <row r="322" spans="1:35" x14ac:dyDescent="0.2">
      <c r="A322" s="67">
        <v>56458</v>
      </c>
      <c r="B322" s="71" t="s">
        <v>96</v>
      </c>
      <c r="C322" s="130">
        <v>3000</v>
      </c>
      <c r="D322" s="71">
        <v>200</v>
      </c>
      <c r="E322" s="71">
        <v>0</v>
      </c>
      <c r="F322" s="71">
        <v>0</v>
      </c>
      <c r="G322" s="71">
        <v>3000</v>
      </c>
      <c r="H322" s="71" t="s">
        <v>50</v>
      </c>
      <c r="I322" s="71">
        <v>0</v>
      </c>
      <c r="J322" s="71" t="s">
        <v>47</v>
      </c>
      <c r="K322" s="120">
        <v>1</v>
      </c>
      <c r="L322" s="71">
        <v>4</v>
      </c>
      <c r="M322" s="71">
        <v>48</v>
      </c>
      <c r="N322" s="71">
        <f t="shared" si="35"/>
        <v>96</v>
      </c>
      <c r="O322" s="71">
        <v>2</v>
      </c>
      <c r="P322" s="71">
        <v>0</v>
      </c>
      <c r="Q322" s="71">
        <f t="shared" si="36"/>
        <v>0</v>
      </c>
      <c r="R322" s="71">
        <v>0</v>
      </c>
      <c r="S322" s="71">
        <v>10</v>
      </c>
      <c r="T322" s="71">
        <v>10</v>
      </c>
      <c r="U322" s="71">
        <v>2</v>
      </c>
      <c r="V322" s="71">
        <v>2</v>
      </c>
      <c r="W322" s="71">
        <v>2</v>
      </c>
      <c r="X322" s="71">
        <v>0</v>
      </c>
      <c r="Y322" s="71">
        <v>0</v>
      </c>
      <c r="Z322" s="71">
        <v>2</v>
      </c>
      <c r="AA322" s="71">
        <v>2</v>
      </c>
      <c r="AB322" s="71">
        <v>2</v>
      </c>
      <c r="AC322" s="71">
        <v>0</v>
      </c>
      <c r="AD322" s="71">
        <v>0</v>
      </c>
      <c r="AE322" s="71">
        <v>0</v>
      </c>
      <c r="AF322" s="71">
        <v>0</v>
      </c>
      <c r="AG322" s="73"/>
      <c r="AH322" s="73" t="s">
        <v>210</v>
      </c>
      <c r="AI322" s="76"/>
    </row>
    <row r="323" spans="1:35" x14ac:dyDescent="0.2">
      <c r="A323" s="67">
        <v>56459</v>
      </c>
      <c r="B323" s="71" t="s">
        <v>96</v>
      </c>
      <c r="C323" s="130">
        <f t="shared" si="34"/>
        <v>4583</v>
      </c>
      <c r="D323" s="71">
        <v>365</v>
      </c>
      <c r="E323" s="71">
        <v>3123</v>
      </c>
      <c r="F323" s="71">
        <v>1104</v>
      </c>
      <c r="G323" s="71">
        <v>0</v>
      </c>
      <c r="H323" s="71" t="s">
        <v>59</v>
      </c>
      <c r="I323" s="71">
        <v>356</v>
      </c>
      <c r="J323" s="71" t="s">
        <v>47</v>
      </c>
      <c r="K323" s="120">
        <v>1</v>
      </c>
      <c r="L323" s="71">
        <v>13</v>
      </c>
      <c r="M323" s="71">
        <v>156</v>
      </c>
      <c r="N323" s="71">
        <f t="shared" si="35"/>
        <v>312</v>
      </c>
      <c r="O323" s="71">
        <v>4</v>
      </c>
      <c r="P323" s="71">
        <v>84</v>
      </c>
      <c r="Q323" s="71">
        <f t="shared" si="36"/>
        <v>168</v>
      </c>
      <c r="R323" s="71">
        <v>13</v>
      </c>
      <c r="S323" s="71">
        <v>52</v>
      </c>
      <c r="T323" s="71">
        <v>0</v>
      </c>
      <c r="U323" s="71">
        <v>4</v>
      </c>
      <c r="V323" s="71">
        <v>6</v>
      </c>
      <c r="W323" s="71">
        <v>2</v>
      </c>
      <c r="X323" s="71">
        <v>0</v>
      </c>
      <c r="Y323" s="71">
        <v>0</v>
      </c>
      <c r="Z323" s="71">
        <v>2</v>
      </c>
      <c r="AA323" s="71">
        <v>6</v>
      </c>
      <c r="AB323" s="71">
        <v>2</v>
      </c>
      <c r="AC323" s="71">
        <v>0</v>
      </c>
      <c r="AD323" s="71">
        <v>2</v>
      </c>
      <c r="AE323" s="71">
        <v>0</v>
      </c>
      <c r="AF323" s="71">
        <v>1</v>
      </c>
      <c r="AG323" s="73" t="s">
        <v>286</v>
      </c>
      <c r="AH323" s="73" t="s">
        <v>210</v>
      </c>
      <c r="AI323" s="76"/>
    </row>
    <row r="324" spans="1:35" x14ac:dyDescent="0.2">
      <c r="A324" s="67">
        <v>56471</v>
      </c>
      <c r="B324" s="71" t="s">
        <v>96</v>
      </c>
      <c r="C324" s="130">
        <v>3000</v>
      </c>
      <c r="D324" s="71">
        <v>200</v>
      </c>
      <c r="E324" s="71">
        <v>0</v>
      </c>
      <c r="F324" s="71">
        <v>0</v>
      </c>
      <c r="G324" s="71">
        <v>3000</v>
      </c>
      <c r="H324" s="71" t="s">
        <v>50</v>
      </c>
      <c r="I324" s="71">
        <v>0</v>
      </c>
      <c r="J324" s="71" t="s">
        <v>47</v>
      </c>
      <c r="K324" s="120">
        <v>1</v>
      </c>
      <c r="L324" s="71">
        <v>4</v>
      </c>
      <c r="M324" s="71">
        <v>48</v>
      </c>
      <c r="N324" s="71">
        <f t="shared" si="35"/>
        <v>96</v>
      </c>
      <c r="O324" s="71">
        <v>2</v>
      </c>
      <c r="P324" s="71">
        <v>0</v>
      </c>
      <c r="Q324" s="71">
        <f t="shared" si="36"/>
        <v>0</v>
      </c>
      <c r="R324" s="71">
        <v>0</v>
      </c>
      <c r="S324" s="71">
        <v>10</v>
      </c>
      <c r="T324" s="71">
        <v>10</v>
      </c>
      <c r="U324" s="71">
        <v>2</v>
      </c>
      <c r="V324" s="71">
        <v>2</v>
      </c>
      <c r="W324" s="71">
        <v>2</v>
      </c>
      <c r="X324" s="71">
        <v>0</v>
      </c>
      <c r="Y324" s="71">
        <v>0</v>
      </c>
      <c r="Z324" s="71">
        <v>2</v>
      </c>
      <c r="AA324" s="71">
        <v>2</v>
      </c>
      <c r="AB324" s="71">
        <v>2</v>
      </c>
      <c r="AC324" s="71">
        <v>0</v>
      </c>
      <c r="AD324" s="71">
        <v>0</v>
      </c>
      <c r="AE324" s="71">
        <v>0</v>
      </c>
      <c r="AF324" s="71">
        <v>0</v>
      </c>
      <c r="AG324" s="73"/>
      <c r="AH324" s="73" t="s">
        <v>210</v>
      </c>
      <c r="AI324" s="76"/>
    </row>
    <row r="325" spans="1:35" x14ac:dyDescent="0.2">
      <c r="A325" s="67">
        <v>56473</v>
      </c>
      <c r="B325" s="71" t="s">
        <v>96</v>
      </c>
      <c r="C325" s="130">
        <f t="shared" si="34"/>
        <v>5470</v>
      </c>
      <c r="D325" s="71">
        <v>451</v>
      </c>
      <c r="E325" s="71">
        <v>0</v>
      </c>
      <c r="F325" s="71">
        <v>0</v>
      </c>
      <c r="G325" s="71">
        <v>5019</v>
      </c>
      <c r="H325" s="71" t="s">
        <v>50</v>
      </c>
      <c r="I325" s="71">
        <v>451</v>
      </c>
      <c r="J325" s="71" t="s">
        <v>47</v>
      </c>
      <c r="K325" s="120">
        <v>1</v>
      </c>
      <c r="L325" s="71">
        <v>4</v>
      </c>
      <c r="M325" s="71">
        <v>48</v>
      </c>
      <c r="N325" s="71">
        <f t="shared" si="35"/>
        <v>96</v>
      </c>
      <c r="O325" s="71">
        <v>6</v>
      </c>
      <c r="P325" s="71">
        <v>126</v>
      </c>
      <c r="Q325" s="71">
        <f t="shared" si="36"/>
        <v>252</v>
      </c>
      <c r="R325" s="71">
        <v>4</v>
      </c>
      <c r="S325" s="71">
        <v>75</v>
      </c>
      <c r="T325" s="71">
        <v>0</v>
      </c>
      <c r="U325" s="71">
        <v>6</v>
      </c>
      <c r="V325" s="71">
        <v>7</v>
      </c>
      <c r="W325" s="71">
        <v>3</v>
      </c>
      <c r="X325" s="71">
        <v>0</v>
      </c>
      <c r="Y325" s="71">
        <v>0</v>
      </c>
      <c r="Z325" s="71">
        <v>2</v>
      </c>
      <c r="AA325" s="71">
        <v>7</v>
      </c>
      <c r="AB325" s="71">
        <v>2</v>
      </c>
      <c r="AC325" s="71">
        <v>0</v>
      </c>
      <c r="AD325" s="71">
        <v>1</v>
      </c>
      <c r="AE325" s="71">
        <v>0</v>
      </c>
      <c r="AF325" s="71">
        <v>1</v>
      </c>
      <c r="AG325" s="73"/>
      <c r="AH325" s="73"/>
      <c r="AI325" s="76"/>
    </row>
    <row r="326" spans="1:35" x14ac:dyDescent="0.2">
      <c r="A326" s="67">
        <v>56480</v>
      </c>
      <c r="B326" s="71" t="s">
        <v>96</v>
      </c>
      <c r="C326" s="131">
        <v>9054</v>
      </c>
      <c r="D326" s="71">
        <v>0</v>
      </c>
      <c r="E326" s="71">
        <v>0</v>
      </c>
      <c r="F326" s="71">
        <v>0</v>
      </c>
      <c r="G326" s="68">
        <v>0</v>
      </c>
      <c r="H326" s="71" t="s">
        <v>50</v>
      </c>
      <c r="I326" s="71">
        <v>0</v>
      </c>
      <c r="J326" s="71" t="s">
        <v>47</v>
      </c>
      <c r="K326" s="120">
        <v>1</v>
      </c>
      <c r="L326" s="71">
        <v>0</v>
      </c>
      <c r="M326" s="71">
        <v>0</v>
      </c>
      <c r="N326" s="71">
        <v>0</v>
      </c>
      <c r="O326" s="71">
        <v>4</v>
      </c>
      <c r="P326" s="71">
        <v>0</v>
      </c>
      <c r="Q326" s="71">
        <v>0</v>
      </c>
      <c r="R326" s="71">
        <v>0</v>
      </c>
      <c r="S326" s="71">
        <v>60</v>
      </c>
      <c r="T326" s="71">
        <v>10</v>
      </c>
      <c r="U326" s="71">
        <v>10</v>
      </c>
      <c r="V326" s="71">
        <v>8</v>
      </c>
      <c r="W326" s="71">
        <v>8</v>
      </c>
      <c r="X326" s="71">
        <v>0</v>
      </c>
      <c r="Y326" s="71">
        <v>0</v>
      </c>
      <c r="Z326" s="71">
        <v>4</v>
      </c>
      <c r="AA326" s="71">
        <v>10</v>
      </c>
      <c r="AB326" s="71">
        <v>4</v>
      </c>
      <c r="AC326" s="71">
        <v>0</v>
      </c>
      <c r="AD326" s="71">
        <v>0</v>
      </c>
      <c r="AE326" s="71">
        <v>0</v>
      </c>
      <c r="AF326" s="71">
        <v>0</v>
      </c>
      <c r="AG326" s="73"/>
      <c r="AH326" s="73" t="s">
        <v>210</v>
      </c>
      <c r="AI326" s="84" t="s">
        <v>294</v>
      </c>
    </row>
    <row r="327" spans="1:35" x14ac:dyDescent="0.2">
      <c r="A327" s="67">
        <v>56488</v>
      </c>
      <c r="B327" s="71" t="s">
        <v>96</v>
      </c>
      <c r="C327" s="130">
        <v>3000</v>
      </c>
      <c r="D327" s="71">
        <v>366</v>
      </c>
      <c r="E327" s="71">
        <v>0</v>
      </c>
      <c r="F327" s="71">
        <v>0</v>
      </c>
      <c r="G327" s="71">
        <v>3000</v>
      </c>
      <c r="H327" s="71" t="s">
        <v>50</v>
      </c>
      <c r="I327" s="71">
        <v>0</v>
      </c>
      <c r="J327" s="71" t="s">
        <v>47</v>
      </c>
      <c r="K327" s="120">
        <v>1</v>
      </c>
      <c r="L327" s="71">
        <v>0</v>
      </c>
      <c r="M327" s="71">
        <v>0</v>
      </c>
      <c r="N327" s="71">
        <v>0</v>
      </c>
      <c r="O327" s="71">
        <v>3</v>
      </c>
      <c r="P327" s="71">
        <v>0</v>
      </c>
      <c r="Q327" s="71">
        <v>0</v>
      </c>
      <c r="R327" s="71">
        <v>0</v>
      </c>
      <c r="S327" s="71">
        <v>30</v>
      </c>
      <c r="T327" s="38">
        <v>10</v>
      </c>
      <c r="U327" s="71">
        <v>5</v>
      </c>
      <c r="V327" s="71">
        <v>8</v>
      </c>
      <c r="W327" s="71">
        <v>2</v>
      </c>
      <c r="X327" s="71">
        <v>0</v>
      </c>
      <c r="Y327" s="71">
        <v>0</v>
      </c>
      <c r="Z327" s="71">
        <v>1</v>
      </c>
      <c r="AA327" s="71">
        <v>5</v>
      </c>
      <c r="AB327" s="71">
        <v>2</v>
      </c>
      <c r="AC327" s="71">
        <v>0</v>
      </c>
      <c r="AD327" s="71">
        <v>2</v>
      </c>
      <c r="AE327" s="71">
        <v>0</v>
      </c>
      <c r="AF327" s="71">
        <v>0</v>
      </c>
      <c r="AG327" s="73"/>
      <c r="AH327" s="73" t="s">
        <v>210</v>
      </c>
      <c r="AI327" s="84"/>
    </row>
    <row r="328" spans="1:35" x14ac:dyDescent="0.2">
      <c r="A328" s="67">
        <v>56489</v>
      </c>
      <c r="B328" s="71" t="s">
        <v>96</v>
      </c>
      <c r="C328" s="130">
        <v>3000</v>
      </c>
      <c r="D328" s="71">
        <v>366</v>
      </c>
      <c r="E328" s="71">
        <v>0</v>
      </c>
      <c r="F328" s="71">
        <v>0</v>
      </c>
      <c r="G328" s="71">
        <v>3000</v>
      </c>
      <c r="H328" s="71" t="s">
        <v>50</v>
      </c>
      <c r="I328" s="71">
        <v>0</v>
      </c>
      <c r="J328" s="71" t="s">
        <v>47</v>
      </c>
      <c r="K328" s="120">
        <v>1</v>
      </c>
      <c r="L328" s="71">
        <v>0</v>
      </c>
      <c r="M328" s="71">
        <v>0</v>
      </c>
      <c r="N328" s="71">
        <v>0</v>
      </c>
      <c r="O328" s="71">
        <v>3</v>
      </c>
      <c r="P328" s="71">
        <v>0</v>
      </c>
      <c r="Q328" s="71">
        <v>0</v>
      </c>
      <c r="R328" s="71">
        <v>0</v>
      </c>
      <c r="S328" s="71">
        <v>30</v>
      </c>
      <c r="T328" s="71">
        <v>10</v>
      </c>
      <c r="U328" s="71">
        <v>5</v>
      </c>
      <c r="V328" s="71">
        <v>8</v>
      </c>
      <c r="W328" s="71">
        <v>2</v>
      </c>
      <c r="X328" s="71">
        <v>0</v>
      </c>
      <c r="Y328" s="71">
        <v>0</v>
      </c>
      <c r="Z328" s="71">
        <v>1</v>
      </c>
      <c r="AA328" s="71">
        <v>5</v>
      </c>
      <c r="AB328" s="71">
        <v>2</v>
      </c>
      <c r="AC328" s="71">
        <v>0</v>
      </c>
      <c r="AD328" s="71">
        <v>2</v>
      </c>
      <c r="AE328" s="71">
        <v>0</v>
      </c>
      <c r="AF328" s="71">
        <v>0</v>
      </c>
      <c r="AG328" s="73"/>
      <c r="AH328" s="73" t="s">
        <v>210</v>
      </c>
      <c r="AI328" s="84"/>
    </row>
    <row r="329" spans="1:35" x14ac:dyDescent="0.2">
      <c r="A329" s="67">
        <v>56504</v>
      </c>
      <c r="B329" s="71" t="s">
        <v>96</v>
      </c>
      <c r="C329" s="130">
        <f>E329+F329+G329+I329</f>
        <v>4523</v>
      </c>
      <c r="D329" s="71">
        <v>484</v>
      </c>
      <c r="E329" s="71">
        <v>0</v>
      </c>
      <c r="F329" s="71">
        <v>0</v>
      </c>
      <c r="G329" s="71">
        <v>4039</v>
      </c>
      <c r="H329" s="71" t="s">
        <v>50</v>
      </c>
      <c r="I329" s="71">
        <v>484</v>
      </c>
      <c r="J329" s="71" t="s">
        <v>47</v>
      </c>
      <c r="K329" s="120">
        <v>1</v>
      </c>
      <c r="L329" s="71">
        <v>5</v>
      </c>
      <c r="M329" s="71">
        <v>75</v>
      </c>
      <c r="N329" s="71">
        <f>M329*2</f>
        <v>150</v>
      </c>
      <c r="O329" s="71">
        <v>3</v>
      </c>
      <c r="P329" s="71">
        <v>63</v>
      </c>
      <c r="Q329" s="71">
        <f>P329*2</f>
        <v>126</v>
      </c>
      <c r="R329" s="71">
        <v>5</v>
      </c>
      <c r="S329" s="71">
        <v>65</v>
      </c>
      <c r="T329" s="71">
        <v>0</v>
      </c>
      <c r="U329" s="71">
        <v>6</v>
      </c>
      <c r="V329" s="71">
        <v>9</v>
      </c>
      <c r="W329" s="71">
        <v>3</v>
      </c>
      <c r="X329" s="71">
        <v>0</v>
      </c>
      <c r="Y329" s="71">
        <v>0</v>
      </c>
      <c r="Z329" s="71">
        <v>3</v>
      </c>
      <c r="AA329" s="71">
        <v>9</v>
      </c>
      <c r="AB329" s="71">
        <v>2</v>
      </c>
      <c r="AC329" s="71">
        <v>0</v>
      </c>
      <c r="AD329" s="71">
        <v>2</v>
      </c>
      <c r="AE329" s="71">
        <v>0</v>
      </c>
      <c r="AF329" s="71">
        <v>0</v>
      </c>
      <c r="AG329" s="73" t="s">
        <v>295</v>
      </c>
      <c r="AH329" s="73" t="s">
        <v>210</v>
      </c>
      <c r="AI329" s="76"/>
    </row>
    <row r="330" spans="1:35" x14ac:dyDescent="0.2">
      <c r="A330" s="67">
        <v>56505</v>
      </c>
      <c r="B330" s="71" t="s">
        <v>96</v>
      </c>
      <c r="C330" s="130">
        <f>E330+F330+G330+I330</f>
        <v>4561</v>
      </c>
      <c r="D330" s="71">
        <v>324</v>
      </c>
      <c r="E330" s="71">
        <v>2954</v>
      </c>
      <c r="F330" s="71">
        <v>1283</v>
      </c>
      <c r="G330" s="71">
        <v>0</v>
      </c>
      <c r="H330" s="71" t="s">
        <v>50</v>
      </c>
      <c r="I330" s="71">
        <v>324</v>
      </c>
      <c r="J330" s="71" t="s">
        <v>47</v>
      </c>
      <c r="K330" s="120">
        <v>1</v>
      </c>
      <c r="L330" s="71">
        <v>13</v>
      </c>
      <c r="M330" s="71">
        <v>156</v>
      </c>
      <c r="N330" s="71">
        <f>M330*2</f>
        <v>312</v>
      </c>
      <c r="O330" s="71">
        <v>5</v>
      </c>
      <c r="P330" s="71">
        <v>105</v>
      </c>
      <c r="Q330" s="71">
        <f>P330*2</f>
        <v>210</v>
      </c>
      <c r="R330" s="71">
        <v>13</v>
      </c>
      <c r="S330" s="71">
        <v>75</v>
      </c>
      <c r="T330" s="71">
        <v>0</v>
      </c>
      <c r="U330" s="71">
        <v>4</v>
      </c>
      <c r="V330" s="71">
        <v>6</v>
      </c>
      <c r="W330" s="71">
        <v>2</v>
      </c>
      <c r="X330" s="71">
        <v>0</v>
      </c>
      <c r="Y330" s="71">
        <v>0</v>
      </c>
      <c r="Z330" s="71">
        <v>2</v>
      </c>
      <c r="AA330" s="71">
        <v>6</v>
      </c>
      <c r="AB330" s="71">
        <v>2</v>
      </c>
      <c r="AC330" s="71">
        <v>0</v>
      </c>
      <c r="AD330" s="71">
        <v>1</v>
      </c>
      <c r="AE330" s="71">
        <v>0</v>
      </c>
      <c r="AF330" s="71">
        <v>1</v>
      </c>
      <c r="AG330" s="73" t="s">
        <v>295</v>
      </c>
      <c r="AH330" s="73" t="s">
        <v>210</v>
      </c>
      <c r="AI330" s="76"/>
    </row>
    <row r="331" spans="1:35" x14ac:dyDescent="0.2">
      <c r="A331" s="67">
        <v>56506</v>
      </c>
      <c r="B331" s="71" t="s">
        <v>96</v>
      </c>
      <c r="C331" s="130">
        <f>E331+F331+G331+I331</f>
        <v>4416</v>
      </c>
      <c r="D331" s="71">
        <v>324</v>
      </c>
      <c r="E331" s="71">
        <v>3024</v>
      </c>
      <c r="F331" s="71">
        <v>1068</v>
      </c>
      <c r="G331" s="71">
        <v>0</v>
      </c>
      <c r="H331" s="71" t="s">
        <v>50</v>
      </c>
      <c r="I331" s="71">
        <v>324</v>
      </c>
      <c r="J331" s="71" t="s">
        <v>47</v>
      </c>
      <c r="K331" s="120">
        <v>1</v>
      </c>
      <c r="L331" s="71">
        <v>11</v>
      </c>
      <c r="M331" s="71">
        <v>132</v>
      </c>
      <c r="N331" s="71">
        <f>M331*2</f>
        <v>264</v>
      </c>
      <c r="O331" s="71">
        <v>2</v>
      </c>
      <c r="P331" s="71">
        <v>42</v>
      </c>
      <c r="Q331" s="71">
        <f>P331*2</f>
        <v>84</v>
      </c>
      <c r="R331" s="71">
        <v>13</v>
      </c>
      <c r="S331" s="71">
        <v>81</v>
      </c>
      <c r="T331" s="71">
        <v>0</v>
      </c>
      <c r="U331" s="71">
        <v>4</v>
      </c>
      <c r="V331" s="71">
        <v>6</v>
      </c>
      <c r="W331" s="71">
        <v>2</v>
      </c>
      <c r="X331" s="71">
        <v>0</v>
      </c>
      <c r="Y331" s="71">
        <v>0</v>
      </c>
      <c r="Z331" s="71">
        <v>2</v>
      </c>
      <c r="AA331" s="71">
        <v>6</v>
      </c>
      <c r="AB331" s="71">
        <v>2</v>
      </c>
      <c r="AC331" s="71">
        <v>0</v>
      </c>
      <c r="AD331" s="71">
        <v>1</v>
      </c>
      <c r="AE331" s="71">
        <v>0</v>
      </c>
      <c r="AF331" s="71">
        <v>1</v>
      </c>
      <c r="AG331" s="73" t="s">
        <v>293</v>
      </c>
      <c r="AH331" s="73" t="s">
        <v>210</v>
      </c>
      <c r="AI331" s="76"/>
    </row>
    <row r="332" spans="1:35" x14ac:dyDescent="0.2">
      <c r="A332" s="67">
        <v>56508</v>
      </c>
      <c r="B332" s="71" t="s">
        <v>96</v>
      </c>
      <c r="C332" s="130">
        <v>538</v>
      </c>
      <c r="D332" s="71">
        <v>223</v>
      </c>
      <c r="E332" s="71">
        <v>538</v>
      </c>
      <c r="F332" s="71">
        <v>0</v>
      </c>
      <c r="G332" s="71">
        <v>0</v>
      </c>
      <c r="H332" s="71" t="s">
        <v>269</v>
      </c>
      <c r="I332" s="71">
        <v>0</v>
      </c>
      <c r="J332" s="71" t="s">
        <v>47</v>
      </c>
      <c r="K332" s="120">
        <v>1</v>
      </c>
      <c r="L332" s="71">
        <v>2</v>
      </c>
      <c r="M332" s="71">
        <v>10</v>
      </c>
      <c r="N332" s="71">
        <v>20</v>
      </c>
      <c r="O332" s="71">
        <v>4</v>
      </c>
      <c r="P332" s="71">
        <v>8</v>
      </c>
      <c r="Q332" s="71">
        <f>P332*2</f>
        <v>16</v>
      </c>
      <c r="R332" s="71">
        <v>0</v>
      </c>
      <c r="S332" s="71">
        <v>40</v>
      </c>
      <c r="T332" s="71">
        <v>2</v>
      </c>
      <c r="U332" s="71">
        <v>2</v>
      </c>
      <c r="V332" s="71">
        <v>3</v>
      </c>
      <c r="W332" s="71">
        <v>1</v>
      </c>
      <c r="X332" s="71">
        <v>0</v>
      </c>
      <c r="Y332" s="71">
        <v>2</v>
      </c>
      <c r="Z332" s="71">
        <v>2</v>
      </c>
      <c r="AA332" s="71">
        <v>3</v>
      </c>
      <c r="AB332" s="71">
        <v>2</v>
      </c>
      <c r="AC332" s="71">
        <v>0</v>
      </c>
      <c r="AD332" s="71">
        <v>0</v>
      </c>
      <c r="AE332" s="71">
        <v>0</v>
      </c>
      <c r="AF332" s="71">
        <v>1</v>
      </c>
      <c r="AG332" s="73" t="s">
        <v>296</v>
      </c>
      <c r="AH332" s="73" t="s">
        <v>210</v>
      </c>
      <c r="AI332" s="76"/>
    </row>
    <row r="333" spans="1:35" x14ac:dyDescent="0.2">
      <c r="A333" s="67">
        <v>56516</v>
      </c>
      <c r="B333" s="71" t="s">
        <v>96</v>
      </c>
      <c r="C333" s="130">
        <f t="shared" ref="C333:C343" si="37">E333+F333+G333+I333</f>
        <v>4014</v>
      </c>
      <c r="D333" s="71">
        <v>235</v>
      </c>
      <c r="E333" s="71">
        <v>270</v>
      </c>
      <c r="F333" s="71">
        <v>1152</v>
      </c>
      <c r="G333" s="71">
        <v>0</v>
      </c>
      <c r="H333" s="71" t="s">
        <v>59</v>
      </c>
      <c r="I333" s="71">
        <v>2592</v>
      </c>
      <c r="J333" s="71" t="s">
        <v>47</v>
      </c>
      <c r="K333" s="120">
        <v>1</v>
      </c>
      <c r="L333" s="71">
        <v>16</v>
      </c>
      <c r="M333" s="71">
        <v>153</v>
      </c>
      <c r="N333" s="71">
        <f>M333*2</f>
        <v>306</v>
      </c>
      <c r="O333" s="71">
        <v>4</v>
      </c>
      <c r="P333" s="71">
        <v>84</v>
      </c>
      <c r="Q333" s="71">
        <f>P333*2</f>
        <v>168</v>
      </c>
      <c r="R333" s="71">
        <v>22</v>
      </c>
      <c r="S333" s="71">
        <v>37</v>
      </c>
      <c r="T333" s="71">
        <v>0</v>
      </c>
      <c r="U333" s="71">
        <v>5</v>
      </c>
      <c r="V333" s="71">
        <v>3</v>
      </c>
      <c r="W333" s="71">
        <v>2</v>
      </c>
      <c r="X333" s="71">
        <v>0</v>
      </c>
      <c r="Y333" s="71">
        <v>0</v>
      </c>
      <c r="Z333" s="71">
        <v>3</v>
      </c>
      <c r="AA333" s="71">
        <v>2</v>
      </c>
      <c r="AB333" s="71">
        <v>2</v>
      </c>
      <c r="AC333" s="71">
        <v>1</v>
      </c>
      <c r="AD333" s="71">
        <v>1</v>
      </c>
      <c r="AE333" s="71">
        <v>1</v>
      </c>
      <c r="AF333" s="71">
        <v>1</v>
      </c>
      <c r="AG333" s="73" t="s">
        <v>287</v>
      </c>
      <c r="AH333" s="73" t="s">
        <v>210</v>
      </c>
      <c r="AI333" s="76"/>
    </row>
    <row r="334" spans="1:35" x14ac:dyDescent="0.2">
      <c r="A334" s="67">
        <v>56553</v>
      </c>
      <c r="B334" s="71" t="s">
        <v>96</v>
      </c>
      <c r="C334" s="130">
        <f t="shared" si="37"/>
        <v>3093</v>
      </c>
      <c r="D334" s="71">
        <v>352</v>
      </c>
      <c r="E334" s="71">
        <v>2269</v>
      </c>
      <c r="F334" s="71">
        <v>472</v>
      </c>
      <c r="G334" s="71">
        <v>0</v>
      </c>
      <c r="H334" s="71" t="s">
        <v>59</v>
      </c>
      <c r="I334" s="71">
        <v>352</v>
      </c>
      <c r="J334" s="71" t="s">
        <v>47</v>
      </c>
      <c r="K334" s="120">
        <v>1</v>
      </c>
      <c r="L334" s="71">
        <v>16</v>
      </c>
      <c r="M334" s="71">
        <v>160</v>
      </c>
      <c r="N334" s="71">
        <f>M334*2</f>
        <v>320</v>
      </c>
      <c r="O334" s="71">
        <v>1</v>
      </c>
      <c r="P334" s="71">
        <v>14</v>
      </c>
      <c r="Q334" s="71">
        <f>P334*2</f>
        <v>28</v>
      </c>
      <c r="R334" s="71">
        <v>16</v>
      </c>
      <c r="S334" s="71">
        <v>50</v>
      </c>
      <c r="T334" s="71">
        <v>0</v>
      </c>
      <c r="U334" s="71">
        <v>5</v>
      </c>
      <c r="V334" s="71">
        <v>2</v>
      </c>
      <c r="W334" s="71">
        <v>1</v>
      </c>
      <c r="X334" s="71">
        <v>0</v>
      </c>
      <c r="Y334" s="71">
        <v>0</v>
      </c>
      <c r="Z334" s="71">
        <v>3</v>
      </c>
      <c r="AA334" s="71">
        <v>2</v>
      </c>
      <c r="AB334" s="71">
        <v>2</v>
      </c>
      <c r="AC334" s="71">
        <v>4</v>
      </c>
      <c r="AD334" s="71">
        <v>2</v>
      </c>
      <c r="AE334" s="71">
        <v>1</v>
      </c>
      <c r="AF334" s="71">
        <v>1</v>
      </c>
      <c r="AG334" s="73" t="s">
        <v>287</v>
      </c>
      <c r="AH334" s="73" t="s">
        <v>210</v>
      </c>
      <c r="AI334" s="76"/>
    </row>
    <row r="335" spans="1:35" x14ac:dyDescent="0.2">
      <c r="A335" s="67">
        <v>56554</v>
      </c>
      <c r="B335" s="71" t="s">
        <v>96</v>
      </c>
      <c r="C335" s="130">
        <f t="shared" si="37"/>
        <v>3093</v>
      </c>
      <c r="D335" s="71">
        <v>352</v>
      </c>
      <c r="E335" s="71">
        <v>2269</v>
      </c>
      <c r="F335" s="71">
        <v>472</v>
      </c>
      <c r="G335" s="71">
        <v>0</v>
      </c>
      <c r="H335" s="71" t="s">
        <v>59</v>
      </c>
      <c r="I335" s="71">
        <v>352</v>
      </c>
      <c r="J335" s="71" t="s">
        <v>47</v>
      </c>
      <c r="K335" s="120">
        <v>1</v>
      </c>
      <c r="L335" s="71">
        <v>16</v>
      </c>
      <c r="M335" s="71">
        <v>160</v>
      </c>
      <c r="N335" s="71">
        <f>M335*2</f>
        <v>320</v>
      </c>
      <c r="O335" s="71">
        <v>1</v>
      </c>
      <c r="P335" s="71">
        <v>14</v>
      </c>
      <c r="Q335" s="71">
        <f>P335*2</f>
        <v>28</v>
      </c>
      <c r="R335" s="71">
        <v>16</v>
      </c>
      <c r="S335" s="71">
        <v>50</v>
      </c>
      <c r="T335" s="71">
        <v>0</v>
      </c>
      <c r="U335" s="71">
        <v>5</v>
      </c>
      <c r="V335" s="71">
        <v>2</v>
      </c>
      <c r="W335" s="71">
        <v>1</v>
      </c>
      <c r="X335" s="71">
        <v>0</v>
      </c>
      <c r="Y335" s="71">
        <v>0</v>
      </c>
      <c r="Z335" s="71">
        <v>3</v>
      </c>
      <c r="AA335" s="71">
        <v>2</v>
      </c>
      <c r="AB335" s="71">
        <v>2</v>
      </c>
      <c r="AC335" s="71">
        <v>4</v>
      </c>
      <c r="AD335" s="71">
        <v>2</v>
      </c>
      <c r="AE335" s="71">
        <v>1</v>
      </c>
      <c r="AF335" s="71">
        <v>1</v>
      </c>
      <c r="AG335" s="73" t="s">
        <v>287</v>
      </c>
      <c r="AH335" s="73" t="s">
        <v>210</v>
      </c>
      <c r="AI335" s="76"/>
    </row>
    <row r="336" spans="1:35" x14ac:dyDescent="0.2">
      <c r="A336" s="67">
        <v>56555</v>
      </c>
      <c r="B336" s="71" t="s">
        <v>96</v>
      </c>
      <c r="C336" s="130">
        <f t="shared" si="37"/>
        <v>3093</v>
      </c>
      <c r="D336" s="71">
        <v>352</v>
      </c>
      <c r="E336" s="71">
        <v>2741</v>
      </c>
      <c r="F336" s="71">
        <v>0</v>
      </c>
      <c r="G336" s="71">
        <v>0</v>
      </c>
      <c r="H336" s="71" t="s">
        <v>59</v>
      </c>
      <c r="I336" s="71">
        <v>352</v>
      </c>
      <c r="J336" s="71" t="s">
        <v>47</v>
      </c>
      <c r="K336" s="120">
        <v>1</v>
      </c>
      <c r="L336" s="71">
        <v>16</v>
      </c>
      <c r="M336" s="71">
        <v>160</v>
      </c>
      <c r="N336" s="71">
        <f>M336*2</f>
        <v>320</v>
      </c>
      <c r="O336" s="71">
        <v>1</v>
      </c>
      <c r="P336" s="71">
        <v>14</v>
      </c>
      <c r="Q336" s="71">
        <f>P336*2</f>
        <v>28</v>
      </c>
      <c r="R336" s="71">
        <v>16</v>
      </c>
      <c r="S336" s="71">
        <v>50</v>
      </c>
      <c r="T336" s="71">
        <v>0</v>
      </c>
      <c r="U336" s="71">
        <v>5</v>
      </c>
      <c r="V336" s="71">
        <v>2</v>
      </c>
      <c r="W336" s="71">
        <v>1</v>
      </c>
      <c r="X336" s="71">
        <v>0</v>
      </c>
      <c r="Y336" s="71">
        <v>0</v>
      </c>
      <c r="Z336" s="71">
        <v>3</v>
      </c>
      <c r="AA336" s="71">
        <v>2</v>
      </c>
      <c r="AB336" s="71">
        <v>2</v>
      </c>
      <c r="AC336" s="71">
        <v>4</v>
      </c>
      <c r="AD336" s="71">
        <v>2</v>
      </c>
      <c r="AE336" s="71">
        <v>1</v>
      </c>
      <c r="AF336" s="71">
        <v>1</v>
      </c>
      <c r="AG336" s="73" t="s">
        <v>287</v>
      </c>
      <c r="AH336" s="73" t="s">
        <v>210</v>
      </c>
      <c r="AI336" s="76"/>
    </row>
    <row r="337" spans="1:35" x14ac:dyDescent="0.2">
      <c r="A337" s="67">
        <v>56556</v>
      </c>
      <c r="B337" s="71" t="s">
        <v>96</v>
      </c>
      <c r="C337" s="130">
        <f t="shared" si="37"/>
        <v>511</v>
      </c>
      <c r="D337" s="71">
        <v>35</v>
      </c>
      <c r="E337" s="71">
        <v>0</v>
      </c>
      <c r="F337" s="71">
        <v>0</v>
      </c>
      <c r="G337" s="71">
        <v>511</v>
      </c>
      <c r="H337" s="71" t="s">
        <v>50</v>
      </c>
      <c r="I337" s="71">
        <v>0</v>
      </c>
      <c r="J337" s="71" t="s">
        <v>47</v>
      </c>
      <c r="K337" s="120">
        <v>1</v>
      </c>
      <c r="L337" s="71">
        <v>3</v>
      </c>
      <c r="M337" s="71">
        <v>53</v>
      </c>
      <c r="N337" s="71">
        <v>0</v>
      </c>
      <c r="O337" s="71">
        <v>0</v>
      </c>
      <c r="P337" s="71">
        <v>0</v>
      </c>
      <c r="Q337" s="71">
        <v>10</v>
      </c>
      <c r="R337" s="71">
        <v>0</v>
      </c>
      <c r="S337" s="71">
        <v>0</v>
      </c>
      <c r="T337" s="71">
        <v>1</v>
      </c>
      <c r="U337" s="71">
        <v>0</v>
      </c>
      <c r="V337" s="71">
        <v>0</v>
      </c>
      <c r="W337" s="71">
        <v>0</v>
      </c>
      <c r="X337" s="71">
        <v>1</v>
      </c>
      <c r="Y337" s="71">
        <v>1</v>
      </c>
      <c r="Z337" s="71">
        <v>1</v>
      </c>
      <c r="AA337" s="71">
        <v>0</v>
      </c>
      <c r="AB337" s="71">
        <v>1</v>
      </c>
      <c r="AC337" s="71">
        <v>1</v>
      </c>
      <c r="AD337" s="71">
        <v>1</v>
      </c>
      <c r="AE337" s="71"/>
      <c r="AF337" s="71"/>
      <c r="AG337" s="73" t="s">
        <v>287</v>
      </c>
      <c r="AH337" s="73" t="s">
        <v>210</v>
      </c>
      <c r="AI337" s="76"/>
    </row>
    <row r="338" spans="1:35" ht="25.5" x14ac:dyDescent="0.2">
      <c r="A338" s="67">
        <v>56615</v>
      </c>
      <c r="B338" s="71" t="s">
        <v>96</v>
      </c>
      <c r="C338" s="130">
        <f t="shared" si="37"/>
        <v>958</v>
      </c>
      <c r="D338" s="71">
        <v>958</v>
      </c>
      <c r="E338" s="71">
        <v>0</v>
      </c>
      <c r="F338" s="71">
        <v>0</v>
      </c>
      <c r="G338" s="71">
        <v>958</v>
      </c>
      <c r="H338" s="71" t="s">
        <v>50</v>
      </c>
      <c r="I338" s="71">
        <v>0</v>
      </c>
      <c r="J338" s="71" t="s">
        <v>62</v>
      </c>
      <c r="K338" s="120">
        <v>1</v>
      </c>
      <c r="L338" s="71">
        <v>0</v>
      </c>
      <c r="M338" s="71">
        <v>0</v>
      </c>
      <c r="N338" s="71">
        <v>0</v>
      </c>
      <c r="O338" s="71">
        <v>0</v>
      </c>
      <c r="P338" s="71">
        <v>0</v>
      </c>
      <c r="Q338" s="71">
        <v>0</v>
      </c>
      <c r="R338" s="71">
        <v>0</v>
      </c>
      <c r="S338" s="71">
        <v>20</v>
      </c>
      <c r="T338" s="71">
        <v>0</v>
      </c>
      <c r="U338" s="71">
        <v>13</v>
      </c>
      <c r="V338" s="71">
        <v>11</v>
      </c>
      <c r="W338" s="71">
        <v>8</v>
      </c>
      <c r="X338" s="71">
        <v>0</v>
      </c>
      <c r="Y338" s="71">
        <v>0</v>
      </c>
      <c r="Z338" s="71">
        <v>0</v>
      </c>
      <c r="AA338" s="71">
        <v>11</v>
      </c>
      <c r="AB338" s="71">
        <v>0</v>
      </c>
      <c r="AC338" s="71">
        <v>12</v>
      </c>
      <c r="AD338" s="71">
        <v>0</v>
      </c>
      <c r="AE338" s="71">
        <v>0</v>
      </c>
      <c r="AF338" s="71">
        <v>1</v>
      </c>
      <c r="AG338" s="73" t="s">
        <v>287</v>
      </c>
      <c r="AH338" s="73" t="s">
        <v>210</v>
      </c>
      <c r="AI338" s="104" t="s">
        <v>297</v>
      </c>
    </row>
    <row r="339" spans="1:35" ht="25.5" x14ac:dyDescent="0.2">
      <c r="A339" s="67">
        <v>56616</v>
      </c>
      <c r="B339" s="71" t="s">
        <v>96</v>
      </c>
      <c r="C339" s="130">
        <f t="shared" si="37"/>
        <v>958</v>
      </c>
      <c r="D339" s="71">
        <v>958</v>
      </c>
      <c r="E339" s="71">
        <v>0</v>
      </c>
      <c r="F339" s="71">
        <v>0</v>
      </c>
      <c r="G339" s="71">
        <v>958</v>
      </c>
      <c r="H339" s="71" t="s">
        <v>50</v>
      </c>
      <c r="I339" s="71">
        <v>0</v>
      </c>
      <c r="J339" s="71" t="s">
        <v>62</v>
      </c>
      <c r="K339" s="120">
        <v>1</v>
      </c>
      <c r="L339" s="71">
        <v>0</v>
      </c>
      <c r="M339" s="71">
        <v>0</v>
      </c>
      <c r="N339" s="71">
        <v>0</v>
      </c>
      <c r="O339" s="71">
        <v>0</v>
      </c>
      <c r="P339" s="71">
        <v>0</v>
      </c>
      <c r="Q339" s="71">
        <v>0</v>
      </c>
      <c r="R339" s="71">
        <v>0</v>
      </c>
      <c r="S339" s="71">
        <v>20</v>
      </c>
      <c r="T339" s="71">
        <v>0</v>
      </c>
      <c r="U339" s="71">
        <v>13</v>
      </c>
      <c r="V339" s="71">
        <v>11</v>
      </c>
      <c r="W339" s="71">
        <v>8</v>
      </c>
      <c r="X339" s="71">
        <v>0</v>
      </c>
      <c r="Y339" s="71">
        <v>0</v>
      </c>
      <c r="Z339" s="71">
        <v>0</v>
      </c>
      <c r="AA339" s="71">
        <v>11</v>
      </c>
      <c r="AB339" s="71">
        <v>0</v>
      </c>
      <c r="AC339" s="71">
        <v>12</v>
      </c>
      <c r="AD339" s="71">
        <v>0</v>
      </c>
      <c r="AE339" s="71">
        <v>0</v>
      </c>
      <c r="AF339" s="71">
        <v>1</v>
      </c>
      <c r="AG339" s="73" t="s">
        <v>287</v>
      </c>
      <c r="AH339" s="73" t="s">
        <v>210</v>
      </c>
      <c r="AI339" s="104" t="s">
        <v>297</v>
      </c>
    </row>
    <row r="340" spans="1:35" ht="25.5" x14ac:dyDescent="0.2">
      <c r="A340" s="67">
        <v>56617</v>
      </c>
      <c r="B340" s="71" t="s">
        <v>96</v>
      </c>
      <c r="C340" s="130">
        <f t="shared" si="37"/>
        <v>958</v>
      </c>
      <c r="D340" s="71">
        <v>958</v>
      </c>
      <c r="E340" s="71">
        <v>0</v>
      </c>
      <c r="F340" s="71">
        <v>0</v>
      </c>
      <c r="G340" s="71">
        <v>958</v>
      </c>
      <c r="H340" s="71" t="s">
        <v>50</v>
      </c>
      <c r="I340" s="71">
        <v>0</v>
      </c>
      <c r="J340" s="71" t="s">
        <v>62</v>
      </c>
      <c r="K340" s="120">
        <v>1</v>
      </c>
      <c r="L340" s="71">
        <v>0</v>
      </c>
      <c r="M340" s="71">
        <v>0</v>
      </c>
      <c r="N340" s="71">
        <v>0</v>
      </c>
      <c r="O340" s="71">
        <v>0</v>
      </c>
      <c r="P340" s="71">
        <v>0</v>
      </c>
      <c r="Q340" s="71">
        <v>0</v>
      </c>
      <c r="R340" s="71">
        <v>0</v>
      </c>
      <c r="S340" s="71">
        <v>20</v>
      </c>
      <c r="T340" s="71">
        <v>0</v>
      </c>
      <c r="U340" s="71">
        <v>13</v>
      </c>
      <c r="V340" s="71">
        <v>11</v>
      </c>
      <c r="W340" s="71">
        <v>8</v>
      </c>
      <c r="X340" s="71">
        <v>0</v>
      </c>
      <c r="Y340" s="71">
        <v>0</v>
      </c>
      <c r="Z340" s="71">
        <v>0</v>
      </c>
      <c r="AA340" s="71">
        <v>11</v>
      </c>
      <c r="AB340" s="71">
        <v>0</v>
      </c>
      <c r="AC340" s="71">
        <v>12</v>
      </c>
      <c r="AD340" s="71">
        <v>0</v>
      </c>
      <c r="AE340" s="71">
        <v>0</v>
      </c>
      <c r="AF340" s="71">
        <v>1</v>
      </c>
      <c r="AG340" s="73" t="s">
        <v>287</v>
      </c>
      <c r="AH340" s="73" t="s">
        <v>210</v>
      </c>
      <c r="AI340" s="104" t="s">
        <v>297</v>
      </c>
    </row>
    <row r="341" spans="1:35" ht="25.5" x14ac:dyDescent="0.2">
      <c r="A341" s="67">
        <v>56619</v>
      </c>
      <c r="B341" s="71" t="s">
        <v>96</v>
      </c>
      <c r="C341" s="130">
        <f t="shared" si="37"/>
        <v>958</v>
      </c>
      <c r="D341" s="71">
        <v>958</v>
      </c>
      <c r="E341" s="71">
        <v>0</v>
      </c>
      <c r="F341" s="71">
        <v>0</v>
      </c>
      <c r="G341" s="71">
        <v>958</v>
      </c>
      <c r="H341" s="71" t="s">
        <v>50</v>
      </c>
      <c r="I341" s="71">
        <v>0</v>
      </c>
      <c r="J341" s="71" t="s">
        <v>62</v>
      </c>
      <c r="K341" s="120">
        <v>1</v>
      </c>
      <c r="L341" s="71">
        <v>0</v>
      </c>
      <c r="M341" s="71">
        <v>0</v>
      </c>
      <c r="N341" s="71">
        <v>0</v>
      </c>
      <c r="O341" s="71">
        <v>0</v>
      </c>
      <c r="P341" s="71">
        <v>0</v>
      </c>
      <c r="Q341" s="71">
        <v>0</v>
      </c>
      <c r="R341" s="71">
        <v>0</v>
      </c>
      <c r="S341" s="71">
        <v>20</v>
      </c>
      <c r="T341" s="71">
        <v>0</v>
      </c>
      <c r="U341" s="71">
        <v>13</v>
      </c>
      <c r="V341" s="71">
        <v>11</v>
      </c>
      <c r="W341" s="71">
        <v>8</v>
      </c>
      <c r="X341" s="71">
        <v>0</v>
      </c>
      <c r="Y341" s="71">
        <v>0</v>
      </c>
      <c r="Z341" s="71">
        <v>0</v>
      </c>
      <c r="AA341" s="71">
        <v>11</v>
      </c>
      <c r="AB341" s="71">
        <v>0</v>
      </c>
      <c r="AC341" s="71">
        <v>12</v>
      </c>
      <c r="AD341" s="71">
        <v>0</v>
      </c>
      <c r="AE341" s="71">
        <v>0</v>
      </c>
      <c r="AF341" s="71">
        <v>1</v>
      </c>
      <c r="AG341" s="73" t="s">
        <v>287</v>
      </c>
      <c r="AH341" s="73" t="s">
        <v>210</v>
      </c>
      <c r="AI341" s="104" t="s">
        <v>297</v>
      </c>
    </row>
    <row r="342" spans="1:35" x14ac:dyDescent="0.2">
      <c r="A342" s="67">
        <v>56765</v>
      </c>
      <c r="B342" s="71" t="s">
        <v>96</v>
      </c>
      <c r="C342" s="130">
        <f t="shared" si="37"/>
        <v>186</v>
      </c>
      <c r="D342" s="71">
        <v>119</v>
      </c>
      <c r="E342" s="71">
        <v>186</v>
      </c>
      <c r="F342" s="71">
        <v>0</v>
      </c>
      <c r="G342" s="71">
        <v>0</v>
      </c>
      <c r="H342" s="71" t="s">
        <v>50</v>
      </c>
      <c r="I342" s="71">
        <v>0</v>
      </c>
      <c r="J342" s="71" t="s">
        <v>47</v>
      </c>
      <c r="K342" s="120">
        <v>1</v>
      </c>
      <c r="L342" s="71">
        <v>3</v>
      </c>
      <c r="M342" s="71">
        <v>63</v>
      </c>
      <c r="N342" s="71">
        <f>M342*2</f>
        <v>126</v>
      </c>
      <c r="O342" s="71">
        <f>M342*2</f>
        <v>126</v>
      </c>
      <c r="P342" s="71">
        <v>0</v>
      </c>
      <c r="Q342" s="71"/>
      <c r="R342" s="71">
        <v>0</v>
      </c>
      <c r="S342" s="71">
        <f>R342*2</f>
        <v>0</v>
      </c>
      <c r="T342" s="71">
        <v>0</v>
      </c>
      <c r="U342" s="71">
        <v>3</v>
      </c>
      <c r="V342" s="71">
        <v>4</v>
      </c>
      <c r="W342" s="71">
        <v>1</v>
      </c>
      <c r="X342" s="71">
        <v>1</v>
      </c>
      <c r="Y342" s="71">
        <v>1</v>
      </c>
      <c r="Z342" s="71">
        <v>0</v>
      </c>
      <c r="AA342" s="71">
        <v>0</v>
      </c>
      <c r="AB342" s="71">
        <v>1</v>
      </c>
      <c r="AC342" s="71">
        <v>1</v>
      </c>
      <c r="AD342" s="71">
        <v>1</v>
      </c>
      <c r="AE342" s="71">
        <v>1</v>
      </c>
      <c r="AF342" s="71">
        <v>0</v>
      </c>
      <c r="AG342" s="73" t="s">
        <v>298</v>
      </c>
      <c r="AH342" s="73" t="s">
        <v>210</v>
      </c>
      <c r="AI342" s="76"/>
    </row>
    <row r="343" spans="1:35" x14ac:dyDescent="0.2">
      <c r="A343" s="67">
        <v>56767</v>
      </c>
      <c r="B343" s="71" t="s">
        <v>96</v>
      </c>
      <c r="C343" s="130">
        <f t="shared" si="37"/>
        <v>4714</v>
      </c>
      <c r="D343" s="71">
        <v>507</v>
      </c>
      <c r="E343" s="71">
        <v>2316</v>
      </c>
      <c r="F343" s="71">
        <v>1755</v>
      </c>
      <c r="G343" s="71">
        <v>38</v>
      </c>
      <c r="H343" s="71" t="s">
        <v>59</v>
      </c>
      <c r="I343" s="71">
        <v>605</v>
      </c>
      <c r="J343" s="71" t="s">
        <v>47</v>
      </c>
      <c r="K343" s="120">
        <v>1</v>
      </c>
      <c r="L343" s="71">
        <v>10</v>
      </c>
      <c r="M343" s="71">
        <v>200</v>
      </c>
      <c r="N343" s="71">
        <f>M343*2</f>
        <v>400</v>
      </c>
      <c r="O343" s="71">
        <v>2</v>
      </c>
      <c r="P343" s="71">
        <v>42</v>
      </c>
      <c r="Q343" s="71">
        <f>P343*2</f>
        <v>84</v>
      </c>
      <c r="R343" s="71">
        <v>10</v>
      </c>
      <c r="S343" s="71">
        <v>65</v>
      </c>
      <c r="T343" s="71">
        <v>74</v>
      </c>
      <c r="U343" s="71">
        <v>9</v>
      </c>
      <c r="V343" s="71">
        <v>6</v>
      </c>
      <c r="W343" s="71">
        <v>2</v>
      </c>
      <c r="X343" s="71">
        <v>0</v>
      </c>
      <c r="Y343" s="71">
        <v>0</v>
      </c>
      <c r="Z343" s="71">
        <v>2</v>
      </c>
      <c r="AA343" s="71">
        <v>6</v>
      </c>
      <c r="AB343" s="71">
        <v>6</v>
      </c>
      <c r="AC343" s="71">
        <v>1</v>
      </c>
      <c r="AD343" s="71">
        <v>1</v>
      </c>
      <c r="AE343" s="71">
        <v>1</v>
      </c>
      <c r="AF343" s="71">
        <v>1</v>
      </c>
      <c r="AG343" s="73" t="s">
        <v>298</v>
      </c>
      <c r="AH343" s="73" t="s">
        <v>210</v>
      </c>
      <c r="AI343" s="76"/>
    </row>
    <row r="344" spans="1:35" x14ac:dyDescent="0.2">
      <c r="A344" s="178">
        <v>56800</v>
      </c>
      <c r="B344" s="71" t="s">
        <v>96</v>
      </c>
      <c r="C344" s="130">
        <v>209839</v>
      </c>
      <c r="D344" s="71"/>
      <c r="E344" s="71"/>
      <c r="F344" s="71"/>
      <c r="G344" s="71"/>
      <c r="H344" s="71"/>
      <c r="I344" s="71"/>
      <c r="J344" s="71" t="s">
        <v>47</v>
      </c>
      <c r="K344" s="120">
        <v>1</v>
      </c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>
        <v>0</v>
      </c>
      <c r="Y344" s="71">
        <v>0</v>
      </c>
      <c r="Z344" s="71"/>
      <c r="AA344" s="71"/>
      <c r="AB344" s="71"/>
      <c r="AC344" s="71"/>
      <c r="AD344" s="71"/>
      <c r="AE344" s="71"/>
      <c r="AF344" s="71"/>
      <c r="AG344" s="73"/>
      <c r="AH344" s="73"/>
      <c r="AI344" s="76" t="s">
        <v>351</v>
      </c>
    </row>
    <row r="345" spans="1:35" x14ac:dyDescent="0.2">
      <c r="A345" s="67">
        <v>56820</v>
      </c>
      <c r="B345" s="71" t="s">
        <v>96</v>
      </c>
      <c r="C345" s="130">
        <f>E345+F345+G345+I345</f>
        <v>12587</v>
      </c>
      <c r="D345" s="71">
        <v>10258</v>
      </c>
      <c r="E345" s="71">
        <v>11982</v>
      </c>
      <c r="F345" s="71">
        <v>0</v>
      </c>
      <c r="G345" s="71">
        <v>0</v>
      </c>
      <c r="H345" s="71" t="s">
        <v>59</v>
      </c>
      <c r="I345" s="71">
        <v>605</v>
      </c>
      <c r="J345" s="71" t="s">
        <v>47</v>
      </c>
      <c r="K345" s="120">
        <v>1</v>
      </c>
      <c r="L345" s="71">
        <v>10</v>
      </c>
      <c r="M345" s="71">
        <v>200</v>
      </c>
      <c r="N345" s="71">
        <f>M345*2</f>
        <v>400</v>
      </c>
      <c r="O345" s="71">
        <v>2</v>
      </c>
      <c r="P345" s="71">
        <v>42</v>
      </c>
      <c r="Q345" s="71">
        <f>P345*2</f>
        <v>84</v>
      </c>
      <c r="R345" s="71">
        <v>10</v>
      </c>
      <c r="S345" s="71">
        <v>65</v>
      </c>
      <c r="T345" s="71">
        <v>74</v>
      </c>
      <c r="U345" s="71">
        <v>9</v>
      </c>
      <c r="V345" s="71">
        <v>6</v>
      </c>
      <c r="W345" s="71">
        <v>2</v>
      </c>
      <c r="X345" s="71">
        <v>0</v>
      </c>
      <c r="Y345" s="71">
        <v>0</v>
      </c>
      <c r="Z345" s="71">
        <v>2</v>
      </c>
      <c r="AA345" s="71">
        <v>6</v>
      </c>
      <c r="AB345" s="71">
        <v>6</v>
      </c>
      <c r="AC345" s="71">
        <v>1</v>
      </c>
      <c r="AD345" s="71">
        <v>1</v>
      </c>
      <c r="AE345" s="71">
        <v>1</v>
      </c>
      <c r="AF345" s="71">
        <v>1</v>
      </c>
      <c r="AG345" s="73"/>
      <c r="AH345" s="73"/>
      <c r="AI345" s="76"/>
    </row>
    <row r="346" spans="1:35" x14ac:dyDescent="0.2">
      <c r="A346" s="67">
        <v>57003</v>
      </c>
      <c r="B346" s="71" t="s">
        <v>49</v>
      </c>
      <c r="C346" s="102">
        <v>1292</v>
      </c>
      <c r="D346" s="71"/>
      <c r="E346" s="71"/>
      <c r="F346" s="71"/>
      <c r="G346" s="71"/>
      <c r="H346" s="71"/>
      <c r="I346" s="71">
        <v>0</v>
      </c>
      <c r="J346" s="71" t="s">
        <v>47</v>
      </c>
      <c r="K346" s="94">
        <v>1</v>
      </c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  <c r="AC346" s="71"/>
      <c r="AD346" s="71"/>
      <c r="AE346" s="71"/>
      <c r="AF346" s="71"/>
      <c r="AG346" s="73"/>
      <c r="AH346" s="73" t="s">
        <v>210</v>
      </c>
      <c r="AI346" s="82" t="s">
        <v>472</v>
      </c>
    </row>
    <row r="347" spans="1:35" x14ac:dyDescent="0.2">
      <c r="A347" s="67">
        <v>70000</v>
      </c>
      <c r="B347" s="71" t="s">
        <v>49</v>
      </c>
      <c r="C347" s="71"/>
      <c r="D347" s="71"/>
      <c r="E347" s="71"/>
      <c r="F347" s="71"/>
      <c r="G347" s="71"/>
      <c r="H347" s="71"/>
      <c r="I347" s="71"/>
      <c r="J347" s="71"/>
      <c r="K347" s="94">
        <v>1</v>
      </c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  <c r="AC347" s="71"/>
      <c r="AD347" s="71"/>
      <c r="AE347" s="71"/>
      <c r="AF347" s="71"/>
      <c r="AG347" s="73" t="s">
        <v>214</v>
      </c>
      <c r="AH347" s="73" t="s">
        <v>210</v>
      </c>
      <c r="AI347" s="76"/>
    </row>
    <row r="348" spans="1:35" x14ac:dyDescent="0.2">
      <c r="A348" s="67">
        <v>70001</v>
      </c>
      <c r="B348" s="71" t="s">
        <v>102</v>
      </c>
      <c r="C348" s="130">
        <f t="shared" ref="C348:C374" si="38">E348+F348+G348+I348</f>
        <v>3420</v>
      </c>
      <c r="D348" s="71">
        <v>83</v>
      </c>
      <c r="E348" s="71">
        <v>3420</v>
      </c>
      <c r="F348" s="71">
        <v>0</v>
      </c>
      <c r="G348" s="71">
        <v>0</v>
      </c>
      <c r="H348" s="71" t="s">
        <v>50</v>
      </c>
      <c r="I348" s="71">
        <v>0</v>
      </c>
      <c r="J348" s="71" t="s">
        <v>47</v>
      </c>
      <c r="K348" s="120">
        <v>1</v>
      </c>
      <c r="L348" s="71">
        <v>19</v>
      </c>
      <c r="M348" s="71">
        <v>285</v>
      </c>
      <c r="N348" s="71">
        <f t="shared" ref="N348:N361" si="39">M348*2</f>
        <v>570</v>
      </c>
      <c r="O348" s="71">
        <v>0</v>
      </c>
      <c r="P348" s="71">
        <v>0</v>
      </c>
      <c r="Q348" s="71">
        <f t="shared" ref="Q348:Q350" si="40">P348*2</f>
        <v>0</v>
      </c>
      <c r="R348" s="71">
        <v>0</v>
      </c>
      <c r="S348" s="71">
        <v>48</v>
      </c>
      <c r="T348" s="71">
        <v>0</v>
      </c>
      <c r="U348" s="71">
        <v>2</v>
      </c>
      <c r="V348" s="71">
        <v>2</v>
      </c>
      <c r="W348" s="71">
        <v>0</v>
      </c>
      <c r="X348" s="71">
        <v>0</v>
      </c>
      <c r="Y348" s="71">
        <v>0</v>
      </c>
      <c r="Z348" s="71">
        <v>1</v>
      </c>
      <c r="AA348" s="71">
        <v>2</v>
      </c>
      <c r="AB348" s="71">
        <v>1</v>
      </c>
      <c r="AC348" s="71">
        <v>0</v>
      </c>
      <c r="AD348" s="71">
        <v>1</v>
      </c>
      <c r="AE348" s="71">
        <v>0</v>
      </c>
      <c r="AF348" s="71">
        <v>1</v>
      </c>
      <c r="AG348" s="73" t="s">
        <v>242</v>
      </c>
      <c r="AH348" s="73" t="s">
        <v>210</v>
      </c>
      <c r="AI348" s="76"/>
    </row>
    <row r="349" spans="1:35" x14ac:dyDescent="0.2">
      <c r="A349" s="67">
        <v>70015</v>
      </c>
      <c r="B349" s="71" t="s">
        <v>102</v>
      </c>
      <c r="C349" s="130">
        <f t="shared" si="38"/>
        <v>80</v>
      </c>
      <c r="D349" s="71">
        <v>80</v>
      </c>
      <c r="E349" s="71">
        <v>0</v>
      </c>
      <c r="F349" s="71">
        <v>0</v>
      </c>
      <c r="G349" s="71">
        <v>0</v>
      </c>
      <c r="H349" s="71" t="s">
        <v>18</v>
      </c>
      <c r="I349" s="71">
        <v>80</v>
      </c>
      <c r="J349" s="71" t="s">
        <v>62</v>
      </c>
      <c r="K349" s="120">
        <v>1</v>
      </c>
      <c r="L349" s="71">
        <v>2</v>
      </c>
      <c r="M349" s="71">
        <v>0</v>
      </c>
      <c r="N349" s="71">
        <f t="shared" si="39"/>
        <v>0</v>
      </c>
      <c r="O349" s="71">
        <v>0</v>
      </c>
      <c r="P349" s="71">
        <v>0</v>
      </c>
      <c r="Q349" s="71">
        <v>0</v>
      </c>
      <c r="R349" s="71">
        <v>0</v>
      </c>
      <c r="S349" s="71">
        <v>4</v>
      </c>
      <c r="T349" s="71">
        <v>0</v>
      </c>
      <c r="U349" s="71">
        <v>2</v>
      </c>
      <c r="V349" s="71">
        <v>2</v>
      </c>
      <c r="W349" s="71">
        <v>0</v>
      </c>
      <c r="X349" s="71">
        <v>0</v>
      </c>
      <c r="Y349" s="71">
        <v>0</v>
      </c>
      <c r="Z349" s="71">
        <v>2</v>
      </c>
      <c r="AA349" s="71">
        <v>2</v>
      </c>
      <c r="AB349" s="71">
        <v>2</v>
      </c>
      <c r="AC349" s="71">
        <v>0</v>
      </c>
      <c r="AD349" s="71">
        <v>0</v>
      </c>
      <c r="AE349" s="71">
        <v>0</v>
      </c>
      <c r="AF349" s="71">
        <v>1</v>
      </c>
      <c r="AG349" s="73" t="s">
        <v>242</v>
      </c>
      <c r="AH349" s="73"/>
      <c r="AI349" s="76"/>
    </row>
    <row r="350" spans="1:35" x14ac:dyDescent="0.2">
      <c r="A350" s="67">
        <v>70017</v>
      </c>
      <c r="B350" s="71" t="s">
        <v>102</v>
      </c>
      <c r="C350" s="130">
        <f t="shared" si="38"/>
        <v>415</v>
      </c>
      <c r="D350" s="71">
        <v>28</v>
      </c>
      <c r="E350" s="71">
        <v>0</v>
      </c>
      <c r="F350" s="71">
        <v>0</v>
      </c>
      <c r="G350" s="71">
        <v>0</v>
      </c>
      <c r="H350" s="71" t="s">
        <v>56</v>
      </c>
      <c r="I350" s="71">
        <v>415</v>
      </c>
      <c r="J350" s="71" t="s">
        <v>78</v>
      </c>
      <c r="K350" s="120">
        <v>1</v>
      </c>
      <c r="L350" s="71">
        <v>11</v>
      </c>
      <c r="M350" s="71">
        <v>140</v>
      </c>
      <c r="N350" s="71">
        <f t="shared" si="39"/>
        <v>280</v>
      </c>
      <c r="O350" s="71">
        <v>2</v>
      </c>
      <c r="P350" s="71">
        <v>42</v>
      </c>
      <c r="Q350" s="71">
        <f>P350*2</f>
        <v>84</v>
      </c>
      <c r="R350" s="71">
        <v>0</v>
      </c>
      <c r="S350" s="71">
        <v>9</v>
      </c>
      <c r="T350" s="71">
        <v>0</v>
      </c>
      <c r="U350" s="71">
        <v>1</v>
      </c>
      <c r="V350" s="71">
        <v>1</v>
      </c>
      <c r="W350" s="71">
        <v>0</v>
      </c>
      <c r="X350" s="71">
        <v>0</v>
      </c>
      <c r="Y350" s="71">
        <v>0</v>
      </c>
      <c r="Z350" s="71">
        <v>1</v>
      </c>
      <c r="AA350" s="71">
        <v>1</v>
      </c>
      <c r="AB350" s="71">
        <v>1</v>
      </c>
      <c r="AC350" s="71">
        <v>0</v>
      </c>
      <c r="AD350" s="71">
        <v>1</v>
      </c>
      <c r="AE350" s="71">
        <v>0</v>
      </c>
      <c r="AF350" s="71">
        <v>1</v>
      </c>
      <c r="AG350" s="73" t="s">
        <v>242</v>
      </c>
      <c r="AH350" s="73" t="s">
        <v>210</v>
      </c>
      <c r="AI350" s="76"/>
    </row>
    <row r="351" spans="1:35" x14ac:dyDescent="0.2">
      <c r="A351" s="67">
        <v>76020</v>
      </c>
      <c r="B351" s="71" t="s">
        <v>102</v>
      </c>
      <c r="C351" s="130">
        <f t="shared" si="38"/>
        <v>4276</v>
      </c>
      <c r="D351" s="71">
        <v>392</v>
      </c>
      <c r="E351" s="71">
        <v>4276</v>
      </c>
      <c r="F351" s="71">
        <v>0</v>
      </c>
      <c r="G351" s="71">
        <v>0</v>
      </c>
      <c r="H351" s="71" t="s">
        <v>50</v>
      </c>
      <c r="I351" s="71">
        <v>0</v>
      </c>
      <c r="J351" s="71" t="s">
        <v>47</v>
      </c>
      <c r="K351" s="120">
        <v>1</v>
      </c>
      <c r="L351" s="71">
        <v>33</v>
      </c>
      <c r="M351" s="71">
        <v>495</v>
      </c>
      <c r="N351" s="71">
        <f t="shared" si="39"/>
        <v>990</v>
      </c>
      <c r="O351" s="71">
        <v>3</v>
      </c>
      <c r="P351" s="71">
        <v>63</v>
      </c>
      <c r="Q351" s="71">
        <f>P351*2</f>
        <v>126</v>
      </c>
      <c r="R351" s="71">
        <v>0</v>
      </c>
      <c r="S351" s="71">
        <v>6</v>
      </c>
      <c r="T351" s="71">
        <v>30</v>
      </c>
      <c r="U351" s="71">
        <v>4</v>
      </c>
      <c r="V351" s="71">
        <v>3</v>
      </c>
      <c r="W351" s="71">
        <v>2</v>
      </c>
      <c r="X351" s="71">
        <v>0</v>
      </c>
      <c r="Y351" s="71">
        <v>0</v>
      </c>
      <c r="Z351" s="71">
        <v>2</v>
      </c>
      <c r="AA351" s="71">
        <v>3</v>
      </c>
      <c r="AB351" s="71">
        <v>2</v>
      </c>
      <c r="AC351" s="71">
        <v>0</v>
      </c>
      <c r="AD351" s="71">
        <v>1</v>
      </c>
      <c r="AE351" s="71">
        <v>0</v>
      </c>
      <c r="AF351" s="71">
        <v>1</v>
      </c>
      <c r="AG351" s="73"/>
      <c r="AH351" s="73"/>
      <c r="AI351" s="76"/>
    </row>
    <row r="352" spans="1:35" x14ac:dyDescent="0.2">
      <c r="A352" s="67">
        <v>87006</v>
      </c>
      <c r="B352" s="71" t="s">
        <v>49</v>
      </c>
      <c r="C352" s="130">
        <f t="shared" si="38"/>
        <v>2952</v>
      </c>
      <c r="D352" s="71">
        <v>411</v>
      </c>
      <c r="E352" s="71">
        <v>2441</v>
      </c>
      <c r="F352" s="71">
        <v>0</v>
      </c>
      <c r="G352" s="71">
        <v>0</v>
      </c>
      <c r="H352" s="71" t="s">
        <v>50</v>
      </c>
      <c r="I352" s="71">
        <v>511</v>
      </c>
      <c r="J352" s="71" t="s">
        <v>47</v>
      </c>
      <c r="K352" s="120">
        <v>1</v>
      </c>
      <c r="L352" s="71">
        <v>28</v>
      </c>
      <c r="M352" s="71">
        <v>320</v>
      </c>
      <c r="N352" s="71">
        <f t="shared" si="39"/>
        <v>640</v>
      </c>
      <c r="O352" s="71">
        <v>2</v>
      </c>
      <c r="P352" s="71">
        <v>92</v>
      </c>
      <c r="Q352" s="71">
        <f>P352*2</f>
        <v>184</v>
      </c>
      <c r="R352" s="71">
        <v>28</v>
      </c>
      <c r="S352" s="71">
        <v>55</v>
      </c>
      <c r="T352" s="71">
        <v>0</v>
      </c>
      <c r="U352" s="71">
        <v>3</v>
      </c>
      <c r="V352" s="71">
        <v>3</v>
      </c>
      <c r="W352" s="71">
        <v>1</v>
      </c>
      <c r="X352" s="71">
        <v>0</v>
      </c>
      <c r="Y352" s="71">
        <v>0</v>
      </c>
      <c r="Z352" s="71">
        <v>2</v>
      </c>
      <c r="AA352" s="71">
        <v>3</v>
      </c>
      <c r="AB352" s="71">
        <v>3</v>
      </c>
      <c r="AC352" s="71">
        <v>3</v>
      </c>
      <c r="AD352" s="71">
        <v>2</v>
      </c>
      <c r="AE352" s="71">
        <v>0</v>
      </c>
      <c r="AF352" s="71">
        <v>1</v>
      </c>
      <c r="AG352" s="73" t="s">
        <v>231</v>
      </c>
      <c r="AH352" s="73" t="s">
        <v>210</v>
      </c>
      <c r="AI352" s="76"/>
    </row>
    <row r="353" spans="1:35" x14ac:dyDescent="0.2">
      <c r="A353" s="67">
        <v>88004</v>
      </c>
      <c r="B353" s="71" t="s">
        <v>49</v>
      </c>
      <c r="C353" s="130">
        <f t="shared" si="38"/>
        <v>809</v>
      </c>
      <c r="D353" s="71">
        <v>402</v>
      </c>
      <c r="E353" s="71">
        <v>809</v>
      </c>
      <c r="F353" s="71">
        <v>0</v>
      </c>
      <c r="G353" s="71">
        <v>0</v>
      </c>
      <c r="H353" s="71" t="s">
        <v>50</v>
      </c>
      <c r="I353" s="71">
        <v>0</v>
      </c>
      <c r="J353" s="71" t="s">
        <v>47</v>
      </c>
      <c r="K353" s="120">
        <v>1</v>
      </c>
      <c r="L353" s="71">
        <v>4</v>
      </c>
      <c r="M353" s="71">
        <v>60</v>
      </c>
      <c r="N353" s="71">
        <f t="shared" si="39"/>
        <v>120</v>
      </c>
      <c r="O353" s="71">
        <v>0</v>
      </c>
      <c r="P353" s="71">
        <v>0</v>
      </c>
      <c r="Q353" s="71">
        <f t="shared" ref="Q353:Q361" si="41">P353*2</f>
        <v>0</v>
      </c>
      <c r="R353" s="71">
        <v>3</v>
      </c>
      <c r="S353" s="71">
        <v>15</v>
      </c>
      <c r="T353" s="71">
        <v>4</v>
      </c>
      <c r="U353" s="71">
        <v>4</v>
      </c>
      <c r="V353" s="71">
        <v>4</v>
      </c>
      <c r="W353" s="71">
        <v>2</v>
      </c>
      <c r="X353" s="71">
        <v>0</v>
      </c>
      <c r="Y353" s="71">
        <v>0</v>
      </c>
      <c r="Z353" s="71">
        <v>2</v>
      </c>
      <c r="AA353" s="71">
        <v>4</v>
      </c>
      <c r="AB353" s="71">
        <v>2</v>
      </c>
      <c r="AC353" s="71">
        <v>0</v>
      </c>
      <c r="AD353" s="71">
        <v>0</v>
      </c>
      <c r="AE353" s="71">
        <v>0</v>
      </c>
      <c r="AF353" s="71">
        <v>1</v>
      </c>
      <c r="AG353" s="73" t="s">
        <v>300</v>
      </c>
      <c r="AH353" s="73" t="s">
        <v>210</v>
      </c>
      <c r="AI353" s="76"/>
    </row>
    <row r="354" spans="1:35" x14ac:dyDescent="0.2">
      <c r="A354" s="67">
        <v>88024</v>
      </c>
      <c r="B354" s="71" t="s">
        <v>49</v>
      </c>
      <c r="C354" s="130">
        <f t="shared" si="38"/>
        <v>1211</v>
      </c>
      <c r="D354" s="71">
        <v>352</v>
      </c>
      <c r="E354" s="71">
        <v>1211</v>
      </c>
      <c r="F354" s="71">
        <v>0</v>
      </c>
      <c r="G354" s="71">
        <v>0</v>
      </c>
      <c r="H354" s="71" t="s">
        <v>50</v>
      </c>
      <c r="I354" s="71">
        <v>0</v>
      </c>
      <c r="J354" s="71" t="s">
        <v>47</v>
      </c>
      <c r="K354" s="120">
        <v>1</v>
      </c>
      <c r="L354" s="71">
        <v>0</v>
      </c>
      <c r="M354" s="71">
        <v>0</v>
      </c>
      <c r="N354" s="71">
        <f t="shared" si="39"/>
        <v>0</v>
      </c>
      <c r="O354" s="71">
        <v>0</v>
      </c>
      <c r="P354" s="71">
        <v>0</v>
      </c>
      <c r="Q354" s="71">
        <f t="shared" si="41"/>
        <v>0</v>
      </c>
      <c r="R354" s="71">
        <v>0</v>
      </c>
      <c r="S354" s="71">
        <v>16</v>
      </c>
      <c r="T354" s="71">
        <v>0</v>
      </c>
      <c r="U354" s="71">
        <v>2</v>
      </c>
      <c r="V354" s="71">
        <v>3</v>
      </c>
      <c r="W354" s="71">
        <v>1</v>
      </c>
      <c r="X354" s="71">
        <v>0</v>
      </c>
      <c r="Y354" s="71">
        <v>0</v>
      </c>
      <c r="Z354" s="71">
        <v>2</v>
      </c>
      <c r="AA354" s="71">
        <v>3</v>
      </c>
      <c r="AB354" s="71">
        <v>2</v>
      </c>
      <c r="AC354" s="71">
        <v>2</v>
      </c>
      <c r="AD354" s="71">
        <v>1</v>
      </c>
      <c r="AE354" s="71">
        <v>1</v>
      </c>
      <c r="AF354" s="71">
        <v>1</v>
      </c>
      <c r="AG354" s="73" t="s">
        <v>240</v>
      </c>
      <c r="AH354" s="73" t="s">
        <v>210</v>
      </c>
      <c r="AI354" s="76"/>
    </row>
    <row r="355" spans="1:35" x14ac:dyDescent="0.2">
      <c r="A355" s="67">
        <v>88026</v>
      </c>
      <c r="B355" s="71" t="s">
        <v>49</v>
      </c>
      <c r="C355" s="130">
        <f t="shared" si="38"/>
        <v>746</v>
      </c>
      <c r="D355" s="71">
        <v>271</v>
      </c>
      <c r="E355" s="71">
        <v>473</v>
      </c>
      <c r="F355" s="71">
        <v>0</v>
      </c>
      <c r="G355" s="71">
        <v>0</v>
      </c>
      <c r="H355" s="71" t="s">
        <v>59</v>
      </c>
      <c r="I355" s="71">
        <v>273</v>
      </c>
      <c r="J355" s="71" t="s">
        <v>47</v>
      </c>
      <c r="K355" s="120">
        <v>1</v>
      </c>
      <c r="L355" s="71">
        <v>0</v>
      </c>
      <c r="M355" s="71">
        <v>0</v>
      </c>
      <c r="N355" s="71">
        <f t="shared" si="39"/>
        <v>0</v>
      </c>
      <c r="O355" s="71">
        <v>0</v>
      </c>
      <c r="P355" s="71">
        <v>0</v>
      </c>
      <c r="Q355" s="71">
        <f t="shared" si="41"/>
        <v>0</v>
      </c>
      <c r="R355" s="71">
        <v>0</v>
      </c>
      <c r="S355" s="71">
        <v>13</v>
      </c>
      <c r="T355" s="71">
        <v>4</v>
      </c>
      <c r="U355" s="71">
        <v>2</v>
      </c>
      <c r="V355" s="71">
        <v>2</v>
      </c>
      <c r="W355" s="71">
        <v>1</v>
      </c>
      <c r="X355" s="71">
        <v>0</v>
      </c>
      <c r="Y355" s="71">
        <v>0</v>
      </c>
      <c r="Z355" s="71">
        <v>2</v>
      </c>
      <c r="AA355" s="71">
        <v>2</v>
      </c>
      <c r="AB355" s="71">
        <v>2</v>
      </c>
      <c r="AC355" s="71">
        <v>2</v>
      </c>
      <c r="AD355" s="71">
        <v>0</v>
      </c>
      <c r="AE355" s="71">
        <v>0</v>
      </c>
      <c r="AF355" s="71">
        <v>1</v>
      </c>
      <c r="AG355" s="73" t="s">
        <v>240</v>
      </c>
      <c r="AH355" s="73" t="s">
        <v>210</v>
      </c>
      <c r="AI355" s="76"/>
    </row>
    <row r="356" spans="1:35" x14ac:dyDescent="0.2">
      <c r="A356" s="67">
        <v>88027</v>
      </c>
      <c r="B356" s="71" t="s">
        <v>49</v>
      </c>
      <c r="C356" s="130">
        <f t="shared" si="38"/>
        <v>363</v>
      </c>
      <c r="D356" s="71">
        <v>157</v>
      </c>
      <c r="E356" s="71">
        <v>206</v>
      </c>
      <c r="F356" s="71">
        <v>0</v>
      </c>
      <c r="G356" s="71">
        <v>0</v>
      </c>
      <c r="H356" s="71" t="s">
        <v>59</v>
      </c>
      <c r="I356" s="71">
        <v>157</v>
      </c>
      <c r="J356" s="71" t="s">
        <v>47</v>
      </c>
      <c r="K356" s="120">
        <v>1</v>
      </c>
      <c r="L356" s="71">
        <v>0</v>
      </c>
      <c r="M356" s="71">
        <v>0</v>
      </c>
      <c r="N356" s="71">
        <f t="shared" si="39"/>
        <v>0</v>
      </c>
      <c r="O356" s="71">
        <v>0</v>
      </c>
      <c r="P356" s="71">
        <v>0</v>
      </c>
      <c r="Q356" s="71">
        <f t="shared" si="41"/>
        <v>0</v>
      </c>
      <c r="R356" s="71">
        <v>0</v>
      </c>
      <c r="S356" s="71">
        <v>7</v>
      </c>
      <c r="T356" s="71">
        <v>0</v>
      </c>
      <c r="U356" s="71">
        <v>2</v>
      </c>
      <c r="V356" s="71">
        <v>2</v>
      </c>
      <c r="W356" s="71">
        <v>1</v>
      </c>
      <c r="X356" s="71">
        <v>0</v>
      </c>
      <c r="Y356" s="71">
        <v>0</v>
      </c>
      <c r="Z356" s="71">
        <v>2</v>
      </c>
      <c r="AA356" s="71">
        <v>2</v>
      </c>
      <c r="AB356" s="71">
        <v>2</v>
      </c>
      <c r="AC356" s="71">
        <v>0</v>
      </c>
      <c r="AD356" s="71">
        <v>1</v>
      </c>
      <c r="AE356" s="71">
        <v>0</v>
      </c>
      <c r="AF356" s="71">
        <v>1</v>
      </c>
      <c r="AG356" s="73" t="s">
        <v>240</v>
      </c>
      <c r="AH356" s="73" t="s">
        <v>210</v>
      </c>
      <c r="AI356" s="76"/>
    </row>
    <row r="357" spans="1:35" x14ac:dyDescent="0.2">
      <c r="A357" s="67">
        <v>88029</v>
      </c>
      <c r="B357" s="71" t="s">
        <v>49</v>
      </c>
      <c r="C357" s="130">
        <f t="shared" si="38"/>
        <v>696</v>
      </c>
      <c r="D357" s="71">
        <v>157</v>
      </c>
      <c r="E357" s="71">
        <v>348</v>
      </c>
      <c r="F357" s="71">
        <v>0</v>
      </c>
      <c r="G357" s="71">
        <v>160</v>
      </c>
      <c r="H357" s="71" t="s">
        <v>63</v>
      </c>
      <c r="I357" s="71">
        <v>188</v>
      </c>
      <c r="J357" s="71" t="s">
        <v>47</v>
      </c>
      <c r="K357" s="120">
        <v>1</v>
      </c>
      <c r="L357" s="71">
        <v>2</v>
      </c>
      <c r="M357" s="71">
        <v>30</v>
      </c>
      <c r="N357" s="71">
        <f t="shared" si="39"/>
        <v>60</v>
      </c>
      <c r="O357" s="71">
        <v>0</v>
      </c>
      <c r="P357" s="71">
        <v>0</v>
      </c>
      <c r="Q357" s="71">
        <f t="shared" si="41"/>
        <v>0</v>
      </c>
      <c r="R357" s="71">
        <v>0</v>
      </c>
      <c r="S357" s="71">
        <v>7</v>
      </c>
      <c r="T357" s="71">
        <v>2</v>
      </c>
      <c r="U357" s="71">
        <v>3</v>
      </c>
      <c r="V357" s="71">
        <v>2</v>
      </c>
      <c r="W357" s="71">
        <v>0</v>
      </c>
      <c r="X357" s="71">
        <v>0</v>
      </c>
      <c r="Y357" s="71">
        <v>0</v>
      </c>
      <c r="Z357" s="71">
        <v>2</v>
      </c>
      <c r="AA357" s="71">
        <v>3</v>
      </c>
      <c r="AB357" s="71">
        <v>2</v>
      </c>
      <c r="AC357" s="71">
        <v>2</v>
      </c>
      <c r="AD357" s="71">
        <v>1</v>
      </c>
      <c r="AE357" s="71">
        <v>1</v>
      </c>
      <c r="AF357" s="71">
        <v>1</v>
      </c>
      <c r="AG357" s="73" t="s">
        <v>240</v>
      </c>
      <c r="AH357" s="73" t="s">
        <v>210</v>
      </c>
      <c r="AI357" s="76"/>
    </row>
    <row r="358" spans="1:35" x14ac:dyDescent="0.2">
      <c r="A358" s="67">
        <v>88030</v>
      </c>
      <c r="B358" s="71" t="s">
        <v>49</v>
      </c>
      <c r="C358" s="130">
        <f t="shared" si="38"/>
        <v>15573</v>
      </c>
      <c r="D358" s="71">
        <v>1769</v>
      </c>
      <c r="E358" s="71">
        <v>12002</v>
      </c>
      <c r="F358" s="71">
        <v>0</v>
      </c>
      <c r="G358" s="71">
        <v>0</v>
      </c>
      <c r="H358" s="71" t="s">
        <v>105</v>
      </c>
      <c r="I358" s="71">
        <v>3571</v>
      </c>
      <c r="J358" s="71" t="s">
        <v>47</v>
      </c>
      <c r="K358" s="120">
        <v>1</v>
      </c>
      <c r="L358" s="71">
        <v>10</v>
      </c>
      <c r="M358" s="71">
        <v>150</v>
      </c>
      <c r="N358" s="71">
        <f t="shared" si="39"/>
        <v>300</v>
      </c>
      <c r="O358" s="71">
        <v>0</v>
      </c>
      <c r="P358" s="71">
        <v>0</v>
      </c>
      <c r="Q358" s="71">
        <f t="shared" si="41"/>
        <v>0</v>
      </c>
      <c r="R358" s="71">
        <v>0</v>
      </c>
      <c r="S358" s="71">
        <v>240</v>
      </c>
      <c r="T358" s="71">
        <v>208</v>
      </c>
      <c r="U358" s="71">
        <v>11</v>
      </c>
      <c r="V358" s="71">
        <v>13</v>
      </c>
      <c r="W358" s="71">
        <v>6</v>
      </c>
      <c r="X358" s="71">
        <v>0</v>
      </c>
      <c r="Y358" s="71">
        <v>0</v>
      </c>
      <c r="Z358" s="71">
        <v>2</v>
      </c>
      <c r="AA358" s="71">
        <v>13</v>
      </c>
      <c r="AB358" s="71">
        <v>4</v>
      </c>
      <c r="AC358" s="71">
        <v>6</v>
      </c>
      <c r="AD358" s="71">
        <v>5</v>
      </c>
      <c r="AE358" s="71">
        <v>1</v>
      </c>
      <c r="AF358" s="71">
        <v>1</v>
      </c>
      <c r="AG358" s="73" t="s">
        <v>240</v>
      </c>
      <c r="AH358" s="73" t="s">
        <v>210</v>
      </c>
      <c r="AI358" s="76"/>
    </row>
    <row r="359" spans="1:35" x14ac:dyDescent="0.2">
      <c r="A359" s="67">
        <v>88036</v>
      </c>
      <c r="B359" s="71" t="s">
        <v>49</v>
      </c>
      <c r="C359" s="130">
        <f t="shared" si="38"/>
        <v>3958</v>
      </c>
      <c r="D359" s="71">
        <v>1177</v>
      </c>
      <c r="E359" s="71">
        <v>2333</v>
      </c>
      <c r="F359" s="71">
        <v>0</v>
      </c>
      <c r="G359" s="71">
        <v>472</v>
      </c>
      <c r="H359" s="71" t="s">
        <v>59</v>
      </c>
      <c r="I359" s="71">
        <v>1153</v>
      </c>
      <c r="J359" s="71" t="s">
        <v>47</v>
      </c>
      <c r="K359" s="120">
        <v>1</v>
      </c>
      <c r="L359" s="71">
        <v>2</v>
      </c>
      <c r="M359" s="71">
        <v>30</v>
      </c>
      <c r="N359" s="71">
        <f t="shared" si="39"/>
        <v>60</v>
      </c>
      <c r="O359" s="71">
        <v>0</v>
      </c>
      <c r="P359" s="71">
        <v>0</v>
      </c>
      <c r="Q359" s="71">
        <f t="shared" si="41"/>
        <v>0</v>
      </c>
      <c r="R359" s="71">
        <v>0</v>
      </c>
      <c r="S359" s="71">
        <v>64</v>
      </c>
      <c r="T359" s="71">
        <v>40</v>
      </c>
      <c r="U359" s="71">
        <v>24</v>
      </c>
      <c r="V359" s="71">
        <v>12</v>
      </c>
      <c r="W359" s="71">
        <v>3</v>
      </c>
      <c r="X359" s="71">
        <v>0</v>
      </c>
      <c r="Y359" s="71">
        <v>0</v>
      </c>
      <c r="Z359" s="71">
        <v>2</v>
      </c>
      <c r="AA359" s="71">
        <v>12</v>
      </c>
      <c r="AB359" s="71">
        <v>6</v>
      </c>
      <c r="AC359" s="71">
        <v>0</v>
      </c>
      <c r="AD359" s="71">
        <v>3</v>
      </c>
      <c r="AE359" s="71">
        <v>1</v>
      </c>
      <c r="AF359" s="71">
        <v>1</v>
      </c>
      <c r="AG359" s="73" t="s">
        <v>240</v>
      </c>
      <c r="AH359" s="73" t="s">
        <v>210</v>
      </c>
      <c r="AI359" s="76"/>
    </row>
    <row r="360" spans="1:35" x14ac:dyDescent="0.2">
      <c r="A360" s="67">
        <v>88037</v>
      </c>
      <c r="B360" s="71" t="s">
        <v>49</v>
      </c>
      <c r="C360" s="130">
        <f t="shared" si="38"/>
        <v>2531</v>
      </c>
      <c r="D360" s="71">
        <v>353</v>
      </c>
      <c r="E360" s="71">
        <v>2167</v>
      </c>
      <c r="F360" s="71">
        <v>0</v>
      </c>
      <c r="G360" s="71">
        <v>0</v>
      </c>
      <c r="H360" s="71" t="s">
        <v>59</v>
      </c>
      <c r="I360" s="71">
        <v>364</v>
      </c>
      <c r="J360" s="71" t="s">
        <v>47</v>
      </c>
      <c r="K360" s="120">
        <v>1</v>
      </c>
      <c r="L360" s="71">
        <v>0</v>
      </c>
      <c r="M360" s="71">
        <v>0</v>
      </c>
      <c r="N360" s="71">
        <f t="shared" si="39"/>
        <v>0</v>
      </c>
      <c r="O360" s="71">
        <v>0</v>
      </c>
      <c r="P360" s="71">
        <v>0</v>
      </c>
      <c r="Q360" s="71">
        <f t="shared" si="41"/>
        <v>0</v>
      </c>
      <c r="R360" s="71">
        <v>0</v>
      </c>
      <c r="S360" s="71">
        <v>35</v>
      </c>
      <c r="T360" s="71">
        <v>30</v>
      </c>
      <c r="U360" s="71">
        <v>3</v>
      </c>
      <c r="V360" s="71">
        <v>5</v>
      </c>
      <c r="W360" s="71">
        <v>2</v>
      </c>
      <c r="X360" s="71">
        <v>0</v>
      </c>
      <c r="Y360" s="71">
        <v>0</v>
      </c>
      <c r="Z360" s="71">
        <v>2</v>
      </c>
      <c r="AA360" s="71">
        <v>5</v>
      </c>
      <c r="AB360" s="71">
        <v>2</v>
      </c>
      <c r="AC360" s="71">
        <v>0</v>
      </c>
      <c r="AD360" s="71">
        <v>1</v>
      </c>
      <c r="AE360" s="71">
        <v>0</v>
      </c>
      <c r="AF360" s="71">
        <v>1</v>
      </c>
      <c r="AG360" s="73" t="s">
        <v>300</v>
      </c>
      <c r="AH360" s="73" t="s">
        <v>210</v>
      </c>
      <c r="AI360" s="76"/>
    </row>
    <row r="361" spans="1:35" x14ac:dyDescent="0.2">
      <c r="A361" s="67">
        <v>88038</v>
      </c>
      <c r="B361" s="71" t="s">
        <v>49</v>
      </c>
      <c r="C361" s="130">
        <f t="shared" si="38"/>
        <v>2948</v>
      </c>
      <c r="D361" s="71">
        <v>728</v>
      </c>
      <c r="E361" s="71">
        <v>2213</v>
      </c>
      <c r="F361" s="71">
        <v>0</v>
      </c>
      <c r="G361" s="71">
        <v>0</v>
      </c>
      <c r="H361" s="71" t="s">
        <v>59</v>
      </c>
      <c r="I361" s="71">
        <v>735</v>
      </c>
      <c r="J361" s="71" t="s">
        <v>47</v>
      </c>
      <c r="K361" s="120">
        <v>1</v>
      </c>
      <c r="L361" s="71">
        <v>1</v>
      </c>
      <c r="M361" s="71">
        <v>15</v>
      </c>
      <c r="N361" s="71">
        <f t="shared" si="39"/>
        <v>30</v>
      </c>
      <c r="O361" s="71">
        <v>0</v>
      </c>
      <c r="P361" s="71">
        <v>0</v>
      </c>
      <c r="Q361" s="71">
        <f t="shared" si="41"/>
        <v>0</v>
      </c>
      <c r="R361" s="71">
        <v>0</v>
      </c>
      <c r="S361" s="71">
        <v>49</v>
      </c>
      <c r="T361" s="71">
        <v>39</v>
      </c>
      <c r="U361" s="71">
        <v>15</v>
      </c>
      <c r="V361" s="71">
        <v>8</v>
      </c>
      <c r="W361" s="71">
        <v>2</v>
      </c>
      <c r="X361" s="71">
        <v>0</v>
      </c>
      <c r="Y361" s="71">
        <v>0</v>
      </c>
      <c r="Z361" s="71">
        <v>2</v>
      </c>
      <c r="AA361" s="71">
        <v>8</v>
      </c>
      <c r="AB361" s="71">
        <v>4</v>
      </c>
      <c r="AC361" s="71">
        <v>1</v>
      </c>
      <c r="AD361" s="71">
        <v>2</v>
      </c>
      <c r="AE361" s="71">
        <v>0</v>
      </c>
      <c r="AF361" s="71">
        <v>1</v>
      </c>
      <c r="AG361" s="73" t="s">
        <v>240</v>
      </c>
      <c r="AH361" s="73" t="s">
        <v>210</v>
      </c>
      <c r="AI361" s="76"/>
    </row>
    <row r="362" spans="1:35" x14ac:dyDescent="0.2">
      <c r="A362" s="67">
        <v>88039</v>
      </c>
      <c r="B362" s="71" t="s">
        <v>49</v>
      </c>
      <c r="C362" s="130">
        <f t="shared" si="38"/>
        <v>12569</v>
      </c>
      <c r="D362" s="71">
        <v>662</v>
      </c>
      <c r="E362" s="71">
        <v>6240</v>
      </c>
      <c r="F362" s="71">
        <v>0</v>
      </c>
      <c r="G362" s="71">
        <v>0</v>
      </c>
      <c r="H362" s="71" t="s">
        <v>18</v>
      </c>
      <c r="I362" s="71">
        <v>6329</v>
      </c>
      <c r="J362" s="71" t="s">
        <v>47</v>
      </c>
      <c r="K362" s="120">
        <v>1</v>
      </c>
      <c r="L362" s="71">
        <v>0</v>
      </c>
      <c r="M362" s="71">
        <v>0</v>
      </c>
      <c r="N362" s="71">
        <v>0</v>
      </c>
      <c r="O362" s="71">
        <v>0</v>
      </c>
      <c r="P362" s="71">
        <v>0</v>
      </c>
      <c r="Q362" s="71">
        <v>0</v>
      </c>
      <c r="R362" s="71">
        <v>0</v>
      </c>
      <c r="S362" s="71">
        <v>189</v>
      </c>
      <c r="T362" s="71">
        <v>134</v>
      </c>
      <c r="U362" s="71">
        <v>8</v>
      </c>
      <c r="V362" s="71">
        <v>8</v>
      </c>
      <c r="W362" s="71">
        <v>2</v>
      </c>
      <c r="X362" s="71">
        <v>0</v>
      </c>
      <c r="Y362" s="71">
        <v>0</v>
      </c>
      <c r="Z362" s="71">
        <v>2</v>
      </c>
      <c r="AA362" s="71">
        <v>8</v>
      </c>
      <c r="AB362" s="71">
        <v>2</v>
      </c>
      <c r="AC362" s="71">
        <v>0</v>
      </c>
      <c r="AD362" s="71">
        <v>2</v>
      </c>
      <c r="AE362" s="71">
        <v>0</v>
      </c>
      <c r="AF362" s="71">
        <v>1</v>
      </c>
      <c r="AG362" s="73" t="s">
        <v>240</v>
      </c>
      <c r="AH362" s="73" t="s">
        <v>210</v>
      </c>
      <c r="AI362" s="76"/>
    </row>
    <row r="363" spans="1:35" x14ac:dyDescent="0.2">
      <c r="A363" s="67" t="s">
        <v>301</v>
      </c>
      <c r="B363" s="71" t="s">
        <v>49</v>
      </c>
      <c r="C363" s="130">
        <f t="shared" si="38"/>
        <v>3770</v>
      </c>
      <c r="D363" s="71">
        <v>0</v>
      </c>
      <c r="E363" s="71">
        <v>0</v>
      </c>
      <c r="F363" s="71">
        <v>0</v>
      </c>
      <c r="G363" s="71">
        <v>1885</v>
      </c>
      <c r="H363" s="71" t="s">
        <v>18</v>
      </c>
      <c r="I363" s="71">
        <v>1885</v>
      </c>
      <c r="J363" s="71" t="s">
        <v>47</v>
      </c>
      <c r="K363" s="120">
        <v>1</v>
      </c>
      <c r="L363" s="71">
        <v>0</v>
      </c>
      <c r="M363" s="71">
        <v>0</v>
      </c>
      <c r="N363" s="71">
        <v>0</v>
      </c>
      <c r="O363" s="71">
        <v>0</v>
      </c>
      <c r="P363" s="71">
        <v>0</v>
      </c>
      <c r="Q363" s="71">
        <v>0</v>
      </c>
      <c r="R363" s="71">
        <v>0</v>
      </c>
      <c r="S363" s="71">
        <v>24</v>
      </c>
      <c r="T363" s="71">
        <v>24</v>
      </c>
      <c r="U363" s="71">
        <v>0</v>
      </c>
      <c r="V363" s="71">
        <v>0</v>
      </c>
      <c r="W363" s="71">
        <v>0</v>
      </c>
      <c r="X363" s="71">
        <v>0</v>
      </c>
      <c r="Y363" s="71">
        <v>0</v>
      </c>
      <c r="Z363" s="71">
        <v>1</v>
      </c>
      <c r="AA363" s="71">
        <v>0</v>
      </c>
      <c r="AB363" s="71">
        <v>1</v>
      </c>
      <c r="AC363" s="71">
        <v>0</v>
      </c>
      <c r="AD363" s="71">
        <v>0</v>
      </c>
      <c r="AE363" s="71">
        <v>0</v>
      </c>
      <c r="AF363" s="71">
        <v>1</v>
      </c>
      <c r="AG363" s="73" t="s">
        <v>302</v>
      </c>
      <c r="AH363" s="73" t="s">
        <v>210</v>
      </c>
      <c r="AI363" s="76"/>
    </row>
    <row r="364" spans="1:35" x14ac:dyDescent="0.2">
      <c r="A364" s="67">
        <v>88040</v>
      </c>
      <c r="B364" s="71" t="s">
        <v>49</v>
      </c>
      <c r="C364" s="130">
        <f t="shared" si="38"/>
        <v>3798</v>
      </c>
      <c r="D364" s="71">
        <v>321</v>
      </c>
      <c r="E364" s="71">
        <v>487</v>
      </c>
      <c r="F364" s="71">
        <v>2934</v>
      </c>
      <c r="G364" s="71">
        <v>0</v>
      </c>
      <c r="H364" s="71" t="s">
        <v>59</v>
      </c>
      <c r="I364" s="71">
        <v>377</v>
      </c>
      <c r="J364" s="71" t="s">
        <v>47</v>
      </c>
      <c r="K364" s="120">
        <v>1</v>
      </c>
      <c r="L364" s="71">
        <v>12</v>
      </c>
      <c r="M364" s="71">
        <v>180</v>
      </c>
      <c r="N364" s="71">
        <f>M364*2</f>
        <v>360</v>
      </c>
      <c r="O364" s="71">
        <v>0</v>
      </c>
      <c r="P364" s="71">
        <v>0</v>
      </c>
      <c r="Q364" s="71">
        <f>P364*2</f>
        <v>0</v>
      </c>
      <c r="R364" s="71">
        <v>12</v>
      </c>
      <c r="S364" s="71">
        <v>65</v>
      </c>
      <c r="T364" s="71">
        <v>60</v>
      </c>
      <c r="U364" s="71">
        <v>2</v>
      </c>
      <c r="V364" s="71">
        <v>4</v>
      </c>
      <c r="W364" s="71">
        <v>1</v>
      </c>
      <c r="X364" s="71">
        <v>0</v>
      </c>
      <c r="Y364" s="71">
        <v>0</v>
      </c>
      <c r="Z364" s="71">
        <v>2</v>
      </c>
      <c r="AA364" s="71">
        <v>4</v>
      </c>
      <c r="AB364" s="71">
        <v>2</v>
      </c>
      <c r="AC364" s="71">
        <v>0</v>
      </c>
      <c r="AD364" s="71">
        <v>1</v>
      </c>
      <c r="AE364" s="71">
        <v>1</v>
      </c>
      <c r="AF364" s="71">
        <v>1</v>
      </c>
      <c r="AG364" s="73" t="s">
        <v>240</v>
      </c>
      <c r="AH364" s="73" t="s">
        <v>210</v>
      </c>
      <c r="AI364" s="76"/>
    </row>
    <row r="365" spans="1:35" x14ac:dyDescent="0.2">
      <c r="A365" s="67">
        <v>88041</v>
      </c>
      <c r="B365" s="71" t="s">
        <v>49</v>
      </c>
      <c r="C365" s="130">
        <f t="shared" si="38"/>
        <v>819</v>
      </c>
      <c r="D365" s="71">
        <v>98</v>
      </c>
      <c r="E365" s="71">
        <v>748</v>
      </c>
      <c r="F365" s="71">
        <v>0</v>
      </c>
      <c r="G365" s="71">
        <v>0</v>
      </c>
      <c r="H365" s="71" t="s">
        <v>59</v>
      </c>
      <c r="I365" s="71">
        <v>71</v>
      </c>
      <c r="J365" s="71" t="s">
        <v>47</v>
      </c>
      <c r="K365" s="120">
        <v>1</v>
      </c>
      <c r="L365" s="71">
        <v>1</v>
      </c>
      <c r="M365" s="71">
        <v>15</v>
      </c>
      <c r="N365" s="71">
        <f>M365*2</f>
        <v>30</v>
      </c>
      <c r="O365" s="71">
        <v>0</v>
      </c>
      <c r="P365" s="71">
        <v>0</v>
      </c>
      <c r="Q365" s="71">
        <f>P365*2</f>
        <v>0</v>
      </c>
      <c r="R365" s="71">
        <v>1</v>
      </c>
      <c r="S365" s="71">
        <v>7</v>
      </c>
      <c r="T365" s="71">
        <v>16</v>
      </c>
      <c r="U365" s="71">
        <v>4</v>
      </c>
      <c r="V365" s="71">
        <v>2</v>
      </c>
      <c r="W365" s="71">
        <v>0</v>
      </c>
      <c r="X365" s="71">
        <v>0</v>
      </c>
      <c r="Y365" s="71">
        <v>0</v>
      </c>
      <c r="Z365" s="71">
        <v>1</v>
      </c>
      <c r="AA365" s="71">
        <v>2</v>
      </c>
      <c r="AB365" s="71">
        <v>1</v>
      </c>
      <c r="AC365" s="71">
        <v>0</v>
      </c>
      <c r="AD365" s="71">
        <v>0</v>
      </c>
      <c r="AE365" s="71">
        <v>0</v>
      </c>
      <c r="AF365" s="71">
        <v>1</v>
      </c>
      <c r="AG365" s="73" t="s">
        <v>240</v>
      </c>
      <c r="AH365" s="73" t="s">
        <v>210</v>
      </c>
      <c r="AI365" s="76"/>
    </row>
    <row r="366" spans="1:35" x14ac:dyDescent="0.2">
      <c r="A366" s="67">
        <v>88050</v>
      </c>
      <c r="B366" s="71" t="s">
        <v>49</v>
      </c>
      <c r="C366" s="130">
        <f t="shared" si="38"/>
        <v>192</v>
      </c>
      <c r="D366" s="71">
        <v>21</v>
      </c>
      <c r="E366" s="71">
        <v>0</v>
      </c>
      <c r="F366" s="71">
        <v>0</v>
      </c>
      <c r="G366" s="71">
        <v>0</v>
      </c>
      <c r="H366" s="71" t="s">
        <v>56</v>
      </c>
      <c r="I366" s="71">
        <v>192</v>
      </c>
      <c r="J366" s="71" t="s">
        <v>78</v>
      </c>
      <c r="K366" s="120">
        <v>1</v>
      </c>
      <c r="L366" s="71">
        <v>6</v>
      </c>
      <c r="M366" s="71">
        <v>74</v>
      </c>
      <c r="N366" s="71">
        <f>M366*2</f>
        <v>148</v>
      </c>
      <c r="O366" s="71">
        <v>1</v>
      </c>
      <c r="P366" s="71">
        <v>21</v>
      </c>
      <c r="Q366" s="71">
        <f>P366*2</f>
        <v>42</v>
      </c>
      <c r="R366" s="71">
        <v>0</v>
      </c>
      <c r="S366" s="71">
        <v>3</v>
      </c>
      <c r="T366" s="71">
        <v>0</v>
      </c>
      <c r="U366" s="71">
        <v>1</v>
      </c>
      <c r="V366" s="71">
        <v>1</v>
      </c>
      <c r="W366" s="71">
        <v>0</v>
      </c>
      <c r="X366" s="71">
        <v>0</v>
      </c>
      <c r="Y366" s="71">
        <v>0</v>
      </c>
      <c r="Z366" s="71">
        <v>0</v>
      </c>
      <c r="AA366" s="71">
        <v>1</v>
      </c>
      <c r="AB366" s="71">
        <v>1</v>
      </c>
      <c r="AC366" s="71">
        <v>0</v>
      </c>
      <c r="AD366" s="71">
        <v>1</v>
      </c>
      <c r="AE366" s="71">
        <v>0</v>
      </c>
      <c r="AF366" s="71">
        <v>1</v>
      </c>
      <c r="AG366" s="73" t="s">
        <v>242</v>
      </c>
      <c r="AH366" s="73" t="s">
        <v>210</v>
      </c>
      <c r="AI366" s="76"/>
    </row>
    <row r="367" spans="1:35" x14ac:dyDescent="0.2">
      <c r="A367" s="67">
        <v>88052</v>
      </c>
      <c r="B367" s="71" t="s">
        <v>49</v>
      </c>
      <c r="C367" s="130">
        <f t="shared" si="38"/>
        <v>192</v>
      </c>
      <c r="D367" s="71">
        <v>21</v>
      </c>
      <c r="E367" s="71">
        <v>0</v>
      </c>
      <c r="F367" s="71">
        <v>0</v>
      </c>
      <c r="G367" s="71">
        <v>0</v>
      </c>
      <c r="H367" s="71" t="s">
        <v>56</v>
      </c>
      <c r="I367" s="71">
        <v>192</v>
      </c>
      <c r="J367" s="71" t="s">
        <v>78</v>
      </c>
      <c r="K367" s="120">
        <v>1</v>
      </c>
      <c r="L367" s="71">
        <v>6</v>
      </c>
      <c r="M367" s="71">
        <v>74</v>
      </c>
      <c r="N367" s="71">
        <f>M367*2</f>
        <v>148</v>
      </c>
      <c r="O367" s="71">
        <v>1</v>
      </c>
      <c r="P367" s="71">
        <v>21</v>
      </c>
      <c r="Q367" s="71">
        <f>P367*2</f>
        <v>42</v>
      </c>
      <c r="R367" s="71">
        <v>0</v>
      </c>
      <c r="S367" s="71">
        <v>3</v>
      </c>
      <c r="T367" s="71">
        <v>0</v>
      </c>
      <c r="U367" s="71">
        <v>1</v>
      </c>
      <c r="V367" s="71">
        <v>1</v>
      </c>
      <c r="W367" s="71">
        <v>0</v>
      </c>
      <c r="X367" s="71">
        <v>0</v>
      </c>
      <c r="Y367" s="71">
        <v>0</v>
      </c>
      <c r="Z367" s="71">
        <v>0</v>
      </c>
      <c r="AA367" s="71">
        <v>1</v>
      </c>
      <c r="AB367" s="71">
        <v>1</v>
      </c>
      <c r="AC367" s="71">
        <v>0</v>
      </c>
      <c r="AD367" s="71">
        <v>1</v>
      </c>
      <c r="AE367" s="71">
        <v>0</v>
      </c>
      <c r="AF367" s="71">
        <v>1</v>
      </c>
      <c r="AG367" s="73" t="s">
        <v>242</v>
      </c>
      <c r="AH367" s="73" t="s">
        <v>210</v>
      </c>
      <c r="AI367" s="76"/>
    </row>
    <row r="368" spans="1:35" x14ac:dyDescent="0.2">
      <c r="A368" s="67">
        <v>88060</v>
      </c>
      <c r="B368" s="71" t="s">
        <v>49</v>
      </c>
      <c r="C368" s="130">
        <f t="shared" si="38"/>
        <v>192</v>
      </c>
      <c r="D368" s="71">
        <v>21</v>
      </c>
      <c r="E368" s="71">
        <v>0</v>
      </c>
      <c r="F368" s="71">
        <v>0</v>
      </c>
      <c r="G368" s="71">
        <v>0</v>
      </c>
      <c r="H368" s="71" t="s">
        <v>56</v>
      </c>
      <c r="I368" s="71">
        <v>192</v>
      </c>
      <c r="J368" s="71" t="s">
        <v>78</v>
      </c>
      <c r="K368" s="120">
        <v>1</v>
      </c>
      <c r="L368" s="71">
        <v>6</v>
      </c>
      <c r="M368" s="71">
        <v>74</v>
      </c>
      <c r="N368" s="71">
        <f>M368*2</f>
        <v>148</v>
      </c>
      <c r="O368" s="71">
        <v>1</v>
      </c>
      <c r="P368" s="71">
        <v>21</v>
      </c>
      <c r="Q368" s="71">
        <f>P368*2</f>
        <v>42</v>
      </c>
      <c r="R368" s="71">
        <v>0</v>
      </c>
      <c r="S368" s="71">
        <v>3</v>
      </c>
      <c r="T368" s="71">
        <v>0</v>
      </c>
      <c r="U368" s="71">
        <v>1</v>
      </c>
      <c r="V368" s="71">
        <v>1</v>
      </c>
      <c r="W368" s="71">
        <v>0</v>
      </c>
      <c r="X368" s="71">
        <v>0</v>
      </c>
      <c r="Y368" s="71">
        <v>0</v>
      </c>
      <c r="Z368" s="71">
        <v>0</v>
      </c>
      <c r="AA368" s="71">
        <v>1</v>
      </c>
      <c r="AB368" s="71">
        <v>1</v>
      </c>
      <c r="AC368" s="71">
        <v>0</v>
      </c>
      <c r="AD368" s="71">
        <v>1</v>
      </c>
      <c r="AE368" s="71">
        <v>0</v>
      </c>
      <c r="AF368" s="71">
        <v>1</v>
      </c>
      <c r="AG368" s="73" t="s">
        <v>242</v>
      </c>
      <c r="AH368" s="73" t="s">
        <v>210</v>
      </c>
      <c r="AI368" s="76"/>
    </row>
    <row r="369" spans="1:35" x14ac:dyDescent="0.2">
      <c r="A369" s="67">
        <v>89010</v>
      </c>
      <c r="B369" s="71" t="s">
        <v>49</v>
      </c>
      <c r="C369" s="130">
        <f t="shared" si="38"/>
        <v>52915</v>
      </c>
      <c r="D369" s="71">
        <v>1924</v>
      </c>
      <c r="E369" s="71">
        <v>16891</v>
      </c>
      <c r="F369" s="71">
        <v>23217</v>
      </c>
      <c r="G369" s="71">
        <v>0</v>
      </c>
      <c r="H369" s="71" t="s">
        <v>59</v>
      </c>
      <c r="I369" s="71">
        <v>12807</v>
      </c>
      <c r="J369" s="71" t="s">
        <v>47</v>
      </c>
      <c r="K369" s="120">
        <v>1</v>
      </c>
      <c r="L369" s="71">
        <v>12</v>
      </c>
      <c r="M369" s="71">
        <v>180</v>
      </c>
      <c r="N369" s="71">
        <v>360</v>
      </c>
      <c r="O369" s="71">
        <v>2</v>
      </c>
      <c r="P369" s="71">
        <v>100</v>
      </c>
      <c r="Q369" s="71">
        <v>200</v>
      </c>
      <c r="R369" s="71">
        <v>0</v>
      </c>
      <c r="S369" s="71">
        <v>630</v>
      </c>
      <c r="T369" s="71">
        <v>579</v>
      </c>
      <c r="U369" s="71">
        <v>90</v>
      </c>
      <c r="V369" s="71">
        <v>43</v>
      </c>
      <c r="W369" s="71">
        <v>61</v>
      </c>
      <c r="X369" s="71">
        <v>0</v>
      </c>
      <c r="Y369" s="71">
        <v>0</v>
      </c>
      <c r="Z369" s="71">
        <v>14</v>
      </c>
      <c r="AA369" s="71">
        <v>43</v>
      </c>
      <c r="AB369" s="71">
        <v>14</v>
      </c>
      <c r="AC369" s="71">
        <v>0</v>
      </c>
      <c r="AD369" s="71">
        <v>7</v>
      </c>
      <c r="AE369" s="71">
        <v>0</v>
      </c>
      <c r="AF369" s="71">
        <v>1</v>
      </c>
      <c r="AG369" s="73" t="s">
        <v>231</v>
      </c>
      <c r="AH369" s="73" t="s">
        <v>210</v>
      </c>
      <c r="AI369" s="76"/>
    </row>
    <row r="370" spans="1:35" x14ac:dyDescent="0.2">
      <c r="A370" s="67">
        <v>89013</v>
      </c>
      <c r="B370" s="71" t="s">
        <v>49</v>
      </c>
      <c r="C370" s="130">
        <f t="shared" si="38"/>
        <v>4982</v>
      </c>
      <c r="D370" s="71">
        <v>517</v>
      </c>
      <c r="E370" s="71">
        <v>0</v>
      </c>
      <c r="F370" s="71">
        <v>0</v>
      </c>
      <c r="G370" s="71">
        <v>0</v>
      </c>
      <c r="H370" s="77" t="s">
        <v>18</v>
      </c>
      <c r="I370" s="71">
        <v>4982</v>
      </c>
      <c r="J370" s="71" t="s">
        <v>47</v>
      </c>
      <c r="K370" s="120">
        <v>1</v>
      </c>
      <c r="L370" s="71">
        <v>0</v>
      </c>
      <c r="M370" s="71">
        <v>0</v>
      </c>
      <c r="N370" s="71">
        <f t="shared" ref="N370:N383" si="42">M370*2</f>
        <v>0</v>
      </c>
      <c r="O370" s="71">
        <v>0</v>
      </c>
      <c r="P370" s="71">
        <v>0</v>
      </c>
      <c r="Q370" s="71">
        <f t="shared" ref="Q370:Q380" si="43">P370*2</f>
        <v>0</v>
      </c>
      <c r="R370" s="71">
        <v>0</v>
      </c>
      <c r="S370" s="71">
        <v>0</v>
      </c>
      <c r="T370" s="71">
        <v>0</v>
      </c>
      <c r="U370" s="71">
        <v>4</v>
      </c>
      <c r="V370" s="71">
        <v>4</v>
      </c>
      <c r="W370" s="71">
        <v>2</v>
      </c>
      <c r="X370" s="71">
        <v>0</v>
      </c>
      <c r="Y370" s="71">
        <v>0</v>
      </c>
      <c r="Z370" s="71">
        <v>2</v>
      </c>
      <c r="AA370" s="71">
        <v>4</v>
      </c>
      <c r="AB370" s="71">
        <v>2</v>
      </c>
      <c r="AC370" s="71">
        <v>0</v>
      </c>
      <c r="AD370" s="71">
        <v>0</v>
      </c>
      <c r="AE370" s="71">
        <v>0</v>
      </c>
      <c r="AF370" s="71">
        <v>0</v>
      </c>
      <c r="AG370" s="73" t="s">
        <v>240</v>
      </c>
      <c r="AH370" s="73" t="s">
        <v>210</v>
      </c>
      <c r="AI370" s="110"/>
    </row>
    <row r="371" spans="1:35" x14ac:dyDescent="0.2">
      <c r="A371" s="67">
        <v>89100</v>
      </c>
      <c r="B371" s="71" t="s">
        <v>49</v>
      </c>
      <c r="C371" s="130">
        <f t="shared" si="38"/>
        <v>4357</v>
      </c>
      <c r="D371" s="71">
        <v>352</v>
      </c>
      <c r="E371" s="71">
        <v>1653</v>
      </c>
      <c r="F371" s="71">
        <v>2115</v>
      </c>
      <c r="G371" s="71">
        <v>178</v>
      </c>
      <c r="H371" s="71" t="s">
        <v>107</v>
      </c>
      <c r="I371" s="71">
        <v>411</v>
      </c>
      <c r="J371" s="71" t="s">
        <v>47</v>
      </c>
      <c r="K371" s="120">
        <v>1</v>
      </c>
      <c r="L371" s="71">
        <v>10</v>
      </c>
      <c r="M371" s="71">
        <v>150</v>
      </c>
      <c r="N371" s="71">
        <f t="shared" si="42"/>
        <v>300</v>
      </c>
      <c r="O371" s="71">
        <v>0</v>
      </c>
      <c r="P371" s="71">
        <v>0</v>
      </c>
      <c r="Q371" s="71">
        <f t="shared" si="43"/>
        <v>0</v>
      </c>
      <c r="R371" s="71">
        <v>10</v>
      </c>
      <c r="S371" s="71">
        <v>42</v>
      </c>
      <c r="T371" s="71">
        <v>4</v>
      </c>
      <c r="U371" s="71">
        <v>6</v>
      </c>
      <c r="V371" s="71">
        <v>3</v>
      </c>
      <c r="W371" s="71">
        <v>1</v>
      </c>
      <c r="X371" s="71">
        <v>0</v>
      </c>
      <c r="Y371" s="71">
        <v>0</v>
      </c>
      <c r="Z371" s="71">
        <v>2</v>
      </c>
      <c r="AA371" s="71">
        <v>3</v>
      </c>
      <c r="AB371" s="71">
        <v>2</v>
      </c>
      <c r="AC371" s="71">
        <v>0</v>
      </c>
      <c r="AD371" s="71">
        <v>1</v>
      </c>
      <c r="AE371" s="71">
        <v>0</v>
      </c>
      <c r="AF371" s="71">
        <v>1</v>
      </c>
      <c r="AG371" s="73" t="s">
        <v>240</v>
      </c>
      <c r="AH371" s="73" t="s">
        <v>210</v>
      </c>
      <c r="AI371" s="75"/>
    </row>
    <row r="372" spans="1:35" x14ac:dyDescent="0.2">
      <c r="A372" s="67">
        <v>89110</v>
      </c>
      <c r="B372" s="71" t="s">
        <v>49</v>
      </c>
      <c r="C372" s="130">
        <f t="shared" si="38"/>
        <v>2365</v>
      </c>
      <c r="D372" s="71">
        <v>207</v>
      </c>
      <c r="E372" s="71">
        <v>2365</v>
      </c>
      <c r="F372" s="71">
        <v>0</v>
      </c>
      <c r="G372" s="71">
        <v>0</v>
      </c>
      <c r="H372" s="71" t="s">
        <v>50</v>
      </c>
      <c r="I372" s="71">
        <v>0</v>
      </c>
      <c r="J372" s="71" t="s">
        <v>47</v>
      </c>
      <c r="K372" s="120">
        <v>1</v>
      </c>
      <c r="L372" s="71">
        <v>5</v>
      </c>
      <c r="M372" s="71">
        <v>75</v>
      </c>
      <c r="N372" s="71">
        <f t="shared" si="42"/>
        <v>150</v>
      </c>
      <c r="O372" s="71">
        <v>0</v>
      </c>
      <c r="P372" s="71">
        <v>0</v>
      </c>
      <c r="Q372" s="71">
        <f t="shared" si="43"/>
        <v>0</v>
      </c>
      <c r="R372" s="71">
        <v>0</v>
      </c>
      <c r="S372" s="71">
        <v>23</v>
      </c>
      <c r="T372" s="71">
        <v>0</v>
      </c>
      <c r="U372" s="71">
        <v>4</v>
      </c>
      <c r="V372" s="71">
        <v>3</v>
      </c>
      <c r="W372" s="71">
        <v>2</v>
      </c>
      <c r="X372" s="71">
        <v>0</v>
      </c>
      <c r="Y372" s="71">
        <v>0</v>
      </c>
      <c r="Z372" s="71">
        <v>2</v>
      </c>
      <c r="AA372" s="71">
        <v>3</v>
      </c>
      <c r="AB372" s="71">
        <v>2</v>
      </c>
      <c r="AC372" s="71">
        <v>0</v>
      </c>
      <c r="AD372" s="71">
        <v>1</v>
      </c>
      <c r="AE372" s="71">
        <v>0</v>
      </c>
      <c r="AF372" s="71">
        <v>1</v>
      </c>
      <c r="AG372" s="73" t="s">
        <v>239</v>
      </c>
      <c r="AH372" s="73" t="s">
        <v>210</v>
      </c>
      <c r="AI372" s="75" t="s">
        <v>303</v>
      </c>
    </row>
    <row r="373" spans="1:35" x14ac:dyDescent="0.2">
      <c r="A373" s="67">
        <v>89111</v>
      </c>
      <c r="B373" s="71" t="s">
        <v>49</v>
      </c>
      <c r="C373" s="130">
        <f t="shared" si="38"/>
        <v>2365</v>
      </c>
      <c r="D373" s="71">
        <v>207</v>
      </c>
      <c r="E373" s="71">
        <v>2365</v>
      </c>
      <c r="F373" s="71">
        <v>0</v>
      </c>
      <c r="G373" s="71">
        <v>0</v>
      </c>
      <c r="H373" s="71" t="s">
        <v>50</v>
      </c>
      <c r="I373" s="71">
        <v>0</v>
      </c>
      <c r="J373" s="71" t="s">
        <v>47</v>
      </c>
      <c r="K373" s="120">
        <v>1</v>
      </c>
      <c r="L373" s="71">
        <v>5</v>
      </c>
      <c r="M373" s="71">
        <v>75</v>
      </c>
      <c r="N373" s="71">
        <f t="shared" si="42"/>
        <v>150</v>
      </c>
      <c r="O373" s="71">
        <v>0</v>
      </c>
      <c r="P373" s="71">
        <v>0</v>
      </c>
      <c r="Q373" s="71">
        <f t="shared" si="43"/>
        <v>0</v>
      </c>
      <c r="R373" s="71">
        <v>0</v>
      </c>
      <c r="S373" s="71">
        <v>23</v>
      </c>
      <c r="T373" s="71">
        <v>0</v>
      </c>
      <c r="U373" s="71">
        <v>4</v>
      </c>
      <c r="V373" s="71">
        <v>3</v>
      </c>
      <c r="W373" s="71">
        <v>2</v>
      </c>
      <c r="X373" s="71">
        <v>0</v>
      </c>
      <c r="Y373" s="71">
        <v>0</v>
      </c>
      <c r="Z373" s="71">
        <v>2</v>
      </c>
      <c r="AA373" s="71">
        <v>3</v>
      </c>
      <c r="AB373" s="71">
        <v>2</v>
      </c>
      <c r="AC373" s="71">
        <v>0</v>
      </c>
      <c r="AD373" s="71">
        <v>1</v>
      </c>
      <c r="AE373" s="71">
        <v>0</v>
      </c>
      <c r="AF373" s="71">
        <v>1</v>
      </c>
      <c r="AG373" s="73" t="s">
        <v>239</v>
      </c>
      <c r="AH373" s="73" t="s">
        <v>210</v>
      </c>
      <c r="AI373" s="75" t="s">
        <v>303</v>
      </c>
    </row>
    <row r="374" spans="1:35" x14ac:dyDescent="0.2">
      <c r="A374" s="67">
        <v>89112</v>
      </c>
      <c r="B374" s="71" t="s">
        <v>49</v>
      </c>
      <c r="C374" s="130">
        <f t="shared" si="38"/>
        <v>2365</v>
      </c>
      <c r="D374" s="71">
        <v>207</v>
      </c>
      <c r="E374" s="71">
        <v>2365</v>
      </c>
      <c r="F374" s="71">
        <v>0</v>
      </c>
      <c r="G374" s="71">
        <v>0</v>
      </c>
      <c r="H374" s="71" t="s">
        <v>50</v>
      </c>
      <c r="I374" s="71">
        <v>0</v>
      </c>
      <c r="J374" s="71" t="s">
        <v>47</v>
      </c>
      <c r="K374" s="120">
        <v>1</v>
      </c>
      <c r="L374" s="71">
        <v>5</v>
      </c>
      <c r="M374" s="71">
        <v>75</v>
      </c>
      <c r="N374" s="71">
        <f t="shared" si="42"/>
        <v>150</v>
      </c>
      <c r="O374" s="71">
        <v>0</v>
      </c>
      <c r="P374" s="71">
        <v>0</v>
      </c>
      <c r="Q374" s="71">
        <f t="shared" si="43"/>
        <v>0</v>
      </c>
      <c r="R374" s="71">
        <v>0</v>
      </c>
      <c r="S374" s="71">
        <v>23</v>
      </c>
      <c r="T374" s="71">
        <v>0</v>
      </c>
      <c r="U374" s="71">
        <v>4</v>
      </c>
      <c r="V374" s="71">
        <v>3</v>
      </c>
      <c r="W374" s="71">
        <v>2</v>
      </c>
      <c r="X374" s="71">
        <v>0</v>
      </c>
      <c r="Y374" s="71">
        <v>0</v>
      </c>
      <c r="Z374" s="71">
        <v>2</v>
      </c>
      <c r="AA374" s="71">
        <v>3</v>
      </c>
      <c r="AB374" s="71">
        <v>2</v>
      </c>
      <c r="AC374" s="71">
        <v>0</v>
      </c>
      <c r="AD374" s="71">
        <v>1</v>
      </c>
      <c r="AE374" s="71">
        <v>0</v>
      </c>
      <c r="AF374" s="71">
        <v>1</v>
      </c>
      <c r="AG374" s="73" t="s">
        <v>239</v>
      </c>
      <c r="AH374" s="73" t="s">
        <v>210</v>
      </c>
      <c r="AI374" s="73" t="s">
        <v>303</v>
      </c>
    </row>
    <row r="375" spans="1:35" x14ac:dyDescent="0.2">
      <c r="A375" s="67">
        <v>89115</v>
      </c>
      <c r="B375" s="71" t="s">
        <v>49</v>
      </c>
      <c r="C375" s="130">
        <v>2319</v>
      </c>
      <c r="D375" s="71">
        <v>221</v>
      </c>
      <c r="E375" s="71">
        <v>2319</v>
      </c>
      <c r="F375" s="71">
        <v>0</v>
      </c>
      <c r="G375" s="71">
        <v>0</v>
      </c>
      <c r="H375" s="71" t="s">
        <v>50</v>
      </c>
      <c r="I375" s="71">
        <v>0</v>
      </c>
      <c r="J375" s="71" t="s">
        <v>47</v>
      </c>
      <c r="K375" s="120">
        <v>1</v>
      </c>
      <c r="L375" s="71">
        <v>5</v>
      </c>
      <c r="M375" s="71">
        <v>75</v>
      </c>
      <c r="N375" s="71">
        <f t="shared" si="42"/>
        <v>150</v>
      </c>
      <c r="O375" s="71">
        <v>3</v>
      </c>
      <c r="P375" s="71">
        <v>15</v>
      </c>
      <c r="Q375" s="71">
        <f t="shared" si="43"/>
        <v>30</v>
      </c>
      <c r="R375" s="71">
        <v>5</v>
      </c>
      <c r="S375" s="71">
        <v>23</v>
      </c>
      <c r="T375" s="71">
        <v>0</v>
      </c>
      <c r="U375" s="71">
        <v>4</v>
      </c>
      <c r="V375" s="71">
        <v>3</v>
      </c>
      <c r="W375" s="71">
        <v>2</v>
      </c>
      <c r="X375" s="71">
        <v>0</v>
      </c>
      <c r="Y375" s="71">
        <v>0</v>
      </c>
      <c r="Z375" s="71">
        <v>2</v>
      </c>
      <c r="AA375" s="71">
        <v>6</v>
      </c>
      <c r="AB375" s="71">
        <v>2</v>
      </c>
      <c r="AC375" s="71">
        <v>0</v>
      </c>
      <c r="AD375" s="71">
        <v>2</v>
      </c>
      <c r="AE375" s="71">
        <v>0</v>
      </c>
      <c r="AF375" s="71">
        <v>1</v>
      </c>
      <c r="AG375" s="73"/>
      <c r="AH375" s="73" t="s">
        <v>210</v>
      </c>
      <c r="AI375" s="76"/>
    </row>
    <row r="376" spans="1:35" x14ac:dyDescent="0.2">
      <c r="A376" s="67">
        <v>89210</v>
      </c>
      <c r="B376" s="71" t="s">
        <v>49</v>
      </c>
      <c r="C376" s="130">
        <f t="shared" ref="C376:C383" si="44">E376+F376+G376+I376</f>
        <v>527</v>
      </c>
      <c r="D376" s="71">
        <v>527</v>
      </c>
      <c r="E376" s="71">
        <v>0</v>
      </c>
      <c r="F376" s="71">
        <v>0</v>
      </c>
      <c r="G376" s="71">
        <v>0</v>
      </c>
      <c r="H376" s="71" t="s">
        <v>59</v>
      </c>
      <c r="I376" s="71">
        <v>527</v>
      </c>
      <c r="J376" s="71" t="s">
        <v>62</v>
      </c>
      <c r="K376" s="120">
        <v>1</v>
      </c>
      <c r="L376" s="71">
        <v>0</v>
      </c>
      <c r="M376" s="71">
        <v>0</v>
      </c>
      <c r="N376" s="71">
        <f t="shared" si="42"/>
        <v>0</v>
      </c>
      <c r="O376" s="71">
        <v>0</v>
      </c>
      <c r="P376" s="71">
        <v>0</v>
      </c>
      <c r="Q376" s="71">
        <f t="shared" si="43"/>
        <v>0</v>
      </c>
      <c r="R376" s="71">
        <v>0</v>
      </c>
      <c r="S376" s="71">
        <v>6</v>
      </c>
      <c r="T376" s="71">
        <v>0</v>
      </c>
      <c r="U376" s="71">
        <v>5</v>
      </c>
      <c r="V376" s="71">
        <v>2</v>
      </c>
      <c r="W376" s="71">
        <v>1</v>
      </c>
      <c r="X376" s="71">
        <v>0</v>
      </c>
      <c r="Y376" s="71">
        <v>0</v>
      </c>
      <c r="Z376" s="71">
        <v>2</v>
      </c>
      <c r="AA376" s="71">
        <v>3</v>
      </c>
      <c r="AB376" s="71">
        <v>2</v>
      </c>
      <c r="AC376" s="71">
        <v>2</v>
      </c>
      <c r="AD376" s="71">
        <v>1</v>
      </c>
      <c r="AE376" s="71">
        <v>0</v>
      </c>
      <c r="AF376" s="71">
        <v>1</v>
      </c>
      <c r="AG376" s="73" t="s">
        <v>240</v>
      </c>
      <c r="AH376" s="73" t="s">
        <v>210</v>
      </c>
      <c r="AI376" s="76"/>
    </row>
    <row r="377" spans="1:35" x14ac:dyDescent="0.2">
      <c r="A377" s="67">
        <v>89230</v>
      </c>
      <c r="B377" s="71" t="s">
        <v>49</v>
      </c>
      <c r="C377" s="130">
        <f t="shared" si="44"/>
        <v>1143</v>
      </c>
      <c r="D377" s="71">
        <v>1143</v>
      </c>
      <c r="E377" s="71">
        <v>0</v>
      </c>
      <c r="F377" s="71">
        <v>0</v>
      </c>
      <c r="G377" s="71">
        <v>0</v>
      </c>
      <c r="H377" s="71" t="s">
        <v>105</v>
      </c>
      <c r="I377" s="71">
        <v>1143</v>
      </c>
      <c r="J377" s="71" t="s">
        <v>62</v>
      </c>
      <c r="K377" s="120">
        <v>1</v>
      </c>
      <c r="L377" s="71">
        <v>2</v>
      </c>
      <c r="M377" s="71">
        <v>8</v>
      </c>
      <c r="N377" s="71">
        <f t="shared" si="42"/>
        <v>16</v>
      </c>
      <c r="O377" s="71">
        <v>0</v>
      </c>
      <c r="P377" s="71">
        <v>0</v>
      </c>
      <c r="Q377" s="71">
        <f t="shared" si="43"/>
        <v>0</v>
      </c>
      <c r="R377" s="71">
        <v>0</v>
      </c>
      <c r="S377" s="71">
        <v>12</v>
      </c>
      <c r="T377" s="71">
        <v>0</v>
      </c>
      <c r="U377" s="71">
        <v>12</v>
      </c>
      <c r="V377" s="71">
        <v>11</v>
      </c>
      <c r="W377" s="71">
        <v>3</v>
      </c>
      <c r="X377" s="71">
        <v>0</v>
      </c>
      <c r="Y377" s="71">
        <v>0</v>
      </c>
      <c r="Z377" s="71">
        <v>2</v>
      </c>
      <c r="AA377" s="71">
        <v>11</v>
      </c>
      <c r="AB377" s="71">
        <v>6</v>
      </c>
      <c r="AC377" s="71">
        <v>0</v>
      </c>
      <c r="AD377" s="71">
        <v>3</v>
      </c>
      <c r="AE377" s="71">
        <v>0</v>
      </c>
      <c r="AF377" s="71">
        <v>1</v>
      </c>
      <c r="AG377" s="73" t="s">
        <v>240</v>
      </c>
      <c r="AH377" s="73" t="s">
        <v>210</v>
      </c>
      <c r="AI377" s="76"/>
    </row>
    <row r="378" spans="1:35" x14ac:dyDescent="0.2">
      <c r="A378" s="67">
        <v>89240</v>
      </c>
      <c r="B378" s="71" t="s">
        <v>49</v>
      </c>
      <c r="C378" s="130">
        <f t="shared" si="44"/>
        <v>7583</v>
      </c>
      <c r="D378" s="71">
        <v>2708</v>
      </c>
      <c r="E378" s="71">
        <v>4488</v>
      </c>
      <c r="F378" s="71">
        <v>387</v>
      </c>
      <c r="G378" s="71">
        <v>0</v>
      </c>
      <c r="H378" s="71" t="s">
        <v>59</v>
      </c>
      <c r="I378" s="71">
        <v>2708</v>
      </c>
      <c r="J378" s="71" t="s">
        <v>47</v>
      </c>
      <c r="K378" s="120">
        <v>1</v>
      </c>
      <c r="L378" s="71">
        <v>19</v>
      </c>
      <c r="M378" s="71">
        <v>608</v>
      </c>
      <c r="N378" s="71">
        <f t="shared" si="42"/>
        <v>1216</v>
      </c>
      <c r="O378" s="71">
        <v>2</v>
      </c>
      <c r="P378" s="71">
        <v>100</v>
      </c>
      <c r="Q378" s="71">
        <f t="shared" si="43"/>
        <v>200</v>
      </c>
      <c r="R378" s="71">
        <v>7</v>
      </c>
      <c r="S378" s="71">
        <v>101</v>
      </c>
      <c r="T378" s="71">
        <v>47</v>
      </c>
      <c r="U378" s="71">
        <v>12</v>
      </c>
      <c r="V378" s="71">
        <v>10</v>
      </c>
      <c r="W378" s="71">
        <v>3</v>
      </c>
      <c r="X378" s="71">
        <v>0</v>
      </c>
      <c r="Y378" s="71">
        <v>0</v>
      </c>
      <c r="Z378" s="71">
        <v>2</v>
      </c>
      <c r="AA378" s="71">
        <v>10</v>
      </c>
      <c r="AB378" s="71">
        <v>4</v>
      </c>
      <c r="AC378" s="71">
        <v>0</v>
      </c>
      <c r="AD378" s="71">
        <v>1</v>
      </c>
      <c r="AE378" s="71">
        <v>1</v>
      </c>
      <c r="AF378" s="71">
        <v>1</v>
      </c>
      <c r="AG378" s="73" t="s">
        <v>240</v>
      </c>
      <c r="AH378" s="73" t="s">
        <v>210</v>
      </c>
      <c r="AI378" s="76"/>
    </row>
    <row r="379" spans="1:35" x14ac:dyDescent="0.2">
      <c r="A379" s="67">
        <v>89260</v>
      </c>
      <c r="B379" s="71" t="s">
        <v>49</v>
      </c>
      <c r="C379" s="130">
        <f t="shared" si="44"/>
        <v>413</v>
      </c>
      <c r="D379" s="71">
        <v>102</v>
      </c>
      <c r="E379" s="71">
        <v>413</v>
      </c>
      <c r="F379" s="71">
        <v>0</v>
      </c>
      <c r="G379" s="71">
        <v>0</v>
      </c>
      <c r="H379" s="71" t="s">
        <v>50</v>
      </c>
      <c r="I379" s="71">
        <v>0</v>
      </c>
      <c r="J379" s="71" t="s">
        <v>47</v>
      </c>
      <c r="K379" s="120">
        <v>1</v>
      </c>
      <c r="L379" s="71">
        <v>8</v>
      </c>
      <c r="M379" s="71">
        <v>256</v>
      </c>
      <c r="N379" s="71">
        <f t="shared" si="42"/>
        <v>512</v>
      </c>
      <c r="O379" s="71">
        <v>0</v>
      </c>
      <c r="P379" s="71">
        <v>0</v>
      </c>
      <c r="Q379" s="71">
        <f t="shared" si="43"/>
        <v>0</v>
      </c>
      <c r="R379" s="71">
        <v>8</v>
      </c>
      <c r="S379" s="71">
        <v>7</v>
      </c>
      <c r="T379" s="71">
        <v>0</v>
      </c>
      <c r="U379" s="71">
        <v>2</v>
      </c>
      <c r="V379" s="71">
        <v>2</v>
      </c>
      <c r="W379" s="71">
        <v>1</v>
      </c>
      <c r="X379" s="71">
        <v>0</v>
      </c>
      <c r="Y379" s="71">
        <v>0</v>
      </c>
      <c r="Z379" s="71">
        <v>2</v>
      </c>
      <c r="AA379" s="71">
        <v>2</v>
      </c>
      <c r="AB379" s="71">
        <v>2</v>
      </c>
      <c r="AC379" s="71">
        <v>2</v>
      </c>
      <c r="AD379" s="71">
        <v>1</v>
      </c>
      <c r="AE379" s="71">
        <v>0</v>
      </c>
      <c r="AF379" s="71">
        <v>1</v>
      </c>
      <c r="AG379" s="73" t="s">
        <v>240</v>
      </c>
      <c r="AH379" s="73" t="s">
        <v>210</v>
      </c>
      <c r="AI379" s="76"/>
    </row>
    <row r="380" spans="1:35" x14ac:dyDescent="0.2">
      <c r="A380" s="67">
        <v>90017</v>
      </c>
      <c r="B380" s="71" t="s">
        <v>102</v>
      </c>
      <c r="C380" s="130">
        <f t="shared" si="44"/>
        <v>862</v>
      </c>
      <c r="D380" s="71">
        <v>198</v>
      </c>
      <c r="E380" s="71">
        <v>266</v>
      </c>
      <c r="F380" s="71">
        <v>0</v>
      </c>
      <c r="G380" s="71">
        <v>398</v>
      </c>
      <c r="H380" s="71" t="s">
        <v>50</v>
      </c>
      <c r="I380" s="71">
        <v>198</v>
      </c>
      <c r="J380" s="71" t="s">
        <v>47</v>
      </c>
      <c r="K380" s="120">
        <v>1</v>
      </c>
      <c r="L380" s="71">
        <v>5</v>
      </c>
      <c r="M380" s="71">
        <v>144</v>
      </c>
      <c r="N380" s="71">
        <f t="shared" si="42"/>
        <v>288</v>
      </c>
      <c r="O380" s="71">
        <v>4</v>
      </c>
      <c r="P380" s="71">
        <v>10</v>
      </c>
      <c r="Q380" s="71">
        <f t="shared" si="43"/>
        <v>20</v>
      </c>
      <c r="R380" s="71">
        <v>3</v>
      </c>
      <c r="S380" s="71">
        <v>19</v>
      </c>
      <c r="T380" s="71">
        <v>0</v>
      </c>
      <c r="U380" s="71">
        <v>2</v>
      </c>
      <c r="V380" s="71">
        <v>2</v>
      </c>
      <c r="W380" s="71">
        <v>2</v>
      </c>
      <c r="X380" s="71">
        <v>0</v>
      </c>
      <c r="Y380" s="71">
        <v>0</v>
      </c>
      <c r="Z380" s="71">
        <v>1</v>
      </c>
      <c r="AA380" s="71">
        <v>2</v>
      </c>
      <c r="AB380" s="71">
        <v>0</v>
      </c>
      <c r="AC380" s="71">
        <v>0</v>
      </c>
      <c r="AD380" s="71">
        <v>0</v>
      </c>
      <c r="AE380" s="71">
        <v>0</v>
      </c>
      <c r="AF380" s="71">
        <v>1</v>
      </c>
      <c r="AG380" s="73" t="s">
        <v>304</v>
      </c>
      <c r="AH380" s="73" t="s">
        <v>210</v>
      </c>
      <c r="AI380" s="76"/>
    </row>
    <row r="381" spans="1:35" x14ac:dyDescent="0.2">
      <c r="A381" s="67">
        <v>90023</v>
      </c>
      <c r="B381" s="71" t="s">
        <v>102</v>
      </c>
      <c r="C381" s="130">
        <f t="shared" si="44"/>
        <v>2469</v>
      </c>
      <c r="D381" s="71">
        <v>300</v>
      </c>
      <c r="E381" s="71">
        <v>0</v>
      </c>
      <c r="F381" s="71">
        <v>0</v>
      </c>
      <c r="G381" s="71">
        <v>2469</v>
      </c>
      <c r="H381" s="71" t="s">
        <v>50</v>
      </c>
      <c r="I381" s="71">
        <v>0</v>
      </c>
      <c r="J381" s="71" t="s">
        <v>47</v>
      </c>
      <c r="K381" s="120">
        <v>1</v>
      </c>
      <c r="L381" s="71">
        <v>0</v>
      </c>
      <c r="M381" s="71">
        <v>0</v>
      </c>
      <c r="N381" s="71">
        <f t="shared" si="42"/>
        <v>0</v>
      </c>
      <c r="O381" s="71">
        <v>0</v>
      </c>
      <c r="P381" s="71">
        <v>0</v>
      </c>
      <c r="Q381" s="71">
        <v>0</v>
      </c>
      <c r="R381" s="71">
        <v>0</v>
      </c>
      <c r="S381" s="71">
        <v>40</v>
      </c>
      <c r="T381" s="71">
        <v>0</v>
      </c>
      <c r="U381" s="71">
        <v>2</v>
      </c>
      <c r="V381" s="71">
        <v>4</v>
      </c>
      <c r="W381" s="71">
        <v>2</v>
      </c>
      <c r="X381" s="71">
        <v>0</v>
      </c>
      <c r="Y381" s="71">
        <v>0</v>
      </c>
      <c r="Z381" s="71">
        <v>2</v>
      </c>
      <c r="AA381" s="71">
        <v>4</v>
      </c>
      <c r="AB381" s="71">
        <v>2</v>
      </c>
      <c r="AC381" s="71">
        <v>0</v>
      </c>
      <c r="AD381" s="71">
        <v>1</v>
      </c>
      <c r="AE381" s="71">
        <v>0</v>
      </c>
      <c r="AF381" s="71">
        <v>1</v>
      </c>
      <c r="AG381" s="73" t="s">
        <v>304</v>
      </c>
      <c r="AH381" s="73" t="s">
        <v>210</v>
      </c>
      <c r="AI381" s="76"/>
    </row>
    <row r="382" spans="1:35" x14ac:dyDescent="0.2">
      <c r="A382" s="67">
        <v>90029</v>
      </c>
      <c r="B382" s="71" t="s">
        <v>102</v>
      </c>
      <c r="C382" s="130">
        <f t="shared" si="44"/>
        <v>10332</v>
      </c>
      <c r="D382" s="71">
        <v>532</v>
      </c>
      <c r="E382" s="71">
        <v>4137</v>
      </c>
      <c r="F382" s="71">
        <v>5712</v>
      </c>
      <c r="G382" s="71">
        <v>0</v>
      </c>
      <c r="H382" s="71" t="s">
        <v>59</v>
      </c>
      <c r="I382" s="71">
        <v>483</v>
      </c>
      <c r="J382" s="71" t="s">
        <v>47</v>
      </c>
      <c r="K382" s="120">
        <v>1</v>
      </c>
      <c r="L382" s="71">
        <v>49</v>
      </c>
      <c r="M382" s="71">
        <v>1568</v>
      </c>
      <c r="N382" s="71">
        <f t="shared" si="42"/>
        <v>3136</v>
      </c>
      <c r="O382" s="71">
        <v>0</v>
      </c>
      <c r="P382" s="71">
        <v>0</v>
      </c>
      <c r="Q382" s="71">
        <f>P382*2</f>
        <v>0</v>
      </c>
      <c r="R382" s="71">
        <v>49</v>
      </c>
      <c r="S382" s="71">
        <v>0</v>
      </c>
      <c r="T382" s="71">
        <v>0</v>
      </c>
      <c r="U382" s="71">
        <v>4</v>
      </c>
      <c r="V382" s="71">
        <v>8</v>
      </c>
      <c r="W382" s="71">
        <v>2</v>
      </c>
      <c r="X382" s="71">
        <v>0</v>
      </c>
      <c r="Y382" s="71">
        <v>0</v>
      </c>
      <c r="Z382" s="71">
        <v>2</v>
      </c>
      <c r="AA382" s="71">
        <v>4</v>
      </c>
      <c r="AB382" s="71">
        <v>2</v>
      </c>
      <c r="AC382" s="71">
        <v>0</v>
      </c>
      <c r="AD382" s="71">
        <v>4</v>
      </c>
      <c r="AE382" s="71">
        <v>2</v>
      </c>
      <c r="AF382" s="71">
        <v>1</v>
      </c>
      <c r="AG382" s="73" t="s">
        <v>305</v>
      </c>
      <c r="AH382" s="73" t="s">
        <v>210</v>
      </c>
      <c r="AI382" s="76"/>
    </row>
    <row r="383" spans="1:35" x14ac:dyDescent="0.2">
      <c r="A383" s="67">
        <v>90031</v>
      </c>
      <c r="B383" s="71" t="s">
        <v>102</v>
      </c>
      <c r="C383" s="130">
        <f t="shared" si="44"/>
        <v>10122</v>
      </c>
      <c r="D383" s="71">
        <v>100</v>
      </c>
      <c r="E383" s="71">
        <v>10022</v>
      </c>
      <c r="F383" s="71">
        <v>0</v>
      </c>
      <c r="G383" s="71">
        <v>0</v>
      </c>
      <c r="H383" s="71" t="s">
        <v>59</v>
      </c>
      <c r="I383" s="71">
        <v>100</v>
      </c>
      <c r="J383" s="71" t="s">
        <v>62</v>
      </c>
      <c r="K383" s="120">
        <v>1</v>
      </c>
      <c r="L383" s="71">
        <v>1</v>
      </c>
      <c r="M383" s="71">
        <v>32</v>
      </c>
      <c r="N383" s="71">
        <f t="shared" si="42"/>
        <v>64</v>
      </c>
      <c r="O383" s="71">
        <v>0</v>
      </c>
      <c r="P383" s="71">
        <v>0</v>
      </c>
      <c r="Q383" s="71">
        <f>P383*2</f>
        <v>0</v>
      </c>
      <c r="R383" s="71">
        <v>0</v>
      </c>
      <c r="S383" s="71">
        <v>0</v>
      </c>
      <c r="T383" s="71">
        <v>0</v>
      </c>
      <c r="U383" s="71">
        <v>2</v>
      </c>
      <c r="V383" s="71">
        <v>1</v>
      </c>
      <c r="W383" s="71">
        <v>1</v>
      </c>
      <c r="X383" s="71">
        <v>0</v>
      </c>
      <c r="Y383" s="71">
        <v>0</v>
      </c>
      <c r="Z383" s="71">
        <v>1</v>
      </c>
      <c r="AA383" s="71">
        <v>1</v>
      </c>
      <c r="AB383" s="71">
        <v>1</v>
      </c>
      <c r="AC383" s="71">
        <v>0</v>
      </c>
      <c r="AD383" s="71">
        <v>0</v>
      </c>
      <c r="AE383" s="71">
        <v>0</v>
      </c>
      <c r="AF383" s="71">
        <v>1</v>
      </c>
      <c r="AG383" s="73" t="s">
        <v>305</v>
      </c>
      <c r="AH383" s="73" t="s">
        <v>210</v>
      </c>
      <c r="AI383" s="82"/>
    </row>
    <row r="384" spans="1:35" x14ac:dyDescent="0.2">
      <c r="A384" s="67">
        <v>90040</v>
      </c>
      <c r="B384" s="71" t="s">
        <v>102</v>
      </c>
      <c r="C384" s="130">
        <v>8975</v>
      </c>
      <c r="D384" s="71">
        <v>0</v>
      </c>
      <c r="E384" s="71">
        <v>8975</v>
      </c>
      <c r="F384" s="71">
        <v>0</v>
      </c>
      <c r="G384" s="71">
        <v>0</v>
      </c>
      <c r="H384" s="71" t="s">
        <v>50</v>
      </c>
      <c r="I384" s="71">
        <v>0</v>
      </c>
      <c r="J384" s="71" t="s">
        <v>47</v>
      </c>
      <c r="K384" s="120">
        <v>1</v>
      </c>
      <c r="L384" s="71">
        <v>80</v>
      </c>
      <c r="M384" s="71"/>
      <c r="N384" s="71"/>
      <c r="O384" s="71"/>
      <c r="P384" s="71"/>
      <c r="Q384" s="71"/>
      <c r="R384" s="71"/>
      <c r="S384" s="71"/>
      <c r="T384" s="71"/>
      <c r="U384" s="71">
        <v>8</v>
      </c>
      <c r="V384" s="71">
        <v>8</v>
      </c>
      <c r="W384" s="71">
        <v>4</v>
      </c>
      <c r="X384" s="71">
        <v>0</v>
      </c>
      <c r="Y384" s="71">
        <v>0</v>
      </c>
      <c r="Z384" s="71"/>
      <c r="AA384" s="71"/>
      <c r="AB384" s="71"/>
      <c r="AC384" s="71"/>
      <c r="AD384" s="71"/>
      <c r="AE384" s="71"/>
      <c r="AF384" s="71">
        <v>2</v>
      </c>
      <c r="AG384" s="73"/>
      <c r="AH384" s="73" t="s">
        <v>210</v>
      </c>
      <c r="AI384" s="76"/>
    </row>
    <row r="385" spans="1:35" x14ac:dyDescent="0.2">
      <c r="A385" s="67">
        <v>90041</v>
      </c>
      <c r="B385" s="71" t="s">
        <v>102</v>
      </c>
      <c r="C385" s="130">
        <f t="shared" ref="C385:C394" si="45">E385+F385+G385+I385</f>
        <v>15807</v>
      </c>
      <c r="D385" s="71">
        <v>800</v>
      </c>
      <c r="E385" s="71">
        <v>5919</v>
      </c>
      <c r="F385" s="71">
        <v>9088</v>
      </c>
      <c r="G385" s="71">
        <v>0</v>
      </c>
      <c r="H385" s="71" t="s">
        <v>59</v>
      </c>
      <c r="I385" s="71">
        <v>800</v>
      </c>
      <c r="J385" s="71" t="s">
        <v>47</v>
      </c>
      <c r="K385" s="120">
        <v>1</v>
      </c>
      <c r="L385" s="71">
        <v>115</v>
      </c>
      <c r="M385" s="71">
        <v>1610</v>
      </c>
      <c r="N385" s="71">
        <v>3220</v>
      </c>
      <c r="O385" s="71">
        <v>9</v>
      </c>
      <c r="P385" s="71">
        <v>9</v>
      </c>
      <c r="Q385" s="71">
        <v>18</v>
      </c>
      <c r="R385" s="71">
        <v>64</v>
      </c>
      <c r="S385" s="71">
        <v>172</v>
      </c>
      <c r="T385" s="71">
        <v>0</v>
      </c>
      <c r="U385" s="71">
        <v>5</v>
      </c>
      <c r="V385" s="71">
        <v>9</v>
      </c>
      <c r="W385" s="71">
        <v>1</v>
      </c>
      <c r="X385" s="71"/>
      <c r="Y385" s="71"/>
      <c r="Z385" s="71">
        <v>2</v>
      </c>
      <c r="AA385" s="71">
        <v>9</v>
      </c>
      <c r="AB385" s="71">
        <v>3</v>
      </c>
      <c r="AC385" s="71">
        <v>2</v>
      </c>
      <c r="AD385" s="71">
        <v>2</v>
      </c>
      <c r="AE385" s="71">
        <v>0</v>
      </c>
      <c r="AF385" s="71">
        <v>2</v>
      </c>
      <c r="AG385" s="73" t="s">
        <v>306</v>
      </c>
      <c r="AH385" s="73" t="s">
        <v>210</v>
      </c>
      <c r="AI385" s="76"/>
    </row>
    <row r="386" spans="1:35" x14ac:dyDescent="0.2">
      <c r="A386" s="67">
        <v>90043</v>
      </c>
      <c r="B386" s="71" t="s">
        <v>102</v>
      </c>
      <c r="C386" s="130">
        <f t="shared" si="45"/>
        <v>5563</v>
      </c>
      <c r="D386" s="71">
        <v>273</v>
      </c>
      <c r="E386" s="71">
        <v>3693</v>
      </c>
      <c r="F386" s="71">
        <v>1597</v>
      </c>
      <c r="G386" s="71">
        <v>0</v>
      </c>
      <c r="H386" s="71" t="s">
        <v>50</v>
      </c>
      <c r="I386" s="71">
        <v>273</v>
      </c>
      <c r="J386" s="71" t="s">
        <v>47</v>
      </c>
      <c r="K386" s="120">
        <v>1</v>
      </c>
      <c r="L386" s="71">
        <v>9</v>
      </c>
      <c r="M386" s="71">
        <v>90</v>
      </c>
      <c r="N386" s="71">
        <v>180</v>
      </c>
      <c r="O386" s="71">
        <v>4</v>
      </c>
      <c r="P386" s="71">
        <v>88</v>
      </c>
      <c r="Q386" s="71">
        <v>166</v>
      </c>
      <c r="R386" s="71">
        <v>28</v>
      </c>
      <c r="S386" s="71">
        <v>108</v>
      </c>
      <c r="T386" s="71">
        <v>0</v>
      </c>
      <c r="U386" s="71">
        <v>4</v>
      </c>
      <c r="V386" s="71">
        <v>4</v>
      </c>
      <c r="W386" s="71">
        <v>1</v>
      </c>
      <c r="X386" s="71">
        <v>0</v>
      </c>
      <c r="Y386" s="71">
        <v>0</v>
      </c>
      <c r="Z386" s="71">
        <v>2</v>
      </c>
      <c r="AA386" s="71">
        <v>4</v>
      </c>
      <c r="AB386" s="71">
        <v>2</v>
      </c>
      <c r="AC386" s="71">
        <v>2</v>
      </c>
      <c r="AD386" s="71">
        <v>0</v>
      </c>
      <c r="AE386" s="71">
        <v>0</v>
      </c>
      <c r="AF386" s="71">
        <v>1</v>
      </c>
      <c r="AG386" s="73" t="s">
        <v>306</v>
      </c>
      <c r="AH386" s="73" t="s">
        <v>210</v>
      </c>
      <c r="AI386" s="76" t="s">
        <v>307</v>
      </c>
    </row>
    <row r="387" spans="1:35" x14ac:dyDescent="0.2">
      <c r="A387" s="67">
        <v>90045</v>
      </c>
      <c r="B387" s="71" t="s">
        <v>102</v>
      </c>
      <c r="C387" s="130">
        <f t="shared" si="45"/>
        <v>2050</v>
      </c>
      <c r="D387" s="71">
        <v>196</v>
      </c>
      <c r="E387" s="71">
        <v>2050</v>
      </c>
      <c r="F387" s="71">
        <v>0</v>
      </c>
      <c r="G387" s="71">
        <v>0</v>
      </c>
      <c r="H387" s="71" t="s">
        <v>50</v>
      </c>
      <c r="I387" s="71">
        <v>0</v>
      </c>
      <c r="J387" s="71" t="s">
        <v>47</v>
      </c>
      <c r="K387" s="120">
        <v>1</v>
      </c>
      <c r="L387" s="71">
        <v>11</v>
      </c>
      <c r="M387" s="71">
        <v>330</v>
      </c>
      <c r="N387" s="71">
        <f t="shared" ref="N387:N394" si="46">M387*2</f>
        <v>660</v>
      </c>
      <c r="O387" s="71">
        <v>0</v>
      </c>
      <c r="P387" s="71">
        <v>0</v>
      </c>
      <c r="Q387" s="71">
        <f t="shared" ref="Q387:Q394" si="47">P387*2</f>
        <v>0</v>
      </c>
      <c r="R387" s="71">
        <v>11</v>
      </c>
      <c r="S387" s="71">
        <v>0</v>
      </c>
      <c r="T387" s="71">
        <v>0</v>
      </c>
      <c r="U387" s="71">
        <v>2</v>
      </c>
      <c r="V387" s="71">
        <v>2</v>
      </c>
      <c r="W387" s="71">
        <v>1</v>
      </c>
      <c r="X387" s="71">
        <v>0</v>
      </c>
      <c r="Y387" s="71">
        <v>0</v>
      </c>
      <c r="Z387" s="71">
        <v>2</v>
      </c>
      <c r="AA387" s="71">
        <v>2</v>
      </c>
      <c r="AB387" s="71">
        <v>2</v>
      </c>
      <c r="AC387" s="71">
        <v>2</v>
      </c>
      <c r="AD387" s="71">
        <v>1</v>
      </c>
      <c r="AE387" s="71">
        <v>0</v>
      </c>
      <c r="AF387" s="71">
        <v>1</v>
      </c>
      <c r="AG387" s="73" t="s">
        <v>308</v>
      </c>
      <c r="AH387" s="73" t="s">
        <v>210</v>
      </c>
      <c r="AI387" s="76"/>
    </row>
    <row r="388" spans="1:35" x14ac:dyDescent="0.2">
      <c r="A388" s="67">
        <v>90051</v>
      </c>
      <c r="B388" s="71" t="s">
        <v>102</v>
      </c>
      <c r="C388" s="130">
        <f t="shared" si="45"/>
        <v>6403</v>
      </c>
      <c r="D388" s="71">
        <v>687</v>
      </c>
      <c r="E388" s="71">
        <v>1786</v>
      </c>
      <c r="F388" s="71">
        <v>2616</v>
      </c>
      <c r="G388" s="71">
        <v>1558</v>
      </c>
      <c r="H388" s="71" t="s">
        <v>59</v>
      </c>
      <c r="I388" s="71">
        <v>443</v>
      </c>
      <c r="J388" s="71" t="s">
        <v>47</v>
      </c>
      <c r="K388" s="120">
        <v>1</v>
      </c>
      <c r="L388" s="71">
        <v>14</v>
      </c>
      <c r="M388" s="71">
        <v>420</v>
      </c>
      <c r="N388" s="71">
        <f t="shared" si="46"/>
        <v>840</v>
      </c>
      <c r="O388" s="71">
        <v>0</v>
      </c>
      <c r="P388" s="71">
        <v>0</v>
      </c>
      <c r="Q388" s="71">
        <f t="shared" si="47"/>
        <v>0</v>
      </c>
      <c r="R388" s="71">
        <v>2</v>
      </c>
      <c r="S388" s="71">
        <v>75</v>
      </c>
      <c r="T388" s="71">
        <v>38</v>
      </c>
      <c r="U388" s="71">
        <v>4</v>
      </c>
      <c r="V388" s="71">
        <v>14</v>
      </c>
      <c r="W388" s="71">
        <v>6</v>
      </c>
      <c r="X388" s="71">
        <v>0</v>
      </c>
      <c r="Y388" s="71">
        <v>0</v>
      </c>
      <c r="Z388" s="71">
        <v>2</v>
      </c>
      <c r="AA388" s="71">
        <v>14</v>
      </c>
      <c r="AB388" s="71">
        <v>2</v>
      </c>
      <c r="AC388" s="71">
        <v>0</v>
      </c>
      <c r="AD388" s="71">
        <v>1</v>
      </c>
      <c r="AE388" s="71">
        <v>1</v>
      </c>
      <c r="AF388" s="71">
        <v>1</v>
      </c>
      <c r="AG388" s="73" t="s">
        <v>308</v>
      </c>
      <c r="AH388" s="73" t="s">
        <v>210</v>
      </c>
      <c r="AI388" s="76"/>
    </row>
    <row r="389" spans="1:35" x14ac:dyDescent="0.2">
      <c r="A389" s="67">
        <v>90052</v>
      </c>
      <c r="B389" s="71" t="s">
        <v>102</v>
      </c>
      <c r="C389" s="130">
        <f t="shared" si="45"/>
        <v>4917</v>
      </c>
      <c r="D389" s="71">
        <v>480</v>
      </c>
      <c r="E389" s="71">
        <v>544</v>
      </c>
      <c r="F389" s="71">
        <v>3853</v>
      </c>
      <c r="G389" s="71">
        <v>39</v>
      </c>
      <c r="H389" s="71" t="s">
        <v>63</v>
      </c>
      <c r="I389" s="71">
        <v>481</v>
      </c>
      <c r="J389" s="71" t="s">
        <v>47</v>
      </c>
      <c r="K389" s="120">
        <v>1</v>
      </c>
      <c r="L389" s="71">
        <v>4</v>
      </c>
      <c r="M389" s="71">
        <v>84</v>
      </c>
      <c r="N389" s="71">
        <f t="shared" si="46"/>
        <v>168</v>
      </c>
      <c r="O389" s="71">
        <v>1</v>
      </c>
      <c r="P389" s="71">
        <v>50</v>
      </c>
      <c r="Q389" s="71">
        <f t="shared" si="47"/>
        <v>100</v>
      </c>
      <c r="R389" s="71">
        <v>0</v>
      </c>
      <c r="S389" s="71">
        <v>79</v>
      </c>
      <c r="T389" s="71">
        <v>55</v>
      </c>
      <c r="U389" s="71">
        <v>4</v>
      </c>
      <c r="V389" s="71">
        <v>5</v>
      </c>
      <c r="W389" s="71">
        <v>1</v>
      </c>
      <c r="X389" s="71">
        <v>0</v>
      </c>
      <c r="Y389" s="71">
        <v>0</v>
      </c>
      <c r="Z389" s="71">
        <v>2</v>
      </c>
      <c r="AA389" s="71">
        <v>5</v>
      </c>
      <c r="AB389" s="71">
        <v>2</v>
      </c>
      <c r="AC389" s="71">
        <v>0</v>
      </c>
      <c r="AD389" s="71">
        <v>1</v>
      </c>
      <c r="AE389" s="71">
        <v>0</v>
      </c>
      <c r="AF389" s="71">
        <v>1</v>
      </c>
      <c r="AG389" s="73"/>
      <c r="AH389" s="73"/>
      <c r="AI389" s="76"/>
    </row>
    <row r="390" spans="1:35" x14ac:dyDescent="0.2">
      <c r="A390" s="67">
        <v>90067</v>
      </c>
      <c r="B390" s="71" t="s">
        <v>102</v>
      </c>
      <c r="C390" s="130">
        <f t="shared" si="45"/>
        <v>4753</v>
      </c>
      <c r="D390" s="71">
        <v>244</v>
      </c>
      <c r="E390" s="71">
        <v>4509</v>
      </c>
      <c r="F390" s="71">
        <v>0</v>
      </c>
      <c r="G390" s="71">
        <v>0</v>
      </c>
      <c r="H390" s="71" t="s">
        <v>59</v>
      </c>
      <c r="I390" s="71">
        <v>244</v>
      </c>
      <c r="J390" s="71" t="s">
        <v>47</v>
      </c>
      <c r="K390" s="120">
        <v>1</v>
      </c>
      <c r="L390" s="71">
        <v>0</v>
      </c>
      <c r="M390" s="71">
        <v>0</v>
      </c>
      <c r="N390" s="71">
        <f t="shared" si="46"/>
        <v>0</v>
      </c>
      <c r="O390" s="71">
        <v>0</v>
      </c>
      <c r="P390" s="71">
        <v>0</v>
      </c>
      <c r="Q390" s="71">
        <f t="shared" si="47"/>
        <v>0</v>
      </c>
      <c r="R390" s="71">
        <v>0</v>
      </c>
      <c r="S390" s="71">
        <v>56</v>
      </c>
      <c r="T390" s="71">
        <v>94</v>
      </c>
      <c r="U390" s="71">
        <v>3</v>
      </c>
      <c r="V390" s="71">
        <v>3</v>
      </c>
      <c r="W390" s="71">
        <v>1</v>
      </c>
      <c r="X390" s="71">
        <v>0</v>
      </c>
      <c r="Y390" s="71">
        <v>0</v>
      </c>
      <c r="Z390" s="71">
        <v>2</v>
      </c>
      <c r="AA390" s="71">
        <v>3</v>
      </c>
      <c r="AB390" s="71">
        <v>2</v>
      </c>
      <c r="AC390" s="71">
        <v>0</v>
      </c>
      <c r="AD390" s="71">
        <v>2</v>
      </c>
      <c r="AE390" s="71">
        <v>0</v>
      </c>
      <c r="AF390" s="71">
        <v>1</v>
      </c>
      <c r="AG390" s="73" t="s">
        <v>305</v>
      </c>
      <c r="AH390" s="73" t="s">
        <v>210</v>
      </c>
      <c r="AI390" s="76"/>
    </row>
    <row r="391" spans="1:35" x14ac:dyDescent="0.2">
      <c r="A391" s="67">
        <v>90069</v>
      </c>
      <c r="B391" s="71" t="s">
        <v>102</v>
      </c>
      <c r="C391" s="130">
        <f t="shared" si="45"/>
        <v>766</v>
      </c>
      <c r="D391" s="71">
        <v>745</v>
      </c>
      <c r="E391" s="71">
        <v>766</v>
      </c>
      <c r="F391" s="71">
        <v>0</v>
      </c>
      <c r="G391" s="71">
        <v>0</v>
      </c>
      <c r="H391" s="71" t="s">
        <v>50</v>
      </c>
      <c r="I391" s="71">
        <v>0</v>
      </c>
      <c r="J391" s="71" t="s">
        <v>47</v>
      </c>
      <c r="K391" s="120">
        <v>1</v>
      </c>
      <c r="L391" s="71">
        <v>4</v>
      </c>
      <c r="M391" s="71">
        <v>84</v>
      </c>
      <c r="N391" s="71">
        <f t="shared" si="46"/>
        <v>168</v>
      </c>
      <c r="O391" s="71">
        <v>0</v>
      </c>
      <c r="P391" s="71">
        <v>0</v>
      </c>
      <c r="Q391" s="71">
        <f t="shared" si="47"/>
        <v>0</v>
      </c>
      <c r="R391" s="71">
        <v>4</v>
      </c>
      <c r="S391" s="71">
        <v>14</v>
      </c>
      <c r="T391" s="71">
        <v>0</v>
      </c>
      <c r="U391" s="71">
        <v>1</v>
      </c>
      <c r="V391" s="71">
        <v>1</v>
      </c>
      <c r="W391" s="71">
        <v>0</v>
      </c>
      <c r="X391" s="71">
        <v>0</v>
      </c>
      <c r="Y391" s="71">
        <v>8</v>
      </c>
      <c r="Z391" s="71">
        <v>1</v>
      </c>
      <c r="AA391" s="71">
        <v>1</v>
      </c>
      <c r="AB391" s="71">
        <v>1</v>
      </c>
      <c r="AC391" s="71">
        <v>1</v>
      </c>
      <c r="AD391" s="71">
        <v>1</v>
      </c>
      <c r="AE391" s="71">
        <v>0</v>
      </c>
      <c r="AF391" s="71">
        <v>1</v>
      </c>
      <c r="AG391" s="73" t="s">
        <v>239</v>
      </c>
      <c r="AH391" s="73" t="s">
        <v>210</v>
      </c>
      <c r="AI391" s="76"/>
    </row>
    <row r="392" spans="1:35" x14ac:dyDescent="0.2">
      <c r="A392" s="67">
        <v>90074</v>
      </c>
      <c r="B392" s="71" t="s">
        <v>102</v>
      </c>
      <c r="C392" s="130">
        <f t="shared" si="45"/>
        <v>2768</v>
      </c>
      <c r="D392" s="71">
        <v>255</v>
      </c>
      <c r="E392" s="71">
        <v>2543</v>
      </c>
      <c r="F392" s="71">
        <v>0</v>
      </c>
      <c r="G392" s="71">
        <v>0</v>
      </c>
      <c r="H392" s="71" t="s">
        <v>59</v>
      </c>
      <c r="I392" s="71">
        <v>225</v>
      </c>
      <c r="J392" s="71" t="s">
        <v>47</v>
      </c>
      <c r="K392" s="120">
        <v>1</v>
      </c>
      <c r="L392" s="71">
        <v>1</v>
      </c>
      <c r="M392" s="71">
        <v>24</v>
      </c>
      <c r="N392" s="71">
        <f t="shared" si="46"/>
        <v>48</v>
      </c>
      <c r="O392" s="71">
        <v>0</v>
      </c>
      <c r="P392" s="71">
        <v>0</v>
      </c>
      <c r="Q392" s="71">
        <f t="shared" si="47"/>
        <v>0</v>
      </c>
      <c r="R392" s="71">
        <v>1</v>
      </c>
      <c r="S392" s="71">
        <v>26</v>
      </c>
      <c r="T392" s="71">
        <v>0</v>
      </c>
      <c r="U392" s="71">
        <v>4</v>
      </c>
      <c r="V392" s="71">
        <v>2</v>
      </c>
      <c r="W392" s="71">
        <v>1</v>
      </c>
      <c r="X392" s="71">
        <v>0</v>
      </c>
      <c r="Y392" s="71">
        <v>1</v>
      </c>
      <c r="Z392" s="71">
        <v>2</v>
      </c>
      <c r="AA392" s="71">
        <v>2</v>
      </c>
      <c r="AB392" s="71">
        <v>2</v>
      </c>
      <c r="AC392" s="71">
        <v>0</v>
      </c>
      <c r="AD392" s="71">
        <v>1</v>
      </c>
      <c r="AE392" s="71">
        <v>1</v>
      </c>
      <c r="AF392" s="71">
        <v>1</v>
      </c>
      <c r="AG392" s="73" t="s">
        <v>240</v>
      </c>
      <c r="AH392" s="73" t="s">
        <v>210</v>
      </c>
      <c r="AI392" s="76"/>
    </row>
    <row r="393" spans="1:35" x14ac:dyDescent="0.2">
      <c r="A393" s="67">
        <v>90076</v>
      </c>
      <c r="B393" s="71" t="s">
        <v>102</v>
      </c>
      <c r="C393" s="130">
        <f t="shared" si="45"/>
        <v>2795</v>
      </c>
      <c r="D393" s="71">
        <v>190</v>
      </c>
      <c r="E393" s="71">
        <v>2605</v>
      </c>
      <c r="F393" s="71">
        <v>0</v>
      </c>
      <c r="G393" s="71">
        <v>0</v>
      </c>
      <c r="H393" s="71" t="s">
        <v>59</v>
      </c>
      <c r="I393" s="71">
        <v>190</v>
      </c>
      <c r="J393" s="71" t="s">
        <v>47</v>
      </c>
      <c r="K393" s="120">
        <v>1</v>
      </c>
      <c r="L393" s="71">
        <v>3</v>
      </c>
      <c r="M393" s="71">
        <v>39</v>
      </c>
      <c r="N393" s="71">
        <f t="shared" si="46"/>
        <v>78</v>
      </c>
      <c r="O393" s="71">
        <v>0</v>
      </c>
      <c r="P393" s="71">
        <v>0</v>
      </c>
      <c r="Q393" s="71">
        <f t="shared" si="47"/>
        <v>0</v>
      </c>
      <c r="R393" s="71">
        <v>3</v>
      </c>
      <c r="S393" s="71">
        <v>34</v>
      </c>
      <c r="T393" s="71">
        <v>0</v>
      </c>
      <c r="U393" s="71">
        <v>2</v>
      </c>
      <c r="V393" s="71">
        <v>2</v>
      </c>
      <c r="W393" s="71">
        <v>2</v>
      </c>
      <c r="X393" s="71">
        <v>0</v>
      </c>
      <c r="Y393" s="71">
        <v>0</v>
      </c>
      <c r="Z393" s="71">
        <v>2</v>
      </c>
      <c r="AA393" s="71">
        <v>2</v>
      </c>
      <c r="AB393" s="71">
        <v>2</v>
      </c>
      <c r="AC393" s="71">
        <v>2</v>
      </c>
      <c r="AD393" s="71">
        <v>2</v>
      </c>
      <c r="AE393" s="71">
        <v>0</v>
      </c>
      <c r="AF393" s="71">
        <v>1</v>
      </c>
      <c r="AG393" s="73" t="s">
        <v>309</v>
      </c>
      <c r="AH393" s="73" t="s">
        <v>210</v>
      </c>
      <c r="AI393" s="76"/>
    </row>
    <row r="394" spans="1:35" x14ac:dyDescent="0.2">
      <c r="A394" s="67">
        <v>90078</v>
      </c>
      <c r="B394" s="71" t="s">
        <v>102</v>
      </c>
      <c r="C394" s="130">
        <f t="shared" si="45"/>
        <v>755</v>
      </c>
      <c r="D394" s="71">
        <v>347</v>
      </c>
      <c r="E394" s="71">
        <v>408</v>
      </c>
      <c r="F394" s="71">
        <v>0</v>
      </c>
      <c r="G394" s="71">
        <v>0</v>
      </c>
      <c r="H394" s="71" t="s">
        <v>310</v>
      </c>
      <c r="I394" s="71">
        <v>347</v>
      </c>
      <c r="J394" s="71" t="s">
        <v>47</v>
      </c>
      <c r="K394" s="120">
        <v>1</v>
      </c>
      <c r="L394" s="71">
        <v>1</v>
      </c>
      <c r="M394" s="71">
        <v>32</v>
      </c>
      <c r="N394" s="71">
        <f t="shared" si="46"/>
        <v>64</v>
      </c>
      <c r="O394" s="71">
        <v>0</v>
      </c>
      <c r="P394" s="71">
        <v>0</v>
      </c>
      <c r="Q394" s="71">
        <f t="shared" si="47"/>
        <v>0</v>
      </c>
      <c r="R394" s="71">
        <v>0</v>
      </c>
      <c r="S394" s="71">
        <v>6</v>
      </c>
      <c r="T394" s="71">
        <v>0</v>
      </c>
      <c r="U394" s="71">
        <v>4</v>
      </c>
      <c r="V394" s="71">
        <v>4</v>
      </c>
      <c r="W394" s="71">
        <v>2</v>
      </c>
      <c r="X394" s="71">
        <v>0</v>
      </c>
      <c r="Y394" s="71">
        <v>2</v>
      </c>
      <c r="Z394" s="71">
        <v>2</v>
      </c>
      <c r="AA394" s="71">
        <v>4</v>
      </c>
      <c r="AB394" s="71">
        <v>2</v>
      </c>
      <c r="AC394" s="71">
        <v>0</v>
      </c>
      <c r="AD394" s="71">
        <v>2</v>
      </c>
      <c r="AE394" s="71">
        <v>0</v>
      </c>
      <c r="AF394" s="71">
        <v>1</v>
      </c>
      <c r="AG394" s="73" t="s">
        <v>305</v>
      </c>
      <c r="AH394" s="73" t="s">
        <v>210</v>
      </c>
      <c r="AI394" s="76"/>
    </row>
    <row r="395" spans="1:35" x14ac:dyDescent="0.2">
      <c r="A395" s="67">
        <v>90090</v>
      </c>
      <c r="B395" s="71" t="s">
        <v>102</v>
      </c>
      <c r="C395" s="130">
        <v>15807</v>
      </c>
      <c r="D395" s="71">
        <v>800</v>
      </c>
      <c r="E395" s="71">
        <v>4997</v>
      </c>
      <c r="F395" s="71">
        <v>9088</v>
      </c>
      <c r="G395" s="71">
        <v>0</v>
      </c>
      <c r="H395" s="71" t="s">
        <v>59</v>
      </c>
      <c r="I395" s="71">
        <v>0</v>
      </c>
      <c r="J395" s="71" t="s">
        <v>47</v>
      </c>
      <c r="K395" s="120">
        <v>1</v>
      </c>
      <c r="L395" s="71">
        <v>115</v>
      </c>
      <c r="M395" s="71">
        <v>1610</v>
      </c>
      <c r="N395" s="71">
        <v>3220</v>
      </c>
      <c r="O395" s="71">
        <v>9</v>
      </c>
      <c r="P395" s="71">
        <v>9</v>
      </c>
      <c r="Q395" s="71">
        <v>18</v>
      </c>
      <c r="R395" s="71">
        <v>64</v>
      </c>
      <c r="S395" s="71">
        <v>172</v>
      </c>
      <c r="T395" s="71">
        <v>0</v>
      </c>
      <c r="U395" s="71">
        <v>5</v>
      </c>
      <c r="V395" s="71">
        <v>9</v>
      </c>
      <c r="W395" s="71">
        <v>1</v>
      </c>
      <c r="X395" s="71">
        <v>0</v>
      </c>
      <c r="Y395" s="71">
        <v>0</v>
      </c>
      <c r="Z395" s="71">
        <v>2</v>
      </c>
      <c r="AA395" s="71">
        <v>9</v>
      </c>
      <c r="AB395" s="71">
        <v>3</v>
      </c>
      <c r="AC395" s="71">
        <v>2</v>
      </c>
      <c r="AD395" s="71">
        <v>2</v>
      </c>
      <c r="AE395" s="71">
        <v>0</v>
      </c>
      <c r="AF395" s="71">
        <v>2</v>
      </c>
      <c r="AG395" s="73"/>
      <c r="AH395" s="73"/>
      <c r="AI395" s="76"/>
    </row>
    <row r="396" spans="1:35" x14ac:dyDescent="0.2">
      <c r="A396" s="67">
        <v>90091</v>
      </c>
      <c r="B396" s="71" t="s">
        <v>102</v>
      </c>
      <c r="C396" s="130">
        <f t="shared" ref="C396:C436" si="48">E396+F396+G396+I396</f>
        <v>3366</v>
      </c>
      <c r="D396" s="71">
        <v>227</v>
      </c>
      <c r="E396" s="71">
        <v>3139</v>
      </c>
      <c r="F396" s="71">
        <v>0</v>
      </c>
      <c r="G396" s="71">
        <v>0</v>
      </c>
      <c r="H396" s="71" t="s">
        <v>59</v>
      </c>
      <c r="I396" s="71">
        <v>227</v>
      </c>
      <c r="J396" s="71" t="s">
        <v>47</v>
      </c>
      <c r="K396" s="120">
        <v>1</v>
      </c>
      <c r="L396" s="71">
        <v>0</v>
      </c>
      <c r="M396" s="71">
        <v>0</v>
      </c>
      <c r="N396" s="71">
        <f t="shared" ref="N396:N412" si="49">M396*2</f>
        <v>0</v>
      </c>
      <c r="O396" s="71">
        <v>0</v>
      </c>
      <c r="P396" s="71">
        <v>0</v>
      </c>
      <c r="Q396" s="71">
        <f t="shared" ref="Q396:Q412" si="50">P396*2</f>
        <v>0</v>
      </c>
      <c r="R396" s="71">
        <v>0</v>
      </c>
      <c r="S396" s="71">
        <v>50</v>
      </c>
      <c r="T396" s="71">
        <v>0</v>
      </c>
      <c r="U396" s="71">
        <v>2</v>
      </c>
      <c r="V396" s="71">
        <v>3</v>
      </c>
      <c r="W396" s="71">
        <v>1</v>
      </c>
      <c r="X396" s="71">
        <v>0</v>
      </c>
      <c r="Y396" s="71">
        <v>0</v>
      </c>
      <c r="Z396" s="71">
        <v>1</v>
      </c>
      <c r="AA396" s="71">
        <v>1</v>
      </c>
      <c r="AB396" s="71">
        <v>1</v>
      </c>
      <c r="AC396" s="71">
        <v>0</v>
      </c>
      <c r="AD396" s="71">
        <v>1</v>
      </c>
      <c r="AE396" s="71">
        <v>0</v>
      </c>
      <c r="AF396" s="71">
        <v>1</v>
      </c>
      <c r="AG396" s="73" t="s">
        <v>311</v>
      </c>
      <c r="AH396" s="73" t="s">
        <v>210</v>
      </c>
      <c r="AI396" s="76"/>
    </row>
    <row r="397" spans="1:35" x14ac:dyDescent="0.2">
      <c r="A397" s="67">
        <v>90092</v>
      </c>
      <c r="B397" s="71" t="s">
        <v>102</v>
      </c>
      <c r="C397" s="130">
        <f t="shared" si="48"/>
        <v>3271</v>
      </c>
      <c r="D397" s="71">
        <v>244</v>
      </c>
      <c r="E397" s="71">
        <v>3027</v>
      </c>
      <c r="F397" s="71">
        <v>0</v>
      </c>
      <c r="G397" s="71">
        <v>0</v>
      </c>
      <c r="H397" s="71" t="s">
        <v>59</v>
      </c>
      <c r="I397" s="71">
        <v>244</v>
      </c>
      <c r="J397" s="71" t="s">
        <v>47</v>
      </c>
      <c r="K397" s="120">
        <v>1</v>
      </c>
      <c r="L397" s="71">
        <v>0</v>
      </c>
      <c r="M397" s="71">
        <v>0</v>
      </c>
      <c r="N397" s="71">
        <f t="shared" si="49"/>
        <v>0</v>
      </c>
      <c r="O397" s="71">
        <v>0</v>
      </c>
      <c r="P397" s="71">
        <v>0</v>
      </c>
      <c r="Q397" s="71">
        <f t="shared" si="50"/>
        <v>0</v>
      </c>
      <c r="R397" s="71">
        <v>0</v>
      </c>
      <c r="S397" s="71">
        <v>50</v>
      </c>
      <c r="T397" s="71">
        <v>0</v>
      </c>
      <c r="U397" s="71">
        <v>2</v>
      </c>
      <c r="V397" s="71">
        <v>3</v>
      </c>
      <c r="W397" s="71">
        <v>1</v>
      </c>
      <c r="X397" s="71">
        <v>0</v>
      </c>
      <c r="Y397" s="71">
        <v>0</v>
      </c>
      <c r="Z397" s="71">
        <v>2</v>
      </c>
      <c r="AA397" s="71">
        <v>3</v>
      </c>
      <c r="AB397" s="71">
        <v>2</v>
      </c>
      <c r="AC397" s="71">
        <v>0</v>
      </c>
      <c r="AD397" s="71">
        <v>1</v>
      </c>
      <c r="AE397" s="71">
        <v>0</v>
      </c>
      <c r="AF397" s="71">
        <v>1</v>
      </c>
      <c r="AG397" s="73" t="s">
        <v>311</v>
      </c>
      <c r="AH397" s="73" t="s">
        <v>210</v>
      </c>
      <c r="AI397" s="76"/>
    </row>
    <row r="398" spans="1:35" x14ac:dyDescent="0.2">
      <c r="A398" s="67">
        <v>90093</v>
      </c>
      <c r="B398" s="71" t="s">
        <v>102</v>
      </c>
      <c r="C398" s="130">
        <f t="shared" si="48"/>
        <v>3089</v>
      </c>
      <c r="D398" s="71">
        <v>242</v>
      </c>
      <c r="E398" s="71">
        <v>2847</v>
      </c>
      <c r="F398" s="71">
        <v>0</v>
      </c>
      <c r="G398" s="71">
        <v>0</v>
      </c>
      <c r="H398" s="71" t="s">
        <v>59</v>
      </c>
      <c r="I398" s="71">
        <v>242</v>
      </c>
      <c r="J398" s="71" t="s">
        <v>47</v>
      </c>
      <c r="K398" s="120">
        <v>1</v>
      </c>
      <c r="L398" s="71">
        <v>0</v>
      </c>
      <c r="M398" s="71">
        <v>0</v>
      </c>
      <c r="N398" s="71">
        <f t="shared" si="49"/>
        <v>0</v>
      </c>
      <c r="O398" s="71">
        <v>0</v>
      </c>
      <c r="P398" s="71">
        <v>0</v>
      </c>
      <c r="Q398" s="71">
        <f t="shared" si="50"/>
        <v>0</v>
      </c>
      <c r="R398" s="71">
        <v>0</v>
      </c>
      <c r="S398" s="71">
        <v>50</v>
      </c>
      <c r="T398" s="71">
        <v>0</v>
      </c>
      <c r="U398" s="71">
        <v>2</v>
      </c>
      <c r="V398" s="71">
        <v>3</v>
      </c>
      <c r="W398" s="71">
        <v>1</v>
      </c>
      <c r="X398" s="71">
        <v>0</v>
      </c>
      <c r="Y398" s="71">
        <v>0</v>
      </c>
      <c r="Z398" s="71">
        <v>0</v>
      </c>
      <c r="AA398" s="71">
        <v>2</v>
      </c>
      <c r="AB398" s="71">
        <v>2</v>
      </c>
      <c r="AC398" s="71">
        <v>0</v>
      </c>
      <c r="AD398" s="71">
        <v>1</v>
      </c>
      <c r="AE398" s="71">
        <v>0</v>
      </c>
      <c r="AF398" s="71">
        <v>1</v>
      </c>
      <c r="AG398" s="73" t="s">
        <v>311</v>
      </c>
      <c r="AH398" s="73" t="s">
        <v>210</v>
      </c>
      <c r="AI398" s="76"/>
    </row>
    <row r="399" spans="1:35" x14ac:dyDescent="0.2">
      <c r="A399" s="67">
        <v>90094</v>
      </c>
      <c r="B399" s="71" t="s">
        <v>102</v>
      </c>
      <c r="C399" s="130">
        <f t="shared" si="48"/>
        <v>17959</v>
      </c>
      <c r="D399" s="71">
        <v>2137</v>
      </c>
      <c r="E399" s="71">
        <v>12491</v>
      </c>
      <c r="F399" s="71">
        <v>0</v>
      </c>
      <c r="G399" s="71">
        <v>4141</v>
      </c>
      <c r="H399" s="71" t="s">
        <v>59</v>
      </c>
      <c r="I399" s="71">
        <v>1327</v>
      </c>
      <c r="J399" s="71" t="s">
        <v>47</v>
      </c>
      <c r="K399" s="120">
        <v>1</v>
      </c>
      <c r="L399" s="71">
        <v>42</v>
      </c>
      <c r="M399" s="71">
        <v>2990</v>
      </c>
      <c r="N399" s="71">
        <f t="shared" si="49"/>
        <v>5980</v>
      </c>
      <c r="O399" s="71">
        <v>0</v>
      </c>
      <c r="P399" s="71">
        <v>0</v>
      </c>
      <c r="Q399" s="71">
        <f t="shared" si="50"/>
        <v>0</v>
      </c>
      <c r="R399" s="71">
        <v>23</v>
      </c>
      <c r="S399" s="71">
        <v>144</v>
      </c>
      <c r="T399" s="71">
        <v>0</v>
      </c>
      <c r="U399" s="71">
        <v>14</v>
      </c>
      <c r="V399" s="71">
        <v>15</v>
      </c>
      <c r="W399" s="71">
        <v>2</v>
      </c>
      <c r="X399" s="71">
        <v>0</v>
      </c>
      <c r="Y399" s="71">
        <v>0</v>
      </c>
      <c r="Z399" s="71">
        <v>5</v>
      </c>
      <c r="AA399" s="71">
        <v>15</v>
      </c>
      <c r="AB399" s="71">
        <v>7</v>
      </c>
      <c r="AC399" s="71">
        <v>6</v>
      </c>
      <c r="AD399" s="71">
        <v>1</v>
      </c>
      <c r="AE399" s="71">
        <v>0</v>
      </c>
      <c r="AF399" s="71">
        <v>2</v>
      </c>
      <c r="AG399" s="73" t="s">
        <v>311</v>
      </c>
      <c r="AH399" s="73" t="s">
        <v>210</v>
      </c>
      <c r="AI399" s="76"/>
    </row>
    <row r="400" spans="1:35" x14ac:dyDescent="0.2">
      <c r="A400" s="67">
        <v>90098</v>
      </c>
      <c r="B400" s="71" t="s">
        <v>111</v>
      </c>
      <c r="C400" s="130">
        <f t="shared" si="48"/>
        <v>13777</v>
      </c>
      <c r="D400" s="71">
        <v>1394</v>
      </c>
      <c r="E400" s="71">
        <v>12383</v>
      </c>
      <c r="F400" s="71">
        <v>0</v>
      </c>
      <c r="G400" s="71">
        <v>0</v>
      </c>
      <c r="H400" s="71" t="s">
        <v>59</v>
      </c>
      <c r="I400" s="71">
        <v>1394</v>
      </c>
      <c r="J400" s="71" t="s">
        <v>47</v>
      </c>
      <c r="K400" s="120">
        <v>1</v>
      </c>
      <c r="L400" s="71">
        <v>42</v>
      </c>
      <c r="M400" s="71">
        <v>2990</v>
      </c>
      <c r="N400" s="71">
        <f t="shared" si="49"/>
        <v>5980</v>
      </c>
      <c r="O400" s="71">
        <v>0</v>
      </c>
      <c r="P400" s="71">
        <v>0</v>
      </c>
      <c r="Q400" s="71">
        <f t="shared" si="50"/>
        <v>0</v>
      </c>
      <c r="R400" s="71">
        <v>23</v>
      </c>
      <c r="S400" s="71">
        <v>144</v>
      </c>
      <c r="T400" s="71">
        <v>0</v>
      </c>
      <c r="U400" s="71">
        <v>14</v>
      </c>
      <c r="V400" s="71">
        <v>15</v>
      </c>
      <c r="W400" s="71">
        <v>2</v>
      </c>
      <c r="X400" s="71">
        <v>0</v>
      </c>
      <c r="Y400" s="71">
        <v>0</v>
      </c>
      <c r="Z400" s="71">
        <v>5</v>
      </c>
      <c r="AA400" s="71">
        <v>15</v>
      </c>
      <c r="AB400" s="71">
        <v>7</v>
      </c>
      <c r="AC400" s="71">
        <v>6</v>
      </c>
      <c r="AD400" s="71">
        <v>1</v>
      </c>
      <c r="AE400" s="71">
        <v>0</v>
      </c>
      <c r="AF400" s="71">
        <v>2</v>
      </c>
      <c r="AG400" s="73" t="s">
        <v>311</v>
      </c>
      <c r="AH400" s="73" t="s">
        <v>210</v>
      </c>
      <c r="AI400" s="76"/>
    </row>
    <row r="401" spans="1:35" x14ac:dyDescent="0.2">
      <c r="A401" s="67">
        <v>90120</v>
      </c>
      <c r="B401" s="71" t="s">
        <v>102</v>
      </c>
      <c r="C401" s="130">
        <f t="shared" si="48"/>
        <v>4189</v>
      </c>
      <c r="D401" s="71">
        <v>525</v>
      </c>
      <c r="E401" s="71">
        <v>0</v>
      </c>
      <c r="F401" s="71">
        <v>0</v>
      </c>
      <c r="G401" s="71">
        <v>4189</v>
      </c>
      <c r="H401" s="71" t="s">
        <v>50</v>
      </c>
      <c r="I401" s="71">
        <v>0</v>
      </c>
      <c r="J401" s="71" t="s">
        <v>47</v>
      </c>
      <c r="K401" s="120">
        <v>1</v>
      </c>
      <c r="L401" s="71">
        <v>0</v>
      </c>
      <c r="M401" s="71">
        <v>0</v>
      </c>
      <c r="N401" s="71">
        <f t="shared" si="49"/>
        <v>0</v>
      </c>
      <c r="O401" s="71">
        <v>0</v>
      </c>
      <c r="P401" s="71">
        <v>0</v>
      </c>
      <c r="Q401" s="71">
        <f t="shared" si="50"/>
        <v>0</v>
      </c>
      <c r="R401" s="71">
        <v>0</v>
      </c>
      <c r="S401" s="71">
        <v>61</v>
      </c>
      <c r="T401" s="71">
        <v>0</v>
      </c>
      <c r="U401" s="71">
        <v>6</v>
      </c>
      <c r="V401" s="71">
        <v>5</v>
      </c>
      <c r="W401" s="71">
        <v>2</v>
      </c>
      <c r="X401" s="71">
        <v>0</v>
      </c>
      <c r="Y401" s="71">
        <v>0</v>
      </c>
      <c r="Z401" s="71">
        <v>4</v>
      </c>
      <c r="AA401" s="71">
        <v>5</v>
      </c>
      <c r="AB401" s="71">
        <v>2</v>
      </c>
      <c r="AC401" s="71">
        <v>2</v>
      </c>
      <c r="AD401" s="71">
        <v>4</v>
      </c>
      <c r="AE401" s="71">
        <v>0</v>
      </c>
      <c r="AF401" s="71">
        <v>1</v>
      </c>
      <c r="AG401" s="73" t="s">
        <v>311</v>
      </c>
      <c r="AH401" s="73" t="s">
        <v>210</v>
      </c>
      <c r="AI401" s="73"/>
    </row>
    <row r="402" spans="1:35" x14ac:dyDescent="0.2">
      <c r="A402" s="67">
        <v>90134</v>
      </c>
      <c r="B402" s="71" t="s">
        <v>102</v>
      </c>
      <c r="C402" s="130">
        <f t="shared" si="48"/>
        <v>596</v>
      </c>
      <c r="D402" s="71">
        <v>84</v>
      </c>
      <c r="E402" s="71">
        <v>84</v>
      </c>
      <c r="F402" s="71">
        <v>512</v>
      </c>
      <c r="G402" s="71">
        <v>0</v>
      </c>
      <c r="H402" s="71" t="s">
        <v>50</v>
      </c>
      <c r="I402" s="71">
        <v>0</v>
      </c>
      <c r="J402" s="71" t="s">
        <v>62</v>
      </c>
      <c r="K402" s="120">
        <v>1</v>
      </c>
      <c r="L402" s="71">
        <v>0</v>
      </c>
      <c r="M402" s="71">
        <v>0</v>
      </c>
      <c r="N402" s="71">
        <f t="shared" si="49"/>
        <v>0</v>
      </c>
      <c r="O402" s="71">
        <v>0</v>
      </c>
      <c r="P402" s="71">
        <v>0</v>
      </c>
      <c r="Q402" s="71">
        <f t="shared" si="50"/>
        <v>0</v>
      </c>
      <c r="R402" s="71">
        <v>0</v>
      </c>
      <c r="S402" s="71">
        <v>4</v>
      </c>
      <c r="T402" s="71">
        <v>2</v>
      </c>
      <c r="U402" s="71">
        <v>1</v>
      </c>
      <c r="V402" s="71">
        <v>1</v>
      </c>
      <c r="W402" s="71">
        <v>1</v>
      </c>
      <c r="X402" s="71">
        <v>0</v>
      </c>
      <c r="Y402" s="71">
        <v>0</v>
      </c>
      <c r="Z402" s="71">
        <v>1</v>
      </c>
      <c r="AA402" s="71">
        <v>1</v>
      </c>
      <c r="AB402" s="71">
        <v>1</v>
      </c>
      <c r="AC402" s="71">
        <v>1</v>
      </c>
      <c r="AD402" s="71">
        <v>1</v>
      </c>
      <c r="AE402" s="71">
        <v>0</v>
      </c>
      <c r="AF402" s="71">
        <v>1</v>
      </c>
      <c r="AG402" s="73" t="s">
        <v>312</v>
      </c>
      <c r="AH402" s="73" t="s">
        <v>210</v>
      </c>
      <c r="AI402" s="73"/>
    </row>
    <row r="403" spans="1:35" x14ac:dyDescent="0.2">
      <c r="A403" s="67">
        <v>90135</v>
      </c>
      <c r="B403" s="71" t="s">
        <v>102</v>
      </c>
      <c r="C403" s="130">
        <f t="shared" si="48"/>
        <v>465</v>
      </c>
      <c r="D403" s="71">
        <v>165</v>
      </c>
      <c r="E403" s="71">
        <v>465</v>
      </c>
      <c r="F403" s="71">
        <v>0</v>
      </c>
      <c r="G403" s="71">
        <v>0</v>
      </c>
      <c r="H403" s="71" t="s">
        <v>50</v>
      </c>
      <c r="I403" s="71">
        <v>0</v>
      </c>
      <c r="J403" s="71" t="s">
        <v>62</v>
      </c>
      <c r="K403" s="120">
        <v>1</v>
      </c>
      <c r="L403" s="71">
        <v>0</v>
      </c>
      <c r="M403" s="71">
        <v>0</v>
      </c>
      <c r="N403" s="71">
        <f t="shared" si="49"/>
        <v>0</v>
      </c>
      <c r="O403" s="71">
        <v>0</v>
      </c>
      <c r="P403" s="71">
        <v>0</v>
      </c>
      <c r="Q403" s="71">
        <f t="shared" si="50"/>
        <v>0</v>
      </c>
      <c r="R403" s="71">
        <v>0</v>
      </c>
      <c r="S403" s="71">
        <v>0</v>
      </c>
      <c r="T403" s="71">
        <v>0</v>
      </c>
      <c r="U403" s="71">
        <v>2</v>
      </c>
      <c r="V403" s="71">
        <v>2</v>
      </c>
      <c r="W403" s="71">
        <v>1</v>
      </c>
      <c r="X403" s="71">
        <v>0</v>
      </c>
      <c r="Y403" s="71">
        <v>0</v>
      </c>
      <c r="Z403" s="71">
        <v>2</v>
      </c>
      <c r="AA403" s="71">
        <v>2</v>
      </c>
      <c r="AB403" s="71">
        <v>2</v>
      </c>
      <c r="AC403" s="71">
        <v>0</v>
      </c>
      <c r="AD403" s="71">
        <v>1</v>
      </c>
      <c r="AE403" s="71">
        <v>0</v>
      </c>
      <c r="AF403" s="71">
        <v>1</v>
      </c>
      <c r="AG403" s="73" t="s">
        <v>312</v>
      </c>
      <c r="AH403" s="73" t="s">
        <v>210</v>
      </c>
      <c r="AI403" s="73"/>
    </row>
    <row r="404" spans="1:35" x14ac:dyDescent="0.2">
      <c r="A404" s="67">
        <v>90136</v>
      </c>
      <c r="B404" s="71" t="s">
        <v>102</v>
      </c>
      <c r="C404" s="130">
        <f t="shared" si="48"/>
        <v>190</v>
      </c>
      <c r="D404" s="71">
        <v>190</v>
      </c>
      <c r="E404" s="71">
        <v>190</v>
      </c>
      <c r="F404" s="71">
        <v>0</v>
      </c>
      <c r="G404" s="71">
        <v>0</v>
      </c>
      <c r="H404" s="71" t="s">
        <v>50</v>
      </c>
      <c r="I404" s="71">
        <v>0</v>
      </c>
      <c r="J404" s="71" t="s">
        <v>62</v>
      </c>
      <c r="K404" s="120">
        <v>1</v>
      </c>
      <c r="L404" s="71">
        <v>0</v>
      </c>
      <c r="M404" s="71">
        <v>0</v>
      </c>
      <c r="N404" s="71">
        <f t="shared" si="49"/>
        <v>0</v>
      </c>
      <c r="O404" s="71">
        <v>0</v>
      </c>
      <c r="P404" s="71">
        <v>0</v>
      </c>
      <c r="Q404" s="71">
        <f t="shared" si="50"/>
        <v>0</v>
      </c>
      <c r="R404" s="71">
        <v>0</v>
      </c>
      <c r="S404" s="71">
        <v>0</v>
      </c>
      <c r="T404" s="71">
        <v>0</v>
      </c>
      <c r="U404" s="71">
        <v>2</v>
      </c>
      <c r="V404" s="71">
        <v>2</v>
      </c>
      <c r="W404" s="71">
        <v>1</v>
      </c>
      <c r="X404" s="71">
        <v>0</v>
      </c>
      <c r="Y404" s="71">
        <v>0</v>
      </c>
      <c r="Z404" s="71">
        <v>2</v>
      </c>
      <c r="AA404" s="71">
        <v>2</v>
      </c>
      <c r="AB404" s="71">
        <v>2</v>
      </c>
      <c r="AC404" s="71">
        <v>0</v>
      </c>
      <c r="AD404" s="71">
        <v>1</v>
      </c>
      <c r="AE404" s="71">
        <v>0</v>
      </c>
      <c r="AF404" s="71">
        <v>1</v>
      </c>
      <c r="AG404" s="73" t="s">
        <v>312</v>
      </c>
      <c r="AH404" s="73" t="s">
        <v>210</v>
      </c>
      <c r="AI404" s="76"/>
    </row>
    <row r="405" spans="1:35" x14ac:dyDescent="0.2">
      <c r="A405" s="67">
        <v>90140</v>
      </c>
      <c r="B405" s="71" t="s">
        <v>102</v>
      </c>
      <c r="C405" s="130">
        <f t="shared" si="48"/>
        <v>1582</v>
      </c>
      <c r="D405" s="71">
        <v>965</v>
      </c>
      <c r="E405" s="71">
        <v>0</v>
      </c>
      <c r="F405" s="71">
        <v>365</v>
      </c>
      <c r="G405" s="71">
        <v>252</v>
      </c>
      <c r="H405" s="71" t="s">
        <v>113</v>
      </c>
      <c r="I405" s="71">
        <v>965</v>
      </c>
      <c r="J405" s="71" t="s">
        <v>62</v>
      </c>
      <c r="K405" s="120">
        <v>1</v>
      </c>
      <c r="L405" s="71">
        <v>0</v>
      </c>
      <c r="M405" s="71">
        <v>0</v>
      </c>
      <c r="N405" s="71">
        <f t="shared" si="49"/>
        <v>0</v>
      </c>
      <c r="O405" s="71">
        <v>2</v>
      </c>
      <c r="P405" s="71">
        <v>42</v>
      </c>
      <c r="Q405" s="71">
        <f t="shared" si="50"/>
        <v>84</v>
      </c>
      <c r="R405" s="71">
        <v>0</v>
      </c>
      <c r="S405" s="71">
        <v>6</v>
      </c>
      <c r="T405" s="71">
        <v>0</v>
      </c>
      <c r="U405" s="71">
        <v>3</v>
      </c>
      <c r="V405" s="71">
        <v>4</v>
      </c>
      <c r="W405" s="71">
        <v>0</v>
      </c>
      <c r="X405" s="71">
        <v>0</v>
      </c>
      <c r="Y405" s="71">
        <v>8</v>
      </c>
      <c r="Z405" s="71">
        <v>2</v>
      </c>
      <c r="AA405" s="71">
        <v>4</v>
      </c>
      <c r="AB405" s="71">
        <v>2</v>
      </c>
      <c r="AC405" s="71">
        <v>0</v>
      </c>
      <c r="AD405" s="71">
        <v>1</v>
      </c>
      <c r="AE405" s="71">
        <v>1</v>
      </c>
      <c r="AF405" s="71">
        <v>8</v>
      </c>
      <c r="AG405" s="73" t="s">
        <v>305</v>
      </c>
      <c r="AH405" s="73" t="s">
        <v>210</v>
      </c>
      <c r="AI405" s="76"/>
    </row>
    <row r="406" spans="1:35" x14ac:dyDescent="0.2">
      <c r="A406" s="67">
        <v>90154</v>
      </c>
      <c r="B406" s="71" t="s">
        <v>102</v>
      </c>
      <c r="C406" s="130">
        <f t="shared" si="48"/>
        <v>384</v>
      </c>
      <c r="D406" s="71">
        <v>24</v>
      </c>
      <c r="E406" s="71">
        <v>192</v>
      </c>
      <c r="F406" s="71">
        <v>0</v>
      </c>
      <c r="G406" s="71">
        <v>0</v>
      </c>
      <c r="H406" s="71" t="s">
        <v>56</v>
      </c>
      <c r="I406" s="71">
        <v>192</v>
      </c>
      <c r="J406" s="71" t="s">
        <v>78</v>
      </c>
      <c r="K406" s="120">
        <v>1</v>
      </c>
      <c r="L406" s="71">
        <v>6</v>
      </c>
      <c r="M406" s="71">
        <v>74</v>
      </c>
      <c r="N406" s="71">
        <f t="shared" si="49"/>
        <v>148</v>
      </c>
      <c r="O406" s="71">
        <v>1</v>
      </c>
      <c r="P406" s="71">
        <v>21</v>
      </c>
      <c r="Q406" s="71">
        <f t="shared" si="50"/>
        <v>42</v>
      </c>
      <c r="R406" s="71">
        <v>0</v>
      </c>
      <c r="S406" s="71">
        <v>3</v>
      </c>
      <c r="T406" s="71">
        <v>0</v>
      </c>
      <c r="U406" s="71">
        <v>1</v>
      </c>
      <c r="V406" s="71">
        <v>1</v>
      </c>
      <c r="W406" s="71">
        <v>0</v>
      </c>
      <c r="X406" s="71">
        <v>0</v>
      </c>
      <c r="Y406" s="71">
        <v>1</v>
      </c>
      <c r="Z406" s="71">
        <v>0</v>
      </c>
      <c r="AA406" s="71">
        <v>1</v>
      </c>
      <c r="AB406" s="71">
        <v>1</v>
      </c>
      <c r="AC406" s="71">
        <v>0</v>
      </c>
      <c r="AD406" s="71">
        <v>1</v>
      </c>
      <c r="AE406" s="71">
        <v>0</v>
      </c>
      <c r="AF406" s="71">
        <v>1</v>
      </c>
      <c r="AG406" s="73" t="s">
        <v>242</v>
      </c>
      <c r="AH406" s="73" t="s">
        <v>210</v>
      </c>
      <c r="AI406" s="76"/>
    </row>
    <row r="407" spans="1:35" x14ac:dyDescent="0.2">
      <c r="A407" s="67">
        <v>90185</v>
      </c>
      <c r="B407" s="71" t="s">
        <v>102</v>
      </c>
      <c r="C407" s="130">
        <f t="shared" si="48"/>
        <v>2169</v>
      </c>
      <c r="D407" s="71">
        <v>163</v>
      </c>
      <c r="E407" s="71">
        <v>1538</v>
      </c>
      <c r="F407" s="71">
        <v>631</v>
      </c>
      <c r="G407" s="71">
        <v>0</v>
      </c>
      <c r="H407" s="71" t="s">
        <v>50</v>
      </c>
      <c r="I407" s="71">
        <v>0</v>
      </c>
      <c r="J407" s="71" t="s">
        <v>47</v>
      </c>
      <c r="K407" s="120">
        <v>1</v>
      </c>
      <c r="L407" s="71">
        <v>5</v>
      </c>
      <c r="M407" s="71">
        <v>60</v>
      </c>
      <c r="N407" s="71">
        <f t="shared" si="49"/>
        <v>120</v>
      </c>
      <c r="O407" s="71">
        <v>0</v>
      </c>
      <c r="P407" s="71">
        <v>0</v>
      </c>
      <c r="Q407" s="71">
        <f t="shared" si="50"/>
        <v>0</v>
      </c>
      <c r="R407" s="71">
        <v>5</v>
      </c>
      <c r="S407" s="71">
        <v>13</v>
      </c>
      <c r="T407" s="71">
        <v>0</v>
      </c>
      <c r="U407" s="71">
        <v>2</v>
      </c>
      <c r="V407" s="71">
        <v>2</v>
      </c>
      <c r="W407" s="71">
        <v>2</v>
      </c>
      <c r="X407" s="71">
        <v>0</v>
      </c>
      <c r="Y407" s="71">
        <v>0</v>
      </c>
      <c r="Z407" s="71">
        <v>0</v>
      </c>
      <c r="AA407" s="71">
        <v>2</v>
      </c>
      <c r="AB407" s="71">
        <v>2</v>
      </c>
      <c r="AC407" s="71">
        <v>0</v>
      </c>
      <c r="AD407" s="71">
        <v>0</v>
      </c>
      <c r="AE407" s="71">
        <v>0</v>
      </c>
      <c r="AF407" s="71">
        <v>1</v>
      </c>
      <c r="AG407" s="73" t="s">
        <v>312</v>
      </c>
      <c r="AH407" s="73" t="s">
        <v>210</v>
      </c>
      <c r="AI407" s="76"/>
    </row>
    <row r="408" spans="1:35" x14ac:dyDescent="0.2">
      <c r="A408" s="67">
        <v>90207</v>
      </c>
      <c r="B408" s="71" t="s">
        <v>102</v>
      </c>
      <c r="C408" s="130">
        <f t="shared" si="48"/>
        <v>1975</v>
      </c>
      <c r="D408" s="71">
        <v>108</v>
      </c>
      <c r="E408" s="71">
        <v>625</v>
      </c>
      <c r="F408" s="71">
        <v>1350</v>
      </c>
      <c r="G408" s="71">
        <v>0</v>
      </c>
      <c r="H408" s="71" t="s">
        <v>50</v>
      </c>
      <c r="I408" s="71">
        <v>0</v>
      </c>
      <c r="J408" s="71" t="s">
        <v>47</v>
      </c>
      <c r="K408" s="120">
        <v>1</v>
      </c>
      <c r="L408" s="71">
        <v>10</v>
      </c>
      <c r="M408" s="71">
        <v>90</v>
      </c>
      <c r="N408" s="71">
        <f t="shared" si="49"/>
        <v>180</v>
      </c>
      <c r="O408" s="71">
        <v>0</v>
      </c>
      <c r="P408" s="71">
        <v>0</v>
      </c>
      <c r="Q408" s="71">
        <f t="shared" si="50"/>
        <v>0</v>
      </c>
      <c r="R408" s="71">
        <v>10</v>
      </c>
      <c r="S408" s="71">
        <v>30</v>
      </c>
      <c r="T408" s="71">
        <v>11</v>
      </c>
      <c r="U408" s="71">
        <v>2</v>
      </c>
      <c r="V408" s="71">
        <v>2</v>
      </c>
      <c r="W408" s="71">
        <v>2</v>
      </c>
      <c r="X408" s="71">
        <v>0</v>
      </c>
      <c r="Y408" s="71">
        <v>0</v>
      </c>
      <c r="Z408" s="71">
        <v>1</v>
      </c>
      <c r="AA408" s="71">
        <v>1</v>
      </c>
      <c r="AB408" s="71">
        <v>1</v>
      </c>
      <c r="AC408" s="71">
        <v>0</v>
      </c>
      <c r="AD408" s="71">
        <v>0</v>
      </c>
      <c r="AE408" s="71">
        <v>0</v>
      </c>
      <c r="AF408" s="71">
        <v>1</v>
      </c>
      <c r="AG408" s="73" t="s">
        <v>312</v>
      </c>
      <c r="AH408" s="73" t="s">
        <v>210</v>
      </c>
      <c r="AI408" s="76"/>
    </row>
    <row r="409" spans="1:35" x14ac:dyDescent="0.2">
      <c r="A409" s="67">
        <v>90208</v>
      </c>
      <c r="B409" s="71" t="s">
        <v>102</v>
      </c>
      <c r="C409" s="130">
        <f t="shared" si="48"/>
        <v>1975</v>
      </c>
      <c r="D409" s="71">
        <v>108</v>
      </c>
      <c r="E409" s="71">
        <v>625</v>
      </c>
      <c r="F409" s="71">
        <v>1350</v>
      </c>
      <c r="G409" s="71">
        <v>0</v>
      </c>
      <c r="H409" s="71" t="s">
        <v>50</v>
      </c>
      <c r="I409" s="71">
        <v>0</v>
      </c>
      <c r="J409" s="71" t="s">
        <v>47</v>
      </c>
      <c r="K409" s="120">
        <v>1</v>
      </c>
      <c r="L409" s="71">
        <v>12</v>
      </c>
      <c r="M409" s="71">
        <v>108</v>
      </c>
      <c r="N409" s="71">
        <f t="shared" si="49"/>
        <v>216</v>
      </c>
      <c r="O409" s="71">
        <v>0</v>
      </c>
      <c r="P409" s="71">
        <v>0</v>
      </c>
      <c r="Q409" s="71">
        <f t="shared" si="50"/>
        <v>0</v>
      </c>
      <c r="R409" s="71">
        <v>12</v>
      </c>
      <c r="S409" s="71">
        <v>33</v>
      </c>
      <c r="T409" s="71">
        <v>17</v>
      </c>
      <c r="U409" s="71">
        <v>2</v>
      </c>
      <c r="V409" s="71">
        <v>2</v>
      </c>
      <c r="W409" s="71">
        <v>2</v>
      </c>
      <c r="X409" s="71">
        <v>0</v>
      </c>
      <c r="Y409" s="71">
        <v>0</v>
      </c>
      <c r="Z409" s="71">
        <v>1</v>
      </c>
      <c r="AA409" s="71">
        <v>1</v>
      </c>
      <c r="AB409" s="71">
        <v>1</v>
      </c>
      <c r="AC409" s="71">
        <v>0</v>
      </c>
      <c r="AD409" s="71">
        <v>0</v>
      </c>
      <c r="AE409" s="71">
        <v>0</v>
      </c>
      <c r="AF409" s="71">
        <v>1</v>
      </c>
      <c r="AG409" s="73" t="s">
        <v>312</v>
      </c>
      <c r="AH409" s="73" t="s">
        <v>210</v>
      </c>
      <c r="AI409" s="76"/>
    </row>
    <row r="410" spans="1:35" x14ac:dyDescent="0.2">
      <c r="A410" s="67">
        <v>90209</v>
      </c>
      <c r="B410" s="71" t="s">
        <v>102</v>
      </c>
      <c r="C410" s="130">
        <f t="shared" si="48"/>
        <v>1316</v>
      </c>
      <c r="D410" s="71">
        <v>64</v>
      </c>
      <c r="E410" s="71">
        <v>64</v>
      </c>
      <c r="F410" s="71">
        <v>1252</v>
      </c>
      <c r="G410" s="71">
        <v>0</v>
      </c>
      <c r="H410" s="71" t="s">
        <v>50</v>
      </c>
      <c r="I410" s="71">
        <v>0</v>
      </c>
      <c r="J410" s="71" t="s">
        <v>47</v>
      </c>
      <c r="K410" s="120">
        <v>1</v>
      </c>
      <c r="L410" s="71">
        <v>16</v>
      </c>
      <c r="M410" s="71">
        <v>144</v>
      </c>
      <c r="N410" s="71">
        <f t="shared" si="49"/>
        <v>288</v>
      </c>
      <c r="O410" s="71">
        <v>0</v>
      </c>
      <c r="P410" s="71">
        <v>0</v>
      </c>
      <c r="Q410" s="71">
        <f t="shared" si="50"/>
        <v>0</v>
      </c>
      <c r="R410" s="71">
        <v>16</v>
      </c>
      <c r="S410" s="71">
        <v>18</v>
      </c>
      <c r="T410" s="71">
        <v>11</v>
      </c>
      <c r="U410" s="71">
        <v>2</v>
      </c>
      <c r="V410" s="71">
        <v>2</v>
      </c>
      <c r="W410" s="71">
        <v>2</v>
      </c>
      <c r="X410" s="71">
        <v>0</v>
      </c>
      <c r="Y410" s="71">
        <v>0</v>
      </c>
      <c r="Z410" s="71">
        <v>1</v>
      </c>
      <c r="AA410" s="71">
        <v>1</v>
      </c>
      <c r="AB410" s="71">
        <v>1</v>
      </c>
      <c r="AC410" s="71">
        <v>0</v>
      </c>
      <c r="AD410" s="71">
        <v>0</v>
      </c>
      <c r="AE410" s="71">
        <v>0</v>
      </c>
      <c r="AF410" s="71">
        <v>1</v>
      </c>
      <c r="AG410" s="73" t="s">
        <v>312</v>
      </c>
      <c r="AH410" s="73" t="s">
        <v>210</v>
      </c>
      <c r="AI410" s="76"/>
    </row>
    <row r="411" spans="1:35" x14ac:dyDescent="0.2">
      <c r="A411" s="67">
        <v>90210</v>
      </c>
      <c r="B411" s="71" t="s">
        <v>102</v>
      </c>
      <c r="C411" s="130">
        <f t="shared" si="48"/>
        <v>1191</v>
      </c>
      <c r="D411" s="71">
        <v>0</v>
      </c>
      <c r="E411" s="71">
        <v>0</v>
      </c>
      <c r="F411" s="71">
        <v>1191</v>
      </c>
      <c r="G411" s="71">
        <v>0</v>
      </c>
      <c r="H411" s="71" t="s">
        <v>50</v>
      </c>
      <c r="I411" s="71">
        <v>0</v>
      </c>
      <c r="J411" s="71" t="s">
        <v>47</v>
      </c>
      <c r="K411" s="120">
        <v>1</v>
      </c>
      <c r="L411" s="71">
        <v>7</v>
      </c>
      <c r="M411" s="71">
        <v>63</v>
      </c>
      <c r="N411" s="71">
        <f t="shared" si="49"/>
        <v>126</v>
      </c>
      <c r="O411" s="71">
        <v>0</v>
      </c>
      <c r="P411" s="71">
        <v>0</v>
      </c>
      <c r="Q411" s="71">
        <f t="shared" si="50"/>
        <v>0</v>
      </c>
      <c r="R411" s="71">
        <v>7</v>
      </c>
      <c r="S411" s="71">
        <v>16</v>
      </c>
      <c r="T411" s="71">
        <v>17</v>
      </c>
      <c r="U411" s="71">
        <v>2</v>
      </c>
      <c r="V411" s="71">
        <v>2</v>
      </c>
      <c r="W411" s="71">
        <v>2</v>
      </c>
      <c r="X411" s="71">
        <v>0</v>
      </c>
      <c r="Y411" s="71">
        <v>0</v>
      </c>
      <c r="Z411" s="71">
        <v>1</v>
      </c>
      <c r="AA411" s="71">
        <v>1</v>
      </c>
      <c r="AB411" s="71">
        <v>1</v>
      </c>
      <c r="AC411" s="71">
        <v>0</v>
      </c>
      <c r="AD411" s="71">
        <v>0</v>
      </c>
      <c r="AE411" s="71">
        <v>0</v>
      </c>
      <c r="AF411" s="71">
        <v>1</v>
      </c>
      <c r="AG411" s="73" t="s">
        <v>312</v>
      </c>
      <c r="AH411" s="73" t="s">
        <v>210</v>
      </c>
      <c r="AI411" s="76"/>
    </row>
    <row r="412" spans="1:35" x14ac:dyDescent="0.2">
      <c r="A412" s="67">
        <v>90211</v>
      </c>
      <c r="B412" s="71" t="s">
        <v>102</v>
      </c>
      <c r="C412" s="130">
        <f t="shared" si="48"/>
        <v>2500</v>
      </c>
      <c r="D412" s="71">
        <v>108</v>
      </c>
      <c r="E412" s="71">
        <v>2500</v>
      </c>
      <c r="F412" s="71">
        <v>0</v>
      </c>
      <c r="G412" s="71">
        <v>0</v>
      </c>
      <c r="H412" s="71" t="s">
        <v>50</v>
      </c>
      <c r="I412" s="71">
        <v>0</v>
      </c>
      <c r="J412" s="71" t="s">
        <v>47</v>
      </c>
      <c r="K412" s="120">
        <v>1</v>
      </c>
      <c r="L412" s="71">
        <v>0</v>
      </c>
      <c r="M412" s="71">
        <v>0</v>
      </c>
      <c r="N412" s="71">
        <f t="shared" si="49"/>
        <v>0</v>
      </c>
      <c r="O412" s="71">
        <v>0</v>
      </c>
      <c r="P412" s="71">
        <v>0</v>
      </c>
      <c r="Q412" s="71">
        <f t="shared" si="50"/>
        <v>0</v>
      </c>
      <c r="R412" s="71">
        <v>0</v>
      </c>
      <c r="S412" s="71">
        <v>32</v>
      </c>
      <c r="T412" s="71">
        <v>11</v>
      </c>
      <c r="U412" s="71">
        <v>2</v>
      </c>
      <c r="V412" s="71">
        <v>2</v>
      </c>
      <c r="W412" s="71">
        <v>2</v>
      </c>
      <c r="X412" s="71">
        <v>0</v>
      </c>
      <c r="Y412" s="71">
        <v>0</v>
      </c>
      <c r="Z412" s="71">
        <v>1</v>
      </c>
      <c r="AA412" s="71">
        <v>1</v>
      </c>
      <c r="AB412" s="71">
        <v>1</v>
      </c>
      <c r="AC412" s="71">
        <v>0</v>
      </c>
      <c r="AD412" s="71">
        <v>0</v>
      </c>
      <c r="AE412" s="71">
        <v>0</v>
      </c>
      <c r="AF412" s="71">
        <v>1</v>
      </c>
      <c r="AG412" s="73" t="s">
        <v>312</v>
      </c>
      <c r="AH412" s="73" t="s">
        <v>210</v>
      </c>
      <c r="AI412" s="73"/>
    </row>
    <row r="413" spans="1:35" x14ac:dyDescent="0.2">
      <c r="A413" s="67">
        <v>90213</v>
      </c>
      <c r="B413" s="71" t="s">
        <v>102</v>
      </c>
      <c r="C413" s="130">
        <f t="shared" si="48"/>
        <v>1000</v>
      </c>
      <c r="D413" s="71">
        <v>98</v>
      </c>
      <c r="E413" s="71">
        <v>902</v>
      </c>
      <c r="F413" s="71">
        <v>0</v>
      </c>
      <c r="G413" s="71">
        <v>0</v>
      </c>
      <c r="H413" s="71">
        <v>0</v>
      </c>
      <c r="I413" s="71">
        <v>98</v>
      </c>
      <c r="J413" s="71" t="s">
        <v>47</v>
      </c>
      <c r="K413" s="120">
        <v>1</v>
      </c>
      <c r="L413" s="71">
        <v>0</v>
      </c>
      <c r="M413" s="71">
        <v>0</v>
      </c>
      <c r="N413" s="71">
        <v>0</v>
      </c>
      <c r="O413" s="71">
        <v>0</v>
      </c>
      <c r="P413" s="71">
        <v>0</v>
      </c>
      <c r="Q413" s="71">
        <v>0</v>
      </c>
      <c r="R413" s="71">
        <v>0</v>
      </c>
      <c r="S413" s="71">
        <v>28</v>
      </c>
      <c r="T413" s="71">
        <v>2</v>
      </c>
      <c r="U413" s="71">
        <v>2</v>
      </c>
      <c r="V413" s="71">
        <v>2</v>
      </c>
      <c r="W413" s="71">
        <v>2</v>
      </c>
      <c r="X413" s="71">
        <v>0</v>
      </c>
      <c r="Y413" s="71">
        <v>0</v>
      </c>
      <c r="Z413" s="71">
        <v>1</v>
      </c>
      <c r="AA413" s="71">
        <v>1</v>
      </c>
      <c r="AB413" s="71">
        <v>1</v>
      </c>
      <c r="AC413" s="71">
        <v>0</v>
      </c>
      <c r="AD413" s="71">
        <v>0</v>
      </c>
      <c r="AE413" s="71">
        <v>0</v>
      </c>
      <c r="AF413" s="71">
        <v>1</v>
      </c>
      <c r="AG413" s="73" t="s">
        <v>312</v>
      </c>
      <c r="AH413" s="73" t="s">
        <v>210</v>
      </c>
      <c r="AI413" s="76"/>
    </row>
    <row r="414" spans="1:35" x14ac:dyDescent="0.2">
      <c r="A414" s="67">
        <v>90214</v>
      </c>
      <c r="B414" s="71" t="s">
        <v>102</v>
      </c>
      <c r="C414" s="130">
        <f t="shared" si="48"/>
        <v>1000</v>
      </c>
      <c r="D414" s="71">
        <v>98</v>
      </c>
      <c r="E414" s="71">
        <v>902</v>
      </c>
      <c r="F414" s="71">
        <v>0</v>
      </c>
      <c r="G414" s="71">
        <v>0</v>
      </c>
      <c r="H414" s="71" t="s">
        <v>50</v>
      </c>
      <c r="I414" s="71">
        <v>98</v>
      </c>
      <c r="J414" s="71" t="s">
        <v>47</v>
      </c>
      <c r="K414" s="120">
        <v>1</v>
      </c>
      <c r="L414" s="71">
        <v>4</v>
      </c>
      <c r="M414" s="71">
        <v>36</v>
      </c>
      <c r="N414" s="71">
        <f t="shared" ref="N414:N436" si="51">M414*2</f>
        <v>72</v>
      </c>
      <c r="O414" s="71">
        <v>0</v>
      </c>
      <c r="P414" s="71">
        <v>0</v>
      </c>
      <c r="Q414" s="71">
        <f>P414*2</f>
        <v>0</v>
      </c>
      <c r="R414" s="71">
        <v>4</v>
      </c>
      <c r="S414" s="71">
        <v>16</v>
      </c>
      <c r="T414" s="71">
        <v>17</v>
      </c>
      <c r="U414" s="71">
        <v>2</v>
      </c>
      <c r="V414" s="71">
        <v>2</v>
      </c>
      <c r="W414" s="71">
        <v>2</v>
      </c>
      <c r="X414" s="71">
        <v>0</v>
      </c>
      <c r="Y414" s="71">
        <v>0</v>
      </c>
      <c r="Z414" s="71">
        <v>1</v>
      </c>
      <c r="AA414" s="71">
        <v>1</v>
      </c>
      <c r="AB414" s="71">
        <v>1</v>
      </c>
      <c r="AC414" s="71">
        <v>0</v>
      </c>
      <c r="AD414" s="71">
        <v>0</v>
      </c>
      <c r="AE414" s="71">
        <v>1</v>
      </c>
      <c r="AF414" s="71">
        <v>1</v>
      </c>
      <c r="AG414" s="73" t="s">
        <v>312</v>
      </c>
      <c r="AH414" s="73" t="s">
        <v>210</v>
      </c>
      <c r="AI414" s="73"/>
    </row>
    <row r="415" spans="1:35" x14ac:dyDescent="0.2">
      <c r="A415" s="67">
        <v>90215</v>
      </c>
      <c r="B415" s="71" t="s">
        <v>102</v>
      </c>
      <c r="C415" s="130">
        <f t="shared" si="48"/>
        <v>1177</v>
      </c>
      <c r="D415" s="71">
        <v>68</v>
      </c>
      <c r="E415" s="71">
        <v>1177</v>
      </c>
      <c r="F415" s="71">
        <v>0</v>
      </c>
      <c r="G415" s="71">
        <v>0</v>
      </c>
      <c r="H415" s="71" t="s">
        <v>50</v>
      </c>
      <c r="I415" s="71">
        <v>0</v>
      </c>
      <c r="J415" s="71" t="s">
        <v>47</v>
      </c>
      <c r="K415" s="120">
        <v>1</v>
      </c>
      <c r="L415" s="71">
        <v>11</v>
      </c>
      <c r="M415" s="71">
        <v>99</v>
      </c>
      <c r="N415" s="71">
        <f t="shared" si="51"/>
        <v>198</v>
      </c>
      <c r="O415" s="71">
        <v>0</v>
      </c>
      <c r="P415" s="71">
        <v>0</v>
      </c>
      <c r="Q415" s="71">
        <f>P415*2</f>
        <v>0</v>
      </c>
      <c r="R415" s="71">
        <v>10</v>
      </c>
      <c r="S415" s="71">
        <v>25</v>
      </c>
      <c r="T415" s="71">
        <v>14</v>
      </c>
      <c r="U415" s="71">
        <v>2</v>
      </c>
      <c r="V415" s="71">
        <v>2</v>
      </c>
      <c r="W415" s="71">
        <v>2</v>
      </c>
      <c r="X415" s="71">
        <v>0</v>
      </c>
      <c r="Y415" s="71">
        <v>0</v>
      </c>
      <c r="Z415" s="71">
        <v>1</v>
      </c>
      <c r="AA415" s="71">
        <v>1</v>
      </c>
      <c r="AB415" s="71">
        <v>1</v>
      </c>
      <c r="AC415" s="71">
        <v>0</v>
      </c>
      <c r="AD415" s="71">
        <v>0</v>
      </c>
      <c r="AE415" s="71">
        <v>1</v>
      </c>
      <c r="AF415" s="71">
        <v>1</v>
      </c>
      <c r="AG415" s="73" t="s">
        <v>312</v>
      </c>
      <c r="AH415" s="73" t="s">
        <v>210</v>
      </c>
      <c r="AI415" s="76"/>
    </row>
    <row r="416" spans="1:35" x14ac:dyDescent="0.2">
      <c r="A416" s="67">
        <v>90217</v>
      </c>
      <c r="B416" s="71" t="s">
        <v>102</v>
      </c>
      <c r="C416" s="130">
        <f t="shared" si="48"/>
        <v>1861</v>
      </c>
      <c r="D416" s="71">
        <v>50</v>
      </c>
      <c r="E416" s="71">
        <v>50</v>
      </c>
      <c r="F416" s="71">
        <v>1811</v>
      </c>
      <c r="G416" s="71">
        <v>0</v>
      </c>
      <c r="H416" s="71" t="s">
        <v>50</v>
      </c>
      <c r="I416" s="71">
        <v>0</v>
      </c>
      <c r="J416" s="71" t="s">
        <v>47</v>
      </c>
      <c r="K416" s="120">
        <v>1</v>
      </c>
      <c r="L416" s="71">
        <v>7</v>
      </c>
      <c r="M416" s="71">
        <v>63</v>
      </c>
      <c r="N416" s="71">
        <f t="shared" si="51"/>
        <v>126</v>
      </c>
      <c r="O416" s="71">
        <v>0</v>
      </c>
      <c r="P416" s="71">
        <v>0</v>
      </c>
      <c r="Q416" s="71">
        <f>P416*2</f>
        <v>0</v>
      </c>
      <c r="R416" s="71">
        <v>7</v>
      </c>
      <c r="S416" s="71">
        <v>31</v>
      </c>
      <c r="T416" s="71">
        <v>8</v>
      </c>
      <c r="U416" s="71">
        <v>2</v>
      </c>
      <c r="V416" s="71">
        <v>2</v>
      </c>
      <c r="W416" s="71">
        <v>2</v>
      </c>
      <c r="X416" s="71">
        <v>0</v>
      </c>
      <c r="Y416" s="71">
        <v>0</v>
      </c>
      <c r="Z416" s="71">
        <v>1</v>
      </c>
      <c r="AA416" s="71">
        <v>1</v>
      </c>
      <c r="AB416" s="71">
        <v>1</v>
      </c>
      <c r="AC416" s="71">
        <v>0</v>
      </c>
      <c r="AD416" s="71">
        <v>0</v>
      </c>
      <c r="AE416" s="71">
        <v>0</v>
      </c>
      <c r="AF416" s="71">
        <v>1</v>
      </c>
      <c r="AG416" s="73" t="s">
        <v>312</v>
      </c>
      <c r="AH416" s="73" t="s">
        <v>210</v>
      </c>
      <c r="AI416" s="76"/>
    </row>
    <row r="417" spans="1:35" x14ac:dyDescent="0.2">
      <c r="A417" s="67">
        <v>90238</v>
      </c>
      <c r="B417" s="71" t="s">
        <v>102</v>
      </c>
      <c r="C417" s="130">
        <f t="shared" si="48"/>
        <v>4428</v>
      </c>
      <c r="D417" s="71">
        <v>288</v>
      </c>
      <c r="E417" s="71">
        <v>408</v>
      </c>
      <c r="F417" s="71">
        <v>4020</v>
      </c>
      <c r="G417" s="71">
        <v>0</v>
      </c>
      <c r="H417" s="71" t="s">
        <v>50</v>
      </c>
      <c r="I417" s="71">
        <v>0</v>
      </c>
      <c r="J417" s="71" t="s">
        <v>47</v>
      </c>
      <c r="K417" s="120">
        <v>1</v>
      </c>
      <c r="L417" s="71">
        <v>3</v>
      </c>
      <c r="M417" s="71">
        <v>36</v>
      </c>
      <c r="N417" s="71">
        <f t="shared" si="51"/>
        <v>72</v>
      </c>
      <c r="O417" s="71">
        <v>0</v>
      </c>
      <c r="P417" s="71">
        <v>0</v>
      </c>
      <c r="Q417" s="71">
        <v>0</v>
      </c>
      <c r="R417" s="71">
        <v>3</v>
      </c>
      <c r="S417" s="71">
        <v>47</v>
      </c>
      <c r="T417" s="71">
        <v>1</v>
      </c>
      <c r="U417" s="71">
        <v>4</v>
      </c>
      <c r="V417" s="71">
        <v>3</v>
      </c>
      <c r="W417" s="71">
        <v>1</v>
      </c>
      <c r="X417" s="71">
        <v>0</v>
      </c>
      <c r="Y417" s="71">
        <v>0</v>
      </c>
      <c r="Z417" s="71">
        <v>3</v>
      </c>
      <c r="AA417" s="71">
        <v>3</v>
      </c>
      <c r="AB417" s="71">
        <v>4</v>
      </c>
      <c r="AC417" s="71">
        <v>0</v>
      </c>
      <c r="AD417" s="71">
        <v>0</v>
      </c>
      <c r="AE417" s="71">
        <v>1</v>
      </c>
      <c r="AF417" s="71">
        <v>1</v>
      </c>
      <c r="AG417" s="73" t="s">
        <v>312</v>
      </c>
      <c r="AH417" s="73" t="s">
        <v>210</v>
      </c>
      <c r="AI417" s="76"/>
    </row>
    <row r="418" spans="1:35" x14ac:dyDescent="0.2">
      <c r="A418" s="67">
        <v>91002</v>
      </c>
      <c r="B418" s="71" t="s">
        <v>102</v>
      </c>
      <c r="C418" s="130">
        <f t="shared" si="48"/>
        <v>30058</v>
      </c>
      <c r="D418" s="71">
        <v>1924</v>
      </c>
      <c r="E418" s="71">
        <v>13062</v>
      </c>
      <c r="F418" s="71">
        <v>15072</v>
      </c>
      <c r="G418" s="71">
        <v>0</v>
      </c>
      <c r="H418" s="71" t="s">
        <v>59</v>
      </c>
      <c r="I418" s="71">
        <v>1924</v>
      </c>
      <c r="J418" s="71" t="s">
        <v>62</v>
      </c>
      <c r="K418" s="120">
        <v>1</v>
      </c>
      <c r="L418" s="71">
        <v>143</v>
      </c>
      <c r="M418" s="71">
        <v>3432</v>
      </c>
      <c r="N418" s="71">
        <f t="shared" si="51"/>
        <v>6864</v>
      </c>
      <c r="O418" s="71">
        <v>187</v>
      </c>
      <c r="P418" s="71">
        <v>3927</v>
      </c>
      <c r="Q418" s="71">
        <f t="shared" ref="Q418:Q436" si="52">P418*2</f>
        <v>7854</v>
      </c>
      <c r="R418" s="71">
        <v>129</v>
      </c>
      <c r="S418" s="71">
        <v>508</v>
      </c>
      <c r="T418" s="71">
        <v>480</v>
      </c>
      <c r="U418" s="71">
        <v>19</v>
      </c>
      <c r="V418" s="71">
        <v>16</v>
      </c>
      <c r="W418" s="71">
        <v>7</v>
      </c>
      <c r="X418" s="71">
        <v>0</v>
      </c>
      <c r="Y418" s="71">
        <v>0</v>
      </c>
      <c r="Z418" s="71">
        <v>4</v>
      </c>
      <c r="AA418" s="71">
        <v>16</v>
      </c>
      <c r="AB418" s="71">
        <v>8</v>
      </c>
      <c r="AC418" s="71">
        <v>7</v>
      </c>
      <c r="AD418" s="71">
        <v>6</v>
      </c>
      <c r="AE418" s="71">
        <v>0</v>
      </c>
      <c r="AF418" s="71">
        <v>3</v>
      </c>
      <c r="AG418" s="73" t="s">
        <v>281</v>
      </c>
      <c r="AH418" s="73" t="s">
        <v>210</v>
      </c>
      <c r="AI418" s="76"/>
    </row>
    <row r="419" spans="1:35" x14ac:dyDescent="0.2">
      <c r="A419" s="67">
        <v>91009</v>
      </c>
      <c r="B419" s="71" t="s">
        <v>102</v>
      </c>
      <c r="C419" s="130">
        <f t="shared" si="48"/>
        <v>3576</v>
      </c>
      <c r="D419" s="71">
        <v>462</v>
      </c>
      <c r="E419" s="71">
        <v>3114</v>
      </c>
      <c r="F419" s="71">
        <v>0</v>
      </c>
      <c r="G419" s="71">
        <v>0</v>
      </c>
      <c r="H419" s="71" t="s">
        <v>59</v>
      </c>
      <c r="I419" s="71">
        <v>462</v>
      </c>
      <c r="J419" s="71" t="s">
        <v>47</v>
      </c>
      <c r="K419" s="120">
        <v>1</v>
      </c>
      <c r="L419" s="71">
        <v>10</v>
      </c>
      <c r="M419" s="71">
        <v>98</v>
      </c>
      <c r="N419" s="71">
        <f t="shared" si="51"/>
        <v>196</v>
      </c>
      <c r="O419" s="71">
        <v>2</v>
      </c>
      <c r="P419" s="71">
        <v>51</v>
      </c>
      <c r="Q419" s="71">
        <f t="shared" si="52"/>
        <v>102</v>
      </c>
      <c r="R419" s="71">
        <v>10</v>
      </c>
      <c r="S419" s="71">
        <v>52</v>
      </c>
      <c r="T419" s="71">
        <v>0</v>
      </c>
      <c r="U419" s="71">
        <v>4</v>
      </c>
      <c r="V419" s="71">
        <v>5</v>
      </c>
      <c r="W419" s="71">
        <v>1</v>
      </c>
      <c r="X419" s="71">
        <v>0</v>
      </c>
      <c r="Y419" s="71">
        <v>0</v>
      </c>
      <c r="Z419" s="71">
        <v>4</v>
      </c>
      <c r="AA419" s="71">
        <v>4</v>
      </c>
      <c r="AB419" s="71">
        <v>4</v>
      </c>
      <c r="AC419" s="71">
        <v>0</v>
      </c>
      <c r="AD419" s="71">
        <v>1</v>
      </c>
      <c r="AE419" s="71">
        <v>1</v>
      </c>
      <c r="AF419" s="71">
        <v>1</v>
      </c>
      <c r="AG419" s="73" t="s">
        <v>281</v>
      </c>
      <c r="AH419" s="73" t="s">
        <v>210</v>
      </c>
      <c r="AI419" s="76"/>
    </row>
    <row r="420" spans="1:35" x14ac:dyDescent="0.2">
      <c r="A420" s="67">
        <v>91010</v>
      </c>
      <c r="B420" s="71" t="s">
        <v>102</v>
      </c>
      <c r="C420" s="130">
        <f t="shared" si="48"/>
        <v>9312</v>
      </c>
      <c r="D420" s="71">
        <v>623</v>
      </c>
      <c r="E420" s="71">
        <v>8760</v>
      </c>
      <c r="F420" s="71">
        <v>0</v>
      </c>
      <c r="G420" s="71">
        <v>0</v>
      </c>
      <c r="H420" s="71" t="s">
        <v>59</v>
      </c>
      <c r="I420" s="71">
        <v>552</v>
      </c>
      <c r="J420" s="71" t="s">
        <v>62</v>
      </c>
      <c r="K420" s="120">
        <v>1</v>
      </c>
      <c r="L420" s="71">
        <v>33</v>
      </c>
      <c r="M420" s="71">
        <v>792</v>
      </c>
      <c r="N420" s="71">
        <f t="shared" si="51"/>
        <v>1584</v>
      </c>
      <c r="O420" s="71">
        <v>0</v>
      </c>
      <c r="P420" s="71">
        <v>0</v>
      </c>
      <c r="Q420" s="71">
        <f t="shared" si="52"/>
        <v>0</v>
      </c>
      <c r="R420" s="71">
        <v>33</v>
      </c>
      <c r="S420" s="71">
        <v>139</v>
      </c>
      <c r="T420" s="71">
        <v>66</v>
      </c>
      <c r="U420" s="71">
        <v>7</v>
      </c>
      <c r="V420" s="71">
        <v>6</v>
      </c>
      <c r="W420" s="71">
        <v>1</v>
      </c>
      <c r="X420" s="71">
        <v>0</v>
      </c>
      <c r="Y420" s="71">
        <v>0</v>
      </c>
      <c r="Z420" s="71">
        <v>2</v>
      </c>
      <c r="AA420" s="71">
        <v>6</v>
      </c>
      <c r="AB420" s="71">
        <v>2</v>
      </c>
      <c r="AC420" s="71">
        <v>6</v>
      </c>
      <c r="AD420" s="71">
        <v>1</v>
      </c>
      <c r="AE420" s="71">
        <v>0</v>
      </c>
      <c r="AF420" s="71">
        <v>1</v>
      </c>
      <c r="AG420" s="73" t="s">
        <v>281</v>
      </c>
      <c r="AH420" s="73" t="s">
        <v>210</v>
      </c>
      <c r="AI420" s="76"/>
    </row>
    <row r="421" spans="1:35" x14ac:dyDescent="0.2">
      <c r="A421" s="67">
        <v>91012</v>
      </c>
      <c r="B421" s="71" t="s">
        <v>102</v>
      </c>
      <c r="C421" s="130">
        <f t="shared" si="48"/>
        <v>70304</v>
      </c>
      <c r="D421" s="71">
        <v>1780</v>
      </c>
      <c r="E421" s="71">
        <v>3379</v>
      </c>
      <c r="F421" s="71">
        <v>64389</v>
      </c>
      <c r="G421" s="71">
        <v>0</v>
      </c>
      <c r="H421" s="71" t="s">
        <v>105</v>
      </c>
      <c r="I421" s="71">
        <v>2536</v>
      </c>
      <c r="J421" s="71" t="s">
        <v>47</v>
      </c>
      <c r="K421" s="120">
        <v>1</v>
      </c>
      <c r="L421" s="71">
        <v>249</v>
      </c>
      <c r="M421" s="71">
        <v>4980</v>
      </c>
      <c r="N421" s="71">
        <f t="shared" si="51"/>
        <v>9960</v>
      </c>
      <c r="O421" s="71">
        <v>4</v>
      </c>
      <c r="P421" s="71">
        <v>84</v>
      </c>
      <c r="Q421" s="71">
        <f t="shared" si="52"/>
        <v>168</v>
      </c>
      <c r="R421" s="71">
        <v>182</v>
      </c>
      <c r="S421" s="71">
        <v>995</v>
      </c>
      <c r="T421" s="71">
        <v>15</v>
      </c>
      <c r="U421" s="71">
        <v>24</v>
      </c>
      <c r="V421" s="71">
        <v>21</v>
      </c>
      <c r="W421" s="71">
        <v>4</v>
      </c>
      <c r="X421" s="71">
        <v>0</v>
      </c>
      <c r="Y421" s="71">
        <v>0</v>
      </c>
      <c r="Z421" s="71">
        <v>4</v>
      </c>
      <c r="AA421" s="71">
        <v>21</v>
      </c>
      <c r="AB421" s="71">
        <v>6</v>
      </c>
      <c r="AC421" s="71">
        <v>1</v>
      </c>
      <c r="AD421" s="71">
        <v>4</v>
      </c>
      <c r="AE421" s="71">
        <v>0</v>
      </c>
      <c r="AF421" s="71">
        <v>3</v>
      </c>
      <c r="AG421" s="73" t="s">
        <v>281</v>
      </c>
      <c r="AH421" s="73" t="s">
        <v>210</v>
      </c>
      <c r="AI421" s="76"/>
    </row>
    <row r="422" spans="1:35" x14ac:dyDescent="0.2">
      <c r="A422" s="67">
        <v>91014</v>
      </c>
      <c r="B422" s="71" t="s">
        <v>102</v>
      </c>
      <c r="C422" s="130">
        <f t="shared" si="48"/>
        <v>23699</v>
      </c>
      <c r="D422" s="71">
        <v>1310</v>
      </c>
      <c r="E422" s="71">
        <v>0</v>
      </c>
      <c r="F422" s="71">
        <v>20848</v>
      </c>
      <c r="G422" s="71">
        <v>2651</v>
      </c>
      <c r="H422" s="71" t="s">
        <v>59</v>
      </c>
      <c r="I422" s="71">
        <v>200</v>
      </c>
      <c r="J422" s="71" t="s">
        <v>47</v>
      </c>
      <c r="K422" s="120">
        <v>1</v>
      </c>
      <c r="L422" s="71">
        <v>130</v>
      </c>
      <c r="M422" s="71">
        <v>2600</v>
      </c>
      <c r="N422" s="71">
        <f t="shared" si="51"/>
        <v>5200</v>
      </c>
      <c r="O422" s="71">
        <v>5</v>
      </c>
      <c r="P422" s="71">
        <v>250</v>
      </c>
      <c r="Q422" s="71">
        <f t="shared" si="52"/>
        <v>500</v>
      </c>
      <c r="R422" s="71">
        <v>84</v>
      </c>
      <c r="S422" s="71">
        <v>278</v>
      </c>
      <c r="T422" s="71">
        <v>330</v>
      </c>
      <c r="U422" s="71">
        <v>6</v>
      </c>
      <c r="V422" s="71">
        <v>6</v>
      </c>
      <c r="W422" s="71">
        <v>0</v>
      </c>
      <c r="X422" s="71">
        <v>0</v>
      </c>
      <c r="Y422" s="71">
        <v>0</v>
      </c>
      <c r="Z422" s="71">
        <v>2</v>
      </c>
      <c r="AA422" s="71">
        <v>6</v>
      </c>
      <c r="AB422" s="71">
        <v>2</v>
      </c>
      <c r="AC422" s="71">
        <v>0</v>
      </c>
      <c r="AD422" s="71">
        <v>2</v>
      </c>
      <c r="AE422" s="71">
        <v>0</v>
      </c>
      <c r="AF422" s="71">
        <v>2</v>
      </c>
      <c r="AG422" s="73" t="s">
        <v>281</v>
      </c>
      <c r="AH422" s="73" t="s">
        <v>210</v>
      </c>
      <c r="AI422" s="76"/>
    </row>
    <row r="423" spans="1:35" x14ac:dyDescent="0.2">
      <c r="A423" s="67">
        <v>91024</v>
      </c>
      <c r="B423" s="71" t="s">
        <v>102</v>
      </c>
      <c r="C423" s="130">
        <f t="shared" si="48"/>
        <v>3432</v>
      </c>
      <c r="D423" s="71">
        <v>202</v>
      </c>
      <c r="E423" s="71">
        <v>3230</v>
      </c>
      <c r="F423" s="71">
        <v>0</v>
      </c>
      <c r="G423" s="71">
        <v>0</v>
      </c>
      <c r="H423" s="71" t="s">
        <v>50</v>
      </c>
      <c r="I423" s="71">
        <v>202</v>
      </c>
      <c r="J423" s="71" t="s">
        <v>47</v>
      </c>
      <c r="K423" s="120">
        <v>1</v>
      </c>
      <c r="L423" s="71">
        <v>5</v>
      </c>
      <c r="M423" s="71">
        <v>75</v>
      </c>
      <c r="N423" s="71">
        <f t="shared" si="51"/>
        <v>150</v>
      </c>
      <c r="O423" s="71">
        <v>0</v>
      </c>
      <c r="P423" s="71">
        <v>0</v>
      </c>
      <c r="Q423" s="71">
        <f t="shared" si="52"/>
        <v>0</v>
      </c>
      <c r="R423" s="71">
        <v>5</v>
      </c>
      <c r="S423" s="71">
        <v>53</v>
      </c>
      <c r="T423" s="71">
        <v>0</v>
      </c>
      <c r="U423" s="71">
        <v>2</v>
      </c>
      <c r="V423" s="71">
        <v>2</v>
      </c>
      <c r="W423" s="71">
        <v>1</v>
      </c>
      <c r="X423" s="71">
        <v>0</v>
      </c>
      <c r="Y423" s="71">
        <v>0</v>
      </c>
      <c r="Z423" s="71">
        <v>2</v>
      </c>
      <c r="AA423" s="71">
        <v>2</v>
      </c>
      <c r="AB423" s="71">
        <v>2</v>
      </c>
      <c r="AC423" s="71">
        <v>0</v>
      </c>
      <c r="AD423" s="71">
        <v>1</v>
      </c>
      <c r="AE423" s="71">
        <v>0</v>
      </c>
      <c r="AF423" s="71">
        <v>1</v>
      </c>
      <c r="AG423" s="73" t="s">
        <v>281</v>
      </c>
      <c r="AH423" s="73" t="s">
        <v>210</v>
      </c>
      <c r="AI423" s="76"/>
    </row>
    <row r="424" spans="1:35" x14ac:dyDescent="0.2">
      <c r="A424" s="67">
        <v>91025</v>
      </c>
      <c r="B424" s="71" t="s">
        <v>102</v>
      </c>
      <c r="C424" s="130">
        <f t="shared" si="48"/>
        <v>12476</v>
      </c>
      <c r="D424" s="71">
        <v>664</v>
      </c>
      <c r="E424" s="71">
        <v>8364</v>
      </c>
      <c r="F424" s="71">
        <v>3448</v>
      </c>
      <c r="G424" s="71">
        <v>0</v>
      </c>
      <c r="H424" s="71" t="s">
        <v>50</v>
      </c>
      <c r="I424" s="71">
        <v>664</v>
      </c>
      <c r="J424" s="71" t="s">
        <v>47</v>
      </c>
      <c r="K424" s="120">
        <v>1</v>
      </c>
      <c r="L424" s="71">
        <v>148</v>
      </c>
      <c r="M424" s="71">
        <v>888</v>
      </c>
      <c r="N424" s="71">
        <f t="shared" si="51"/>
        <v>1776</v>
      </c>
      <c r="O424" s="71">
        <v>3</v>
      </c>
      <c r="P424" s="71">
        <v>63</v>
      </c>
      <c r="Q424" s="71">
        <f t="shared" si="52"/>
        <v>126</v>
      </c>
      <c r="R424" s="71">
        <v>148</v>
      </c>
      <c r="S424" s="71">
        <v>200</v>
      </c>
      <c r="T424" s="71">
        <v>0</v>
      </c>
      <c r="U424" s="71">
        <v>4</v>
      </c>
      <c r="V424" s="71">
        <v>5</v>
      </c>
      <c r="W424" s="71">
        <v>2</v>
      </c>
      <c r="X424" s="71">
        <v>0</v>
      </c>
      <c r="Y424" s="71">
        <v>0</v>
      </c>
      <c r="Z424" s="71">
        <v>2</v>
      </c>
      <c r="AA424" s="71">
        <v>5</v>
      </c>
      <c r="AB424" s="71">
        <v>2</v>
      </c>
      <c r="AC424" s="71">
        <v>0</v>
      </c>
      <c r="AD424" s="71">
        <v>2</v>
      </c>
      <c r="AE424" s="71">
        <v>1</v>
      </c>
      <c r="AF424" s="71">
        <v>2</v>
      </c>
      <c r="AG424" s="73" t="s">
        <v>281</v>
      </c>
      <c r="AH424" s="73" t="s">
        <v>210</v>
      </c>
      <c r="AI424" s="76"/>
    </row>
    <row r="425" spans="1:35" x14ac:dyDescent="0.2">
      <c r="A425" s="67">
        <v>91026</v>
      </c>
      <c r="B425" s="71" t="s">
        <v>102</v>
      </c>
      <c r="C425" s="130">
        <f t="shared" si="48"/>
        <v>8985</v>
      </c>
      <c r="D425" s="71">
        <v>546</v>
      </c>
      <c r="E425" s="71">
        <v>2502</v>
      </c>
      <c r="F425" s="71">
        <v>1719</v>
      </c>
      <c r="G425" s="71">
        <v>4218</v>
      </c>
      <c r="H425" s="71" t="s">
        <v>50</v>
      </c>
      <c r="I425" s="71">
        <v>546</v>
      </c>
      <c r="J425" s="71" t="s">
        <v>47</v>
      </c>
      <c r="K425" s="120">
        <v>1</v>
      </c>
      <c r="L425" s="71">
        <v>6</v>
      </c>
      <c r="M425" s="71">
        <v>264</v>
      </c>
      <c r="N425" s="71">
        <f t="shared" si="51"/>
        <v>528</v>
      </c>
      <c r="O425" s="71">
        <v>6</v>
      </c>
      <c r="P425" s="71">
        <v>258</v>
      </c>
      <c r="Q425" s="71">
        <f t="shared" si="52"/>
        <v>516</v>
      </c>
      <c r="R425" s="71">
        <v>0</v>
      </c>
      <c r="S425" s="71">
        <v>146</v>
      </c>
      <c r="T425" s="71">
        <v>0</v>
      </c>
      <c r="U425" s="71">
        <v>7</v>
      </c>
      <c r="V425" s="71">
        <v>6</v>
      </c>
      <c r="W425" s="71">
        <v>3</v>
      </c>
      <c r="X425" s="71">
        <v>0</v>
      </c>
      <c r="Y425" s="71">
        <v>0</v>
      </c>
      <c r="Z425" s="71">
        <v>6</v>
      </c>
      <c r="AA425" s="71">
        <v>6</v>
      </c>
      <c r="AB425" s="71">
        <v>6</v>
      </c>
      <c r="AC425" s="71">
        <v>6</v>
      </c>
      <c r="AD425" s="71">
        <v>3</v>
      </c>
      <c r="AE425" s="71">
        <v>0</v>
      </c>
      <c r="AF425" s="71">
        <v>1</v>
      </c>
      <c r="AG425" s="73" t="s">
        <v>304</v>
      </c>
      <c r="AH425" s="73" t="s">
        <v>210</v>
      </c>
      <c r="AI425" s="76"/>
    </row>
    <row r="426" spans="1:35" x14ac:dyDescent="0.2">
      <c r="A426" s="67">
        <v>91027</v>
      </c>
      <c r="B426" s="71" t="s">
        <v>102</v>
      </c>
      <c r="C426" s="130">
        <f t="shared" si="48"/>
        <v>9771</v>
      </c>
      <c r="D426" s="71">
        <v>1291</v>
      </c>
      <c r="E426" s="71">
        <v>8480</v>
      </c>
      <c r="F426" s="71">
        <v>0</v>
      </c>
      <c r="G426" s="71">
        <v>0</v>
      </c>
      <c r="H426" s="71" t="s">
        <v>50</v>
      </c>
      <c r="I426" s="71">
        <v>1291</v>
      </c>
      <c r="J426" s="71" t="s">
        <v>47</v>
      </c>
      <c r="K426" s="120">
        <v>1</v>
      </c>
      <c r="L426" s="71">
        <v>33</v>
      </c>
      <c r="M426" s="71">
        <v>1258</v>
      </c>
      <c r="N426" s="71">
        <f t="shared" si="51"/>
        <v>2516</v>
      </c>
      <c r="O426" s="71">
        <v>8</v>
      </c>
      <c r="P426" s="71">
        <v>330</v>
      </c>
      <c r="Q426" s="71">
        <f t="shared" si="52"/>
        <v>660</v>
      </c>
      <c r="R426" s="71">
        <v>23</v>
      </c>
      <c r="S426" s="71">
        <v>117</v>
      </c>
      <c r="T426" s="71">
        <v>0</v>
      </c>
      <c r="U426" s="71">
        <v>9</v>
      </c>
      <c r="V426" s="71">
        <v>10</v>
      </c>
      <c r="W426" s="71">
        <v>6</v>
      </c>
      <c r="X426" s="71">
        <v>0</v>
      </c>
      <c r="Y426" s="71">
        <v>0</v>
      </c>
      <c r="Z426" s="71">
        <v>4</v>
      </c>
      <c r="AA426" s="71">
        <v>10</v>
      </c>
      <c r="AB426" s="71">
        <v>10</v>
      </c>
      <c r="AC426" s="71">
        <v>2</v>
      </c>
      <c r="AD426" s="71">
        <v>3</v>
      </c>
      <c r="AE426" s="71">
        <v>0</v>
      </c>
      <c r="AF426" s="71">
        <v>1</v>
      </c>
      <c r="AG426" s="73" t="s">
        <v>304</v>
      </c>
      <c r="AH426" s="73" t="s">
        <v>210</v>
      </c>
      <c r="AI426" s="76"/>
    </row>
    <row r="427" spans="1:35" x14ac:dyDescent="0.2">
      <c r="A427" s="67">
        <v>91035</v>
      </c>
      <c r="B427" s="71" t="s">
        <v>102</v>
      </c>
      <c r="C427" s="130">
        <f t="shared" si="48"/>
        <v>5220</v>
      </c>
      <c r="D427" s="71">
        <v>455</v>
      </c>
      <c r="E427" s="71">
        <v>254</v>
      </c>
      <c r="F427" s="71">
        <v>4524</v>
      </c>
      <c r="G427" s="71">
        <v>0</v>
      </c>
      <c r="H427" s="71" t="s">
        <v>59</v>
      </c>
      <c r="I427" s="71">
        <v>442</v>
      </c>
      <c r="J427" s="71" t="s">
        <v>47</v>
      </c>
      <c r="K427" s="120">
        <v>1</v>
      </c>
      <c r="L427" s="71">
        <v>13</v>
      </c>
      <c r="M427" s="71">
        <v>416</v>
      </c>
      <c r="N427" s="71">
        <f t="shared" si="51"/>
        <v>832</v>
      </c>
      <c r="O427" s="71">
        <v>1</v>
      </c>
      <c r="P427" s="71">
        <v>50</v>
      </c>
      <c r="Q427" s="71">
        <f t="shared" si="52"/>
        <v>100</v>
      </c>
      <c r="R427" s="71">
        <v>11</v>
      </c>
      <c r="S427" s="71">
        <v>73</v>
      </c>
      <c r="T427" s="71">
        <v>153</v>
      </c>
      <c r="U427" s="71">
        <v>5</v>
      </c>
      <c r="V427" s="71">
        <v>3</v>
      </c>
      <c r="W427" s="71">
        <v>1</v>
      </c>
      <c r="X427" s="71">
        <v>0</v>
      </c>
      <c r="Y427" s="71">
        <v>0</v>
      </c>
      <c r="Z427" s="71">
        <v>2</v>
      </c>
      <c r="AA427" s="71">
        <v>3</v>
      </c>
      <c r="AB427" s="71">
        <v>2</v>
      </c>
      <c r="AC427" s="71">
        <v>2</v>
      </c>
      <c r="AD427" s="71">
        <v>1</v>
      </c>
      <c r="AE427" s="71">
        <v>1</v>
      </c>
      <c r="AF427" s="71">
        <v>1</v>
      </c>
      <c r="AG427" s="73" t="s">
        <v>281</v>
      </c>
      <c r="AH427" s="73" t="s">
        <v>210</v>
      </c>
      <c r="AI427" s="76"/>
    </row>
    <row r="428" spans="1:35" x14ac:dyDescent="0.2">
      <c r="A428" s="67">
        <v>91039</v>
      </c>
      <c r="B428" s="71" t="s">
        <v>102</v>
      </c>
      <c r="C428" s="130">
        <f t="shared" si="48"/>
        <v>9139</v>
      </c>
      <c r="D428" s="71">
        <v>343</v>
      </c>
      <c r="E428" s="71">
        <v>1940</v>
      </c>
      <c r="F428" s="71">
        <v>0</v>
      </c>
      <c r="G428" s="71">
        <v>2458</v>
      </c>
      <c r="H428" s="71" t="s">
        <v>59</v>
      </c>
      <c r="I428" s="71">
        <v>4741</v>
      </c>
      <c r="J428" s="71" t="s">
        <v>47</v>
      </c>
      <c r="K428" s="120">
        <v>1</v>
      </c>
      <c r="L428" s="71">
        <v>13</v>
      </c>
      <c r="M428" s="71">
        <v>408</v>
      </c>
      <c r="N428" s="71">
        <f t="shared" si="51"/>
        <v>816</v>
      </c>
      <c r="O428" s="71">
        <v>1</v>
      </c>
      <c r="P428" s="71">
        <v>14</v>
      </c>
      <c r="Q428" s="71">
        <f t="shared" si="52"/>
        <v>28</v>
      </c>
      <c r="R428" s="71">
        <v>11</v>
      </c>
      <c r="S428" s="71">
        <v>60</v>
      </c>
      <c r="T428" s="71">
        <v>0</v>
      </c>
      <c r="U428" s="71">
        <v>4</v>
      </c>
      <c r="V428" s="71">
        <v>4</v>
      </c>
      <c r="W428" s="71">
        <v>1</v>
      </c>
      <c r="X428" s="71">
        <v>0</v>
      </c>
      <c r="Y428" s="71">
        <v>0</v>
      </c>
      <c r="Z428" s="71">
        <v>4</v>
      </c>
      <c r="AA428" s="71">
        <v>4</v>
      </c>
      <c r="AB428" s="71">
        <v>4</v>
      </c>
      <c r="AC428" s="71">
        <v>2</v>
      </c>
      <c r="AD428" s="71">
        <v>1</v>
      </c>
      <c r="AE428" s="71">
        <v>0</v>
      </c>
      <c r="AF428" s="71">
        <v>2</v>
      </c>
      <c r="AG428" s="73" t="s">
        <v>311</v>
      </c>
      <c r="AH428" s="73" t="s">
        <v>210</v>
      </c>
      <c r="AI428" s="76"/>
    </row>
    <row r="429" spans="1:35" x14ac:dyDescent="0.2">
      <c r="A429" s="67">
        <v>91042</v>
      </c>
      <c r="B429" s="71" t="s">
        <v>102</v>
      </c>
      <c r="C429" s="130">
        <f t="shared" si="48"/>
        <v>4917</v>
      </c>
      <c r="D429" s="71">
        <v>480</v>
      </c>
      <c r="E429" s="71">
        <v>544</v>
      </c>
      <c r="F429" s="71">
        <v>3853</v>
      </c>
      <c r="G429" s="71">
        <v>39</v>
      </c>
      <c r="H429" s="71" t="s">
        <v>63</v>
      </c>
      <c r="I429" s="71">
        <v>481</v>
      </c>
      <c r="J429" s="71" t="s">
        <v>47</v>
      </c>
      <c r="K429" s="120">
        <v>1</v>
      </c>
      <c r="L429" s="71">
        <v>4</v>
      </c>
      <c r="M429" s="71">
        <v>84</v>
      </c>
      <c r="N429" s="71">
        <f t="shared" si="51"/>
        <v>168</v>
      </c>
      <c r="O429" s="71">
        <v>1</v>
      </c>
      <c r="P429" s="71">
        <v>50</v>
      </c>
      <c r="Q429" s="71">
        <f t="shared" si="52"/>
        <v>100</v>
      </c>
      <c r="R429" s="71">
        <v>0</v>
      </c>
      <c r="S429" s="71">
        <v>79</v>
      </c>
      <c r="T429" s="71">
        <v>55</v>
      </c>
      <c r="U429" s="71">
        <v>4</v>
      </c>
      <c r="V429" s="71">
        <v>5</v>
      </c>
      <c r="W429" s="71">
        <v>1</v>
      </c>
      <c r="X429" s="71">
        <v>0</v>
      </c>
      <c r="Y429" s="71">
        <v>0</v>
      </c>
      <c r="Z429" s="71">
        <v>2</v>
      </c>
      <c r="AA429" s="71">
        <v>5</v>
      </c>
      <c r="AB429" s="71">
        <v>2</v>
      </c>
      <c r="AC429" s="71">
        <v>0</v>
      </c>
      <c r="AD429" s="71">
        <v>1</v>
      </c>
      <c r="AE429" s="71">
        <v>0</v>
      </c>
      <c r="AF429" s="71">
        <v>1</v>
      </c>
      <c r="AG429" s="73" t="s">
        <v>239</v>
      </c>
      <c r="AH429" s="73" t="s">
        <v>210</v>
      </c>
      <c r="AI429" s="76"/>
    </row>
    <row r="430" spans="1:35" x14ac:dyDescent="0.2">
      <c r="A430" s="67">
        <v>91044</v>
      </c>
      <c r="B430" s="71" t="s">
        <v>102</v>
      </c>
      <c r="C430" s="130">
        <f t="shared" si="48"/>
        <v>3816</v>
      </c>
      <c r="D430" s="71">
        <v>224</v>
      </c>
      <c r="E430" s="71">
        <v>3816</v>
      </c>
      <c r="F430" s="71">
        <v>0</v>
      </c>
      <c r="G430" s="71">
        <v>0</v>
      </c>
      <c r="H430" s="71" t="s">
        <v>50</v>
      </c>
      <c r="I430" s="71">
        <v>0</v>
      </c>
      <c r="J430" s="71" t="s">
        <v>47</v>
      </c>
      <c r="K430" s="120">
        <v>1</v>
      </c>
      <c r="L430" s="71">
        <v>12</v>
      </c>
      <c r="M430" s="71">
        <v>252</v>
      </c>
      <c r="N430" s="71">
        <f t="shared" si="51"/>
        <v>504</v>
      </c>
      <c r="O430" s="71">
        <v>0</v>
      </c>
      <c r="P430" s="71">
        <v>0</v>
      </c>
      <c r="Q430" s="71">
        <f t="shared" si="52"/>
        <v>0</v>
      </c>
      <c r="R430" s="71">
        <v>12</v>
      </c>
      <c r="S430" s="71">
        <v>43</v>
      </c>
      <c r="T430" s="71">
        <v>79</v>
      </c>
      <c r="U430" s="71">
        <v>3</v>
      </c>
      <c r="V430" s="71">
        <v>3</v>
      </c>
      <c r="W430" s="71">
        <v>1</v>
      </c>
      <c r="X430" s="71">
        <v>0</v>
      </c>
      <c r="Y430" s="71">
        <v>0</v>
      </c>
      <c r="Z430" s="71">
        <v>2</v>
      </c>
      <c r="AA430" s="71">
        <v>3</v>
      </c>
      <c r="AB430" s="71">
        <v>2</v>
      </c>
      <c r="AC430" s="71">
        <v>0</v>
      </c>
      <c r="AD430" s="71">
        <v>1</v>
      </c>
      <c r="AE430" s="71">
        <v>0</v>
      </c>
      <c r="AF430" s="71">
        <v>1</v>
      </c>
      <c r="AG430" s="73" t="s">
        <v>281</v>
      </c>
      <c r="AH430" s="73" t="s">
        <v>210</v>
      </c>
      <c r="AI430" s="76"/>
    </row>
    <row r="431" spans="1:35" x14ac:dyDescent="0.2">
      <c r="A431" s="67">
        <v>91059</v>
      </c>
      <c r="B431" s="71" t="s">
        <v>102</v>
      </c>
      <c r="C431" s="130">
        <f t="shared" si="48"/>
        <v>145</v>
      </c>
      <c r="D431" s="71">
        <v>145</v>
      </c>
      <c r="E431" s="71">
        <v>0</v>
      </c>
      <c r="F431" s="71">
        <v>0</v>
      </c>
      <c r="G431" s="71">
        <v>145</v>
      </c>
      <c r="H431" s="71" t="s">
        <v>50</v>
      </c>
      <c r="I431" s="71">
        <v>0</v>
      </c>
      <c r="J431" s="71" t="s">
        <v>62</v>
      </c>
      <c r="K431" s="120">
        <v>1</v>
      </c>
      <c r="L431" s="71">
        <v>0</v>
      </c>
      <c r="M431" s="71">
        <v>0</v>
      </c>
      <c r="N431" s="71">
        <f t="shared" si="51"/>
        <v>0</v>
      </c>
      <c r="O431" s="71">
        <v>0</v>
      </c>
      <c r="P431" s="71">
        <v>0</v>
      </c>
      <c r="Q431" s="71">
        <f t="shared" si="52"/>
        <v>0</v>
      </c>
      <c r="R431" s="71">
        <v>0</v>
      </c>
      <c r="S431" s="71">
        <v>2</v>
      </c>
      <c r="T431" s="71">
        <v>0</v>
      </c>
      <c r="U431" s="71">
        <v>2</v>
      </c>
      <c r="V431" s="71">
        <v>3</v>
      </c>
      <c r="W431" s="71">
        <v>0</v>
      </c>
      <c r="X431" s="71">
        <v>0</v>
      </c>
      <c r="Y431" s="71">
        <v>0</v>
      </c>
      <c r="Z431" s="71">
        <v>2</v>
      </c>
      <c r="AA431" s="71">
        <v>2</v>
      </c>
      <c r="AB431" s="71">
        <v>2</v>
      </c>
      <c r="AC431" s="71">
        <v>0</v>
      </c>
      <c r="AD431" s="71">
        <v>0</v>
      </c>
      <c r="AE431" s="71">
        <v>0</v>
      </c>
      <c r="AF431" s="71">
        <v>1</v>
      </c>
      <c r="AG431" s="73" t="s">
        <v>281</v>
      </c>
      <c r="AH431" s="73"/>
      <c r="AI431" s="76"/>
    </row>
    <row r="432" spans="1:35" x14ac:dyDescent="0.2">
      <c r="A432" s="67">
        <v>91060</v>
      </c>
      <c r="B432" s="71" t="s">
        <v>102</v>
      </c>
      <c r="C432" s="130">
        <f t="shared" si="48"/>
        <v>2042</v>
      </c>
      <c r="D432" s="71">
        <v>100</v>
      </c>
      <c r="E432" s="71">
        <v>2042</v>
      </c>
      <c r="F432" s="71">
        <v>0</v>
      </c>
      <c r="G432" s="71">
        <v>0</v>
      </c>
      <c r="H432" s="71" t="s">
        <v>50</v>
      </c>
      <c r="I432" s="71">
        <v>0</v>
      </c>
      <c r="J432" s="71" t="s">
        <v>47</v>
      </c>
      <c r="K432" s="120">
        <v>1</v>
      </c>
      <c r="L432" s="71">
        <v>9</v>
      </c>
      <c r="M432" s="71">
        <v>189</v>
      </c>
      <c r="N432" s="71">
        <f t="shared" si="51"/>
        <v>378</v>
      </c>
      <c r="O432" s="71">
        <v>0</v>
      </c>
      <c r="P432" s="71">
        <v>0</v>
      </c>
      <c r="Q432" s="71">
        <f t="shared" si="52"/>
        <v>0</v>
      </c>
      <c r="R432" s="71">
        <v>11</v>
      </c>
      <c r="S432" s="71">
        <v>33</v>
      </c>
      <c r="T432" s="71">
        <v>19</v>
      </c>
      <c r="U432" s="71">
        <v>1</v>
      </c>
      <c r="V432" s="71">
        <v>1</v>
      </c>
      <c r="W432" s="71">
        <v>1</v>
      </c>
      <c r="X432" s="71">
        <v>0</v>
      </c>
      <c r="Y432" s="71">
        <v>0</v>
      </c>
      <c r="Z432" s="71">
        <v>1</v>
      </c>
      <c r="AA432" s="71">
        <v>1</v>
      </c>
      <c r="AB432" s="71">
        <v>1</v>
      </c>
      <c r="AC432" s="71">
        <v>0</v>
      </c>
      <c r="AD432" s="71">
        <v>0</v>
      </c>
      <c r="AE432" s="71">
        <v>0</v>
      </c>
      <c r="AF432" s="71">
        <v>1</v>
      </c>
      <c r="AG432" s="73" t="s">
        <v>281</v>
      </c>
      <c r="AH432" s="73" t="s">
        <v>210</v>
      </c>
      <c r="AI432" s="76"/>
    </row>
    <row r="433" spans="1:35" x14ac:dyDescent="0.2">
      <c r="A433" s="67">
        <v>91061</v>
      </c>
      <c r="B433" s="71" t="s">
        <v>102</v>
      </c>
      <c r="C433" s="130">
        <f t="shared" si="48"/>
        <v>3563</v>
      </c>
      <c r="D433" s="71">
        <v>230</v>
      </c>
      <c r="E433" s="71">
        <v>1253</v>
      </c>
      <c r="F433" s="71">
        <v>2310</v>
      </c>
      <c r="G433" s="71">
        <v>0</v>
      </c>
      <c r="H433" s="71" t="s">
        <v>50</v>
      </c>
      <c r="I433" s="71">
        <v>0</v>
      </c>
      <c r="J433" s="71" t="s">
        <v>47</v>
      </c>
      <c r="K433" s="120">
        <v>1</v>
      </c>
      <c r="L433" s="71">
        <v>11</v>
      </c>
      <c r="M433" s="71">
        <v>143</v>
      </c>
      <c r="N433" s="71">
        <f t="shared" si="51"/>
        <v>286</v>
      </c>
      <c r="O433" s="71">
        <v>1</v>
      </c>
      <c r="P433" s="71">
        <v>42</v>
      </c>
      <c r="Q433" s="71">
        <f t="shared" si="52"/>
        <v>84</v>
      </c>
      <c r="R433" s="71">
        <v>9</v>
      </c>
      <c r="S433" s="71">
        <v>35</v>
      </c>
      <c r="T433" s="71">
        <v>0</v>
      </c>
      <c r="U433" s="71">
        <v>2</v>
      </c>
      <c r="V433" s="71">
        <v>2</v>
      </c>
      <c r="W433" s="71">
        <v>1</v>
      </c>
      <c r="X433" s="71">
        <v>0</v>
      </c>
      <c r="Y433" s="71">
        <v>0</v>
      </c>
      <c r="Z433" s="71">
        <v>2</v>
      </c>
      <c r="AA433" s="71">
        <v>2</v>
      </c>
      <c r="AB433" s="71">
        <v>2</v>
      </c>
      <c r="AC433" s="71">
        <v>1</v>
      </c>
      <c r="AD433" s="71">
        <v>0</v>
      </c>
      <c r="AE433" s="71">
        <v>0</v>
      </c>
      <c r="AF433" s="71">
        <v>1</v>
      </c>
      <c r="AG433" s="73" t="s">
        <v>313</v>
      </c>
      <c r="AH433" s="73" t="s">
        <v>210</v>
      </c>
      <c r="AI433" s="76"/>
    </row>
    <row r="434" spans="1:35" x14ac:dyDescent="0.2">
      <c r="A434" s="67">
        <v>91063</v>
      </c>
      <c r="B434" s="71" t="s">
        <v>102</v>
      </c>
      <c r="C434" s="130">
        <f t="shared" si="48"/>
        <v>1077</v>
      </c>
      <c r="D434" s="71">
        <v>78</v>
      </c>
      <c r="E434" s="71">
        <v>999</v>
      </c>
      <c r="F434" s="71">
        <v>0</v>
      </c>
      <c r="G434" s="71">
        <v>0</v>
      </c>
      <c r="H434" s="71" t="s">
        <v>59</v>
      </c>
      <c r="I434" s="71">
        <v>78</v>
      </c>
      <c r="J434" s="71" t="s">
        <v>47</v>
      </c>
      <c r="K434" s="120">
        <v>1</v>
      </c>
      <c r="L434" s="71">
        <v>6</v>
      </c>
      <c r="M434" s="71">
        <v>60</v>
      </c>
      <c r="N434" s="71">
        <f t="shared" si="51"/>
        <v>120</v>
      </c>
      <c r="O434" s="71">
        <v>0</v>
      </c>
      <c r="P434" s="71">
        <v>0</v>
      </c>
      <c r="Q434" s="71">
        <f t="shared" si="52"/>
        <v>0</v>
      </c>
      <c r="R434" s="71">
        <v>6</v>
      </c>
      <c r="S434" s="71">
        <v>15</v>
      </c>
      <c r="T434" s="71">
        <v>0</v>
      </c>
      <c r="U434" s="71">
        <v>2</v>
      </c>
      <c r="V434" s="71">
        <v>1</v>
      </c>
      <c r="W434" s="71">
        <v>0</v>
      </c>
      <c r="X434" s="71">
        <v>0</v>
      </c>
      <c r="Y434" s="71">
        <v>0</v>
      </c>
      <c r="Z434" s="71">
        <v>1</v>
      </c>
      <c r="AA434" s="71">
        <v>1</v>
      </c>
      <c r="AB434" s="71">
        <v>1</v>
      </c>
      <c r="AC434" s="71">
        <v>0</v>
      </c>
      <c r="AD434" s="71">
        <v>1</v>
      </c>
      <c r="AE434" s="71">
        <v>0</v>
      </c>
      <c r="AF434" s="71">
        <v>1</v>
      </c>
      <c r="AG434" s="73" t="s">
        <v>256</v>
      </c>
      <c r="AH434" s="73"/>
      <c r="AI434" s="76"/>
    </row>
    <row r="435" spans="1:35" x14ac:dyDescent="0.2">
      <c r="A435" s="67">
        <v>91066</v>
      </c>
      <c r="B435" s="71" t="s">
        <v>102</v>
      </c>
      <c r="C435" s="130">
        <f t="shared" si="48"/>
        <v>1691</v>
      </c>
      <c r="D435" s="71">
        <v>82</v>
      </c>
      <c r="E435" s="71">
        <v>126</v>
      </c>
      <c r="F435" s="71">
        <v>1565</v>
      </c>
      <c r="G435" s="71">
        <v>0</v>
      </c>
      <c r="H435" s="71" t="s">
        <v>50</v>
      </c>
      <c r="I435" s="71">
        <v>0</v>
      </c>
      <c r="J435" s="71" t="s">
        <v>47</v>
      </c>
      <c r="K435" s="120">
        <v>1</v>
      </c>
      <c r="L435" s="71">
        <v>7</v>
      </c>
      <c r="M435" s="71">
        <v>56</v>
      </c>
      <c r="N435" s="71">
        <f t="shared" si="51"/>
        <v>112</v>
      </c>
      <c r="O435" s="71">
        <v>0</v>
      </c>
      <c r="P435" s="71">
        <v>0</v>
      </c>
      <c r="Q435" s="71">
        <f t="shared" si="52"/>
        <v>0</v>
      </c>
      <c r="R435" s="71">
        <v>9</v>
      </c>
      <c r="S435" s="71">
        <v>16</v>
      </c>
      <c r="T435" s="71">
        <v>0</v>
      </c>
      <c r="U435" s="71">
        <v>1</v>
      </c>
      <c r="V435" s="71">
        <v>1</v>
      </c>
      <c r="W435" s="71">
        <v>2</v>
      </c>
      <c r="X435" s="71">
        <v>0</v>
      </c>
      <c r="Y435" s="71">
        <v>0</v>
      </c>
      <c r="Z435" s="71">
        <v>1</v>
      </c>
      <c r="AA435" s="71">
        <v>1</v>
      </c>
      <c r="AB435" s="71">
        <v>1</v>
      </c>
      <c r="AC435" s="71">
        <v>0</v>
      </c>
      <c r="AD435" s="71">
        <v>0</v>
      </c>
      <c r="AE435" s="71">
        <v>0</v>
      </c>
      <c r="AF435" s="71">
        <v>1</v>
      </c>
      <c r="AG435" s="73" t="s">
        <v>313</v>
      </c>
      <c r="AH435" s="73"/>
      <c r="AI435" s="76" t="s">
        <v>352</v>
      </c>
    </row>
    <row r="436" spans="1:35" x14ac:dyDescent="0.2">
      <c r="A436" s="67">
        <v>91074</v>
      </c>
      <c r="B436" s="71" t="s">
        <v>102</v>
      </c>
      <c r="C436" s="130">
        <f t="shared" si="48"/>
        <v>5220</v>
      </c>
      <c r="D436" s="71">
        <v>455</v>
      </c>
      <c r="E436" s="71">
        <v>254</v>
      </c>
      <c r="F436" s="71">
        <v>4524</v>
      </c>
      <c r="G436" s="71">
        <v>0</v>
      </c>
      <c r="H436" s="71" t="s">
        <v>59</v>
      </c>
      <c r="I436" s="71">
        <v>442</v>
      </c>
      <c r="J436" s="71" t="s">
        <v>47</v>
      </c>
      <c r="K436" s="120">
        <v>1</v>
      </c>
      <c r="L436" s="71">
        <v>13</v>
      </c>
      <c r="M436" s="71">
        <v>416</v>
      </c>
      <c r="N436" s="71">
        <f t="shared" si="51"/>
        <v>832</v>
      </c>
      <c r="O436" s="71">
        <v>1</v>
      </c>
      <c r="P436" s="71">
        <v>50</v>
      </c>
      <c r="Q436" s="71">
        <f t="shared" si="52"/>
        <v>100</v>
      </c>
      <c r="R436" s="71">
        <v>11</v>
      </c>
      <c r="S436" s="71">
        <v>73</v>
      </c>
      <c r="T436" s="71">
        <v>153</v>
      </c>
      <c r="U436" s="71">
        <v>5</v>
      </c>
      <c r="V436" s="71">
        <v>3</v>
      </c>
      <c r="W436" s="71">
        <v>1</v>
      </c>
      <c r="X436" s="71">
        <v>0</v>
      </c>
      <c r="Y436" s="71">
        <v>0</v>
      </c>
      <c r="Z436" s="71">
        <v>2</v>
      </c>
      <c r="AA436" s="71">
        <v>3</v>
      </c>
      <c r="AB436" s="71">
        <v>2</v>
      </c>
      <c r="AC436" s="71">
        <v>2</v>
      </c>
      <c r="AD436" s="71">
        <v>1</v>
      </c>
      <c r="AE436" s="71">
        <v>1</v>
      </c>
      <c r="AF436" s="71">
        <v>1</v>
      </c>
      <c r="AG436" s="73"/>
      <c r="AH436" s="73" t="s">
        <v>210</v>
      </c>
      <c r="AI436" s="76"/>
    </row>
    <row r="437" spans="1:35" x14ac:dyDescent="0.2">
      <c r="A437" s="67">
        <v>91075</v>
      </c>
      <c r="B437" s="71" t="s">
        <v>102</v>
      </c>
      <c r="C437" s="130">
        <v>1135</v>
      </c>
      <c r="D437" s="71">
        <v>57</v>
      </c>
      <c r="E437" s="71">
        <v>0</v>
      </c>
      <c r="F437" s="71">
        <v>0</v>
      </c>
      <c r="G437" s="71">
        <v>57</v>
      </c>
      <c r="H437" s="71" t="s">
        <v>50</v>
      </c>
      <c r="I437" s="71">
        <v>0</v>
      </c>
      <c r="J437" s="71" t="s">
        <v>62</v>
      </c>
      <c r="K437" s="120">
        <v>1</v>
      </c>
      <c r="L437" s="71">
        <v>0</v>
      </c>
      <c r="M437" s="71">
        <v>0</v>
      </c>
      <c r="N437" s="71">
        <v>0</v>
      </c>
      <c r="O437" s="71">
        <v>2</v>
      </c>
      <c r="P437" s="71">
        <v>0</v>
      </c>
      <c r="Q437" s="71">
        <v>0</v>
      </c>
      <c r="R437" s="71">
        <v>0</v>
      </c>
      <c r="S437" s="71">
        <v>17</v>
      </c>
      <c r="T437" s="71">
        <v>0</v>
      </c>
      <c r="U437" s="71">
        <v>6</v>
      </c>
      <c r="V437" s="71">
        <v>4</v>
      </c>
      <c r="W437" s="71">
        <v>2</v>
      </c>
      <c r="X437" s="71">
        <v>0</v>
      </c>
      <c r="Y437" s="71">
        <v>0</v>
      </c>
      <c r="Z437" s="71">
        <v>4</v>
      </c>
      <c r="AA437" s="71">
        <v>4</v>
      </c>
      <c r="AB437" s="71">
        <v>5</v>
      </c>
      <c r="AC437" s="71">
        <v>7</v>
      </c>
      <c r="AD437" s="71">
        <v>0</v>
      </c>
      <c r="AE437" s="71">
        <v>0</v>
      </c>
      <c r="AF437" s="71">
        <v>1</v>
      </c>
      <c r="AG437" s="73" t="s">
        <v>212</v>
      </c>
      <c r="AH437" s="73" t="s">
        <v>210</v>
      </c>
      <c r="AI437" s="76"/>
    </row>
    <row r="438" spans="1:35" x14ac:dyDescent="0.2">
      <c r="A438" s="67">
        <v>91077</v>
      </c>
      <c r="B438" s="71" t="s">
        <v>102</v>
      </c>
      <c r="C438" s="130">
        <f t="shared" ref="C438:C453" si="53">E438+F438+G438+I438</f>
        <v>12476</v>
      </c>
      <c r="D438" s="71">
        <v>664</v>
      </c>
      <c r="E438" s="71">
        <v>8364</v>
      </c>
      <c r="F438" s="71">
        <v>3448</v>
      </c>
      <c r="G438" s="71">
        <v>0</v>
      </c>
      <c r="H438" s="71" t="s">
        <v>50</v>
      </c>
      <c r="I438" s="71">
        <v>664</v>
      </c>
      <c r="J438" s="71" t="s">
        <v>47</v>
      </c>
      <c r="K438" s="120">
        <v>1</v>
      </c>
      <c r="L438" s="71">
        <v>148</v>
      </c>
      <c r="M438" s="71">
        <v>888</v>
      </c>
      <c r="N438" s="71">
        <f t="shared" ref="N438:N453" si="54">M438*2</f>
        <v>1776</v>
      </c>
      <c r="O438" s="71">
        <v>3</v>
      </c>
      <c r="P438" s="71">
        <v>63</v>
      </c>
      <c r="Q438" s="71">
        <f>P438*2</f>
        <v>126</v>
      </c>
      <c r="R438" s="71">
        <v>148</v>
      </c>
      <c r="S438" s="71">
        <v>200</v>
      </c>
      <c r="T438" s="71">
        <v>0</v>
      </c>
      <c r="U438" s="71">
        <v>4</v>
      </c>
      <c r="V438" s="71">
        <v>5</v>
      </c>
      <c r="W438" s="71">
        <v>2</v>
      </c>
      <c r="X438" s="71">
        <v>0</v>
      </c>
      <c r="Y438" s="71">
        <v>0</v>
      </c>
      <c r="Z438" s="71">
        <v>2</v>
      </c>
      <c r="AA438" s="71">
        <v>5</v>
      </c>
      <c r="AB438" s="71">
        <v>2</v>
      </c>
      <c r="AC438" s="71">
        <v>0</v>
      </c>
      <c r="AD438" s="71">
        <v>2</v>
      </c>
      <c r="AE438" s="71">
        <v>1</v>
      </c>
      <c r="AF438" s="71">
        <v>2</v>
      </c>
      <c r="AG438" s="73"/>
      <c r="AH438" s="73" t="s">
        <v>210</v>
      </c>
      <c r="AI438" s="76"/>
    </row>
    <row r="439" spans="1:35" x14ac:dyDescent="0.2">
      <c r="A439" s="67">
        <v>92003</v>
      </c>
      <c r="B439" s="71" t="s">
        <v>102</v>
      </c>
      <c r="C439" s="130">
        <f t="shared" si="53"/>
        <v>1539</v>
      </c>
      <c r="D439" s="71">
        <v>138</v>
      </c>
      <c r="E439" s="71">
        <v>0</v>
      </c>
      <c r="F439" s="71">
        <v>0</v>
      </c>
      <c r="G439" s="71">
        <v>1539</v>
      </c>
      <c r="H439" s="71" t="s">
        <v>50</v>
      </c>
      <c r="I439" s="71">
        <v>0</v>
      </c>
      <c r="J439" s="71" t="s">
        <v>47</v>
      </c>
      <c r="K439" s="120">
        <v>1</v>
      </c>
      <c r="L439" s="71">
        <v>0</v>
      </c>
      <c r="M439" s="71">
        <v>84</v>
      </c>
      <c r="N439" s="71">
        <f t="shared" si="54"/>
        <v>168</v>
      </c>
      <c r="O439" s="71">
        <v>0</v>
      </c>
      <c r="P439" s="71">
        <v>0</v>
      </c>
      <c r="Q439" s="71">
        <f>P439*2</f>
        <v>0</v>
      </c>
      <c r="R439" s="71">
        <v>0</v>
      </c>
      <c r="S439" s="71">
        <v>11</v>
      </c>
      <c r="T439" s="71">
        <v>0</v>
      </c>
      <c r="U439" s="71">
        <v>1</v>
      </c>
      <c r="V439" s="71">
        <v>1</v>
      </c>
      <c r="W439" s="71">
        <v>1</v>
      </c>
      <c r="X439" s="71">
        <v>0</v>
      </c>
      <c r="Y439" s="71">
        <v>0</v>
      </c>
      <c r="Z439" s="71">
        <v>1</v>
      </c>
      <c r="AA439" s="71">
        <v>1</v>
      </c>
      <c r="AB439" s="71">
        <v>1</v>
      </c>
      <c r="AC439" s="71">
        <v>0</v>
      </c>
      <c r="AD439" s="71">
        <v>1</v>
      </c>
      <c r="AE439" s="71">
        <v>0</v>
      </c>
      <c r="AF439" s="71">
        <v>1</v>
      </c>
      <c r="AG439" s="73" t="s">
        <v>281</v>
      </c>
      <c r="AH439" s="73" t="s">
        <v>210</v>
      </c>
      <c r="AI439" s="76"/>
    </row>
    <row r="440" spans="1:35" x14ac:dyDescent="0.2">
      <c r="A440" s="67">
        <v>92060</v>
      </c>
      <c r="B440" s="71" t="s">
        <v>102</v>
      </c>
      <c r="C440" s="130">
        <f t="shared" si="53"/>
        <v>2938</v>
      </c>
      <c r="D440" s="71">
        <v>100</v>
      </c>
      <c r="E440" s="71">
        <v>2938</v>
      </c>
      <c r="F440" s="71">
        <v>0</v>
      </c>
      <c r="G440" s="71">
        <v>0</v>
      </c>
      <c r="H440" s="71" t="s">
        <v>50</v>
      </c>
      <c r="I440" s="71">
        <v>0</v>
      </c>
      <c r="J440" s="71" t="s">
        <v>47</v>
      </c>
      <c r="K440" s="120">
        <v>1</v>
      </c>
      <c r="L440" s="71">
        <v>0</v>
      </c>
      <c r="M440" s="71">
        <v>0</v>
      </c>
      <c r="N440" s="71">
        <f t="shared" si="54"/>
        <v>0</v>
      </c>
      <c r="O440" s="71">
        <v>0</v>
      </c>
      <c r="P440" s="71">
        <v>0</v>
      </c>
      <c r="Q440" s="71">
        <v>0</v>
      </c>
      <c r="R440" s="71">
        <v>0</v>
      </c>
      <c r="S440" s="71">
        <v>84</v>
      </c>
      <c r="T440" s="71">
        <v>0</v>
      </c>
      <c r="U440" s="71">
        <v>3</v>
      </c>
      <c r="V440" s="71">
        <v>3</v>
      </c>
      <c r="W440" s="71">
        <v>2</v>
      </c>
      <c r="X440" s="71">
        <v>0</v>
      </c>
      <c r="Y440" s="71">
        <v>0</v>
      </c>
      <c r="Z440" s="71">
        <v>2</v>
      </c>
      <c r="AA440" s="71">
        <v>4</v>
      </c>
      <c r="AB440" s="71">
        <v>0</v>
      </c>
      <c r="AC440" s="71">
        <v>0</v>
      </c>
      <c r="AD440" s="71">
        <v>0</v>
      </c>
      <c r="AE440" s="71">
        <v>1</v>
      </c>
      <c r="AF440" s="71">
        <v>1</v>
      </c>
      <c r="AG440" s="73" t="s">
        <v>240</v>
      </c>
      <c r="AH440" s="73" t="s">
        <v>210</v>
      </c>
      <c r="AI440" s="76"/>
    </row>
    <row r="441" spans="1:35" x14ac:dyDescent="0.2">
      <c r="A441" s="67">
        <v>92074</v>
      </c>
      <c r="B441" s="71" t="s">
        <v>102</v>
      </c>
      <c r="C441" s="130">
        <f t="shared" si="53"/>
        <v>12135</v>
      </c>
      <c r="D441" s="71">
        <v>690</v>
      </c>
      <c r="E441" s="71">
        <v>8403</v>
      </c>
      <c r="F441" s="71">
        <v>3732</v>
      </c>
      <c r="G441" s="71">
        <v>0</v>
      </c>
      <c r="H441" s="71" t="s">
        <v>50</v>
      </c>
      <c r="I441" s="71">
        <v>0</v>
      </c>
      <c r="J441" s="71" t="s">
        <v>47</v>
      </c>
      <c r="K441" s="120">
        <v>1</v>
      </c>
      <c r="L441" s="71">
        <v>0</v>
      </c>
      <c r="M441" s="71">
        <v>0</v>
      </c>
      <c r="N441" s="71">
        <f t="shared" si="54"/>
        <v>0</v>
      </c>
      <c r="O441" s="71">
        <v>0</v>
      </c>
      <c r="P441" s="71">
        <v>0</v>
      </c>
      <c r="Q441" s="71">
        <f t="shared" ref="Q441:Q453" si="55">P441*2</f>
        <v>0</v>
      </c>
      <c r="R441" s="71">
        <v>0</v>
      </c>
      <c r="S441" s="71">
        <v>200</v>
      </c>
      <c r="T441" s="71">
        <v>0</v>
      </c>
      <c r="U441" s="71">
        <v>5</v>
      </c>
      <c r="V441" s="71">
        <v>6</v>
      </c>
      <c r="W441" s="71">
        <v>0</v>
      </c>
      <c r="X441" s="71">
        <v>0</v>
      </c>
      <c r="Y441" s="71">
        <v>0</v>
      </c>
      <c r="Z441" s="71">
        <v>2</v>
      </c>
      <c r="AA441" s="71">
        <v>6</v>
      </c>
      <c r="AB441" s="71">
        <v>2</v>
      </c>
      <c r="AC441" s="71">
        <v>0</v>
      </c>
      <c r="AD441" s="71">
        <v>1</v>
      </c>
      <c r="AE441" s="71">
        <v>0</v>
      </c>
      <c r="AF441" s="71">
        <v>1</v>
      </c>
      <c r="AG441" s="73" t="s">
        <v>281</v>
      </c>
      <c r="AH441" s="73" t="s">
        <v>210</v>
      </c>
      <c r="AI441" s="76"/>
    </row>
    <row r="442" spans="1:35" x14ac:dyDescent="0.2">
      <c r="A442" s="67">
        <v>92075</v>
      </c>
      <c r="B442" s="71" t="s">
        <v>102</v>
      </c>
      <c r="C442" s="130">
        <f t="shared" si="53"/>
        <v>2500</v>
      </c>
      <c r="D442" s="71">
        <v>152</v>
      </c>
      <c r="E442" s="71">
        <v>1950</v>
      </c>
      <c r="F442" s="71">
        <v>550</v>
      </c>
      <c r="G442" s="71">
        <v>0</v>
      </c>
      <c r="H442" s="71" t="s">
        <v>50</v>
      </c>
      <c r="I442" s="71">
        <v>0</v>
      </c>
      <c r="J442" s="71" t="s">
        <v>47</v>
      </c>
      <c r="K442" s="120">
        <v>1</v>
      </c>
      <c r="L442" s="71">
        <v>7</v>
      </c>
      <c r="M442" s="71">
        <v>98</v>
      </c>
      <c r="N442" s="71">
        <f t="shared" si="54"/>
        <v>196</v>
      </c>
      <c r="O442" s="71">
        <v>0</v>
      </c>
      <c r="P442" s="71">
        <v>0</v>
      </c>
      <c r="Q442" s="71">
        <f t="shared" si="55"/>
        <v>0</v>
      </c>
      <c r="R442" s="71">
        <v>7</v>
      </c>
      <c r="S442" s="71">
        <v>21</v>
      </c>
      <c r="T442" s="71">
        <v>0</v>
      </c>
      <c r="U442" s="71">
        <v>2</v>
      </c>
      <c r="V442" s="71">
        <v>2</v>
      </c>
      <c r="W442" s="71">
        <v>1</v>
      </c>
      <c r="X442" s="71">
        <v>0</v>
      </c>
      <c r="Y442" s="71">
        <v>0</v>
      </c>
      <c r="Z442" s="71">
        <v>2</v>
      </c>
      <c r="AA442" s="71">
        <v>2</v>
      </c>
      <c r="AB442" s="71">
        <v>2</v>
      </c>
      <c r="AC442" s="71">
        <v>0</v>
      </c>
      <c r="AD442" s="71">
        <v>0</v>
      </c>
      <c r="AE442" s="71">
        <v>0</v>
      </c>
      <c r="AF442" s="71">
        <v>0</v>
      </c>
      <c r="AG442" s="73" t="s">
        <v>240</v>
      </c>
      <c r="AH442" s="73" t="s">
        <v>210</v>
      </c>
      <c r="AI442" s="76"/>
    </row>
    <row r="443" spans="1:35" x14ac:dyDescent="0.2">
      <c r="A443" s="67">
        <v>92076</v>
      </c>
      <c r="B443" s="71" t="s">
        <v>102</v>
      </c>
      <c r="C443" s="130">
        <f t="shared" si="53"/>
        <v>2500</v>
      </c>
      <c r="D443" s="71">
        <v>152</v>
      </c>
      <c r="E443" s="71">
        <v>1950</v>
      </c>
      <c r="F443" s="71">
        <v>550</v>
      </c>
      <c r="G443" s="71">
        <v>0</v>
      </c>
      <c r="H443" s="71" t="s">
        <v>50</v>
      </c>
      <c r="I443" s="71">
        <v>0</v>
      </c>
      <c r="J443" s="71" t="s">
        <v>47</v>
      </c>
      <c r="K443" s="120">
        <v>1</v>
      </c>
      <c r="L443" s="71">
        <v>7</v>
      </c>
      <c r="M443" s="71">
        <v>98</v>
      </c>
      <c r="N443" s="71">
        <f t="shared" si="54"/>
        <v>196</v>
      </c>
      <c r="O443" s="71">
        <v>0</v>
      </c>
      <c r="P443" s="71">
        <v>0</v>
      </c>
      <c r="Q443" s="71">
        <f t="shared" si="55"/>
        <v>0</v>
      </c>
      <c r="R443" s="71">
        <v>7</v>
      </c>
      <c r="S443" s="71">
        <v>21</v>
      </c>
      <c r="T443" s="71">
        <v>0</v>
      </c>
      <c r="U443" s="71">
        <v>2</v>
      </c>
      <c r="V443" s="71">
        <v>2</v>
      </c>
      <c r="W443" s="71">
        <v>1</v>
      </c>
      <c r="X443" s="71">
        <v>0</v>
      </c>
      <c r="Y443" s="71">
        <v>0</v>
      </c>
      <c r="Z443" s="71">
        <v>1</v>
      </c>
      <c r="AA443" s="71">
        <v>1</v>
      </c>
      <c r="AB443" s="71">
        <v>1</v>
      </c>
      <c r="AC443" s="71">
        <v>0</v>
      </c>
      <c r="AD443" s="71">
        <v>1</v>
      </c>
      <c r="AE443" s="71">
        <v>0</v>
      </c>
      <c r="AF443" s="71">
        <v>1</v>
      </c>
      <c r="AG443" s="73" t="s">
        <v>240</v>
      </c>
      <c r="AH443" s="73" t="s">
        <v>210</v>
      </c>
      <c r="AI443" s="76"/>
    </row>
    <row r="444" spans="1:35" x14ac:dyDescent="0.2">
      <c r="A444" s="67">
        <v>94010</v>
      </c>
      <c r="B444" s="71" t="s">
        <v>102</v>
      </c>
      <c r="C444" s="130">
        <f t="shared" si="53"/>
        <v>3757</v>
      </c>
      <c r="D444" s="71">
        <v>544</v>
      </c>
      <c r="E444" s="71">
        <v>3213</v>
      </c>
      <c r="F444" s="71">
        <v>0</v>
      </c>
      <c r="G444" s="71">
        <v>0</v>
      </c>
      <c r="H444" s="71" t="s">
        <v>50</v>
      </c>
      <c r="I444" s="71">
        <v>544</v>
      </c>
      <c r="J444" s="71" t="s">
        <v>47</v>
      </c>
      <c r="K444" s="120">
        <v>1</v>
      </c>
      <c r="L444" s="71">
        <v>0</v>
      </c>
      <c r="M444" s="71">
        <v>0</v>
      </c>
      <c r="N444" s="71">
        <f t="shared" si="54"/>
        <v>0</v>
      </c>
      <c r="O444" s="71">
        <v>0</v>
      </c>
      <c r="P444" s="71">
        <v>0</v>
      </c>
      <c r="Q444" s="71">
        <f t="shared" si="55"/>
        <v>0</v>
      </c>
      <c r="R444" s="71">
        <v>0</v>
      </c>
      <c r="S444" s="71">
        <v>10</v>
      </c>
      <c r="T444" s="71">
        <v>0</v>
      </c>
      <c r="U444" s="71">
        <v>4</v>
      </c>
      <c r="V444" s="71">
        <v>4</v>
      </c>
      <c r="W444" s="71">
        <v>1</v>
      </c>
      <c r="X444" s="71">
        <v>0</v>
      </c>
      <c r="Y444" s="71">
        <v>0</v>
      </c>
      <c r="Z444" s="71">
        <v>4</v>
      </c>
      <c r="AA444" s="71">
        <v>4</v>
      </c>
      <c r="AB444" s="71">
        <v>4</v>
      </c>
      <c r="AC444" s="71">
        <v>0</v>
      </c>
      <c r="AD444" s="71">
        <v>2</v>
      </c>
      <c r="AE444" s="71">
        <v>0</v>
      </c>
      <c r="AF444" s="71">
        <v>2</v>
      </c>
      <c r="AG444" s="73" t="s">
        <v>281</v>
      </c>
      <c r="AH444" s="73" t="s">
        <v>210</v>
      </c>
      <c r="AI444" s="76"/>
    </row>
    <row r="445" spans="1:35" x14ac:dyDescent="0.2">
      <c r="A445" s="67">
        <v>94015</v>
      </c>
      <c r="B445" s="71" t="s">
        <v>102</v>
      </c>
      <c r="C445" s="130">
        <f t="shared" si="53"/>
        <v>9796</v>
      </c>
      <c r="D445" s="71">
        <v>150</v>
      </c>
      <c r="E445" s="71">
        <v>9796</v>
      </c>
      <c r="F445" s="71">
        <v>0</v>
      </c>
      <c r="G445" s="71">
        <v>0</v>
      </c>
      <c r="H445" s="71" t="s">
        <v>50</v>
      </c>
      <c r="I445" s="71">
        <v>0</v>
      </c>
      <c r="J445" s="71" t="s">
        <v>47</v>
      </c>
      <c r="K445" s="120">
        <v>1</v>
      </c>
      <c r="L445" s="71">
        <v>0</v>
      </c>
      <c r="M445" s="71">
        <v>0</v>
      </c>
      <c r="N445" s="71">
        <f t="shared" si="54"/>
        <v>0</v>
      </c>
      <c r="O445" s="71">
        <v>0</v>
      </c>
      <c r="P445" s="71">
        <v>0</v>
      </c>
      <c r="Q445" s="71">
        <f t="shared" si="55"/>
        <v>0</v>
      </c>
      <c r="R445" s="71">
        <v>0</v>
      </c>
      <c r="S445" s="71">
        <v>56</v>
      </c>
      <c r="T445" s="71">
        <v>0</v>
      </c>
      <c r="U445" s="71">
        <v>4</v>
      </c>
      <c r="V445" s="71">
        <v>4</v>
      </c>
      <c r="W445" s="71">
        <v>1</v>
      </c>
      <c r="X445" s="71">
        <v>0</v>
      </c>
      <c r="Y445" s="71">
        <v>0</v>
      </c>
      <c r="Z445" s="71">
        <v>2</v>
      </c>
      <c r="AA445" s="71">
        <v>4</v>
      </c>
      <c r="AB445" s="71">
        <v>2</v>
      </c>
      <c r="AC445" s="71">
        <v>0</v>
      </c>
      <c r="AD445" s="71">
        <v>2</v>
      </c>
      <c r="AE445" s="71">
        <v>0</v>
      </c>
      <c r="AF445" s="71">
        <v>1</v>
      </c>
      <c r="AG445" s="73" t="s">
        <v>281</v>
      </c>
      <c r="AH445" s="73" t="s">
        <v>210</v>
      </c>
      <c r="AI445" s="76"/>
    </row>
    <row r="446" spans="1:35" x14ac:dyDescent="0.2">
      <c r="A446" s="67">
        <v>94020</v>
      </c>
      <c r="B446" s="71" t="s">
        <v>102</v>
      </c>
      <c r="C446" s="130">
        <f t="shared" si="53"/>
        <v>1177</v>
      </c>
      <c r="D446" s="71">
        <v>285</v>
      </c>
      <c r="E446" s="71">
        <v>556</v>
      </c>
      <c r="F446" s="71">
        <v>621</v>
      </c>
      <c r="G446" s="71">
        <v>0</v>
      </c>
      <c r="H446" s="71" t="s">
        <v>50</v>
      </c>
      <c r="I446" s="71">
        <v>0</v>
      </c>
      <c r="J446" s="71" t="s">
        <v>47</v>
      </c>
      <c r="K446" s="120">
        <v>1</v>
      </c>
      <c r="L446" s="71">
        <v>0</v>
      </c>
      <c r="M446" s="71">
        <v>0</v>
      </c>
      <c r="N446" s="71">
        <f t="shared" si="54"/>
        <v>0</v>
      </c>
      <c r="O446" s="71">
        <v>0</v>
      </c>
      <c r="P446" s="71">
        <v>0</v>
      </c>
      <c r="Q446" s="71">
        <f t="shared" si="55"/>
        <v>0</v>
      </c>
      <c r="R446" s="71">
        <v>0</v>
      </c>
      <c r="S446" s="71">
        <v>27</v>
      </c>
      <c r="T446" s="71">
        <v>0</v>
      </c>
      <c r="U446" s="71">
        <v>2</v>
      </c>
      <c r="V446" s="71">
        <v>2</v>
      </c>
      <c r="W446" s="71">
        <v>0</v>
      </c>
      <c r="X446" s="71">
        <v>0</v>
      </c>
      <c r="Y446" s="71">
        <v>0</v>
      </c>
      <c r="Z446" s="71">
        <v>2</v>
      </c>
      <c r="AA446" s="71">
        <v>2</v>
      </c>
      <c r="AB446" s="71">
        <v>2</v>
      </c>
      <c r="AC446" s="71">
        <v>0</v>
      </c>
      <c r="AD446" s="71">
        <v>1</v>
      </c>
      <c r="AE446" s="71">
        <v>0</v>
      </c>
      <c r="AF446" s="71">
        <v>1</v>
      </c>
      <c r="AG446" s="73" t="s">
        <v>281</v>
      </c>
      <c r="AH446" s="73" t="s">
        <v>210</v>
      </c>
      <c r="AI446" s="76"/>
    </row>
    <row r="447" spans="1:35" x14ac:dyDescent="0.2">
      <c r="A447" s="67">
        <v>94030</v>
      </c>
      <c r="B447" s="71" t="s">
        <v>102</v>
      </c>
      <c r="C447" s="130">
        <f t="shared" si="53"/>
        <v>493</v>
      </c>
      <c r="D447" s="85">
        <v>160</v>
      </c>
      <c r="E447" s="85">
        <v>160</v>
      </c>
      <c r="F447" s="85">
        <v>333</v>
      </c>
      <c r="G447" s="85">
        <v>0</v>
      </c>
      <c r="H447" s="85" t="s">
        <v>50</v>
      </c>
      <c r="I447" s="85">
        <v>0</v>
      </c>
      <c r="J447" s="85" t="s">
        <v>47</v>
      </c>
      <c r="K447" s="125">
        <v>1</v>
      </c>
      <c r="L447" s="85">
        <v>0</v>
      </c>
      <c r="M447" s="85">
        <v>0</v>
      </c>
      <c r="N447" s="85">
        <f t="shared" si="54"/>
        <v>0</v>
      </c>
      <c r="O447" s="85">
        <v>0</v>
      </c>
      <c r="P447" s="85">
        <v>0</v>
      </c>
      <c r="Q447" s="85">
        <f t="shared" si="55"/>
        <v>0</v>
      </c>
      <c r="R447" s="85">
        <v>0</v>
      </c>
      <c r="S447" s="85">
        <v>2</v>
      </c>
      <c r="T447" s="85">
        <v>0</v>
      </c>
      <c r="U447" s="85">
        <v>3</v>
      </c>
      <c r="V447" s="85">
        <v>2</v>
      </c>
      <c r="W447" s="85">
        <v>1</v>
      </c>
      <c r="X447" s="71">
        <v>0</v>
      </c>
      <c r="Y447" s="71">
        <v>0</v>
      </c>
      <c r="Z447" s="85">
        <v>2</v>
      </c>
      <c r="AA447" s="85">
        <v>2</v>
      </c>
      <c r="AB447" s="85">
        <v>2</v>
      </c>
      <c r="AC447" s="85">
        <v>0</v>
      </c>
      <c r="AD447" s="85">
        <v>0</v>
      </c>
      <c r="AE447" s="85">
        <v>0</v>
      </c>
      <c r="AF447" s="85">
        <v>1</v>
      </c>
      <c r="AG447" s="86" t="s">
        <v>214</v>
      </c>
      <c r="AH447" s="86"/>
      <c r="AI447" s="87"/>
    </row>
    <row r="448" spans="1:35" x14ac:dyDescent="0.2">
      <c r="A448" s="67" t="s">
        <v>118</v>
      </c>
      <c r="B448" s="71" t="s">
        <v>102</v>
      </c>
      <c r="C448" s="130">
        <f t="shared" si="53"/>
        <v>27092</v>
      </c>
      <c r="D448" s="71">
        <v>1092</v>
      </c>
      <c r="E448" s="71">
        <v>24753</v>
      </c>
      <c r="F448" s="71">
        <v>0</v>
      </c>
      <c r="G448" s="71">
        <v>284</v>
      </c>
      <c r="H448" s="71" t="s">
        <v>328</v>
      </c>
      <c r="I448" s="71">
        <v>2055</v>
      </c>
      <c r="J448" s="71" t="s">
        <v>47</v>
      </c>
      <c r="K448" s="120">
        <v>1</v>
      </c>
      <c r="L448" s="71">
        <v>125</v>
      </c>
      <c r="M448" s="71">
        <v>3750</v>
      </c>
      <c r="N448" s="71">
        <f t="shared" si="54"/>
        <v>7500</v>
      </c>
      <c r="O448" s="71">
        <v>10</v>
      </c>
      <c r="P448" s="71">
        <v>221</v>
      </c>
      <c r="Q448" s="71">
        <f t="shared" si="55"/>
        <v>442</v>
      </c>
      <c r="R448" s="71">
        <v>49</v>
      </c>
      <c r="S448" s="71">
        <v>0</v>
      </c>
      <c r="T448" s="71">
        <v>0</v>
      </c>
      <c r="U448" s="71">
        <v>17</v>
      </c>
      <c r="V448" s="71">
        <v>31</v>
      </c>
      <c r="W448" s="71">
        <v>8</v>
      </c>
      <c r="X448" s="71">
        <v>0</v>
      </c>
      <c r="Y448" s="71">
        <v>0</v>
      </c>
      <c r="Z448" s="71">
        <v>0</v>
      </c>
      <c r="AA448" s="71">
        <v>8</v>
      </c>
      <c r="AB448" s="71">
        <v>4</v>
      </c>
      <c r="AC448" s="71">
        <v>31</v>
      </c>
      <c r="AD448" s="71">
        <v>10</v>
      </c>
      <c r="AE448" s="71">
        <v>1</v>
      </c>
      <c r="AF448" s="71">
        <v>12</v>
      </c>
      <c r="AG448" s="73" t="s">
        <v>225</v>
      </c>
      <c r="AH448" s="71" t="s">
        <v>210</v>
      </c>
      <c r="AI448" s="73"/>
    </row>
    <row r="449" spans="1:35" x14ac:dyDescent="0.2">
      <c r="A449" s="67" t="s">
        <v>120</v>
      </c>
      <c r="B449" s="71" t="s">
        <v>102</v>
      </c>
      <c r="C449" s="130">
        <f t="shared" si="53"/>
        <v>6630</v>
      </c>
      <c r="D449" s="71">
        <v>386</v>
      </c>
      <c r="E449" s="71">
        <v>400</v>
      </c>
      <c r="F449" s="71">
        <v>4501</v>
      </c>
      <c r="G449" s="71">
        <v>1239</v>
      </c>
      <c r="H449" s="71" t="s">
        <v>328</v>
      </c>
      <c r="I449" s="71">
        <v>490</v>
      </c>
      <c r="J449" s="71" t="s">
        <v>47</v>
      </c>
      <c r="K449" s="120">
        <v>1</v>
      </c>
      <c r="L449" s="71">
        <v>62</v>
      </c>
      <c r="M449" s="71">
        <v>1860</v>
      </c>
      <c r="N449" s="71">
        <f t="shared" si="54"/>
        <v>3720</v>
      </c>
      <c r="O449" s="71">
        <v>0</v>
      </c>
      <c r="P449" s="71">
        <v>0</v>
      </c>
      <c r="Q449" s="71">
        <f t="shared" si="55"/>
        <v>0</v>
      </c>
      <c r="R449" s="71">
        <v>49</v>
      </c>
      <c r="S449" s="71">
        <v>0</v>
      </c>
      <c r="T449" s="71">
        <v>0</v>
      </c>
      <c r="U449" s="71">
        <v>4</v>
      </c>
      <c r="V449" s="71">
        <v>3</v>
      </c>
      <c r="W449" s="71">
        <v>1</v>
      </c>
      <c r="X449" s="71">
        <v>0</v>
      </c>
      <c r="Y449" s="71">
        <v>0</v>
      </c>
      <c r="Z449" s="71">
        <v>2</v>
      </c>
      <c r="AA449" s="71">
        <v>3</v>
      </c>
      <c r="AB449" s="71">
        <v>2</v>
      </c>
      <c r="AC449" s="71">
        <v>1</v>
      </c>
      <c r="AD449" s="71">
        <v>1</v>
      </c>
      <c r="AE449" s="71">
        <v>0</v>
      </c>
      <c r="AF449" s="71">
        <v>2</v>
      </c>
      <c r="AG449" s="73" t="s">
        <v>225</v>
      </c>
      <c r="AH449" s="73" t="s">
        <v>210</v>
      </c>
      <c r="AI449" s="76"/>
    </row>
    <row r="450" spans="1:35" x14ac:dyDescent="0.2">
      <c r="A450" s="67" t="s">
        <v>138</v>
      </c>
      <c r="B450" s="71" t="s">
        <v>49</v>
      </c>
      <c r="C450" s="130">
        <f t="shared" si="53"/>
        <v>1990</v>
      </c>
      <c r="D450" s="71">
        <v>100</v>
      </c>
      <c r="E450" s="71">
        <v>1990</v>
      </c>
      <c r="F450" s="71">
        <v>0</v>
      </c>
      <c r="G450" s="71">
        <v>0</v>
      </c>
      <c r="H450" s="71" t="s">
        <v>50</v>
      </c>
      <c r="I450" s="71">
        <v>0</v>
      </c>
      <c r="J450" s="71" t="s">
        <v>47</v>
      </c>
      <c r="K450" s="120">
        <v>1</v>
      </c>
      <c r="L450" s="71">
        <v>2</v>
      </c>
      <c r="M450" s="71">
        <v>6</v>
      </c>
      <c r="N450" s="71">
        <f t="shared" si="54"/>
        <v>12</v>
      </c>
      <c r="O450" s="71">
        <v>54</v>
      </c>
      <c r="P450" s="71">
        <v>0</v>
      </c>
      <c r="Q450" s="71">
        <f t="shared" si="55"/>
        <v>0</v>
      </c>
      <c r="R450" s="71">
        <v>6</v>
      </c>
      <c r="S450" s="71">
        <v>34</v>
      </c>
      <c r="T450" s="71">
        <v>27</v>
      </c>
      <c r="U450" s="71">
        <v>2</v>
      </c>
      <c r="V450" s="71">
        <v>2</v>
      </c>
      <c r="W450" s="71">
        <v>0</v>
      </c>
      <c r="X450" s="71">
        <v>0</v>
      </c>
      <c r="Y450" s="71">
        <v>0</v>
      </c>
      <c r="Z450" s="71">
        <v>2</v>
      </c>
      <c r="AA450" s="71">
        <v>2</v>
      </c>
      <c r="AB450" s="71">
        <v>2</v>
      </c>
      <c r="AC450" s="71">
        <v>0</v>
      </c>
      <c r="AD450" s="71">
        <v>0</v>
      </c>
      <c r="AE450" s="71">
        <v>0</v>
      </c>
      <c r="AF450" s="71">
        <v>1</v>
      </c>
      <c r="AG450" s="73" t="s">
        <v>281</v>
      </c>
      <c r="AH450" s="73"/>
      <c r="AI450" s="76"/>
    </row>
    <row r="451" spans="1:35" x14ac:dyDescent="0.2">
      <c r="A451" s="67" t="s">
        <v>354</v>
      </c>
      <c r="B451" s="71" t="s">
        <v>49</v>
      </c>
      <c r="C451" s="130">
        <f t="shared" si="53"/>
        <v>750</v>
      </c>
      <c r="D451" s="71">
        <v>100</v>
      </c>
      <c r="E451" s="71">
        <v>750</v>
      </c>
      <c r="F451" s="71">
        <v>0</v>
      </c>
      <c r="G451" s="71">
        <v>0</v>
      </c>
      <c r="H451" s="71" t="s">
        <v>50</v>
      </c>
      <c r="I451" s="71">
        <v>0</v>
      </c>
      <c r="J451" s="71" t="s">
        <v>47</v>
      </c>
      <c r="K451" s="120">
        <v>1</v>
      </c>
      <c r="L451" s="71">
        <v>0</v>
      </c>
      <c r="M451" s="71">
        <v>0</v>
      </c>
      <c r="N451" s="71">
        <f t="shared" si="54"/>
        <v>0</v>
      </c>
      <c r="O451" s="71">
        <v>0</v>
      </c>
      <c r="P451" s="71">
        <v>0</v>
      </c>
      <c r="Q451" s="71">
        <f t="shared" si="55"/>
        <v>0</v>
      </c>
      <c r="R451" s="71">
        <v>0</v>
      </c>
      <c r="S451" s="71">
        <v>0</v>
      </c>
      <c r="T451" s="71">
        <v>0</v>
      </c>
      <c r="U451" s="71">
        <v>2</v>
      </c>
      <c r="V451" s="71">
        <v>2</v>
      </c>
      <c r="W451" s="71">
        <v>0</v>
      </c>
      <c r="X451" s="71">
        <v>0</v>
      </c>
      <c r="Y451" s="71">
        <v>0</v>
      </c>
      <c r="Z451" s="71">
        <v>2</v>
      </c>
      <c r="AA451" s="71">
        <v>2</v>
      </c>
      <c r="AB451" s="71">
        <v>2</v>
      </c>
      <c r="AC451" s="71">
        <v>0</v>
      </c>
      <c r="AD451" s="71">
        <v>0</v>
      </c>
      <c r="AE451" s="71">
        <v>0</v>
      </c>
      <c r="AF451" s="71">
        <v>0</v>
      </c>
      <c r="AG451" s="73" t="s">
        <v>281</v>
      </c>
      <c r="AH451" s="73"/>
      <c r="AI451" s="76"/>
    </row>
    <row r="452" spans="1:35" x14ac:dyDescent="0.2">
      <c r="A452" s="67" t="s">
        <v>160</v>
      </c>
      <c r="B452" s="71" t="s">
        <v>49</v>
      </c>
      <c r="C452" s="130">
        <f t="shared" si="53"/>
        <v>1939</v>
      </c>
      <c r="D452" s="71">
        <v>100</v>
      </c>
      <c r="E452" s="71">
        <v>1939</v>
      </c>
      <c r="F452" s="71">
        <v>0</v>
      </c>
      <c r="G452" s="71">
        <v>0</v>
      </c>
      <c r="H452" s="71" t="s">
        <v>50</v>
      </c>
      <c r="I452" s="71">
        <v>0</v>
      </c>
      <c r="J452" s="71" t="s">
        <v>47</v>
      </c>
      <c r="K452" s="120">
        <v>1</v>
      </c>
      <c r="L452" s="71">
        <v>8</v>
      </c>
      <c r="M452" s="71">
        <v>72</v>
      </c>
      <c r="N452" s="71">
        <f t="shared" si="54"/>
        <v>144</v>
      </c>
      <c r="O452" s="71">
        <v>0</v>
      </c>
      <c r="P452" s="71">
        <v>0</v>
      </c>
      <c r="Q452" s="71">
        <f t="shared" si="55"/>
        <v>0</v>
      </c>
      <c r="R452" s="71">
        <v>8</v>
      </c>
      <c r="S452" s="71">
        <v>22</v>
      </c>
      <c r="T452" s="71">
        <v>43</v>
      </c>
      <c r="U452" s="71">
        <v>1</v>
      </c>
      <c r="V452" s="71">
        <v>1</v>
      </c>
      <c r="W452" s="71">
        <v>0</v>
      </c>
      <c r="X452" s="71">
        <v>0</v>
      </c>
      <c r="Y452" s="71">
        <v>0</v>
      </c>
      <c r="Z452" s="71">
        <v>1</v>
      </c>
      <c r="AA452" s="71">
        <v>1</v>
      </c>
      <c r="AB452" s="71">
        <v>1</v>
      </c>
      <c r="AC452" s="71">
        <v>0</v>
      </c>
      <c r="AD452" s="71">
        <v>0</v>
      </c>
      <c r="AE452" s="71">
        <v>0</v>
      </c>
      <c r="AF452" s="71">
        <v>1</v>
      </c>
      <c r="AG452" s="73" t="s">
        <v>281</v>
      </c>
      <c r="AH452" s="73"/>
      <c r="AI452" s="76"/>
    </row>
    <row r="453" spans="1:35" x14ac:dyDescent="0.2">
      <c r="A453" s="67" t="s">
        <v>146</v>
      </c>
      <c r="B453" s="71" t="s">
        <v>49</v>
      </c>
      <c r="C453" s="130">
        <f t="shared" si="53"/>
        <v>1265</v>
      </c>
      <c r="D453" s="85">
        <v>100</v>
      </c>
      <c r="E453" s="85">
        <v>1265</v>
      </c>
      <c r="F453" s="85">
        <v>0</v>
      </c>
      <c r="G453" s="85">
        <v>0</v>
      </c>
      <c r="H453" s="85" t="s">
        <v>50</v>
      </c>
      <c r="I453" s="85">
        <v>0</v>
      </c>
      <c r="J453" s="85" t="s">
        <v>47</v>
      </c>
      <c r="K453" s="125">
        <v>1</v>
      </c>
      <c r="L453" s="85">
        <v>10</v>
      </c>
      <c r="M453" s="85">
        <v>90</v>
      </c>
      <c r="N453" s="85">
        <f t="shared" si="54"/>
        <v>180</v>
      </c>
      <c r="O453" s="85">
        <v>0</v>
      </c>
      <c r="P453" s="85">
        <v>0</v>
      </c>
      <c r="Q453" s="85">
        <f t="shared" si="55"/>
        <v>0</v>
      </c>
      <c r="R453" s="85">
        <v>10</v>
      </c>
      <c r="S453" s="85">
        <v>21</v>
      </c>
      <c r="T453" s="85">
        <v>26</v>
      </c>
      <c r="U453" s="85">
        <v>1</v>
      </c>
      <c r="V453" s="85">
        <v>1</v>
      </c>
      <c r="W453" s="85">
        <v>0</v>
      </c>
      <c r="X453" s="71">
        <v>0</v>
      </c>
      <c r="Y453" s="71">
        <v>0</v>
      </c>
      <c r="Z453" s="85">
        <v>1</v>
      </c>
      <c r="AA453" s="85">
        <v>1</v>
      </c>
      <c r="AB453" s="85">
        <v>1</v>
      </c>
      <c r="AC453" s="85">
        <v>0</v>
      </c>
      <c r="AD453" s="85">
        <v>0</v>
      </c>
      <c r="AE453" s="85">
        <v>0</v>
      </c>
      <c r="AF453" s="85">
        <v>1</v>
      </c>
      <c r="AG453" s="86" t="s">
        <v>281</v>
      </c>
      <c r="AH453" s="86"/>
      <c r="AI453" s="93"/>
    </row>
    <row r="454" spans="1:35" x14ac:dyDescent="0.2">
      <c r="A454" s="67" t="s">
        <v>358</v>
      </c>
      <c r="B454" s="71" t="s">
        <v>49</v>
      </c>
      <c r="C454" s="130">
        <f>E454+F454+G454+I454</f>
        <v>75000</v>
      </c>
      <c r="D454" s="71">
        <v>2500</v>
      </c>
      <c r="E454" s="71">
        <v>35000</v>
      </c>
      <c r="F454" s="71">
        <v>35000</v>
      </c>
      <c r="G454" s="71">
        <v>0</v>
      </c>
      <c r="H454" s="71" t="s">
        <v>59</v>
      </c>
      <c r="I454" s="71">
        <v>5000</v>
      </c>
      <c r="J454" s="71" t="s">
        <v>47</v>
      </c>
      <c r="K454" s="120">
        <v>1</v>
      </c>
      <c r="L454" s="71"/>
      <c r="M454" s="71"/>
      <c r="N454" s="71"/>
      <c r="O454" s="71"/>
      <c r="P454" s="71"/>
      <c r="Q454" s="71"/>
      <c r="R454" s="71"/>
      <c r="S454" s="71">
        <v>0</v>
      </c>
      <c r="T454" s="71">
        <v>0</v>
      </c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 t="s">
        <v>356</v>
      </c>
      <c r="AH454" s="71"/>
      <c r="AI454" s="73"/>
    </row>
    <row r="455" spans="1:35" x14ac:dyDescent="0.2">
      <c r="A455" s="67" t="s">
        <v>359</v>
      </c>
      <c r="B455" s="71" t="s">
        <v>49</v>
      </c>
      <c r="C455" s="130">
        <v>1463</v>
      </c>
      <c r="D455" s="42"/>
      <c r="E455" s="7"/>
      <c r="F455" s="92"/>
      <c r="G455" s="7"/>
      <c r="H455" s="7"/>
      <c r="I455" s="7"/>
      <c r="J455" s="71" t="s">
        <v>47</v>
      </c>
      <c r="K455" s="120">
        <v>1</v>
      </c>
      <c r="L455" s="42"/>
      <c r="M455" s="42"/>
      <c r="N455" s="42"/>
      <c r="O455" s="42"/>
      <c r="P455" s="42"/>
      <c r="Q455" s="42"/>
      <c r="R455" s="42"/>
      <c r="S455" s="71"/>
      <c r="T455" s="71"/>
      <c r="U455" s="42"/>
      <c r="V455" s="42"/>
      <c r="W455" s="42"/>
      <c r="X455" s="71"/>
      <c r="Y455" s="71"/>
      <c r="Z455" s="42"/>
      <c r="AA455" s="42"/>
      <c r="AB455" s="42"/>
      <c r="AC455" s="42"/>
      <c r="AD455" s="42"/>
      <c r="AE455" s="42"/>
      <c r="AF455" s="42"/>
      <c r="AG455" s="42"/>
      <c r="AH455" s="42" t="s">
        <v>210</v>
      </c>
      <c r="AI455" s="93"/>
    </row>
    <row r="456" spans="1:35" x14ac:dyDescent="0.2">
      <c r="A456" s="67" t="s">
        <v>361</v>
      </c>
      <c r="B456" s="71" t="s">
        <v>49</v>
      </c>
      <c r="C456" s="130">
        <v>4103</v>
      </c>
      <c r="D456" s="42"/>
      <c r="E456" s="7"/>
      <c r="F456" s="92"/>
      <c r="G456" s="7"/>
      <c r="H456" s="7"/>
      <c r="I456" s="7"/>
      <c r="J456" s="71" t="s">
        <v>47</v>
      </c>
      <c r="K456" s="120">
        <v>1</v>
      </c>
      <c r="L456" s="42"/>
      <c r="M456" s="42"/>
      <c r="N456" s="42"/>
      <c r="O456" s="42"/>
      <c r="P456" s="42"/>
      <c r="Q456" s="42"/>
      <c r="R456" s="42"/>
      <c r="S456" s="71"/>
      <c r="T456" s="71"/>
      <c r="U456" s="42"/>
      <c r="V456" s="42"/>
      <c r="W456" s="42"/>
      <c r="X456" s="71"/>
      <c r="Y456" s="71"/>
      <c r="Z456" s="42"/>
      <c r="AA456" s="42"/>
      <c r="AB456" s="42"/>
      <c r="AC456" s="42"/>
      <c r="AD456" s="42"/>
      <c r="AE456" s="42"/>
      <c r="AF456" s="42"/>
      <c r="AG456" s="42"/>
      <c r="AH456" s="42" t="s">
        <v>210</v>
      </c>
      <c r="AI456" s="93"/>
    </row>
    <row r="457" spans="1:35" x14ac:dyDescent="0.2">
      <c r="A457" s="67" t="s">
        <v>362</v>
      </c>
      <c r="B457" s="71" t="s">
        <v>49</v>
      </c>
      <c r="C457" s="130">
        <v>35024</v>
      </c>
      <c r="D457" s="42"/>
      <c r="E457" s="7"/>
      <c r="F457" s="92"/>
      <c r="G457" s="7"/>
      <c r="H457" s="7"/>
      <c r="I457" s="7"/>
      <c r="J457" s="71" t="s">
        <v>47</v>
      </c>
      <c r="K457" s="120">
        <v>1</v>
      </c>
      <c r="L457" s="42"/>
      <c r="M457" s="42"/>
      <c r="N457" s="42"/>
      <c r="O457" s="42"/>
      <c r="P457" s="42"/>
      <c r="Q457" s="42"/>
      <c r="R457" s="42"/>
      <c r="S457" s="71"/>
      <c r="T457" s="71"/>
      <c r="U457" s="42"/>
      <c r="V457" s="42"/>
      <c r="W457" s="42"/>
      <c r="X457" s="71"/>
      <c r="Y457" s="71"/>
      <c r="Z457" s="42"/>
      <c r="AA457" s="42"/>
      <c r="AB457" s="42"/>
      <c r="AC457" s="42"/>
      <c r="AD457" s="42"/>
      <c r="AE457" s="42"/>
      <c r="AF457" s="42"/>
      <c r="AG457" s="42"/>
      <c r="AH457" s="42" t="s">
        <v>210</v>
      </c>
      <c r="AI457" s="93"/>
    </row>
    <row r="458" spans="1:35" x14ac:dyDescent="0.2">
      <c r="A458" s="67" t="s">
        <v>363</v>
      </c>
      <c r="B458" s="71" t="s">
        <v>49</v>
      </c>
      <c r="C458" s="130">
        <v>3392</v>
      </c>
      <c r="D458" s="42"/>
      <c r="E458" s="7"/>
      <c r="F458" s="92"/>
      <c r="G458" s="7"/>
      <c r="H458" s="7"/>
      <c r="I458" s="7"/>
      <c r="J458" s="71" t="s">
        <v>47</v>
      </c>
      <c r="K458" s="120">
        <v>1</v>
      </c>
      <c r="L458" s="42"/>
      <c r="M458" s="42"/>
      <c r="N458" s="42"/>
      <c r="O458" s="42"/>
      <c r="P458" s="42"/>
      <c r="Q458" s="42"/>
      <c r="R458" s="42"/>
      <c r="S458" s="71"/>
      <c r="T458" s="71"/>
      <c r="U458" s="42"/>
      <c r="V458" s="42"/>
      <c r="W458" s="42"/>
      <c r="X458" s="71"/>
      <c r="Y458" s="71"/>
      <c r="Z458" s="42"/>
      <c r="AA458" s="42"/>
      <c r="AB458" s="42"/>
      <c r="AC458" s="42"/>
      <c r="AD458" s="42"/>
      <c r="AE458" s="42"/>
      <c r="AF458" s="42"/>
      <c r="AG458" s="42"/>
      <c r="AH458" s="42" t="s">
        <v>210</v>
      </c>
      <c r="AI458" s="93"/>
    </row>
    <row r="459" spans="1:35" x14ac:dyDescent="0.2">
      <c r="A459" s="67" t="s">
        <v>364</v>
      </c>
      <c r="B459" s="71" t="s">
        <v>49</v>
      </c>
      <c r="C459" s="130">
        <v>4787</v>
      </c>
      <c r="D459" s="42"/>
      <c r="E459" s="7"/>
      <c r="F459" s="92"/>
      <c r="G459" s="7"/>
      <c r="H459" s="7"/>
      <c r="I459" s="7"/>
      <c r="J459" s="71" t="s">
        <v>47</v>
      </c>
      <c r="K459" s="120">
        <v>1</v>
      </c>
      <c r="L459" s="42"/>
      <c r="M459" s="42"/>
      <c r="N459" s="42"/>
      <c r="O459" s="42"/>
      <c r="P459" s="42"/>
      <c r="Q459" s="42"/>
      <c r="R459" s="42"/>
      <c r="S459" s="71"/>
      <c r="T459" s="71"/>
      <c r="U459" s="42"/>
      <c r="V459" s="42"/>
      <c r="W459" s="42"/>
      <c r="X459" s="71"/>
      <c r="Y459" s="71"/>
      <c r="Z459" s="42"/>
      <c r="AA459" s="42"/>
      <c r="AB459" s="42"/>
      <c r="AC459" s="42"/>
      <c r="AD459" s="42"/>
      <c r="AE459" s="42"/>
      <c r="AF459" s="42"/>
      <c r="AG459" s="42"/>
      <c r="AH459" s="42" t="s">
        <v>210</v>
      </c>
      <c r="AI459" s="93"/>
    </row>
    <row r="460" spans="1:35" x14ac:dyDescent="0.2">
      <c r="A460" s="67" t="s">
        <v>365</v>
      </c>
      <c r="B460" s="71" t="s">
        <v>49</v>
      </c>
      <c r="C460" s="130">
        <v>7151</v>
      </c>
      <c r="D460" s="42"/>
      <c r="E460" s="7"/>
      <c r="F460" s="92"/>
      <c r="G460" s="7"/>
      <c r="H460" s="7"/>
      <c r="I460" s="7"/>
      <c r="J460" s="71" t="s">
        <v>47</v>
      </c>
      <c r="K460" s="120">
        <v>1</v>
      </c>
      <c r="L460" s="42"/>
      <c r="M460" s="42"/>
      <c r="N460" s="42"/>
      <c r="O460" s="42"/>
      <c r="P460" s="42"/>
      <c r="Q460" s="42"/>
      <c r="R460" s="42"/>
      <c r="S460" s="71"/>
      <c r="T460" s="71"/>
      <c r="U460" s="42"/>
      <c r="V460" s="42"/>
      <c r="W460" s="42"/>
      <c r="X460" s="71"/>
      <c r="Y460" s="71"/>
      <c r="Z460" s="42"/>
      <c r="AA460" s="42"/>
      <c r="AB460" s="42"/>
      <c r="AC460" s="42"/>
      <c r="AD460" s="42"/>
      <c r="AE460" s="42"/>
      <c r="AF460" s="42"/>
      <c r="AG460" s="42"/>
      <c r="AH460" s="42" t="s">
        <v>210</v>
      </c>
      <c r="AI460" s="93"/>
    </row>
    <row r="461" spans="1:35" x14ac:dyDescent="0.2">
      <c r="A461" s="67" t="s">
        <v>366</v>
      </c>
      <c r="B461" s="71" t="s">
        <v>49</v>
      </c>
      <c r="C461" s="130">
        <v>10963</v>
      </c>
      <c r="D461" s="42"/>
      <c r="E461" s="7"/>
      <c r="F461" s="92"/>
      <c r="G461" s="7"/>
      <c r="H461" s="7"/>
      <c r="I461" s="7"/>
      <c r="J461" s="71" t="s">
        <v>47</v>
      </c>
      <c r="K461" s="120">
        <v>1</v>
      </c>
      <c r="L461" s="42"/>
      <c r="M461" s="42"/>
      <c r="N461" s="42"/>
      <c r="O461" s="42"/>
      <c r="P461" s="42"/>
      <c r="Q461" s="42"/>
      <c r="R461" s="42"/>
      <c r="S461" s="71"/>
      <c r="T461" s="71"/>
      <c r="U461" s="42"/>
      <c r="V461" s="42"/>
      <c r="W461" s="42"/>
      <c r="X461" s="71"/>
      <c r="Y461" s="71"/>
      <c r="Z461" s="42"/>
      <c r="AA461" s="42"/>
      <c r="AB461" s="42"/>
      <c r="AC461" s="42"/>
      <c r="AD461" s="42"/>
      <c r="AE461" s="42"/>
      <c r="AF461" s="42"/>
      <c r="AG461" s="42"/>
      <c r="AH461" s="42" t="s">
        <v>210</v>
      </c>
      <c r="AI461" s="93"/>
    </row>
    <row r="462" spans="1:35" x14ac:dyDescent="0.2">
      <c r="A462" s="67" t="s">
        <v>367</v>
      </c>
      <c r="B462" s="71" t="s">
        <v>49</v>
      </c>
      <c r="C462" s="130">
        <v>41226</v>
      </c>
      <c r="D462" s="42"/>
      <c r="E462" s="7"/>
      <c r="F462" s="92"/>
      <c r="G462" s="7"/>
      <c r="H462" s="7"/>
      <c r="I462" s="7"/>
      <c r="J462" s="71" t="s">
        <v>47</v>
      </c>
      <c r="K462" s="120">
        <v>1</v>
      </c>
      <c r="L462" s="42"/>
      <c r="M462" s="42"/>
      <c r="N462" s="42"/>
      <c r="O462" s="42"/>
      <c r="P462" s="42"/>
      <c r="Q462" s="42"/>
      <c r="R462" s="42"/>
      <c r="S462" s="71"/>
      <c r="T462" s="71"/>
      <c r="U462" s="42"/>
      <c r="V462" s="42"/>
      <c r="W462" s="42"/>
      <c r="X462" s="71"/>
      <c r="Y462" s="71"/>
      <c r="Z462" s="42"/>
      <c r="AA462" s="42"/>
      <c r="AB462" s="42"/>
      <c r="AC462" s="42"/>
      <c r="AD462" s="42"/>
      <c r="AE462" s="42"/>
      <c r="AF462" s="42"/>
      <c r="AG462" s="42"/>
      <c r="AH462" s="42" t="s">
        <v>210</v>
      </c>
      <c r="AI462" s="93"/>
    </row>
    <row r="463" spans="1:35" x14ac:dyDescent="0.2">
      <c r="A463" s="67" t="s">
        <v>368</v>
      </c>
      <c r="B463" s="71" t="s">
        <v>49</v>
      </c>
      <c r="C463" s="130">
        <v>972</v>
      </c>
      <c r="D463" s="42"/>
      <c r="E463" s="7"/>
      <c r="F463" s="92"/>
      <c r="G463" s="7"/>
      <c r="H463" s="7"/>
      <c r="I463" s="7"/>
      <c r="J463" s="71" t="s">
        <v>47</v>
      </c>
      <c r="K463" s="120">
        <v>1</v>
      </c>
      <c r="L463" s="42"/>
      <c r="M463" s="42"/>
      <c r="N463" s="42"/>
      <c r="O463" s="42"/>
      <c r="P463" s="42"/>
      <c r="Q463" s="42"/>
      <c r="R463" s="42"/>
      <c r="S463" s="71"/>
      <c r="T463" s="71"/>
      <c r="U463" s="42"/>
      <c r="V463" s="42"/>
      <c r="W463" s="42"/>
      <c r="X463" s="71"/>
      <c r="Y463" s="71"/>
      <c r="Z463" s="42"/>
      <c r="AA463" s="42"/>
      <c r="AB463" s="42"/>
      <c r="AC463" s="42"/>
      <c r="AD463" s="42"/>
      <c r="AE463" s="42"/>
      <c r="AF463" s="42"/>
      <c r="AG463" s="42"/>
      <c r="AH463" s="42" t="s">
        <v>210</v>
      </c>
      <c r="AI463" s="93"/>
    </row>
    <row r="464" spans="1:35" x14ac:dyDescent="0.2">
      <c r="A464" s="67" t="s">
        <v>369</v>
      </c>
      <c r="B464" s="71" t="s">
        <v>49</v>
      </c>
      <c r="C464" s="130">
        <v>304</v>
      </c>
      <c r="D464" s="42"/>
      <c r="E464" s="7"/>
      <c r="F464" s="92"/>
      <c r="G464" s="7"/>
      <c r="H464" s="7"/>
      <c r="I464" s="7"/>
      <c r="J464" s="71" t="s">
        <v>47</v>
      </c>
      <c r="K464" s="120">
        <v>1</v>
      </c>
      <c r="L464" s="42"/>
      <c r="M464" s="42"/>
      <c r="N464" s="42"/>
      <c r="O464" s="42"/>
      <c r="P464" s="42"/>
      <c r="Q464" s="42"/>
      <c r="R464" s="42"/>
      <c r="S464" s="71"/>
      <c r="T464" s="71"/>
      <c r="U464" s="42"/>
      <c r="V464" s="42"/>
      <c r="W464" s="42"/>
      <c r="X464" s="71"/>
      <c r="Y464" s="71"/>
      <c r="Z464" s="42"/>
      <c r="AA464" s="42"/>
      <c r="AB464" s="42"/>
      <c r="AC464" s="42"/>
      <c r="AD464" s="42"/>
      <c r="AE464" s="42"/>
      <c r="AF464" s="42"/>
      <c r="AG464" s="42"/>
      <c r="AH464" s="42" t="s">
        <v>210</v>
      </c>
      <c r="AI464" s="93"/>
    </row>
    <row r="465" spans="1:35" x14ac:dyDescent="0.2">
      <c r="A465" s="67" t="s">
        <v>370</v>
      </c>
      <c r="B465" s="71" t="s">
        <v>49</v>
      </c>
      <c r="C465" s="130">
        <v>12808</v>
      </c>
      <c r="D465" s="42"/>
      <c r="E465" s="7"/>
      <c r="F465" s="92"/>
      <c r="G465" s="7"/>
      <c r="H465" s="7"/>
      <c r="I465" s="7"/>
      <c r="J465" s="71" t="s">
        <v>47</v>
      </c>
      <c r="K465" s="120">
        <v>1</v>
      </c>
      <c r="L465" s="42"/>
      <c r="M465" s="42"/>
      <c r="N465" s="42"/>
      <c r="O465" s="42"/>
      <c r="P465" s="42"/>
      <c r="Q465" s="42"/>
      <c r="R465" s="42"/>
      <c r="S465" s="71"/>
      <c r="T465" s="71"/>
      <c r="U465" s="42"/>
      <c r="V465" s="42"/>
      <c r="W465" s="42"/>
      <c r="X465" s="71"/>
      <c r="Y465" s="71"/>
      <c r="Z465" s="42"/>
      <c r="AA465" s="42"/>
      <c r="AB465" s="42"/>
      <c r="AC465" s="42"/>
      <c r="AD465" s="42"/>
      <c r="AE465" s="42"/>
      <c r="AF465" s="42"/>
      <c r="AG465" s="42"/>
      <c r="AH465" s="42" t="s">
        <v>210</v>
      </c>
      <c r="AI465" s="93"/>
    </row>
    <row r="466" spans="1:35" x14ac:dyDescent="0.2">
      <c r="A466" s="67" t="s">
        <v>371</v>
      </c>
      <c r="B466" s="71" t="s">
        <v>49</v>
      </c>
      <c r="C466" s="130">
        <v>13574</v>
      </c>
      <c r="D466" s="42"/>
      <c r="E466" s="7"/>
      <c r="F466" s="92"/>
      <c r="G466" s="7"/>
      <c r="H466" s="7"/>
      <c r="I466" s="7"/>
      <c r="J466" s="71" t="s">
        <v>47</v>
      </c>
      <c r="K466" s="120">
        <v>1</v>
      </c>
      <c r="L466" s="42"/>
      <c r="M466" s="42"/>
      <c r="N466" s="42"/>
      <c r="O466" s="42"/>
      <c r="P466" s="42"/>
      <c r="Q466" s="42"/>
      <c r="R466" s="42"/>
      <c r="S466" s="71"/>
      <c r="T466" s="71"/>
      <c r="U466" s="42"/>
      <c r="V466" s="42"/>
      <c r="W466" s="42"/>
      <c r="X466" s="71"/>
      <c r="Y466" s="71"/>
      <c r="Z466" s="42"/>
      <c r="AA466" s="42"/>
      <c r="AB466" s="42"/>
      <c r="AC466" s="42"/>
      <c r="AD466" s="42"/>
      <c r="AE466" s="42"/>
      <c r="AF466" s="42"/>
      <c r="AG466" s="42"/>
      <c r="AH466" s="42" t="s">
        <v>210</v>
      </c>
      <c r="AI466" s="93"/>
    </row>
    <row r="467" spans="1:35" x14ac:dyDescent="0.2">
      <c r="A467" s="67" t="s">
        <v>372</v>
      </c>
      <c r="B467" s="71" t="s">
        <v>49</v>
      </c>
      <c r="C467" s="130">
        <v>5796</v>
      </c>
      <c r="D467" s="42"/>
      <c r="E467" s="7"/>
      <c r="F467" s="92"/>
      <c r="G467" s="7"/>
      <c r="H467" s="7"/>
      <c r="I467" s="7"/>
      <c r="J467" s="71" t="s">
        <v>47</v>
      </c>
      <c r="K467" s="120">
        <v>1</v>
      </c>
      <c r="L467" s="42"/>
      <c r="M467" s="42"/>
      <c r="N467" s="42"/>
      <c r="O467" s="42"/>
      <c r="P467" s="42"/>
      <c r="Q467" s="42"/>
      <c r="R467" s="42"/>
      <c r="S467" s="71"/>
      <c r="T467" s="71"/>
      <c r="U467" s="42"/>
      <c r="V467" s="42"/>
      <c r="W467" s="42"/>
      <c r="X467" s="71"/>
      <c r="Y467" s="71"/>
      <c r="Z467" s="42"/>
      <c r="AA467" s="42"/>
      <c r="AB467" s="42"/>
      <c r="AC467" s="42"/>
      <c r="AD467" s="42"/>
      <c r="AE467" s="42"/>
      <c r="AF467" s="42"/>
      <c r="AG467" s="42"/>
      <c r="AH467" s="42" t="s">
        <v>210</v>
      </c>
      <c r="AI467" s="93"/>
    </row>
    <row r="468" spans="1:35" x14ac:dyDescent="0.2">
      <c r="A468" s="67" t="s">
        <v>327</v>
      </c>
      <c r="B468" s="71" t="s">
        <v>49</v>
      </c>
      <c r="C468" s="130">
        <v>21864</v>
      </c>
      <c r="D468" s="42"/>
      <c r="E468" s="7"/>
      <c r="F468" s="92"/>
      <c r="G468" s="7"/>
      <c r="H468" s="7"/>
      <c r="I468" s="7"/>
      <c r="J468" s="71" t="s">
        <v>47</v>
      </c>
      <c r="K468" s="120">
        <v>1</v>
      </c>
      <c r="L468" s="42"/>
      <c r="M468" s="42"/>
      <c r="N468" s="42"/>
      <c r="O468" s="42"/>
      <c r="P468" s="42"/>
      <c r="Q468" s="42"/>
      <c r="R468" s="42"/>
      <c r="S468" s="71"/>
      <c r="T468" s="71"/>
      <c r="U468" s="42"/>
      <c r="V468" s="42"/>
      <c r="W468" s="42"/>
      <c r="X468" s="71"/>
      <c r="Y468" s="71"/>
      <c r="Z468" s="42"/>
      <c r="AA468" s="42"/>
      <c r="AB468" s="42"/>
      <c r="AC468" s="42"/>
      <c r="AD468" s="42"/>
      <c r="AE468" s="42"/>
      <c r="AF468" s="42"/>
      <c r="AG468" s="42"/>
      <c r="AH468" s="42" t="s">
        <v>210</v>
      </c>
      <c r="AI468" s="93"/>
    </row>
    <row r="469" spans="1:35" x14ac:dyDescent="0.2">
      <c r="A469" s="67" t="s">
        <v>373</v>
      </c>
      <c r="B469" s="71" t="s">
        <v>49</v>
      </c>
      <c r="C469" s="130">
        <v>2519</v>
      </c>
      <c r="D469" s="42"/>
      <c r="E469" s="7"/>
      <c r="F469" s="92"/>
      <c r="G469" s="7"/>
      <c r="H469" s="7"/>
      <c r="I469" s="7"/>
      <c r="J469" s="71" t="s">
        <v>47</v>
      </c>
      <c r="K469" s="120">
        <v>1</v>
      </c>
      <c r="L469" s="42"/>
      <c r="M469" s="42"/>
      <c r="N469" s="42"/>
      <c r="O469" s="42"/>
      <c r="P469" s="42"/>
      <c r="Q469" s="42"/>
      <c r="R469" s="42"/>
      <c r="S469" s="71"/>
      <c r="T469" s="71"/>
      <c r="U469" s="42"/>
      <c r="V469" s="42"/>
      <c r="W469" s="42"/>
      <c r="X469" s="71"/>
      <c r="Y469" s="71"/>
      <c r="Z469" s="42"/>
      <c r="AA469" s="42"/>
      <c r="AB469" s="42"/>
      <c r="AC469" s="42"/>
      <c r="AD469" s="42"/>
      <c r="AE469" s="42"/>
      <c r="AF469" s="42"/>
      <c r="AG469" s="42"/>
      <c r="AH469" s="42" t="s">
        <v>210</v>
      </c>
      <c r="AI469" s="93"/>
    </row>
    <row r="470" spans="1:35" x14ac:dyDescent="0.2">
      <c r="A470" s="67" t="s">
        <v>374</v>
      </c>
      <c r="B470" s="71" t="s">
        <v>49</v>
      </c>
      <c r="C470" s="130">
        <v>3935</v>
      </c>
      <c r="D470" s="42"/>
      <c r="E470" s="7"/>
      <c r="F470" s="92"/>
      <c r="G470" s="7"/>
      <c r="H470" s="7"/>
      <c r="I470" s="7"/>
      <c r="J470" s="71" t="s">
        <v>47</v>
      </c>
      <c r="K470" s="120">
        <v>1</v>
      </c>
      <c r="L470" s="42"/>
      <c r="M470" s="42"/>
      <c r="N470" s="42"/>
      <c r="O470" s="42"/>
      <c r="P470" s="42"/>
      <c r="Q470" s="42"/>
      <c r="R470" s="42"/>
      <c r="S470" s="71"/>
      <c r="T470" s="71"/>
      <c r="U470" s="42"/>
      <c r="V470" s="42"/>
      <c r="W470" s="42"/>
      <c r="X470" s="71"/>
      <c r="Y470" s="71"/>
      <c r="Z470" s="42"/>
      <c r="AA470" s="42"/>
      <c r="AB470" s="42"/>
      <c r="AC470" s="42"/>
      <c r="AD470" s="42"/>
      <c r="AE470" s="42"/>
      <c r="AF470" s="42"/>
      <c r="AG470" s="42"/>
      <c r="AH470" s="42" t="s">
        <v>210</v>
      </c>
      <c r="AI470" s="93"/>
    </row>
    <row r="471" spans="1:35" x14ac:dyDescent="0.2">
      <c r="A471" s="67" t="s">
        <v>375</v>
      </c>
      <c r="B471" s="71" t="s">
        <v>49</v>
      </c>
      <c r="C471" s="130">
        <v>1249</v>
      </c>
      <c r="D471" s="42"/>
      <c r="E471" s="7"/>
      <c r="F471" s="92"/>
      <c r="G471" s="7"/>
      <c r="H471" s="7"/>
      <c r="I471" s="7"/>
      <c r="J471" s="71" t="s">
        <v>47</v>
      </c>
      <c r="K471" s="120">
        <v>1</v>
      </c>
      <c r="L471" s="42"/>
      <c r="M471" s="42"/>
      <c r="N471" s="42"/>
      <c r="O471" s="42"/>
      <c r="P471" s="42"/>
      <c r="Q471" s="42"/>
      <c r="R471" s="42"/>
      <c r="S471" s="71"/>
      <c r="T471" s="71"/>
      <c r="U471" s="42"/>
      <c r="V471" s="42"/>
      <c r="W471" s="42"/>
      <c r="X471" s="71"/>
      <c r="Y471" s="71"/>
      <c r="Z471" s="42"/>
      <c r="AA471" s="42"/>
      <c r="AB471" s="42"/>
      <c r="AC471" s="42"/>
      <c r="AD471" s="42"/>
      <c r="AE471" s="42"/>
      <c r="AF471" s="42"/>
      <c r="AG471" s="42"/>
      <c r="AH471" s="42" t="s">
        <v>210</v>
      </c>
      <c r="AI471" s="93"/>
    </row>
    <row r="472" spans="1:35" x14ac:dyDescent="0.2">
      <c r="A472" s="67" t="s">
        <v>376</v>
      </c>
      <c r="B472" s="71" t="s">
        <v>49</v>
      </c>
      <c r="C472" s="130">
        <v>1366</v>
      </c>
      <c r="D472" s="42"/>
      <c r="E472" s="7"/>
      <c r="F472" s="92"/>
      <c r="G472" s="7"/>
      <c r="H472" s="7"/>
      <c r="I472" s="7"/>
      <c r="J472" s="71" t="s">
        <v>47</v>
      </c>
      <c r="K472" s="120">
        <v>1</v>
      </c>
      <c r="L472" s="42"/>
      <c r="M472" s="42"/>
      <c r="N472" s="42"/>
      <c r="O472" s="42"/>
      <c r="P472" s="42"/>
      <c r="Q472" s="42"/>
      <c r="R472" s="42"/>
      <c r="S472" s="71"/>
      <c r="T472" s="71"/>
      <c r="U472" s="42"/>
      <c r="V472" s="42"/>
      <c r="W472" s="42"/>
      <c r="X472" s="71"/>
      <c r="Y472" s="71"/>
      <c r="Z472" s="42"/>
      <c r="AA472" s="42"/>
      <c r="AB472" s="42"/>
      <c r="AC472" s="42"/>
      <c r="AD472" s="42"/>
      <c r="AE472" s="42"/>
      <c r="AF472" s="42"/>
      <c r="AG472" s="42"/>
      <c r="AH472" s="42" t="s">
        <v>210</v>
      </c>
      <c r="AI472" s="93"/>
    </row>
    <row r="473" spans="1:35" x14ac:dyDescent="0.2">
      <c r="A473" s="67" t="s">
        <v>377</v>
      </c>
      <c r="B473" s="71" t="s">
        <v>49</v>
      </c>
      <c r="C473" s="130">
        <v>1223</v>
      </c>
      <c r="D473" s="42"/>
      <c r="E473" s="7"/>
      <c r="F473" s="92"/>
      <c r="G473" s="7"/>
      <c r="H473" s="7"/>
      <c r="I473" s="7"/>
      <c r="J473" s="71" t="s">
        <v>47</v>
      </c>
      <c r="K473" s="120">
        <v>1</v>
      </c>
      <c r="L473" s="42"/>
      <c r="M473" s="42"/>
      <c r="N473" s="42"/>
      <c r="O473" s="42"/>
      <c r="P473" s="42"/>
      <c r="Q473" s="42"/>
      <c r="R473" s="42"/>
      <c r="S473" s="71"/>
      <c r="T473" s="71"/>
      <c r="U473" s="42"/>
      <c r="V473" s="42"/>
      <c r="W473" s="42"/>
      <c r="X473" s="71"/>
      <c r="Y473" s="71"/>
      <c r="Z473" s="42"/>
      <c r="AA473" s="42"/>
      <c r="AB473" s="42"/>
      <c r="AC473" s="42"/>
      <c r="AD473" s="42"/>
      <c r="AE473" s="42"/>
      <c r="AF473" s="42"/>
      <c r="AG473" s="42"/>
      <c r="AH473" s="42" t="s">
        <v>210</v>
      </c>
      <c r="AI473" s="93"/>
    </row>
    <row r="474" spans="1:35" x14ac:dyDescent="0.2">
      <c r="A474" s="67" t="s">
        <v>378</v>
      </c>
      <c r="B474" s="71" t="s">
        <v>49</v>
      </c>
      <c r="C474" s="130">
        <v>33146</v>
      </c>
      <c r="D474" s="42"/>
      <c r="E474" s="7"/>
      <c r="F474" s="92"/>
      <c r="G474" s="7"/>
      <c r="H474" s="7"/>
      <c r="I474" s="7"/>
      <c r="J474" s="71" t="s">
        <v>47</v>
      </c>
      <c r="K474" s="120">
        <v>1</v>
      </c>
      <c r="L474" s="42"/>
      <c r="M474" s="42"/>
      <c r="N474" s="42"/>
      <c r="O474" s="42"/>
      <c r="P474" s="42"/>
      <c r="Q474" s="42"/>
      <c r="R474" s="42"/>
      <c r="S474" s="71"/>
      <c r="T474" s="71"/>
      <c r="U474" s="42"/>
      <c r="V474" s="42"/>
      <c r="W474" s="42"/>
      <c r="X474" s="71"/>
      <c r="Y474" s="71"/>
      <c r="Z474" s="42"/>
      <c r="AA474" s="42"/>
      <c r="AB474" s="42"/>
      <c r="AC474" s="42"/>
      <c r="AD474" s="42"/>
      <c r="AE474" s="42"/>
      <c r="AF474" s="42"/>
      <c r="AG474" s="42"/>
      <c r="AH474" s="42" t="s">
        <v>210</v>
      </c>
      <c r="AI474" s="93"/>
    </row>
    <row r="475" spans="1:35" x14ac:dyDescent="0.2">
      <c r="A475" s="67" t="s">
        <v>379</v>
      </c>
      <c r="B475" s="71" t="s">
        <v>49</v>
      </c>
      <c r="C475" s="130">
        <v>1187</v>
      </c>
      <c r="D475" s="42"/>
      <c r="E475" s="7"/>
      <c r="F475" s="92"/>
      <c r="G475" s="7"/>
      <c r="H475" s="7"/>
      <c r="I475" s="7"/>
      <c r="J475" s="71" t="s">
        <v>47</v>
      </c>
      <c r="K475" s="120">
        <v>1</v>
      </c>
      <c r="L475" s="42"/>
      <c r="M475" s="42"/>
      <c r="N475" s="42"/>
      <c r="O475" s="42"/>
      <c r="P475" s="42"/>
      <c r="Q475" s="42"/>
      <c r="R475" s="42"/>
      <c r="S475" s="71"/>
      <c r="T475" s="71"/>
      <c r="U475" s="42"/>
      <c r="V475" s="42"/>
      <c r="W475" s="42"/>
      <c r="X475" s="71"/>
      <c r="Y475" s="71"/>
      <c r="Z475" s="42"/>
      <c r="AA475" s="42"/>
      <c r="AB475" s="42"/>
      <c r="AC475" s="42"/>
      <c r="AD475" s="42"/>
      <c r="AE475" s="42"/>
      <c r="AF475" s="42"/>
      <c r="AG475" s="42"/>
      <c r="AH475" s="42" t="s">
        <v>210</v>
      </c>
      <c r="AI475" s="93"/>
    </row>
    <row r="476" spans="1:35" x14ac:dyDescent="0.2">
      <c r="A476" s="67" t="s">
        <v>380</v>
      </c>
      <c r="B476" s="71" t="s">
        <v>49</v>
      </c>
      <c r="C476" s="130">
        <v>1591</v>
      </c>
      <c r="D476" s="42"/>
      <c r="E476" s="7"/>
      <c r="F476" s="92"/>
      <c r="G476" s="7"/>
      <c r="H476" s="7"/>
      <c r="I476" s="7"/>
      <c r="J476" s="71" t="s">
        <v>47</v>
      </c>
      <c r="K476" s="120">
        <v>1</v>
      </c>
      <c r="L476" s="42"/>
      <c r="M476" s="42"/>
      <c r="N476" s="42"/>
      <c r="O476" s="42"/>
      <c r="P476" s="42"/>
      <c r="Q476" s="42"/>
      <c r="R476" s="42"/>
      <c r="S476" s="71"/>
      <c r="T476" s="71"/>
      <c r="U476" s="42"/>
      <c r="V476" s="42"/>
      <c r="W476" s="42"/>
      <c r="X476" s="71"/>
      <c r="Y476" s="71"/>
      <c r="Z476" s="42"/>
      <c r="AA476" s="42"/>
      <c r="AB476" s="42"/>
      <c r="AC476" s="42"/>
      <c r="AD476" s="42"/>
      <c r="AE476" s="42"/>
      <c r="AF476" s="42"/>
      <c r="AG476" s="42"/>
      <c r="AH476" s="42" t="s">
        <v>210</v>
      </c>
      <c r="AI476" s="93"/>
    </row>
    <row r="477" spans="1:35" x14ac:dyDescent="0.2">
      <c r="A477" s="67" t="s">
        <v>381</v>
      </c>
      <c r="B477" s="71" t="s">
        <v>49</v>
      </c>
      <c r="C477" s="130">
        <v>2662</v>
      </c>
      <c r="D477" s="42"/>
      <c r="E477" s="7"/>
      <c r="F477" s="92"/>
      <c r="G477" s="7"/>
      <c r="H477" s="7"/>
      <c r="I477" s="7"/>
      <c r="J477" s="71" t="s">
        <v>47</v>
      </c>
      <c r="K477" s="120">
        <v>1</v>
      </c>
      <c r="L477" s="42"/>
      <c r="M477" s="42"/>
      <c r="N477" s="42"/>
      <c r="O477" s="42"/>
      <c r="P477" s="42"/>
      <c r="Q477" s="42"/>
      <c r="R477" s="42"/>
      <c r="S477" s="71"/>
      <c r="T477" s="71"/>
      <c r="U477" s="42"/>
      <c r="V477" s="42"/>
      <c r="W477" s="42"/>
      <c r="X477" s="71"/>
      <c r="Y477" s="71"/>
      <c r="Z477" s="42"/>
      <c r="AA477" s="42"/>
      <c r="AB477" s="42"/>
      <c r="AC477" s="42"/>
      <c r="AD477" s="42"/>
      <c r="AE477" s="42"/>
      <c r="AF477" s="42"/>
      <c r="AG477" s="42"/>
      <c r="AH477" s="42" t="s">
        <v>210</v>
      </c>
      <c r="AI477" s="93"/>
    </row>
    <row r="478" spans="1:35" x14ac:dyDescent="0.2">
      <c r="A478" s="67" t="s">
        <v>382</v>
      </c>
      <c r="B478" s="71" t="s">
        <v>49</v>
      </c>
      <c r="C478" s="130">
        <v>4537</v>
      </c>
      <c r="D478" s="42"/>
      <c r="E478" s="7"/>
      <c r="F478" s="92"/>
      <c r="G478" s="7"/>
      <c r="H478" s="7"/>
      <c r="I478" s="7"/>
      <c r="J478" s="71" t="s">
        <v>47</v>
      </c>
      <c r="K478" s="120">
        <v>1</v>
      </c>
      <c r="L478" s="42"/>
      <c r="M478" s="42"/>
      <c r="N478" s="42"/>
      <c r="O478" s="42"/>
      <c r="P478" s="42"/>
      <c r="Q478" s="42"/>
      <c r="R478" s="42"/>
      <c r="S478" s="71"/>
      <c r="T478" s="71"/>
      <c r="U478" s="42"/>
      <c r="V478" s="42"/>
      <c r="W478" s="42"/>
      <c r="X478" s="71"/>
      <c r="Y478" s="71"/>
      <c r="Z478" s="42"/>
      <c r="AA478" s="42"/>
      <c r="AB478" s="42"/>
      <c r="AC478" s="42"/>
      <c r="AD478" s="42"/>
      <c r="AE478" s="42"/>
      <c r="AF478" s="42"/>
      <c r="AG478" s="42"/>
      <c r="AH478" s="42" t="s">
        <v>210</v>
      </c>
      <c r="AI478" s="93"/>
    </row>
    <row r="479" spans="1:35" x14ac:dyDescent="0.2">
      <c r="A479" s="67" t="s">
        <v>383</v>
      </c>
      <c r="B479" s="71" t="s">
        <v>49</v>
      </c>
      <c r="C479" s="130">
        <v>12889</v>
      </c>
      <c r="D479" s="42"/>
      <c r="E479" s="7"/>
      <c r="F479" s="92"/>
      <c r="G479" s="7"/>
      <c r="H479" s="7"/>
      <c r="I479" s="7"/>
      <c r="J479" s="71" t="s">
        <v>47</v>
      </c>
      <c r="K479" s="120">
        <v>1</v>
      </c>
      <c r="L479" s="42"/>
      <c r="M479" s="42"/>
      <c r="N479" s="42"/>
      <c r="O479" s="42"/>
      <c r="P479" s="42"/>
      <c r="Q479" s="42"/>
      <c r="R479" s="42"/>
      <c r="S479" s="71"/>
      <c r="T479" s="71"/>
      <c r="U479" s="42"/>
      <c r="V479" s="42"/>
      <c r="W479" s="42"/>
      <c r="X479" s="71"/>
      <c r="Y479" s="71"/>
      <c r="Z479" s="42"/>
      <c r="AA479" s="42"/>
      <c r="AB479" s="42"/>
      <c r="AC479" s="42"/>
      <c r="AD479" s="42"/>
      <c r="AE479" s="42"/>
      <c r="AF479" s="42"/>
      <c r="AG479" s="42"/>
      <c r="AH479" s="42" t="s">
        <v>210</v>
      </c>
      <c r="AI479" s="93"/>
    </row>
    <row r="480" spans="1:35" x14ac:dyDescent="0.2">
      <c r="A480" s="67" t="s">
        <v>384</v>
      </c>
      <c r="B480" s="71" t="s">
        <v>49</v>
      </c>
      <c r="C480" s="130">
        <v>12765</v>
      </c>
      <c r="D480" s="42"/>
      <c r="E480" s="7"/>
      <c r="F480" s="92"/>
      <c r="G480" s="7"/>
      <c r="H480" s="7"/>
      <c r="I480" s="7"/>
      <c r="J480" s="71" t="s">
        <v>47</v>
      </c>
      <c r="K480" s="120">
        <v>1</v>
      </c>
      <c r="L480" s="42"/>
      <c r="M480" s="42"/>
      <c r="N480" s="42"/>
      <c r="O480" s="42"/>
      <c r="P480" s="42"/>
      <c r="Q480" s="42"/>
      <c r="R480" s="42"/>
      <c r="S480" s="71"/>
      <c r="T480" s="71"/>
      <c r="U480" s="42"/>
      <c r="V480" s="42"/>
      <c r="W480" s="42"/>
      <c r="X480" s="71"/>
      <c r="Y480" s="71"/>
      <c r="Z480" s="42"/>
      <c r="AA480" s="42"/>
      <c r="AB480" s="42"/>
      <c r="AC480" s="42"/>
      <c r="AD480" s="42"/>
      <c r="AE480" s="42"/>
      <c r="AF480" s="42"/>
      <c r="AG480" s="42"/>
      <c r="AH480" s="42" t="s">
        <v>210</v>
      </c>
      <c r="AI480" s="93"/>
    </row>
    <row r="481" spans="1:35" x14ac:dyDescent="0.2">
      <c r="A481" s="67" t="s">
        <v>385</v>
      </c>
      <c r="B481" s="71" t="s">
        <v>49</v>
      </c>
      <c r="C481" s="130">
        <v>2123</v>
      </c>
      <c r="D481" s="42"/>
      <c r="E481" s="7"/>
      <c r="F481" s="92"/>
      <c r="G481" s="7"/>
      <c r="H481" s="7"/>
      <c r="I481" s="7"/>
      <c r="J481" s="71" t="s">
        <v>47</v>
      </c>
      <c r="K481" s="120">
        <v>1</v>
      </c>
      <c r="L481" s="42"/>
      <c r="M481" s="42"/>
      <c r="N481" s="42"/>
      <c r="O481" s="42"/>
      <c r="P481" s="42"/>
      <c r="Q481" s="42"/>
      <c r="R481" s="42"/>
      <c r="S481" s="71"/>
      <c r="T481" s="71"/>
      <c r="U481" s="42"/>
      <c r="V481" s="42"/>
      <c r="W481" s="42"/>
      <c r="X481" s="71"/>
      <c r="Y481" s="71"/>
      <c r="Z481" s="42"/>
      <c r="AA481" s="42"/>
      <c r="AB481" s="42"/>
      <c r="AC481" s="42"/>
      <c r="AD481" s="42"/>
      <c r="AE481" s="42"/>
      <c r="AF481" s="42"/>
      <c r="AG481" s="42"/>
      <c r="AH481" s="42" t="s">
        <v>210</v>
      </c>
      <c r="AI481" s="93"/>
    </row>
    <row r="482" spans="1:35" x14ac:dyDescent="0.2">
      <c r="A482" s="67" t="s">
        <v>386</v>
      </c>
      <c r="B482" s="71" t="s">
        <v>49</v>
      </c>
      <c r="C482" s="130">
        <v>3411</v>
      </c>
      <c r="D482" s="42"/>
      <c r="E482" s="7"/>
      <c r="F482" s="92"/>
      <c r="G482" s="7"/>
      <c r="H482" s="7"/>
      <c r="I482" s="7"/>
      <c r="J482" s="71" t="s">
        <v>47</v>
      </c>
      <c r="K482" s="120">
        <v>1</v>
      </c>
      <c r="L482" s="42"/>
      <c r="M482" s="42"/>
      <c r="N482" s="42"/>
      <c r="O482" s="42"/>
      <c r="P482" s="42"/>
      <c r="Q482" s="42"/>
      <c r="R482" s="42"/>
      <c r="S482" s="71"/>
      <c r="T482" s="71"/>
      <c r="U482" s="42"/>
      <c r="V482" s="42"/>
      <c r="W482" s="42"/>
      <c r="X482" s="71"/>
      <c r="Y482" s="71"/>
      <c r="Z482" s="42"/>
      <c r="AA482" s="42"/>
      <c r="AB482" s="42"/>
      <c r="AC482" s="42"/>
      <c r="AD482" s="42"/>
      <c r="AE482" s="42"/>
      <c r="AF482" s="42"/>
      <c r="AG482" s="42"/>
      <c r="AH482" s="42" t="s">
        <v>210</v>
      </c>
      <c r="AI482" s="93"/>
    </row>
    <row r="483" spans="1:35" x14ac:dyDescent="0.2">
      <c r="A483" s="67" t="s">
        <v>387</v>
      </c>
      <c r="B483" s="71" t="s">
        <v>49</v>
      </c>
      <c r="C483" s="130">
        <v>3411</v>
      </c>
      <c r="D483" s="42">
        <v>73</v>
      </c>
      <c r="E483" s="7">
        <v>3411</v>
      </c>
      <c r="F483" s="7">
        <v>0</v>
      </c>
      <c r="G483" s="7">
        <v>0</v>
      </c>
      <c r="H483" s="7"/>
      <c r="I483" s="7"/>
      <c r="J483" s="71" t="s">
        <v>47</v>
      </c>
      <c r="K483" s="120">
        <v>1</v>
      </c>
      <c r="L483" s="42">
        <v>18</v>
      </c>
      <c r="M483" s="42">
        <v>338</v>
      </c>
      <c r="N483" s="42"/>
      <c r="O483" s="42">
        <v>24</v>
      </c>
      <c r="P483" s="42">
        <v>0</v>
      </c>
      <c r="Q483" s="42"/>
      <c r="R483" s="42">
        <v>18</v>
      </c>
      <c r="S483" s="71">
        <v>20</v>
      </c>
      <c r="T483" s="71">
        <v>18</v>
      </c>
      <c r="U483" s="42">
        <v>4</v>
      </c>
      <c r="V483" s="42">
        <v>4</v>
      </c>
      <c r="W483" s="42">
        <v>0</v>
      </c>
      <c r="X483" s="71">
        <v>0</v>
      </c>
      <c r="Y483" s="71">
        <v>0</v>
      </c>
      <c r="Z483" s="42">
        <v>4</v>
      </c>
      <c r="AA483" s="42">
        <v>4</v>
      </c>
      <c r="AB483" s="42">
        <v>1</v>
      </c>
      <c r="AC483" s="42">
        <v>1</v>
      </c>
      <c r="AD483" s="42">
        <v>0</v>
      </c>
      <c r="AE483" s="42">
        <v>1</v>
      </c>
      <c r="AF483" s="42"/>
      <c r="AG483" s="42"/>
      <c r="AH483" s="42" t="s">
        <v>210</v>
      </c>
      <c r="AI483" s="93"/>
    </row>
    <row r="484" spans="1:35" x14ac:dyDescent="0.2">
      <c r="A484" s="67" t="s">
        <v>388</v>
      </c>
      <c r="B484" s="71" t="s">
        <v>49</v>
      </c>
      <c r="C484" s="130">
        <v>12000</v>
      </c>
      <c r="D484" s="42"/>
      <c r="E484" s="7"/>
      <c r="F484" s="92"/>
      <c r="G484" s="7"/>
      <c r="H484" s="7"/>
      <c r="I484" s="7"/>
      <c r="J484" s="71" t="s">
        <v>47</v>
      </c>
      <c r="K484" s="120">
        <v>1</v>
      </c>
      <c r="L484" s="42"/>
      <c r="M484" s="42"/>
      <c r="N484" s="42"/>
      <c r="O484" s="42"/>
      <c r="P484" s="42"/>
      <c r="Q484" s="42"/>
      <c r="R484" s="42"/>
      <c r="S484" s="71"/>
      <c r="T484" s="71"/>
      <c r="U484" s="42"/>
      <c r="V484" s="42"/>
      <c r="W484" s="42"/>
      <c r="X484" s="71"/>
      <c r="Y484" s="71"/>
      <c r="Z484" s="42"/>
      <c r="AA484" s="42"/>
      <c r="AB484" s="42"/>
      <c r="AC484" s="42"/>
      <c r="AD484" s="42"/>
      <c r="AE484" s="42"/>
      <c r="AF484" s="42"/>
      <c r="AG484" s="42"/>
      <c r="AH484" s="42" t="s">
        <v>210</v>
      </c>
      <c r="AI484" s="93"/>
    </row>
    <row r="485" spans="1:35" x14ac:dyDescent="0.2">
      <c r="A485" s="67" t="s">
        <v>389</v>
      </c>
      <c r="B485" s="71" t="s">
        <v>49</v>
      </c>
      <c r="C485" s="130">
        <v>10000</v>
      </c>
      <c r="D485" s="42"/>
      <c r="E485" s="7"/>
      <c r="F485" s="92"/>
      <c r="G485" s="7"/>
      <c r="H485" s="7"/>
      <c r="I485" s="7"/>
      <c r="J485" s="71" t="s">
        <v>47</v>
      </c>
      <c r="K485" s="120">
        <v>1</v>
      </c>
      <c r="L485" s="42"/>
      <c r="M485" s="42"/>
      <c r="N485" s="42"/>
      <c r="O485" s="42"/>
      <c r="P485" s="42"/>
      <c r="Q485" s="42"/>
      <c r="R485" s="42"/>
      <c r="S485" s="71"/>
      <c r="T485" s="71"/>
      <c r="U485" s="42"/>
      <c r="V485" s="42"/>
      <c r="W485" s="42"/>
      <c r="X485" s="71"/>
      <c r="Y485" s="71"/>
      <c r="Z485" s="42"/>
      <c r="AA485" s="42"/>
      <c r="AB485" s="42"/>
      <c r="AC485" s="42"/>
      <c r="AD485" s="42"/>
      <c r="AE485" s="42"/>
      <c r="AF485" s="42"/>
      <c r="AG485" s="42"/>
      <c r="AH485" s="42" t="s">
        <v>210</v>
      </c>
      <c r="AI485" s="93"/>
    </row>
    <row r="486" spans="1:35" x14ac:dyDescent="0.2">
      <c r="A486" s="67" t="s">
        <v>390</v>
      </c>
      <c r="B486" s="71" t="s">
        <v>49</v>
      </c>
      <c r="C486" s="130">
        <v>8678</v>
      </c>
      <c r="D486" s="42"/>
      <c r="E486" s="7"/>
      <c r="F486" s="92"/>
      <c r="G486" s="7"/>
      <c r="H486" s="7"/>
      <c r="I486" s="7"/>
      <c r="J486" s="71" t="s">
        <v>47</v>
      </c>
      <c r="K486" s="120">
        <v>1</v>
      </c>
      <c r="L486" s="42"/>
      <c r="M486" s="42"/>
      <c r="N486" s="42"/>
      <c r="O486" s="42"/>
      <c r="P486" s="42"/>
      <c r="Q486" s="42"/>
      <c r="R486" s="42"/>
      <c r="S486" s="71"/>
      <c r="T486" s="71"/>
      <c r="U486" s="42"/>
      <c r="V486" s="42"/>
      <c r="W486" s="42"/>
      <c r="X486" s="71"/>
      <c r="Y486" s="71"/>
      <c r="Z486" s="42"/>
      <c r="AA486" s="42"/>
      <c r="AB486" s="42"/>
      <c r="AC486" s="42"/>
      <c r="AD486" s="42"/>
      <c r="AE486" s="42"/>
      <c r="AF486" s="42"/>
      <c r="AG486" s="42"/>
      <c r="AH486" s="42" t="s">
        <v>210</v>
      </c>
      <c r="AI486" s="93"/>
    </row>
    <row r="487" spans="1:35" x14ac:dyDescent="0.2">
      <c r="A487" s="67" t="s">
        <v>391</v>
      </c>
      <c r="B487" s="71" t="s">
        <v>49</v>
      </c>
      <c r="C487" s="130">
        <v>6086</v>
      </c>
      <c r="D487" s="42"/>
      <c r="E487" s="7"/>
      <c r="F487" s="92"/>
      <c r="G487" s="7"/>
      <c r="H487" s="7"/>
      <c r="I487" s="7"/>
      <c r="J487" s="71" t="s">
        <v>47</v>
      </c>
      <c r="K487" s="120">
        <v>1</v>
      </c>
      <c r="L487" s="42"/>
      <c r="M487" s="42"/>
      <c r="N487" s="42"/>
      <c r="O487" s="42"/>
      <c r="P487" s="42"/>
      <c r="Q487" s="42"/>
      <c r="R487" s="42"/>
      <c r="S487" s="71"/>
      <c r="T487" s="71"/>
      <c r="U487" s="42"/>
      <c r="V487" s="42"/>
      <c r="W487" s="42"/>
      <c r="X487" s="71"/>
      <c r="Y487" s="71"/>
      <c r="Z487" s="42"/>
      <c r="AA487" s="42"/>
      <c r="AB487" s="42"/>
      <c r="AC487" s="42"/>
      <c r="AD487" s="42"/>
      <c r="AE487" s="42"/>
      <c r="AF487" s="42"/>
      <c r="AG487" s="42"/>
      <c r="AH487" s="42" t="s">
        <v>210</v>
      </c>
      <c r="AI487" s="93"/>
    </row>
    <row r="488" spans="1:35" x14ac:dyDescent="0.2">
      <c r="A488" s="67" t="s">
        <v>392</v>
      </c>
      <c r="B488" s="71" t="s">
        <v>49</v>
      </c>
      <c r="C488" s="130">
        <v>5427</v>
      </c>
      <c r="D488" s="42"/>
      <c r="E488" s="7"/>
      <c r="F488" s="92"/>
      <c r="G488" s="7"/>
      <c r="H488" s="7"/>
      <c r="I488" s="7"/>
      <c r="J488" s="71" t="s">
        <v>47</v>
      </c>
      <c r="K488" s="120">
        <v>1</v>
      </c>
      <c r="L488" s="42"/>
      <c r="M488" s="42"/>
      <c r="N488" s="42"/>
      <c r="O488" s="42"/>
      <c r="P488" s="42"/>
      <c r="Q488" s="42"/>
      <c r="R488" s="42"/>
      <c r="S488" s="71"/>
      <c r="T488" s="71"/>
      <c r="U488" s="42"/>
      <c r="V488" s="42"/>
      <c r="W488" s="42"/>
      <c r="X488" s="71"/>
      <c r="Y488" s="71"/>
      <c r="Z488" s="42"/>
      <c r="AA488" s="42"/>
      <c r="AB488" s="42"/>
      <c r="AC488" s="42"/>
      <c r="AD488" s="42"/>
      <c r="AE488" s="42"/>
      <c r="AF488" s="42"/>
      <c r="AG488" s="42"/>
      <c r="AH488" s="42" t="s">
        <v>210</v>
      </c>
      <c r="AI488" s="93"/>
    </row>
    <row r="489" spans="1:35" x14ac:dyDescent="0.2">
      <c r="A489" s="67" t="s">
        <v>393</v>
      </c>
      <c r="B489" s="71" t="s">
        <v>49</v>
      </c>
      <c r="C489" s="130">
        <v>1000</v>
      </c>
      <c r="D489" s="42"/>
      <c r="E489" s="7"/>
      <c r="F489" s="92"/>
      <c r="G489" s="7"/>
      <c r="H489" s="7"/>
      <c r="I489" s="7"/>
      <c r="J489" s="71" t="s">
        <v>47</v>
      </c>
      <c r="K489" s="120">
        <v>1</v>
      </c>
      <c r="L489" s="42"/>
      <c r="M489" s="42"/>
      <c r="N489" s="42"/>
      <c r="O489" s="42"/>
      <c r="P489" s="42"/>
      <c r="Q489" s="42"/>
      <c r="R489" s="42"/>
      <c r="S489" s="71"/>
      <c r="T489" s="71"/>
      <c r="U489" s="42"/>
      <c r="V489" s="42"/>
      <c r="W489" s="42"/>
      <c r="X489" s="71"/>
      <c r="Y489" s="71"/>
      <c r="Z489" s="42"/>
      <c r="AA489" s="42"/>
      <c r="AB489" s="42"/>
      <c r="AC489" s="42"/>
      <c r="AD489" s="42"/>
      <c r="AE489" s="42"/>
      <c r="AF489" s="42"/>
      <c r="AG489" s="42"/>
      <c r="AH489" s="42" t="s">
        <v>210</v>
      </c>
      <c r="AI489" s="93"/>
    </row>
    <row r="490" spans="1:35" x14ac:dyDescent="0.2">
      <c r="A490" s="67" t="s">
        <v>394</v>
      </c>
      <c r="B490" s="71" t="s">
        <v>49</v>
      </c>
      <c r="C490" s="130">
        <v>1000</v>
      </c>
      <c r="D490" s="42"/>
      <c r="E490" s="7"/>
      <c r="F490" s="92"/>
      <c r="G490" s="7"/>
      <c r="H490" s="7"/>
      <c r="I490" s="7"/>
      <c r="J490" s="71" t="s">
        <v>47</v>
      </c>
      <c r="K490" s="120">
        <v>1</v>
      </c>
      <c r="L490" s="42"/>
      <c r="M490" s="42"/>
      <c r="N490" s="42"/>
      <c r="O490" s="42"/>
      <c r="P490" s="42"/>
      <c r="Q490" s="42"/>
      <c r="R490" s="42"/>
      <c r="S490" s="71"/>
      <c r="T490" s="71"/>
      <c r="U490" s="42"/>
      <c r="V490" s="42"/>
      <c r="W490" s="42"/>
      <c r="X490" s="71"/>
      <c r="Y490" s="71"/>
      <c r="Z490" s="42"/>
      <c r="AA490" s="42"/>
      <c r="AB490" s="42"/>
      <c r="AC490" s="42"/>
      <c r="AD490" s="42"/>
      <c r="AE490" s="42"/>
      <c r="AF490" s="42"/>
      <c r="AG490" s="42"/>
      <c r="AH490" s="42" t="s">
        <v>210</v>
      </c>
      <c r="AI490" s="93"/>
    </row>
    <row r="491" spans="1:35" x14ac:dyDescent="0.2">
      <c r="A491" s="67" t="s">
        <v>478</v>
      </c>
      <c r="B491" s="71" t="s">
        <v>49</v>
      </c>
      <c r="C491" s="130">
        <v>248</v>
      </c>
      <c r="D491" s="42"/>
      <c r="E491" s="7"/>
      <c r="F491" s="92"/>
      <c r="G491" s="7"/>
      <c r="H491" s="7"/>
      <c r="I491" s="7"/>
      <c r="J491" s="71" t="s">
        <v>47</v>
      </c>
      <c r="K491" s="120">
        <v>1</v>
      </c>
      <c r="L491" s="42"/>
      <c r="M491" s="42"/>
      <c r="N491" s="42"/>
      <c r="O491" s="42"/>
      <c r="P491" s="42"/>
      <c r="Q491" s="42"/>
      <c r="R491" s="42"/>
      <c r="S491" s="71"/>
      <c r="T491" s="71"/>
      <c r="U491" s="42"/>
      <c r="V491" s="42"/>
      <c r="W491" s="42"/>
      <c r="X491" s="71"/>
      <c r="Y491" s="71"/>
      <c r="Z491" s="42"/>
      <c r="AA491" s="42"/>
      <c r="AB491" s="42"/>
      <c r="AC491" s="42"/>
      <c r="AD491" s="42"/>
      <c r="AE491" s="42"/>
      <c r="AF491" s="42"/>
      <c r="AG491" s="42"/>
      <c r="AH491" s="42" t="s">
        <v>210</v>
      </c>
      <c r="AI491" s="93"/>
    </row>
    <row r="492" spans="1:35" x14ac:dyDescent="0.2">
      <c r="A492" s="67" t="s">
        <v>479</v>
      </c>
      <c r="B492" s="71" t="s">
        <v>49</v>
      </c>
      <c r="C492" s="130">
        <v>248</v>
      </c>
      <c r="D492" s="42"/>
      <c r="E492" s="7"/>
      <c r="F492" s="92"/>
      <c r="G492" s="7"/>
      <c r="H492" s="7"/>
      <c r="I492" s="7"/>
      <c r="J492" s="71" t="s">
        <v>47</v>
      </c>
      <c r="K492" s="120">
        <v>1</v>
      </c>
      <c r="L492" s="42"/>
      <c r="M492" s="42"/>
      <c r="N492" s="42"/>
      <c r="O492" s="42"/>
      <c r="P492" s="42"/>
      <c r="Q492" s="42"/>
      <c r="R492" s="42"/>
      <c r="S492" s="71"/>
      <c r="T492" s="71"/>
      <c r="U492" s="42"/>
      <c r="V492" s="42"/>
      <c r="W492" s="42"/>
      <c r="X492" s="71"/>
      <c r="Y492" s="71"/>
      <c r="Z492" s="42"/>
      <c r="AA492" s="42"/>
      <c r="AB492" s="42"/>
      <c r="AC492" s="42"/>
      <c r="AD492" s="42"/>
      <c r="AE492" s="42"/>
      <c r="AF492" s="42"/>
      <c r="AG492" s="42"/>
      <c r="AH492" s="42" t="s">
        <v>210</v>
      </c>
      <c r="AI492" s="93"/>
    </row>
    <row r="493" spans="1:35" x14ac:dyDescent="0.2">
      <c r="A493" s="67" t="s">
        <v>480</v>
      </c>
      <c r="B493" s="71" t="s">
        <v>49</v>
      </c>
      <c r="C493" s="130">
        <v>248</v>
      </c>
      <c r="D493" s="42"/>
      <c r="E493" s="7"/>
      <c r="F493" s="92"/>
      <c r="G493" s="7"/>
      <c r="H493" s="7"/>
      <c r="I493" s="7"/>
      <c r="J493" s="71" t="s">
        <v>47</v>
      </c>
      <c r="K493" s="120">
        <v>1</v>
      </c>
      <c r="L493" s="42"/>
      <c r="M493" s="42"/>
      <c r="N493" s="42"/>
      <c r="O493" s="42"/>
      <c r="P493" s="42"/>
      <c r="Q493" s="42"/>
      <c r="R493" s="42"/>
      <c r="S493" s="71"/>
      <c r="T493" s="71"/>
      <c r="U493" s="42"/>
      <c r="V493" s="42"/>
      <c r="W493" s="42"/>
      <c r="X493" s="71"/>
      <c r="Y493" s="71"/>
      <c r="Z493" s="42"/>
      <c r="AA493" s="42"/>
      <c r="AB493" s="42"/>
      <c r="AC493" s="42"/>
      <c r="AD493" s="42"/>
      <c r="AE493" s="42"/>
      <c r="AF493" s="42"/>
      <c r="AG493" s="42"/>
      <c r="AH493" s="42" t="s">
        <v>210</v>
      </c>
      <c r="AI493" s="93"/>
    </row>
    <row r="494" spans="1:35" x14ac:dyDescent="0.2">
      <c r="A494" s="67" t="s">
        <v>481</v>
      </c>
      <c r="B494" s="71" t="s">
        <v>49</v>
      </c>
      <c r="C494" s="130">
        <v>248</v>
      </c>
      <c r="D494" s="42"/>
      <c r="E494" s="7"/>
      <c r="F494" s="92"/>
      <c r="G494" s="7"/>
      <c r="H494" s="7"/>
      <c r="I494" s="7"/>
      <c r="J494" s="71" t="s">
        <v>47</v>
      </c>
      <c r="K494" s="120">
        <v>1</v>
      </c>
      <c r="L494" s="42"/>
      <c r="M494" s="42"/>
      <c r="N494" s="42"/>
      <c r="O494" s="42"/>
      <c r="P494" s="42"/>
      <c r="Q494" s="42"/>
      <c r="R494" s="42"/>
      <c r="S494" s="71"/>
      <c r="T494" s="71"/>
      <c r="U494" s="42"/>
      <c r="V494" s="42"/>
      <c r="W494" s="42"/>
      <c r="X494" s="71"/>
      <c r="Y494" s="71"/>
      <c r="Z494" s="42"/>
      <c r="AA494" s="42"/>
      <c r="AB494" s="42"/>
      <c r="AC494" s="42"/>
      <c r="AD494" s="42"/>
      <c r="AE494" s="42"/>
      <c r="AF494" s="42"/>
      <c r="AG494" s="42"/>
      <c r="AH494" s="42" t="s">
        <v>210</v>
      </c>
      <c r="AI494" s="93"/>
    </row>
    <row r="495" spans="1:35" x14ac:dyDescent="0.2">
      <c r="A495" s="67" t="s">
        <v>482</v>
      </c>
      <c r="B495" s="71" t="s">
        <v>49</v>
      </c>
      <c r="C495" s="130">
        <v>248</v>
      </c>
      <c r="D495" s="42"/>
      <c r="E495" s="7"/>
      <c r="F495" s="92"/>
      <c r="G495" s="7"/>
      <c r="H495" s="7"/>
      <c r="I495" s="7"/>
      <c r="J495" s="71" t="s">
        <v>47</v>
      </c>
      <c r="K495" s="120">
        <v>1</v>
      </c>
      <c r="L495" s="42"/>
      <c r="M495" s="42"/>
      <c r="N495" s="42"/>
      <c r="O495" s="42"/>
      <c r="P495" s="42"/>
      <c r="Q495" s="42"/>
      <c r="R495" s="42"/>
      <c r="S495" s="71"/>
      <c r="T495" s="71"/>
      <c r="U495" s="42"/>
      <c r="V495" s="42"/>
      <c r="W495" s="42"/>
      <c r="X495" s="71"/>
      <c r="Y495" s="71"/>
      <c r="Z495" s="42"/>
      <c r="AA495" s="42"/>
      <c r="AB495" s="42"/>
      <c r="AC495" s="42"/>
      <c r="AD495" s="42"/>
      <c r="AE495" s="42"/>
      <c r="AF495" s="42"/>
      <c r="AG495" s="42"/>
      <c r="AH495" s="42" t="s">
        <v>210</v>
      </c>
      <c r="AI495" s="93"/>
    </row>
    <row r="496" spans="1:35" x14ac:dyDescent="0.2">
      <c r="A496" s="67" t="s">
        <v>483</v>
      </c>
      <c r="B496" s="71" t="s">
        <v>49</v>
      </c>
      <c r="C496" s="130">
        <v>248</v>
      </c>
      <c r="D496" s="42"/>
      <c r="E496" s="7"/>
      <c r="F496" s="92"/>
      <c r="G496" s="7"/>
      <c r="H496" s="7"/>
      <c r="I496" s="7"/>
      <c r="J496" s="71" t="s">
        <v>47</v>
      </c>
      <c r="K496" s="120">
        <v>1</v>
      </c>
      <c r="L496" s="42"/>
      <c r="M496" s="42"/>
      <c r="N496" s="42"/>
      <c r="O496" s="42"/>
      <c r="P496" s="42"/>
      <c r="Q496" s="42"/>
      <c r="R496" s="42"/>
      <c r="S496" s="71"/>
      <c r="T496" s="71"/>
      <c r="U496" s="42"/>
      <c r="V496" s="42"/>
      <c r="W496" s="42"/>
      <c r="X496" s="71"/>
      <c r="Y496" s="71"/>
      <c r="Z496" s="42"/>
      <c r="AA496" s="42"/>
      <c r="AB496" s="42"/>
      <c r="AC496" s="42"/>
      <c r="AD496" s="42"/>
      <c r="AE496" s="42"/>
      <c r="AF496" s="42"/>
      <c r="AG496" s="42"/>
      <c r="AH496" s="42" t="s">
        <v>210</v>
      </c>
      <c r="AI496" s="93"/>
    </row>
    <row r="497" spans="1:35" x14ac:dyDescent="0.2">
      <c r="A497" s="67" t="s">
        <v>484</v>
      </c>
      <c r="B497" s="71" t="s">
        <v>49</v>
      </c>
      <c r="C497" s="130">
        <v>248</v>
      </c>
      <c r="D497" s="42"/>
      <c r="E497" s="7"/>
      <c r="F497" s="92"/>
      <c r="G497" s="7"/>
      <c r="H497" s="7"/>
      <c r="I497" s="7"/>
      <c r="J497" s="71" t="s">
        <v>47</v>
      </c>
      <c r="K497" s="120">
        <v>1</v>
      </c>
      <c r="L497" s="42"/>
      <c r="M497" s="42"/>
      <c r="N497" s="42"/>
      <c r="O497" s="42"/>
      <c r="P497" s="42"/>
      <c r="Q497" s="42"/>
      <c r="R497" s="42"/>
      <c r="S497" s="71"/>
      <c r="T497" s="71"/>
      <c r="U497" s="42"/>
      <c r="V497" s="42"/>
      <c r="W497" s="42"/>
      <c r="X497" s="71"/>
      <c r="Y497" s="71"/>
      <c r="Z497" s="42"/>
      <c r="AA497" s="42"/>
      <c r="AB497" s="42"/>
      <c r="AC497" s="42"/>
      <c r="AD497" s="42"/>
      <c r="AE497" s="42"/>
      <c r="AF497" s="42"/>
      <c r="AG497" s="42"/>
      <c r="AH497" s="42" t="s">
        <v>210</v>
      </c>
      <c r="AI497" s="93"/>
    </row>
    <row r="498" spans="1:35" x14ac:dyDescent="0.2">
      <c r="A498" s="67" t="s">
        <v>485</v>
      </c>
      <c r="B498" s="71" t="s">
        <v>49</v>
      </c>
      <c r="C498" s="130">
        <v>248</v>
      </c>
      <c r="D498" s="42"/>
      <c r="E498" s="7"/>
      <c r="F498" s="92"/>
      <c r="G498" s="7"/>
      <c r="H498" s="7"/>
      <c r="I498" s="7"/>
      <c r="J498" s="71" t="s">
        <v>47</v>
      </c>
      <c r="K498" s="120">
        <v>1</v>
      </c>
      <c r="L498" s="42"/>
      <c r="M498" s="42"/>
      <c r="N498" s="42"/>
      <c r="O498" s="42"/>
      <c r="P498" s="42"/>
      <c r="Q498" s="42"/>
      <c r="R498" s="42"/>
      <c r="S498" s="71"/>
      <c r="T498" s="71"/>
      <c r="U498" s="42"/>
      <c r="V498" s="42"/>
      <c r="W498" s="42"/>
      <c r="X498" s="71"/>
      <c r="Y498" s="71"/>
      <c r="Z498" s="42"/>
      <c r="AA498" s="42"/>
      <c r="AB498" s="42"/>
      <c r="AC498" s="42"/>
      <c r="AD498" s="42"/>
      <c r="AE498" s="42"/>
      <c r="AF498" s="42"/>
      <c r="AG498" s="42"/>
      <c r="AH498" s="42" t="s">
        <v>210</v>
      </c>
      <c r="AI498" s="93"/>
    </row>
    <row r="499" spans="1:35" x14ac:dyDescent="0.2">
      <c r="A499" s="67" t="s">
        <v>486</v>
      </c>
      <c r="B499" s="71" t="s">
        <v>49</v>
      </c>
      <c r="C499" s="130">
        <v>248</v>
      </c>
      <c r="D499" s="42"/>
      <c r="E499" s="7"/>
      <c r="F499" s="92"/>
      <c r="G499" s="7"/>
      <c r="H499" s="7"/>
      <c r="I499" s="7"/>
      <c r="J499" s="71" t="s">
        <v>47</v>
      </c>
      <c r="K499" s="120">
        <v>1</v>
      </c>
      <c r="L499" s="42"/>
      <c r="M499" s="42"/>
      <c r="N499" s="42"/>
      <c r="O499" s="42"/>
      <c r="P499" s="42"/>
      <c r="Q499" s="42"/>
      <c r="R499" s="42"/>
      <c r="S499" s="71"/>
      <c r="T499" s="71"/>
      <c r="U499" s="42"/>
      <c r="V499" s="42"/>
      <c r="W499" s="42"/>
      <c r="X499" s="71"/>
      <c r="Y499" s="71"/>
      <c r="Z499" s="42"/>
      <c r="AA499" s="42"/>
      <c r="AB499" s="42"/>
      <c r="AC499" s="42"/>
      <c r="AD499" s="42"/>
      <c r="AE499" s="42"/>
      <c r="AF499" s="42"/>
      <c r="AG499" s="42"/>
      <c r="AH499" s="42" t="s">
        <v>210</v>
      </c>
      <c r="AI499" s="93"/>
    </row>
    <row r="500" spans="1:35" x14ac:dyDescent="0.2">
      <c r="A500" s="67" t="s">
        <v>487</v>
      </c>
      <c r="B500" s="71" t="s">
        <v>49</v>
      </c>
      <c r="C500" s="130">
        <v>248</v>
      </c>
      <c r="D500" s="42"/>
      <c r="E500" s="7"/>
      <c r="F500" s="92"/>
      <c r="G500" s="7"/>
      <c r="H500" s="7"/>
      <c r="I500" s="7"/>
      <c r="J500" s="71" t="s">
        <v>47</v>
      </c>
      <c r="K500" s="120">
        <v>1</v>
      </c>
      <c r="L500" s="42"/>
      <c r="M500" s="42"/>
      <c r="N500" s="42"/>
      <c r="O500" s="42"/>
      <c r="P500" s="42"/>
      <c r="Q500" s="42"/>
      <c r="R500" s="42"/>
      <c r="S500" s="71"/>
      <c r="T500" s="71"/>
      <c r="U500" s="42"/>
      <c r="V500" s="42"/>
      <c r="W500" s="42"/>
      <c r="X500" s="71"/>
      <c r="Y500" s="71"/>
      <c r="Z500" s="42"/>
      <c r="AA500" s="42"/>
      <c r="AB500" s="42"/>
      <c r="AC500" s="42"/>
      <c r="AD500" s="42"/>
      <c r="AE500" s="42"/>
      <c r="AF500" s="42"/>
      <c r="AG500" s="42"/>
      <c r="AH500" s="42" t="s">
        <v>210</v>
      </c>
      <c r="AI500" s="93"/>
    </row>
    <row r="501" spans="1:35" x14ac:dyDescent="0.2">
      <c r="A501" s="67" t="s">
        <v>488</v>
      </c>
      <c r="B501" s="71" t="s">
        <v>49</v>
      </c>
      <c r="C501" s="130">
        <v>248</v>
      </c>
      <c r="D501" s="42"/>
      <c r="E501" s="7"/>
      <c r="F501" s="92"/>
      <c r="G501" s="7"/>
      <c r="H501" s="7"/>
      <c r="I501" s="7"/>
      <c r="J501" s="71" t="s">
        <v>47</v>
      </c>
      <c r="K501" s="120">
        <v>1</v>
      </c>
      <c r="L501" s="42"/>
      <c r="M501" s="42"/>
      <c r="N501" s="42"/>
      <c r="O501" s="42"/>
      <c r="P501" s="42"/>
      <c r="Q501" s="42"/>
      <c r="R501" s="42"/>
      <c r="S501" s="71"/>
      <c r="T501" s="71"/>
      <c r="U501" s="42"/>
      <c r="V501" s="42"/>
      <c r="W501" s="42"/>
      <c r="X501" s="71"/>
      <c r="Y501" s="71"/>
      <c r="Z501" s="42"/>
      <c r="AA501" s="42"/>
      <c r="AB501" s="42"/>
      <c r="AC501" s="42"/>
      <c r="AD501" s="42"/>
      <c r="AE501" s="42"/>
      <c r="AF501" s="42"/>
      <c r="AG501" s="42"/>
      <c r="AH501" s="42" t="s">
        <v>210</v>
      </c>
      <c r="AI501" s="93"/>
    </row>
    <row r="502" spans="1:35" x14ac:dyDescent="0.2">
      <c r="A502" s="67" t="s">
        <v>489</v>
      </c>
      <c r="B502" s="71" t="s">
        <v>49</v>
      </c>
      <c r="C502" s="130">
        <v>248</v>
      </c>
      <c r="D502" s="42"/>
      <c r="E502" s="7"/>
      <c r="F502" s="92"/>
      <c r="G502" s="7"/>
      <c r="H502" s="7"/>
      <c r="I502" s="7"/>
      <c r="J502" s="71" t="s">
        <v>47</v>
      </c>
      <c r="K502" s="120">
        <v>1</v>
      </c>
      <c r="L502" s="42"/>
      <c r="M502" s="42"/>
      <c r="N502" s="42"/>
      <c r="O502" s="42"/>
      <c r="P502" s="42"/>
      <c r="Q502" s="42"/>
      <c r="R502" s="42"/>
      <c r="S502" s="71"/>
      <c r="T502" s="71"/>
      <c r="U502" s="42"/>
      <c r="V502" s="42"/>
      <c r="W502" s="42"/>
      <c r="X502" s="71"/>
      <c r="Y502" s="71"/>
      <c r="Z502" s="42"/>
      <c r="AA502" s="42"/>
      <c r="AB502" s="42"/>
      <c r="AC502" s="42"/>
      <c r="AD502" s="42"/>
      <c r="AE502" s="42"/>
      <c r="AF502" s="42"/>
      <c r="AG502" s="42"/>
      <c r="AH502" s="42" t="s">
        <v>210</v>
      </c>
      <c r="AI502" s="93"/>
    </row>
    <row r="503" spans="1:35" x14ac:dyDescent="0.2">
      <c r="A503" s="67" t="s">
        <v>490</v>
      </c>
      <c r="B503" s="71" t="s">
        <v>49</v>
      </c>
      <c r="C503" s="130">
        <v>248</v>
      </c>
      <c r="D503" s="42"/>
      <c r="E503" s="7"/>
      <c r="F503" s="92"/>
      <c r="G503" s="7"/>
      <c r="H503" s="7"/>
      <c r="I503" s="7"/>
      <c r="J503" s="71" t="s">
        <v>47</v>
      </c>
      <c r="K503" s="120">
        <v>1</v>
      </c>
      <c r="L503" s="42"/>
      <c r="M503" s="42"/>
      <c r="N503" s="42"/>
      <c r="O503" s="42"/>
      <c r="P503" s="42"/>
      <c r="Q503" s="42"/>
      <c r="R503" s="42"/>
      <c r="S503" s="71"/>
      <c r="T503" s="71"/>
      <c r="U503" s="42"/>
      <c r="V503" s="42"/>
      <c r="W503" s="42"/>
      <c r="X503" s="71"/>
      <c r="Y503" s="71"/>
      <c r="Z503" s="42"/>
      <c r="AA503" s="42"/>
      <c r="AB503" s="42"/>
      <c r="AC503" s="42"/>
      <c r="AD503" s="42"/>
      <c r="AE503" s="42"/>
      <c r="AF503" s="42"/>
      <c r="AG503" s="42"/>
      <c r="AH503" s="42" t="s">
        <v>210</v>
      </c>
      <c r="AI503" s="93"/>
    </row>
    <row r="504" spans="1:35" x14ac:dyDescent="0.2">
      <c r="A504" s="67" t="s">
        <v>491</v>
      </c>
      <c r="B504" s="71" t="s">
        <v>49</v>
      </c>
      <c r="C504" s="130">
        <v>248</v>
      </c>
      <c r="D504" s="42"/>
      <c r="E504" s="7"/>
      <c r="F504" s="92"/>
      <c r="G504" s="7"/>
      <c r="H504" s="7"/>
      <c r="I504" s="7"/>
      <c r="J504" s="71" t="s">
        <v>47</v>
      </c>
      <c r="K504" s="120">
        <v>1</v>
      </c>
      <c r="L504" s="42"/>
      <c r="M504" s="42"/>
      <c r="N504" s="42"/>
      <c r="O504" s="42"/>
      <c r="P504" s="42"/>
      <c r="Q504" s="42"/>
      <c r="R504" s="42"/>
      <c r="S504" s="71"/>
      <c r="T504" s="71"/>
      <c r="U504" s="42"/>
      <c r="V504" s="42"/>
      <c r="W504" s="42"/>
      <c r="X504" s="71"/>
      <c r="Y504" s="71"/>
      <c r="Z504" s="42"/>
      <c r="AA504" s="42"/>
      <c r="AB504" s="42"/>
      <c r="AC504" s="42"/>
      <c r="AD504" s="42"/>
      <c r="AE504" s="42"/>
      <c r="AF504" s="42"/>
      <c r="AG504" s="42"/>
      <c r="AH504" s="42" t="s">
        <v>210</v>
      </c>
      <c r="AI504" s="93"/>
    </row>
    <row r="505" spans="1:35" x14ac:dyDescent="0.2">
      <c r="A505" s="67" t="s">
        <v>492</v>
      </c>
      <c r="B505" s="71" t="s">
        <v>49</v>
      </c>
      <c r="C505" s="130">
        <v>248</v>
      </c>
      <c r="D505" s="42"/>
      <c r="E505" s="7"/>
      <c r="F505" s="92"/>
      <c r="G505" s="7"/>
      <c r="H505" s="7"/>
      <c r="I505" s="7"/>
      <c r="J505" s="71" t="s">
        <v>47</v>
      </c>
      <c r="K505" s="120">
        <v>1</v>
      </c>
      <c r="L505" s="42"/>
      <c r="M505" s="42"/>
      <c r="N505" s="42"/>
      <c r="O505" s="42"/>
      <c r="P505" s="42"/>
      <c r="Q505" s="42"/>
      <c r="R505" s="42"/>
      <c r="S505" s="71"/>
      <c r="T505" s="71"/>
      <c r="U505" s="42"/>
      <c r="V505" s="42"/>
      <c r="W505" s="42"/>
      <c r="X505" s="71"/>
      <c r="Y505" s="71"/>
      <c r="Z505" s="42"/>
      <c r="AA505" s="42"/>
      <c r="AB505" s="42"/>
      <c r="AC505" s="42"/>
      <c r="AD505" s="42"/>
      <c r="AE505" s="42"/>
      <c r="AF505" s="42"/>
      <c r="AG505" s="42"/>
      <c r="AH505" s="42" t="s">
        <v>210</v>
      </c>
      <c r="AI505" s="93"/>
    </row>
    <row r="506" spans="1:35" x14ac:dyDescent="0.2">
      <c r="A506" s="67" t="s">
        <v>493</v>
      </c>
      <c r="B506" s="71" t="s">
        <v>49</v>
      </c>
      <c r="C506" s="130">
        <v>248</v>
      </c>
      <c r="D506" s="42"/>
      <c r="E506" s="7"/>
      <c r="F506" s="92"/>
      <c r="G506" s="7"/>
      <c r="H506" s="7"/>
      <c r="I506" s="7"/>
      <c r="J506" s="71" t="s">
        <v>47</v>
      </c>
      <c r="K506" s="120">
        <v>1</v>
      </c>
      <c r="L506" s="42"/>
      <c r="M506" s="42"/>
      <c r="N506" s="42"/>
      <c r="O506" s="42"/>
      <c r="P506" s="42"/>
      <c r="Q506" s="42"/>
      <c r="R506" s="42"/>
      <c r="S506" s="71"/>
      <c r="T506" s="71"/>
      <c r="U506" s="42"/>
      <c r="V506" s="42"/>
      <c r="W506" s="42"/>
      <c r="X506" s="71"/>
      <c r="Y506" s="71"/>
      <c r="Z506" s="42"/>
      <c r="AA506" s="42"/>
      <c r="AB506" s="42"/>
      <c r="AC506" s="42"/>
      <c r="AD506" s="42"/>
      <c r="AE506" s="42"/>
      <c r="AF506" s="42"/>
      <c r="AG506" s="42"/>
      <c r="AH506" s="42" t="s">
        <v>210</v>
      </c>
      <c r="AI506" s="93"/>
    </row>
    <row r="507" spans="1:35" x14ac:dyDescent="0.2">
      <c r="A507" s="67" t="s">
        <v>395</v>
      </c>
      <c r="B507" s="71" t="s">
        <v>49</v>
      </c>
      <c r="C507" s="130">
        <v>350</v>
      </c>
      <c r="D507" s="42"/>
      <c r="E507" s="7"/>
      <c r="F507" s="92"/>
      <c r="G507" s="7"/>
      <c r="H507" s="7"/>
      <c r="I507" s="7"/>
      <c r="J507" s="71" t="s">
        <v>47</v>
      </c>
      <c r="K507" s="120">
        <v>1</v>
      </c>
      <c r="L507" s="42"/>
      <c r="M507" s="42"/>
      <c r="N507" s="42"/>
      <c r="O507" s="42"/>
      <c r="P507" s="42"/>
      <c r="Q507" s="42"/>
      <c r="R507" s="42"/>
      <c r="S507" s="71"/>
      <c r="T507" s="71"/>
      <c r="U507" s="42"/>
      <c r="V507" s="42"/>
      <c r="W507" s="42"/>
      <c r="X507" s="71"/>
      <c r="Y507" s="71"/>
      <c r="Z507" s="42"/>
      <c r="AA507" s="42"/>
      <c r="AB507" s="42"/>
      <c r="AC507" s="42"/>
      <c r="AD507" s="42"/>
      <c r="AE507" s="42"/>
      <c r="AF507" s="42"/>
      <c r="AG507" s="42"/>
      <c r="AH507" s="42" t="s">
        <v>210</v>
      </c>
      <c r="AI507" s="93"/>
    </row>
    <row r="509" spans="1:35" x14ac:dyDescent="0.2">
      <c r="B509" s="180" t="s">
        <v>458</v>
      </c>
      <c r="C509" s="179">
        <f>SUBTOTAL(9,C57:C508)</f>
        <v>2865857</v>
      </c>
    </row>
  </sheetData>
  <sheetProtection autoFilter="0"/>
  <autoFilter ref="A2:AI56" xr:uid="{00000000-0009-0000-0000-000001000000}">
    <filterColumn colId="10">
      <filters>
        <filter val="1"/>
      </filters>
    </filterColumn>
    <sortState xmlns:xlrd2="http://schemas.microsoft.com/office/spreadsheetml/2017/richdata2" ref="A5:AI27">
      <sortCondition sortBy="cellColor" ref="K2:K56" dxfId="162"/>
    </sortState>
  </autoFilter>
  <mergeCells count="1">
    <mergeCell ref="A1:AI1"/>
  </mergeCells>
  <phoneticPr fontId="14" type="noConversion"/>
  <conditionalFormatting sqref="M508:M59956">
    <cfRule type="cellIs" dxfId="69" priority="49" operator="equal">
      <formula>6</formula>
    </cfRule>
    <cfRule type="cellIs" dxfId="68" priority="50" operator="equal">
      <formula>2</formula>
    </cfRule>
    <cfRule type="cellIs" dxfId="67" priority="51" operator="equal">
      <formula>1</formula>
    </cfRule>
  </conditionalFormatting>
  <conditionalFormatting sqref="M455:M507 K348:K507 K195:K202 K204:K346 K180:K193 K87:K178 K57:K58 K60:K79">
    <cfRule type="cellIs" dxfId="66" priority="34" operator="equal">
      <formula>6</formula>
    </cfRule>
    <cfRule type="cellIs" dxfId="65" priority="35" operator="equal">
      <formula>2</formula>
    </cfRule>
    <cfRule type="cellIs" dxfId="64" priority="36" operator="equal">
      <formula>1</formula>
    </cfRule>
  </conditionalFormatting>
  <conditionalFormatting sqref="K59">
    <cfRule type="cellIs" dxfId="63" priority="31" operator="equal">
      <formula>6</formula>
    </cfRule>
    <cfRule type="cellIs" dxfId="62" priority="32" operator="equal">
      <formula>2</formula>
    </cfRule>
    <cfRule type="cellIs" dxfId="61" priority="33" operator="equal">
      <formula>1</formula>
    </cfRule>
  </conditionalFormatting>
  <conditionalFormatting sqref="K84">
    <cfRule type="cellIs" dxfId="60" priority="28" operator="equal">
      <formula>6</formula>
    </cfRule>
    <cfRule type="cellIs" dxfId="59" priority="29" operator="equal">
      <formula>2</formula>
    </cfRule>
    <cfRule type="cellIs" dxfId="58" priority="30" operator="equal">
      <formula>1</formula>
    </cfRule>
  </conditionalFormatting>
  <conditionalFormatting sqref="K85">
    <cfRule type="cellIs" dxfId="57" priority="25" operator="equal">
      <formula>6</formula>
    </cfRule>
    <cfRule type="cellIs" dxfId="56" priority="26" operator="equal">
      <formula>2</formula>
    </cfRule>
    <cfRule type="cellIs" dxfId="55" priority="27" operator="equal">
      <formula>1</formula>
    </cfRule>
  </conditionalFormatting>
  <conditionalFormatting sqref="K86">
    <cfRule type="cellIs" dxfId="54" priority="22" operator="equal">
      <formula>6</formula>
    </cfRule>
    <cfRule type="cellIs" dxfId="53" priority="23" operator="equal">
      <formula>2</formula>
    </cfRule>
    <cfRule type="cellIs" dxfId="52" priority="24" operator="equal">
      <formula>1</formula>
    </cfRule>
  </conditionalFormatting>
  <conditionalFormatting sqref="K80:K81">
    <cfRule type="cellIs" dxfId="51" priority="19" operator="equal">
      <formula>6</formula>
    </cfRule>
    <cfRule type="cellIs" dxfId="50" priority="20" operator="equal">
      <formula>2</formula>
    </cfRule>
    <cfRule type="cellIs" dxfId="49" priority="21" operator="equal">
      <formula>1</formula>
    </cfRule>
  </conditionalFormatting>
  <conditionalFormatting sqref="K82:K83">
    <cfRule type="cellIs" dxfId="48" priority="16" operator="equal">
      <formula>6</formula>
    </cfRule>
    <cfRule type="cellIs" dxfId="47" priority="17" operator="equal">
      <formula>2</formula>
    </cfRule>
    <cfRule type="cellIs" dxfId="46" priority="18" operator="equal">
      <formula>1</formula>
    </cfRule>
  </conditionalFormatting>
  <conditionalFormatting sqref="K179">
    <cfRule type="cellIs" dxfId="45" priority="13" operator="equal">
      <formula>6</formula>
    </cfRule>
    <cfRule type="cellIs" dxfId="44" priority="14" operator="equal">
      <formula>2</formula>
    </cfRule>
    <cfRule type="cellIs" dxfId="43" priority="15" operator="equal">
      <formula>1</formula>
    </cfRule>
  </conditionalFormatting>
  <conditionalFormatting sqref="K194">
    <cfRule type="cellIs" dxfId="42" priority="10" operator="equal">
      <formula>6</formula>
    </cfRule>
    <cfRule type="cellIs" dxfId="41" priority="11" operator="equal">
      <formula>2</formula>
    </cfRule>
    <cfRule type="cellIs" dxfId="40" priority="12" operator="equal">
      <formula>1</formula>
    </cfRule>
  </conditionalFormatting>
  <conditionalFormatting sqref="K203">
    <cfRule type="cellIs" dxfId="39" priority="7" operator="equal">
      <formula>6</formula>
    </cfRule>
    <cfRule type="cellIs" dxfId="38" priority="8" operator="equal">
      <formula>2</formula>
    </cfRule>
    <cfRule type="cellIs" dxfId="37" priority="9" operator="equal">
      <formula>1</formula>
    </cfRule>
  </conditionalFormatting>
  <conditionalFormatting sqref="K346">
    <cfRule type="cellIs" dxfId="36" priority="4" operator="equal">
      <formula>6</formula>
    </cfRule>
    <cfRule type="cellIs" dxfId="35" priority="5" operator="equal">
      <formula>2</formula>
    </cfRule>
    <cfRule type="cellIs" dxfId="34" priority="6" operator="equal">
      <formula>1</formula>
    </cfRule>
  </conditionalFormatting>
  <conditionalFormatting sqref="K347">
    <cfRule type="cellIs" dxfId="33" priority="1" operator="equal">
      <formula>6</formula>
    </cfRule>
    <cfRule type="cellIs" dxfId="32" priority="2" operator="equal">
      <formula>2</formula>
    </cfRule>
    <cfRule type="cellIs" dxfId="31" priority="3" operator="equal">
      <formula>1</formula>
    </cfRule>
  </conditionalFormatting>
  <printOptions gridLines="1"/>
  <pageMargins left="0.7" right="0.7" top="0.75" bottom="0.75" header="0.3" footer="0.3"/>
  <pageSetup paperSize="5" scale="85" orientation="landscape" r:id="rId1"/>
  <headerFooter>
    <oddFooter>&amp;CPage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0538-AE1E-4689-85FC-854EACE12A27}">
  <sheetPr filterMode="1">
    <tabColor theme="0" tint="-0.34998626667073579"/>
  </sheetPr>
  <dimension ref="A1:AL497"/>
  <sheetViews>
    <sheetView showGridLines="0" zoomScaleNormal="100" workbookViewId="0">
      <pane ySplit="2" topLeftCell="A21" activePane="bottomLeft" state="frozen"/>
      <selection pane="bottomLeft" activeCell="F500" sqref="F500"/>
    </sheetView>
  </sheetViews>
  <sheetFormatPr defaultColWidth="9.140625" defaultRowHeight="12.75" x14ac:dyDescent="0.2"/>
  <cols>
    <col min="1" max="1" width="37.5703125" style="64" bestFit="1" customWidth="1"/>
    <col min="2" max="2" width="23" style="11" bestFit="1" customWidth="1"/>
    <col min="3" max="3" width="16" style="11" bestFit="1" customWidth="1"/>
    <col min="4" max="4" width="15.7109375" style="118" bestFit="1" customWidth="1"/>
    <col min="5" max="5" width="19.7109375" style="11" bestFit="1" customWidth="1"/>
    <col min="6" max="6" width="17.42578125" style="37" bestFit="1" customWidth="1"/>
    <col min="7" max="7" width="15.7109375" style="11" bestFit="1" customWidth="1"/>
    <col min="8" max="8" width="30.85546875" style="11" bestFit="1" customWidth="1"/>
    <col min="9" max="9" width="35.42578125" style="11" bestFit="1" customWidth="1"/>
    <col min="10" max="10" width="28.28515625" style="11" bestFit="1" customWidth="1"/>
    <col min="11" max="11" width="20.140625" style="11" bestFit="1" customWidth="1"/>
    <col min="12" max="12" width="14.7109375" style="11" customWidth="1"/>
    <col min="13" max="13" width="17.85546875" style="11" bestFit="1" customWidth="1"/>
    <col min="14" max="14" width="16.7109375" style="11" bestFit="1" customWidth="1"/>
    <col min="15" max="15" width="14" style="11" bestFit="1" customWidth="1"/>
    <col min="16" max="16" width="17.85546875" style="11" bestFit="1" customWidth="1"/>
    <col min="17" max="17" width="17.42578125" style="11" bestFit="1" customWidth="1"/>
    <col min="18" max="18" width="14.28515625" style="11" bestFit="1" customWidth="1"/>
    <col min="19" max="19" width="13.140625" style="11" bestFit="1" customWidth="1"/>
    <col min="20" max="20" width="13.7109375" style="11" bestFit="1" customWidth="1"/>
    <col min="21" max="21" width="13.85546875" style="11" bestFit="1" customWidth="1"/>
    <col min="22" max="22" width="15" style="11" bestFit="1" customWidth="1"/>
    <col min="23" max="23" width="14.85546875" style="11" bestFit="1" customWidth="1"/>
    <col min="24" max="25" width="15" style="11" customWidth="1"/>
    <col min="26" max="26" width="14.7109375" style="11" bestFit="1" customWidth="1"/>
    <col min="27" max="29" width="14.85546875" style="11" bestFit="1" customWidth="1"/>
    <col min="30" max="30" width="12.7109375" style="11" bestFit="1" customWidth="1"/>
    <col min="31" max="31" width="14.140625" style="11" bestFit="1" customWidth="1"/>
    <col min="32" max="32" width="12.85546875" style="11" bestFit="1" customWidth="1"/>
    <col min="33" max="33" width="28.140625" style="11" customWidth="1"/>
    <col min="34" max="34" width="30.42578125" style="11" bestFit="1" customWidth="1"/>
    <col min="35" max="35" width="83.140625" style="55" bestFit="1" customWidth="1"/>
    <col min="36" max="36" width="29.140625" style="3" bestFit="1" customWidth="1"/>
    <col min="37" max="16384" width="9.140625" style="3"/>
  </cols>
  <sheetData>
    <row r="1" spans="1:35" ht="39.75" customHeight="1" thickBot="1" x14ac:dyDescent="0.6">
      <c r="A1" s="143" t="s">
        <v>174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5"/>
    </row>
    <row r="2" spans="1:35" s="6" customFormat="1" ht="55.9" customHeight="1" x14ac:dyDescent="0.2">
      <c r="A2" s="119" t="str">
        <f>'MASTER INVENTORY'!A2</f>
        <v>Building #</v>
      </c>
      <c r="B2" s="66" t="str">
        <f>'MASTER INVENTORY'!B2</f>
        <v xml:space="preserve">M-Main Cantonment 
W-West FH
N-North FH  B- Blora </v>
      </c>
      <c r="C2" s="66" t="str">
        <f>'MASTER INVENTORY'!C2</f>
        <v>Maintainable Square Feet</v>
      </c>
      <c r="D2" s="66" t="str">
        <f>'MASTER INVENTORY'!D2</f>
        <v>Latrine Square Feet</v>
      </c>
      <c r="E2" s="66" t="str">
        <f>'MASTER INVENTORY'!E2</f>
        <v>Vinyl Tile Square Feet</v>
      </c>
      <c r="F2" s="66" t="str">
        <f>'MASTER INVENTORY'!F2</f>
        <v>Carpet Square Feet</v>
      </c>
      <c r="G2" s="66" t="str">
        <f>'MASTER INVENTORY'!G2</f>
        <v>Concrete Square Feet</v>
      </c>
      <c r="H2" s="66" t="str">
        <f>'MASTER INVENTORY'!H2</f>
        <v>Other Types of Floor Surfaces</v>
      </c>
      <c r="I2" s="66" t="str">
        <f>'MASTER INVENTORY'!I2</f>
        <v>Square Feet Measurement of Other Types of Floor Surfaces</v>
      </c>
      <c r="J2" s="66" t="str">
        <f>'MASTER INVENTORY'!J2</f>
        <v>Occupancy</v>
      </c>
      <c r="K2" s="66" t="str">
        <f>'MASTER INVENTORY'!K2</f>
        <v>Service Option
(1, 3, 5 or 7 Day)</v>
      </c>
      <c r="L2" s="66" t="str">
        <f>'MASTER INVENTORY'!L2</f>
        <v># of Windows</v>
      </c>
      <c r="M2" s="66" t="str">
        <f>'MASTER INVENTORY'!M2</f>
        <v>Square Feet of Window Glass</v>
      </c>
      <c r="N2" s="66" t="str">
        <f>'MASTER INVENTORY'!N2</f>
        <v>Total Surface Area To Clean (Includes Both Sides of the Window)</v>
      </c>
      <c r="O2" s="66" t="str">
        <f>'MASTER INVENTORY'!O2</f>
        <v># of Doors</v>
      </c>
      <c r="P2" s="66" t="str">
        <f>'MASTER INVENTORY'!P2</f>
        <v>Square Feet of Door Glass</v>
      </c>
      <c r="Q2" s="66" t="str">
        <f>'MASTER INVENTORY'!Q2</f>
        <v>Total Surface Area To Clean (Includes Both Sides of the Door Glass)</v>
      </c>
      <c r="R2" s="66" t="str">
        <f>'MASTER INVENTORY'!R2</f>
        <v># of Blinds</v>
      </c>
      <c r="S2" s="66" t="str">
        <f>'MASTER INVENTORY'!S2</f>
        <v># of Light Fixtures</v>
      </c>
      <c r="T2" s="66" t="str">
        <f>'MASTER INVENTORY'!T2</f>
        <v xml:space="preserve"># of Large Furniture </v>
      </c>
      <c r="U2" s="66" t="str">
        <f>'MASTER INVENTORY'!U2</f>
        <v># of Sinks</v>
      </c>
      <c r="V2" s="66" t="str">
        <f>'MASTER INVENTORY'!V2</f>
        <v># of Commodes</v>
      </c>
      <c r="W2" s="66" t="str">
        <f>'MASTER INVENTORY'!W2</f>
        <v># of Urinals</v>
      </c>
      <c r="X2" s="66" t="str">
        <f>'MASTER INVENTORY'!X2</f>
        <v># of Waterless Brand Urinal Cartridges</v>
      </c>
      <c r="Y2" s="66" t="str">
        <f>'MASTER INVENTORY'!Y2</f>
        <v># of Falcon Brand Urinal Cartridges</v>
      </c>
      <c r="Z2" s="66" t="str">
        <f>'MASTER INVENTORY'!Z2</f>
        <v># of Paper Towel Dispensers</v>
      </c>
      <c r="AA2" s="66" t="str">
        <f>'MASTER INVENTORY'!AA2</f>
        <v># of Toilet Paper Dispensers</v>
      </c>
      <c r="AB2" s="66" t="str">
        <f>'MASTER INVENTORY'!AB2</f>
        <v># of Soap Dispensers</v>
      </c>
      <c r="AC2" s="66" t="str">
        <f>'MASTER INVENTORY'!AC2</f>
        <v># of Showers</v>
      </c>
      <c r="AD2" s="66" t="str">
        <f>'MASTER INVENTORY'!AD2</f>
        <v># of Water Fountains</v>
      </c>
      <c r="AE2" s="66" t="str">
        <f>'MASTER INVENTORY'!AE2</f>
        <v># of Kitchens</v>
      </c>
      <c r="AF2" s="66" t="str">
        <f>'MASTER INVENTORY'!AF2</f>
        <v># of Stories</v>
      </c>
      <c r="AG2" s="66" t="str">
        <f>'MASTER INVENTORY'!AG2</f>
        <v>Customer Name</v>
      </c>
      <c r="AH2" s="66" t="str">
        <f>'MASTER INVENTORY'!AH2</f>
        <v>X = Scheduled for Cleaning this Cycle</v>
      </c>
      <c r="AI2" s="66" t="str">
        <f>'MASTER INVENTORY'!AI2</f>
        <v>REMARKS</v>
      </c>
    </row>
    <row r="3" spans="1:35" hidden="1" x14ac:dyDescent="0.2">
      <c r="A3" s="67">
        <f>'MASTER INVENTORY'!A3</f>
        <v>13</v>
      </c>
      <c r="B3" s="71" t="str">
        <f>'MASTER INVENTORY'!B3</f>
        <v xml:space="preserve">M </v>
      </c>
      <c r="C3" s="71">
        <f>'MASTER INVENTORY'!C3</f>
        <v>16122</v>
      </c>
      <c r="D3" s="71">
        <f>'MASTER INVENTORY'!D3</f>
        <v>458</v>
      </c>
      <c r="E3" s="71">
        <f>'MASTER INVENTORY'!E3</f>
        <v>7134</v>
      </c>
      <c r="F3" s="71">
        <f>'MASTER INVENTORY'!F3</f>
        <v>7097</v>
      </c>
      <c r="G3" s="71">
        <f>'MASTER INVENTORY'!G3</f>
        <v>0</v>
      </c>
      <c r="H3" s="71" t="str">
        <f>'MASTER INVENTORY'!H3</f>
        <v>CERAMIC</v>
      </c>
      <c r="I3" s="71">
        <f>'MASTER INVENTORY'!I3</f>
        <v>1891</v>
      </c>
      <c r="J3" s="71" t="str">
        <f>'MASTER INVENTORY'!J3</f>
        <v>ADMIN</v>
      </c>
      <c r="K3" s="121">
        <f>'MASTER INVENTORY'!K3</f>
        <v>1</v>
      </c>
      <c r="L3" s="71">
        <f>'MASTER INVENTORY'!L3</f>
        <v>37</v>
      </c>
      <c r="M3" s="71">
        <f>'MASTER INVENTORY'!M3</f>
        <v>1184</v>
      </c>
      <c r="N3" s="71">
        <f>'MASTER INVENTORY'!N3</f>
        <v>2368</v>
      </c>
      <c r="O3" s="71">
        <f>'MASTER INVENTORY'!O3</f>
        <v>2</v>
      </c>
      <c r="P3" s="71">
        <f>'MASTER INVENTORY'!P3</f>
        <v>100</v>
      </c>
      <c r="Q3" s="71">
        <f>'MASTER INVENTORY'!Q3</f>
        <v>200</v>
      </c>
      <c r="R3" s="71">
        <f>'MASTER INVENTORY'!R3</f>
        <v>37</v>
      </c>
      <c r="S3" s="71">
        <f>'MASTER INVENTORY'!S3</f>
        <v>255</v>
      </c>
      <c r="T3" s="71">
        <f>'MASTER INVENTORY'!T3</f>
        <v>240</v>
      </c>
      <c r="U3" s="71">
        <f>'MASTER INVENTORY'!U3</f>
        <v>10</v>
      </c>
      <c r="V3" s="71">
        <f>'MASTER INVENTORY'!V3</f>
        <v>10</v>
      </c>
      <c r="W3" s="71">
        <f>'MASTER INVENTORY'!W3</f>
        <v>2</v>
      </c>
      <c r="X3" s="71">
        <f>'MASTER INVENTORY'!X3</f>
        <v>0</v>
      </c>
      <c r="Y3" s="71">
        <f>'MASTER INVENTORY'!Y3</f>
        <v>0</v>
      </c>
      <c r="Z3" s="71">
        <f>'MASTER INVENTORY'!Z3</f>
        <v>2</v>
      </c>
      <c r="AA3" s="71">
        <f>'MASTER INVENTORY'!AA3</f>
        <v>10</v>
      </c>
      <c r="AB3" s="71">
        <f>'MASTER INVENTORY'!AB3</f>
        <v>4</v>
      </c>
      <c r="AC3" s="71">
        <f>'MASTER INVENTORY'!AC3</f>
        <v>0</v>
      </c>
      <c r="AD3" s="71">
        <f>'MASTER INVENTORY'!AD3</f>
        <v>5</v>
      </c>
      <c r="AE3" s="71">
        <f>'MASTER INVENTORY'!AE3</f>
        <v>0</v>
      </c>
      <c r="AF3" s="71">
        <f>'MASTER INVENTORY'!AF3</f>
        <v>2</v>
      </c>
      <c r="AG3" s="71" t="str">
        <f>'MASTER INVENTORY'!AG3</f>
        <v>SJA</v>
      </c>
      <c r="AH3" s="71" t="str">
        <f>'MASTER INVENTORY'!AH3</f>
        <v>X</v>
      </c>
      <c r="AI3" s="71">
        <f>'MASTER INVENTORY'!AI3</f>
        <v>0</v>
      </c>
    </row>
    <row r="4" spans="1:35" hidden="1" x14ac:dyDescent="0.2">
      <c r="A4" s="67">
        <f>'MASTER INVENTORY'!A4</f>
        <v>14</v>
      </c>
      <c r="B4" s="71" t="str">
        <f>'MASTER INVENTORY'!B4</f>
        <v>M</v>
      </c>
      <c r="C4" s="71">
        <f>'MASTER INVENTORY'!C4</f>
        <v>2367</v>
      </c>
      <c r="D4" s="71">
        <f>'MASTER INVENTORY'!D4</f>
        <v>114</v>
      </c>
      <c r="E4" s="71">
        <f>'MASTER INVENTORY'!E4</f>
        <v>2130</v>
      </c>
      <c r="F4" s="71">
        <f>'MASTER INVENTORY'!F4</f>
        <v>237</v>
      </c>
      <c r="G4" s="71">
        <f>'MASTER INVENTORY'!G4</f>
        <v>0</v>
      </c>
      <c r="H4" s="71" t="str">
        <f>'MASTER INVENTORY'!H4</f>
        <v>N/A</v>
      </c>
      <c r="I4" s="71">
        <f>'MASTER INVENTORY'!I4</f>
        <v>0</v>
      </c>
      <c r="J4" s="71" t="str">
        <f>'MASTER INVENTORY'!J4</f>
        <v>ADMIN</v>
      </c>
      <c r="K4" s="121">
        <f>'MASTER INVENTORY'!K4</f>
        <v>1</v>
      </c>
      <c r="L4" s="71">
        <f>'MASTER INVENTORY'!L4</f>
        <v>0</v>
      </c>
      <c r="M4" s="71">
        <f>'MASTER INVENTORY'!M4</f>
        <v>100</v>
      </c>
      <c r="N4" s="71">
        <f>'MASTER INVENTORY'!N4</f>
        <v>200</v>
      </c>
      <c r="O4" s="71">
        <f>'MASTER INVENTORY'!O4</f>
        <v>2</v>
      </c>
      <c r="P4" s="71">
        <f>'MASTER INVENTORY'!P4</f>
        <v>100</v>
      </c>
      <c r="Q4" s="71">
        <f>'MASTER INVENTORY'!Q4</f>
        <v>200</v>
      </c>
      <c r="R4" s="71">
        <f>'MASTER INVENTORY'!R4</f>
        <v>25</v>
      </c>
      <c r="S4" s="71">
        <f>'MASTER INVENTORY'!S4</f>
        <v>25</v>
      </c>
      <c r="T4" s="71">
        <f>'MASTER INVENTORY'!T4</f>
        <v>0</v>
      </c>
      <c r="U4" s="71">
        <f>'MASTER INVENTORY'!U4</f>
        <v>2</v>
      </c>
      <c r="V4" s="71">
        <f>'MASTER INVENTORY'!V4</f>
        <v>2</v>
      </c>
      <c r="W4" s="71">
        <f>'MASTER INVENTORY'!W4</f>
        <v>0</v>
      </c>
      <c r="X4" s="71">
        <f>'MASTER INVENTORY'!X4</f>
        <v>0</v>
      </c>
      <c r="Y4" s="71">
        <f>'MASTER INVENTORY'!Y4</f>
        <v>0</v>
      </c>
      <c r="Z4" s="71">
        <f>'MASTER INVENTORY'!Z4</f>
        <v>2</v>
      </c>
      <c r="AA4" s="71">
        <f>'MASTER INVENTORY'!AA4</f>
        <v>2</v>
      </c>
      <c r="AB4" s="71">
        <f>'MASTER INVENTORY'!AB4</f>
        <v>2</v>
      </c>
      <c r="AC4" s="71">
        <f>'MASTER INVENTORY'!AC4</f>
        <v>0</v>
      </c>
      <c r="AD4" s="71">
        <f>'MASTER INVENTORY'!AD4</f>
        <v>1</v>
      </c>
      <c r="AE4" s="71">
        <f>'MASTER INVENTORY'!AE4</f>
        <v>0</v>
      </c>
      <c r="AF4" s="71">
        <f>'MASTER INVENTORY'!AF4</f>
        <v>1</v>
      </c>
      <c r="AG4" s="71" t="str">
        <f>'MASTER INVENTORY'!AG4</f>
        <v>DHR-SHARP</v>
      </c>
      <c r="AH4" s="71">
        <f>'MASTER INVENTORY'!AH4</f>
        <v>0</v>
      </c>
      <c r="AI4" s="71">
        <f>'MASTER INVENTORY'!AI4</f>
        <v>0</v>
      </c>
    </row>
    <row r="5" spans="1:35" hidden="1" x14ac:dyDescent="0.2">
      <c r="A5" s="67" t="e">
        <f>'MASTER INVENTORY'!#REF!</f>
        <v>#REF!</v>
      </c>
      <c r="B5" s="71" t="e">
        <f>'MASTER INVENTORY'!#REF!</f>
        <v>#REF!</v>
      </c>
      <c r="C5" s="71" t="e">
        <f>'MASTER INVENTORY'!#REF!</f>
        <v>#REF!</v>
      </c>
      <c r="D5" s="71" t="e">
        <f>'MASTER INVENTORY'!#REF!</f>
        <v>#REF!</v>
      </c>
      <c r="E5" s="71" t="e">
        <f>'MASTER INVENTORY'!#REF!</f>
        <v>#REF!</v>
      </c>
      <c r="F5" s="71" t="e">
        <f>'MASTER INVENTORY'!#REF!</f>
        <v>#REF!</v>
      </c>
      <c r="G5" s="71" t="e">
        <f>'MASTER INVENTORY'!#REF!</f>
        <v>#REF!</v>
      </c>
      <c r="H5" s="71" t="e">
        <f>'MASTER INVENTORY'!#REF!</f>
        <v>#REF!</v>
      </c>
      <c r="I5" s="71" t="e">
        <f>'MASTER INVENTORY'!#REF!</f>
        <v>#REF!</v>
      </c>
      <c r="J5" s="71" t="e">
        <f>'MASTER INVENTORY'!#REF!</f>
        <v>#REF!</v>
      </c>
      <c r="K5" s="121" t="e">
        <f>'MASTER INVENTORY'!#REF!</f>
        <v>#REF!</v>
      </c>
      <c r="L5" s="71" t="e">
        <f>'MASTER INVENTORY'!#REF!</f>
        <v>#REF!</v>
      </c>
      <c r="M5" s="71" t="e">
        <f>'MASTER INVENTORY'!#REF!</f>
        <v>#REF!</v>
      </c>
      <c r="N5" s="71" t="e">
        <f>'MASTER INVENTORY'!#REF!</f>
        <v>#REF!</v>
      </c>
      <c r="O5" s="71" t="e">
        <f>'MASTER INVENTORY'!#REF!</f>
        <v>#REF!</v>
      </c>
      <c r="P5" s="71" t="e">
        <f>'MASTER INVENTORY'!#REF!</f>
        <v>#REF!</v>
      </c>
      <c r="Q5" s="71" t="e">
        <f>'MASTER INVENTORY'!#REF!</f>
        <v>#REF!</v>
      </c>
      <c r="R5" s="71" t="e">
        <f>'MASTER INVENTORY'!#REF!</f>
        <v>#REF!</v>
      </c>
      <c r="S5" s="71" t="e">
        <f>'MASTER INVENTORY'!#REF!</f>
        <v>#REF!</v>
      </c>
      <c r="T5" s="71" t="e">
        <f>'MASTER INVENTORY'!#REF!</f>
        <v>#REF!</v>
      </c>
      <c r="U5" s="71" t="e">
        <f>'MASTER INVENTORY'!#REF!</f>
        <v>#REF!</v>
      </c>
      <c r="V5" s="71" t="e">
        <f>'MASTER INVENTORY'!#REF!</f>
        <v>#REF!</v>
      </c>
      <c r="W5" s="71" t="e">
        <f>'MASTER INVENTORY'!#REF!</f>
        <v>#REF!</v>
      </c>
      <c r="X5" s="71" t="e">
        <f>'MASTER INVENTORY'!#REF!</f>
        <v>#REF!</v>
      </c>
      <c r="Y5" s="71" t="e">
        <f>'MASTER INVENTORY'!#REF!</f>
        <v>#REF!</v>
      </c>
      <c r="Z5" s="71" t="e">
        <f>'MASTER INVENTORY'!#REF!</f>
        <v>#REF!</v>
      </c>
      <c r="AA5" s="71" t="e">
        <f>'MASTER INVENTORY'!#REF!</f>
        <v>#REF!</v>
      </c>
      <c r="AB5" s="71" t="e">
        <f>'MASTER INVENTORY'!#REF!</f>
        <v>#REF!</v>
      </c>
      <c r="AC5" s="71" t="e">
        <f>'MASTER INVENTORY'!#REF!</f>
        <v>#REF!</v>
      </c>
      <c r="AD5" s="71" t="e">
        <f>'MASTER INVENTORY'!#REF!</f>
        <v>#REF!</v>
      </c>
      <c r="AE5" s="71" t="e">
        <f>'MASTER INVENTORY'!#REF!</f>
        <v>#REF!</v>
      </c>
      <c r="AF5" s="71" t="e">
        <f>'MASTER INVENTORY'!#REF!</f>
        <v>#REF!</v>
      </c>
      <c r="AG5" s="71" t="e">
        <f>'MASTER INVENTORY'!#REF!</f>
        <v>#REF!</v>
      </c>
      <c r="AH5" s="71" t="e">
        <f>'MASTER INVENTORY'!#REF!</f>
        <v>#REF!</v>
      </c>
      <c r="AI5" s="71" t="e">
        <f>'MASTER INVENTORY'!#REF!</f>
        <v>#REF!</v>
      </c>
    </row>
    <row r="6" spans="1:35" hidden="1" x14ac:dyDescent="0.2">
      <c r="A6" s="67">
        <f>'MASTER INVENTORY'!A6</f>
        <v>53</v>
      </c>
      <c r="B6" s="71" t="str">
        <f>'MASTER INVENTORY'!B6</f>
        <v>M</v>
      </c>
      <c r="C6" s="71">
        <f>'MASTER INVENTORY'!C6</f>
        <v>3161</v>
      </c>
      <c r="D6" s="71">
        <f>'MASTER INVENTORY'!D6</f>
        <v>57</v>
      </c>
      <c r="E6" s="71">
        <f>'MASTER INVENTORY'!E6</f>
        <v>0</v>
      </c>
      <c r="F6" s="71">
        <f>'MASTER INVENTORY'!F6</f>
        <v>0</v>
      </c>
      <c r="G6" s="71">
        <f>'MASTER INVENTORY'!G6</f>
        <v>50</v>
      </c>
      <c r="H6" s="71" t="str">
        <f>'MASTER INVENTORY'!H6</f>
        <v>WOOD</v>
      </c>
      <c r="I6" s="71">
        <f>'MASTER INVENTORY'!I6</f>
        <v>3111</v>
      </c>
      <c r="J6" s="71" t="str">
        <f>'MASTER INVENTORY'!J6</f>
        <v>ADMIN</v>
      </c>
      <c r="K6" s="121">
        <f>'MASTER INVENTORY'!K6</f>
        <v>1</v>
      </c>
      <c r="L6" s="71">
        <f>'MASTER INVENTORY'!L6</f>
        <v>19</v>
      </c>
      <c r="M6" s="71">
        <f>'MASTER INVENTORY'!M6</f>
        <v>608</v>
      </c>
      <c r="N6" s="71">
        <f>'MASTER INVENTORY'!N6</f>
        <v>1216</v>
      </c>
      <c r="O6" s="71">
        <f>'MASTER INVENTORY'!O6</f>
        <v>0</v>
      </c>
      <c r="P6" s="71">
        <f>'MASTER INVENTORY'!P6</f>
        <v>0</v>
      </c>
      <c r="Q6" s="71">
        <f>'MASTER INVENTORY'!Q6</f>
        <v>0</v>
      </c>
      <c r="R6" s="71">
        <f>'MASTER INVENTORY'!R6</f>
        <v>0</v>
      </c>
      <c r="S6" s="71">
        <f>'MASTER INVENTORY'!S6</f>
        <v>0</v>
      </c>
      <c r="T6" s="71">
        <f>'MASTER INVENTORY'!T6</f>
        <v>36</v>
      </c>
      <c r="U6" s="71">
        <f>'MASTER INVENTORY'!U6</f>
        <v>2</v>
      </c>
      <c r="V6" s="71">
        <f>'MASTER INVENTORY'!V6</f>
        <v>2</v>
      </c>
      <c r="W6" s="71">
        <f>'MASTER INVENTORY'!W6</f>
        <v>0</v>
      </c>
      <c r="X6" s="71">
        <f>'MASTER INVENTORY'!X6</f>
        <v>0</v>
      </c>
      <c r="Y6" s="71">
        <f>'MASTER INVENTORY'!Y6</f>
        <v>0</v>
      </c>
      <c r="Z6" s="71">
        <f>'MASTER INVENTORY'!Z6</f>
        <v>2</v>
      </c>
      <c r="AA6" s="71">
        <f>'MASTER INVENTORY'!AA6</f>
        <v>2</v>
      </c>
      <c r="AB6" s="71">
        <f>'MASTER INVENTORY'!AB6</f>
        <v>2</v>
      </c>
      <c r="AC6" s="71">
        <f>'MASTER INVENTORY'!AC6</f>
        <v>0</v>
      </c>
      <c r="AD6" s="71">
        <f>'MASTER INVENTORY'!AD6</f>
        <v>0</v>
      </c>
      <c r="AE6" s="71">
        <f>'MASTER INVENTORY'!AE6</f>
        <v>0</v>
      </c>
      <c r="AF6" s="71">
        <f>'MASTER INVENTORY'!AF6</f>
        <v>1</v>
      </c>
      <c r="AG6" s="71">
        <f>'MASTER INVENTORY'!AG6</f>
        <v>0</v>
      </c>
      <c r="AH6" s="71" t="str">
        <f>'MASTER INVENTORY'!AH6</f>
        <v>X</v>
      </c>
      <c r="AI6" s="71">
        <f>'MASTER INVENTORY'!AI6</f>
        <v>0</v>
      </c>
    </row>
    <row r="7" spans="1:35" hidden="1" x14ac:dyDescent="0.2">
      <c r="A7" s="67">
        <f>'MASTER INVENTORY'!A7</f>
        <v>121</v>
      </c>
      <c r="B7" s="71" t="str">
        <f>'MASTER INVENTORY'!B7</f>
        <v xml:space="preserve">M </v>
      </c>
      <c r="C7" s="71">
        <f>'MASTER INVENTORY'!C7</f>
        <v>28132</v>
      </c>
      <c r="D7" s="71">
        <f>'MASTER INVENTORY'!D7</f>
        <v>1478</v>
      </c>
      <c r="E7" s="71">
        <f>'MASTER INVENTORY'!E7</f>
        <v>26069</v>
      </c>
      <c r="F7" s="71">
        <f>'MASTER INVENTORY'!F7</f>
        <v>0</v>
      </c>
      <c r="G7" s="71">
        <f>'MASTER INVENTORY'!G7</f>
        <v>0</v>
      </c>
      <c r="H7" s="71" t="str">
        <f>'MASTER INVENTORY'!H7</f>
        <v>CERAMIC</v>
      </c>
      <c r="I7" s="71">
        <f>'MASTER INVENTORY'!I7</f>
        <v>2063</v>
      </c>
      <c r="J7" s="71" t="str">
        <f>'MASTER INVENTORY'!J7</f>
        <v>ADMIN</v>
      </c>
      <c r="K7" s="121">
        <f>'MASTER INVENTORY'!K7</f>
        <v>1</v>
      </c>
      <c r="L7" s="71">
        <f>'MASTER INVENTORY'!L7</f>
        <v>71</v>
      </c>
      <c r="M7" s="71">
        <f>'MASTER INVENTORY'!M7</f>
        <v>1162</v>
      </c>
      <c r="N7" s="71">
        <f>'MASTER INVENTORY'!N7</f>
        <v>2324</v>
      </c>
      <c r="O7" s="71">
        <f>'MASTER INVENTORY'!O7</f>
        <v>18</v>
      </c>
      <c r="P7" s="71">
        <f>'MASTER INVENTORY'!P7</f>
        <v>763</v>
      </c>
      <c r="Q7" s="71">
        <f>'MASTER INVENTORY'!Q7</f>
        <v>1526</v>
      </c>
      <c r="R7" s="71">
        <f>'MASTER INVENTORY'!R7</f>
        <v>71</v>
      </c>
      <c r="S7" s="71">
        <f>'MASTER INVENTORY'!S7</f>
        <v>26</v>
      </c>
      <c r="T7" s="71">
        <f>'MASTER INVENTORY'!T7</f>
        <v>5</v>
      </c>
      <c r="U7" s="71">
        <f>'MASTER INVENTORY'!U7</f>
        <v>8</v>
      </c>
      <c r="V7" s="71">
        <f>'MASTER INVENTORY'!V7</f>
        <v>13</v>
      </c>
      <c r="W7" s="71">
        <f>'MASTER INVENTORY'!W7</f>
        <v>5</v>
      </c>
      <c r="X7" s="71">
        <f>'MASTER INVENTORY'!X7</f>
        <v>0</v>
      </c>
      <c r="Y7" s="71">
        <f>'MASTER INVENTORY'!Y7</f>
        <v>0</v>
      </c>
      <c r="Z7" s="71">
        <f>'MASTER INVENTORY'!Z7</f>
        <v>2</v>
      </c>
      <c r="AA7" s="71">
        <f>'MASTER INVENTORY'!AA7</f>
        <v>2</v>
      </c>
      <c r="AB7" s="71">
        <f>'MASTER INVENTORY'!AB7</f>
        <v>2</v>
      </c>
      <c r="AC7" s="71">
        <f>'MASTER INVENTORY'!AC7</f>
        <v>0</v>
      </c>
      <c r="AD7" s="71">
        <f>'MASTER INVENTORY'!AD7</f>
        <v>1</v>
      </c>
      <c r="AE7" s="71">
        <f>'MASTER INVENTORY'!AE7</f>
        <v>0</v>
      </c>
      <c r="AF7" s="71">
        <f>'MASTER INVENTORY'!AF7</f>
        <v>1</v>
      </c>
      <c r="AG7" s="71" t="str">
        <f>'MASTER INVENTORY'!AG7</f>
        <v>DFMWR-ACS-SOS</v>
      </c>
      <c r="AH7" s="71">
        <f>'MASTER INVENTORY'!AH7</f>
        <v>0</v>
      </c>
      <c r="AI7" s="71">
        <f>'MASTER INVENTORY'!AI7</f>
        <v>0</v>
      </c>
    </row>
    <row r="8" spans="1:35" hidden="1" x14ac:dyDescent="0.2">
      <c r="A8" s="67">
        <f>'MASTER INVENTORY'!A8</f>
        <v>128</v>
      </c>
      <c r="B8" s="71" t="str">
        <f>'MASTER INVENTORY'!B8</f>
        <v>B</v>
      </c>
      <c r="C8" s="71">
        <f>'MASTER INVENTORY'!C8</f>
        <v>1920</v>
      </c>
      <c r="D8" s="71">
        <f>'MASTER INVENTORY'!D8</f>
        <v>556</v>
      </c>
      <c r="E8" s="71">
        <f>'MASTER INVENTORY'!E8</f>
        <v>0</v>
      </c>
      <c r="F8" s="71">
        <f>'MASTER INVENTORY'!F8</f>
        <v>0</v>
      </c>
      <c r="G8" s="71">
        <f>'MASTER INVENTORY'!G8</f>
        <v>556</v>
      </c>
      <c r="H8" s="71" t="str">
        <f>'MASTER INVENTORY'!H8</f>
        <v>N/A</v>
      </c>
      <c r="I8" s="71">
        <f>'MASTER INVENTORY'!I8</f>
        <v>0</v>
      </c>
      <c r="J8" s="71" t="str">
        <f>'MASTER INVENTORY'!J8</f>
        <v>ADMIN</v>
      </c>
      <c r="K8" s="121">
        <f>'MASTER INVENTORY'!K8</f>
        <v>1</v>
      </c>
      <c r="L8" s="71">
        <f>'MASTER INVENTORY'!L8</f>
        <v>6</v>
      </c>
      <c r="M8" s="71">
        <f>'MASTER INVENTORY'!M8</f>
        <v>133</v>
      </c>
      <c r="N8" s="71">
        <f>'MASTER INVENTORY'!N8</f>
        <v>266</v>
      </c>
      <c r="O8" s="71">
        <f>'MASTER INVENTORY'!O8</f>
        <v>7</v>
      </c>
      <c r="P8" s="71">
        <f>'MASTER INVENTORY'!P8</f>
        <v>1</v>
      </c>
      <c r="Q8" s="71">
        <f>'MASTER INVENTORY'!Q8</f>
        <v>2</v>
      </c>
      <c r="R8" s="71">
        <f>'MASTER INVENTORY'!R8</f>
        <v>5</v>
      </c>
      <c r="S8" s="71">
        <f>'MASTER INVENTORY'!S8</f>
        <v>28</v>
      </c>
      <c r="T8" s="71">
        <f>'MASTER INVENTORY'!T8</f>
        <v>1</v>
      </c>
      <c r="U8" s="71">
        <f>'MASTER INVENTORY'!U8</f>
        <v>1</v>
      </c>
      <c r="V8" s="71">
        <f>'MASTER INVENTORY'!V8</f>
        <v>1</v>
      </c>
      <c r="W8" s="71">
        <f>'MASTER INVENTORY'!W8</f>
        <v>0</v>
      </c>
      <c r="X8" s="71">
        <f>'MASTER INVENTORY'!X8</f>
        <v>0</v>
      </c>
      <c r="Y8" s="71">
        <f>'MASTER INVENTORY'!Y8</f>
        <v>0</v>
      </c>
      <c r="Z8" s="71">
        <f>'MASTER INVENTORY'!Z8</f>
        <v>1</v>
      </c>
      <c r="AA8" s="71">
        <f>'MASTER INVENTORY'!AA8</f>
        <v>1</v>
      </c>
      <c r="AB8" s="71">
        <f>'MASTER INVENTORY'!AB8</f>
        <v>1</v>
      </c>
      <c r="AC8" s="71">
        <f>'MASTER INVENTORY'!AC8</f>
        <v>0</v>
      </c>
      <c r="AD8" s="71">
        <f>'MASTER INVENTORY'!AD8</f>
        <v>0</v>
      </c>
      <c r="AE8" s="71">
        <f>'MASTER INVENTORY'!AE8</f>
        <v>0</v>
      </c>
      <c r="AF8" s="71">
        <f>'MASTER INVENTORY'!AF8</f>
        <v>1</v>
      </c>
      <c r="AG8" s="71" t="str">
        <f>'MASTER INVENTORY'!AG8</f>
        <v>DFMWR</v>
      </c>
      <c r="AH8" s="71" t="str">
        <f>'MASTER INVENTORY'!AH8</f>
        <v>X</v>
      </c>
      <c r="AI8" s="71">
        <f>'MASTER INVENTORY'!AI8</f>
        <v>0</v>
      </c>
    </row>
    <row r="9" spans="1:35" hidden="1" x14ac:dyDescent="0.2">
      <c r="A9" s="67">
        <f>'MASTER INVENTORY'!A9</f>
        <v>130</v>
      </c>
      <c r="B9" s="71" t="str">
        <f>'MASTER INVENTORY'!B9</f>
        <v xml:space="preserve">M </v>
      </c>
      <c r="C9" s="71">
        <f>'MASTER INVENTORY'!C9</f>
        <v>4539</v>
      </c>
      <c r="D9" s="71">
        <f>'MASTER INVENTORY'!D9</f>
        <v>271</v>
      </c>
      <c r="E9" s="71">
        <f>'MASTER INVENTORY'!E9</f>
        <v>0</v>
      </c>
      <c r="F9" s="71">
        <f>'MASTER INVENTORY'!F9</f>
        <v>210</v>
      </c>
      <c r="G9" s="71">
        <f>'MASTER INVENTORY'!G9</f>
        <v>0</v>
      </c>
      <c r="H9" s="71" t="str">
        <f>'MASTER INVENTORY'!H9</f>
        <v>CERAMIC</v>
      </c>
      <c r="I9" s="71">
        <f>'MASTER INVENTORY'!I9</f>
        <v>4329</v>
      </c>
      <c r="J9" s="71" t="str">
        <f>'MASTER INVENTORY'!J9</f>
        <v>ADMIN</v>
      </c>
      <c r="K9" s="122">
        <f>'MASTER INVENTORY'!K9</f>
        <v>5</v>
      </c>
      <c r="L9" s="71">
        <f>'MASTER INVENTORY'!L9</f>
        <v>19</v>
      </c>
      <c r="M9" s="71">
        <f>'MASTER INVENTORY'!M9</f>
        <v>608</v>
      </c>
      <c r="N9" s="71">
        <f>'MASTER INVENTORY'!N9</f>
        <v>1216</v>
      </c>
      <c r="O9" s="71">
        <f>'MASTER INVENTORY'!O9</f>
        <v>8</v>
      </c>
      <c r="P9" s="71">
        <f>'MASTER INVENTORY'!P9</f>
        <v>168</v>
      </c>
      <c r="Q9" s="71">
        <f>'MASTER INVENTORY'!Q9</f>
        <v>336</v>
      </c>
      <c r="R9" s="71">
        <f>'MASTER INVENTORY'!R9</f>
        <v>19</v>
      </c>
      <c r="S9" s="71">
        <f>'MASTER INVENTORY'!S9</f>
        <v>0</v>
      </c>
      <c r="T9" s="71">
        <f>'MASTER INVENTORY'!T9</f>
        <v>0</v>
      </c>
      <c r="U9" s="71">
        <f>'MASTER INVENTORY'!U9</f>
        <v>6</v>
      </c>
      <c r="V9" s="71">
        <f>'MASTER INVENTORY'!V9</f>
        <v>5</v>
      </c>
      <c r="W9" s="71">
        <f>'MASTER INVENTORY'!W9</f>
        <v>2</v>
      </c>
      <c r="X9" s="71">
        <f>'MASTER INVENTORY'!X9</f>
        <v>0</v>
      </c>
      <c r="Y9" s="71">
        <f>'MASTER INVENTORY'!Y9</f>
        <v>0</v>
      </c>
      <c r="Z9" s="71">
        <f>'MASTER INVENTORY'!Z9</f>
        <v>3</v>
      </c>
      <c r="AA9" s="71">
        <f>'MASTER INVENTORY'!AA9</f>
        <v>5</v>
      </c>
      <c r="AB9" s="71">
        <f>'MASTER INVENTORY'!AB9</f>
        <v>2</v>
      </c>
      <c r="AC9" s="71">
        <f>'MASTER INVENTORY'!AC9</f>
        <v>0</v>
      </c>
      <c r="AD9" s="71">
        <f>'MASTER INVENTORY'!AD9</f>
        <v>1</v>
      </c>
      <c r="AE9" s="71">
        <f>'MASTER INVENTORY'!AE9</f>
        <v>1</v>
      </c>
      <c r="AF9" s="71">
        <f>'MASTER INVENTORY'!AF9</f>
        <v>1</v>
      </c>
      <c r="AG9" s="71" t="str">
        <f>'MASTER INVENTORY'!AG9</f>
        <v>DHR</v>
      </c>
      <c r="AH9" s="71" t="str">
        <f>'MASTER INVENTORY'!AH9</f>
        <v>X</v>
      </c>
      <c r="AI9" s="71">
        <f>'MASTER INVENTORY'!AI9</f>
        <v>0</v>
      </c>
    </row>
    <row r="10" spans="1:35" hidden="1" x14ac:dyDescent="0.2">
      <c r="A10" s="67">
        <f>'MASTER INVENTORY'!A10</f>
        <v>135</v>
      </c>
      <c r="B10" s="71" t="str">
        <f>'MASTER INVENTORY'!B10</f>
        <v>M</v>
      </c>
      <c r="C10" s="71">
        <f>'MASTER INVENTORY'!C10</f>
        <v>5365</v>
      </c>
      <c r="D10" s="71">
        <f>'MASTER INVENTORY'!D10</f>
        <v>722</v>
      </c>
      <c r="E10" s="71">
        <f>'MASTER INVENTORY'!E10</f>
        <v>4272</v>
      </c>
      <c r="F10" s="71">
        <f>'MASTER INVENTORY'!F10</f>
        <v>371</v>
      </c>
      <c r="G10" s="71">
        <f>'MASTER INVENTORY'!G10</f>
        <v>0</v>
      </c>
      <c r="H10" s="71" t="str">
        <f>'MASTER INVENTORY'!H10</f>
        <v>CERAMIC</v>
      </c>
      <c r="I10" s="71">
        <f>'MASTER INVENTORY'!I10</f>
        <v>722</v>
      </c>
      <c r="J10" s="71" t="str">
        <f>'MASTER INVENTORY'!J10</f>
        <v>ADMIN</v>
      </c>
      <c r="K10" s="121">
        <f>'MASTER INVENTORY'!K10</f>
        <v>1</v>
      </c>
      <c r="L10" s="71">
        <f>'MASTER INVENTORY'!L10</f>
        <v>0</v>
      </c>
      <c r="M10" s="71">
        <f>'MASTER INVENTORY'!M10</f>
        <v>0</v>
      </c>
      <c r="N10" s="71">
        <f>'MASTER INVENTORY'!N10</f>
        <v>0</v>
      </c>
      <c r="O10" s="71">
        <f>'MASTER INVENTORY'!O10</f>
        <v>8</v>
      </c>
      <c r="P10" s="71">
        <f>'MASTER INVENTORY'!P10</f>
        <v>351</v>
      </c>
      <c r="Q10" s="71">
        <f>'MASTER INVENTORY'!Q10</f>
        <v>702</v>
      </c>
      <c r="R10" s="71">
        <f>'MASTER INVENTORY'!R10</f>
        <v>0</v>
      </c>
      <c r="S10" s="71">
        <f>'MASTER INVENTORY'!S10</f>
        <v>86</v>
      </c>
      <c r="T10" s="71">
        <f>'MASTER INVENTORY'!T10</f>
        <v>0</v>
      </c>
      <c r="U10" s="71">
        <f>'MASTER INVENTORY'!U10</f>
        <v>11</v>
      </c>
      <c r="V10" s="71">
        <f>'MASTER INVENTORY'!V10</f>
        <v>10</v>
      </c>
      <c r="W10" s="71">
        <f>'MASTER INVENTORY'!W10</f>
        <v>4</v>
      </c>
      <c r="X10" s="71">
        <f>'MASTER INVENTORY'!X10</f>
        <v>4</v>
      </c>
      <c r="Y10" s="71">
        <f>'MASTER INVENTORY'!Y10</f>
        <v>0</v>
      </c>
      <c r="Z10" s="71">
        <f>'MASTER INVENTORY'!Z10</f>
        <v>10</v>
      </c>
      <c r="AA10" s="71">
        <f>'MASTER INVENTORY'!AA10</f>
        <v>6</v>
      </c>
      <c r="AB10" s="71">
        <f>'MASTER INVENTORY'!AB10</f>
        <v>0</v>
      </c>
      <c r="AC10" s="71">
        <f>'MASTER INVENTORY'!AC10</f>
        <v>0</v>
      </c>
      <c r="AD10" s="71">
        <f>'MASTER INVENTORY'!AD10</f>
        <v>2</v>
      </c>
      <c r="AE10" s="71">
        <f>'MASTER INVENTORY'!AE10</f>
        <v>0</v>
      </c>
      <c r="AF10" s="71">
        <f>'MASTER INVENTORY'!AF10</f>
        <v>2</v>
      </c>
      <c r="AG10" s="71" t="str">
        <f>'MASTER INVENTORY'!AG10</f>
        <v>DPW</v>
      </c>
      <c r="AH10" s="71" t="str">
        <f>'MASTER INVENTORY'!AH10</f>
        <v>X</v>
      </c>
      <c r="AI10" s="71">
        <f>'MASTER INVENTORY'!AI10</f>
        <v>0</v>
      </c>
    </row>
    <row r="11" spans="1:35" hidden="1" x14ac:dyDescent="0.2">
      <c r="A11" s="67">
        <f>'MASTER INVENTORY'!A11</f>
        <v>137</v>
      </c>
      <c r="B11" s="71" t="str">
        <f>'MASTER INVENTORY'!B11</f>
        <v>M</v>
      </c>
      <c r="C11" s="71">
        <f>'MASTER INVENTORY'!C11</f>
        <v>2016</v>
      </c>
      <c r="D11" s="71">
        <f>'MASTER INVENTORY'!D11</f>
        <v>57</v>
      </c>
      <c r="E11" s="71">
        <f>'MASTER INVENTORY'!E11</f>
        <v>0</v>
      </c>
      <c r="F11" s="71">
        <f>'MASTER INVENTORY'!F11</f>
        <v>0</v>
      </c>
      <c r="G11" s="71">
        <f>'MASTER INVENTORY'!G11</f>
        <v>57</v>
      </c>
      <c r="H11" s="71" t="str">
        <f>'MASTER INVENTORY'!H11</f>
        <v>N/A</v>
      </c>
      <c r="I11" s="71">
        <f>'MASTER INVENTORY'!I11</f>
        <v>0</v>
      </c>
      <c r="J11" s="71" t="str">
        <f>'MASTER INVENTORY'!J11</f>
        <v>LATRINE</v>
      </c>
      <c r="K11" s="121">
        <f>'MASTER INVENTORY'!K11</f>
        <v>1</v>
      </c>
      <c r="L11" s="71">
        <f>'MASTER INVENTORY'!L11</f>
        <v>0</v>
      </c>
      <c r="M11" s="71">
        <f>'MASTER INVENTORY'!M11</f>
        <v>0</v>
      </c>
      <c r="N11" s="71">
        <f>'MASTER INVENTORY'!N11</f>
        <v>0</v>
      </c>
      <c r="O11" s="71">
        <f>'MASTER INVENTORY'!O11</f>
        <v>4</v>
      </c>
      <c r="P11" s="71">
        <f>'MASTER INVENTORY'!P11</f>
        <v>0</v>
      </c>
      <c r="Q11" s="71">
        <f>'MASTER INVENTORY'!Q11</f>
        <v>0</v>
      </c>
      <c r="R11" s="71">
        <f>'MASTER INVENTORY'!R11</f>
        <v>0</v>
      </c>
      <c r="S11" s="71">
        <f>'MASTER INVENTORY'!S11</f>
        <v>17</v>
      </c>
      <c r="T11" s="71">
        <f>'MASTER INVENTORY'!T11</f>
        <v>0</v>
      </c>
      <c r="U11" s="71">
        <f>'MASTER INVENTORY'!U11</f>
        <v>6</v>
      </c>
      <c r="V11" s="71">
        <f>'MASTER INVENTORY'!V11</f>
        <v>6</v>
      </c>
      <c r="W11" s="71">
        <f>'MASTER INVENTORY'!W11</f>
        <v>3</v>
      </c>
      <c r="X11" s="71">
        <f>'MASTER INVENTORY'!X11</f>
        <v>0</v>
      </c>
      <c r="Y11" s="71">
        <f>'MASTER INVENTORY'!Y11</f>
        <v>0</v>
      </c>
      <c r="Z11" s="71">
        <f>'MASTER INVENTORY'!Z11</f>
        <v>2</v>
      </c>
      <c r="AA11" s="71">
        <f>'MASTER INVENTORY'!AA11</f>
        <v>6</v>
      </c>
      <c r="AB11" s="71">
        <f>'MASTER INVENTORY'!AB11</f>
        <v>2</v>
      </c>
      <c r="AC11" s="71">
        <f>'MASTER INVENTORY'!AC11</f>
        <v>2</v>
      </c>
      <c r="AD11" s="71">
        <f>'MASTER INVENTORY'!AD11</f>
        <v>4</v>
      </c>
      <c r="AE11" s="71">
        <f>'MASTER INVENTORY'!AE11</f>
        <v>0</v>
      </c>
      <c r="AF11" s="71">
        <f>'MASTER INVENTORY'!AF11</f>
        <v>1</v>
      </c>
      <c r="AG11" s="71" t="str">
        <f>'MASTER INVENTORY'!AG11</f>
        <v>DFMWR</v>
      </c>
      <c r="AH11" s="71" t="str">
        <f>'MASTER INVENTORY'!AH11</f>
        <v>X</v>
      </c>
      <c r="AI11" s="71">
        <f>'MASTER INVENTORY'!AI11</f>
        <v>0</v>
      </c>
    </row>
    <row r="12" spans="1:35" hidden="1" x14ac:dyDescent="0.2">
      <c r="A12" s="67">
        <f>'MASTER INVENTORY'!A12</f>
        <v>138</v>
      </c>
      <c r="B12" s="71" t="str">
        <f>'MASTER INVENTORY'!B12</f>
        <v>M</v>
      </c>
      <c r="C12" s="71">
        <f>'MASTER INVENTORY'!C12</f>
        <v>2016</v>
      </c>
      <c r="D12" s="71">
        <f>'MASTER INVENTORY'!D12</f>
        <v>57</v>
      </c>
      <c r="E12" s="71">
        <f>'MASTER INVENTORY'!E12</f>
        <v>0</v>
      </c>
      <c r="F12" s="71">
        <f>'MASTER INVENTORY'!F12</f>
        <v>0</v>
      </c>
      <c r="G12" s="71">
        <f>'MASTER INVENTORY'!G12</f>
        <v>57</v>
      </c>
      <c r="H12" s="71" t="str">
        <f>'MASTER INVENTORY'!H12</f>
        <v>N/A</v>
      </c>
      <c r="I12" s="71">
        <f>'MASTER INVENTORY'!I12</f>
        <v>0</v>
      </c>
      <c r="J12" s="71" t="str">
        <f>'MASTER INVENTORY'!J12</f>
        <v>LATRINE</v>
      </c>
      <c r="K12" s="121">
        <f>'MASTER INVENTORY'!K12</f>
        <v>1</v>
      </c>
      <c r="L12" s="71">
        <f>'MASTER INVENTORY'!L12</f>
        <v>0</v>
      </c>
      <c r="M12" s="71">
        <f>'MASTER INVENTORY'!M12</f>
        <v>0</v>
      </c>
      <c r="N12" s="71">
        <f>'MASTER INVENTORY'!N12</f>
        <v>0</v>
      </c>
      <c r="O12" s="71">
        <f>'MASTER INVENTORY'!O12</f>
        <v>4</v>
      </c>
      <c r="P12" s="71">
        <f>'MASTER INVENTORY'!P12</f>
        <v>0</v>
      </c>
      <c r="Q12" s="71">
        <f>'MASTER INVENTORY'!Q12</f>
        <v>0</v>
      </c>
      <c r="R12" s="71">
        <f>'MASTER INVENTORY'!R12</f>
        <v>0</v>
      </c>
      <c r="S12" s="71">
        <f>'MASTER INVENTORY'!S12</f>
        <v>17</v>
      </c>
      <c r="T12" s="71">
        <f>'MASTER INVENTORY'!T12</f>
        <v>0</v>
      </c>
      <c r="U12" s="71">
        <f>'MASTER INVENTORY'!U12</f>
        <v>6</v>
      </c>
      <c r="V12" s="71">
        <f>'MASTER INVENTORY'!V12</f>
        <v>6</v>
      </c>
      <c r="W12" s="71">
        <f>'MASTER INVENTORY'!W12</f>
        <v>3</v>
      </c>
      <c r="X12" s="71">
        <f>'MASTER INVENTORY'!X12</f>
        <v>0</v>
      </c>
      <c r="Y12" s="71">
        <f>'MASTER INVENTORY'!Y12</f>
        <v>0</v>
      </c>
      <c r="Z12" s="71">
        <f>'MASTER INVENTORY'!Z12</f>
        <v>2</v>
      </c>
      <c r="AA12" s="71">
        <f>'MASTER INVENTORY'!AA12</f>
        <v>6</v>
      </c>
      <c r="AB12" s="71">
        <f>'MASTER INVENTORY'!AB12</f>
        <v>2</v>
      </c>
      <c r="AC12" s="71">
        <f>'MASTER INVENTORY'!AC12</f>
        <v>2</v>
      </c>
      <c r="AD12" s="71">
        <f>'MASTER INVENTORY'!AD12</f>
        <v>4</v>
      </c>
      <c r="AE12" s="71">
        <f>'MASTER INVENTORY'!AE12</f>
        <v>0</v>
      </c>
      <c r="AF12" s="71">
        <f>'MASTER INVENTORY'!AF12</f>
        <v>1</v>
      </c>
      <c r="AG12" s="71" t="str">
        <f>'MASTER INVENTORY'!AG12</f>
        <v>DFMWR</v>
      </c>
      <c r="AH12" s="71" t="str">
        <f>'MASTER INVENTORY'!AH12</f>
        <v>X</v>
      </c>
      <c r="AI12" s="71">
        <f>'MASTER INVENTORY'!AI12</f>
        <v>0</v>
      </c>
    </row>
    <row r="13" spans="1:35" hidden="1" x14ac:dyDescent="0.2">
      <c r="A13" s="67">
        <f>'MASTER INVENTORY'!A13</f>
        <v>193</v>
      </c>
      <c r="B13" s="71" t="str">
        <f>'MASTER INVENTORY'!B13</f>
        <v>M</v>
      </c>
      <c r="C13" s="71">
        <f>'MASTER INVENTORY'!C13</f>
        <v>3135</v>
      </c>
      <c r="D13" s="71">
        <f>'MASTER INVENTORY'!D13</f>
        <v>57</v>
      </c>
      <c r="E13" s="71">
        <f>'MASTER INVENTORY'!E13</f>
        <v>0</v>
      </c>
      <c r="F13" s="71">
        <f>'MASTER INVENTORY'!F13</f>
        <v>0</v>
      </c>
      <c r="G13" s="71">
        <f>'MASTER INVENTORY'!G13</f>
        <v>57</v>
      </c>
      <c r="H13" s="71" t="str">
        <f>'MASTER INVENTORY'!H13</f>
        <v>N/A</v>
      </c>
      <c r="I13" s="71">
        <f>'MASTER INVENTORY'!I13</f>
        <v>0</v>
      </c>
      <c r="J13" s="71" t="str">
        <f>'MASTER INVENTORY'!J13</f>
        <v>LATRINE</v>
      </c>
      <c r="K13" s="121">
        <f>'MASTER INVENTORY'!K13</f>
        <v>1</v>
      </c>
      <c r="L13" s="71">
        <f>'MASTER INVENTORY'!L13</f>
        <v>21</v>
      </c>
      <c r="M13" s="71">
        <f>'MASTER INVENTORY'!M13</f>
        <v>0</v>
      </c>
      <c r="N13" s="71">
        <f>'MASTER INVENTORY'!N13</f>
        <v>0</v>
      </c>
      <c r="O13" s="71">
        <f>'MASTER INVENTORY'!O13</f>
        <v>4</v>
      </c>
      <c r="P13" s="71">
        <f>'MASTER INVENTORY'!P13</f>
        <v>0</v>
      </c>
      <c r="Q13" s="71">
        <f>'MASTER INVENTORY'!Q13</f>
        <v>0</v>
      </c>
      <c r="R13" s="71">
        <f>'MASTER INVENTORY'!R13</f>
        <v>0</v>
      </c>
      <c r="S13" s="71">
        <f>'MASTER INVENTORY'!S13</f>
        <v>17</v>
      </c>
      <c r="T13" s="71">
        <f>'MASTER INVENTORY'!T13</f>
        <v>0</v>
      </c>
      <c r="U13" s="71">
        <f>'MASTER INVENTORY'!U13</f>
        <v>4</v>
      </c>
      <c r="V13" s="71">
        <f>'MASTER INVENTORY'!V13</f>
        <v>6</v>
      </c>
      <c r="W13" s="71">
        <f>'MASTER INVENTORY'!W13</f>
        <v>3</v>
      </c>
      <c r="X13" s="71">
        <f>'MASTER INVENTORY'!X13</f>
        <v>0</v>
      </c>
      <c r="Y13" s="71">
        <f>'MASTER INVENTORY'!Y13</f>
        <v>0</v>
      </c>
      <c r="Z13" s="71">
        <f>'MASTER INVENTORY'!Z13</f>
        <v>4</v>
      </c>
      <c r="AA13" s="71">
        <f>'MASTER INVENTORY'!AA13</f>
        <v>6</v>
      </c>
      <c r="AB13" s="71">
        <f>'MASTER INVENTORY'!AB13</f>
        <v>4</v>
      </c>
      <c r="AC13" s="71">
        <f>'MASTER INVENTORY'!AC13</f>
        <v>2</v>
      </c>
      <c r="AD13" s="71">
        <f>'MASTER INVENTORY'!AD13</f>
        <v>0</v>
      </c>
      <c r="AE13" s="71">
        <f>'MASTER INVENTORY'!AE13</f>
        <v>0</v>
      </c>
      <c r="AF13" s="71">
        <f>'MASTER INVENTORY'!AF13</f>
        <v>1</v>
      </c>
      <c r="AG13" s="71" t="str">
        <f>'MASTER INVENTORY'!AG13</f>
        <v>DFMWR</v>
      </c>
      <c r="AH13" s="71" t="str">
        <f>'MASTER INVENTORY'!AH13</f>
        <v>X</v>
      </c>
      <c r="AI13" s="71">
        <f>'MASTER INVENTORY'!AI13</f>
        <v>0</v>
      </c>
    </row>
    <row r="14" spans="1:35" hidden="1" x14ac:dyDescent="0.2">
      <c r="A14" s="67">
        <f>'MASTER INVENTORY'!A14</f>
        <v>194</v>
      </c>
      <c r="B14" s="71" t="str">
        <f>'MASTER INVENTORY'!B14</f>
        <v xml:space="preserve">M </v>
      </c>
      <c r="C14" s="71">
        <f>'MASTER INVENTORY'!C14</f>
        <v>16011</v>
      </c>
      <c r="D14" s="71">
        <f>'MASTER INVENTORY'!D14</f>
        <v>1338</v>
      </c>
      <c r="E14" s="71">
        <f>'MASTER INVENTORY'!E14</f>
        <v>2684</v>
      </c>
      <c r="F14" s="71">
        <f>'MASTER INVENTORY'!F14</f>
        <v>11909</v>
      </c>
      <c r="G14" s="71">
        <f>'MASTER INVENTORY'!G14</f>
        <v>0</v>
      </c>
      <c r="H14" s="71" t="str">
        <f>'MASTER INVENTORY'!H14</f>
        <v>CERAMIC</v>
      </c>
      <c r="I14" s="71">
        <f>'MASTER INVENTORY'!I14</f>
        <v>1418</v>
      </c>
      <c r="J14" s="71" t="str">
        <f>'MASTER INVENTORY'!J14</f>
        <v>ADMIN</v>
      </c>
      <c r="K14" s="121">
        <f>'MASTER INVENTORY'!K14</f>
        <v>1</v>
      </c>
      <c r="L14" s="71">
        <f>'MASTER INVENTORY'!L14</f>
        <v>18</v>
      </c>
      <c r="M14" s="71">
        <f>'MASTER INVENTORY'!M14</f>
        <v>791</v>
      </c>
      <c r="N14" s="71">
        <f>'MASTER INVENTORY'!N14</f>
        <v>1582</v>
      </c>
      <c r="O14" s="71">
        <f>'MASTER INVENTORY'!O14</f>
        <v>18</v>
      </c>
      <c r="P14" s="71">
        <f>'MASTER INVENTORY'!P14</f>
        <v>486</v>
      </c>
      <c r="Q14" s="71">
        <f>'MASTER INVENTORY'!Q14</f>
        <v>972</v>
      </c>
      <c r="R14" s="71">
        <f>'MASTER INVENTORY'!R14</f>
        <v>23</v>
      </c>
      <c r="S14" s="71">
        <f>'MASTER INVENTORY'!S14</f>
        <v>246</v>
      </c>
      <c r="T14" s="71">
        <f>'MASTER INVENTORY'!T14</f>
        <v>122</v>
      </c>
      <c r="U14" s="71">
        <f>'MASTER INVENTORY'!U14</f>
        <v>6</v>
      </c>
      <c r="V14" s="71">
        <f>'MASTER INVENTORY'!V14</f>
        <v>7</v>
      </c>
      <c r="W14" s="71">
        <f>'MASTER INVENTORY'!W14</f>
        <v>3</v>
      </c>
      <c r="X14" s="71">
        <f>'MASTER INVENTORY'!X14</f>
        <v>0</v>
      </c>
      <c r="Y14" s="71">
        <f>'MASTER INVENTORY'!Y14</f>
        <v>0</v>
      </c>
      <c r="Z14" s="71">
        <f>'MASTER INVENTORY'!Z14</f>
        <v>3</v>
      </c>
      <c r="AA14" s="71">
        <f>'MASTER INVENTORY'!AA14</f>
        <v>2</v>
      </c>
      <c r="AB14" s="71">
        <f>'MASTER INVENTORY'!AB14</f>
        <v>6</v>
      </c>
      <c r="AC14" s="71">
        <f>'MASTER INVENTORY'!AC14</f>
        <v>1</v>
      </c>
      <c r="AD14" s="71">
        <f>'MASTER INVENTORY'!AD14</f>
        <v>2</v>
      </c>
      <c r="AE14" s="71">
        <f>'MASTER INVENTORY'!AE14</f>
        <v>1</v>
      </c>
      <c r="AF14" s="71">
        <f>'MASTER INVENTORY'!AF14</f>
        <v>1</v>
      </c>
      <c r="AG14" s="71" t="str">
        <f>'MASTER INVENTORY'!AG14</f>
        <v>DFMWR</v>
      </c>
      <c r="AH14" s="71" t="str">
        <f>'MASTER INVENTORY'!AH14</f>
        <v>X</v>
      </c>
      <c r="AI14" s="71">
        <f>'MASTER INVENTORY'!AI14</f>
        <v>0</v>
      </c>
    </row>
    <row r="15" spans="1:35" hidden="1" x14ac:dyDescent="0.2">
      <c r="A15" s="67">
        <f>'MASTER INVENTORY'!A15</f>
        <v>320</v>
      </c>
      <c r="B15" s="71" t="str">
        <f>'MASTER INVENTORY'!B15</f>
        <v>M</v>
      </c>
      <c r="C15" s="71">
        <f>'MASTER INVENTORY'!C15</f>
        <v>28442</v>
      </c>
      <c r="D15" s="71">
        <f>'MASTER INVENTORY'!D15</f>
        <v>1343</v>
      </c>
      <c r="E15" s="71">
        <f>'MASTER INVENTORY'!E15</f>
        <v>210</v>
      </c>
      <c r="F15" s="71">
        <f>'MASTER INVENTORY'!F15</f>
        <v>17461</v>
      </c>
      <c r="G15" s="71">
        <f>'MASTER INVENTORY'!G15</f>
        <v>0</v>
      </c>
      <c r="H15" s="71" t="str">
        <f>'MASTER INVENTORY'!H15</f>
        <v>CERAMIC</v>
      </c>
      <c r="I15" s="71">
        <f>'MASTER INVENTORY'!I15</f>
        <v>10771</v>
      </c>
      <c r="J15" s="71" t="str">
        <f>'MASTER INVENTORY'!J15</f>
        <v>ADMIN</v>
      </c>
      <c r="K15" s="121">
        <f>'MASTER INVENTORY'!K15</f>
        <v>1</v>
      </c>
      <c r="L15" s="71">
        <f>'MASTER INVENTORY'!L15</f>
        <v>25</v>
      </c>
      <c r="M15" s="71">
        <f>'MASTER INVENTORY'!M15</f>
        <v>560</v>
      </c>
      <c r="N15" s="71">
        <f>'MASTER INVENTORY'!N15</f>
        <v>1120</v>
      </c>
      <c r="O15" s="71">
        <f>'MASTER INVENTORY'!O15</f>
        <v>21</v>
      </c>
      <c r="P15" s="71">
        <f>'MASTER INVENTORY'!P15</f>
        <v>869</v>
      </c>
      <c r="Q15" s="71">
        <f>'MASTER INVENTORY'!Q15</f>
        <v>1738</v>
      </c>
      <c r="R15" s="71">
        <f>'MASTER INVENTORY'!R15</f>
        <v>25</v>
      </c>
      <c r="S15" s="71">
        <f>'MASTER INVENTORY'!S15</f>
        <v>157</v>
      </c>
      <c r="T15" s="71">
        <f>'MASTER INVENTORY'!T15</f>
        <v>0</v>
      </c>
      <c r="U15" s="71">
        <f>'MASTER INVENTORY'!U15</f>
        <v>27</v>
      </c>
      <c r="V15" s="71">
        <f>'MASTER INVENTORY'!V15</f>
        <v>19</v>
      </c>
      <c r="W15" s="71">
        <f>'MASTER INVENTORY'!W15</f>
        <v>0</v>
      </c>
      <c r="X15" s="71">
        <f>'MASTER INVENTORY'!X15</f>
        <v>0</v>
      </c>
      <c r="Y15" s="71">
        <f>'MASTER INVENTORY'!Y15</f>
        <v>5</v>
      </c>
      <c r="Z15" s="71">
        <f>'MASTER INVENTORY'!Z15</f>
        <v>14</v>
      </c>
      <c r="AA15" s="71">
        <f>'MASTER INVENTORY'!AA15</f>
        <v>19</v>
      </c>
      <c r="AB15" s="71">
        <f>'MASTER INVENTORY'!AB15</f>
        <v>10</v>
      </c>
      <c r="AC15" s="71">
        <f>'MASTER INVENTORY'!AC15</f>
        <v>1</v>
      </c>
      <c r="AD15" s="71">
        <f>'MASTER INVENTORY'!AD15</f>
        <v>4</v>
      </c>
      <c r="AE15" s="71">
        <f>'MASTER INVENTORY'!AE15</f>
        <v>1</v>
      </c>
      <c r="AF15" s="71">
        <f>'MASTER INVENTORY'!AF15</f>
        <v>1</v>
      </c>
      <c r="AG15" s="71" t="str">
        <f>'MASTER INVENTORY'!AG15</f>
        <v>CHAPEL</v>
      </c>
      <c r="AH15" s="71" t="str">
        <f>'MASTER INVENTORY'!AH15</f>
        <v>X</v>
      </c>
      <c r="AI15" s="71">
        <f>'MASTER INVENTORY'!AI15</f>
        <v>0</v>
      </c>
    </row>
    <row r="16" spans="1:35" hidden="1" x14ac:dyDescent="0.2">
      <c r="A16" s="67">
        <f>'MASTER INVENTORY'!A16</f>
        <v>321</v>
      </c>
      <c r="B16" s="71" t="str">
        <f>'MASTER INVENTORY'!B16</f>
        <v>M</v>
      </c>
      <c r="C16" s="71">
        <f>'MASTER INVENTORY'!C16</f>
        <v>7298</v>
      </c>
      <c r="D16" s="71">
        <f>'MASTER INVENTORY'!D16</f>
        <v>331</v>
      </c>
      <c r="E16" s="71">
        <f>'MASTER INVENTORY'!E16</f>
        <v>0</v>
      </c>
      <c r="F16" s="71">
        <f>'MASTER INVENTORY'!F16</f>
        <v>2908</v>
      </c>
      <c r="G16" s="71">
        <f>'MASTER INVENTORY'!G16</f>
        <v>0</v>
      </c>
      <c r="H16" s="71" t="str">
        <f>'MASTER INVENTORY'!H16</f>
        <v>CERAMIC</v>
      </c>
      <c r="I16" s="71">
        <f>'MASTER INVENTORY'!I16</f>
        <v>4390</v>
      </c>
      <c r="J16" s="71" t="str">
        <f>'MASTER INVENTORY'!J16</f>
        <v>ADMIN</v>
      </c>
      <c r="K16" s="121">
        <f>'MASTER INVENTORY'!K16</f>
        <v>1</v>
      </c>
      <c r="L16" s="71">
        <f>'MASTER INVENTORY'!L16</f>
        <v>14</v>
      </c>
      <c r="M16" s="71">
        <f>'MASTER INVENTORY'!M16</f>
        <v>648</v>
      </c>
      <c r="N16" s="71">
        <f>'MASTER INVENTORY'!N16</f>
        <v>1296</v>
      </c>
      <c r="O16" s="71">
        <f>'MASTER INVENTORY'!O16</f>
        <v>20</v>
      </c>
      <c r="P16" s="71">
        <f>'MASTER INVENTORY'!P16</f>
        <v>277</v>
      </c>
      <c r="Q16" s="71">
        <f>'MASTER INVENTORY'!Q16</f>
        <v>554</v>
      </c>
      <c r="R16" s="71">
        <f>'MASTER INVENTORY'!R16</f>
        <v>4</v>
      </c>
      <c r="S16" s="71">
        <f>'MASTER INVENTORY'!S16</f>
        <v>73</v>
      </c>
      <c r="T16" s="71">
        <f>'MASTER INVENTORY'!T16</f>
        <v>0</v>
      </c>
      <c r="U16" s="71">
        <f>'MASTER INVENTORY'!U16</f>
        <v>4</v>
      </c>
      <c r="V16" s="71">
        <f>'MASTER INVENTORY'!V16</f>
        <v>6</v>
      </c>
      <c r="W16" s="71">
        <f>'MASTER INVENTORY'!W16</f>
        <v>0</v>
      </c>
      <c r="X16" s="71">
        <f>'MASTER INVENTORY'!X16</f>
        <v>0</v>
      </c>
      <c r="Y16" s="71">
        <f>'MASTER INVENTORY'!Y16</f>
        <v>4</v>
      </c>
      <c r="Z16" s="71">
        <f>'MASTER INVENTORY'!Z16</f>
        <v>2</v>
      </c>
      <c r="AA16" s="71">
        <f>'MASTER INVENTORY'!AA16</f>
        <v>6</v>
      </c>
      <c r="AB16" s="71">
        <f>'MASTER INVENTORY'!AB16</f>
        <v>2</v>
      </c>
      <c r="AC16" s="71">
        <f>'MASTER INVENTORY'!AC16</f>
        <v>0</v>
      </c>
      <c r="AD16" s="71">
        <f>'MASTER INVENTORY'!AD16</f>
        <v>2</v>
      </c>
      <c r="AE16" s="71">
        <f>'MASTER INVENTORY'!AE16</f>
        <v>1</v>
      </c>
      <c r="AF16" s="71">
        <f>'MASTER INVENTORY'!AF16</f>
        <v>1</v>
      </c>
      <c r="AG16" s="71" t="str">
        <f>'MASTER INVENTORY'!AG16</f>
        <v>CHAPEL</v>
      </c>
      <c r="AH16" s="71" t="str">
        <f>'MASTER INVENTORY'!AH16</f>
        <v>X</v>
      </c>
      <c r="AI16" s="71">
        <f>'MASTER INVENTORY'!AI16</f>
        <v>0</v>
      </c>
    </row>
    <row r="17" spans="1:35" hidden="1" x14ac:dyDescent="0.2">
      <c r="A17" s="67">
        <f>'MASTER INVENTORY'!A17</f>
        <v>328</v>
      </c>
      <c r="B17" s="71" t="str">
        <f>'MASTER INVENTORY'!B17</f>
        <v>M</v>
      </c>
      <c r="C17" s="71">
        <f>'MASTER INVENTORY'!C17</f>
        <v>44550</v>
      </c>
      <c r="D17" s="71">
        <f>'MASTER INVENTORY'!D17</f>
        <v>600</v>
      </c>
      <c r="E17" s="71">
        <f>'MASTER INVENTORY'!E17</f>
        <v>0</v>
      </c>
      <c r="F17" s="71">
        <f>'MASTER INVENTORY'!F17</f>
        <v>6411</v>
      </c>
      <c r="G17" s="71">
        <f>'MASTER INVENTORY'!G17</f>
        <v>15864</v>
      </c>
      <c r="H17" s="71" t="str">
        <f>'MASTER INVENTORY'!H17</f>
        <v xml:space="preserve">CERAMIC, CONCRETE, CARPET </v>
      </c>
      <c r="I17" s="71">
        <f>'MASTER INVENTORY'!I17</f>
        <v>22275</v>
      </c>
      <c r="J17" s="71" t="str">
        <f>'MASTER INVENTORY'!J17</f>
        <v>ADMIN</v>
      </c>
      <c r="K17" s="121">
        <f>'MASTER INVENTORY'!K17</f>
        <v>1</v>
      </c>
      <c r="L17" s="71">
        <f>'MASTER INVENTORY'!L17</f>
        <v>94</v>
      </c>
      <c r="M17" s="71">
        <f>'MASTER INVENTORY'!M17</f>
        <v>1380</v>
      </c>
      <c r="N17" s="71">
        <f>'MASTER INVENTORY'!N17</f>
        <v>2760</v>
      </c>
      <c r="O17" s="71">
        <f>'MASTER INVENTORY'!O17</f>
        <v>25</v>
      </c>
      <c r="P17" s="71">
        <f>'MASTER INVENTORY'!P17</f>
        <v>300</v>
      </c>
      <c r="Q17" s="71">
        <f>'MASTER INVENTORY'!Q17</f>
        <v>600</v>
      </c>
      <c r="R17" s="71">
        <f>'MASTER INVENTORY'!R17</f>
        <v>65</v>
      </c>
      <c r="S17" s="71">
        <f>'MASTER INVENTORY'!S17</f>
        <v>120</v>
      </c>
      <c r="T17" s="71">
        <f>'MASTER INVENTORY'!T17</f>
        <v>0</v>
      </c>
      <c r="U17" s="71">
        <f>'MASTER INVENTORY'!U17</f>
        <v>40</v>
      </c>
      <c r="V17" s="71">
        <f>'MASTER INVENTORY'!V17</f>
        <v>15</v>
      </c>
      <c r="W17" s="71">
        <f>'MASTER INVENTORY'!W17</f>
        <v>5</v>
      </c>
      <c r="X17" s="71">
        <f>'MASTER INVENTORY'!X17</f>
        <v>0</v>
      </c>
      <c r="Y17" s="71">
        <f>'MASTER INVENTORY'!Y17</f>
        <v>0</v>
      </c>
      <c r="Z17" s="71">
        <f>'MASTER INVENTORY'!Z17</f>
        <v>20</v>
      </c>
      <c r="AA17" s="71">
        <f>'MASTER INVENTORY'!AA17</f>
        <v>15</v>
      </c>
      <c r="AB17" s="71">
        <f>'MASTER INVENTORY'!AB17</f>
        <v>20</v>
      </c>
      <c r="AC17" s="71">
        <f>'MASTER INVENTORY'!AC17</f>
        <v>2</v>
      </c>
      <c r="AD17" s="71">
        <f>'MASTER INVENTORY'!AD17</f>
        <v>6</v>
      </c>
      <c r="AE17" s="71">
        <f>'MASTER INVENTORY'!AE17</f>
        <v>1</v>
      </c>
      <c r="AF17" s="71">
        <f>'MASTER INVENTORY'!AF17</f>
        <v>2</v>
      </c>
      <c r="AG17" s="71" t="str">
        <f>'MASTER INVENTORY'!AG17</f>
        <v>CHAPEL</v>
      </c>
      <c r="AH17" s="71" t="str">
        <f>'MASTER INVENTORY'!AH17</f>
        <v>X</v>
      </c>
      <c r="AI17" s="71">
        <f>'MASTER INVENTORY'!AI17</f>
        <v>0</v>
      </c>
    </row>
    <row r="18" spans="1:35" customFormat="1" ht="15" hidden="1" x14ac:dyDescent="0.25">
      <c r="A18" s="67">
        <f>'MASTER INVENTORY'!A18</f>
        <v>330</v>
      </c>
      <c r="B18" s="71" t="str">
        <f>'MASTER INVENTORY'!B18</f>
        <v>M</v>
      </c>
      <c r="C18" s="71">
        <f>'MASTER INVENTORY'!C18</f>
        <v>5962</v>
      </c>
      <c r="D18" s="71">
        <f>'MASTER INVENTORY'!D18</f>
        <v>1656</v>
      </c>
      <c r="E18" s="71">
        <f>'MASTER INVENTORY'!E18</f>
        <v>0</v>
      </c>
      <c r="F18" s="71">
        <f>'MASTER INVENTORY'!F18</f>
        <v>5218</v>
      </c>
      <c r="G18" s="71">
        <f>'MASTER INVENTORY'!G18</f>
        <v>0</v>
      </c>
      <c r="H18" s="71" t="str">
        <f>'MASTER INVENTORY'!H18</f>
        <v>CERAMIC, LINOLEUM</v>
      </c>
      <c r="I18" s="71">
        <f>'MASTER INVENTORY'!I18</f>
        <v>744</v>
      </c>
      <c r="J18" s="71" t="str">
        <f>'MASTER INVENTORY'!J18</f>
        <v>ADMIN</v>
      </c>
      <c r="K18" s="121">
        <f>'MASTER INVENTORY'!K18</f>
        <v>1</v>
      </c>
      <c r="L18" s="71">
        <f>'MASTER INVENTORY'!L18</f>
        <v>24</v>
      </c>
      <c r="M18" s="71">
        <f>'MASTER INVENTORY'!M18</f>
        <v>987</v>
      </c>
      <c r="N18" s="71">
        <f>'MASTER INVENTORY'!N18</f>
        <v>1974</v>
      </c>
      <c r="O18" s="71">
        <f>'MASTER INVENTORY'!O18</f>
        <v>4</v>
      </c>
      <c r="P18" s="71">
        <f>'MASTER INVENTORY'!P18</f>
        <v>291</v>
      </c>
      <c r="Q18" s="71">
        <f>'MASTER INVENTORY'!Q18</f>
        <v>582</v>
      </c>
      <c r="R18" s="71">
        <f>'MASTER INVENTORY'!R18</f>
        <v>24</v>
      </c>
      <c r="S18" s="71">
        <f>'MASTER INVENTORY'!S18</f>
        <v>115</v>
      </c>
      <c r="T18" s="71">
        <f>'MASTER INVENTORY'!T18</f>
        <v>0</v>
      </c>
      <c r="U18" s="71">
        <f>'MASTER INVENTORY'!U18</f>
        <v>4</v>
      </c>
      <c r="V18" s="71">
        <f>'MASTER INVENTORY'!V18</f>
        <v>4</v>
      </c>
      <c r="W18" s="71">
        <f>'MASTER INVENTORY'!W18</f>
        <v>0</v>
      </c>
      <c r="X18" s="71">
        <f>'MASTER INVENTORY'!X18</f>
        <v>0</v>
      </c>
      <c r="Y18" s="71">
        <f>'MASTER INVENTORY'!Y18</f>
        <v>0</v>
      </c>
      <c r="Z18" s="71">
        <f>'MASTER INVENTORY'!Z18</f>
        <v>4</v>
      </c>
      <c r="AA18" s="71">
        <f>'MASTER INVENTORY'!AA18</f>
        <v>4</v>
      </c>
      <c r="AB18" s="71">
        <f>'MASTER INVENTORY'!AB18</f>
        <v>4</v>
      </c>
      <c r="AC18" s="71">
        <f>'MASTER INVENTORY'!AC18</f>
        <v>0</v>
      </c>
      <c r="AD18" s="71">
        <f>'MASTER INVENTORY'!AD18</f>
        <v>1</v>
      </c>
      <c r="AE18" s="71">
        <f>'MASTER INVENTORY'!AE18</f>
        <v>1</v>
      </c>
      <c r="AF18" s="71">
        <f>'MASTER INVENTORY'!AF18</f>
        <v>1</v>
      </c>
      <c r="AG18" s="71" t="str">
        <f>'MASTER INVENTORY'!AG18</f>
        <v>CHAPEL</v>
      </c>
      <c r="AH18" s="71" t="str">
        <f>'MASTER INVENTORY'!AH18</f>
        <v>X</v>
      </c>
      <c r="AI18" s="71">
        <f>'MASTER INVENTORY'!AI18</f>
        <v>0</v>
      </c>
    </row>
    <row r="19" spans="1:35" customFormat="1" ht="15" hidden="1" x14ac:dyDescent="0.25">
      <c r="A19" s="67">
        <f>'MASTER INVENTORY'!A19</f>
        <v>332</v>
      </c>
      <c r="B19" s="71" t="str">
        <f>'MASTER INVENTORY'!B19</f>
        <v>M</v>
      </c>
      <c r="C19" s="71">
        <f>'MASTER INVENTORY'!C19</f>
        <v>3967</v>
      </c>
      <c r="D19" s="71">
        <f>'MASTER INVENTORY'!D19</f>
        <v>160</v>
      </c>
      <c r="E19" s="71">
        <f>'MASTER INVENTORY'!E19</f>
        <v>3967</v>
      </c>
      <c r="F19" s="71">
        <f>'MASTER INVENTORY'!F19</f>
        <v>0</v>
      </c>
      <c r="G19" s="71">
        <f>'MASTER INVENTORY'!G19</f>
        <v>0</v>
      </c>
      <c r="H19" s="71" t="str">
        <f>'MASTER INVENTORY'!H19</f>
        <v>N/A</v>
      </c>
      <c r="I19" s="71">
        <f>'MASTER INVENTORY'!I19</f>
        <v>0</v>
      </c>
      <c r="J19" s="71" t="str">
        <f>'MASTER INVENTORY'!J19</f>
        <v>ADMIN</v>
      </c>
      <c r="K19" s="121">
        <f>'MASTER INVENTORY'!K19</f>
        <v>1</v>
      </c>
      <c r="L19" s="71">
        <f>'MASTER INVENTORY'!L19</f>
        <v>0</v>
      </c>
      <c r="M19" s="71">
        <f>'MASTER INVENTORY'!M19</f>
        <v>0</v>
      </c>
      <c r="N19" s="71">
        <f>'MASTER INVENTORY'!N19</f>
        <v>0</v>
      </c>
      <c r="O19" s="71">
        <f>'MASTER INVENTORY'!O19</f>
        <v>4</v>
      </c>
      <c r="P19" s="71">
        <f>'MASTER INVENTORY'!P19</f>
        <v>4</v>
      </c>
      <c r="Q19" s="71">
        <f>'MASTER INVENTORY'!Q19</f>
        <v>8</v>
      </c>
      <c r="R19" s="71">
        <f>'MASTER INVENTORY'!R19</f>
        <v>0</v>
      </c>
      <c r="S19" s="71">
        <f>'MASTER INVENTORY'!S19</f>
        <v>54</v>
      </c>
      <c r="T19" s="71">
        <f>'MASTER INVENTORY'!T19</f>
        <v>0</v>
      </c>
      <c r="U19" s="71">
        <f>'MASTER INVENTORY'!U19</f>
        <v>2</v>
      </c>
      <c r="V19" s="71">
        <f>'MASTER INVENTORY'!V19</f>
        <v>2</v>
      </c>
      <c r="W19" s="71">
        <f>'MASTER INVENTORY'!W19</f>
        <v>0</v>
      </c>
      <c r="X19" s="71">
        <f>'MASTER INVENTORY'!X19</f>
        <v>0</v>
      </c>
      <c r="Y19" s="71">
        <f>'MASTER INVENTORY'!Y19</f>
        <v>0</v>
      </c>
      <c r="Z19" s="71">
        <f>'MASTER INVENTORY'!Z19</f>
        <v>2</v>
      </c>
      <c r="AA19" s="71">
        <f>'MASTER INVENTORY'!AA19</f>
        <v>2</v>
      </c>
      <c r="AB19" s="71">
        <f>'MASTER INVENTORY'!AB19</f>
        <v>2</v>
      </c>
      <c r="AC19" s="71">
        <f>'MASTER INVENTORY'!AC19</f>
        <v>0</v>
      </c>
      <c r="AD19" s="71">
        <f>'MASTER INVENTORY'!AD19</f>
        <v>1</v>
      </c>
      <c r="AE19" s="71">
        <f>'MASTER INVENTORY'!AE19</f>
        <v>0</v>
      </c>
      <c r="AF19" s="71">
        <f>'MASTER INVENTORY'!AF19</f>
        <v>1</v>
      </c>
      <c r="AG19" s="71" t="str">
        <f>'MASTER INVENTORY'!AG19</f>
        <v>CHAPEL</v>
      </c>
      <c r="AH19" s="71" t="str">
        <f>'MASTER INVENTORY'!AH19</f>
        <v>X</v>
      </c>
      <c r="AI19" s="71">
        <f>'MASTER INVENTORY'!AI19</f>
        <v>0</v>
      </c>
    </row>
    <row r="20" spans="1:35" customFormat="1" ht="15" hidden="1" x14ac:dyDescent="0.25">
      <c r="A20" s="67">
        <f>'MASTER INVENTORY'!A20</f>
        <v>334</v>
      </c>
      <c r="B20" s="71" t="str">
        <f>'MASTER INVENTORY'!B20</f>
        <v>M</v>
      </c>
      <c r="C20" s="71">
        <f>'MASTER INVENTORY'!C20</f>
        <v>12563</v>
      </c>
      <c r="D20" s="71">
        <f>'MASTER INVENTORY'!D20</f>
        <v>630</v>
      </c>
      <c r="E20" s="71">
        <f>'MASTER INVENTORY'!E20</f>
        <v>0</v>
      </c>
      <c r="F20" s="71">
        <f>'MASTER INVENTORY'!F20</f>
        <v>3518</v>
      </c>
      <c r="G20" s="71">
        <f>'MASTER INVENTORY'!G20</f>
        <v>5379</v>
      </c>
      <c r="H20" s="71" t="str">
        <f>'MASTER INVENTORY'!H20</f>
        <v xml:space="preserve">WOOD, CERAMIC, STONE </v>
      </c>
      <c r="I20" s="71">
        <f>'MASTER INVENTORY'!I20</f>
        <v>3666</v>
      </c>
      <c r="J20" s="71" t="str">
        <f>'MASTER INVENTORY'!J20</f>
        <v>AUDITORIUM</v>
      </c>
      <c r="K20" s="121">
        <f>'MASTER INVENTORY'!K20</f>
        <v>1</v>
      </c>
      <c r="L20" s="71">
        <f>'MASTER INVENTORY'!L20</f>
        <v>0</v>
      </c>
      <c r="M20" s="71">
        <f>'MASTER INVENTORY'!M20</f>
        <v>168</v>
      </c>
      <c r="N20" s="71">
        <f>'MASTER INVENTORY'!N20</f>
        <v>336</v>
      </c>
      <c r="O20" s="71">
        <f>'MASTER INVENTORY'!O20</f>
        <v>8</v>
      </c>
      <c r="P20" s="71">
        <f>'MASTER INVENTORY'!P20</f>
        <v>168</v>
      </c>
      <c r="Q20" s="71">
        <f>'MASTER INVENTORY'!Q20</f>
        <v>336</v>
      </c>
      <c r="R20" s="71">
        <f>'MASTER INVENTORY'!R20</f>
        <v>0</v>
      </c>
      <c r="S20" s="71">
        <f>'MASTER INVENTORY'!S20</f>
        <v>0</v>
      </c>
      <c r="T20" s="71">
        <f>'MASTER INVENTORY'!T20</f>
        <v>0</v>
      </c>
      <c r="U20" s="71">
        <f>'MASTER INVENTORY'!U20</f>
        <v>6</v>
      </c>
      <c r="V20" s="71">
        <f>'MASTER INVENTORY'!V20</f>
        <v>5</v>
      </c>
      <c r="W20" s="71">
        <f>'MASTER INVENTORY'!W20</f>
        <v>3</v>
      </c>
      <c r="X20" s="71">
        <f>'MASTER INVENTORY'!X20</f>
        <v>0</v>
      </c>
      <c r="Y20" s="71">
        <f>'MASTER INVENTORY'!Y20</f>
        <v>0</v>
      </c>
      <c r="Z20" s="71">
        <f>'MASTER INVENTORY'!Z20</f>
        <v>2</v>
      </c>
      <c r="AA20" s="71">
        <f>'MASTER INVENTORY'!AA20</f>
        <v>5</v>
      </c>
      <c r="AB20" s="71">
        <f>'MASTER INVENTORY'!AB20</f>
        <v>2</v>
      </c>
      <c r="AC20" s="71">
        <f>'MASTER INVENTORY'!AC20</f>
        <v>0</v>
      </c>
      <c r="AD20" s="71">
        <f>'MASTER INVENTORY'!AD20</f>
        <v>1</v>
      </c>
      <c r="AE20" s="71">
        <f>'MASTER INVENTORY'!AE20</f>
        <v>0</v>
      </c>
      <c r="AF20" s="71">
        <f>'MASTER INVENTORY'!AF20</f>
        <v>1</v>
      </c>
      <c r="AG20" s="71" t="str">
        <f>'MASTER INVENTORY'!AG20</f>
        <v>CHAPEL</v>
      </c>
      <c r="AH20" s="71" t="str">
        <f>'MASTER INVENTORY'!AH20</f>
        <v>X</v>
      </c>
      <c r="AI20" s="71">
        <f>'MASTER INVENTORY'!AI20</f>
        <v>0</v>
      </c>
    </row>
    <row r="21" spans="1:35" x14ac:dyDescent="0.2">
      <c r="A21" s="67">
        <f>'MASTER INVENTORY'!A21</f>
        <v>409</v>
      </c>
      <c r="B21" s="71" t="str">
        <f>'MASTER INVENTORY'!B21</f>
        <v>M</v>
      </c>
      <c r="C21" s="129">
        <f>'MASTER INVENTORY'!C21</f>
        <v>1334</v>
      </c>
      <c r="D21" s="71">
        <f>'MASTER INVENTORY'!D21</f>
        <v>0</v>
      </c>
      <c r="E21" s="71">
        <f>'MASTER INVENTORY'!E21</f>
        <v>0</v>
      </c>
      <c r="F21" s="71">
        <f>'MASTER INVENTORY'!F21</f>
        <v>1334</v>
      </c>
      <c r="G21" s="71">
        <f>'MASTER INVENTORY'!G21</f>
        <v>0</v>
      </c>
      <c r="H21" s="71" t="str">
        <f>'MASTER INVENTORY'!H21</f>
        <v>N/A</v>
      </c>
      <c r="I21" s="71">
        <f>'MASTER INVENTORY'!I21</f>
        <v>0</v>
      </c>
      <c r="J21" s="71" t="str">
        <f>'MASTER INVENTORY'!J21</f>
        <v>MUSEUM</v>
      </c>
      <c r="K21" s="126">
        <f>'MASTER INVENTORY'!K21</f>
        <v>3</v>
      </c>
      <c r="L21" s="71">
        <f>'MASTER INVENTORY'!L21</f>
        <v>2</v>
      </c>
      <c r="M21" s="71">
        <f>'MASTER INVENTORY'!M21</f>
        <v>23</v>
      </c>
      <c r="N21" s="71">
        <f>'MASTER INVENTORY'!N21</f>
        <v>46</v>
      </c>
      <c r="O21" s="71">
        <f>'MASTER INVENTORY'!O21</f>
        <v>2</v>
      </c>
      <c r="P21" s="71">
        <f>'MASTER INVENTORY'!P21</f>
        <v>44</v>
      </c>
      <c r="Q21" s="71">
        <f>'MASTER INVENTORY'!Q21</f>
        <v>88</v>
      </c>
      <c r="R21" s="71">
        <f>'MASTER INVENTORY'!R21</f>
        <v>2</v>
      </c>
      <c r="S21" s="71">
        <f>'MASTER INVENTORY'!S21</f>
        <v>2</v>
      </c>
      <c r="T21" s="71">
        <f>'MASTER INVENTORY'!T21</f>
        <v>0</v>
      </c>
      <c r="U21" s="71">
        <f>'MASTER INVENTORY'!U21</f>
        <v>0</v>
      </c>
      <c r="V21" s="71">
        <f>'MASTER INVENTORY'!V21</f>
        <v>0</v>
      </c>
      <c r="W21" s="71">
        <f>'MASTER INVENTORY'!W21</f>
        <v>0</v>
      </c>
      <c r="X21" s="71">
        <f>'MASTER INVENTORY'!X21</f>
        <v>0</v>
      </c>
      <c r="Y21" s="71">
        <f>'MASTER INVENTORY'!Y21</f>
        <v>0</v>
      </c>
      <c r="Z21" s="71">
        <f>'MASTER INVENTORY'!Z21</f>
        <v>0</v>
      </c>
      <c r="AA21" s="71">
        <f>'MASTER INVENTORY'!AA21</f>
        <v>0</v>
      </c>
      <c r="AB21" s="71">
        <f>'MASTER INVENTORY'!AB21</f>
        <v>0</v>
      </c>
      <c r="AC21" s="71">
        <f>'MASTER INVENTORY'!AC21</f>
        <v>0</v>
      </c>
      <c r="AD21" s="71">
        <f>'MASTER INVENTORY'!AD21</f>
        <v>0</v>
      </c>
      <c r="AE21" s="71">
        <f>'MASTER INVENTORY'!AE21</f>
        <v>0</v>
      </c>
      <c r="AF21" s="71">
        <f>'MASTER INVENTORY'!AF21</f>
        <v>1</v>
      </c>
      <c r="AG21" s="71" t="str">
        <f>'MASTER INVENTORY'!AG21</f>
        <v>DFMWR</v>
      </c>
      <c r="AH21" s="71" t="str">
        <f>'MASTER INVENTORY'!AH21</f>
        <v>X</v>
      </c>
      <c r="AI21" s="71">
        <f>'MASTER INVENTORY'!AI21</f>
        <v>0</v>
      </c>
    </row>
    <row r="22" spans="1:35" hidden="1" x14ac:dyDescent="0.2">
      <c r="A22" s="67">
        <f>'MASTER INVENTORY'!A22</f>
        <v>410</v>
      </c>
      <c r="B22" s="71" t="str">
        <f>'MASTER INVENTORY'!B22</f>
        <v>M</v>
      </c>
      <c r="C22" s="71">
        <f>'MASTER INVENTORY'!C22</f>
        <v>25797</v>
      </c>
      <c r="D22" s="71">
        <f>'MASTER INVENTORY'!D22</f>
        <v>0</v>
      </c>
      <c r="E22" s="71">
        <f>'MASTER INVENTORY'!E22</f>
        <v>20729</v>
      </c>
      <c r="F22" s="71">
        <f>'MASTER INVENTORY'!F22</f>
        <v>0</v>
      </c>
      <c r="G22" s="71">
        <f>'MASTER INVENTORY'!G22</f>
        <v>0</v>
      </c>
      <c r="H22" s="71" t="str">
        <f>'MASTER INVENTORY'!H22</f>
        <v>BRICK</v>
      </c>
      <c r="I22" s="71">
        <f>'MASTER INVENTORY'!I22</f>
        <v>5068</v>
      </c>
      <c r="J22" s="71" t="str">
        <f>'MASTER INVENTORY'!J22</f>
        <v>ADMIN</v>
      </c>
      <c r="K22" s="121">
        <f>'MASTER INVENTORY'!K22</f>
        <v>1</v>
      </c>
      <c r="L22" s="71">
        <f>'MASTER INVENTORY'!L22</f>
        <v>0</v>
      </c>
      <c r="M22" s="71">
        <f>'MASTER INVENTORY'!M22</f>
        <v>0</v>
      </c>
      <c r="N22" s="71">
        <f>'MASTER INVENTORY'!N22</f>
        <v>0</v>
      </c>
      <c r="O22" s="71">
        <f>'MASTER INVENTORY'!O22</f>
        <v>0</v>
      </c>
      <c r="P22" s="71">
        <f>'MASTER INVENTORY'!P22</f>
        <v>0</v>
      </c>
      <c r="Q22" s="71">
        <f>'MASTER INVENTORY'!Q22</f>
        <v>0</v>
      </c>
      <c r="R22" s="71">
        <f>'MASTER INVENTORY'!R22</f>
        <v>0</v>
      </c>
      <c r="S22" s="71">
        <f>'MASTER INVENTORY'!S22</f>
        <v>0</v>
      </c>
      <c r="T22" s="71">
        <f>'MASTER INVENTORY'!T22</f>
        <v>0</v>
      </c>
      <c r="U22" s="71">
        <f>'MASTER INVENTORY'!U22</f>
        <v>0</v>
      </c>
      <c r="V22" s="71">
        <f>'MASTER INVENTORY'!V22</f>
        <v>0</v>
      </c>
      <c r="W22" s="71">
        <f>'MASTER INVENTORY'!W22</f>
        <v>0</v>
      </c>
      <c r="X22" s="71">
        <f>'MASTER INVENTORY'!X22</f>
        <v>0</v>
      </c>
      <c r="Y22" s="71">
        <f>'MASTER INVENTORY'!Y22</f>
        <v>0</v>
      </c>
      <c r="Z22" s="71">
        <f>'MASTER INVENTORY'!Z22</f>
        <v>0</v>
      </c>
      <c r="AA22" s="71">
        <f>'MASTER INVENTORY'!AA22</f>
        <v>0</v>
      </c>
      <c r="AB22" s="71">
        <f>'MASTER INVENTORY'!AB22</f>
        <v>0</v>
      </c>
      <c r="AC22" s="71">
        <f>'MASTER INVENTORY'!AC22</f>
        <v>0</v>
      </c>
      <c r="AD22" s="71">
        <f>'MASTER INVENTORY'!AD22</f>
        <v>0</v>
      </c>
      <c r="AE22" s="71">
        <f>'MASTER INVENTORY'!AE22</f>
        <v>0</v>
      </c>
      <c r="AF22" s="71">
        <f>'MASTER INVENTORY'!AF22</f>
        <v>1</v>
      </c>
      <c r="AG22" s="71" t="str">
        <f>'MASTER INVENTORY'!AG22</f>
        <v>1ST ARMY DIV WEST</v>
      </c>
      <c r="AH22" s="71" t="str">
        <f>'MASTER INVENTORY'!AH22</f>
        <v>X</v>
      </c>
      <c r="AI22" s="71" t="str">
        <f>'MASTER INVENTORY'!AI22</f>
        <v>Section C</v>
      </c>
    </row>
    <row r="23" spans="1:35" hidden="1" x14ac:dyDescent="0.2">
      <c r="A23" s="67">
        <f>'MASTER INVENTORY'!A23</f>
        <v>410</v>
      </c>
      <c r="B23" s="71" t="str">
        <f>'MASTER INVENTORY'!B23</f>
        <v>M</v>
      </c>
      <c r="C23" s="71">
        <f>'MASTER INVENTORY'!C23</f>
        <v>7105</v>
      </c>
      <c r="D23" s="71">
        <f>'MASTER INVENTORY'!D23</f>
        <v>61</v>
      </c>
      <c r="E23" s="71">
        <f>'MASTER INVENTORY'!E23</f>
        <v>0</v>
      </c>
      <c r="F23" s="71">
        <f>'MASTER INVENTORY'!F23</f>
        <v>0</v>
      </c>
      <c r="G23" s="71">
        <f>'MASTER INVENTORY'!G23</f>
        <v>0</v>
      </c>
      <c r="H23" s="71" t="str">
        <f>'MASTER INVENTORY'!H23</f>
        <v>N/A</v>
      </c>
      <c r="I23" s="71">
        <f>'MASTER INVENTORY'!I23</f>
        <v>0</v>
      </c>
      <c r="J23" s="71" t="str">
        <f>'MASTER INVENTORY'!J23</f>
        <v>ADMIN</v>
      </c>
      <c r="K23" s="99">
        <f>'MASTER INVENTORY'!K23</f>
        <v>5</v>
      </c>
      <c r="L23" s="71">
        <f>'MASTER INVENTORY'!L23</f>
        <v>0</v>
      </c>
      <c r="M23" s="71">
        <f>'MASTER INVENTORY'!M23</f>
        <v>0</v>
      </c>
      <c r="N23" s="71">
        <f>'MASTER INVENTORY'!N23</f>
        <v>0</v>
      </c>
      <c r="O23" s="71">
        <f>'MASTER INVENTORY'!O23</f>
        <v>0</v>
      </c>
      <c r="P23" s="71">
        <f>'MASTER INVENTORY'!P23</f>
        <v>0</v>
      </c>
      <c r="Q23" s="71">
        <f>'MASTER INVENTORY'!Q23</f>
        <v>0</v>
      </c>
      <c r="R23" s="71">
        <f>'MASTER INVENTORY'!R23</f>
        <v>0</v>
      </c>
      <c r="S23" s="71">
        <f>'MASTER INVENTORY'!S23</f>
        <v>0</v>
      </c>
      <c r="T23" s="71">
        <f>'MASTER INVENTORY'!T23</f>
        <v>0</v>
      </c>
      <c r="U23" s="71">
        <f>'MASTER INVENTORY'!U23</f>
        <v>0</v>
      </c>
      <c r="V23" s="71">
        <f>'MASTER INVENTORY'!V23</f>
        <v>0</v>
      </c>
      <c r="W23" s="71">
        <f>'MASTER INVENTORY'!W23</f>
        <v>0</v>
      </c>
      <c r="X23" s="71">
        <f>'MASTER INVENTORY'!X23</f>
        <v>0</v>
      </c>
      <c r="Y23" s="71">
        <f>'MASTER INVENTORY'!Y23</f>
        <v>0</v>
      </c>
      <c r="Z23" s="71">
        <f>'MASTER INVENTORY'!Z23</f>
        <v>0</v>
      </c>
      <c r="AA23" s="71">
        <f>'MASTER INVENTORY'!AA23</f>
        <v>0</v>
      </c>
      <c r="AB23" s="71">
        <f>'MASTER INVENTORY'!AB23</f>
        <v>0</v>
      </c>
      <c r="AC23" s="71">
        <f>'MASTER INVENTORY'!AC23</f>
        <v>0</v>
      </c>
      <c r="AD23" s="71">
        <f>'MASTER INVENTORY'!AD23</f>
        <v>0</v>
      </c>
      <c r="AE23" s="71">
        <f>'MASTER INVENTORY'!AE23</f>
        <v>0</v>
      </c>
      <c r="AF23" s="71">
        <f>'MASTER INVENTORY'!AF23</f>
        <v>1</v>
      </c>
      <c r="AG23" s="71">
        <f>'MASTER INVENTORY'!AG23</f>
        <v>0</v>
      </c>
      <c r="AH23" s="71" t="str">
        <f>'MASTER INVENTORY'!AH23</f>
        <v>X</v>
      </c>
      <c r="AI23" s="71" t="str">
        <f>'MASTER INVENTORY'!AI23</f>
        <v>Section B</v>
      </c>
    </row>
    <row r="24" spans="1:35" hidden="1" x14ac:dyDescent="0.2">
      <c r="A24" s="67">
        <f>'MASTER INVENTORY'!A24</f>
        <v>410</v>
      </c>
      <c r="B24" s="71" t="str">
        <f>'MASTER INVENTORY'!B24</f>
        <v>M</v>
      </c>
      <c r="C24" s="71">
        <f>'MASTER INVENTORY'!C24</f>
        <v>3373</v>
      </c>
      <c r="D24" s="71">
        <f>'MASTER INVENTORY'!D24</f>
        <v>3373</v>
      </c>
      <c r="E24" s="71">
        <f>'MASTER INVENTORY'!E24</f>
        <v>0</v>
      </c>
      <c r="F24" s="71">
        <f>'MASTER INVENTORY'!F24</f>
        <v>0</v>
      </c>
      <c r="G24" s="71">
        <f>'MASTER INVENTORY'!G24</f>
        <v>0</v>
      </c>
      <c r="H24" s="71" t="str">
        <f>'MASTER INVENTORY'!H24</f>
        <v>Rubber/Ceramic/Brick</v>
      </c>
      <c r="I24" s="71">
        <f>'MASTER INVENTORY'!I24</f>
        <v>3373</v>
      </c>
      <c r="J24" s="71" t="str">
        <f>'MASTER INVENTORY'!J24</f>
        <v>ADMIN</v>
      </c>
      <c r="K24" s="99">
        <f>'MASTER INVENTORY'!K24</f>
        <v>5</v>
      </c>
      <c r="L24" s="71">
        <f>'MASTER INVENTORY'!L24</f>
        <v>14</v>
      </c>
      <c r="M24" s="71">
        <f>'MASTER INVENTORY'!M24</f>
        <v>3850</v>
      </c>
      <c r="N24" s="71">
        <f>'MASTER INVENTORY'!N24</f>
        <v>7700</v>
      </c>
      <c r="O24" s="71">
        <f>'MASTER INVENTORY'!O24</f>
        <v>27</v>
      </c>
      <c r="P24" s="71">
        <f>'MASTER INVENTORY'!P24</f>
        <v>567</v>
      </c>
      <c r="Q24" s="71">
        <f>'MASTER INVENTORY'!Q24</f>
        <v>1134</v>
      </c>
      <c r="R24" s="71">
        <f>'MASTER INVENTORY'!R24</f>
        <v>0</v>
      </c>
      <c r="S24" s="71">
        <f>'MASTER INVENTORY'!S24</f>
        <v>0</v>
      </c>
      <c r="T24" s="71">
        <f>'MASTER INVENTORY'!T24</f>
        <v>0</v>
      </c>
      <c r="U24" s="71">
        <f>'MASTER INVENTORY'!U24</f>
        <v>23</v>
      </c>
      <c r="V24" s="71">
        <f>'MASTER INVENTORY'!V24</f>
        <v>26</v>
      </c>
      <c r="W24" s="71">
        <f>'MASTER INVENTORY'!W24</f>
        <v>13</v>
      </c>
      <c r="X24" s="71">
        <f>'MASTER INVENTORY'!X24</f>
        <v>0</v>
      </c>
      <c r="Y24" s="71">
        <f>'MASTER INVENTORY'!Y24</f>
        <v>0</v>
      </c>
      <c r="Z24" s="71">
        <f>'MASTER INVENTORY'!Z24</f>
        <v>17</v>
      </c>
      <c r="AA24" s="71">
        <f>'MASTER INVENTORY'!AA24</f>
        <v>26</v>
      </c>
      <c r="AB24" s="71">
        <f>'MASTER INVENTORY'!AB24</f>
        <v>10</v>
      </c>
      <c r="AC24" s="71">
        <f>'MASTER INVENTORY'!AC24</f>
        <v>4</v>
      </c>
      <c r="AD24" s="71">
        <f>'MASTER INVENTORY'!AD24</f>
        <v>8</v>
      </c>
      <c r="AE24" s="71">
        <f>'MASTER INVENTORY'!AE24</f>
        <v>0</v>
      </c>
      <c r="AF24" s="71">
        <f>'MASTER INVENTORY'!AF24</f>
        <v>1</v>
      </c>
      <c r="AG24" s="71" t="str">
        <f>'MASTER INVENTORY'!AG24</f>
        <v>120 th 2n - 3r floor</v>
      </c>
      <c r="AH24" s="71" t="str">
        <f>'MASTER INVENTORY'!AH24</f>
        <v>X</v>
      </c>
      <c r="AI24" s="71" t="str">
        <f>'MASTER INVENTORY'!AI24</f>
        <v>NORTH WING</v>
      </c>
    </row>
    <row r="25" spans="1:35" hidden="1" x14ac:dyDescent="0.2">
      <c r="A25" s="67">
        <f>'MASTER INVENTORY'!A25</f>
        <v>419</v>
      </c>
      <c r="B25" s="71" t="str">
        <f>'MASTER INVENTORY'!B25</f>
        <v>M</v>
      </c>
      <c r="C25" s="71">
        <f>'MASTER INVENTORY'!C25</f>
        <v>1242</v>
      </c>
      <c r="D25" s="71">
        <f>'MASTER INVENTORY'!D25</f>
        <v>151</v>
      </c>
      <c r="E25" s="71">
        <f>'MASTER INVENTORY'!E25</f>
        <v>146</v>
      </c>
      <c r="F25" s="71">
        <f>'MASTER INVENTORY'!F25</f>
        <v>1096</v>
      </c>
      <c r="G25" s="71">
        <f>'MASTER INVENTORY'!G25</f>
        <v>0</v>
      </c>
      <c r="H25" s="71" t="str">
        <f>'MASTER INVENTORY'!H25</f>
        <v>N/A</v>
      </c>
      <c r="I25" s="71">
        <f>'MASTER INVENTORY'!I25</f>
        <v>0</v>
      </c>
      <c r="J25" s="71" t="str">
        <f>'MASTER INVENTORY'!J25</f>
        <v>ADMIN</v>
      </c>
      <c r="K25" s="121">
        <f>'MASTER INVENTORY'!K25</f>
        <v>1</v>
      </c>
      <c r="L25" s="71">
        <f>'MASTER INVENTORY'!L25</f>
        <v>12</v>
      </c>
      <c r="M25" s="71">
        <f>'MASTER INVENTORY'!M25</f>
        <v>252</v>
      </c>
      <c r="N25" s="71">
        <f>'MASTER INVENTORY'!N25</f>
        <v>504</v>
      </c>
      <c r="O25" s="71">
        <f>'MASTER INVENTORY'!O25</f>
        <v>2</v>
      </c>
      <c r="P25" s="71">
        <f>'MASTER INVENTORY'!P25</f>
        <v>42</v>
      </c>
      <c r="Q25" s="71">
        <f>'MASTER INVENTORY'!Q25</f>
        <v>84</v>
      </c>
      <c r="R25" s="71">
        <f>'MASTER INVENTORY'!R25</f>
        <v>0</v>
      </c>
      <c r="S25" s="71">
        <f>'MASTER INVENTORY'!S25</f>
        <v>5</v>
      </c>
      <c r="T25" s="71">
        <f>'MASTER INVENTORY'!T25</f>
        <v>5</v>
      </c>
      <c r="U25" s="71">
        <f>'MASTER INVENTORY'!U25</f>
        <v>3</v>
      </c>
      <c r="V25" s="71">
        <f>'MASTER INVENTORY'!V25</f>
        <v>3</v>
      </c>
      <c r="W25" s="71">
        <f>'MASTER INVENTORY'!W25</f>
        <v>1</v>
      </c>
      <c r="X25" s="71">
        <f>'MASTER INVENTORY'!X25</f>
        <v>0</v>
      </c>
      <c r="Y25" s="71">
        <f>'MASTER INVENTORY'!Y25</f>
        <v>0</v>
      </c>
      <c r="Z25" s="71">
        <f>'MASTER INVENTORY'!Z25</f>
        <v>2</v>
      </c>
      <c r="AA25" s="71">
        <f>'MASTER INVENTORY'!AA25</f>
        <v>3</v>
      </c>
      <c r="AB25" s="71">
        <f>'MASTER INVENTORY'!AB25</f>
        <v>2</v>
      </c>
      <c r="AC25" s="71">
        <f>'MASTER INVENTORY'!AC25</f>
        <v>0</v>
      </c>
      <c r="AD25" s="71">
        <f>'MASTER INVENTORY'!AD25</f>
        <v>0</v>
      </c>
      <c r="AE25" s="71">
        <f>'MASTER INVENTORY'!AE25</f>
        <v>0</v>
      </c>
      <c r="AF25" s="71">
        <f>'MASTER INVENTORY'!AF25</f>
        <v>1</v>
      </c>
      <c r="AG25" s="71">
        <f>'MASTER INVENTORY'!AG25</f>
        <v>0</v>
      </c>
      <c r="AH25" s="71" t="str">
        <f>'MASTER INVENTORY'!AH25</f>
        <v>X</v>
      </c>
      <c r="AI25" s="71">
        <f>'MASTER INVENTORY'!AI25</f>
        <v>0</v>
      </c>
    </row>
    <row r="26" spans="1:35" hidden="1" x14ac:dyDescent="0.2">
      <c r="A26" s="67">
        <f>'MASTER INVENTORY'!A26</f>
        <v>422</v>
      </c>
      <c r="B26" s="71" t="str">
        <f>'MASTER INVENTORY'!B26</f>
        <v>M</v>
      </c>
      <c r="C26" s="71">
        <f>'MASTER INVENTORY'!C26</f>
        <v>37960</v>
      </c>
      <c r="D26" s="71">
        <f>'MASTER INVENTORY'!D26</f>
        <v>1565</v>
      </c>
      <c r="E26" s="71">
        <f>'MASTER INVENTORY'!E26</f>
        <v>29675</v>
      </c>
      <c r="F26" s="71">
        <f>'MASTER INVENTORY'!F26</f>
        <v>5661</v>
      </c>
      <c r="G26" s="71">
        <f>'MASTER INVENTORY'!G26</f>
        <v>931</v>
      </c>
      <c r="H26" s="71" t="str">
        <f>'MASTER INVENTORY'!H26</f>
        <v>CERAMIC</v>
      </c>
      <c r="I26" s="71">
        <f>'MASTER INVENTORY'!I26</f>
        <v>1693</v>
      </c>
      <c r="J26" s="71" t="str">
        <f>'MASTER INVENTORY'!J26</f>
        <v>ADMIN</v>
      </c>
      <c r="K26" s="121">
        <f>'MASTER INVENTORY'!K26</f>
        <v>1</v>
      </c>
      <c r="L26" s="71">
        <f>'MASTER INVENTORY'!L26</f>
        <v>96</v>
      </c>
      <c r="M26" s="71">
        <f>'MASTER INVENTORY'!M26</f>
        <v>2182</v>
      </c>
      <c r="N26" s="71">
        <f>'MASTER INVENTORY'!N26</f>
        <v>4364</v>
      </c>
      <c r="O26" s="71">
        <f>'MASTER INVENTORY'!O26</f>
        <v>9</v>
      </c>
      <c r="P26" s="71">
        <f>'MASTER INVENTORY'!P26</f>
        <v>174</v>
      </c>
      <c r="Q26" s="71">
        <f>'MASTER INVENTORY'!Q26</f>
        <v>348</v>
      </c>
      <c r="R26" s="71">
        <f>'MASTER INVENTORY'!R26</f>
        <v>94</v>
      </c>
      <c r="S26" s="71">
        <f>'MASTER INVENTORY'!S26</f>
        <v>422</v>
      </c>
      <c r="T26" s="71">
        <f>'MASTER INVENTORY'!T26</f>
        <v>0</v>
      </c>
      <c r="U26" s="71">
        <f>'MASTER INVENTORY'!U26</f>
        <v>17</v>
      </c>
      <c r="V26" s="71">
        <f>'MASTER INVENTORY'!V26</f>
        <v>17</v>
      </c>
      <c r="W26" s="71">
        <f>'MASTER INVENTORY'!W26</f>
        <v>5</v>
      </c>
      <c r="X26" s="71">
        <f>'MASTER INVENTORY'!X26</f>
        <v>0</v>
      </c>
      <c r="Y26" s="71">
        <f>'MASTER INVENTORY'!Y26</f>
        <v>0</v>
      </c>
      <c r="Z26" s="71">
        <f>'MASTER INVENTORY'!Z26</f>
        <v>15</v>
      </c>
      <c r="AA26" s="71">
        <f>'MASTER INVENTORY'!AA26</f>
        <v>17</v>
      </c>
      <c r="AB26" s="71">
        <f>'MASTER INVENTORY'!AB26</f>
        <v>9</v>
      </c>
      <c r="AC26" s="71">
        <f>'MASTER INVENTORY'!AC26</f>
        <v>3</v>
      </c>
      <c r="AD26" s="71">
        <f>'MASTER INVENTORY'!AD26</f>
        <v>4</v>
      </c>
      <c r="AE26" s="71">
        <f>'MASTER INVENTORY'!AE26</f>
        <v>3</v>
      </c>
      <c r="AF26" s="71">
        <f>'MASTER INVENTORY'!AF26</f>
        <v>1</v>
      </c>
      <c r="AG26" s="71">
        <f>'MASTER INVENTORY'!AG26</f>
        <v>0</v>
      </c>
      <c r="AH26" s="71" t="str">
        <f>'MASTER INVENTORY'!AH26</f>
        <v>X</v>
      </c>
      <c r="AI26" s="71">
        <f>'MASTER INVENTORY'!AI26</f>
        <v>0</v>
      </c>
    </row>
    <row r="27" spans="1:35" hidden="1" x14ac:dyDescent="0.2">
      <c r="A27" s="67">
        <f>'MASTER INVENTORY'!A27</f>
        <v>422</v>
      </c>
      <c r="B27" s="71" t="str">
        <f>'MASTER INVENTORY'!B27</f>
        <v>M</v>
      </c>
      <c r="C27" s="71">
        <f>'MASTER INVENTORY'!C27</f>
        <v>10062</v>
      </c>
      <c r="D27" s="71">
        <f>'MASTER INVENTORY'!D27</f>
        <v>496</v>
      </c>
      <c r="E27" s="71">
        <f>'MASTER INVENTORY'!E27</f>
        <v>9566</v>
      </c>
      <c r="F27" s="71">
        <f>'MASTER INVENTORY'!F27</f>
        <v>0</v>
      </c>
      <c r="G27" s="71">
        <f>'MASTER INVENTORY'!G27</f>
        <v>0</v>
      </c>
      <c r="H27" s="71" t="str">
        <f>'MASTER INVENTORY'!H27</f>
        <v>CERAMIC</v>
      </c>
      <c r="I27" s="71">
        <f>'MASTER INVENTORY'!I27</f>
        <v>496</v>
      </c>
      <c r="J27" s="71" t="str">
        <f>'MASTER INVENTORY'!J27</f>
        <v>ADMIN</v>
      </c>
      <c r="K27" s="121">
        <f>'MASTER INVENTORY'!K27</f>
        <v>1</v>
      </c>
      <c r="L27" s="71">
        <f>'MASTER INVENTORY'!L27</f>
        <v>57</v>
      </c>
      <c r="M27" s="71">
        <f>'MASTER INVENTORY'!M27</f>
        <v>756</v>
      </c>
      <c r="N27" s="71">
        <f>'MASTER INVENTORY'!N27</f>
        <v>1512</v>
      </c>
      <c r="O27" s="71">
        <f>'MASTER INVENTORY'!O27</f>
        <v>3</v>
      </c>
      <c r="P27" s="71">
        <f>'MASTER INVENTORY'!P27</f>
        <v>20</v>
      </c>
      <c r="Q27" s="71">
        <f>'MASTER INVENTORY'!Q27</f>
        <v>40</v>
      </c>
      <c r="R27" s="71">
        <f>'MASTER INVENTORY'!R27</f>
        <v>57</v>
      </c>
      <c r="S27" s="71">
        <f>'MASTER INVENTORY'!S27</f>
        <v>127</v>
      </c>
      <c r="T27" s="71">
        <f>'MASTER INVENTORY'!T27</f>
        <v>0</v>
      </c>
      <c r="U27" s="71">
        <f>'MASTER INVENTORY'!U27</f>
        <v>4</v>
      </c>
      <c r="V27" s="71">
        <f>'MASTER INVENTORY'!V27</f>
        <v>5</v>
      </c>
      <c r="W27" s="71">
        <f>'MASTER INVENTORY'!W27</f>
        <v>1</v>
      </c>
      <c r="X27" s="71">
        <f>'MASTER INVENTORY'!X27</f>
        <v>0</v>
      </c>
      <c r="Y27" s="71">
        <f>'MASTER INVENTORY'!Y27</f>
        <v>0</v>
      </c>
      <c r="Z27" s="71">
        <f>'MASTER INVENTORY'!Z27</f>
        <v>0</v>
      </c>
      <c r="AA27" s="71">
        <f>'MASTER INVENTORY'!AA27</f>
        <v>0</v>
      </c>
      <c r="AB27" s="71">
        <f>'MASTER INVENTORY'!AB27</f>
        <v>4</v>
      </c>
      <c r="AC27" s="71">
        <f>'MASTER INVENTORY'!AC27</f>
        <v>5</v>
      </c>
      <c r="AD27" s="71">
        <f>'MASTER INVENTORY'!AD27</f>
        <v>2</v>
      </c>
      <c r="AE27" s="71">
        <f>'MASTER INVENTORY'!AE27</f>
        <v>2</v>
      </c>
      <c r="AF27" s="71">
        <f>'MASTER INVENTORY'!AF27</f>
        <v>2</v>
      </c>
      <c r="AG27" s="71" t="str">
        <f>'MASTER INVENTORY'!AG27</f>
        <v>NEC</v>
      </c>
      <c r="AH27" s="71" t="str">
        <f>'MASTER INVENTORY'!AH27</f>
        <v>X</v>
      </c>
      <c r="AI27" s="71">
        <f>'MASTER INVENTORY'!AI27</f>
        <v>0</v>
      </c>
    </row>
    <row r="28" spans="1:35" hidden="1" x14ac:dyDescent="0.2">
      <c r="A28" s="67">
        <f>'MASTER INVENTORY'!A28</f>
        <v>422</v>
      </c>
      <c r="B28" s="71" t="str">
        <f>'MASTER INVENTORY'!B28</f>
        <v>M</v>
      </c>
      <c r="C28" s="71">
        <f>'MASTER INVENTORY'!C28</f>
        <v>4905</v>
      </c>
      <c r="D28" s="71">
        <f>'MASTER INVENTORY'!D28</f>
        <v>216</v>
      </c>
      <c r="E28" s="71">
        <f>'MASTER INVENTORY'!E28</f>
        <v>4689</v>
      </c>
      <c r="F28" s="71">
        <f>'MASTER INVENTORY'!F28</f>
        <v>0</v>
      </c>
      <c r="G28" s="71">
        <f>'MASTER INVENTORY'!G28</f>
        <v>0</v>
      </c>
      <c r="H28" s="71" t="str">
        <f>'MASTER INVENTORY'!H28</f>
        <v>N/A</v>
      </c>
      <c r="I28" s="71">
        <f>'MASTER INVENTORY'!I28</f>
        <v>216</v>
      </c>
      <c r="J28" s="71" t="str">
        <f>'MASTER INVENTORY'!J28</f>
        <v>ADMIN</v>
      </c>
      <c r="K28" s="121">
        <f>'MASTER INVENTORY'!K28</f>
        <v>1</v>
      </c>
      <c r="L28" s="71">
        <f>'MASTER INVENTORY'!L28</f>
        <v>0</v>
      </c>
      <c r="M28" s="71">
        <f>'MASTER INVENTORY'!M28</f>
        <v>0</v>
      </c>
      <c r="N28" s="71">
        <f>'MASTER INVENTORY'!N28</f>
        <v>0</v>
      </c>
      <c r="O28" s="71">
        <f>'MASTER INVENTORY'!O28</f>
        <v>0</v>
      </c>
      <c r="P28" s="71">
        <f>'MASTER INVENTORY'!P28</f>
        <v>0</v>
      </c>
      <c r="Q28" s="71">
        <f>'MASTER INVENTORY'!Q28</f>
        <v>0</v>
      </c>
      <c r="R28" s="71">
        <f>'MASTER INVENTORY'!R28</f>
        <v>0</v>
      </c>
      <c r="S28" s="71">
        <f>'MASTER INVENTORY'!S28</f>
        <v>0</v>
      </c>
      <c r="T28" s="71">
        <f>'MASTER INVENTORY'!T28</f>
        <v>0</v>
      </c>
      <c r="U28" s="71">
        <f>'MASTER INVENTORY'!U28</f>
        <v>0</v>
      </c>
      <c r="V28" s="71">
        <f>'MASTER INVENTORY'!V28</f>
        <v>0</v>
      </c>
      <c r="W28" s="71">
        <f>'MASTER INVENTORY'!W28</f>
        <v>0</v>
      </c>
      <c r="X28" s="71">
        <f>'MASTER INVENTORY'!X28</f>
        <v>0</v>
      </c>
      <c r="Y28" s="71">
        <f>'MASTER INVENTORY'!Y28</f>
        <v>0</v>
      </c>
      <c r="Z28" s="71">
        <f>'MASTER INVENTORY'!Z28</f>
        <v>0</v>
      </c>
      <c r="AA28" s="71">
        <f>'MASTER INVENTORY'!AA28</f>
        <v>0</v>
      </c>
      <c r="AB28" s="71">
        <f>'MASTER INVENTORY'!AB28</f>
        <v>0</v>
      </c>
      <c r="AC28" s="71">
        <f>'MASTER INVENTORY'!AC28</f>
        <v>0</v>
      </c>
      <c r="AD28" s="71">
        <f>'MASTER INVENTORY'!AD28</f>
        <v>0</v>
      </c>
      <c r="AE28" s="71">
        <f>'MASTER INVENTORY'!AE28</f>
        <v>0</v>
      </c>
      <c r="AF28" s="71">
        <f>'MASTER INVENTORY'!AF28</f>
        <v>0</v>
      </c>
      <c r="AG28" s="71" t="str">
        <f>'MASTER INVENTORY'!AG28</f>
        <v>DOL SDC</v>
      </c>
      <c r="AH28" s="71" t="str">
        <f>'MASTER INVENTORY'!AH28</f>
        <v>X</v>
      </c>
      <c r="AI28" s="71" t="str">
        <f>'MASTER INVENTORY'!AI28</f>
        <v>Section B</v>
      </c>
    </row>
    <row r="29" spans="1:35" hidden="1" x14ac:dyDescent="0.2">
      <c r="A29" s="67" t="e">
        <f>'MASTER INVENTORY'!#REF!</f>
        <v>#REF!</v>
      </c>
      <c r="B29" s="71" t="e">
        <f>'MASTER INVENTORY'!#REF!</f>
        <v>#REF!</v>
      </c>
      <c r="C29" s="71" t="e">
        <f>'MASTER INVENTORY'!#REF!</f>
        <v>#REF!</v>
      </c>
      <c r="D29" s="71" t="e">
        <f>'MASTER INVENTORY'!#REF!</f>
        <v>#REF!</v>
      </c>
      <c r="E29" s="71" t="e">
        <f>'MASTER INVENTORY'!#REF!</f>
        <v>#REF!</v>
      </c>
      <c r="F29" s="71" t="e">
        <f>'MASTER INVENTORY'!#REF!</f>
        <v>#REF!</v>
      </c>
      <c r="G29" s="71" t="e">
        <f>'MASTER INVENTORY'!#REF!</f>
        <v>#REF!</v>
      </c>
      <c r="H29" s="71" t="e">
        <f>'MASTER INVENTORY'!#REF!</f>
        <v>#REF!</v>
      </c>
      <c r="I29" s="71" t="e">
        <f>'MASTER INVENTORY'!#REF!</f>
        <v>#REF!</v>
      </c>
      <c r="J29" s="71" t="e">
        <f>'MASTER INVENTORY'!#REF!</f>
        <v>#REF!</v>
      </c>
      <c r="K29" s="121" t="e">
        <f>'MASTER INVENTORY'!#REF!</f>
        <v>#REF!</v>
      </c>
      <c r="L29" s="71" t="e">
        <f>'MASTER INVENTORY'!#REF!</f>
        <v>#REF!</v>
      </c>
      <c r="M29" s="71" t="e">
        <f>'MASTER INVENTORY'!#REF!</f>
        <v>#REF!</v>
      </c>
      <c r="N29" s="71" t="e">
        <f>'MASTER INVENTORY'!#REF!</f>
        <v>#REF!</v>
      </c>
      <c r="O29" s="71" t="e">
        <f>'MASTER INVENTORY'!#REF!</f>
        <v>#REF!</v>
      </c>
      <c r="P29" s="71" t="e">
        <f>'MASTER INVENTORY'!#REF!</f>
        <v>#REF!</v>
      </c>
      <c r="Q29" s="71" t="e">
        <f>'MASTER INVENTORY'!#REF!</f>
        <v>#REF!</v>
      </c>
      <c r="R29" s="71" t="e">
        <f>'MASTER INVENTORY'!#REF!</f>
        <v>#REF!</v>
      </c>
      <c r="S29" s="71" t="e">
        <f>'MASTER INVENTORY'!#REF!</f>
        <v>#REF!</v>
      </c>
      <c r="T29" s="71" t="e">
        <f>'MASTER INVENTORY'!#REF!</f>
        <v>#REF!</v>
      </c>
      <c r="U29" s="71" t="e">
        <f>'MASTER INVENTORY'!#REF!</f>
        <v>#REF!</v>
      </c>
      <c r="V29" s="71" t="e">
        <f>'MASTER INVENTORY'!#REF!</f>
        <v>#REF!</v>
      </c>
      <c r="W29" s="71" t="e">
        <f>'MASTER INVENTORY'!#REF!</f>
        <v>#REF!</v>
      </c>
      <c r="X29" s="71" t="e">
        <f>'MASTER INVENTORY'!#REF!</f>
        <v>#REF!</v>
      </c>
      <c r="Y29" s="71" t="e">
        <f>'MASTER INVENTORY'!#REF!</f>
        <v>#REF!</v>
      </c>
      <c r="Z29" s="71" t="e">
        <f>'MASTER INVENTORY'!#REF!</f>
        <v>#REF!</v>
      </c>
      <c r="AA29" s="71" t="e">
        <f>'MASTER INVENTORY'!#REF!</f>
        <v>#REF!</v>
      </c>
      <c r="AB29" s="71" t="e">
        <f>'MASTER INVENTORY'!#REF!</f>
        <v>#REF!</v>
      </c>
      <c r="AC29" s="71" t="e">
        <f>'MASTER INVENTORY'!#REF!</f>
        <v>#REF!</v>
      </c>
      <c r="AD29" s="71" t="e">
        <f>'MASTER INVENTORY'!#REF!</f>
        <v>#REF!</v>
      </c>
      <c r="AE29" s="71" t="e">
        <f>'MASTER INVENTORY'!#REF!</f>
        <v>#REF!</v>
      </c>
      <c r="AF29" s="71" t="e">
        <f>'MASTER INVENTORY'!#REF!</f>
        <v>#REF!</v>
      </c>
      <c r="AG29" s="71" t="e">
        <f>'MASTER INVENTORY'!#REF!</f>
        <v>#REF!</v>
      </c>
      <c r="AH29" s="71" t="e">
        <f>'MASTER INVENTORY'!#REF!</f>
        <v>#REF!</v>
      </c>
      <c r="AI29" s="71" t="e">
        <f>'MASTER INVENTORY'!#REF!</f>
        <v>#REF!</v>
      </c>
    </row>
    <row r="30" spans="1:35" hidden="1" x14ac:dyDescent="0.2">
      <c r="A30" s="67" t="e">
        <f>'MASTER INVENTORY'!#REF!</f>
        <v>#REF!</v>
      </c>
      <c r="B30" s="71" t="e">
        <f>'MASTER INVENTORY'!#REF!</f>
        <v>#REF!</v>
      </c>
      <c r="C30" s="71" t="e">
        <f>'MASTER INVENTORY'!#REF!</f>
        <v>#REF!</v>
      </c>
      <c r="D30" s="71" t="e">
        <f>'MASTER INVENTORY'!#REF!</f>
        <v>#REF!</v>
      </c>
      <c r="E30" s="71" t="e">
        <f>'MASTER INVENTORY'!#REF!</f>
        <v>#REF!</v>
      </c>
      <c r="F30" s="71" t="e">
        <f>'MASTER INVENTORY'!#REF!</f>
        <v>#REF!</v>
      </c>
      <c r="G30" s="71" t="e">
        <f>'MASTER INVENTORY'!#REF!</f>
        <v>#REF!</v>
      </c>
      <c r="H30" s="71" t="e">
        <f>'MASTER INVENTORY'!#REF!</f>
        <v>#REF!</v>
      </c>
      <c r="I30" s="71" t="e">
        <f>'MASTER INVENTORY'!#REF!</f>
        <v>#REF!</v>
      </c>
      <c r="J30" s="71" t="e">
        <f>'MASTER INVENTORY'!#REF!</f>
        <v>#REF!</v>
      </c>
      <c r="K30" s="121" t="e">
        <f>'MASTER INVENTORY'!#REF!</f>
        <v>#REF!</v>
      </c>
      <c r="L30" s="71" t="e">
        <f>'MASTER INVENTORY'!#REF!</f>
        <v>#REF!</v>
      </c>
      <c r="M30" s="71" t="e">
        <f>'MASTER INVENTORY'!#REF!</f>
        <v>#REF!</v>
      </c>
      <c r="N30" s="71" t="e">
        <f>'MASTER INVENTORY'!#REF!</f>
        <v>#REF!</v>
      </c>
      <c r="O30" s="71" t="e">
        <f>'MASTER INVENTORY'!#REF!</f>
        <v>#REF!</v>
      </c>
      <c r="P30" s="71" t="e">
        <f>'MASTER INVENTORY'!#REF!</f>
        <v>#REF!</v>
      </c>
      <c r="Q30" s="71" t="e">
        <f>'MASTER INVENTORY'!#REF!</f>
        <v>#REF!</v>
      </c>
      <c r="R30" s="71" t="e">
        <f>'MASTER INVENTORY'!#REF!</f>
        <v>#REF!</v>
      </c>
      <c r="S30" s="71" t="e">
        <f>'MASTER INVENTORY'!#REF!</f>
        <v>#REF!</v>
      </c>
      <c r="T30" s="71" t="e">
        <f>'MASTER INVENTORY'!#REF!</f>
        <v>#REF!</v>
      </c>
      <c r="U30" s="71" t="e">
        <f>'MASTER INVENTORY'!#REF!</f>
        <v>#REF!</v>
      </c>
      <c r="V30" s="71" t="e">
        <f>'MASTER INVENTORY'!#REF!</f>
        <v>#REF!</v>
      </c>
      <c r="W30" s="71" t="e">
        <f>'MASTER INVENTORY'!#REF!</f>
        <v>#REF!</v>
      </c>
      <c r="X30" s="71" t="e">
        <f>'MASTER INVENTORY'!#REF!</f>
        <v>#REF!</v>
      </c>
      <c r="Y30" s="71" t="e">
        <f>'MASTER INVENTORY'!#REF!</f>
        <v>#REF!</v>
      </c>
      <c r="Z30" s="71" t="e">
        <f>'MASTER INVENTORY'!#REF!</f>
        <v>#REF!</v>
      </c>
      <c r="AA30" s="71" t="e">
        <f>'MASTER INVENTORY'!#REF!</f>
        <v>#REF!</v>
      </c>
      <c r="AB30" s="71" t="e">
        <f>'MASTER INVENTORY'!#REF!</f>
        <v>#REF!</v>
      </c>
      <c r="AC30" s="71" t="e">
        <f>'MASTER INVENTORY'!#REF!</f>
        <v>#REF!</v>
      </c>
      <c r="AD30" s="71" t="e">
        <f>'MASTER INVENTORY'!#REF!</f>
        <v>#REF!</v>
      </c>
      <c r="AE30" s="71" t="e">
        <f>'MASTER INVENTORY'!#REF!</f>
        <v>#REF!</v>
      </c>
      <c r="AF30" s="71" t="e">
        <f>'MASTER INVENTORY'!#REF!</f>
        <v>#REF!</v>
      </c>
      <c r="AG30" s="71" t="e">
        <f>'MASTER INVENTORY'!#REF!</f>
        <v>#REF!</v>
      </c>
      <c r="AH30" s="71" t="e">
        <f>'MASTER INVENTORY'!#REF!</f>
        <v>#REF!</v>
      </c>
      <c r="AI30" s="71" t="e">
        <f>'MASTER INVENTORY'!#REF!</f>
        <v>#REF!</v>
      </c>
    </row>
    <row r="31" spans="1:35" hidden="1" x14ac:dyDescent="0.2">
      <c r="A31" s="67">
        <f>'MASTER INVENTORY'!A29</f>
        <v>722</v>
      </c>
      <c r="B31" s="71" t="str">
        <f>'MASTER INVENTORY'!B29</f>
        <v>M</v>
      </c>
      <c r="C31" s="71">
        <f>'MASTER INVENTORY'!C29</f>
        <v>2039</v>
      </c>
      <c r="D31" s="71">
        <f>'MASTER INVENTORY'!D29</f>
        <v>144</v>
      </c>
      <c r="E31" s="71">
        <f>'MASTER INVENTORY'!E29</f>
        <v>1104</v>
      </c>
      <c r="F31" s="71">
        <f>'MASTER INVENTORY'!F29</f>
        <v>0</v>
      </c>
      <c r="G31" s="71">
        <f>'MASTER INVENTORY'!G29</f>
        <v>0</v>
      </c>
      <c r="H31" s="71" t="str">
        <f>'MASTER INVENTORY'!H29</f>
        <v>CERAMIC</v>
      </c>
      <c r="I31" s="71">
        <f>'MASTER INVENTORY'!I29</f>
        <v>935</v>
      </c>
      <c r="J31" s="71" t="str">
        <f>'MASTER INVENTORY'!J29</f>
        <v>ADMIN</v>
      </c>
      <c r="K31" s="121">
        <f>'MASTER INVENTORY'!K29</f>
        <v>1</v>
      </c>
      <c r="L31" s="71">
        <f>'MASTER INVENTORY'!L29</f>
        <v>6</v>
      </c>
      <c r="M31" s="71">
        <f>'MASTER INVENTORY'!M29</f>
        <v>112</v>
      </c>
      <c r="N31" s="71">
        <f>'MASTER INVENTORY'!N29</f>
        <v>224</v>
      </c>
      <c r="O31" s="71">
        <f>'MASTER INVENTORY'!O29</f>
        <v>2</v>
      </c>
      <c r="P31" s="71">
        <f>'MASTER INVENTORY'!P29</f>
        <v>21</v>
      </c>
      <c r="Q31" s="71">
        <f>'MASTER INVENTORY'!Q29</f>
        <v>42</v>
      </c>
      <c r="R31" s="71">
        <f>'MASTER INVENTORY'!R29</f>
        <v>6</v>
      </c>
      <c r="S31" s="71">
        <f>'MASTER INVENTORY'!S29</f>
        <v>53</v>
      </c>
      <c r="T31" s="71">
        <f>'MASTER INVENTORY'!T29</f>
        <v>25</v>
      </c>
      <c r="U31" s="71">
        <f>'MASTER INVENTORY'!U29</f>
        <v>2</v>
      </c>
      <c r="V31" s="71">
        <f>'MASTER INVENTORY'!V29</f>
        <v>4</v>
      </c>
      <c r="W31" s="71">
        <f>'MASTER INVENTORY'!W29</f>
        <v>1</v>
      </c>
      <c r="X31" s="71">
        <f>'MASTER INVENTORY'!X29</f>
        <v>0</v>
      </c>
      <c r="Y31" s="71">
        <f>'MASTER INVENTORY'!Y29</f>
        <v>0</v>
      </c>
      <c r="Z31" s="71">
        <f>'MASTER INVENTORY'!Z29</f>
        <v>4</v>
      </c>
      <c r="AA31" s="71">
        <f>'MASTER INVENTORY'!AA29</f>
        <v>2</v>
      </c>
      <c r="AB31" s="71">
        <f>'MASTER INVENTORY'!AB29</f>
        <v>2</v>
      </c>
      <c r="AC31" s="71">
        <f>'MASTER INVENTORY'!AC29</f>
        <v>0</v>
      </c>
      <c r="AD31" s="71">
        <f>'MASTER INVENTORY'!AD29</f>
        <v>1</v>
      </c>
      <c r="AE31" s="71">
        <f>'MASTER INVENTORY'!AE29</f>
        <v>0</v>
      </c>
      <c r="AF31" s="71">
        <f>'MASTER INVENTORY'!AF29</f>
        <v>1</v>
      </c>
      <c r="AG31" s="71" t="str">
        <f>'MASTER INVENTORY'!AG29</f>
        <v>Apache PM Transport</v>
      </c>
      <c r="AH31" s="71" t="str">
        <f>'MASTER INVENTORY'!AH29</f>
        <v>X</v>
      </c>
      <c r="AI31" s="71">
        <f>'MASTER INVENTORY'!AI29</f>
        <v>0</v>
      </c>
    </row>
    <row r="32" spans="1:35" hidden="1" x14ac:dyDescent="0.2">
      <c r="A32" s="67">
        <f>'MASTER INVENTORY'!A37</f>
        <v>1121</v>
      </c>
      <c r="B32" s="71" t="str">
        <f>'MASTER INVENTORY'!B37</f>
        <v>M</v>
      </c>
      <c r="C32" s="71">
        <f>'MASTER INVENTORY'!C37</f>
        <v>1282</v>
      </c>
      <c r="D32" s="71">
        <f>'MASTER INVENTORY'!D37</f>
        <v>276</v>
      </c>
      <c r="E32" s="71">
        <f>'MASTER INVENTORY'!E37</f>
        <v>1282</v>
      </c>
      <c r="F32" s="71">
        <f>'MASTER INVENTORY'!F37</f>
        <v>0</v>
      </c>
      <c r="G32" s="71">
        <f>'MASTER INVENTORY'!G37</f>
        <v>0</v>
      </c>
      <c r="H32" s="71" t="str">
        <f>'MASTER INVENTORY'!H37</f>
        <v>N/A</v>
      </c>
      <c r="I32" s="71">
        <f>'MASTER INVENTORY'!I37</f>
        <v>0</v>
      </c>
      <c r="J32" s="71" t="str">
        <f>'MASTER INVENTORY'!J37</f>
        <v>ADMIN</v>
      </c>
      <c r="K32" s="121">
        <f>'MASTER INVENTORY'!K37</f>
        <v>1</v>
      </c>
      <c r="L32" s="71">
        <f>'MASTER INVENTORY'!L37</f>
        <v>0</v>
      </c>
      <c r="M32" s="71">
        <f>'MASTER INVENTORY'!M37</f>
        <v>0</v>
      </c>
      <c r="N32" s="71">
        <f>'MASTER INVENTORY'!N37</f>
        <v>0</v>
      </c>
      <c r="O32" s="71">
        <f>'MASTER INVENTORY'!O37</f>
        <v>0</v>
      </c>
      <c r="P32" s="71">
        <f>'MASTER INVENTORY'!P37</f>
        <v>0</v>
      </c>
      <c r="Q32" s="71">
        <f>'MASTER INVENTORY'!Q37</f>
        <v>0</v>
      </c>
      <c r="R32" s="71">
        <f>'MASTER INVENTORY'!R37</f>
        <v>0</v>
      </c>
      <c r="S32" s="71">
        <f>'MASTER INVENTORY'!S37</f>
        <v>0</v>
      </c>
      <c r="T32" s="71">
        <f>'MASTER INVENTORY'!T37</f>
        <v>0</v>
      </c>
      <c r="U32" s="71">
        <f>'MASTER INVENTORY'!U37</f>
        <v>4</v>
      </c>
      <c r="V32" s="71">
        <f>'MASTER INVENTORY'!V37</f>
        <v>4</v>
      </c>
      <c r="W32" s="71">
        <f>'MASTER INVENTORY'!W37</f>
        <v>1</v>
      </c>
      <c r="X32" s="71">
        <f>'MASTER INVENTORY'!X37</f>
        <v>0</v>
      </c>
      <c r="Y32" s="71">
        <f>'MASTER INVENTORY'!Y37</f>
        <v>0</v>
      </c>
      <c r="Z32" s="71">
        <f>'MASTER INVENTORY'!Z37</f>
        <v>2</v>
      </c>
      <c r="AA32" s="71">
        <f>'MASTER INVENTORY'!AA37</f>
        <v>4</v>
      </c>
      <c r="AB32" s="71">
        <f>'MASTER INVENTORY'!AB37</f>
        <v>2</v>
      </c>
      <c r="AC32" s="71">
        <f>'MASTER INVENTORY'!AC37</f>
        <v>0</v>
      </c>
      <c r="AD32" s="71">
        <f>'MASTER INVENTORY'!AD37</f>
        <v>1</v>
      </c>
      <c r="AE32" s="71">
        <f>'MASTER INVENTORY'!AE37</f>
        <v>0</v>
      </c>
      <c r="AF32" s="71">
        <f>'MASTER INVENTORY'!AF37</f>
        <v>1</v>
      </c>
      <c r="AG32" s="71">
        <f>'MASTER INVENTORY'!AG37</f>
        <v>0</v>
      </c>
      <c r="AH32" s="71" t="str">
        <f>'MASTER INVENTORY'!AH37</f>
        <v>X</v>
      </c>
      <c r="AI32" s="71">
        <f>'MASTER INVENTORY'!AI37</f>
        <v>0</v>
      </c>
    </row>
    <row r="33" spans="1:35" s="109" customFormat="1" hidden="1" x14ac:dyDescent="0.2">
      <c r="A33" s="67">
        <f>'MASTER INVENTORY'!A38</f>
        <v>1346</v>
      </c>
      <c r="B33" s="71" t="str">
        <f>'MASTER INVENTORY'!B38</f>
        <v>M</v>
      </c>
      <c r="C33" s="71">
        <f>'MASTER INVENTORY'!C38</f>
        <v>2579</v>
      </c>
      <c r="D33" s="71">
        <f>'MASTER INVENTORY'!D38</f>
        <v>151</v>
      </c>
      <c r="E33" s="71">
        <f>'MASTER INVENTORY'!E38</f>
        <v>2428</v>
      </c>
      <c r="F33" s="71">
        <f>'MASTER INVENTORY'!F38</f>
        <v>0</v>
      </c>
      <c r="G33" s="71">
        <f>'MASTER INVENTORY'!G38</f>
        <v>0</v>
      </c>
      <c r="H33" s="71" t="str">
        <f>'MASTER INVENTORY'!H38</f>
        <v>RUBBER</v>
      </c>
      <c r="I33" s="71">
        <f>'MASTER INVENTORY'!I38</f>
        <v>151</v>
      </c>
      <c r="J33" s="71" t="str">
        <f>'MASTER INVENTORY'!J38</f>
        <v>ADMIN</v>
      </c>
      <c r="K33" s="121">
        <f>'MASTER INVENTORY'!K38</f>
        <v>1</v>
      </c>
      <c r="L33" s="71">
        <f>'MASTER INVENTORY'!L38</f>
        <v>10</v>
      </c>
      <c r="M33" s="71">
        <f>'MASTER INVENTORY'!M38</f>
        <v>120</v>
      </c>
      <c r="N33" s="71">
        <f>'MASTER INVENTORY'!N38</f>
        <v>240</v>
      </c>
      <c r="O33" s="71">
        <f>'MASTER INVENTORY'!O38</f>
        <v>0</v>
      </c>
      <c r="P33" s="71">
        <f>'MASTER INVENTORY'!P38</f>
        <v>0</v>
      </c>
      <c r="Q33" s="71">
        <f>'MASTER INVENTORY'!Q38</f>
        <v>0</v>
      </c>
      <c r="R33" s="71">
        <f>'MASTER INVENTORY'!R38</f>
        <v>10</v>
      </c>
      <c r="S33" s="71">
        <f>'MASTER INVENTORY'!S38</f>
        <v>0</v>
      </c>
      <c r="T33" s="71">
        <f>'MASTER INVENTORY'!T38</f>
        <v>26</v>
      </c>
      <c r="U33" s="71">
        <f>'MASTER INVENTORY'!U38</f>
        <v>50</v>
      </c>
      <c r="V33" s="71">
        <f>'MASTER INVENTORY'!V38</f>
        <v>2</v>
      </c>
      <c r="W33" s="71">
        <f>'MASTER INVENTORY'!W38</f>
        <v>1</v>
      </c>
      <c r="X33" s="71">
        <f>'MASTER INVENTORY'!X38</f>
        <v>0</v>
      </c>
      <c r="Y33" s="71">
        <f>'MASTER INVENTORY'!Y38</f>
        <v>0</v>
      </c>
      <c r="Z33" s="71">
        <f>'MASTER INVENTORY'!Z38</f>
        <v>2</v>
      </c>
      <c r="AA33" s="71">
        <f>'MASTER INVENTORY'!AA38</f>
        <v>2</v>
      </c>
      <c r="AB33" s="71">
        <f>'MASTER INVENTORY'!AB38</f>
        <v>2</v>
      </c>
      <c r="AC33" s="71">
        <f>'MASTER INVENTORY'!AC38</f>
        <v>2</v>
      </c>
      <c r="AD33" s="71">
        <f>'MASTER INVENTORY'!AD38</f>
        <v>1</v>
      </c>
      <c r="AE33" s="71">
        <f>'MASTER INVENTORY'!AE38</f>
        <v>0</v>
      </c>
      <c r="AF33" s="71">
        <f>'MASTER INVENTORY'!AF38</f>
        <v>1</v>
      </c>
      <c r="AG33" s="71">
        <f>'MASTER INVENTORY'!AG38</f>
        <v>0</v>
      </c>
      <c r="AH33" s="71">
        <f>'MASTER INVENTORY'!AH38</f>
        <v>0</v>
      </c>
      <c r="AI33" s="71">
        <f>'MASTER INVENTORY'!AI38</f>
        <v>0</v>
      </c>
    </row>
    <row r="34" spans="1:35" hidden="1" x14ac:dyDescent="0.2">
      <c r="A34" s="67">
        <f>'MASTER INVENTORY'!A39</f>
        <v>1348</v>
      </c>
      <c r="B34" s="71" t="str">
        <f>'MASTER INVENTORY'!B39</f>
        <v xml:space="preserve">M </v>
      </c>
      <c r="C34" s="71">
        <f>'MASTER INVENTORY'!C39</f>
        <v>588</v>
      </c>
      <c r="D34" s="71">
        <f>'MASTER INVENTORY'!D39</f>
        <v>77</v>
      </c>
      <c r="E34" s="71">
        <f>'MASTER INVENTORY'!E39</f>
        <v>588</v>
      </c>
      <c r="F34" s="71">
        <f>'MASTER INVENTORY'!F39</f>
        <v>0</v>
      </c>
      <c r="G34" s="71">
        <f>'MASTER INVENTORY'!G39</f>
        <v>0</v>
      </c>
      <c r="H34" s="71" t="str">
        <f>'MASTER INVENTORY'!H39</f>
        <v>N/A</v>
      </c>
      <c r="I34" s="71">
        <f>'MASTER INVENTORY'!I39</f>
        <v>0</v>
      </c>
      <c r="J34" s="71" t="str">
        <f>'MASTER INVENTORY'!J39</f>
        <v>ADMIN</v>
      </c>
      <c r="K34" s="121">
        <f>'MASTER INVENTORY'!K39</f>
        <v>1</v>
      </c>
      <c r="L34" s="71">
        <f>'MASTER INVENTORY'!L39</f>
        <v>4</v>
      </c>
      <c r="M34" s="71">
        <f>'MASTER INVENTORY'!M39</f>
        <v>84</v>
      </c>
      <c r="N34" s="71">
        <f>'MASTER INVENTORY'!N39</f>
        <v>168</v>
      </c>
      <c r="O34" s="71">
        <f>'MASTER INVENTORY'!O39</f>
        <v>0</v>
      </c>
      <c r="P34" s="71">
        <f>'MASTER INVENTORY'!P39</f>
        <v>0</v>
      </c>
      <c r="Q34" s="71">
        <f>'MASTER INVENTORY'!Q39</f>
        <v>0</v>
      </c>
      <c r="R34" s="71">
        <f>'MASTER INVENTORY'!R39</f>
        <v>2</v>
      </c>
      <c r="S34" s="71">
        <f>'MASTER INVENTORY'!S39</f>
        <v>11</v>
      </c>
      <c r="T34" s="71">
        <f>'MASTER INVENTORY'!T39</f>
        <v>10</v>
      </c>
      <c r="U34" s="71">
        <f>'MASTER INVENTORY'!U39</f>
        <v>2</v>
      </c>
      <c r="V34" s="71">
        <f>'MASTER INVENTORY'!V39</f>
        <v>2</v>
      </c>
      <c r="W34" s="71">
        <f>'MASTER INVENTORY'!W39</f>
        <v>1</v>
      </c>
      <c r="X34" s="71">
        <f>'MASTER INVENTORY'!X39</f>
        <v>0</v>
      </c>
      <c r="Y34" s="71">
        <f>'MASTER INVENTORY'!Y39</f>
        <v>0</v>
      </c>
      <c r="Z34" s="71">
        <f>'MASTER INVENTORY'!Z39</f>
        <v>2</v>
      </c>
      <c r="AA34" s="71">
        <f>'MASTER INVENTORY'!AA39</f>
        <v>2</v>
      </c>
      <c r="AB34" s="71">
        <f>'MASTER INVENTORY'!AB39</f>
        <v>2</v>
      </c>
      <c r="AC34" s="71">
        <f>'MASTER INVENTORY'!AC39</f>
        <v>0</v>
      </c>
      <c r="AD34" s="71">
        <f>'MASTER INVENTORY'!AD39</f>
        <v>1</v>
      </c>
      <c r="AE34" s="71">
        <f>'MASTER INVENTORY'!AE39</f>
        <v>1</v>
      </c>
      <c r="AF34" s="71">
        <f>'MASTER INVENTORY'!AF39</f>
        <v>1</v>
      </c>
      <c r="AG34" s="71">
        <f>'MASTER INVENTORY'!AG39</f>
        <v>0</v>
      </c>
      <c r="AH34" s="71" t="str">
        <f>'MASTER INVENTORY'!AH39</f>
        <v>X</v>
      </c>
      <c r="AI34" s="71">
        <f>'MASTER INVENTORY'!AI39</f>
        <v>0</v>
      </c>
    </row>
    <row r="35" spans="1:35" hidden="1" x14ac:dyDescent="0.2">
      <c r="A35" s="67">
        <f>'MASTER INVENTORY'!A40</f>
        <v>1676</v>
      </c>
      <c r="B35" s="71" t="str">
        <f>'MASTER INVENTORY'!B40</f>
        <v>M</v>
      </c>
      <c r="C35" s="71">
        <f>'MASTER INVENTORY'!C40</f>
        <v>1986</v>
      </c>
      <c r="D35" s="71">
        <f>'MASTER INVENTORY'!D40</f>
        <v>75</v>
      </c>
      <c r="E35" s="71">
        <f>'MASTER INVENTORY'!E40</f>
        <v>0</v>
      </c>
      <c r="F35" s="71">
        <f>'MASTER INVENTORY'!F40</f>
        <v>0</v>
      </c>
      <c r="G35" s="71">
        <f>'MASTER INVENTORY'!G40</f>
        <v>75</v>
      </c>
      <c r="H35" s="71" t="str">
        <f>'MASTER INVENTORY'!H40</f>
        <v>N/A</v>
      </c>
      <c r="I35" s="71">
        <f>'MASTER INVENTORY'!I40</f>
        <v>0</v>
      </c>
      <c r="J35" s="71" t="str">
        <f>'MASTER INVENTORY'!J40</f>
        <v>LATRINE</v>
      </c>
      <c r="K35" s="121">
        <f>'MASTER INVENTORY'!K40</f>
        <v>1</v>
      </c>
      <c r="L35" s="71">
        <f>'MASTER INVENTORY'!L40</f>
        <v>3</v>
      </c>
      <c r="M35" s="71">
        <f>'MASTER INVENTORY'!M40</f>
        <v>0</v>
      </c>
      <c r="N35" s="71">
        <f>'MASTER INVENTORY'!N40</f>
        <v>0</v>
      </c>
      <c r="O35" s="71">
        <f>'MASTER INVENTORY'!O40</f>
        <v>4</v>
      </c>
      <c r="P35" s="71">
        <f>'MASTER INVENTORY'!P40</f>
        <v>0</v>
      </c>
      <c r="Q35" s="71">
        <f>'MASTER INVENTORY'!Q40</f>
        <v>0</v>
      </c>
      <c r="R35" s="71">
        <f>'MASTER INVENTORY'!R40</f>
        <v>0</v>
      </c>
      <c r="S35" s="71">
        <f>'MASTER INVENTORY'!S40</f>
        <v>17</v>
      </c>
      <c r="T35" s="71">
        <f>'MASTER INVENTORY'!T40</f>
        <v>0</v>
      </c>
      <c r="U35" s="71">
        <f>'MASTER INVENTORY'!U40</f>
        <v>4</v>
      </c>
      <c r="V35" s="71">
        <f>'MASTER INVENTORY'!V40</f>
        <v>6</v>
      </c>
      <c r="W35" s="71">
        <f>'MASTER INVENTORY'!W40</f>
        <v>3</v>
      </c>
      <c r="X35" s="71">
        <f>'MASTER INVENTORY'!X40</f>
        <v>0</v>
      </c>
      <c r="Y35" s="71">
        <f>'MASTER INVENTORY'!Y40</f>
        <v>0</v>
      </c>
      <c r="Z35" s="71">
        <f>'MASTER INVENTORY'!Z40</f>
        <v>4</v>
      </c>
      <c r="AA35" s="71">
        <f>'MASTER INVENTORY'!AA40</f>
        <v>6</v>
      </c>
      <c r="AB35" s="71">
        <f>'MASTER INVENTORY'!AB40</f>
        <v>4</v>
      </c>
      <c r="AC35" s="71">
        <f>'MASTER INVENTORY'!AC40</f>
        <v>2</v>
      </c>
      <c r="AD35" s="71">
        <f>'MASTER INVENTORY'!AD40</f>
        <v>0</v>
      </c>
      <c r="AE35" s="71">
        <f>'MASTER INVENTORY'!AE40</f>
        <v>0</v>
      </c>
      <c r="AF35" s="71">
        <f>'MASTER INVENTORY'!AF40</f>
        <v>1</v>
      </c>
      <c r="AG35" s="71" t="str">
        <f>'MASTER INVENTORY'!AG40</f>
        <v>DFMWR</v>
      </c>
      <c r="AH35" s="71" t="str">
        <f>'MASTER INVENTORY'!AH40</f>
        <v>X</v>
      </c>
      <c r="AI35" s="71">
        <f>'MASTER INVENTORY'!AI40</f>
        <v>0</v>
      </c>
    </row>
    <row r="36" spans="1:35" hidden="1" x14ac:dyDescent="0.2">
      <c r="A36" s="67">
        <f>'MASTER INVENTORY'!A41</f>
        <v>1936</v>
      </c>
      <c r="B36" s="71" t="str">
        <f>'MASTER INVENTORY'!B41</f>
        <v xml:space="preserve">M </v>
      </c>
      <c r="C36" s="71">
        <f>'MASTER INVENTORY'!C41</f>
        <v>1659</v>
      </c>
      <c r="D36" s="71">
        <f>'MASTER INVENTORY'!D41</f>
        <v>101</v>
      </c>
      <c r="E36" s="71">
        <f>'MASTER INVENTORY'!E41</f>
        <v>1409</v>
      </c>
      <c r="F36" s="71">
        <f>'MASTER INVENTORY'!F41</f>
        <v>0</v>
      </c>
      <c r="G36" s="71">
        <f>'MASTER INVENTORY'!G41</f>
        <v>0</v>
      </c>
      <c r="H36" s="71" t="str">
        <f>'MASTER INVENTORY'!H41</f>
        <v>N/A</v>
      </c>
      <c r="I36" s="71">
        <f>'MASTER INVENTORY'!I41</f>
        <v>250</v>
      </c>
      <c r="J36" s="71" t="str">
        <f>'MASTER INVENTORY'!J41</f>
        <v>ADMIN</v>
      </c>
      <c r="K36" s="121">
        <f>'MASTER INVENTORY'!K41</f>
        <v>1</v>
      </c>
      <c r="L36" s="71">
        <f>'MASTER INVENTORY'!L41</f>
        <v>12</v>
      </c>
      <c r="M36" s="71">
        <f>'MASTER INVENTORY'!M41</f>
        <v>101</v>
      </c>
      <c r="N36" s="71">
        <f>'MASTER INVENTORY'!N41</f>
        <v>202</v>
      </c>
      <c r="O36" s="71">
        <f>'MASTER INVENTORY'!O41</f>
        <v>2</v>
      </c>
      <c r="P36" s="71">
        <f>'MASTER INVENTORY'!P41</f>
        <v>0</v>
      </c>
      <c r="Q36" s="71">
        <f>'MASTER INVENTORY'!Q41</f>
        <v>0</v>
      </c>
      <c r="R36" s="71">
        <f>'MASTER INVENTORY'!R41</f>
        <v>12</v>
      </c>
      <c r="S36" s="71">
        <f>'MASTER INVENTORY'!S41</f>
        <v>19</v>
      </c>
      <c r="T36" s="71">
        <f>'MASTER INVENTORY'!T41</f>
        <v>5</v>
      </c>
      <c r="U36" s="71">
        <f>'MASTER INVENTORY'!U41</f>
        <v>3</v>
      </c>
      <c r="V36" s="71">
        <f>'MASTER INVENTORY'!V41</f>
        <v>2</v>
      </c>
      <c r="W36" s="71">
        <f>'MASTER INVENTORY'!W41</f>
        <v>1</v>
      </c>
      <c r="X36" s="71">
        <f>'MASTER INVENTORY'!X41</f>
        <v>0</v>
      </c>
      <c r="Y36" s="71">
        <f>'MASTER INVENTORY'!Y41</f>
        <v>0</v>
      </c>
      <c r="Z36" s="71">
        <f>'MASTER INVENTORY'!Z41</f>
        <v>2</v>
      </c>
      <c r="AA36" s="71">
        <f>'MASTER INVENTORY'!AA41</f>
        <v>4</v>
      </c>
      <c r="AB36" s="71">
        <f>'MASTER INVENTORY'!AB41</f>
        <v>4</v>
      </c>
      <c r="AC36" s="71">
        <f>'MASTER INVENTORY'!AC41</f>
        <v>1</v>
      </c>
      <c r="AD36" s="71">
        <f>'MASTER INVENTORY'!AD41</f>
        <v>2</v>
      </c>
      <c r="AE36" s="71">
        <f>'MASTER INVENTORY'!AE41</f>
        <v>0</v>
      </c>
      <c r="AF36" s="71">
        <f>'MASTER INVENTORY'!AF41</f>
        <v>1</v>
      </c>
      <c r="AG36" s="71">
        <f>'MASTER INVENTORY'!AG41</f>
        <v>0</v>
      </c>
      <c r="AH36" s="71" t="str">
        <f>'MASTER INVENTORY'!AH41</f>
        <v>X</v>
      </c>
      <c r="AI36" s="71">
        <f>'MASTER INVENTORY'!AI41</f>
        <v>0</v>
      </c>
    </row>
    <row r="37" spans="1:35" s="40" customFormat="1" hidden="1" x14ac:dyDescent="0.2">
      <c r="A37" s="67">
        <f>'MASTER INVENTORY'!A42</f>
        <v>1937</v>
      </c>
      <c r="B37" s="71" t="str">
        <f>'MASTER INVENTORY'!B42</f>
        <v>M</v>
      </c>
      <c r="C37" s="71">
        <f>'MASTER INVENTORY'!C42</f>
        <v>5427</v>
      </c>
      <c r="D37" s="71">
        <f>'MASTER INVENTORY'!D42</f>
        <v>56</v>
      </c>
      <c r="E37" s="71">
        <f>'MASTER INVENTORY'!E42</f>
        <v>56</v>
      </c>
      <c r="F37" s="71">
        <f>'MASTER INVENTORY'!F42</f>
        <v>0</v>
      </c>
      <c r="G37" s="71">
        <f>'MASTER INVENTORY'!G42</f>
        <v>0</v>
      </c>
      <c r="H37" s="71" t="str">
        <f>'MASTER INVENTORY'!H42</f>
        <v>N/A</v>
      </c>
      <c r="I37" s="71">
        <f>'MASTER INVENTORY'!I42</f>
        <v>0</v>
      </c>
      <c r="J37" s="71" t="str">
        <f>'MASTER INVENTORY'!J42</f>
        <v>SPORT'S MAN CTR</v>
      </c>
      <c r="K37" s="121">
        <f>'MASTER INVENTORY'!K42</f>
        <v>1</v>
      </c>
      <c r="L37" s="71">
        <f>'MASTER INVENTORY'!L42</f>
        <v>10</v>
      </c>
      <c r="M37" s="71">
        <f>'MASTER INVENTORY'!M42</f>
        <v>426</v>
      </c>
      <c r="N37" s="71">
        <f>'MASTER INVENTORY'!N42</f>
        <v>852</v>
      </c>
      <c r="O37" s="71">
        <f>'MASTER INVENTORY'!O42</f>
        <v>18</v>
      </c>
      <c r="P37" s="71">
        <f>'MASTER INVENTORY'!P42</f>
        <v>1</v>
      </c>
      <c r="Q37" s="71">
        <f>'MASTER INVENTORY'!Q42</f>
        <v>2</v>
      </c>
      <c r="R37" s="71">
        <f>'MASTER INVENTORY'!R42</f>
        <v>8</v>
      </c>
      <c r="S37" s="71">
        <f>'MASTER INVENTORY'!S42</f>
        <v>60</v>
      </c>
      <c r="T37" s="71">
        <f>'MASTER INVENTORY'!T42</f>
        <v>50</v>
      </c>
      <c r="U37" s="71">
        <f>'MASTER INVENTORY'!U42</f>
        <v>3</v>
      </c>
      <c r="V37" s="71">
        <f>'MASTER INVENTORY'!V42</f>
        <v>5</v>
      </c>
      <c r="W37" s="71">
        <f>'MASTER INVENTORY'!W42</f>
        <v>3</v>
      </c>
      <c r="X37" s="71">
        <f>'MASTER INVENTORY'!X42</f>
        <v>0</v>
      </c>
      <c r="Y37" s="71">
        <f>'MASTER INVENTORY'!Y42</f>
        <v>0</v>
      </c>
      <c r="Z37" s="71">
        <f>'MASTER INVENTORY'!Z42</f>
        <v>0</v>
      </c>
      <c r="AA37" s="71">
        <f>'MASTER INVENTORY'!AA42</f>
        <v>5</v>
      </c>
      <c r="AB37" s="71">
        <f>'MASTER INVENTORY'!AB42</f>
        <v>2</v>
      </c>
      <c r="AC37" s="71">
        <f>'MASTER INVENTORY'!AC42</f>
        <v>0</v>
      </c>
      <c r="AD37" s="71">
        <f>'MASTER INVENTORY'!AD42</f>
        <v>0</v>
      </c>
      <c r="AE37" s="71">
        <f>'MASTER INVENTORY'!AE42</f>
        <v>1</v>
      </c>
      <c r="AF37" s="71">
        <f>'MASTER INVENTORY'!AF42</f>
        <v>1</v>
      </c>
      <c r="AG37" s="71" t="str">
        <f>'MASTER INVENTORY'!AG42</f>
        <v>DFMWR</v>
      </c>
      <c r="AH37" s="71">
        <f>'MASTER INVENTORY'!AH42</f>
        <v>0</v>
      </c>
      <c r="AI37" s="71" t="str">
        <f>'MASTER INVENTORY'!AI42</f>
        <v>VACANT- DEMO</v>
      </c>
    </row>
    <row r="38" spans="1:35" hidden="1" x14ac:dyDescent="0.2">
      <c r="A38" s="67">
        <f>'MASTER INVENTORY'!A43</f>
        <v>1938</v>
      </c>
      <c r="B38" s="71" t="str">
        <f>'MASTER INVENTORY'!B43</f>
        <v>M</v>
      </c>
      <c r="C38" s="71">
        <f>'MASTER INVENTORY'!C43</f>
        <v>1668</v>
      </c>
      <c r="D38" s="71">
        <f>'MASTER INVENTORY'!D43</f>
        <v>108</v>
      </c>
      <c r="E38" s="71">
        <f>'MASTER INVENTORY'!E43</f>
        <v>1596</v>
      </c>
      <c r="F38" s="71">
        <f>'MASTER INVENTORY'!F43</f>
        <v>0</v>
      </c>
      <c r="G38" s="71">
        <f>'MASTER INVENTORY'!G43</f>
        <v>0</v>
      </c>
      <c r="H38" s="71" t="str">
        <f>'MASTER INVENTORY'!H43</f>
        <v>WOOD</v>
      </c>
      <c r="I38" s="71">
        <f>'MASTER INVENTORY'!I43</f>
        <v>72</v>
      </c>
      <c r="J38" s="71" t="str">
        <f>'MASTER INVENTORY'!J43</f>
        <v>ADMIN</v>
      </c>
      <c r="K38" s="121">
        <f>'MASTER INVENTORY'!K43</f>
        <v>1</v>
      </c>
      <c r="L38" s="71">
        <f>'MASTER INVENTORY'!L43</f>
        <v>8</v>
      </c>
      <c r="M38" s="71">
        <f>'MASTER INVENTORY'!M43</f>
        <v>168</v>
      </c>
      <c r="N38" s="71">
        <f>'MASTER INVENTORY'!N43</f>
        <v>336</v>
      </c>
      <c r="O38" s="71">
        <f>'MASTER INVENTORY'!O43</f>
        <v>0</v>
      </c>
      <c r="P38" s="71">
        <f>'MASTER INVENTORY'!P43</f>
        <v>0</v>
      </c>
      <c r="Q38" s="71">
        <f>'MASTER INVENTORY'!Q43</f>
        <v>0</v>
      </c>
      <c r="R38" s="71">
        <f>'MASTER INVENTORY'!R43</f>
        <v>8</v>
      </c>
      <c r="S38" s="71">
        <f>'MASTER INVENTORY'!S43</f>
        <v>19</v>
      </c>
      <c r="T38" s="71">
        <f>'MASTER INVENTORY'!T43</f>
        <v>12</v>
      </c>
      <c r="U38" s="71">
        <f>'MASTER INVENTORY'!U43</f>
        <v>1</v>
      </c>
      <c r="V38" s="71">
        <f>'MASTER INVENTORY'!V43</f>
        <v>1</v>
      </c>
      <c r="W38" s="71">
        <f>'MASTER INVENTORY'!W43</f>
        <v>0</v>
      </c>
      <c r="X38" s="71">
        <f>'MASTER INVENTORY'!X43</f>
        <v>0</v>
      </c>
      <c r="Y38" s="71">
        <f>'MASTER INVENTORY'!Y43</f>
        <v>0</v>
      </c>
      <c r="Z38" s="71">
        <f>'MASTER INVENTORY'!Z43</f>
        <v>1</v>
      </c>
      <c r="AA38" s="71">
        <f>'MASTER INVENTORY'!AA43</f>
        <v>1</v>
      </c>
      <c r="AB38" s="71">
        <f>'MASTER INVENTORY'!AB43</f>
        <v>1</v>
      </c>
      <c r="AC38" s="71">
        <f>'MASTER INVENTORY'!AC43</f>
        <v>1</v>
      </c>
      <c r="AD38" s="71">
        <f>'MASTER INVENTORY'!AD43</f>
        <v>0</v>
      </c>
      <c r="AE38" s="71">
        <f>'MASTER INVENTORY'!AE43</f>
        <v>1</v>
      </c>
      <c r="AF38" s="71">
        <f>'MASTER INVENTORY'!AF43</f>
        <v>1</v>
      </c>
      <c r="AG38" s="71">
        <f>'MASTER INVENTORY'!AG43</f>
        <v>0</v>
      </c>
      <c r="AH38" s="71" t="str">
        <f>'MASTER INVENTORY'!AH43</f>
        <v>X</v>
      </c>
      <c r="AI38" s="71">
        <f>'MASTER INVENTORY'!AI43</f>
        <v>0</v>
      </c>
    </row>
    <row r="39" spans="1:35" hidden="1" x14ac:dyDescent="0.2">
      <c r="A39" s="67">
        <f>'MASTER INVENTORY'!A44</f>
        <v>1939</v>
      </c>
      <c r="B39" s="71" t="str">
        <f>'MASTER INVENTORY'!B44</f>
        <v xml:space="preserve">M </v>
      </c>
      <c r="C39" s="71">
        <f>'MASTER INVENTORY'!C44</f>
        <v>7174</v>
      </c>
      <c r="D39" s="71">
        <f>'MASTER INVENTORY'!D44</f>
        <v>264</v>
      </c>
      <c r="E39" s="71">
        <f>'MASTER INVENTORY'!E44</f>
        <v>6820</v>
      </c>
      <c r="F39" s="71">
        <f>'MASTER INVENTORY'!F44</f>
        <v>0</v>
      </c>
      <c r="G39" s="71">
        <f>'MASTER INVENTORY'!G44</f>
        <v>0</v>
      </c>
      <c r="H39" s="71" t="str">
        <f>'MASTER INVENTORY'!H44</f>
        <v>WOOD</v>
      </c>
      <c r="I39" s="71">
        <f>'MASTER INVENTORY'!I44</f>
        <v>354</v>
      </c>
      <c r="J39" s="71" t="str">
        <f>'MASTER INVENTORY'!J44</f>
        <v>ADMIN</v>
      </c>
      <c r="K39" s="121">
        <f>'MASTER INVENTORY'!K44</f>
        <v>1</v>
      </c>
      <c r="L39" s="71">
        <f>'MASTER INVENTORY'!L44</f>
        <v>37</v>
      </c>
      <c r="M39" s="71">
        <f>'MASTER INVENTORY'!M44</f>
        <v>370</v>
      </c>
      <c r="N39" s="71">
        <f>'MASTER INVENTORY'!N44</f>
        <v>740</v>
      </c>
      <c r="O39" s="71">
        <f>'MASTER INVENTORY'!O44</f>
        <v>1</v>
      </c>
      <c r="P39" s="71">
        <f>'MASTER INVENTORY'!P44</f>
        <v>21</v>
      </c>
      <c r="Q39" s="71">
        <f>'MASTER INVENTORY'!Q44</f>
        <v>42</v>
      </c>
      <c r="R39" s="71">
        <f>'MASTER INVENTORY'!R44</f>
        <v>37</v>
      </c>
      <c r="S39" s="71">
        <f>'MASTER INVENTORY'!S44</f>
        <v>86</v>
      </c>
      <c r="T39" s="71">
        <f>'MASTER INVENTORY'!T44</f>
        <v>59</v>
      </c>
      <c r="U39" s="71">
        <f>'MASTER INVENTORY'!U44</f>
        <v>8</v>
      </c>
      <c r="V39" s="71">
        <f>'MASTER INVENTORY'!V44</f>
        <v>7</v>
      </c>
      <c r="W39" s="71">
        <f>'MASTER INVENTORY'!W44</f>
        <v>1</v>
      </c>
      <c r="X39" s="71">
        <f>'MASTER INVENTORY'!X44</f>
        <v>0</v>
      </c>
      <c r="Y39" s="71">
        <f>'MASTER INVENTORY'!Y44</f>
        <v>0</v>
      </c>
      <c r="Z39" s="71">
        <f>'MASTER INVENTORY'!Z44</f>
        <v>2</v>
      </c>
      <c r="AA39" s="71">
        <f>'MASTER INVENTORY'!AA44</f>
        <v>7</v>
      </c>
      <c r="AB39" s="71">
        <f>'MASTER INVENTORY'!AB44</f>
        <v>2</v>
      </c>
      <c r="AC39" s="71">
        <f>'MASTER INVENTORY'!AC44</f>
        <v>0</v>
      </c>
      <c r="AD39" s="71">
        <f>'MASTER INVENTORY'!AD44</f>
        <v>1</v>
      </c>
      <c r="AE39" s="71">
        <f>'MASTER INVENTORY'!AE44</f>
        <v>2</v>
      </c>
      <c r="AF39" s="71">
        <f>'MASTER INVENTORY'!AF44</f>
        <v>1</v>
      </c>
      <c r="AG39" s="71">
        <f>'MASTER INVENTORY'!AG44</f>
        <v>0</v>
      </c>
      <c r="AH39" s="71" t="str">
        <f>'MASTER INVENTORY'!AH44</f>
        <v>X</v>
      </c>
      <c r="AI39" s="71">
        <f>'MASTER INVENTORY'!AI44</f>
        <v>0</v>
      </c>
    </row>
    <row r="40" spans="1:35" hidden="1" x14ac:dyDescent="0.2">
      <c r="A40" s="67">
        <f>'MASTER INVENTORY'!A45</f>
        <v>1940</v>
      </c>
      <c r="B40" s="71" t="str">
        <f>'MASTER INVENTORY'!B45</f>
        <v>M</v>
      </c>
      <c r="C40" s="71">
        <f>'MASTER INVENTORY'!C45</f>
        <v>2579</v>
      </c>
      <c r="D40" s="71">
        <f>'MASTER INVENTORY'!D45</f>
        <v>151</v>
      </c>
      <c r="E40" s="71">
        <f>'MASTER INVENTORY'!E45</f>
        <v>2428</v>
      </c>
      <c r="F40" s="71">
        <f>'MASTER INVENTORY'!F45</f>
        <v>0</v>
      </c>
      <c r="G40" s="71">
        <f>'MASTER INVENTORY'!G45</f>
        <v>0</v>
      </c>
      <c r="H40" s="71" t="str">
        <f>'MASTER INVENTORY'!H45</f>
        <v>RUBBER</v>
      </c>
      <c r="I40" s="71">
        <f>'MASTER INVENTORY'!I45</f>
        <v>151</v>
      </c>
      <c r="J40" s="71" t="str">
        <f>'MASTER INVENTORY'!J45</f>
        <v>ADMIN</v>
      </c>
      <c r="K40" s="121">
        <f>'MASTER INVENTORY'!K45</f>
        <v>1</v>
      </c>
      <c r="L40" s="71">
        <f>'MASTER INVENTORY'!L45</f>
        <v>10</v>
      </c>
      <c r="M40" s="71">
        <f>'MASTER INVENTORY'!M45</f>
        <v>120</v>
      </c>
      <c r="N40" s="71">
        <f>'MASTER INVENTORY'!N45</f>
        <v>240</v>
      </c>
      <c r="O40" s="71">
        <f>'MASTER INVENTORY'!O45</f>
        <v>0</v>
      </c>
      <c r="P40" s="71">
        <f>'MASTER INVENTORY'!P45</f>
        <v>0</v>
      </c>
      <c r="Q40" s="71">
        <f>'MASTER INVENTORY'!Q45</f>
        <v>0</v>
      </c>
      <c r="R40" s="71">
        <f>'MASTER INVENTORY'!R45</f>
        <v>10</v>
      </c>
      <c r="S40" s="71">
        <f>'MASTER INVENTORY'!S45</f>
        <v>0</v>
      </c>
      <c r="T40" s="71">
        <f>'MASTER INVENTORY'!T45</f>
        <v>26</v>
      </c>
      <c r="U40" s="71">
        <f>'MASTER INVENTORY'!U45</f>
        <v>50</v>
      </c>
      <c r="V40" s="71">
        <f>'MASTER INVENTORY'!V45</f>
        <v>2</v>
      </c>
      <c r="W40" s="71">
        <f>'MASTER INVENTORY'!W45</f>
        <v>1</v>
      </c>
      <c r="X40" s="71">
        <f>'MASTER INVENTORY'!X45</f>
        <v>0</v>
      </c>
      <c r="Y40" s="71">
        <f>'MASTER INVENTORY'!Y45</f>
        <v>0</v>
      </c>
      <c r="Z40" s="71">
        <f>'MASTER INVENTORY'!Z45</f>
        <v>2</v>
      </c>
      <c r="AA40" s="71">
        <f>'MASTER INVENTORY'!AA45</f>
        <v>2</v>
      </c>
      <c r="AB40" s="71">
        <f>'MASTER INVENTORY'!AB45</f>
        <v>2</v>
      </c>
      <c r="AC40" s="71">
        <f>'MASTER INVENTORY'!AC45</f>
        <v>2</v>
      </c>
      <c r="AD40" s="71">
        <f>'MASTER INVENTORY'!AD45</f>
        <v>1</v>
      </c>
      <c r="AE40" s="71">
        <f>'MASTER INVENTORY'!AE45</f>
        <v>0</v>
      </c>
      <c r="AF40" s="71">
        <f>'MASTER INVENTORY'!AF45</f>
        <v>1</v>
      </c>
      <c r="AG40" s="71">
        <f>'MASTER INVENTORY'!AG45</f>
        <v>0</v>
      </c>
      <c r="AH40" s="71">
        <f>'MASTER INVENTORY'!AH45</f>
        <v>0</v>
      </c>
      <c r="AI40" s="71">
        <f>'MASTER INVENTORY'!AI45</f>
        <v>0</v>
      </c>
    </row>
    <row r="41" spans="1:35" hidden="1" x14ac:dyDescent="0.2">
      <c r="A41" s="67">
        <f>'MASTER INVENTORY'!A46</f>
        <v>1941</v>
      </c>
      <c r="B41" s="71" t="str">
        <f>'MASTER INVENTORY'!B46</f>
        <v>M</v>
      </c>
      <c r="C41" s="71">
        <f>'MASTER INVENTORY'!C46</f>
        <v>1250</v>
      </c>
      <c r="D41" s="71">
        <f>'MASTER INVENTORY'!D46</f>
        <v>0</v>
      </c>
      <c r="E41" s="71">
        <f>'MASTER INVENTORY'!E46</f>
        <v>0</v>
      </c>
      <c r="F41" s="71">
        <f>'MASTER INVENTORY'!F46</f>
        <v>0</v>
      </c>
      <c r="G41" s="71">
        <f>'MASTER INVENTORY'!G46</f>
        <v>625</v>
      </c>
      <c r="H41" s="71" t="str">
        <f>'MASTER INVENTORY'!H46</f>
        <v xml:space="preserve">CONCRETE </v>
      </c>
      <c r="I41" s="71">
        <f>'MASTER INVENTORY'!I46</f>
        <v>625</v>
      </c>
      <c r="J41" s="71" t="str">
        <f>'MASTER INVENTORY'!J46</f>
        <v>ADMIN</v>
      </c>
      <c r="K41" s="121">
        <f>'MASTER INVENTORY'!K46</f>
        <v>1</v>
      </c>
      <c r="L41" s="71">
        <f>'MASTER INVENTORY'!L46</f>
        <v>6</v>
      </c>
      <c r="M41" s="71">
        <f>'MASTER INVENTORY'!M46</f>
        <v>54</v>
      </c>
      <c r="N41" s="71">
        <f>'MASTER INVENTORY'!N46</f>
        <v>108</v>
      </c>
      <c r="O41" s="71">
        <f>'MASTER INVENTORY'!O46</f>
        <v>1</v>
      </c>
      <c r="P41" s="71">
        <f>'MASTER INVENTORY'!P46</f>
        <v>42</v>
      </c>
      <c r="Q41" s="71">
        <f>'MASTER INVENTORY'!Q46</f>
        <v>84</v>
      </c>
      <c r="R41" s="71">
        <f>'MASTER INVENTORY'!R46</f>
        <v>6</v>
      </c>
      <c r="S41" s="71">
        <f>'MASTER INVENTORY'!S46</f>
        <v>9</v>
      </c>
      <c r="T41" s="71">
        <f>'MASTER INVENTORY'!T46</f>
        <v>0</v>
      </c>
      <c r="U41" s="71">
        <f>'MASTER INVENTORY'!U46</f>
        <v>1</v>
      </c>
      <c r="V41" s="71">
        <f>'MASTER INVENTORY'!V46</f>
        <v>1</v>
      </c>
      <c r="W41" s="71">
        <f>'MASTER INVENTORY'!W46</f>
        <v>0</v>
      </c>
      <c r="X41" s="71">
        <f>'MASTER INVENTORY'!X46</f>
        <v>0</v>
      </c>
      <c r="Y41" s="71">
        <f>'MASTER INVENTORY'!Y46</f>
        <v>0</v>
      </c>
      <c r="Z41" s="71">
        <f>'MASTER INVENTORY'!Z46</f>
        <v>0</v>
      </c>
      <c r="AA41" s="71">
        <f>'MASTER INVENTORY'!AA46</f>
        <v>0</v>
      </c>
      <c r="AB41" s="71">
        <f>'MASTER INVENTORY'!AB46</f>
        <v>0</v>
      </c>
      <c r="AC41" s="71">
        <f>'MASTER INVENTORY'!AC46</f>
        <v>0</v>
      </c>
      <c r="AD41" s="71">
        <f>'MASTER INVENTORY'!AD46</f>
        <v>0</v>
      </c>
      <c r="AE41" s="71">
        <f>'MASTER INVENTORY'!AE46</f>
        <v>0</v>
      </c>
      <c r="AF41" s="71">
        <f>'MASTER INVENTORY'!AF46</f>
        <v>1</v>
      </c>
      <c r="AG41" s="71">
        <f>'MASTER INVENTORY'!AG46</f>
        <v>0</v>
      </c>
      <c r="AH41" s="71" t="str">
        <f>'MASTER INVENTORY'!AH46</f>
        <v>X</v>
      </c>
      <c r="AI41" s="71">
        <f>'MASTER INVENTORY'!AI46</f>
        <v>0</v>
      </c>
    </row>
    <row r="42" spans="1:35" hidden="1" x14ac:dyDescent="0.2">
      <c r="A42" s="67">
        <f>'MASTER INVENTORY'!A47</f>
        <v>1944</v>
      </c>
      <c r="B42" s="71" t="str">
        <f>'MASTER INVENTORY'!B47</f>
        <v>M</v>
      </c>
      <c r="C42" s="71">
        <f>'MASTER INVENTORY'!C47</f>
        <v>199</v>
      </c>
      <c r="D42" s="71">
        <f>'MASTER INVENTORY'!D47</f>
        <v>100</v>
      </c>
      <c r="E42" s="71">
        <f>'MASTER INVENTORY'!E47</f>
        <v>0</v>
      </c>
      <c r="F42" s="71">
        <f>'MASTER INVENTORY'!F47</f>
        <v>0</v>
      </c>
      <c r="G42" s="71">
        <f>'MASTER INVENTORY'!G47</f>
        <v>48</v>
      </c>
      <c r="H42" s="71" t="str">
        <f>'MASTER INVENTORY'!H47</f>
        <v>CERAMIC</v>
      </c>
      <c r="I42" s="71">
        <f>'MASTER INVENTORY'!I47</f>
        <v>151</v>
      </c>
      <c r="J42" s="71" t="str">
        <f>'MASTER INVENTORY'!J47</f>
        <v>ADMIN</v>
      </c>
      <c r="K42" s="121">
        <f>'MASTER INVENTORY'!K47</f>
        <v>1</v>
      </c>
      <c r="L42" s="71">
        <f>'MASTER INVENTORY'!L47</f>
        <v>1</v>
      </c>
      <c r="M42" s="71">
        <f>'MASTER INVENTORY'!M47</f>
        <v>10</v>
      </c>
      <c r="N42" s="71">
        <f>'MASTER INVENTORY'!N47</f>
        <v>20</v>
      </c>
      <c r="O42" s="71">
        <f>'MASTER INVENTORY'!O47</f>
        <v>0</v>
      </c>
      <c r="P42" s="71">
        <f>'MASTER INVENTORY'!P47</f>
        <v>0</v>
      </c>
      <c r="Q42" s="71">
        <f>'MASTER INVENTORY'!Q47</f>
        <v>0</v>
      </c>
      <c r="R42" s="71">
        <f>'MASTER INVENTORY'!R47</f>
        <v>0</v>
      </c>
      <c r="S42" s="71">
        <f>'MASTER INVENTORY'!S47</f>
        <v>4</v>
      </c>
      <c r="T42" s="71">
        <f>'MASTER INVENTORY'!T47</f>
        <v>0</v>
      </c>
      <c r="U42" s="71">
        <f>'MASTER INVENTORY'!U47</f>
        <v>2</v>
      </c>
      <c r="V42" s="71">
        <f>'MASTER INVENTORY'!V47</f>
        <v>2</v>
      </c>
      <c r="W42" s="71">
        <f>'MASTER INVENTORY'!W47</f>
        <v>0</v>
      </c>
      <c r="X42" s="71">
        <f>'MASTER INVENTORY'!X47</f>
        <v>0</v>
      </c>
      <c r="Y42" s="71">
        <f>'MASTER INVENTORY'!Y47</f>
        <v>0</v>
      </c>
      <c r="Z42" s="71">
        <f>'MASTER INVENTORY'!Z47</f>
        <v>2</v>
      </c>
      <c r="AA42" s="71">
        <f>'MASTER INVENTORY'!AA47</f>
        <v>2</v>
      </c>
      <c r="AB42" s="71">
        <f>'MASTER INVENTORY'!AB47</f>
        <v>2</v>
      </c>
      <c r="AC42" s="71">
        <f>'MASTER INVENTORY'!AC47</f>
        <v>1</v>
      </c>
      <c r="AD42" s="71">
        <f>'MASTER INVENTORY'!AD47</f>
        <v>0</v>
      </c>
      <c r="AE42" s="71">
        <f>'MASTER INVENTORY'!AE47</f>
        <v>0</v>
      </c>
      <c r="AF42" s="71">
        <f>'MASTER INVENTORY'!AF47</f>
        <v>1</v>
      </c>
      <c r="AG42" s="71">
        <f>'MASTER INVENTORY'!AG47</f>
        <v>0</v>
      </c>
      <c r="AH42" s="71" t="str">
        <f>'MASTER INVENTORY'!AH47</f>
        <v>X</v>
      </c>
      <c r="AI42" s="71">
        <f>'MASTER INVENTORY'!AI47</f>
        <v>0</v>
      </c>
    </row>
    <row r="43" spans="1:35" hidden="1" x14ac:dyDescent="0.2">
      <c r="A43" s="67">
        <f>'MASTER INVENTORY'!A48</f>
        <v>1946</v>
      </c>
      <c r="B43" s="71" t="str">
        <f>'MASTER INVENTORY'!B48</f>
        <v>M</v>
      </c>
      <c r="C43" s="71">
        <f>'MASTER INVENTORY'!C48</f>
        <v>2579</v>
      </c>
      <c r="D43" s="71">
        <f>'MASTER INVENTORY'!D48</f>
        <v>151</v>
      </c>
      <c r="E43" s="71">
        <f>'MASTER INVENTORY'!E48</f>
        <v>2428</v>
      </c>
      <c r="F43" s="71">
        <f>'MASTER INVENTORY'!F48</f>
        <v>0</v>
      </c>
      <c r="G43" s="71">
        <f>'MASTER INVENTORY'!G48</f>
        <v>0</v>
      </c>
      <c r="H43" s="71" t="str">
        <f>'MASTER INVENTORY'!H48</f>
        <v>RUBBER</v>
      </c>
      <c r="I43" s="71">
        <f>'MASTER INVENTORY'!I48</f>
        <v>151</v>
      </c>
      <c r="J43" s="71" t="str">
        <f>'MASTER INVENTORY'!J48</f>
        <v>ADMIN</v>
      </c>
      <c r="K43" s="121">
        <f>'MASTER INVENTORY'!K48</f>
        <v>1</v>
      </c>
      <c r="L43" s="71">
        <f>'MASTER INVENTORY'!L48</f>
        <v>10</v>
      </c>
      <c r="M43" s="71">
        <f>'MASTER INVENTORY'!M48</f>
        <v>120</v>
      </c>
      <c r="N43" s="71">
        <f>'MASTER INVENTORY'!N48</f>
        <v>240</v>
      </c>
      <c r="O43" s="71">
        <f>'MASTER INVENTORY'!O48</f>
        <v>0</v>
      </c>
      <c r="P43" s="71">
        <f>'MASTER INVENTORY'!P48</f>
        <v>0</v>
      </c>
      <c r="Q43" s="71">
        <f>'MASTER INVENTORY'!Q48</f>
        <v>0</v>
      </c>
      <c r="R43" s="71">
        <f>'MASTER INVENTORY'!R48</f>
        <v>10</v>
      </c>
      <c r="S43" s="71">
        <f>'MASTER INVENTORY'!S48</f>
        <v>0</v>
      </c>
      <c r="T43" s="71">
        <f>'MASTER INVENTORY'!T48</f>
        <v>26</v>
      </c>
      <c r="U43" s="71">
        <f>'MASTER INVENTORY'!U48</f>
        <v>50</v>
      </c>
      <c r="V43" s="71">
        <f>'MASTER INVENTORY'!V48</f>
        <v>2</v>
      </c>
      <c r="W43" s="71">
        <f>'MASTER INVENTORY'!W48</f>
        <v>1</v>
      </c>
      <c r="X43" s="71">
        <f>'MASTER INVENTORY'!X48</f>
        <v>0</v>
      </c>
      <c r="Y43" s="71">
        <f>'MASTER INVENTORY'!Y48</f>
        <v>0</v>
      </c>
      <c r="Z43" s="71">
        <f>'MASTER INVENTORY'!Z48</f>
        <v>2</v>
      </c>
      <c r="AA43" s="71">
        <f>'MASTER INVENTORY'!AA48</f>
        <v>2</v>
      </c>
      <c r="AB43" s="71">
        <f>'MASTER INVENTORY'!AB48</f>
        <v>2</v>
      </c>
      <c r="AC43" s="71">
        <f>'MASTER INVENTORY'!AC48</f>
        <v>2</v>
      </c>
      <c r="AD43" s="71">
        <f>'MASTER INVENTORY'!AD48</f>
        <v>1</v>
      </c>
      <c r="AE43" s="71">
        <f>'MASTER INVENTORY'!AE48</f>
        <v>0</v>
      </c>
      <c r="AF43" s="71">
        <f>'MASTER INVENTORY'!AF48</f>
        <v>1</v>
      </c>
      <c r="AG43" s="71">
        <f>'MASTER INVENTORY'!AG48</f>
        <v>0</v>
      </c>
      <c r="AH43" s="71">
        <f>'MASTER INVENTORY'!AH48</f>
        <v>0</v>
      </c>
      <c r="AI43" s="71">
        <f>'MASTER INVENTORY'!AI48</f>
        <v>0</v>
      </c>
    </row>
    <row r="44" spans="1:35" hidden="1" x14ac:dyDescent="0.2">
      <c r="A44" s="67">
        <f>'MASTER INVENTORY'!A49</f>
        <v>1949</v>
      </c>
      <c r="B44" s="71" t="str">
        <f>'MASTER INVENTORY'!B49</f>
        <v>M</v>
      </c>
      <c r="C44" s="71">
        <f>'MASTER INVENTORY'!C49</f>
        <v>64</v>
      </c>
      <c r="D44" s="71">
        <f>'MASTER INVENTORY'!D49</f>
        <v>64</v>
      </c>
      <c r="E44" s="71">
        <f>'MASTER INVENTORY'!E49</f>
        <v>0</v>
      </c>
      <c r="F44" s="71">
        <f>'MASTER INVENTORY'!F49</f>
        <v>0</v>
      </c>
      <c r="G44" s="71">
        <f>'MASTER INVENTORY'!G49</f>
        <v>64</v>
      </c>
      <c r="H44" s="71" t="str">
        <f>'MASTER INVENTORY'!H49</f>
        <v>N/A</v>
      </c>
      <c r="I44" s="71">
        <f>'MASTER INVENTORY'!I49</f>
        <v>0</v>
      </c>
      <c r="J44" s="71" t="str">
        <f>'MASTER INVENTORY'!J49</f>
        <v>LATRINE</v>
      </c>
      <c r="K44" s="121">
        <f>'MASTER INVENTORY'!K49</f>
        <v>1</v>
      </c>
      <c r="L44" s="71">
        <f>'MASTER INVENTORY'!L49</f>
        <v>0</v>
      </c>
      <c r="M44" s="71">
        <f>'MASTER INVENTORY'!M49</f>
        <v>0</v>
      </c>
      <c r="N44" s="71">
        <f>'MASTER INVENTORY'!N49</f>
        <v>0</v>
      </c>
      <c r="O44" s="71">
        <f>'MASTER INVENTORY'!O49</f>
        <v>0</v>
      </c>
      <c r="P44" s="71">
        <f>'MASTER INVENTORY'!P49</f>
        <v>0</v>
      </c>
      <c r="Q44" s="71">
        <f>'MASTER INVENTORY'!Q49</f>
        <v>0</v>
      </c>
      <c r="R44" s="71">
        <f>'MASTER INVENTORY'!R49</f>
        <v>0</v>
      </c>
      <c r="S44" s="71">
        <f>'MASTER INVENTORY'!S49</f>
        <v>1</v>
      </c>
      <c r="T44" s="71">
        <f>'MASTER INVENTORY'!T49</f>
        <v>0</v>
      </c>
      <c r="U44" s="71">
        <f>'MASTER INVENTORY'!U49</f>
        <v>1</v>
      </c>
      <c r="V44" s="71">
        <f>'MASTER INVENTORY'!V49</f>
        <v>1</v>
      </c>
      <c r="W44" s="71">
        <f>'MASTER INVENTORY'!W49</f>
        <v>0</v>
      </c>
      <c r="X44" s="71">
        <f>'MASTER INVENTORY'!X49</f>
        <v>0</v>
      </c>
      <c r="Y44" s="71">
        <f>'MASTER INVENTORY'!Y49</f>
        <v>0</v>
      </c>
      <c r="Z44" s="71">
        <f>'MASTER INVENTORY'!Z49</f>
        <v>1</v>
      </c>
      <c r="AA44" s="71">
        <f>'MASTER INVENTORY'!AA49</f>
        <v>1</v>
      </c>
      <c r="AB44" s="71">
        <f>'MASTER INVENTORY'!AB49</f>
        <v>1</v>
      </c>
      <c r="AC44" s="71">
        <f>'MASTER INVENTORY'!AC49</f>
        <v>0</v>
      </c>
      <c r="AD44" s="71">
        <f>'MASTER INVENTORY'!AD49</f>
        <v>0</v>
      </c>
      <c r="AE44" s="71">
        <f>'MASTER INVENTORY'!AE49</f>
        <v>0</v>
      </c>
      <c r="AF44" s="71">
        <f>'MASTER INVENTORY'!AF49</f>
        <v>1</v>
      </c>
      <c r="AG44" s="71" t="str">
        <f>'MASTER INVENTORY'!AG49</f>
        <v>DFMWR</v>
      </c>
      <c r="AH44" s="71" t="str">
        <f>'MASTER INVENTORY'!AH49</f>
        <v>X</v>
      </c>
      <c r="AI44" s="71">
        <f>'MASTER INVENTORY'!AI49</f>
        <v>0</v>
      </c>
    </row>
    <row r="45" spans="1:35" hidden="1" x14ac:dyDescent="0.2">
      <c r="A45" s="67">
        <f>'MASTER INVENTORY'!A50</f>
        <v>1950</v>
      </c>
      <c r="B45" s="71" t="str">
        <f>'MASTER INVENTORY'!B50</f>
        <v>M</v>
      </c>
      <c r="C45" s="71">
        <f>'MASTER INVENTORY'!C50</f>
        <v>501</v>
      </c>
      <c r="D45" s="71">
        <f>'MASTER INVENTORY'!D50</f>
        <v>501</v>
      </c>
      <c r="E45" s="71">
        <f>'MASTER INVENTORY'!E50</f>
        <v>0</v>
      </c>
      <c r="F45" s="71">
        <f>'MASTER INVENTORY'!F50</f>
        <v>0</v>
      </c>
      <c r="G45" s="71">
        <f>'MASTER INVENTORY'!G50</f>
        <v>0</v>
      </c>
      <c r="H45" s="71" t="str">
        <f>'MASTER INVENTORY'!H50</f>
        <v>CERAMIC (501)</v>
      </c>
      <c r="I45" s="71">
        <f>'MASTER INVENTORY'!I50</f>
        <v>501</v>
      </c>
      <c r="J45" s="71" t="str">
        <f>'MASTER INVENTORY'!J50</f>
        <v>LATRINE</v>
      </c>
      <c r="K45" s="121">
        <f>'MASTER INVENTORY'!K50</f>
        <v>1</v>
      </c>
      <c r="L45" s="71">
        <f>'MASTER INVENTORY'!L50</f>
        <v>0</v>
      </c>
      <c r="M45" s="71">
        <f>'MASTER INVENTORY'!M50</f>
        <v>0</v>
      </c>
      <c r="N45" s="71">
        <f>'MASTER INVENTORY'!N50</f>
        <v>0</v>
      </c>
      <c r="O45" s="71">
        <f>'MASTER INVENTORY'!O50</f>
        <v>2</v>
      </c>
      <c r="P45" s="71">
        <f>'MASTER INVENTORY'!P50</f>
        <v>0</v>
      </c>
      <c r="Q45" s="71">
        <f>'MASTER INVENTORY'!Q50</f>
        <v>0</v>
      </c>
      <c r="R45" s="71">
        <f>'MASTER INVENTORY'!R50</f>
        <v>0</v>
      </c>
      <c r="S45" s="71">
        <f>'MASTER INVENTORY'!S50</f>
        <v>4</v>
      </c>
      <c r="T45" s="71">
        <f>'MASTER INVENTORY'!T50</f>
        <v>0</v>
      </c>
      <c r="U45" s="71">
        <f>'MASTER INVENTORY'!U50</f>
        <v>4</v>
      </c>
      <c r="V45" s="71">
        <f>'MASTER INVENTORY'!V50</f>
        <v>6</v>
      </c>
      <c r="W45" s="71">
        <f>'MASTER INVENTORY'!W50</f>
        <v>4</v>
      </c>
      <c r="X45" s="71">
        <f>'MASTER INVENTORY'!X50</f>
        <v>0</v>
      </c>
      <c r="Y45" s="71">
        <f>'MASTER INVENTORY'!Y50</f>
        <v>0</v>
      </c>
      <c r="Z45" s="71">
        <f>'MASTER INVENTORY'!Z50</f>
        <v>2</v>
      </c>
      <c r="AA45" s="71">
        <f>'MASTER INVENTORY'!AA50</f>
        <v>6</v>
      </c>
      <c r="AB45" s="71">
        <f>'MASTER INVENTORY'!AB50</f>
        <v>2</v>
      </c>
      <c r="AC45" s="71">
        <f>'MASTER INVENTORY'!AC50</f>
        <v>4</v>
      </c>
      <c r="AD45" s="71">
        <f>'MASTER INVENTORY'!AD50</f>
        <v>1</v>
      </c>
      <c r="AE45" s="71">
        <f>'MASTER INVENTORY'!AE50</f>
        <v>0</v>
      </c>
      <c r="AF45" s="71">
        <f>'MASTER INVENTORY'!AF50</f>
        <v>1</v>
      </c>
      <c r="AG45" s="71" t="str">
        <f>'MASTER INVENTORY'!AG50</f>
        <v>DFMWR</v>
      </c>
      <c r="AH45" s="71" t="str">
        <f>'MASTER INVENTORY'!AH50</f>
        <v>X</v>
      </c>
      <c r="AI45" s="71">
        <f>'MASTER INVENTORY'!AI50</f>
        <v>0</v>
      </c>
    </row>
    <row r="46" spans="1:35" customFormat="1" ht="15" hidden="1" x14ac:dyDescent="0.25">
      <c r="A46" s="67">
        <f>'MASTER INVENTORY'!A51</f>
        <v>1956</v>
      </c>
      <c r="B46" s="71" t="str">
        <f>'MASTER INVENTORY'!B51</f>
        <v>M</v>
      </c>
      <c r="C46" s="71">
        <f>'MASTER INVENTORY'!C51</f>
        <v>1986</v>
      </c>
      <c r="D46" s="71">
        <f>'MASTER INVENTORY'!D51</f>
        <v>187</v>
      </c>
      <c r="E46" s="71">
        <f>'MASTER INVENTORY'!E51</f>
        <v>0</v>
      </c>
      <c r="F46" s="71">
        <f>'MASTER INVENTORY'!F51</f>
        <v>1799</v>
      </c>
      <c r="G46" s="71">
        <f>'MASTER INVENTORY'!G51</f>
        <v>0</v>
      </c>
      <c r="H46" s="71" t="str">
        <f>'MASTER INVENTORY'!H51</f>
        <v>LINOLEUM</v>
      </c>
      <c r="I46" s="71">
        <f>'MASTER INVENTORY'!I51</f>
        <v>187</v>
      </c>
      <c r="J46" s="71" t="str">
        <f>'MASTER INVENTORY'!J51</f>
        <v>ADMIN</v>
      </c>
      <c r="K46" s="121">
        <f>'MASTER INVENTORY'!K51</f>
        <v>1</v>
      </c>
      <c r="L46" s="71">
        <f>'MASTER INVENTORY'!L51</f>
        <v>11</v>
      </c>
      <c r="M46" s="71">
        <f>'MASTER INVENTORY'!M51</f>
        <v>110</v>
      </c>
      <c r="N46" s="71">
        <f>'MASTER INVENTORY'!N51</f>
        <v>220</v>
      </c>
      <c r="O46" s="71">
        <f>'MASTER INVENTORY'!O51</f>
        <v>0</v>
      </c>
      <c r="P46" s="71">
        <f>'MASTER INVENTORY'!P51</f>
        <v>0</v>
      </c>
      <c r="Q46" s="71">
        <f>'MASTER INVENTORY'!Q51</f>
        <v>0</v>
      </c>
      <c r="R46" s="71">
        <f>'MASTER INVENTORY'!R51</f>
        <v>11</v>
      </c>
      <c r="S46" s="71">
        <f>'MASTER INVENTORY'!S51</f>
        <v>41</v>
      </c>
      <c r="T46" s="71">
        <f>'MASTER INVENTORY'!T51</f>
        <v>57</v>
      </c>
      <c r="U46" s="71">
        <f>'MASTER INVENTORY'!U51</f>
        <v>2</v>
      </c>
      <c r="V46" s="71">
        <f>'MASTER INVENTORY'!V51</f>
        <v>2</v>
      </c>
      <c r="W46" s="71">
        <f>'MASTER INVENTORY'!W51</f>
        <v>1</v>
      </c>
      <c r="X46" s="71">
        <f>'MASTER INVENTORY'!X51</f>
        <v>0</v>
      </c>
      <c r="Y46" s="71">
        <f>'MASTER INVENTORY'!Y51</f>
        <v>0</v>
      </c>
      <c r="Z46" s="71">
        <f>'MASTER INVENTORY'!Z51</f>
        <v>2</v>
      </c>
      <c r="AA46" s="71">
        <f>'MASTER INVENTORY'!AA51</f>
        <v>2</v>
      </c>
      <c r="AB46" s="71">
        <f>'MASTER INVENTORY'!AB51</f>
        <v>2</v>
      </c>
      <c r="AC46" s="71">
        <f>'MASTER INVENTORY'!AC51</f>
        <v>0</v>
      </c>
      <c r="AD46" s="71">
        <f>'MASTER INVENTORY'!AD51</f>
        <v>1</v>
      </c>
      <c r="AE46" s="71">
        <f>'MASTER INVENTORY'!AE51</f>
        <v>1</v>
      </c>
      <c r="AF46" s="71">
        <f>'MASTER INVENTORY'!AF51</f>
        <v>1</v>
      </c>
      <c r="AG46" s="71">
        <f>'MASTER INVENTORY'!AG51</f>
        <v>0</v>
      </c>
      <c r="AH46" s="71" t="str">
        <f>'MASTER INVENTORY'!AH51</f>
        <v>X</v>
      </c>
      <c r="AI46" s="71">
        <f>'MASTER INVENTORY'!AI51</f>
        <v>0</v>
      </c>
    </row>
    <row r="47" spans="1:35" hidden="1" x14ac:dyDescent="0.2">
      <c r="A47" s="67">
        <f>'MASTER INVENTORY'!A52</f>
        <v>1957</v>
      </c>
      <c r="B47" s="71" t="str">
        <f>'MASTER INVENTORY'!B52</f>
        <v xml:space="preserve">M </v>
      </c>
      <c r="C47" s="71">
        <f>'MASTER INVENTORY'!C52</f>
        <v>2327</v>
      </c>
      <c r="D47" s="71">
        <f>'MASTER INVENTORY'!D52</f>
        <v>159</v>
      </c>
      <c r="E47" s="71">
        <f>'MASTER INVENTORY'!E52</f>
        <v>67</v>
      </c>
      <c r="F47" s="71">
        <f>'MASTER INVENTORY'!F52</f>
        <v>2168</v>
      </c>
      <c r="G47" s="71">
        <f>'MASTER INVENTORY'!G52</f>
        <v>0</v>
      </c>
      <c r="H47" s="71" t="str">
        <f>'MASTER INVENTORY'!H52</f>
        <v>LINOLEUM</v>
      </c>
      <c r="I47" s="71">
        <f>'MASTER INVENTORY'!I52</f>
        <v>92</v>
      </c>
      <c r="J47" s="71" t="str">
        <f>'MASTER INVENTORY'!J52</f>
        <v>ADMIN</v>
      </c>
      <c r="K47" s="121">
        <f>'MASTER INVENTORY'!K52</f>
        <v>1</v>
      </c>
      <c r="L47" s="71">
        <f>'MASTER INVENTORY'!L52</f>
        <v>7</v>
      </c>
      <c r="M47" s="71">
        <f>'MASTER INVENTORY'!M52</f>
        <v>70</v>
      </c>
      <c r="N47" s="71">
        <f>'MASTER INVENTORY'!N52</f>
        <v>140</v>
      </c>
      <c r="O47" s="71">
        <f>'MASTER INVENTORY'!O52</f>
        <v>0</v>
      </c>
      <c r="P47" s="71">
        <f>'MASTER INVENTORY'!P52</f>
        <v>0</v>
      </c>
      <c r="Q47" s="71">
        <f>'MASTER INVENTORY'!Q52</f>
        <v>0</v>
      </c>
      <c r="R47" s="71">
        <f>'MASTER INVENTORY'!R52</f>
        <v>7</v>
      </c>
      <c r="S47" s="71">
        <f>'MASTER INVENTORY'!S52</f>
        <v>59</v>
      </c>
      <c r="T47" s="71">
        <f>'MASTER INVENTORY'!T52</f>
        <v>22</v>
      </c>
      <c r="U47" s="71">
        <f>'MASTER INVENTORY'!U52</f>
        <v>1</v>
      </c>
      <c r="V47" s="71">
        <f>'MASTER INVENTORY'!V52</f>
        <v>1</v>
      </c>
      <c r="W47" s="71">
        <f>'MASTER INVENTORY'!W52</f>
        <v>1</v>
      </c>
      <c r="X47" s="71">
        <f>'MASTER INVENTORY'!X52</f>
        <v>0</v>
      </c>
      <c r="Y47" s="71">
        <f>'MASTER INVENTORY'!Y52</f>
        <v>0</v>
      </c>
      <c r="Z47" s="71">
        <f>'MASTER INVENTORY'!Z52</f>
        <v>1</v>
      </c>
      <c r="AA47" s="71">
        <f>'MASTER INVENTORY'!AA52</f>
        <v>1</v>
      </c>
      <c r="AB47" s="71">
        <f>'MASTER INVENTORY'!AB52</f>
        <v>1</v>
      </c>
      <c r="AC47" s="71">
        <f>'MASTER INVENTORY'!AC52</f>
        <v>0</v>
      </c>
      <c r="AD47" s="71">
        <f>'MASTER INVENTORY'!AD52</f>
        <v>1</v>
      </c>
      <c r="AE47" s="71">
        <f>'MASTER INVENTORY'!AE52</f>
        <v>0</v>
      </c>
      <c r="AF47" s="71">
        <f>'MASTER INVENTORY'!AF52</f>
        <v>1</v>
      </c>
      <c r="AG47" s="71">
        <f>'MASTER INVENTORY'!AG52</f>
        <v>0</v>
      </c>
      <c r="AH47" s="71" t="str">
        <f>'MASTER INVENTORY'!AH52</f>
        <v>X</v>
      </c>
      <c r="AI47" s="71">
        <f>'MASTER INVENTORY'!AI52</f>
        <v>0</v>
      </c>
    </row>
    <row r="48" spans="1:35" hidden="1" x14ac:dyDescent="0.2">
      <c r="A48" s="67">
        <f>'MASTER INVENTORY'!A53</f>
        <v>1958</v>
      </c>
      <c r="B48" s="71" t="str">
        <f>'MASTER INVENTORY'!B53</f>
        <v>M</v>
      </c>
      <c r="C48" s="71">
        <f>'MASTER INVENTORY'!C53</f>
        <v>2425</v>
      </c>
      <c r="D48" s="71">
        <f>'MASTER INVENTORY'!D53</f>
        <v>174</v>
      </c>
      <c r="E48" s="71">
        <f>'MASTER INVENTORY'!E53</f>
        <v>82</v>
      </c>
      <c r="F48" s="71">
        <f>'MASTER INVENTORY'!F53</f>
        <v>2251</v>
      </c>
      <c r="G48" s="71">
        <f>'MASTER INVENTORY'!G53</f>
        <v>0</v>
      </c>
      <c r="H48" s="71" t="str">
        <f>'MASTER INVENTORY'!H53</f>
        <v>LINOLEUM</v>
      </c>
      <c r="I48" s="71">
        <f>'MASTER INVENTORY'!I53</f>
        <v>92</v>
      </c>
      <c r="J48" s="71" t="str">
        <f>'MASTER INVENTORY'!J53</f>
        <v>ADMIN</v>
      </c>
      <c r="K48" s="121">
        <f>'MASTER INVENTORY'!K53</f>
        <v>1</v>
      </c>
      <c r="L48" s="71">
        <f>'MASTER INVENTORY'!L53</f>
        <v>14</v>
      </c>
      <c r="M48" s="71">
        <f>'MASTER INVENTORY'!M53</f>
        <v>140</v>
      </c>
      <c r="N48" s="71">
        <f>'MASTER INVENTORY'!N53</f>
        <v>280</v>
      </c>
      <c r="O48" s="71">
        <f>'MASTER INVENTORY'!O53</f>
        <v>0</v>
      </c>
      <c r="P48" s="71">
        <f>'MASTER INVENTORY'!P53</f>
        <v>0</v>
      </c>
      <c r="Q48" s="71">
        <f>'MASTER INVENTORY'!Q53</f>
        <v>0</v>
      </c>
      <c r="R48" s="71">
        <f>'MASTER INVENTORY'!R53</f>
        <v>14</v>
      </c>
      <c r="S48" s="71">
        <f>'MASTER INVENTORY'!S53</f>
        <v>52</v>
      </c>
      <c r="T48" s="71">
        <f>'MASTER INVENTORY'!T53</f>
        <v>23</v>
      </c>
      <c r="U48" s="71">
        <f>'MASTER INVENTORY'!U53</f>
        <v>2</v>
      </c>
      <c r="V48" s="71">
        <f>'MASTER INVENTORY'!V53</f>
        <v>3</v>
      </c>
      <c r="W48" s="71">
        <f>'MASTER INVENTORY'!W53</f>
        <v>1</v>
      </c>
      <c r="X48" s="71">
        <f>'MASTER INVENTORY'!X53</f>
        <v>0</v>
      </c>
      <c r="Y48" s="71">
        <f>'MASTER INVENTORY'!Y53</f>
        <v>0</v>
      </c>
      <c r="Z48" s="71">
        <f>'MASTER INVENTORY'!Z53</f>
        <v>1</v>
      </c>
      <c r="AA48" s="71">
        <f>'MASTER INVENTORY'!AA53</f>
        <v>3</v>
      </c>
      <c r="AB48" s="71">
        <f>'MASTER INVENTORY'!AB53</f>
        <v>2</v>
      </c>
      <c r="AC48" s="71">
        <f>'MASTER INVENTORY'!AC53</f>
        <v>0</v>
      </c>
      <c r="AD48" s="71">
        <f>'MASTER INVENTORY'!AD53</f>
        <v>1</v>
      </c>
      <c r="AE48" s="71">
        <f>'MASTER INVENTORY'!AE53</f>
        <v>0</v>
      </c>
      <c r="AF48" s="71">
        <f>'MASTER INVENTORY'!AF53</f>
        <v>1</v>
      </c>
      <c r="AG48" s="71">
        <f>'MASTER INVENTORY'!AG53</f>
        <v>0</v>
      </c>
      <c r="AH48" s="71" t="str">
        <f>'MASTER INVENTORY'!AH53</f>
        <v>X</v>
      </c>
      <c r="AI48" s="71">
        <f>'MASTER INVENTORY'!AI53</f>
        <v>0</v>
      </c>
    </row>
    <row r="49" spans="1:35" hidden="1" x14ac:dyDescent="0.2">
      <c r="A49" s="67">
        <f>'MASTER INVENTORY'!A54</f>
        <v>1961</v>
      </c>
      <c r="B49" s="71" t="str">
        <f>'MASTER INVENTORY'!B54</f>
        <v>M</v>
      </c>
      <c r="C49" s="71">
        <f>'MASTER INVENTORY'!C54</f>
        <v>4915</v>
      </c>
      <c r="D49" s="71">
        <f>'MASTER INVENTORY'!D54</f>
        <v>299</v>
      </c>
      <c r="E49" s="71">
        <f>'MASTER INVENTORY'!E54</f>
        <v>831</v>
      </c>
      <c r="F49" s="71">
        <f>'MASTER INVENTORY'!F54</f>
        <v>4084</v>
      </c>
      <c r="G49" s="71">
        <f>'MASTER INVENTORY'!G54</f>
        <v>0</v>
      </c>
      <c r="H49" s="71" t="str">
        <f>'MASTER INVENTORY'!H54</f>
        <v>N/A</v>
      </c>
      <c r="I49" s="71">
        <f>'MASTER INVENTORY'!I54</f>
        <v>0</v>
      </c>
      <c r="J49" s="71" t="str">
        <f>'MASTER INVENTORY'!J54</f>
        <v>ADMIN</v>
      </c>
      <c r="K49" s="121">
        <f>'MASTER INVENTORY'!K54</f>
        <v>1</v>
      </c>
      <c r="L49" s="71">
        <f>'MASTER INVENTORY'!L54</f>
        <v>11</v>
      </c>
      <c r="M49" s="71">
        <f>'MASTER INVENTORY'!M54</f>
        <v>154</v>
      </c>
      <c r="N49" s="71">
        <f>'MASTER INVENTORY'!N54</f>
        <v>308</v>
      </c>
      <c r="O49" s="71">
        <f>'MASTER INVENTORY'!O54</f>
        <v>2</v>
      </c>
      <c r="P49" s="71">
        <f>'MASTER INVENTORY'!P54</f>
        <v>46</v>
      </c>
      <c r="Q49" s="71">
        <f>'MASTER INVENTORY'!Q54</f>
        <v>92</v>
      </c>
      <c r="R49" s="71">
        <f>'MASTER INVENTORY'!R54</f>
        <v>11</v>
      </c>
      <c r="S49" s="71">
        <f>'MASTER INVENTORY'!S54</f>
        <v>54</v>
      </c>
      <c r="T49" s="71">
        <f>'MASTER INVENTORY'!T54</f>
        <v>8</v>
      </c>
      <c r="U49" s="71">
        <f>'MASTER INVENTORY'!U54</f>
        <v>5</v>
      </c>
      <c r="V49" s="71">
        <f>'MASTER INVENTORY'!V54</f>
        <v>3</v>
      </c>
      <c r="W49" s="71">
        <f>'MASTER INVENTORY'!W54</f>
        <v>2</v>
      </c>
      <c r="X49" s="71">
        <f>'MASTER INVENTORY'!X54</f>
        <v>0</v>
      </c>
      <c r="Y49" s="71">
        <f>'MASTER INVENTORY'!Y54</f>
        <v>0</v>
      </c>
      <c r="Z49" s="71">
        <f>'MASTER INVENTORY'!Z54</f>
        <v>2</v>
      </c>
      <c r="AA49" s="71">
        <f>'MASTER INVENTORY'!AA54</f>
        <v>3</v>
      </c>
      <c r="AB49" s="71">
        <f>'MASTER INVENTORY'!AB54</f>
        <v>0</v>
      </c>
      <c r="AC49" s="71">
        <f>'MASTER INVENTORY'!AC54</f>
        <v>0</v>
      </c>
      <c r="AD49" s="71">
        <f>'MASTER INVENTORY'!AD54</f>
        <v>1</v>
      </c>
      <c r="AE49" s="71">
        <f>'MASTER INVENTORY'!AE54</f>
        <v>0</v>
      </c>
      <c r="AF49" s="71">
        <f>'MASTER INVENTORY'!AF54</f>
        <v>1</v>
      </c>
      <c r="AG49" s="71">
        <f>'MASTER INVENTORY'!AG54</f>
        <v>0</v>
      </c>
      <c r="AH49" s="71" t="str">
        <f>'MASTER INVENTORY'!AH54</f>
        <v>X</v>
      </c>
      <c r="AI49" s="71">
        <f>'MASTER INVENTORY'!AI54</f>
        <v>0</v>
      </c>
    </row>
    <row r="50" spans="1:35" hidden="1" x14ac:dyDescent="0.2">
      <c r="A50" s="67">
        <f>'MASTER INVENTORY'!A55</f>
        <v>2200</v>
      </c>
      <c r="B50" s="71" t="str">
        <f>'MASTER INVENTORY'!B55</f>
        <v>M</v>
      </c>
      <c r="C50" s="71">
        <f>'MASTER INVENTORY'!C55</f>
        <v>10689</v>
      </c>
      <c r="D50" s="71">
        <f>'MASTER INVENTORY'!D55</f>
        <v>366</v>
      </c>
      <c r="E50" s="71">
        <f>'MASTER INVENTORY'!E55</f>
        <v>5578</v>
      </c>
      <c r="F50" s="71">
        <f>'MASTER INVENTORY'!F55</f>
        <v>4641</v>
      </c>
      <c r="G50" s="71">
        <f>'MASTER INVENTORY'!G55</f>
        <v>0</v>
      </c>
      <c r="H50" s="71" t="str">
        <f>'MASTER INVENTORY'!H55</f>
        <v>CERAMIC</v>
      </c>
      <c r="I50" s="71">
        <f>'MASTER INVENTORY'!I55</f>
        <v>470</v>
      </c>
      <c r="J50" s="71" t="str">
        <f>'MASTER INVENTORY'!J55</f>
        <v>ADMIN</v>
      </c>
      <c r="K50" s="121">
        <f>'MASTER INVENTORY'!K55</f>
        <v>1</v>
      </c>
      <c r="L50" s="71">
        <f>'MASTER INVENTORY'!L55</f>
        <v>63</v>
      </c>
      <c r="M50" s="71">
        <f>'MASTER INVENTORY'!M55</f>
        <v>1323</v>
      </c>
      <c r="N50" s="71">
        <f>'MASTER INVENTORY'!N55</f>
        <v>2646</v>
      </c>
      <c r="O50" s="71">
        <f>'MASTER INVENTORY'!O55</f>
        <v>8</v>
      </c>
      <c r="P50" s="71">
        <f>'MASTER INVENTORY'!P55</f>
        <v>168</v>
      </c>
      <c r="Q50" s="71">
        <f>'MASTER INVENTORY'!Q55</f>
        <v>336</v>
      </c>
      <c r="R50" s="71">
        <f>'MASTER INVENTORY'!R55</f>
        <v>0</v>
      </c>
      <c r="S50" s="71">
        <f>'MASTER INVENTORY'!S55</f>
        <v>195</v>
      </c>
      <c r="T50" s="71">
        <f>'MASTER INVENTORY'!T55</f>
        <v>180</v>
      </c>
      <c r="U50" s="71">
        <f>'MASTER INVENTORY'!U55</f>
        <v>6</v>
      </c>
      <c r="V50" s="71">
        <f>'MASTER INVENTORY'!V55</f>
        <v>5</v>
      </c>
      <c r="W50" s="71">
        <f>'MASTER INVENTORY'!W55</f>
        <v>2</v>
      </c>
      <c r="X50" s="71">
        <f>'MASTER INVENTORY'!X55</f>
        <v>0</v>
      </c>
      <c r="Y50" s="71">
        <f>'MASTER INVENTORY'!Y55</f>
        <v>0</v>
      </c>
      <c r="Z50" s="71">
        <f>'MASTER INVENTORY'!Z55</f>
        <v>2</v>
      </c>
      <c r="AA50" s="71">
        <f>'MASTER INVENTORY'!AA55</f>
        <v>6</v>
      </c>
      <c r="AB50" s="71">
        <f>'MASTER INVENTORY'!AB55</f>
        <v>2</v>
      </c>
      <c r="AC50" s="71">
        <f>'MASTER INVENTORY'!AC55</f>
        <v>1</v>
      </c>
      <c r="AD50" s="71">
        <f>'MASTER INVENTORY'!AD55</f>
        <v>3</v>
      </c>
      <c r="AE50" s="71">
        <f>'MASTER INVENTORY'!AE55</f>
        <v>1</v>
      </c>
      <c r="AF50" s="71">
        <f>'MASTER INVENTORY'!AF55</f>
        <v>1</v>
      </c>
      <c r="AG50" s="71">
        <f>'MASTER INVENTORY'!AG55</f>
        <v>0</v>
      </c>
      <c r="AH50" s="71" t="str">
        <f>'MASTER INVENTORY'!AH55</f>
        <v>X</v>
      </c>
      <c r="AI50" s="71" t="str">
        <f>'MASTER INVENTORY'!AI55</f>
        <v>UNAUTHORIZED CATCODE</v>
      </c>
    </row>
    <row r="51" spans="1:35" hidden="1" x14ac:dyDescent="0.2">
      <c r="A51" s="67">
        <f>'MASTER INVENTORY'!A56</f>
        <v>2201</v>
      </c>
      <c r="B51" s="71" t="str">
        <f>'MASTER INVENTORY'!B56</f>
        <v xml:space="preserve">M </v>
      </c>
      <c r="C51" s="71">
        <f>'MASTER INVENTORY'!C56</f>
        <v>3047</v>
      </c>
      <c r="D51" s="71">
        <f>'MASTER INVENTORY'!D56</f>
        <v>255</v>
      </c>
      <c r="E51" s="71">
        <f>'MASTER INVENTORY'!E56</f>
        <v>2737</v>
      </c>
      <c r="F51" s="71">
        <f>'MASTER INVENTORY'!F56</f>
        <v>310</v>
      </c>
      <c r="G51" s="71">
        <f>'MASTER INVENTORY'!G56</f>
        <v>0</v>
      </c>
      <c r="H51" s="71" t="str">
        <f>'MASTER INVENTORY'!H56</f>
        <v>N/A</v>
      </c>
      <c r="I51" s="71">
        <f>'MASTER INVENTORY'!I56</f>
        <v>0</v>
      </c>
      <c r="J51" s="71" t="str">
        <f>'MASTER INVENTORY'!J56</f>
        <v>ADMIN</v>
      </c>
      <c r="K51" s="121">
        <f>'MASTER INVENTORY'!K56</f>
        <v>1</v>
      </c>
      <c r="L51" s="71">
        <f>'MASTER INVENTORY'!L56</f>
        <v>15</v>
      </c>
      <c r="M51" s="71">
        <f>'MASTER INVENTORY'!M56</f>
        <v>315</v>
      </c>
      <c r="N51" s="71">
        <f>'MASTER INVENTORY'!N56</f>
        <v>630</v>
      </c>
      <c r="O51" s="71">
        <f>'MASTER INVENTORY'!O56</f>
        <v>1</v>
      </c>
      <c r="P51" s="71">
        <f>'MASTER INVENTORY'!P56</f>
        <v>21</v>
      </c>
      <c r="Q51" s="71">
        <f>'MASTER INVENTORY'!Q56</f>
        <v>42</v>
      </c>
      <c r="R51" s="71">
        <f>'MASTER INVENTORY'!R56</f>
        <v>15</v>
      </c>
      <c r="S51" s="71">
        <f>'MASTER INVENTORY'!S56</f>
        <v>58</v>
      </c>
      <c r="T51" s="71">
        <f>'MASTER INVENTORY'!T56</f>
        <v>32</v>
      </c>
      <c r="U51" s="71">
        <f>'MASTER INVENTORY'!U56</f>
        <v>4</v>
      </c>
      <c r="V51" s="71">
        <f>'MASTER INVENTORY'!V56</f>
        <v>3</v>
      </c>
      <c r="W51" s="71">
        <f>'MASTER INVENTORY'!W56</f>
        <v>2</v>
      </c>
      <c r="X51" s="71">
        <f>'MASTER INVENTORY'!X56</f>
        <v>0</v>
      </c>
      <c r="Y51" s="71">
        <f>'MASTER INVENTORY'!Y56</f>
        <v>0</v>
      </c>
      <c r="Z51" s="71">
        <f>'MASTER INVENTORY'!Z56</f>
        <v>2</v>
      </c>
      <c r="AA51" s="71">
        <f>'MASTER INVENTORY'!AA56</f>
        <v>3</v>
      </c>
      <c r="AB51" s="71">
        <f>'MASTER INVENTORY'!AB56</f>
        <v>2</v>
      </c>
      <c r="AC51" s="71">
        <f>'MASTER INVENTORY'!AC56</f>
        <v>0</v>
      </c>
      <c r="AD51" s="71">
        <f>'MASTER INVENTORY'!AD56</f>
        <v>2</v>
      </c>
      <c r="AE51" s="71">
        <f>'MASTER INVENTORY'!AE56</f>
        <v>1</v>
      </c>
      <c r="AF51" s="71">
        <f>'MASTER INVENTORY'!AF56</f>
        <v>1</v>
      </c>
      <c r="AG51" s="71">
        <f>'MASTER INVENTORY'!AG56</f>
        <v>0</v>
      </c>
      <c r="AH51" s="71" t="str">
        <f>'MASTER INVENTORY'!AH56</f>
        <v>X</v>
      </c>
      <c r="AI51" s="71">
        <f>'MASTER INVENTORY'!AI56</f>
        <v>0</v>
      </c>
    </row>
    <row r="52" spans="1:35" hidden="1" x14ac:dyDescent="0.2">
      <c r="A52" s="67">
        <f>'MASTER INVENTORY'!A57</f>
        <v>2204</v>
      </c>
      <c r="B52" s="71" t="str">
        <f>'MASTER INVENTORY'!B57</f>
        <v>M</v>
      </c>
      <c r="C52" s="71">
        <f>'MASTER INVENTORY'!C57</f>
        <v>4076</v>
      </c>
      <c r="D52" s="71">
        <f>'MASTER INVENTORY'!D57</f>
        <v>224</v>
      </c>
      <c r="E52" s="71">
        <f>'MASTER INVENTORY'!E57</f>
        <v>297</v>
      </c>
      <c r="F52" s="71">
        <f>'MASTER INVENTORY'!F57</f>
        <v>3580</v>
      </c>
      <c r="G52" s="71">
        <f>'MASTER INVENTORY'!G57</f>
        <v>0</v>
      </c>
      <c r="H52" s="71" t="str">
        <f>'MASTER INVENTORY'!H57</f>
        <v>CERAMIC</v>
      </c>
      <c r="I52" s="71">
        <f>'MASTER INVENTORY'!I57</f>
        <v>199</v>
      </c>
      <c r="J52" s="71" t="str">
        <f>'MASTER INVENTORY'!J57</f>
        <v>ADMIN</v>
      </c>
      <c r="K52" s="121">
        <f>'MASTER INVENTORY'!K57</f>
        <v>1</v>
      </c>
      <c r="L52" s="71">
        <f>'MASTER INVENTORY'!L57</f>
        <v>24</v>
      </c>
      <c r="M52" s="71">
        <f>'MASTER INVENTORY'!M57</f>
        <v>504</v>
      </c>
      <c r="N52" s="71">
        <f>'MASTER INVENTORY'!N57</f>
        <v>1008</v>
      </c>
      <c r="O52" s="71">
        <f>'MASTER INVENTORY'!O57</f>
        <v>2</v>
      </c>
      <c r="P52" s="71">
        <f>'MASTER INVENTORY'!P57</f>
        <v>42</v>
      </c>
      <c r="Q52" s="71">
        <f>'MASTER INVENTORY'!Q57</f>
        <v>84</v>
      </c>
      <c r="R52" s="71">
        <f>'MASTER INVENTORY'!R57</f>
        <v>22</v>
      </c>
      <c r="S52" s="71">
        <f>'MASTER INVENTORY'!S57</f>
        <v>0</v>
      </c>
      <c r="T52" s="71">
        <f>'MASTER INVENTORY'!T57</f>
        <v>0</v>
      </c>
      <c r="U52" s="71">
        <f>'MASTER INVENTORY'!U57</f>
        <v>2</v>
      </c>
      <c r="V52" s="71">
        <f>'MASTER INVENTORY'!V57</f>
        <v>2</v>
      </c>
      <c r="W52" s="71">
        <f>'MASTER INVENTORY'!W57</f>
        <v>1</v>
      </c>
      <c r="X52" s="71">
        <f>'MASTER INVENTORY'!X57</f>
        <v>0</v>
      </c>
      <c r="Y52" s="71">
        <f>'MASTER INVENTORY'!Y57</f>
        <v>0</v>
      </c>
      <c r="Z52" s="71">
        <f>'MASTER INVENTORY'!Z57</f>
        <v>2</v>
      </c>
      <c r="AA52" s="71">
        <f>'MASTER INVENTORY'!AA57</f>
        <v>2</v>
      </c>
      <c r="AB52" s="71">
        <f>'MASTER INVENTORY'!AB57</f>
        <v>2</v>
      </c>
      <c r="AC52" s="71">
        <f>'MASTER INVENTORY'!AC57</f>
        <v>0</v>
      </c>
      <c r="AD52" s="71">
        <f>'MASTER INVENTORY'!AD57</f>
        <v>2</v>
      </c>
      <c r="AE52" s="71">
        <f>'MASTER INVENTORY'!AE57</f>
        <v>1</v>
      </c>
      <c r="AF52" s="71">
        <f>'MASTER INVENTORY'!AF57</f>
        <v>1</v>
      </c>
      <c r="AG52" s="71">
        <f>'MASTER INVENTORY'!AG57</f>
        <v>0</v>
      </c>
      <c r="AH52" s="71" t="str">
        <f>'MASTER INVENTORY'!AH57</f>
        <v>X</v>
      </c>
      <c r="AI52" s="71">
        <f>'MASTER INVENTORY'!AI57</f>
        <v>0</v>
      </c>
    </row>
    <row r="53" spans="1:35" hidden="1" x14ac:dyDescent="0.2">
      <c r="A53" s="67">
        <f>'MASTER INVENTORY'!A58</f>
        <v>2239</v>
      </c>
      <c r="B53" s="71" t="str">
        <f>'MASTER INVENTORY'!B58</f>
        <v>M</v>
      </c>
      <c r="C53" s="71">
        <f>'MASTER INVENTORY'!C58</f>
        <v>1632</v>
      </c>
      <c r="D53" s="71">
        <f>'MASTER INVENTORY'!D58</f>
        <v>57</v>
      </c>
      <c r="E53" s="71">
        <f>'MASTER INVENTORY'!E58</f>
        <v>0</v>
      </c>
      <c r="F53" s="71">
        <f>'MASTER INVENTORY'!F58</f>
        <v>0</v>
      </c>
      <c r="G53" s="71">
        <f>'MASTER INVENTORY'!G58</f>
        <v>57</v>
      </c>
      <c r="H53" s="71" t="str">
        <f>'MASTER INVENTORY'!H58</f>
        <v>N/A</v>
      </c>
      <c r="I53" s="71">
        <f>'MASTER INVENTORY'!I58</f>
        <v>0</v>
      </c>
      <c r="J53" s="71" t="str">
        <f>'MASTER INVENTORY'!J58</f>
        <v>LATRINE</v>
      </c>
      <c r="K53" s="121">
        <f>'MASTER INVENTORY'!K58</f>
        <v>1</v>
      </c>
      <c r="L53" s="71">
        <f>'MASTER INVENTORY'!L58</f>
        <v>0</v>
      </c>
      <c r="M53" s="71">
        <f>'MASTER INVENTORY'!M58</f>
        <v>0</v>
      </c>
      <c r="N53" s="71">
        <f>'MASTER INVENTORY'!N58</f>
        <v>0</v>
      </c>
      <c r="O53" s="71">
        <f>'MASTER INVENTORY'!O58</f>
        <v>4</v>
      </c>
      <c r="P53" s="71">
        <f>'MASTER INVENTORY'!P58</f>
        <v>0</v>
      </c>
      <c r="Q53" s="71">
        <f>'MASTER INVENTORY'!Q58</f>
        <v>0</v>
      </c>
      <c r="R53" s="71">
        <f>'MASTER INVENTORY'!R58</f>
        <v>0</v>
      </c>
      <c r="S53" s="71">
        <f>'MASTER INVENTORY'!S58</f>
        <v>17</v>
      </c>
      <c r="T53" s="71">
        <f>'MASTER INVENTORY'!T58</f>
        <v>0</v>
      </c>
      <c r="U53" s="71">
        <f>'MASTER INVENTORY'!U58</f>
        <v>4</v>
      </c>
      <c r="V53" s="71">
        <f>'MASTER INVENTORY'!V58</f>
        <v>6</v>
      </c>
      <c r="W53" s="71">
        <f>'MASTER INVENTORY'!W58</f>
        <v>3</v>
      </c>
      <c r="X53" s="71">
        <f>'MASTER INVENTORY'!X58</f>
        <v>0</v>
      </c>
      <c r="Y53" s="71">
        <f>'MASTER INVENTORY'!Y58</f>
        <v>0</v>
      </c>
      <c r="Z53" s="71">
        <f>'MASTER INVENTORY'!Z58</f>
        <v>4</v>
      </c>
      <c r="AA53" s="71">
        <f>'MASTER INVENTORY'!AA58</f>
        <v>6</v>
      </c>
      <c r="AB53" s="71">
        <f>'MASTER INVENTORY'!AB58</f>
        <v>4</v>
      </c>
      <c r="AC53" s="71">
        <f>'MASTER INVENTORY'!AC58</f>
        <v>2</v>
      </c>
      <c r="AD53" s="71">
        <f>'MASTER INVENTORY'!AD58</f>
        <v>0</v>
      </c>
      <c r="AE53" s="71">
        <f>'MASTER INVENTORY'!AE58</f>
        <v>0</v>
      </c>
      <c r="AF53" s="71">
        <f>'MASTER INVENTORY'!AF58</f>
        <v>1</v>
      </c>
      <c r="AG53" s="71" t="str">
        <f>'MASTER INVENTORY'!AG58</f>
        <v>DFMWR</v>
      </c>
      <c r="AH53" s="71" t="str">
        <f>'MASTER INVENTORY'!AH58</f>
        <v>X</v>
      </c>
      <c r="AI53" s="71">
        <f>'MASTER INVENTORY'!AI58</f>
        <v>0</v>
      </c>
    </row>
    <row r="54" spans="1:35" hidden="1" x14ac:dyDescent="0.2">
      <c r="A54" s="67">
        <f>'MASTER INVENTORY'!A59</f>
        <v>2241</v>
      </c>
      <c r="B54" s="71" t="str">
        <f>'MASTER INVENTORY'!B59</f>
        <v xml:space="preserve">M </v>
      </c>
      <c r="C54" s="71">
        <f>'MASTER INVENTORY'!C59</f>
        <v>6237</v>
      </c>
      <c r="D54" s="71">
        <f>'MASTER INVENTORY'!D59</f>
        <v>303</v>
      </c>
      <c r="E54" s="71">
        <f>'MASTER INVENTORY'!E59</f>
        <v>1532</v>
      </c>
      <c r="F54" s="71">
        <f>'MASTER INVENTORY'!F59</f>
        <v>4205</v>
      </c>
      <c r="G54" s="71">
        <f>'MASTER INVENTORY'!G59</f>
        <v>0</v>
      </c>
      <c r="H54" s="71" t="str">
        <f>'MASTER INVENTORY'!H59</f>
        <v>CERAMIC</v>
      </c>
      <c r="I54" s="71">
        <f>'MASTER INVENTORY'!I59</f>
        <v>500</v>
      </c>
      <c r="J54" s="71" t="str">
        <f>'MASTER INVENTORY'!J59</f>
        <v>ADMIN</v>
      </c>
      <c r="K54" s="121">
        <f>'MASTER INVENTORY'!K59</f>
        <v>1</v>
      </c>
      <c r="L54" s="71">
        <f>'MASTER INVENTORY'!L59</f>
        <v>9</v>
      </c>
      <c r="M54" s="71">
        <f>'MASTER INVENTORY'!M59</f>
        <v>189</v>
      </c>
      <c r="N54" s="71">
        <f>'MASTER INVENTORY'!N59</f>
        <v>378</v>
      </c>
      <c r="O54" s="71">
        <f>'MASTER INVENTORY'!O59</f>
        <v>2</v>
      </c>
      <c r="P54" s="71">
        <f>'MASTER INVENTORY'!P59</f>
        <v>42</v>
      </c>
      <c r="Q54" s="71">
        <f>'MASTER INVENTORY'!Q59</f>
        <v>84</v>
      </c>
      <c r="R54" s="71">
        <f>'MASTER INVENTORY'!R59</f>
        <v>17</v>
      </c>
      <c r="S54" s="71">
        <f>'MASTER INVENTORY'!S59</f>
        <v>105</v>
      </c>
      <c r="T54" s="71">
        <f>'MASTER INVENTORY'!T59</f>
        <v>37</v>
      </c>
      <c r="U54" s="71">
        <f>'MASTER INVENTORY'!U59</f>
        <v>5</v>
      </c>
      <c r="V54" s="71">
        <f>'MASTER INVENTORY'!V59</f>
        <v>7</v>
      </c>
      <c r="W54" s="71">
        <f>'MASTER INVENTORY'!W59</f>
        <v>2</v>
      </c>
      <c r="X54" s="71">
        <f>'MASTER INVENTORY'!X59</f>
        <v>0</v>
      </c>
      <c r="Y54" s="71">
        <f>'MASTER INVENTORY'!Y59</f>
        <v>0</v>
      </c>
      <c r="Z54" s="71">
        <f>'MASTER INVENTORY'!Z59</f>
        <v>2</v>
      </c>
      <c r="AA54" s="71">
        <f>'MASTER INVENTORY'!AA59</f>
        <v>7</v>
      </c>
      <c r="AB54" s="71">
        <f>'MASTER INVENTORY'!AB59</f>
        <v>2</v>
      </c>
      <c r="AC54" s="71">
        <f>'MASTER INVENTORY'!AC59</f>
        <v>0</v>
      </c>
      <c r="AD54" s="71">
        <f>'MASTER INVENTORY'!AD59</f>
        <v>1</v>
      </c>
      <c r="AE54" s="71">
        <f>'MASTER INVENTORY'!AE59</f>
        <v>0</v>
      </c>
      <c r="AF54" s="71">
        <f>'MASTER INVENTORY'!AF59</f>
        <v>1</v>
      </c>
      <c r="AG54" s="71">
        <f>'MASTER INVENTORY'!AG59</f>
        <v>0</v>
      </c>
      <c r="AH54" s="71" t="str">
        <f>'MASTER INVENTORY'!AH59</f>
        <v>X</v>
      </c>
      <c r="AI54" s="71">
        <f>'MASTER INVENTORY'!AI59</f>
        <v>0</v>
      </c>
    </row>
    <row r="55" spans="1:35" hidden="1" x14ac:dyDescent="0.2">
      <c r="A55" s="67">
        <f>'MASTER INVENTORY'!A60</f>
        <v>2242</v>
      </c>
      <c r="B55" s="71" t="str">
        <f>'MASTER INVENTORY'!B60</f>
        <v>M</v>
      </c>
      <c r="C55" s="71">
        <f>'MASTER INVENTORY'!C60</f>
        <v>3246</v>
      </c>
      <c r="D55" s="71">
        <f>'MASTER INVENTORY'!D60</f>
        <v>231</v>
      </c>
      <c r="E55" s="71">
        <f>'MASTER INVENTORY'!E60</f>
        <v>0</v>
      </c>
      <c r="F55" s="71">
        <f>'MASTER INVENTORY'!F60</f>
        <v>2466</v>
      </c>
      <c r="G55" s="71">
        <f>'MASTER INVENTORY'!G60</f>
        <v>0</v>
      </c>
      <c r="H55" s="71" t="str">
        <f>'MASTER INVENTORY'!H60</f>
        <v xml:space="preserve">VCT LOOSE TILES </v>
      </c>
      <c r="I55" s="71">
        <f>'MASTER INVENTORY'!I60</f>
        <v>780</v>
      </c>
      <c r="J55" s="71" t="str">
        <f>'MASTER INVENTORY'!J60</f>
        <v>ADMIN</v>
      </c>
      <c r="K55" s="121">
        <f>'MASTER INVENTORY'!K60</f>
        <v>1</v>
      </c>
      <c r="L55" s="71">
        <f>'MASTER INVENTORY'!L60</f>
        <v>22</v>
      </c>
      <c r="M55" s="71">
        <f>'MASTER INVENTORY'!M60</f>
        <v>289</v>
      </c>
      <c r="N55" s="71">
        <f>'MASTER INVENTORY'!N60</f>
        <v>578</v>
      </c>
      <c r="O55" s="71">
        <f>'MASTER INVENTORY'!O60</f>
        <v>1</v>
      </c>
      <c r="P55" s="71">
        <f>'MASTER INVENTORY'!P60</f>
        <v>221</v>
      </c>
      <c r="Q55" s="71">
        <f>'MASTER INVENTORY'!Q60</f>
        <v>442</v>
      </c>
      <c r="R55" s="71">
        <f>'MASTER INVENTORY'!R60</f>
        <v>21</v>
      </c>
      <c r="S55" s="71">
        <f>'MASTER INVENTORY'!S60</f>
        <v>46</v>
      </c>
      <c r="T55" s="71">
        <f>'MASTER INVENTORY'!T60</f>
        <v>0</v>
      </c>
      <c r="U55" s="71">
        <f>'MASTER INVENTORY'!U60</f>
        <v>2</v>
      </c>
      <c r="V55" s="71">
        <f>'MASTER INVENTORY'!V60</f>
        <v>3</v>
      </c>
      <c r="W55" s="71">
        <f>'MASTER INVENTORY'!W60</f>
        <v>1</v>
      </c>
      <c r="X55" s="71">
        <f>'MASTER INVENTORY'!X60</f>
        <v>0</v>
      </c>
      <c r="Y55" s="71">
        <f>'MASTER INVENTORY'!Y60</f>
        <v>0</v>
      </c>
      <c r="Z55" s="71">
        <f>'MASTER INVENTORY'!Z60</f>
        <v>2</v>
      </c>
      <c r="AA55" s="71">
        <f>'MASTER INVENTORY'!AA60</f>
        <v>3</v>
      </c>
      <c r="AB55" s="71">
        <f>'MASTER INVENTORY'!AB60</f>
        <v>2</v>
      </c>
      <c r="AC55" s="71">
        <f>'MASTER INVENTORY'!AC60</f>
        <v>0</v>
      </c>
      <c r="AD55" s="71">
        <f>'MASTER INVENTORY'!AD60</f>
        <v>1</v>
      </c>
      <c r="AE55" s="71">
        <f>'MASTER INVENTORY'!AE60</f>
        <v>0</v>
      </c>
      <c r="AF55" s="71">
        <f>'MASTER INVENTORY'!AF60</f>
        <v>1</v>
      </c>
      <c r="AG55" s="71">
        <f>'MASTER INVENTORY'!AG60</f>
        <v>0</v>
      </c>
      <c r="AH55" s="71" t="str">
        <f>'MASTER INVENTORY'!AH60</f>
        <v>X</v>
      </c>
      <c r="AI55" s="71">
        <f>'MASTER INVENTORY'!AI60</f>
        <v>0</v>
      </c>
    </row>
    <row r="56" spans="1:35" hidden="1" x14ac:dyDescent="0.2">
      <c r="A56" s="67">
        <f>'MASTER INVENTORY'!A61</f>
        <v>2310</v>
      </c>
      <c r="B56" s="71" t="str">
        <f>'MASTER INVENTORY'!B61</f>
        <v>M</v>
      </c>
      <c r="C56" s="71">
        <f>'MASTER INVENTORY'!C61</f>
        <v>5217</v>
      </c>
      <c r="D56" s="71">
        <f>'MASTER INVENTORY'!D61</f>
        <v>274</v>
      </c>
      <c r="E56" s="71">
        <f>'MASTER INVENTORY'!E61</f>
        <v>2515</v>
      </c>
      <c r="F56" s="71">
        <f>'MASTER INVENTORY'!F61</f>
        <v>2277</v>
      </c>
      <c r="G56" s="71">
        <f>'MASTER INVENTORY'!G61</f>
        <v>0</v>
      </c>
      <c r="H56" s="71" t="str">
        <f>'MASTER INVENTORY'!H61</f>
        <v xml:space="preserve">CERAMIC </v>
      </c>
      <c r="I56" s="71">
        <f>'MASTER INVENTORY'!I61</f>
        <v>425</v>
      </c>
      <c r="J56" s="71" t="str">
        <f>'MASTER INVENTORY'!J61</f>
        <v>ADMIN</v>
      </c>
      <c r="K56" s="121">
        <f>'MASTER INVENTORY'!K61</f>
        <v>1</v>
      </c>
      <c r="L56" s="71">
        <f>'MASTER INVENTORY'!L61</f>
        <v>9</v>
      </c>
      <c r="M56" s="71">
        <f>'MASTER INVENTORY'!M61</f>
        <v>189</v>
      </c>
      <c r="N56" s="71">
        <f>'MASTER INVENTORY'!N61</f>
        <v>378</v>
      </c>
      <c r="O56" s="71">
        <f>'MASTER INVENTORY'!O61</f>
        <v>3</v>
      </c>
      <c r="P56" s="71">
        <f>'MASTER INVENTORY'!P61</f>
        <v>63</v>
      </c>
      <c r="Q56" s="71">
        <f>'MASTER INVENTORY'!Q61</f>
        <v>126</v>
      </c>
      <c r="R56" s="71">
        <f>'MASTER INVENTORY'!R61</f>
        <v>9</v>
      </c>
      <c r="S56" s="71">
        <f>'MASTER INVENTORY'!S61</f>
        <v>0</v>
      </c>
      <c r="T56" s="71">
        <f>'MASTER INVENTORY'!T61</f>
        <v>0</v>
      </c>
      <c r="U56" s="71">
        <f>'MASTER INVENTORY'!U61</f>
        <v>3</v>
      </c>
      <c r="V56" s="71">
        <f>'MASTER INVENTORY'!V61</f>
        <v>3</v>
      </c>
      <c r="W56" s="71">
        <f>'MASTER INVENTORY'!W61</f>
        <v>2</v>
      </c>
      <c r="X56" s="71">
        <f>'MASTER INVENTORY'!X61</f>
        <v>0</v>
      </c>
      <c r="Y56" s="71">
        <f>'MASTER INVENTORY'!Y61</f>
        <v>0</v>
      </c>
      <c r="Z56" s="71">
        <f>'MASTER INVENTORY'!Z61</f>
        <v>2</v>
      </c>
      <c r="AA56" s="71">
        <f>'MASTER INVENTORY'!AA61</f>
        <v>3</v>
      </c>
      <c r="AB56" s="71">
        <f>'MASTER INVENTORY'!AB61</f>
        <v>2</v>
      </c>
      <c r="AC56" s="71">
        <f>'MASTER INVENTORY'!AC61</f>
        <v>0</v>
      </c>
      <c r="AD56" s="71">
        <f>'MASTER INVENTORY'!AD61</f>
        <v>2</v>
      </c>
      <c r="AE56" s="71">
        <f>'MASTER INVENTORY'!AE61</f>
        <v>1</v>
      </c>
      <c r="AF56" s="71">
        <f>'MASTER INVENTORY'!AF61</f>
        <v>1</v>
      </c>
      <c r="AG56" s="71">
        <f>'MASTER INVENTORY'!AG61</f>
        <v>0</v>
      </c>
      <c r="AH56" s="71" t="str">
        <f>'MASTER INVENTORY'!AH61</f>
        <v>X</v>
      </c>
      <c r="AI56" s="71">
        <f>'MASTER INVENTORY'!AI61</f>
        <v>0</v>
      </c>
    </row>
    <row r="57" spans="1:35" hidden="1" x14ac:dyDescent="0.2">
      <c r="A57" s="67">
        <f>'MASTER INVENTORY'!A62</f>
        <v>2311</v>
      </c>
      <c r="B57" s="71" t="str">
        <f>'MASTER INVENTORY'!B62</f>
        <v xml:space="preserve">M </v>
      </c>
      <c r="C57" s="71">
        <f>'MASTER INVENTORY'!C62</f>
        <v>4268</v>
      </c>
      <c r="D57" s="71">
        <f>'MASTER INVENTORY'!D62</f>
        <v>424</v>
      </c>
      <c r="E57" s="71">
        <f>'MASTER INVENTORY'!E62</f>
        <v>4268</v>
      </c>
      <c r="F57" s="71">
        <f>'MASTER INVENTORY'!F62</f>
        <v>0</v>
      </c>
      <c r="G57" s="71">
        <f>'MASTER INVENTORY'!G62</f>
        <v>0</v>
      </c>
      <c r="H57" s="71" t="str">
        <f>'MASTER INVENTORY'!H62</f>
        <v>N/A</v>
      </c>
      <c r="I57" s="71">
        <f>'MASTER INVENTORY'!I62</f>
        <v>0</v>
      </c>
      <c r="J57" s="71" t="str">
        <f>'MASTER INVENTORY'!J62</f>
        <v>ADMIN</v>
      </c>
      <c r="K57" s="121">
        <f>'MASTER INVENTORY'!K62</f>
        <v>1</v>
      </c>
      <c r="L57" s="71">
        <f>'MASTER INVENTORY'!L62</f>
        <v>4</v>
      </c>
      <c r="M57" s="71">
        <f>'MASTER INVENTORY'!M62</f>
        <v>84</v>
      </c>
      <c r="N57" s="71">
        <f>'MASTER INVENTORY'!N62</f>
        <v>168</v>
      </c>
      <c r="O57" s="71">
        <f>'MASTER INVENTORY'!O62</f>
        <v>5</v>
      </c>
      <c r="P57" s="71">
        <f>'MASTER INVENTORY'!P62</f>
        <v>105</v>
      </c>
      <c r="Q57" s="71">
        <f>'MASTER INVENTORY'!Q62</f>
        <v>210</v>
      </c>
      <c r="R57" s="71">
        <f>'MASTER INVENTORY'!R62</f>
        <v>4</v>
      </c>
      <c r="S57" s="71">
        <f>'MASTER INVENTORY'!S62</f>
        <v>40</v>
      </c>
      <c r="T57" s="71">
        <f>'MASTER INVENTORY'!T62</f>
        <v>0</v>
      </c>
      <c r="U57" s="71">
        <f>'MASTER INVENTORY'!U62</f>
        <v>3</v>
      </c>
      <c r="V57" s="71">
        <f>'MASTER INVENTORY'!V62</f>
        <v>5</v>
      </c>
      <c r="W57" s="71">
        <f>'MASTER INVENTORY'!W62</f>
        <v>2</v>
      </c>
      <c r="X57" s="71">
        <f>'MASTER INVENTORY'!X62</f>
        <v>0</v>
      </c>
      <c r="Y57" s="71">
        <f>'MASTER INVENTORY'!Y62</f>
        <v>0</v>
      </c>
      <c r="Z57" s="71">
        <f>'MASTER INVENTORY'!Z62</f>
        <v>2</v>
      </c>
      <c r="AA57" s="71">
        <f>'MASTER INVENTORY'!AA62</f>
        <v>3</v>
      </c>
      <c r="AB57" s="71">
        <f>'MASTER INVENTORY'!AB62</f>
        <v>2</v>
      </c>
      <c r="AC57" s="71">
        <f>'MASTER INVENTORY'!AC62</f>
        <v>4</v>
      </c>
      <c r="AD57" s="71">
        <f>'MASTER INVENTORY'!AD62</f>
        <v>2</v>
      </c>
      <c r="AE57" s="71">
        <f>'MASTER INVENTORY'!AE62</f>
        <v>1</v>
      </c>
      <c r="AF57" s="71">
        <f>'MASTER INVENTORY'!AF62</f>
        <v>1</v>
      </c>
      <c r="AG57" s="71">
        <f>'MASTER INVENTORY'!AG62</f>
        <v>0</v>
      </c>
      <c r="AH57" s="71" t="str">
        <f>'MASTER INVENTORY'!AH62</f>
        <v>X</v>
      </c>
      <c r="AI57" s="71">
        <f>'MASTER INVENTORY'!AI62</f>
        <v>0</v>
      </c>
    </row>
    <row r="58" spans="1:35" hidden="1" x14ac:dyDescent="0.2">
      <c r="A58" s="67">
        <f>'MASTER INVENTORY'!A63</f>
        <v>2337</v>
      </c>
      <c r="B58" s="71" t="str">
        <f>'MASTER INVENTORY'!B63</f>
        <v>M</v>
      </c>
      <c r="C58" s="71">
        <f>'MASTER INVENTORY'!C63</f>
        <v>4646</v>
      </c>
      <c r="D58" s="71">
        <f>'MASTER INVENTORY'!D63</f>
        <v>340</v>
      </c>
      <c r="E58" s="71">
        <f>'MASTER INVENTORY'!E63</f>
        <v>1438</v>
      </c>
      <c r="F58" s="71">
        <f>'MASTER INVENTORY'!F63</f>
        <v>0</v>
      </c>
      <c r="G58" s="71">
        <f>'MASTER INVENTORY'!G63</f>
        <v>0</v>
      </c>
      <c r="H58" s="71" t="str">
        <f>'MASTER INVENTORY'!H63</f>
        <v>CERAMIC/RUBBER</v>
      </c>
      <c r="I58" s="71">
        <f>'MASTER INVENTORY'!I63</f>
        <v>3208</v>
      </c>
      <c r="J58" s="71" t="str">
        <f>'MASTER INVENTORY'!J63</f>
        <v>ADMIN</v>
      </c>
      <c r="K58" s="121">
        <f>'MASTER INVENTORY'!K63</f>
        <v>1</v>
      </c>
      <c r="L58" s="71">
        <f>'MASTER INVENTORY'!L63</f>
        <v>56</v>
      </c>
      <c r="M58" s="71">
        <f>'MASTER INVENTORY'!M63</f>
        <v>1176</v>
      </c>
      <c r="N58" s="71">
        <f>'MASTER INVENTORY'!N63</f>
        <v>2352</v>
      </c>
      <c r="O58" s="71">
        <f>'MASTER INVENTORY'!O63</f>
        <v>2</v>
      </c>
      <c r="P58" s="71">
        <f>'MASTER INVENTORY'!P63</f>
        <v>42</v>
      </c>
      <c r="Q58" s="71">
        <f>'MASTER INVENTORY'!Q63</f>
        <v>84</v>
      </c>
      <c r="R58" s="71">
        <f>'MASTER INVENTORY'!R63</f>
        <v>0</v>
      </c>
      <c r="S58" s="71">
        <f>'MASTER INVENTORY'!S63</f>
        <v>26</v>
      </c>
      <c r="T58" s="71">
        <f>'MASTER INVENTORY'!T63</f>
        <v>9</v>
      </c>
      <c r="U58" s="71">
        <f>'MASTER INVENTORY'!U63</f>
        <v>10</v>
      </c>
      <c r="V58" s="71">
        <f>'MASTER INVENTORY'!V63</f>
        <v>8</v>
      </c>
      <c r="W58" s="71">
        <f>'MASTER INVENTORY'!W63</f>
        <v>2</v>
      </c>
      <c r="X58" s="71">
        <f>'MASTER INVENTORY'!X63</f>
        <v>0</v>
      </c>
      <c r="Y58" s="71">
        <f>'MASTER INVENTORY'!Y63</f>
        <v>0</v>
      </c>
      <c r="Z58" s="71">
        <f>'MASTER INVENTORY'!Z63</f>
        <v>2</v>
      </c>
      <c r="AA58" s="71">
        <f>'MASTER INVENTORY'!AA63</f>
        <v>8</v>
      </c>
      <c r="AB58" s="71">
        <f>'MASTER INVENTORY'!AB63</f>
        <v>4</v>
      </c>
      <c r="AC58" s="71">
        <f>'MASTER INVENTORY'!AC63</f>
        <v>0</v>
      </c>
      <c r="AD58" s="71">
        <f>'MASTER INVENTORY'!AD63</f>
        <v>2</v>
      </c>
      <c r="AE58" s="71">
        <f>'MASTER INVENTORY'!AE63</f>
        <v>0</v>
      </c>
      <c r="AF58" s="71">
        <f>'MASTER INVENTORY'!AF63</f>
        <v>1</v>
      </c>
      <c r="AG58" s="71">
        <f>'MASTER INVENTORY'!AG63</f>
        <v>0</v>
      </c>
      <c r="AH58" s="71" t="str">
        <f>'MASTER INVENTORY'!AH63</f>
        <v>X</v>
      </c>
      <c r="AI58" s="71">
        <f>'MASTER INVENTORY'!AI63</f>
        <v>0</v>
      </c>
    </row>
    <row r="59" spans="1:35" hidden="1" x14ac:dyDescent="0.2">
      <c r="A59" s="67">
        <f>'MASTER INVENTORY'!A64</f>
        <v>2479</v>
      </c>
      <c r="B59" s="71" t="str">
        <f>'MASTER INVENTORY'!B64</f>
        <v>M</v>
      </c>
      <c r="C59" s="71">
        <f>'MASTER INVENTORY'!C64</f>
        <v>1986</v>
      </c>
      <c r="D59" s="71">
        <f>'MASTER INVENTORY'!D64</f>
        <v>57</v>
      </c>
      <c r="E59" s="71">
        <f>'MASTER INVENTORY'!E64</f>
        <v>0</v>
      </c>
      <c r="F59" s="71">
        <f>'MASTER INVENTORY'!F64</f>
        <v>0</v>
      </c>
      <c r="G59" s="71">
        <f>'MASTER INVENTORY'!G64</f>
        <v>57</v>
      </c>
      <c r="H59" s="71" t="str">
        <f>'MASTER INVENTORY'!H64</f>
        <v>N/A</v>
      </c>
      <c r="I59" s="71">
        <f>'MASTER INVENTORY'!I64</f>
        <v>0</v>
      </c>
      <c r="J59" s="71" t="str">
        <f>'MASTER INVENTORY'!J64</f>
        <v>LATRINE</v>
      </c>
      <c r="K59" s="121">
        <f>'MASTER INVENTORY'!K64</f>
        <v>1</v>
      </c>
      <c r="L59" s="71">
        <f>'MASTER INVENTORY'!L64</f>
        <v>1</v>
      </c>
      <c r="M59" s="71">
        <f>'MASTER INVENTORY'!M64</f>
        <v>0</v>
      </c>
      <c r="N59" s="71">
        <f>'MASTER INVENTORY'!N64</f>
        <v>0</v>
      </c>
      <c r="O59" s="71">
        <f>'MASTER INVENTORY'!O64</f>
        <v>4</v>
      </c>
      <c r="P59" s="71">
        <f>'MASTER INVENTORY'!P64</f>
        <v>0</v>
      </c>
      <c r="Q59" s="71">
        <f>'MASTER INVENTORY'!Q64</f>
        <v>0</v>
      </c>
      <c r="R59" s="71">
        <f>'MASTER INVENTORY'!R64</f>
        <v>0</v>
      </c>
      <c r="S59" s="71">
        <f>'MASTER INVENTORY'!S64</f>
        <v>17</v>
      </c>
      <c r="T59" s="71">
        <f>'MASTER INVENTORY'!T64</f>
        <v>0</v>
      </c>
      <c r="U59" s="71">
        <f>'MASTER INVENTORY'!U64</f>
        <v>4</v>
      </c>
      <c r="V59" s="71">
        <f>'MASTER INVENTORY'!V64</f>
        <v>6</v>
      </c>
      <c r="W59" s="71">
        <f>'MASTER INVENTORY'!W64</f>
        <v>3</v>
      </c>
      <c r="X59" s="71">
        <f>'MASTER INVENTORY'!X64</f>
        <v>0</v>
      </c>
      <c r="Y59" s="71">
        <f>'MASTER INVENTORY'!Y64</f>
        <v>0</v>
      </c>
      <c r="Z59" s="71">
        <f>'MASTER INVENTORY'!Z64</f>
        <v>4</v>
      </c>
      <c r="AA59" s="71">
        <f>'MASTER INVENTORY'!AA64</f>
        <v>6</v>
      </c>
      <c r="AB59" s="71">
        <f>'MASTER INVENTORY'!AB64</f>
        <v>4</v>
      </c>
      <c r="AC59" s="71">
        <f>'MASTER INVENTORY'!AC64</f>
        <v>2</v>
      </c>
      <c r="AD59" s="71">
        <f>'MASTER INVENTORY'!AD64</f>
        <v>0</v>
      </c>
      <c r="AE59" s="71">
        <f>'MASTER INVENTORY'!AE64</f>
        <v>0</v>
      </c>
      <c r="AF59" s="71">
        <f>'MASTER INVENTORY'!AF64</f>
        <v>1</v>
      </c>
      <c r="AG59" s="71" t="str">
        <f>'MASTER INVENTORY'!AG64</f>
        <v>DFMWR</v>
      </c>
      <c r="AH59" s="71" t="str">
        <f>'MASTER INVENTORY'!AH64</f>
        <v>X</v>
      </c>
      <c r="AI59" s="71">
        <f>'MASTER INVENTORY'!AI64</f>
        <v>0</v>
      </c>
    </row>
    <row r="60" spans="1:35" hidden="1" x14ac:dyDescent="0.2">
      <c r="A60" s="67">
        <f>'MASTER INVENTORY'!A65</f>
        <v>2806</v>
      </c>
      <c r="B60" s="71" t="str">
        <f>'MASTER INVENTORY'!B65</f>
        <v>M</v>
      </c>
      <c r="C60" s="71">
        <f>'MASTER INVENTORY'!C65</f>
        <v>3192</v>
      </c>
      <c r="D60" s="71">
        <f>'MASTER INVENTORY'!D65</f>
        <v>172</v>
      </c>
      <c r="E60" s="71">
        <f>'MASTER INVENTORY'!E65</f>
        <v>3192</v>
      </c>
      <c r="F60" s="71">
        <f>'MASTER INVENTORY'!F65</f>
        <v>0</v>
      </c>
      <c r="G60" s="71">
        <f>'MASTER INVENTORY'!G65</f>
        <v>0</v>
      </c>
      <c r="H60" s="71" t="str">
        <f>'MASTER INVENTORY'!H65</f>
        <v>N/A</v>
      </c>
      <c r="I60" s="71">
        <f>'MASTER INVENTORY'!I65</f>
        <v>0</v>
      </c>
      <c r="J60" s="71" t="str">
        <f>'MASTER INVENTORY'!J65</f>
        <v>ADMIN</v>
      </c>
      <c r="K60" s="121">
        <f>'MASTER INVENTORY'!K65</f>
        <v>1</v>
      </c>
      <c r="L60" s="71">
        <f>'MASTER INVENTORY'!L65</f>
        <v>11</v>
      </c>
      <c r="M60" s="71">
        <f>'MASTER INVENTORY'!M65</f>
        <v>121</v>
      </c>
      <c r="N60" s="71">
        <f>'MASTER INVENTORY'!N65</f>
        <v>242</v>
      </c>
      <c r="O60" s="71">
        <f>'MASTER INVENTORY'!O65</f>
        <v>0</v>
      </c>
      <c r="P60" s="71">
        <f>'MASTER INVENTORY'!P65</f>
        <v>0</v>
      </c>
      <c r="Q60" s="71">
        <f>'MASTER INVENTORY'!Q65</f>
        <v>0</v>
      </c>
      <c r="R60" s="71">
        <f>'MASTER INVENTORY'!R65</f>
        <v>0</v>
      </c>
      <c r="S60" s="71">
        <f>'MASTER INVENTORY'!S65</f>
        <v>70</v>
      </c>
      <c r="T60" s="71">
        <f>'MASTER INVENTORY'!T65</f>
        <v>0</v>
      </c>
      <c r="U60" s="71">
        <f>'MASTER INVENTORY'!U65</f>
        <v>2</v>
      </c>
      <c r="V60" s="71">
        <f>'MASTER INVENTORY'!V65</f>
        <v>2</v>
      </c>
      <c r="W60" s="71">
        <f>'MASTER INVENTORY'!W65</f>
        <v>1</v>
      </c>
      <c r="X60" s="71">
        <f>'MASTER INVENTORY'!X65</f>
        <v>0</v>
      </c>
      <c r="Y60" s="71">
        <f>'MASTER INVENTORY'!Y65</f>
        <v>0</v>
      </c>
      <c r="Z60" s="71">
        <f>'MASTER INVENTORY'!Z65</f>
        <v>2</v>
      </c>
      <c r="AA60" s="71">
        <f>'MASTER INVENTORY'!AA65</f>
        <v>2</v>
      </c>
      <c r="AB60" s="71">
        <f>'MASTER INVENTORY'!AB65</f>
        <v>2</v>
      </c>
      <c r="AC60" s="71">
        <f>'MASTER INVENTORY'!AC65</f>
        <v>0</v>
      </c>
      <c r="AD60" s="71">
        <f>'MASTER INVENTORY'!AD65</f>
        <v>2</v>
      </c>
      <c r="AE60" s="71">
        <f>'MASTER INVENTORY'!AE65</f>
        <v>1</v>
      </c>
      <c r="AF60" s="71">
        <f>'MASTER INVENTORY'!AF65</f>
        <v>1</v>
      </c>
      <c r="AG60" s="71" t="str">
        <f>'MASTER INVENTORY'!AG65</f>
        <v>407th AFSB</v>
      </c>
      <c r="AH60" s="71" t="str">
        <f>'MASTER INVENTORY'!AH65</f>
        <v>X</v>
      </c>
      <c r="AI60" s="71">
        <f>'MASTER INVENTORY'!AI65</f>
        <v>0</v>
      </c>
    </row>
    <row r="61" spans="1:35" hidden="1" x14ac:dyDescent="0.2">
      <c r="A61" s="67">
        <f>'MASTER INVENTORY'!A66</f>
        <v>2807</v>
      </c>
      <c r="B61" s="71" t="str">
        <f>'MASTER INVENTORY'!B66</f>
        <v>M</v>
      </c>
      <c r="C61" s="71">
        <f>'MASTER INVENTORY'!C66</f>
        <v>3192</v>
      </c>
      <c r="D61" s="71">
        <f>'MASTER INVENTORY'!D66</f>
        <v>172</v>
      </c>
      <c r="E61" s="71">
        <f>'MASTER INVENTORY'!E66</f>
        <v>3192</v>
      </c>
      <c r="F61" s="71">
        <f>'MASTER INVENTORY'!F66</f>
        <v>0</v>
      </c>
      <c r="G61" s="71">
        <f>'MASTER INVENTORY'!G66</f>
        <v>0</v>
      </c>
      <c r="H61" s="71" t="str">
        <f>'MASTER INVENTORY'!H66</f>
        <v>N/A</v>
      </c>
      <c r="I61" s="71">
        <f>'MASTER INVENTORY'!I66</f>
        <v>0</v>
      </c>
      <c r="J61" s="71" t="str">
        <f>'MASTER INVENTORY'!J66</f>
        <v>ADMIN</v>
      </c>
      <c r="K61" s="121">
        <f>'MASTER INVENTORY'!K66</f>
        <v>1</v>
      </c>
      <c r="L61" s="71">
        <f>'MASTER INVENTORY'!L66</f>
        <v>11</v>
      </c>
      <c r="M61" s="71">
        <f>'MASTER INVENTORY'!M66</f>
        <v>121</v>
      </c>
      <c r="N61" s="71">
        <f>'MASTER INVENTORY'!N66</f>
        <v>242</v>
      </c>
      <c r="O61" s="71">
        <f>'MASTER INVENTORY'!O66</f>
        <v>0</v>
      </c>
      <c r="P61" s="71">
        <f>'MASTER INVENTORY'!P66</f>
        <v>0</v>
      </c>
      <c r="Q61" s="71">
        <f>'MASTER INVENTORY'!Q66</f>
        <v>0</v>
      </c>
      <c r="R61" s="71">
        <f>'MASTER INVENTORY'!R66</f>
        <v>0</v>
      </c>
      <c r="S61" s="71">
        <f>'MASTER INVENTORY'!S66</f>
        <v>70</v>
      </c>
      <c r="T61" s="71">
        <f>'MASTER INVENTORY'!T66</f>
        <v>0</v>
      </c>
      <c r="U61" s="71">
        <f>'MASTER INVENTORY'!U66</f>
        <v>2</v>
      </c>
      <c r="V61" s="71">
        <f>'MASTER INVENTORY'!V66</f>
        <v>2</v>
      </c>
      <c r="W61" s="71">
        <f>'MASTER INVENTORY'!W66</f>
        <v>1</v>
      </c>
      <c r="X61" s="71">
        <f>'MASTER INVENTORY'!X66</f>
        <v>0</v>
      </c>
      <c r="Y61" s="71">
        <f>'MASTER INVENTORY'!Y66</f>
        <v>0</v>
      </c>
      <c r="Z61" s="71">
        <f>'MASTER INVENTORY'!Z66</f>
        <v>2</v>
      </c>
      <c r="AA61" s="71">
        <f>'MASTER INVENTORY'!AA66</f>
        <v>2</v>
      </c>
      <c r="AB61" s="71">
        <f>'MASTER INVENTORY'!AB66</f>
        <v>2</v>
      </c>
      <c r="AC61" s="71">
        <f>'MASTER INVENTORY'!AC66</f>
        <v>0</v>
      </c>
      <c r="AD61" s="71">
        <f>'MASTER INVENTORY'!AD66</f>
        <v>2</v>
      </c>
      <c r="AE61" s="71">
        <f>'MASTER INVENTORY'!AE66</f>
        <v>1</v>
      </c>
      <c r="AF61" s="71">
        <f>'MASTER INVENTORY'!AF66</f>
        <v>1</v>
      </c>
      <c r="AG61" s="71" t="str">
        <f>'MASTER INVENTORY'!AG66</f>
        <v>407th AFSB</v>
      </c>
      <c r="AH61" s="71" t="str">
        <f>'MASTER INVENTORY'!AH66</f>
        <v>X</v>
      </c>
      <c r="AI61" s="71">
        <f>'MASTER INVENTORY'!AI66</f>
        <v>0</v>
      </c>
    </row>
    <row r="62" spans="1:35" hidden="1" x14ac:dyDescent="0.2">
      <c r="A62" s="67">
        <f>'MASTER INVENTORY'!A67</f>
        <v>2809</v>
      </c>
      <c r="B62" s="71" t="str">
        <f>'MASTER INVENTORY'!B67</f>
        <v>M</v>
      </c>
      <c r="C62" s="71">
        <f>'MASTER INVENTORY'!C67</f>
        <v>3192</v>
      </c>
      <c r="D62" s="71">
        <f>'MASTER INVENTORY'!D67</f>
        <v>172</v>
      </c>
      <c r="E62" s="71">
        <f>'MASTER INVENTORY'!E67</f>
        <v>3192</v>
      </c>
      <c r="F62" s="71">
        <f>'MASTER INVENTORY'!F67</f>
        <v>0</v>
      </c>
      <c r="G62" s="71">
        <f>'MASTER INVENTORY'!G67</f>
        <v>0</v>
      </c>
      <c r="H62" s="71" t="str">
        <f>'MASTER INVENTORY'!H67</f>
        <v>N/A</v>
      </c>
      <c r="I62" s="71">
        <f>'MASTER INVENTORY'!I67</f>
        <v>0</v>
      </c>
      <c r="J62" s="71" t="str">
        <f>'MASTER INVENTORY'!J67</f>
        <v>ADMIN</v>
      </c>
      <c r="K62" s="121">
        <f>'MASTER INVENTORY'!K67</f>
        <v>1</v>
      </c>
      <c r="L62" s="71">
        <f>'MASTER INVENTORY'!L67</f>
        <v>11</v>
      </c>
      <c r="M62" s="71">
        <f>'MASTER INVENTORY'!M67</f>
        <v>121</v>
      </c>
      <c r="N62" s="71">
        <f>'MASTER INVENTORY'!N67</f>
        <v>242</v>
      </c>
      <c r="O62" s="71">
        <f>'MASTER INVENTORY'!O67</f>
        <v>0</v>
      </c>
      <c r="P62" s="71">
        <f>'MASTER INVENTORY'!P67</f>
        <v>0</v>
      </c>
      <c r="Q62" s="71">
        <f>'MASTER INVENTORY'!Q67</f>
        <v>0</v>
      </c>
      <c r="R62" s="71">
        <f>'MASTER INVENTORY'!R67</f>
        <v>0</v>
      </c>
      <c r="S62" s="71">
        <f>'MASTER INVENTORY'!S67</f>
        <v>70</v>
      </c>
      <c r="T62" s="71">
        <f>'MASTER INVENTORY'!T67</f>
        <v>0</v>
      </c>
      <c r="U62" s="71">
        <f>'MASTER INVENTORY'!U67</f>
        <v>2</v>
      </c>
      <c r="V62" s="71">
        <f>'MASTER INVENTORY'!V67</f>
        <v>2</v>
      </c>
      <c r="W62" s="71">
        <f>'MASTER INVENTORY'!W67</f>
        <v>1</v>
      </c>
      <c r="X62" s="71">
        <f>'MASTER INVENTORY'!X67</f>
        <v>0</v>
      </c>
      <c r="Y62" s="71">
        <f>'MASTER INVENTORY'!Y67</f>
        <v>2</v>
      </c>
      <c r="Z62" s="71">
        <f>'MASTER INVENTORY'!Z67</f>
        <v>2</v>
      </c>
      <c r="AA62" s="71">
        <f>'MASTER INVENTORY'!AA67</f>
        <v>2</v>
      </c>
      <c r="AB62" s="71">
        <f>'MASTER INVENTORY'!AB67</f>
        <v>2</v>
      </c>
      <c r="AC62" s="71">
        <f>'MASTER INVENTORY'!AC67</f>
        <v>0</v>
      </c>
      <c r="AD62" s="71">
        <f>'MASTER INVENTORY'!AD67</f>
        <v>2</v>
      </c>
      <c r="AE62" s="71">
        <f>'MASTER INVENTORY'!AE67</f>
        <v>1</v>
      </c>
      <c r="AF62" s="71">
        <f>'MASTER INVENTORY'!AF67</f>
        <v>1</v>
      </c>
      <c r="AG62" s="71" t="str">
        <f>'MASTER INVENTORY'!AG67</f>
        <v>407th AFSB</v>
      </c>
      <c r="AH62" s="71" t="str">
        <f>'MASTER INVENTORY'!AH67</f>
        <v>X</v>
      </c>
      <c r="AI62" s="71">
        <f>'MASTER INVENTORY'!AI67</f>
        <v>0</v>
      </c>
    </row>
    <row r="63" spans="1:35" hidden="1" x14ac:dyDescent="0.2">
      <c r="A63" s="67">
        <f>'MASTER INVENTORY'!A68</f>
        <v>2810</v>
      </c>
      <c r="B63" s="71" t="str">
        <f>'MASTER INVENTORY'!B68</f>
        <v>M</v>
      </c>
      <c r="C63" s="71">
        <f>'MASTER INVENTORY'!C68</f>
        <v>3192</v>
      </c>
      <c r="D63" s="71">
        <f>'MASTER INVENTORY'!D68</f>
        <v>172</v>
      </c>
      <c r="E63" s="71">
        <f>'MASTER INVENTORY'!E68</f>
        <v>3192</v>
      </c>
      <c r="F63" s="71">
        <f>'MASTER INVENTORY'!F68</f>
        <v>0</v>
      </c>
      <c r="G63" s="71">
        <f>'MASTER INVENTORY'!G68</f>
        <v>0</v>
      </c>
      <c r="H63" s="71" t="str">
        <f>'MASTER INVENTORY'!H68</f>
        <v>N/A</v>
      </c>
      <c r="I63" s="71">
        <f>'MASTER INVENTORY'!I68</f>
        <v>0</v>
      </c>
      <c r="J63" s="71" t="str">
        <f>'MASTER INVENTORY'!J68</f>
        <v>ADMIN</v>
      </c>
      <c r="K63" s="121">
        <f>'MASTER INVENTORY'!K68</f>
        <v>1</v>
      </c>
      <c r="L63" s="71">
        <f>'MASTER INVENTORY'!L68</f>
        <v>11</v>
      </c>
      <c r="M63" s="71">
        <f>'MASTER INVENTORY'!M68</f>
        <v>121</v>
      </c>
      <c r="N63" s="71">
        <f>'MASTER INVENTORY'!N68</f>
        <v>242</v>
      </c>
      <c r="O63" s="71">
        <f>'MASTER INVENTORY'!O68</f>
        <v>0</v>
      </c>
      <c r="P63" s="71">
        <f>'MASTER INVENTORY'!P68</f>
        <v>0</v>
      </c>
      <c r="Q63" s="71">
        <f>'MASTER INVENTORY'!Q68</f>
        <v>0</v>
      </c>
      <c r="R63" s="71">
        <f>'MASTER INVENTORY'!R68</f>
        <v>0</v>
      </c>
      <c r="S63" s="71">
        <f>'MASTER INVENTORY'!S68</f>
        <v>70</v>
      </c>
      <c r="T63" s="71">
        <f>'MASTER INVENTORY'!T68</f>
        <v>0</v>
      </c>
      <c r="U63" s="71">
        <f>'MASTER INVENTORY'!U68</f>
        <v>2</v>
      </c>
      <c r="V63" s="71">
        <f>'MASTER INVENTORY'!V68</f>
        <v>2</v>
      </c>
      <c r="W63" s="71">
        <f>'MASTER INVENTORY'!W68</f>
        <v>1</v>
      </c>
      <c r="X63" s="71">
        <f>'MASTER INVENTORY'!X68</f>
        <v>0</v>
      </c>
      <c r="Y63" s="71">
        <f>'MASTER INVENTORY'!Y68</f>
        <v>0</v>
      </c>
      <c r="Z63" s="71">
        <f>'MASTER INVENTORY'!Z68</f>
        <v>2</v>
      </c>
      <c r="AA63" s="71">
        <f>'MASTER INVENTORY'!AA68</f>
        <v>2</v>
      </c>
      <c r="AB63" s="71">
        <f>'MASTER INVENTORY'!AB68</f>
        <v>2</v>
      </c>
      <c r="AC63" s="71">
        <f>'MASTER INVENTORY'!AC68</f>
        <v>0</v>
      </c>
      <c r="AD63" s="71">
        <f>'MASTER INVENTORY'!AD68</f>
        <v>2</v>
      </c>
      <c r="AE63" s="71">
        <f>'MASTER INVENTORY'!AE68</f>
        <v>1</v>
      </c>
      <c r="AF63" s="71">
        <f>'MASTER INVENTORY'!AF68</f>
        <v>1</v>
      </c>
      <c r="AG63" s="71" t="str">
        <f>'MASTER INVENTORY'!AG68</f>
        <v>407th AFSB</v>
      </c>
      <c r="AH63" s="71" t="str">
        <f>'MASTER INVENTORY'!AH68</f>
        <v>X</v>
      </c>
      <c r="AI63" s="71">
        <f>'MASTER INVENTORY'!AI68</f>
        <v>0</v>
      </c>
    </row>
    <row r="64" spans="1:35" hidden="1" x14ac:dyDescent="0.2">
      <c r="A64" s="67">
        <f>'MASTER INVENTORY'!A69</f>
        <v>2811</v>
      </c>
      <c r="B64" s="71" t="str">
        <f>'MASTER INVENTORY'!B69</f>
        <v>M</v>
      </c>
      <c r="C64" s="71">
        <f>'MASTER INVENTORY'!C69</f>
        <v>3246</v>
      </c>
      <c r="D64" s="71">
        <f>'MASTER INVENTORY'!D69</f>
        <v>231</v>
      </c>
      <c r="E64" s="71">
        <f>'MASTER INVENTORY'!E69</f>
        <v>0</v>
      </c>
      <c r="F64" s="71">
        <f>'MASTER INVENTORY'!F69</f>
        <v>2466</v>
      </c>
      <c r="G64" s="71">
        <f>'MASTER INVENTORY'!G69</f>
        <v>0</v>
      </c>
      <c r="H64" s="71" t="str">
        <f>'MASTER INVENTORY'!H69</f>
        <v xml:space="preserve">VCT LOOSE TILES </v>
      </c>
      <c r="I64" s="71">
        <f>'MASTER INVENTORY'!I69</f>
        <v>780</v>
      </c>
      <c r="J64" s="71" t="str">
        <f>'MASTER INVENTORY'!J69</f>
        <v>ADMIN</v>
      </c>
      <c r="K64" s="121">
        <f>'MASTER INVENTORY'!K69</f>
        <v>1</v>
      </c>
      <c r="L64" s="71">
        <f>'MASTER INVENTORY'!L69</f>
        <v>22</v>
      </c>
      <c r="M64" s="71">
        <f>'MASTER INVENTORY'!M69</f>
        <v>289</v>
      </c>
      <c r="N64" s="71">
        <f>'MASTER INVENTORY'!N69</f>
        <v>578</v>
      </c>
      <c r="O64" s="71">
        <f>'MASTER INVENTORY'!O69</f>
        <v>1</v>
      </c>
      <c r="P64" s="71">
        <f>'MASTER INVENTORY'!P69</f>
        <v>221</v>
      </c>
      <c r="Q64" s="71">
        <f>'MASTER INVENTORY'!Q69</f>
        <v>442</v>
      </c>
      <c r="R64" s="71">
        <f>'MASTER INVENTORY'!R69</f>
        <v>21</v>
      </c>
      <c r="S64" s="71">
        <f>'MASTER INVENTORY'!S69</f>
        <v>46</v>
      </c>
      <c r="T64" s="71">
        <f>'MASTER INVENTORY'!T69</f>
        <v>0</v>
      </c>
      <c r="U64" s="71">
        <f>'MASTER INVENTORY'!U69</f>
        <v>2</v>
      </c>
      <c r="V64" s="71">
        <f>'MASTER INVENTORY'!V69</f>
        <v>3</v>
      </c>
      <c r="W64" s="71">
        <f>'MASTER INVENTORY'!W69</f>
        <v>1</v>
      </c>
      <c r="X64" s="71">
        <f>'MASTER INVENTORY'!X69</f>
        <v>0</v>
      </c>
      <c r="Y64" s="71">
        <f>'MASTER INVENTORY'!Y69</f>
        <v>0</v>
      </c>
      <c r="Z64" s="71">
        <f>'MASTER INVENTORY'!Z69</f>
        <v>2</v>
      </c>
      <c r="AA64" s="71">
        <f>'MASTER INVENTORY'!AA69</f>
        <v>3</v>
      </c>
      <c r="AB64" s="71">
        <f>'MASTER INVENTORY'!AB69</f>
        <v>2</v>
      </c>
      <c r="AC64" s="71">
        <f>'MASTER INVENTORY'!AC69</f>
        <v>0</v>
      </c>
      <c r="AD64" s="71">
        <f>'MASTER INVENTORY'!AD69</f>
        <v>1</v>
      </c>
      <c r="AE64" s="71">
        <f>'MASTER INVENTORY'!AE69</f>
        <v>0</v>
      </c>
      <c r="AF64" s="71">
        <f>'MASTER INVENTORY'!AF69</f>
        <v>1</v>
      </c>
      <c r="AG64" s="71">
        <f>'MASTER INVENTORY'!AG69</f>
        <v>0</v>
      </c>
      <c r="AH64" s="71">
        <f>'MASTER INVENTORY'!AH69</f>
        <v>0</v>
      </c>
      <c r="AI64" s="71">
        <f>'MASTER INVENTORY'!AI69</f>
        <v>0</v>
      </c>
    </row>
    <row r="65" spans="1:35" x14ac:dyDescent="0.2">
      <c r="A65" s="67">
        <f>'MASTER INVENTORY'!A70</f>
        <v>3202</v>
      </c>
      <c r="B65" s="71" t="str">
        <f>'MASTER INVENTORY'!B70</f>
        <v xml:space="preserve">M </v>
      </c>
      <c r="C65" s="129">
        <f>'MASTER INVENTORY'!C70</f>
        <v>30212</v>
      </c>
      <c r="D65" s="71">
        <f>'MASTER INVENTORY'!D70</f>
        <v>454</v>
      </c>
      <c r="E65" s="71">
        <f>'MASTER INVENTORY'!E70</f>
        <v>5917</v>
      </c>
      <c r="F65" s="71">
        <f>'MASTER INVENTORY'!F70</f>
        <v>20956</v>
      </c>
      <c r="G65" s="71">
        <f>'MASTER INVENTORY'!G70</f>
        <v>0</v>
      </c>
      <c r="H65" s="71" t="str">
        <f>'MASTER INVENTORY'!H70</f>
        <v>CERAMIC</v>
      </c>
      <c r="I65" s="71">
        <f>'MASTER INVENTORY'!I70</f>
        <v>3339</v>
      </c>
      <c r="J65" s="71" t="str">
        <f>'MASTER INVENTORY'!J70</f>
        <v>LIBRARY</v>
      </c>
      <c r="K65" s="126">
        <f>'MASTER INVENTORY'!K70</f>
        <v>3</v>
      </c>
      <c r="L65" s="71">
        <f>'MASTER INVENTORY'!L70</f>
        <v>128</v>
      </c>
      <c r="M65" s="71">
        <f>'MASTER INVENTORY'!M70</f>
        <v>2820</v>
      </c>
      <c r="N65" s="71">
        <f>'MASTER INVENTORY'!N70</f>
        <v>5640</v>
      </c>
      <c r="O65" s="71">
        <f>'MASTER INVENTORY'!O70</f>
        <v>16</v>
      </c>
      <c r="P65" s="71">
        <f>'MASTER INVENTORY'!P70</f>
        <v>788</v>
      </c>
      <c r="Q65" s="71">
        <f>'MASTER INVENTORY'!Q70</f>
        <v>1576</v>
      </c>
      <c r="R65" s="71">
        <f>'MASTER INVENTORY'!R70</f>
        <v>58</v>
      </c>
      <c r="S65" s="71">
        <f>'MASTER INVENTORY'!S70</f>
        <v>360</v>
      </c>
      <c r="T65" s="71">
        <f>'MASTER INVENTORY'!T70</f>
        <v>173</v>
      </c>
      <c r="U65" s="71">
        <f>'MASTER INVENTORY'!U70</f>
        <v>7</v>
      </c>
      <c r="V65" s="71">
        <f>'MASTER INVENTORY'!V70</f>
        <v>7</v>
      </c>
      <c r="W65" s="71">
        <f>'MASTER INVENTORY'!W70</f>
        <v>1</v>
      </c>
      <c r="X65" s="71">
        <f>'MASTER INVENTORY'!X70</f>
        <v>0</v>
      </c>
      <c r="Y65" s="71">
        <f>'MASTER INVENTORY'!Y70</f>
        <v>0</v>
      </c>
      <c r="Z65" s="71">
        <f>'MASTER INVENTORY'!Z70</f>
        <v>2</v>
      </c>
      <c r="AA65" s="71">
        <f>'MASTER INVENTORY'!AA70</f>
        <v>7</v>
      </c>
      <c r="AB65" s="71">
        <f>'MASTER INVENTORY'!AB70</f>
        <v>3</v>
      </c>
      <c r="AC65" s="71">
        <f>'MASTER INVENTORY'!AC70</f>
        <v>0</v>
      </c>
      <c r="AD65" s="71">
        <f>'MASTER INVENTORY'!AD70</f>
        <v>1</v>
      </c>
      <c r="AE65" s="71">
        <f>'MASTER INVENTORY'!AE70</f>
        <v>0</v>
      </c>
      <c r="AF65" s="71">
        <f>'MASTER INVENTORY'!AF70</f>
        <v>1</v>
      </c>
      <c r="AG65" s="71" t="str">
        <f>'MASTER INVENTORY'!AG70</f>
        <v>LIBRARY</v>
      </c>
      <c r="AH65" s="71" t="str">
        <f>'MASTER INVENTORY'!AH70</f>
        <v>X</v>
      </c>
      <c r="AI65" s="71">
        <f>'MASTER INVENTORY'!AI70</f>
        <v>0</v>
      </c>
    </row>
    <row r="66" spans="1:35" x14ac:dyDescent="0.2">
      <c r="A66" s="67" t="str">
        <f>'MASTER INVENTORY'!A71</f>
        <v>3202 Annex</v>
      </c>
      <c r="B66" s="71" t="str">
        <f>'MASTER INVENTORY'!B71</f>
        <v>M</v>
      </c>
      <c r="C66" s="129">
        <f>'MASTER INVENTORY'!C71</f>
        <v>8765</v>
      </c>
      <c r="D66" s="71">
        <f>'MASTER INVENTORY'!D71</f>
        <v>128</v>
      </c>
      <c r="E66" s="71">
        <f>'MASTER INVENTORY'!E71</f>
        <v>326</v>
      </c>
      <c r="F66" s="71">
        <f>'MASTER INVENTORY'!F71</f>
        <v>8638</v>
      </c>
      <c r="G66" s="71">
        <f>'MASTER INVENTORY'!G71</f>
        <v>0</v>
      </c>
      <c r="H66" s="71" t="str">
        <f>'MASTER INVENTORY'!H71</f>
        <v>N/A</v>
      </c>
      <c r="I66" s="71">
        <f>'MASTER INVENTORY'!I71</f>
        <v>0</v>
      </c>
      <c r="J66" s="71" t="str">
        <f>'MASTER INVENTORY'!J71</f>
        <v>LIBRARY</v>
      </c>
      <c r="K66" s="126">
        <f>'MASTER INVENTORY'!K71</f>
        <v>3</v>
      </c>
      <c r="L66" s="71">
        <f>'MASTER INVENTORY'!L71</f>
        <v>20</v>
      </c>
      <c r="M66" s="71">
        <f>'MASTER INVENTORY'!M71</f>
        <v>325</v>
      </c>
      <c r="N66" s="71">
        <f>'MASTER INVENTORY'!N71</f>
        <v>650</v>
      </c>
      <c r="O66" s="71">
        <f>'MASTER INVENTORY'!O71</f>
        <v>19</v>
      </c>
      <c r="P66" s="71">
        <f>'MASTER INVENTORY'!P71</f>
        <v>126</v>
      </c>
      <c r="Q66" s="71">
        <f>'MASTER INVENTORY'!Q71</f>
        <v>252</v>
      </c>
      <c r="R66" s="71">
        <f>'MASTER INVENTORY'!R71</f>
        <v>20</v>
      </c>
      <c r="S66" s="71">
        <f>'MASTER INVENTORY'!S71</f>
        <v>100</v>
      </c>
      <c r="T66" s="71">
        <f>'MASTER INVENTORY'!T71</f>
        <v>32</v>
      </c>
      <c r="U66" s="71">
        <f>'MASTER INVENTORY'!U71</f>
        <v>2</v>
      </c>
      <c r="V66" s="71">
        <f>'MASTER INVENTORY'!V71</f>
        <v>2</v>
      </c>
      <c r="W66" s="71">
        <f>'MASTER INVENTORY'!W71</f>
        <v>0</v>
      </c>
      <c r="X66" s="71">
        <f>'MASTER INVENTORY'!X71</f>
        <v>0</v>
      </c>
      <c r="Y66" s="71">
        <f>'MASTER INVENTORY'!Y71</f>
        <v>0</v>
      </c>
      <c r="Z66" s="71">
        <f>'MASTER INVENTORY'!Z71</f>
        <v>2</v>
      </c>
      <c r="AA66" s="71">
        <f>'MASTER INVENTORY'!AA71</f>
        <v>2</v>
      </c>
      <c r="AB66" s="71">
        <f>'MASTER INVENTORY'!AB71</f>
        <v>2</v>
      </c>
      <c r="AC66" s="71">
        <f>'MASTER INVENTORY'!AC71</f>
        <v>0</v>
      </c>
      <c r="AD66" s="71">
        <f>'MASTER INVENTORY'!AD71</f>
        <v>0</v>
      </c>
      <c r="AE66" s="71">
        <f>'MASTER INVENTORY'!AE71</f>
        <v>0</v>
      </c>
      <c r="AF66" s="71">
        <f>'MASTER INVENTORY'!AF71</f>
        <v>1</v>
      </c>
      <c r="AG66" s="71" t="str">
        <f>'MASTER INVENTORY'!AG71</f>
        <v>RESERVE COMPONENT</v>
      </c>
      <c r="AH66" s="71" t="str">
        <f>'MASTER INVENTORY'!AH71</f>
        <v>X</v>
      </c>
      <c r="AI66" s="71">
        <f>'MASTER INVENTORY'!AI71</f>
        <v>0</v>
      </c>
    </row>
    <row r="67" spans="1:35" hidden="1" x14ac:dyDescent="0.2">
      <c r="A67" s="67">
        <f>'MASTER INVENTORY'!A72</f>
        <v>3820</v>
      </c>
      <c r="B67" s="71" t="str">
        <f>'MASTER INVENTORY'!B72</f>
        <v>M</v>
      </c>
      <c r="C67" s="71">
        <f>'MASTER INVENTORY'!C72</f>
        <v>4646</v>
      </c>
      <c r="D67" s="71">
        <f>'MASTER INVENTORY'!D72</f>
        <v>340</v>
      </c>
      <c r="E67" s="71">
        <f>'MASTER INVENTORY'!E72</f>
        <v>1438</v>
      </c>
      <c r="F67" s="71">
        <f>'MASTER INVENTORY'!F72</f>
        <v>0</v>
      </c>
      <c r="G67" s="71">
        <f>'MASTER INVENTORY'!G72</f>
        <v>0</v>
      </c>
      <c r="H67" s="71" t="str">
        <f>'MASTER INVENTORY'!H72</f>
        <v>CERAMIC/RUBBER</v>
      </c>
      <c r="I67" s="71">
        <f>'MASTER INVENTORY'!I72</f>
        <v>3208</v>
      </c>
      <c r="J67" s="71" t="str">
        <f>'MASTER INVENTORY'!J72</f>
        <v>ADMIN</v>
      </c>
      <c r="K67" s="121">
        <f>'MASTER INVENTORY'!K72</f>
        <v>1</v>
      </c>
      <c r="L67" s="71">
        <f>'MASTER INVENTORY'!L72</f>
        <v>56</v>
      </c>
      <c r="M67" s="71">
        <f>'MASTER INVENTORY'!M72</f>
        <v>1176</v>
      </c>
      <c r="N67" s="71">
        <f>'MASTER INVENTORY'!N72</f>
        <v>2352</v>
      </c>
      <c r="O67" s="71">
        <f>'MASTER INVENTORY'!O72</f>
        <v>2</v>
      </c>
      <c r="P67" s="71">
        <f>'MASTER INVENTORY'!P72</f>
        <v>42</v>
      </c>
      <c r="Q67" s="71">
        <f>'MASTER INVENTORY'!Q72</f>
        <v>84</v>
      </c>
      <c r="R67" s="71">
        <f>'MASTER INVENTORY'!R72</f>
        <v>0</v>
      </c>
      <c r="S67" s="71">
        <f>'MASTER INVENTORY'!S72</f>
        <v>26</v>
      </c>
      <c r="T67" s="71">
        <f>'MASTER INVENTORY'!T72</f>
        <v>9</v>
      </c>
      <c r="U67" s="71">
        <f>'MASTER INVENTORY'!U72</f>
        <v>10</v>
      </c>
      <c r="V67" s="71">
        <f>'MASTER INVENTORY'!V72</f>
        <v>8</v>
      </c>
      <c r="W67" s="71">
        <f>'MASTER INVENTORY'!W72</f>
        <v>2</v>
      </c>
      <c r="X67" s="71">
        <f>'MASTER INVENTORY'!X72</f>
        <v>0</v>
      </c>
      <c r="Y67" s="71">
        <f>'MASTER INVENTORY'!Y72</f>
        <v>0</v>
      </c>
      <c r="Z67" s="71">
        <f>'MASTER INVENTORY'!Z72</f>
        <v>2</v>
      </c>
      <c r="AA67" s="71">
        <f>'MASTER INVENTORY'!AA72</f>
        <v>8</v>
      </c>
      <c r="AB67" s="71">
        <f>'MASTER INVENTORY'!AB72</f>
        <v>4</v>
      </c>
      <c r="AC67" s="71">
        <f>'MASTER INVENTORY'!AC72</f>
        <v>0</v>
      </c>
      <c r="AD67" s="71">
        <f>'MASTER INVENTORY'!AD72</f>
        <v>2</v>
      </c>
      <c r="AE67" s="71">
        <f>'MASTER INVENTORY'!AE72</f>
        <v>0</v>
      </c>
      <c r="AF67" s="71">
        <f>'MASTER INVENTORY'!AF72</f>
        <v>1</v>
      </c>
      <c r="AG67" s="71">
        <f>'MASTER INVENTORY'!AG72</f>
        <v>0</v>
      </c>
      <c r="AH67" s="71">
        <f>'MASTER INVENTORY'!AH72</f>
        <v>0</v>
      </c>
      <c r="AI67" s="71">
        <f>'MASTER INVENTORY'!AI72</f>
        <v>0</v>
      </c>
    </row>
    <row r="68" spans="1:35" hidden="1" x14ac:dyDescent="0.2">
      <c r="A68" s="67">
        <f>'MASTER INVENTORY'!A73</f>
        <v>3821</v>
      </c>
      <c r="B68" s="71" t="str">
        <f>'MASTER INVENTORY'!B73</f>
        <v xml:space="preserve">M </v>
      </c>
      <c r="C68" s="71">
        <f>'MASTER INVENTORY'!C73</f>
        <v>3510</v>
      </c>
      <c r="D68" s="71">
        <f>'MASTER INVENTORY'!D73</f>
        <v>0</v>
      </c>
      <c r="E68" s="71">
        <f>'MASTER INVENTORY'!E73</f>
        <v>449</v>
      </c>
      <c r="F68" s="71">
        <f>'MASTER INVENTORY'!F73</f>
        <v>3061</v>
      </c>
      <c r="G68" s="71">
        <f>'MASTER INVENTORY'!G73</f>
        <v>0</v>
      </c>
      <c r="H68" s="71" t="str">
        <f>'MASTER INVENTORY'!H73</f>
        <v>N/A</v>
      </c>
      <c r="I68" s="71">
        <f>'MASTER INVENTORY'!I73</f>
        <v>0</v>
      </c>
      <c r="J68" s="71" t="str">
        <f>'MASTER INVENTORY'!J73</f>
        <v>ADMIN</v>
      </c>
      <c r="K68" s="121">
        <f>'MASTER INVENTORY'!K73</f>
        <v>1</v>
      </c>
      <c r="L68" s="71">
        <f>'MASTER INVENTORY'!L73</f>
        <v>18</v>
      </c>
      <c r="M68" s="71">
        <f>'MASTER INVENTORY'!M73</f>
        <v>378</v>
      </c>
      <c r="N68" s="71">
        <f>'MASTER INVENTORY'!N73</f>
        <v>756</v>
      </c>
      <c r="O68" s="71">
        <f>'MASTER INVENTORY'!O73</f>
        <v>3</v>
      </c>
      <c r="P68" s="71">
        <f>'MASTER INVENTORY'!P73</f>
        <v>63</v>
      </c>
      <c r="Q68" s="71">
        <f>'MASTER INVENTORY'!Q73</f>
        <v>126</v>
      </c>
      <c r="R68" s="71">
        <f>'MASTER INVENTORY'!R73</f>
        <v>0</v>
      </c>
      <c r="S68" s="71">
        <f>'MASTER INVENTORY'!S73</f>
        <v>9</v>
      </c>
      <c r="T68" s="71">
        <f>'MASTER INVENTORY'!T73</f>
        <v>9</v>
      </c>
      <c r="U68" s="71">
        <f>'MASTER INVENTORY'!U73</f>
        <v>0</v>
      </c>
      <c r="V68" s="71">
        <f>'MASTER INVENTORY'!V73</f>
        <v>0</v>
      </c>
      <c r="W68" s="71">
        <f>'MASTER INVENTORY'!W73</f>
        <v>0</v>
      </c>
      <c r="X68" s="71">
        <f>'MASTER INVENTORY'!X73</f>
        <v>0</v>
      </c>
      <c r="Y68" s="71">
        <f>'MASTER INVENTORY'!Y73</f>
        <v>0</v>
      </c>
      <c r="Z68" s="71">
        <f>'MASTER INVENTORY'!Z73</f>
        <v>0</v>
      </c>
      <c r="AA68" s="71">
        <f>'MASTER INVENTORY'!AA73</f>
        <v>0</v>
      </c>
      <c r="AB68" s="71">
        <f>'MASTER INVENTORY'!AB73</f>
        <v>0</v>
      </c>
      <c r="AC68" s="71">
        <f>'MASTER INVENTORY'!AC73</f>
        <v>0</v>
      </c>
      <c r="AD68" s="71">
        <f>'MASTER INVENTORY'!AD73</f>
        <v>0</v>
      </c>
      <c r="AE68" s="71">
        <f>'MASTER INVENTORY'!AE73</f>
        <v>0</v>
      </c>
      <c r="AF68" s="71">
        <f>'MASTER INVENTORY'!AF73</f>
        <v>1</v>
      </c>
      <c r="AG68" s="71">
        <f>'MASTER INVENTORY'!AG73</f>
        <v>0</v>
      </c>
      <c r="AH68" s="71">
        <f>'MASTER INVENTORY'!AH73</f>
        <v>0</v>
      </c>
      <c r="AI68" s="71">
        <f>'MASTER INVENTORY'!AI73</f>
        <v>0</v>
      </c>
    </row>
    <row r="69" spans="1:35" hidden="1" x14ac:dyDescent="0.2">
      <c r="A69" s="67">
        <f>'MASTER INVENTORY'!A74</f>
        <v>3822</v>
      </c>
      <c r="B69" s="71" t="str">
        <f>'MASTER INVENTORY'!B74</f>
        <v xml:space="preserve">M </v>
      </c>
      <c r="C69" s="71">
        <f>'MASTER INVENTORY'!C74</f>
        <v>3510</v>
      </c>
      <c r="D69" s="71">
        <f>'MASTER INVENTORY'!D74</f>
        <v>0</v>
      </c>
      <c r="E69" s="71">
        <f>'MASTER INVENTORY'!E74</f>
        <v>449</v>
      </c>
      <c r="F69" s="71">
        <f>'MASTER INVENTORY'!F74</f>
        <v>3061</v>
      </c>
      <c r="G69" s="71">
        <f>'MASTER INVENTORY'!G74</f>
        <v>0</v>
      </c>
      <c r="H69" s="71" t="str">
        <f>'MASTER INVENTORY'!H74</f>
        <v>N/A</v>
      </c>
      <c r="I69" s="71">
        <f>'MASTER INVENTORY'!I74</f>
        <v>0</v>
      </c>
      <c r="J69" s="71" t="str">
        <f>'MASTER INVENTORY'!J74</f>
        <v>ADMIN</v>
      </c>
      <c r="K69" s="121">
        <f>'MASTER INVENTORY'!K74</f>
        <v>1</v>
      </c>
      <c r="L69" s="71">
        <f>'MASTER INVENTORY'!L74</f>
        <v>18</v>
      </c>
      <c r="M69" s="71">
        <f>'MASTER INVENTORY'!M74</f>
        <v>378</v>
      </c>
      <c r="N69" s="71">
        <f>'MASTER INVENTORY'!N74</f>
        <v>756</v>
      </c>
      <c r="O69" s="71">
        <f>'MASTER INVENTORY'!O74</f>
        <v>3</v>
      </c>
      <c r="P69" s="71">
        <f>'MASTER INVENTORY'!P74</f>
        <v>63</v>
      </c>
      <c r="Q69" s="71">
        <f>'MASTER INVENTORY'!Q74</f>
        <v>126</v>
      </c>
      <c r="R69" s="71">
        <f>'MASTER INVENTORY'!R74</f>
        <v>0</v>
      </c>
      <c r="S69" s="71">
        <f>'MASTER INVENTORY'!S74</f>
        <v>9</v>
      </c>
      <c r="T69" s="71">
        <f>'MASTER INVENTORY'!T74</f>
        <v>9</v>
      </c>
      <c r="U69" s="71">
        <f>'MASTER INVENTORY'!U74</f>
        <v>0</v>
      </c>
      <c r="V69" s="71">
        <f>'MASTER INVENTORY'!V74</f>
        <v>0</v>
      </c>
      <c r="W69" s="71">
        <f>'MASTER INVENTORY'!W74</f>
        <v>0</v>
      </c>
      <c r="X69" s="71">
        <f>'MASTER INVENTORY'!X74</f>
        <v>0</v>
      </c>
      <c r="Y69" s="71">
        <f>'MASTER INVENTORY'!Y74</f>
        <v>0</v>
      </c>
      <c r="Z69" s="71">
        <f>'MASTER INVENTORY'!Z74</f>
        <v>0</v>
      </c>
      <c r="AA69" s="71">
        <f>'MASTER INVENTORY'!AA74</f>
        <v>0</v>
      </c>
      <c r="AB69" s="71">
        <f>'MASTER INVENTORY'!AB74</f>
        <v>0</v>
      </c>
      <c r="AC69" s="71">
        <f>'MASTER INVENTORY'!AC74</f>
        <v>0</v>
      </c>
      <c r="AD69" s="71">
        <f>'MASTER INVENTORY'!AD74</f>
        <v>0</v>
      </c>
      <c r="AE69" s="71">
        <f>'MASTER INVENTORY'!AE74</f>
        <v>0</v>
      </c>
      <c r="AF69" s="71">
        <f>'MASTER INVENTORY'!AF74</f>
        <v>1</v>
      </c>
      <c r="AG69" s="71">
        <f>'MASTER INVENTORY'!AG74</f>
        <v>0</v>
      </c>
      <c r="AH69" s="71">
        <f>'MASTER INVENTORY'!AH74</f>
        <v>0</v>
      </c>
      <c r="AI69" s="71">
        <f>'MASTER INVENTORY'!AI74</f>
        <v>0</v>
      </c>
    </row>
    <row r="70" spans="1:35" hidden="1" x14ac:dyDescent="0.2">
      <c r="A70" s="67">
        <f>'MASTER INVENTORY'!A75</f>
        <v>3824</v>
      </c>
      <c r="B70" s="71" t="str">
        <f>'MASTER INVENTORY'!B75</f>
        <v xml:space="preserve">M </v>
      </c>
      <c r="C70" s="71">
        <f>'MASTER INVENTORY'!C75</f>
        <v>3510</v>
      </c>
      <c r="D70" s="71">
        <f>'MASTER INVENTORY'!D75</f>
        <v>0</v>
      </c>
      <c r="E70" s="71">
        <f>'MASTER INVENTORY'!E75</f>
        <v>449</v>
      </c>
      <c r="F70" s="71">
        <f>'MASTER INVENTORY'!F75</f>
        <v>3061</v>
      </c>
      <c r="G70" s="71">
        <f>'MASTER INVENTORY'!G75</f>
        <v>0</v>
      </c>
      <c r="H70" s="71" t="str">
        <f>'MASTER INVENTORY'!H75</f>
        <v>N/A</v>
      </c>
      <c r="I70" s="71">
        <f>'MASTER INVENTORY'!I75</f>
        <v>0</v>
      </c>
      <c r="J70" s="71" t="str">
        <f>'MASTER INVENTORY'!J75</f>
        <v>ADMIN</v>
      </c>
      <c r="K70" s="121">
        <f>'MASTER INVENTORY'!K75</f>
        <v>1</v>
      </c>
      <c r="L70" s="71">
        <f>'MASTER INVENTORY'!L75</f>
        <v>18</v>
      </c>
      <c r="M70" s="71">
        <f>'MASTER INVENTORY'!M75</f>
        <v>378</v>
      </c>
      <c r="N70" s="71">
        <f>'MASTER INVENTORY'!N75</f>
        <v>756</v>
      </c>
      <c r="O70" s="71">
        <f>'MASTER INVENTORY'!O75</f>
        <v>3</v>
      </c>
      <c r="P70" s="71">
        <f>'MASTER INVENTORY'!P75</f>
        <v>63</v>
      </c>
      <c r="Q70" s="71">
        <f>'MASTER INVENTORY'!Q75</f>
        <v>126</v>
      </c>
      <c r="R70" s="71">
        <f>'MASTER INVENTORY'!R75</f>
        <v>0</v>
      </c>
      <c r="S70" s="71">
        <f>'MASTER INVENTORY'!S75</f>
        <v>9</v>
      </c>
      <c r="T70" s="71">
        <f>'MASTER INVENTORY'!T75</f>
        <v>9</v>
      </c>
      <c r="U70" s="71">
        <f>'MASTER INVENTORY'!U75</f>
        <v>0</v>
      </c>
      <c r="V70" s="71">
        <f>'MASTER INVENTORY'!V75</f>
        <v>0</v>
      </c>
      <c r="W70" s="71">
        <f>'MASTER INVENTORY'!W75</f>
        <v>0</v>
      </c>
      <c r="X70" s="71">
        <f>'MASTER INVENTORY'!X75</f>
        <v>0</v>
      </c>
      <c r="Y70" s="71">
        <f>'MASTER INVENTORY'!Y75</f>
        <v>0</v>
      </c>
      <c r="Z70" s="71">
        <f>'MASTER INVENTORY'!Z75</f>
        <v>0</v>
      </c>
      <c r="AA70" s="71">
        <f>'MASTER INVENTORY'!AA75</f>
        <v>0</v>
      </c>
      <c r="AB70" s="71">
        <f>'MASTER INVENTORY'!AB75</f>
        <v>0</v>
      </c>
      <c r="AC70" s="71">
        <f>'MASTER INVENTORY'!AC75</f>
        <v>0</v>
      </c>
      <c r="AD70" s="71">
        <f>'MASTER INVENTORY'!AD75</f>
        <v>0</v>
      </c>
      <c r="AE70" s="71">
        <f>'MASTER INVENTORY'!AE75</f>
        <v>0</v>
      </c>
      <c r="AF70" s="71">
        <f>'MASTER INVENTORY'!AF75</f>
        <v>1</v>
      </c>
      <c r="AG70" s="71">
        <f>'MASTER INVENTORY'!AG75</f>
        <v>0</v>
      </c>
      <c r="AH70" s="71">
        <f>'MASTER INVENTORY'!AH75</f>
        <v>0</v>
      </c>
      <c r="AI70" s="71">
        <f>'MASTER INVENTORY'!AI75</f>
        <v>0</v>
      </c>
    </row>
    <row r="71" spans="1:35" hidden="1" x14ac:dyDescent="0.2">
      <c r="A71" s="67">
        <f>'MASTER INVENTORY'!A76</f>
        <v>3850</v>
      </c>
      <c r="B71" s="71" t="str">
        <f>'MASTER INVENTORY'!B76</f>
        <v>M</v>
      </c>
      <c r="C71" s="71">
        <f>'MASTER INVENTORY'!C76</f>
        <v>5638</v>
      </c>
      <c r="D71" s="71">
        <f>'MASTER INVENTORY'!D76</f>
        <v>57</v>
      </c>
      <c r="E71" s="71">
        <f>'MASTER INVENTORY'!E76</f>
        <v>160</v>
      </c>
      <c r="F71" s="71">
        <f>'MASTER INVENTORY'!F76</f>
        <v>0</v>
      </c>
      <c r="G71" s="71">
        <f>'MASTER INVENTORY'!G76</f>
        <v>0</v>
      </c>
      <c r="H71" s="71" t="str">
        <f>'MASTER INVENTORY'!H76</f>
        <v>N/A</v>
      </c>
      <c r="I71" s="71">
        <f>'MASTER INVENTORY'!I76</f>
        <v>0</v>
      </c>
      <c r="J71" s="71" t="str">
        <f>'MASTER INVENTORY'!J76</f>
        <v>ADMIN</v>
      </c>
      <c r="K71" s="121">
        <f>'MASTER INVENTORY'!K76</f>
        <v>1</v>
      </c>
      <c r="L71" s="71">
        <f>'MASTER INVENTORY'!L76</f>
        <v>4</v>
      </c>
      <c r="M71" s="71">
        <f>'MASTER INVENTORY'!M76</f>
        <v>7</v>
      </c>
      <c r="N71" s="71">
        <f>'MASTER INVENTORY'!N76</f>
        <v>32</v>
      </c>
      <c r="O71" s="71">
        <f>'MASTER INVENTORY'!O76</f>
        <v>9</v>
      </c>
      <c r="P71" s="71">
        <f>'MASTER INVENTORY'!P76</f>
        <v>0</v>
      </c>
      <c r="Q71" s="71">
        <f>'MASTER INVENTORY'!Q76</f>
        <v>0</v>
      </c>
      <c r="R71" s="71">
        <f>'MASTER INVENTORY'!R76</f>
        <v>0</v>
      </c>
      <c r="S71" s="71">
        <f>'MASTER INVENTORY'!S76</f>
        <v>15</v>
      </c>
      <c r="T71" s="71">
        <f>'MASTER INVENTORY'!T76</f>
        <v>0</v>
      </c>
      <c r="U71" s="71">
        <f>'MASTER INVENTORY'!U76</f>
        <v>3</v>
      </c>
      <c r="V71" s="71">
        <f>'MASTER INVENTORY'!V76</f>
        <v>5</v>
      </c>
      <c r="W71" s="71">
        <f>'MASTER INVENTORY'!W76</f>
        <v>2</v>
      </c>
      <c r="X71" s="71">
        <f>'MASTER INVENTORY'!X76</f>
        <v>0</v>
      </c>
      <c r="Y71" s="71">
        <f>'MASTER INVENTORY'!Y76</f>
        <v>0</v>
      </c>
      <c r="Z71" s="71">
        <f>'MASTER INVENTORY'!Z76</f>
        <v>4</v>
      </c>
      <c r="AA71" s="71">
        <f>'MASTER INVENTORY'!AA76</f>
        <v>5</v>
      </c>
      <c r="AB71" s="71">
        <f>'MASTER INVENTORY'!AB76</f>
        <v>3</v>
      </c>
      <c r="AC71" s="71">
        <f>'MASTER INVENTORY'!AC76</f>
        <v>1</v>
      </c>
      <c r="AD71" s="71">
        <f>'MASTER INVENTORY'!AD76</f>
        <v>1</v>
      </c>
      <c r="AE71" s="71">
        <f>'MASTER INVENTORY'!AE76</f>
        <v>0</v>
      </c>
      <c r="AF71" s="71">
        <f>'MASTER INVENTORY'!AF76</f>
        <v>1</v>
      </c>
      <c r="AG71" s="71">
        <f>'MASTER INVENTORY'!AG76</f>
        <v>0</v>
      </c>
      <c r="AH71" s="71" t="str">
        <f>'MASTER INVENTORY'!AH76</f>
        <v>X</v>
      </c>
      <c r="AI71" s="71">
        <f>'MASTER INVENTORY'!AI76</f>
        <v>0</v>
      </c>
    </row>
    <row r="72" spans="1:35" hidden="1" x14ac:dyDescent="0.2">
      <c r="A72" s="67">
        <f>'MASTER INVENTORY'!A77</f>
        <v>4002</v>
      </c>
      <c r="B72" s="71" t="str">
        <f>'MASTER INVENTORY'!B77</f>
        <v>M</v>
      </c>
      <c r="C72" s="71">
        <f>'MASTER INVENTORY'!C77</f>
        <v>2959</v>
      </c>
      <c r="D72" s="71">
        <f>'MASTER INVENTORY'!D77</f>
        <v>169</v>
      </c>
      <c r="E72" s="71">
        <f>'MASTER INVENTORY'!E77</f>
        <v>2790</v>
      </c>
      <c r="F72" s="71">
        <f>'MASTER INVENTORY'!F77</f>
        <v>0</v>
      </c>
      <c r="G72" s="71">
        <f>'MASTER INVENTORY'!G77</f>
        <v>0</v>
      </c>
      <c r="H72" s="71" t="str">
        <f>'MASTER INVENTORY'!H77</f>
        <v>N/A</v>
      </c>
      <c r="I72" s="71">
        <f>'MASTER INVENTORY'!I77</f>
        <v>169</v>
      </c>
      <c r="J72" s="71" t="str">
        <f>'MASTER INVENTORY'!J77</f>
        <v>ADMIN</v>
      </c>
      <c r="K72" s="121">
        <f>'MASTER INVENTORY'!K77</f>
        <v>1</v>
      </c>
      <c r="L72" s="71">
        <f>'MASTER INVENTORY'!L77</f>
        <v>17</v>
      </c>
      <c r="M72" s="71">
        <f>'MASTER INVENTORY'!M77</f>
        <v>221</v>
      </c>
      <c r="N72" s="71">
        <f>'MASTER INVENTORY'!N77</f>
        <v>442</v>
      </c>
      <c r="O72" s="71">
        <f>'MASTER INVENTORY'!O77</f>
        <v>2</v>
      </c>
      <c r="P72" s="71">
        <f>'MASTER INVENTORY'!P77</f>
        <v>126</v>
      </c>
      <c r="Q72" s="71">
        <f>'MASTER INVENTORY'!Q77</f>
        <v>252</v>
      </c>
      <c r="R72" s="71">
        <f>'MASTER INVENTORY'!R77</f>
        <v>17</v>
      </c>
      <c r="S72" s="71">
        <f>'MASTER INVENTORY'!S77</f>
        <v>24</v>
      </c>
      <c r="T72" s="71">
        <f>'MASTER INVENTORY'!T77</f>
        <v>0</v>
      </c>
      <c r="U72" s="71">
        <f>'MASTER INVENTORY'!U77</f>
        <v>4</v>
      </c>
      <c r="V72" s="71">
        <f>'MASTER INVENTORY'!V77</f>
        <v>2</v>
      </c>
      <c r="W72" s="71">
        <f>'MASTER INVENTORY'!W77</f>
        <v>1</v>
      </c>
      <c r="X72" s="71">
        <f>'MASTER INVENTORY'!X77</f>
        <v>0</v>
      </c>
      <c r="Y72" s="71">
        <f>'MASTER INVENTORY'!Y77</f>
        <v>0</v>
      </c>
      <c r="Z72" s="71">
        <f>'MASTER INVENTORY'!Z77</f>
        <v>2</v>
      </c>
      <c r="AA72" s="71">
        <f>'MASTER INVENTORY'!AA77</f>
        <v>2</v>
      </c>
      <c r="AB72" s="71">
        <f>'MASTER INVENTORY'!AB77</f>
        <v>2</v>
      </c>
      <c r="AC72" s="71">
        <f>'MASTER INVENTORY'!AC77</f>
        <v>0</v>
      </c>
      <c r="AD72" s="71">
        <f>'MASTER INVENTORY'!AD77</f>
        <v>2</v>
      </c>
      <c r="AE72" s="71">
        <f>'MASTER INVENTORY'!AE77</f>
        <v>1</v>
      </c>
      <c r="AF72" s="71">
        <f>'MASTER INVENTORY'!AF77</f>
        <v>1</v>
      </c>
      <c r="AG72" s="71" t="str">
        <f>'MASTER INVENTORY'!AG77</f>
        <v>407th AFSB</v>
      </c>
      <c r="AH72" s="71" t="str">
        <f>'MASTER INVENTORY'!AH77</f>
        <v>X</v>
      </c>
      <c r="AI72" s="71">
        <f>'MASTER INVENTORY'!AI77</f>
        <v>0</v>
      </c>
    </row>
    <row r="73" spans="1:35" hidden="1" x14ac:dyDescent="0.2">
      <c r="A73" s="67">
        <f>'MASTER INVENTORY'!A78</f>
        <v>4312</v>
      </c>
      <c r="B73" s="71" t="str">
        <f>'MASTER INVENTORY'!B78</f>
        <v>M</v>
      </c>
      <c r="C73" s="71">
        <f>'MASTER INVENTORY'!C78</f>
        <v>6369</v>
      </c>
      <c r="D73" s="71">
        <f>'MASTER INVENTORY'!D78</f>
        <v>380</v>
      </c>
      <c r="E73" s="71">
        <f>'MASTER INVENTORY'!E78</f>
        <v>1118</v>
      </c>
      <c r="F73" s="71">
        <f>'MASTER INVENTORY'!F78</f>
        <v>4871</v>
      </c>
      <c r="G73" s="71">
        <f>'MASTER INVENTORY'!G78</f>
        <v>0</v>
      </c>
      <c r="H73" s="71" t="str">
        <f>'MASTER INVENTORY'!H78</f>
        <v>CERAMIC</v>
      </c>
      <c r="I73" s="71">
        <f>'MASTER INVENTORY'!I78</f>
        <v>380</v>
      </c>
      <c r="J73" s="71" t="str">
        <f>'MASTER INVENTORY'!J78</f>
        <v>ADMIN</v>
      </c>
      <c r="K73" s="121">
        <f>'MASTER INVENTORY'!K78</f>
        <v>1</v>
      </c>
      <c r="L73" s="71">
        <f>'MASTER INVENTORY'!L78</f>
        <v>18</v>
      </c>
      <c r="M73" s="71">
        <f>'MASTER INVENTORY'!M78</f>
        <v>398</v>
      </c>
      <c r="N73" s="71">
        <f>'MASTER INVENTORY'!N78</f>
        <v>796</v>
      </c>
      <c r="O73" s="71">
        <f>'MASTER INVENTORY'!O78</f>
        <v>0</v>
      </c>
      <c r="P73" s="71">
        <f>'MASTER INVENTORY'!P78</f>
        <v>82</v>
      </c>
      <c r="Q73" s="71">
        <f>'MASTER INVENTORY'!Q78</f>
        <v>164</v>
      </c>
      <c r="R73" s="71">
        <f>'MASTER INVENTORY'!R78</f>
        <v>19</v>
      </c>
      <c r="S73" s="71">
        <f>'MASTER INVENTORY'!S78</f>
        <v>87</v>
      </c>
      <c r="T73" s="71">
        <f>'MASTER INVENTORY'!T78</f>
        <v>0</v>
      </c>
      <c r="U73" s="71">
        <f>'MASTER INVENTORY'!U78</f>
        <v>6</v>
      </c>
      <c r="V73" s="71">
        <f>'MASTER INVENTORY'!V78</f>
        <v>5</v>
      </c>
      <c r="W73" s="71">
        <f>'MASTER INVENTORY'!W78</f>
        <v>2</v>
      </c>
      <c r="X73" s="71">
        <f>'MASTER INVENTORY'!X78</f>
        <v>0</v>
      </c>
      <c r="Y73" s="71">
        <f>'MASTER INVENTORY'!Y78</f>
        <v>0</v>
      </c>
      <c r="Z73" s="71">
        <f>'MASTER INVENTORY'!Z78</f>
        <v>2</v>
      </c>
      <c r="AA73" s="71">
        <f>'MASTER INVENTORY'!AA78</f>
        <v>5</v>
      </c>
      <c r="AB73" s="71">
        <f>'MASTER INVENTORY'!AB78</f>
        <v>4</v>
      </c>
      <c r="AC73" s="71">
        <f>'MASTER INVENTORY'!AC78</f>
        <v>0</v>
      </c>
      <c r="AD73" s="71">
        <f>'MASTER INVENTORY'!AD78</f>
        <v>2</v>
      </c>
      <c r="AE73" s="71">
        <f>'MASTER INVENTORY'!AE78</f>
        <v>1</v>
      </c>
      <c r="AF73" s="71">
        <f>'MASTER INVENTORY'!AF78</f>
        <v>1</v>
      </c>
      <c r="AG73" s="71">
        <f>'MASTER INVENTORY'!AG78</f>
        <v>0</v>
      </c>
      <c r="AH73" s="71">
        <f>'MASTER INVENTORY'!AH78</f>
        <v>0</v>
      </c>
      <c r="AI73" s="71">
        <f>'MASTER INVENTORY'!AI78</f>
        <v>0</v>
      </c>
    </row>
    <row r="74" spans="1:35" hidden="1" x14ac:dyDescent="0.2">
      <c r="A74" s="67">
        <f>'MASTER INVENTORY'!A79</f>
        <v>4318</v>
      </c>
      <c r="B74" s="71" t="str">
        <f>'MASTER INVENTORY'!B79</f>
        <v>M</v>
      </c>
      <c r="C74" s="71">
        <f>'MASTER INVENTORY'!C79</f>
        <v>4390</v>
      </c>
      <c r="D74" s="71">
        <f>'MASTER INVENTORY'!D79</f>
        <v>286</v>
      </c>
      <c r="E74" s="71">
        <f>'MASTER INVENTORY'!E79</f>
        <v>332</v>
      </c>
      <c r="F74" s="71">
        <f>'MASTER INVENTORY'!F79</f>
        <v>3987</v>
      </c>
      <c r="G74" s="71">
        <f>'MASTER INVENTORY'!G79</f>
        <v>0</v>
      </c>
      <c r="H74" s="71" t="str">
        <f>'MASTER INVENTORY'!H79</f>
        <v>N/A</v>
      </c>
      <c r="I74" s="71">
        <f>'MASTER INVENTORY'!I79</f>
        <v>71</v>
      </c>
      <c r="J74" s="71" t="str">
        <f>'MASTER INVENTORY'!J79</f>
        <v>ADMIN</v>
      </c>
      <c r="K74" s="121">
        <f>'MASTER INVENTORY'!K79</f>
        <v>1</v>
      </c>
      <c r="L74" s="71">
        <f>'MASTER INVENTORY'!L79</f>
        <v>33</v>
      </c>
      <c r="M74" s="71">
        <f>'MASTER INVENTORY'!M79</f>
        <v>594</v>
      </c>
      <c r="N74" s="71">
        <f>'MASTER INVENTORY'!N79</f>
        <v>1188</v>
      </c>
      <c r="O74" s="71">
        <f>'MASTER INVENTORY'!O79</f>
        <v>1</v>
      </c>
      <c r="P74" s="71">
        <f>'MASTER INVENTORY'!P79</f>
        <v>221</v>
      </c>
      <c r="Q74" s="71">
        <f>'MASTER INVENTORY'!Q79</f>
        <v>442</v>
      </c>
      <c r="R74" s="71">
        <f>'MASTER INVENTORY'!R79</f>
        <v>33</v>
      </c>
      <c r="S74" s="71">
        <f>'MASTER INVENTORY'!S79</f>
        <v>74</v>
      </c>
      <c r="T74" s="71">
        <f>'MASTER INVENTORY'!T79</f>
        <v>0</v>
      </c>
      <c r="U74" s="71">
        <f>'MASTER INVENTORY'!U79</f>
        <v>3</v>
      </c>
      <c r="V74" s="71">
        <f>'MASTER INVENTORY'!V79</f>
        <v>4</v>
      </c>
      <c r="W74" s="71">
        <f>'MASTER INVENTORY'!W79</f>
        <v>0</v>
      </c>
      <c r="X74" s="71">
        <f>'MASTER INVENTORY'!X79</f>
        <v>0</v>
      </c>
      <c r="Y74" s="71">
        <f>'MASTER INVENTORY'!Y79</f>
        <v>0</v>
      </c>
      <c r="Z74" s="71">
        <f>'MASTER INVENTORY'!Z79</f>
        <v>1</v>
      </c>
      <c r="AA74" s="71">
        <f>'MASTER INVENTORY'!AA79</f>
        <v>4</v>
      </c>
      <c r="AB74" s="71">
        <f>'MASTER INVENTORY'!AB79</f>
        <v>2</v>
      </c>
      <c r="AC74" s="71">
        <f>'MASTER INVENTORY'!AC79</f>
        <v>0</v>
      </c>
      <c r="AD74" s="71">
        <f>'MASTER INVENTORY'!AD79</f>
        <v>1</v>
      </c>
      <c r="AE74" s="71">
        <f>'MASTER INVENTORY'!AE79</f>
        <v>1</v>
      </c>
      <c r="AF74" s="71">
        <f>'MASTER INVENTORY'!AF79</f>
        <v>0</v>
      </c>
      <c r="AG74" s="71">
        <f>'MASTER INVENTORY'!AG79</f>
        <v>0</v>
      </c>
      <c r="AH74" s="71">
        <f>'MASTER INVENTORY'!AH79</f>
        <v>0</v>
      </c>
      <c r="AI74" s="71">
        <f>'MASTER INVENTORY'!AI79</f>
        <v>0</v>
      </c>
    </row>
    <row r="75" spans="1:35" hidden="1" x14ac:dyDescent="0.2">
      <c r="A75" s="67">
        <f>'MASTER INVENTORY'!A80</f>
        <v>4319</v>
      </c>
      <c r="B75" s="71" t="str">
        <f>'MASTER INVENTORY'!B80</f>
        <v xml:space="preserve">M </v>
      </c>
      <c r="C75" s="71">
        <f>'MASTER INVENTORY'!C80</f>
        <v>1155</v>
      </c>
      <c r="D75" s="71">
        <f>'MASTER INVENTORY'!D80</f>
        <v>153</v>
      </c>
      <c r="E75" s="71">
        <f>'MASTER INVENTORY'!E80</f>
        <v>0</v>
      </c>
      <c r="F75" s="71">
        <f>'MASTER INVENTORY'!F80</f>
        <v>0</v>
      </c>
      <c r="G75" s="71">
        <f>'MASTER INVENTORY'!G80</f>
        <v>0</v>
      </c>
      <c r="H75" s="71" t="str">
        <f>'MASTER INVENTORY'!H80</f>
        <v xml:space="preserve">VCT LOOSE TILES </v>
      </c>
      <c r="I75" s="71">
        <f>'MASTER INVENTORY'!I80</f>
        <v>1155</v>
      </c>
      <c r="J75" s="71" t="str">
        <f>'MASTER INVENTORY'!J80</f>
        <v>ADMIN</v>
      </c>
      <c r="K75" s="121">
        <f>'MASTER INVENTORY'!K80</f>
        <v>1</v>
      </c>
      <c r="L75" s="71">
        <f>'MASTER INVENTORY'!L80</f>
        <v>7</v>
      </c>
      <c r="M75" s="71">
        <f>'MASTER INVENTORY'!M80</f>
        <v>147</v>
      </c>
      <c r="N75" s="71">
        <f>'MASTER INVENTORY'!N80</f>
        <v>294</v>
      </c>
      <c r="O75" s="71">
        <f>'MASTER INVENTORY'!O80</f>
        <v>0</v>
      </c>
      <c r="P75" s="71">
        <f>'MASTER INVENTORY'!P80</f>
        <v>0</v>
      </c>
      <c r="Q75" s="71">
        <f>'MASTER INVENTORY'!Q80</f>
        <v>0</v>
      </c>
      <c r="R75" s="71">
        <f>'MASTER INVENTORY'!R80</f>
        <v>7</v>
      </c>
      <c r="S75" s="71">
        <f>'MASTER INVENTORY'!S80</f>
        <v>0</v>
      </c>
      <c r="T75" s="71">
        <f>'MASTER INVENTORY'!T80</f>
        <v>15</v>
      </c>
      <c r="U75" s="71">
        <f>'MASTER INVENTORY'!U80</f>
        <v>2</v>
      </c>
      <c r="V75" s="71">
        <f>'MASTER INVENTORY'!V80</f>
        <v>3</v>
      </c>
      <c r="W75" s="71">
        <f>'MASTER INVENTORY'!W80</f>
        <v>1</v>
      </c>
      <c r="X75" s="71">
        <f>'MASTER INVENTORY'!X80</f>
        <v>0</v>
      </c>
      <c r="Y75" s="71">
        <f>'MASTER INVENTORY'!Y80</f>
        <v>0</v>
      </c>
      <c r="Z75" s="71">
        <f>'MASTER INVENTORY'!Z80</f>
        <v>2</v>
      </c>
      <c r="AA75" s="71">
        <f>'MASTER INVENTORY'!AA80</f>
        <v>3</v>
      </c>
      <c r="AB75" s="71">
        <f>'MASTER INVENTORY'!AB80</f>
        <v>2</v>
      </c>
      <c r="AC75" s="71">
        <f>'MASTER INVENTORY'!AC80</f>
        <v>0</v>
      </c>
      <c r="AD75" s="71">
        <f>'MASTER INVENTORY'!AD80</f>
        <v>1</v>
      </c>
      <c r="AE75" s="71">
        <f>'MASTER INVENTORY'!AE80</f>
        <v>0</v>
      </c>
      <c r="AF75" s="71">
        <f>'MASTER INVENTORY'!AF80</f>
        <v>1</v>
      </c>
      <c r="AG75" s="71">
        <f>'MASTER INVENTORY'!AG80</f>
        <v>0</v>
      </c>
      <c r="AH75" s="71">
        <f>'MASTER INVENTORY'!AH80</f>
        <v>0</v>
      </c>
      <c r="AI75" s="71">
        <f>'MASTER INVENTORY'!AI80</f>
        <v>0</v>
      </c>
    </row>
    <row r="76" spans="1:35" hidden="1" x14ac:dyDescent="0.2">
      <c r="A76" s="67">
        <f>'MASTER INVENTORY'!A81</f>
        <v>4336</v>
      </c>
      <c r="B76" s="71" t="str">
        <f>'MASTER INVENTORY'!B81</f>
        <v>M</v>
      </c>
      <c r="C76" s="71">
        <f>'MASTER INVENTORY'!C81</f>
        <v>3532</v>
      </c>
      <c r="D76" s="71">
        <f>'MASTER INVENTORY'!D81</f>
        <v>1231</v>
      </c>
      <c r="E76" s="71">
        <f>'MASTER INVENTORY'!E81</f>
        <v>1236</v>
      </c>
      <c r="F76" s="71">
        <f>'MASTER INVENTORY'!F81</f>
        <v>2296</v>
      </c>
      <c r="G76" s="71">
        <f>'MASTER INVENTORY'!G81</f>
        <v>0</v>
      </c>
      <c r="H76" s="71" t="str">
        <f>'MASTER INVENTORY'!H81</f>
        <v>N/A</v>
      </c>
      <c r="I76" s="71">
        <f>'MASTER INVENTORY'!I81</f>
        <v>0</v>
      </c>
      <c r="J76" s="71" t="str">
        <f>'MASTER INVENTORY'!J81</f>
        <v>ADMIN</v>
      </c>
      <c r="K76" s="121">
        <f>'MASTER INVENTORY'!K81</f>
        <v>1</v>
      </c>
      <c r="L76" s="71">
        <f>'MASTER INVENTORY'!L81</f>
        <v>20</v>
      </c>
      <c r="M76" s="71">
        <f>'MASTER INVENTORY'!M81</f>
        <v>640</v>
      </c>
      <c r="N76" s="71">
        <f>'MASTER INVENTORY'!N81</f>
        <v>1280</v>
      </c>
      <c r="O76" s="71">
        <f>'MASTER INVENTORY'!O81</f>
        <v>2</v>
      </c>
      <c r="P76" s="71">
        <f>'MASTER INVENTORY'!P81</f>
        <v>42</v>
      </c>
      <c r="Q76" s="71">
        <f>'MASTER INVENTORY'!Q81</f>
        <v>84</v>
      </c>
      <c r="R76" s="71">
        <f>'MASTER INVENTORY'!R81</f>
        <v>20</v>
      </c>
      <c r="S76" s="71">
        <f>'MASTER INVENTORY'!S81</f>
        <v>59</v>
      </c>
      <c r="T76" s="71">
        <f>'MASTER INVENTORY'!T81</f>
        <v>30</v>
      </c>
      <c r="U76" s="71">
        <f>'MASTER INVENTORY'!U81</f>
        <v>4</v>
      </c>
      <c r="V76" s="71">
        <f>'MASTER INVENTORY'!V81</f>
        <v>3</v>
      </c>
      <c r="W76" s="71">
        <f>'MASTER INVENTORY'!W81</f>
        <v>1</v>
      </c>
      <c r="X76" s="71">
        <f>'MASTER INVENTORY'!X81</f>
        <v>0</v>
      </c>
      <c r="Y76" s="71">
        <f>'MASTER INVENTORY'!Y81</f>
        <v>0</v>
      </c>
      <c r="Z76" s="71">
        <f>'MASTER INVENTORY'!Z81</f>
        <v>2</v>
      </c>
      <c r="AA76" s="71">
        <f>'MASTER INVENTORY'!AA81</f>
        <v>3</v>
      </c>
      <c r="AB76" s="71">
        <f>'MASTER INVENTORY'!AB81</f>
        <v>2</v>
      </c>
      <c r="AC76" s="71">
        <f>'MASTER INVENTORY'!AC81</f>
        <v>0</v>
      </c>
      <c r="AD76" s="71">
        <f>'MASTER INVENTORY'!AD81</f>
        <v>2</v>
      </c>
      <c r="AE76" s="71">
        <f>'MASTER INVENTORY'!AE81</f>
        <v>1</v>
      </c>
      <c r="AF76" s="71">
        <f>'MASTER INVENTORY'!AF81</f>
        <v>1</v>
      </c>
      <c r="AG76" s="71" t="str">
        <f>'MASTER INVENTORY'!AG81</f>
        <v>AAA</v>
      </c>
      <c r="AH76" s="71" t="str">
        <f>'MASTER INVENTORY'!AH81</f>
        <v>X</v>
      </c>
      <c r="AI76" s="71">
        <f>'MASTER INVENTORY'!AI81</f>
        <v>0</v>
      </c>
    </row>
    <row r="77" spans="1:35" hidden="1" x14ac:dyDescent="0.2">
      <c r="A77" s="67">
        <f>'MASTER INVENTORY'!A82</f>
        <v>4406</v>
      </c>
      <c r="B77" s="71" t="str">
        <f>'MASTER INVENTORY'!B82</f>
        <v xml:space="preserve">M </v>
      </c>
      <c r="C77" s="71">
        <f>'MASTER INVENTORY'!C82</f>
        <v>604</v>
      </c>
      <c r="D77" s="71">
        <f>'MASTER INVENTORY'!D82</f>
        <v>100</v>
      </c>
      <c r="E77" s="71">
        <f>'MASTER INVENTORY'!E82</f>
        <v>549</v>
      </c>
      <c r="F77" s="71">
        <f>'MASTER INVENTORY'!F82</f>
        <v>0</v>
      </c>
      <c r="G77" s="71">
        <f>'MASTER INVENTORY'!G82</f>
        <v>0</v>
      </c>
      <c r="H77" s="71" t="str">
        <f>'MASTER INVENTORY'!H82</f>
        <v>CERAMIC</v>
      </c>
      <c r="I77" s="71">
        <f>'MASTER INVENTORY'!I82</f>
        <v>55</v>
      </c>
      <c r="J77" s="71" t="str">
        <f>'MASTER INVENTORY'!J82</f>
        <v>ADMIN</v>
      </c>
      <c r="K77" s="121">
        <f>'MASTER INVENTORY'!K82</f>
        <v>1</v>
      </c>
      <c r="L77" s="71">
        <f>'MASTER INVENTORY'!L82</f>
        <v>6</v>
      </c>
      <c r="M77" s="71">
        <f>'MASTER INVENTORY'!M82</f>
        <v>90</v>
      </c>
      <c r="N77" s="71">
        <f>'MASTER INVENTORY'!N82</f>
        <v>180</v>
      </c>
      <c r="O77" s="71">
        <f>'MASTER INVENTORY'!O82</f>
        <v>0</v>
      </c>
      <c r="P77" s="71">
        <f>'MASTER INVENTORY'!P82</f>
        <v>0</v>
      </c>
      <c r="Q77" s="71">
        <f>'MASTER INVENTORY'!Q82</f>
        <v>0</v>
      </c>
      <c r="R77" s="71">
        <f>'MASTER INVENTORY'!R82</f>
        <v>5</v>
      </c>
      <c r="S77" s="71">
        <f>'MASTER INVENTORY'!S82</f>
        <v>6</v>
      </c>
      <c r="T77" s="71">
        <f>'MASTER INVENTORY'!T82</f>
        <v>8</v>
      </c>
      <c r="U77" s="71">
        <f>'MASTER INVENTORY'!U82</f>
        <v>1</v>
      </c>
      <c r="V77" s="71">
        <f>'MASTER INVENTORY'!V82</f>
        <v>1</v>
      </c>
      <c r="W77" s="71">
        <f>'MASTER INVENTORY'!W82</f>
        <v>0</v>
      </c>
      <c r="X77" s="71">
        <f>'MASTER INVENTORY'!X82</f>
        <v>0</v>
      </c>
      <c r="Y77" s="71">
        <f>'MASTER INVENTORY'!Y82</f>
        <v>0</v>
      </c>
      <c r="Z77" s="71">
        <f>'MASTER INVENTORY'!Z82</f>
        <v>1</v>
      </c>
      <c r="AA77" s="71">
        <f>'MASTER INVENTORY'!AA82</f>
        <v>1</v>
      </c>
      <c r="AB77" s="71">
        <f>'MASTER INVENTORY'!AB82</f>
        <v>1</v>
      </c>
      <c r="AC77" s="71">
        <f>'MASTER INVENTORY'!AC82</f>
        <v>0</v>
      </c>
      <c r="AD77" s="71">
        <f>'MASTER INVENTORY'!AD82</f>
        <v>1</v>
      </c>
      <c r="AE77" s="71">
        <f>'MASTER INVENTORY'!AE82</f>
        <v>0</v>
      </c>
      <c r="AF77" s="71">
        <f>'MASTER INVENTORY'!AF82</f>
        <v>1</v>
      </c>
      <c r="AG77" s="71" t="str">
        <f>'MASTER INVENTORY'!AG82</f>
        <v>DPW</v>
      </c>
      <c r="AH77" s="71">
        <f>'MASTER INVENTORY'!AH82</f>
        <v>0</v>
      </c>
      <c r="AI77" s="71">
        <f>'MASTER INVENTORY'!AI82</f>
        <v>0</v>
      </c>
    </row>
    <row r="78" spans="1:35" hidden="1" x14ac:dyDescent="0.2">
      <c r="A78" s="67">
        <f>'MASTER INVENTORY'!A83</f>
        <v>4408</v>
      </c>
      <c r="B78" s="71" t="str">
        <f>'MASTER INVENTORY'!B83</f>
        <v>M</v>
      </c>
      <c r="C78" s="71">
        <f>'MASTER INVENTORY'!C83</f>
        <v>3542</v>
      </c>
      <c r="D78" s="71">
        <f>'MASTER INVENTORY'!D83</f>
        <v>73</v>
      </c>
      <c r="E78" s="71">
        <f>'MASTER INVENTORY'!E83</f>
        <v>903</v>
      </c>
      <c r="F78" s="71">
        <f>'MASTER INVENTORY'!F83</f>
        <v>2639</v>
      </c>
      <c r="G78" s="71">
        <f>'MASTER INVENTORY'!G83</f>
        <v>0</v>
      </c>
      <c r="H78" s="71" t="str">
        <f>'MASTER INVENTORY'!H83</f>
        <v>N/A</v>
      </c>
      <c r="I78" s="71">
        <f>'MASTER INVENTORY'!I83</f>
        <v>0</v>
      </c>
      <c r="J78" s="71" t="str">
        <f>'MASTER INVENTORY'!J83</f>
        <v>ADMIN</v>
      </c>
      <c r="K78" s="121">
        <f>'MASTER INVENTORY'!K83</f>
        <v>1</v>
      </c>
      <c r="L78" s="71">
        <f>'MASTER INVENTORY'!L83</f>
        <v>18</v>
      </c>
      <c r="M78" s="71">
        <f>'MASTER INVENTORY'!M83</f>
        <v>297</v>
      </c>
      <c r="N78" s="71">
        <f>'MASTER INVENTORY'!N83</f>
        <v>594</v>
      </c>
      <c r="O78" s="71">
        <f>'MASTER INVENTORY'!O83</f>
        <v>4</v>
      </c>
      <c r="P78" s="71">
        <f>'MASTER INVENTORY'!P83</f>
        <v>84</v>
      </c>
      <c r="Q78" s="71">
        <f>'MASTER INVENTORY'!Q83</f>
        <v>168</v>
      </c>
      <c r="R78" s="71">
        <f>'MASTER INVENTORY'!R83</f>
        <v>18</v>
      </c>
      <c r="S78" s="71">
        <f>'MASTER INVENTORY'!S83</f>
        <v>58</v>
      </c>
      <c r="T78" s="71">
        <f>'MASTER INVENTORY'!T83</f>
        <v>0</v>
      </c>
      <c r="U78" s="71">
        <f>'MASTER INVENTORY'!U83</f>
        <v>1</v>
      </c>
      <c r="V78" s="71">
        <f>'MASTER INVENTORY'!V83</f>
        <v>1</v>
      </c>
      <c r="W78" s="71">
        <f>'MASTER INVENTORY'!W83</f>
        <v>0</v>
      </c>
      <c r="X78" s="71">
        <f>'MASTER INVENTORY'!X83</f>
        <v>0</v>
      </c>
      <c r="Y78" s="71">
        <f>'MASTER INVENTORY'!Y83</f>
        <v>0</v>
      </c>
      <c r="Z78" s="71">
        <f>'MASTER INVENTORY'!Z83</f>
        <v>1</v>
      </c>
      <c r="AA78" s="71">
        <f>'MASTER INVENTORY'!AA83</f>
        <v>1</v>
      </c>
      <c r="AB78" s="71">
        <f>'MASTER INVENTORY'!AB83</f>
        <v>1</v>
      </c>
      <c r="AC78" s="71">
        <f>'MASTER INVENTORY'!AC83</f>
        <v>0</v>
      </c>
      <c r="AD78" s="71">
        <f>'MASTER INVENTORY'!AD83</f>
        <v>0</v>
      </c>
      <c r="AE78" s="71">
        <f>'MASTER INVENTORY'!AE83</f>
        <v>1</v>
      </c>
      <c r="AF78" s="71">
        <f>'MASTER INVENTORY'!AF83</f>
        <v>1</v>
      </c>
      <c r="AG78" s="71" t="str">
        <f>'MASTER INVENTORY'!AG83</f>
        <v>DPW</v>
      </c>
      <c r="AH78" s="71" t="str">
        <f>'MASTER INVENTORY'!AH83</f>
        <v>X</v>
      </c>
      <c r="AI78" s="71">
        <f>'MASTER INVENTORY'!AI83</f>
        <v>0</v>
      </c>
    </row>
    <row r="79" spans="1:35" hidden="1" x14ac:dyDescent="0.2">
      <c r="A79" s="67">
        <f>'MASTER INVENTORY'!A84</f>
        <v>4409</v>
      </c>
      <c r="B79" s="71" t="str">
        <f>'MASTER INVENTORY'!B84</f>
        <v>M</v>
      </c>
      <c r="C79" s="71">
        <f>'MASTER INVENTORY'!C84</f>
        <v>4121</v>
      </c>
      <c r="D79" s="71">
        <f>'MASTER INVENTORY'!D84</f>
        <v>124</v>
      </c>
      <c r="E79" s="71">
        <f>'MASTER INVENTORY'!E84</f>
        <v>904</v>
      </c>
      <c r="F79" s="71">
        <f>'MASTER INVENTORY'!F84</f>
        <v>3188</v>
      </c>
      <c r="G79" s="71">
        <f>'MASTER INVENTORY'!G84</f>
        <v>29</v>
      </c>
      <c r="H79" s="71" t="str">
        <f>'MASTER INVENTORY'!H84</f>
        <v>N/A</v>
      </c>
      <c r="I79" s="71">
        <f>'MASTER INVENTORY'!I84</f>
        <v>0</v>
      </c>
      <c r="J79" s="71" t="str">
        <f>'MASTER INVENTORY'!J84</f>
        <v>ADMIN</v>
      </c>
      <c r="K79" s="121">
        <f>'MASTER INVENTORY'!K84</f>
        <v>1</v>
      </c>
      <c r="L79" s="71">
        <f>'MASTER INVENTORY'!L84</f>
        <v>12</v>
      </c>
      <c r="M79" s="71">
        <f>'MASTER INVENTORY'!M84</f>
        <v>188</v>
      </c>
      <c r="N79" s="71">
        <f>'MASTER INVENTORY'!N84</f>
        <v>376</v>
      </c>
      <c r="O79" s="71">
        <f>'MASTER INVENTORY'!O84</f>
        <v>2</v>
      </c>
      <c r="P79" s="71">
        <f>'MASTER INVENTORY'!P84</f>
        <v>68</v>
      </c>
      <c r="Q79" s="71">
        <f>'MASTER INVENTORY'!Q84</f>
        <v>136</v>
      </c>
      <c r="R79" s="71">
        <f>'MASTER INVENTORY'!R84</f>
        <v>8</v>
      </c>
      <c r="S79" s="71">
        <f>'MASTER INVENTORY'!S84</f>
        <v>0</v>
      </c>
      <c r="T79" s="71">
        <f>'MASTER INVENTORY'!T84</f>
        <v>0</v>
      </c>
      <c r="U79" s="71">
        <f>'MASTER INVENTORY'!U84</f>
        <v>3</v>
      </c>
      <c r="V79" s="71">
        <f>'MASTER INVENTORY'!V84</f>
        <v>2</v>
      </c>
      <c r="W79" s="71">
        <f>'MASTER INVENTORY'!W84</f>
        <v>0</v>
      </c>
      <c r="X79" s="71">
        <f>'MASTER INVENTORY'!X84</f>
        <v>0</v>
      </c>
      <c r="Y79" s="71">
        <f>'MASTER INVENTORY'!Y84</f>
        <v>0</v>
      </c>
      <c r="Z79" s="71">
        <f>'MASTER INVENTORY'!Z84</f>
        <v>3</v>
      </c>
      <c r="AA79" s="71">
        <f>'MASTER INVENTORY'!AA84</f>
        <v>2</v>
      </c>
      <c r="AB79" s="71">
        <f>'MASTER INVENTORY'!AB84</f>
        <v>3</v>
      </c>
      <c r="AC79" s="71">
        <f>'MASTER INVENTORY'!AC84</f>
        <v>0</v>
      </c>
      <c r="AD79" s="71">
        <f>'MASTER INVENTORY'!AD84</f>
        <v>0</v>
      </c>
      <c r="AE79" s="71">
        <f>'MASTER INVENTORY'!AE84</f>
        <v>1</v>
      </c>
      <c r="AF79" s="71">
        <f>'MASTER INVENTORY'!AF84</f>
        <v>1</v>
      </c>
      <c r="AG79" s="71" t="str">
        <f>'MASTER INVENTORY'!AG84</f>
        <v>DPW</v>
      </c>
      <c r="AH79" s="71" t="str">
        <f>'MASTER INVENTORY'!AH84</f>
        <v>X</v>
      </c>
      <c r="AI79" s="71">
        <f>'MASTER INVENTORY'!AI84</f>
        <v>0</v>
      </c>
    </row>
    <row r="80" spans="1:35" hidden="1" x14ac:dyDescent="0.2">
      <c r="A80" s="67">
        <f>'MASTER INVENTORY'!A85</f>
        <v>4431</v>
      </c>
      <c r="B80" s="71" t="str">
        <f>'MASTER INVENTORY'!B85</f>
        <v>M</v>
      </c>
      <c r="C80" s="71">
        <f>'MASTER INVENTORY'!C85</f>
        <v>3510</v>
      </c>
      <c r="D80" s="71">
        <f>'MASTER INVENTORY'!D85</f>
        <v>379</v>
      </c>
      <c r="E80" s="71">
        <f>'MASTER INVENTORY'!E85</f>
        <v>2352</v>
      </c>
      <c r="F80" s="71">
        <f>'MASTER INVENTORY'!F85</f>
        <v>1158</v>
      </c>
      <c r="G80" s="71">
        <f>'MASTER INVENTORY'!G85</f>
        <v>0</v>
      </c>
      <c r="H80" s="71" t="str">
        <f>'MASTER INVENTORY'!H85</f>
        <v>N/A</v>
      </c>
      <c r="I80" s="71">
        <f>'MASTER INVENTORY'!I85</f>
        <v>0</v>
      </c>
      <c r="J80" s="71" t="str">
        <f>'MASTER INVENTORY'!J85</f>
        <v>ADMIN</v>
      </c>
      <c r="K80" s="121">
        <f>'MASTER INVENTORY'!K85</f>
        <v>1</v>
      </c>
      <c r="L80" s="71">
        <f>'MASTER INVENTORY'!L85</f>
        <v>19</v>
      </c>
      <c r="M80" s="71">
        <f>'MASTER INVENTORY'!M85</f>
        <v>285</v>
      </c>
      <c r="N80" s="71">
        <f>'MASTER INVENTORY'!N85</f>
        <v>570</v>
      </c>
      <c r="O80" s="71">
        <f>'MASTER INVENTORY'!O85</f>
        <v>2</v>
      </c>
      <c r="P80" s="71">
        <f>'MASTER INVENTORY'!P85</f>
        <v>68</v>
      </c>
      <c r="Q80" s="71">
        <f>'MASTER INVENTORY'!Q85</f>
        <v>136</v>
      </c>
      <c r="R80" s="71">
        <f>'MASTER INVENTORY'!R85</f>
        <v>19</v>
      </c>
      <c r="S80" s="71">
        <f>'MASTER INVENTORY'!S85</f>
        <v>89</v>
      </c>
      <c r="T80" s="71">
        <f>'MASTER INVENTORY'!T85</f>
        <v>0</v>
      </c>
      <c r="U80" s="71">
        <f>'MASTER INVENTORY'!U85</f>
        <v>5</v>
      </c>
      <c r="V80" s="71">
        <f>'MASTER INVENTORY'!V85</f>
        <v>6</v>
      </c>
      <c r="W80" s="71">
        <f>'MASTER INVENTORY'!W85</f>
        <v>1</v>
      </c>
      <c r="X80" s="71">
        <f>'MASTER INVENTORY'!X85</f>
        <v>0</v>
      </c>
      <c r="Y80" s="71">
        <f>'MASTER INVENTORY'!Y85</f>
        <v>0</v>
      </c>
      <c r="Z80" s="71">
        <f>'MASTER INVENTORY'!Z85</f>
        <v>3</v>
      </c>
      <c r="AA80" s="71">
        <f>'MASTER INVENTORY'!AA85</f>
        <v>6</v>
      </c>
      <c r="AB80" s="71">
        <f>'MASTER INVENTORY'!AB85</f>
        <v>3</v>
      </c>
      <c r="AC80" s="71">
        <f>'MASTER INVENTORY'!AC85</f>
        <v>3</v>
      </c>
      <c r="AD80" s="71">
        <f>'MASTER INVENTORY'!AD85</f>
        <v>1</v>
      </c>
      <c r="AE80" s="71">
        <f>'MASTER INVENTORY'!AE85</f>
        <v>1</v>
      </c>
      <c r="AF80" s="71">
        <f>'MASTER INVENTORY'!AF85</f>
        <v>1</v>
      </c>
      <c r="AG80" s="71" t="str">
        <f>'MASTER INVENTORY'!AG85</f>
        <v>DENTAC</v>
      </c>
      <c r="AH80" s="71" t="str">
        <f>'MASTER INVENTORY'!AH85</f>
        <v>X</v>
      </c>
      <c r="AI80" s="71">
        <f>'MASTER INVENTORY'!AI85</f>
        <v>0</v>
      </c>
    </row>
    <row r="81" spans="1:35" hidden="1" x14ac:dyDescent="0.2">
      <c r="A81" s="67">
        <f>'MASTER INVENTORY'!A86</f>
        <v>4435</v>
      </c>
      <c r="B81" s="71" t="str">
        <f>'MASTER INVENTORY'!B86</f>
        <v>M</v>
      </c>
      <c r="C81" s="71">
        <f>'MASTER INVENTORY'!C86</f>
        <v>2009</v>
      </c>
      <c r="D81" s="71">
        <f>'MASTER INVENTORY'!D86</f>
        <v>133</v>
      </c>
      <c r="E81" s="71">
        <f>'MASTER INVENTORY'!E86</f>
        <v>0</v>
      </c>
      <c r="F81" s="71">
        <f>'MASTER INVENTORY'!F86</f>
        <v>752</v>
      </c>
      <c r="G81" s="71">
        <f>'MASTER INVENTORY'!G86</f>
        <v>1257</v>
      </c>
      <c r="H81" s="71" t="str">
        <f>'MASTER INVENTORY'!H86</f>
        <v>N/A</v>
      </c>
      <c r="I81" s="71">
        <f>'MASTER INVENTORY'!I86</f>
        <v>0</v>
      </c>
      <c r="J81" s="71" t="str">
        <f>'MASTER INVENTORY'!J86</f>
        <v>ADMIN</v>
      </c>
      <c r="K81" s="121">
        <f>'MASTER INVENTORY'!K86</f>
        <v>1</v>
      </c>
      <c r="L81" s="71">
        <f>'MASTER INVENTORY'!L86</f>
        <v>4</v>
      </c>
      <c r="M81" s="71">
        <f>'MASTER INVENTORY'!M86</f>
        <v>64</v>
      </c>
      <c r="N81" s="71">
        <f>'MASTER INVENTORY'!N86</f>
        <v>128</v>
      </c>
      <c r="O81" s="71">
        <f>'MASTER INVENTORY'!O86</f>
        <v>4</v>
      </c>
      <c r="P81" s="71">
        <f>'MASTER INVENTORY'!P86</f>
        <v>103</v>
      </c>
      <c r="Q81" s="71">
        <f>'MASTER INVENTORY'!Q86</f>
        <v>206</v>
      </c>
      <c r="R81" s="71">
        <f>'MASTER INVENTORY'!R86</f>
        <v>0</v>
      </c>
      <c r="S81" s="71">
        <f>'MASTER INVENTORY'!S86</f>
        <v>30</v>
      </c>
      <c r="T81" s="71">
        <f>'MASTER INVENTORY'!T86</f>
        <v>0</v>
      </c>
      <c r="U81" s="71">
        <f>'MASTER INVENTORY'!U86</f>
        <v>3</v>
      </c>
      <c r="V81" s="71">
        <f>'MASTER INVENTORY'!V86</f>
        <v>2</v>
      </c>
      <c r="W81" s="71">
        <f>'MASTER INVENTORY'!W86</f>
        <v>1</v>
      </c>
      <c r="X81" s="71">
        <f>'MASTER INVENTORY'!X86</f>
        <v>0</v>
      </c>
      <c r="Y81" s="71">
        <f>'MASTER INVENTORY'!Y86</f>
        <v>0</v>
      </c>
      <c r="Z81" s="71">
        <f>'MASTER INVENTORY'!Z86</f>
        <v>2</v>
      </c>
      <c r="AA81" s="71">
        <f>'MASTER INVENTORY'!AA86</f>
        <v>2</v>
      </c>
      <c r="AB81" s="71">
        <f>'MASTER INVENTORY'!AB86</f>
        <v>2</v>
      </c>
      <c r="AC81" s="71">
        <f>'MASTER INVENTORY'!AC86</f>
        <v>0</v>
      </c>
      <c r="AD81" s="71">
        <f>'MASTER INVENTORY'!AD86</f>
        <v>1</v>
      </c>
      <c r="AE81" s="71">
        <f>'MASTER INVENTORY'!AE86</f>
        <v>0</v>
      </c>
      <c r="AF81" s="71">
        <f>'MASTER INVENTORY'!AF86</f>
        <v>1</v>
      </c>
      <c r="AG81" s="71" t="str">
        <f>'MASTER INVENTORY'!AG86</f>
        <v>TOBYHANNA</v>
      </c>
      <c r="AH81" s="71" t="str">
        <f>'MASTER INVENTORY'!AH86</f>
        <v>X</v>
      </c>
      <c r="AI81" s="71">
        <f>'MASTER INVENTORY'!AI86</f>
        <v>0</v>
      </c>
    </row>
    <row r="82" spans="1:35" hidden="1" x14ac:dyDescent="0.2">
      <c r="A82" s="67">
        <f>'MASTER INVENTORY'!A87</f>
        <v>4501</v>
      </c>
      <c r="B82" s="71" t="str">
        <f>'MASTER INVENTORY'!B87</f>
        <v>M</v>
      </c>
      <c r="C82" s="71">
        <f>'MASTER INVENTORY'!C87</f>
        <v>54249</v>
      </c>
      <c r="D82" s="71">
        <f>'MASTER INVENTORY'!D87</f>
        <v>952</v>
      </c>
      <c r="E82" s="71">
        <f>'MASTER INVENTORY'!E87</f>
        <v>6052</v>
      </c>
      <c r="F82" s="71">
        <f>'MASTER INVENTORY'!F87</f>
        <v>7539</v>
      </c>
      <c r="G82" s="71">
        <f>'MASTER INVENTORY'!G87</f>
        <v>0</v>
      </c>
      <c r="H82" s="71" t="str">
        <f>'MASTER INVENTORY'!H87</f>
        <v>BRICK,METAL/COMP</v>
      </c>
      <c r="I82" s="71">
        <f>'MASTER INVENTORY'!I87</f>
        <v>40658</v>
      </c>
      <c r="J82" s="71" t="str">
        <f>'MASTER INVENTORY'!J87</f>
        <v>ADMIN</v>
      </c>
      <c r="K82" s="99">
        <f>'MASTER INVENTORY'!K87</f>
        <v>5</v>
      </c>
      <c r="L82" s="71">
        <f>'MASTER INVENTORY'!L87</f>
        <v>9</v>
      </c>
      <c r="M82" s="71">
        <f>'MASTER INVENTORY'!M87</f>
        <v>309</v>
      </c>
      <c r="N82" s="71">
        <f>'MASTER INVENTORY'!N87</f>
        <v>618</v>
      </c>
      <c r="O82" s="71">
        <f>'MASTER INVENTORY'!O87</f>
        <v>2</v>
      </c>
      <c r="P82" s="71">
        <f>'MASTER INVENTORY'!P87</f>
        <v>0</v>
      </c>
      <c r="Q82" s="71">
        <f>'MASTER INVENTORY'!Q87</f>
        <v>0</v>
      </c>
      <c r="R82" s="71">
        <f>'MASTER INVENTORY'!R87</f>
        <v>0</v>
      </c>
      <c r="S82" s="71">
        <f>'MASTER INVENTORY'!S87</f>
        <v>75</v>
      </c>
      <c r="T82" s="71">
        <f>'MASTER INVENTORY'!T87</f>
        <v>0</v>
      </c>
      <c r="U82" s="71">
        <f>'MASTER INVENTORY'!U87</f>
        <v>24</v>
      </c>
      <c r="V82" s="71">
        <f>'MASTER INVENTORY'!V87</f>
        <v>12</v>
      </c>
      <c r="W82" s="71">
        <f>'MASTER INVENTORY'!W87</f>
        <v>4</v>
      </c>
      <c r="X82" s="71">
        <f>'MASTER INVENTORY'!X87</f>
        <v>0</v>
      </c>
      <c r="Y82" s="71">
        <f>'MASTER INVENTORY'!Y87</f>
        <v>0</v>
      </c>
      <c r="Z82" s="71">
        <f>'MASTER INVENTORY'!Z87</f>
        <v>24</v>
      </c>
      <c r="AA82" s="71">
        <f>'MASTER INVENTORY'!AA87</f>
        <v>12</v>
      </c>
      <c r="AB82" s="71">
        <f>'MASTER INVENTORY'!AB87</f>
        <v>24</v>
      </c>
      <c r="AC82" s="71">
        <f>'MASTER INVENTORY'!AC87</f>
        <v>4</v>
      </c>
      <c r="AD82" s="71">
        <f>'MASTER INVENTORY'!AD87</f>
        <v>6</v>
      </c>
      <c r="AE82" s="71">
        <f>'MASTER INVENTORY'!AE87</f>
        <v>2</v>
      </c>
      <c r="AF82" s="71">
        <f>'MASTER INVENTORY'!AF87</f>
        <v>2</v>
      </c>
      <c r="AG82" s="71" t="str">
        <f>'MASTER INVENTORY'!AG87</f>
        <v>DPTMS</v>
      </c>
      <c r="AH82" s="71" t="str">
        <f>'MASTER INVENTORY'!AH87</f>
        <v>X</v>
      </c>
      <c r="AI82" s="71">
        <f>'MASTER INVENTORY'!AI87</f>
        <v>0</v>
      </c>
    </row>
    <row r="83" spans="1:35" hidden="1" x14ac:dyDescent="0.2">
      <c r="A83" s="67">
        <f>'MASTER INVENTORY'!A88</f>
        <v>4510</v>
      </c>
      <c r="B83" s="71" t="str">
        <f>'MASTER INVENTORY'!B88</f>
        <v>M</v>
      </c>
      <c r="C83" s="71">
        <f>'MASTER INVENTORY'!C88</f>
        <v>56</v>
      </c>
      <c r="D83" s="71">
        <f>'MASTER INVENTORY'!D88</f>
        <v>56</v>
      </c>
      <c r="E83" s="71">
        <f>'MASTER INVENTORY'!E88</f>
        <v>0</v>
      </c>
      <c r="F83" s="71">
        <f>'MASTER INVENTORY'!F88</f>
        <v>0</v>
      </c>
      <c r="G83" s="71">
        <f>'MASTER INVENTORY'!G88</f>
        <v>56</v>
      </c>
      <c r="H83" s="71" t="str">
        <f>'MASTER INVENTORY'!H88</f>
        <v>CONCRETE/QUARRY</v>
      </c>
      <c r="I83" s="71">
        <f>'MASTER INVENTORY'!I88</f>
        <v>0</v>
      </c>
      <c r="J83" s="71" t="str">
        <f>'MASTER INVENTORY'!J88</f>
        <v>ADMIN</v>
      </c>
      <c r="K83" s="121">
        <f>'MASTER INVENTORY'!K88</f>
        <v>1</v>
      </c>
      <c r="L83" s="71">
        <f>'MASTER INVENTORY'!L88</f>
        <v>0</v>
      </c>
      <c r="M83" s="71">
        <f>'MASTER INVENTORY'!M88</f>
        <v>0</v>
      </c>
      <c r="N83" s="71">
        <f>'MASTER INVENTORY'!N88</f>
        <v>0</v>
      </c>
      <c r="O83" s="71">
        <f>'MASTER INVENTORY'!O88</f>
        <v>0</v>
      </c>
      <c r="P83" s="71">
        <f>'MASTER INVENTORY'!P88</f>
        <v>0</v>
      </c>
      <c r="Q83" s="71">
        <f>'MASTER INVENTORY'!Q88</f>
        <v>56</v>
      </c>
      <c r="R83" s="71">
        <f>'MASTER INVENTORY'!R88</f>
        <v>0</v>
      </c>
      <c r="S83" s="71">
        <f>'MASTER INVENTORY'!S88</f>
        <v>1</v>
      </c>
      <c r="T83" s="71">
        <f>'MASTER INVENTORY'!T88</f>
        <v>0</v>
      </c>
      <c r="U83" s="71">
        <f>'MASTER INVENTORY'!U88</f>
        <v>1</v>
      </c>
      <c r="V83" s="71">
        <f>'MASTER INVENTORY'!V88</f>
        <v>1</v>
      </c>
      <c r="W83" s="71">
        <f>'MASTER INVENTORY'!W88</f>
        <v>0</v>
      </c>
      <c r="X83" s="71">
        <f>'MASTER INVENTORY'!X88</f>
        <v>0</v>
      </c>
      <c r="Y83" s="71">
        <f>'MASTER INVENTORY'!Y88</f>
        <v>0</v>
      </c>
      <c r="Z83" s="71">
        <f>'MASTER INVENTORY'!Z88</f>
        <v>1</v>
      </c>
      <c r="AA83" s="71">
        <f>'MASTER INVENTORY'!AA88</f>
        <v>1</v>
      </c>
      <c r="AB83" s="71">
        <f>'MASTER INVENTORY'!AB88</f>
        <v>1</v>
      </c>
      <c r="AC83" s="71">
        <f>'MASTER INVENTORY'!AC88</f>
        <v>0</v>
      </c>
      <c r="AD83" s="71">
        <f>'MASTER INVENTORY'!AD88</f>
        <v>0</v>
      </c>
      <c r="AE83" s="71">
        <f>'MASTER INVENTORY'!AE88</f>
        <v>0</v>
      </c>
      <c r="AF83" s="71">
        <f>'MASTER INVENTORY'!AF88</f>
        <v>1</v>
      </c>
      <c r="AG83" s="71" t="str">
        <f>'MASTER INVENTORY'!AG88</f>
        <v>DPTMS</v>
      </c>
      <c r="AH83" s="71">
        <f>'MASTER INVENTORY'!AH88</f>
        <v>0</v>
      </c>
      <c r="AI83" s="71">
        <f>'MASTER INVENTORY'!AI88</f>
        <v>0</v>
      </c>
    </row>
    <row r="84" spans="1:35" hidden="1" x14ac:dyDescent="0.2">
      <c r="A84" s="67">
        <f>'MASTER INVENTORY'!A89</f>
        <v>4600</v>
      </c>
      <c r="B84" s="71" t="str">
        <f>'MASTER INVENTORY'!B89</f>
        <v xml:space="preserve">M </v>
      </c>
      <c r="C84" s="71">
        <f>'MASTER INVENTORY'!C89</f>
        <v>2132</v>
      </c>
      <c r="D84" s="71">
        <f>'MASTER INVENTORY'!D89</f>
        <v>159</v>
      </c>
      <c r="E84" s="71">
        <f>'MASTER INVENTORY'!E89</f>
        <v>0</v>
      </c>
      <c r="F84" s="71">
        <f>'MASTER INVENTORY'!F89</f>
        <v>0</v>
      </c>
      <c r="G84" s="71">
        <f>'MASTER INVENTORY'!G89</f>
        <v>2132</v>
      </c>
      <c r="H84" s="71" t="str">
        <f>'MASTER INVENTORY'!H89</f>
        <v>N/A</v>
      </c>
      <c r="I84" s="71">
        <f>'MASTER INVENTORY'!I89</f>
        <v>0</v>
      </c>
      <c r="J84" s="71" t="str">
        <f>'MASTER INVENTORY'!J89</f>
        <v>ADMIN</v>
      </c>
      <c r="K84" s="121">
        <f>'MASTER INVENTORY'!K89</f>
        <v>1</v>
      </c>
      <c r="L84" s="71">
        <f>'MASTER INVENTORY'!L89</f>
        <v>9</v>
      </c>
      <c r="M84" s="71">
        <f>'MASTER INVENTORY'!M89</f>
        <v>135</v>
      </c>
      <c r="N84" s="71">
        <f>'MASTER INVENTORY'!N89</f>
        <v>270</v>
      </c>
      <c r="O84" s="71">
        <f>'MASTER INVENTORY'!O89</f>
        <v>0</v>
      </c>
      <c r="P84" s="71">
        <f>'MASTER INVENTORY'!P89</f>
        <v>0</v>
      </c>
      <c r="Q84" s="71">
        <f>'MASTER INVENTORY'!Q89</f>
        <v>0</v>
      </c>
      <c r="R84" s="71">
        <f>'MASTER INVENTORY'!R89</f>
        <v>0</v>
      </c>
      <c r="S84" s="71">
        <f>'MASTER INVENTORY'!S89</f>
        <v>35</v>
      </c>
      <c r="T84" s="71">
        <f>'MASTER INVENTORY'!T89</f>
        <v>0</v>
      </c>
      <c r="U84" s="71">
        <f>'MASTER INVENTORY'!U89</f>
        <v>4</v>
      </c>
      <c r="V84" s="71">
        <f>'MASTER INVENTORY'!V89</f>
        <v>4</v>
      </c>
      <c r="W84" s="71">
        <f>'MASTER INVENTORY'!W89</f>
        <v>1</v>
      </c>
      <c r="X84" s="71">
        <f>'MASTER INVENTORY'!X89</f>
        <v>0</v>
      </c>
      <c r="Y84" s="71">
        <f>'MASTER INVENTORY'!Y89</f>
        <v>0</v>
      </c>
      <c r="Z84" s="71">
        <f>'MASTER INVENTORY'!Z89</f>
        <v>2</v>
      </c>
      <c r="AA84" s="71">
        <f>'MASTER INVENTORY'!AA89</f>
        <v>4</v>
      </c>
      <c r="AB84" s="71">
        <f>'MASTER INVENTORY'!AB89</f>
        <v>2</v>
      </c>
      <c r="AC84" s="71">
        <f>'MASTER INVENTORY'!AC89</f>
        <v>0</v>
      </c>
      <c r="AD84" s="71">
        <f>'MASTER INVENTORY'!AD89</f>
        <v>1</v>
      </c>
      <c r="AE84" s="71">
        <f>'MASTER INVENTORY'!AE89</f>
        <v>0</v>
      </c>
      <c r="AF84" s="71">
        <f>'MASTER INVENTORY'!AF89</f>
        <v>1</v>
      </c>
      <c r="AG84" s="71" t="str">
        <f>'MASTER INVENTORY'!AG89</f>
        <v>DOL</v>
      </c>
      <c r="AH84" s="71" t="str">
        <f>'MASTER INVENTORY'!AH89</f>
        <v>X</v>
      </c>
      <c r="AI84" s="71">
        <f>'MASTER INVENTORY'!AI89</f>
        <v>0</v>
      </c>
    </row>
    <row r="85" spans="1:35" hidden="1" x14ac:dyDescent="0.2">
      <c r="A85" s="67">
        <f>'MASTER INVENTORY'!A90</f>
        <v>4610</v>
      </c>
      <c r="B85" s="71" t="str">
        <f>'MASTER INVENTORY'!B90</f>
        <v>M</v>
      </c>
      <c r="C85" s="71">
        <f>'MASTER INVENTORY'!C90</f>
        <v>8723</v>
      </c>
      <c r="D85" s="71">
        <f>'MASTER INVENTORY'!D90</f>
        <v>350</v>
      </c>
      <c r="E85" s="71">
        <f>'MASTER INVENTORY'!E90</f>
        <v>0</v>
      </c>
      <c r="F85" s="71">
        <f>'MASTER INVENTORY'!F90</f>
        <v>8150</v>
      </c>
      <c r="G85" s="71">
        <f>'MASTER INVENTORY'!G90</f>
        <v>229</v>
      </c>
      <c r="H85" s="71" t="str">
        <f>'MASTER INVENTORY'!H90</f>
        <v>CERAMIC</v>
      </c>
      <c r="I85" s="71">
        <f>'MASTER INVENTORY'!I90</f>
        <v>344</v>
      </c>
      <c r="J85" s="71" t="str">
        <f>'MASTER INVENTORY'!J90</f>
        <v>ADMIN</v>
      </c>
      <c r="K85" s="121">
        <f>'MASTER INVENTORY'!K90</f>
        <v>1</v>
      </c>
      <c r="L85" s="71">
        <f>'MASTER INVENTORY'!L90</f>
        <v>12</v>
      </c>
      <c r="M85" s="71">
        <f>'MASTER INVENTORY'!M90</f>
        <v>384</v>
      </c>
      <c r="N85" s="71">
        <f>'MASTER INVENTORY'!N90</f>
        <v>768</v>
      </c>
      <c r="O85" s="71">
        <f>'MASTER INVENTORY'!O90</f>
        <v>3</v>
      </c>
      <c r="P85" s="71">
        <f>'MASTER INVENTORY'!P90</f>
        <v>63</v>
      </c>
      <c r="Q85" s="71">
        <f>'MASTER INVENTORY'!Q90</f>
        <v>126</v>
      </c>
      <c r="R85" s="71">
        <f>'MASTER INVENTORY'!R90</f>
        <v>11</v>
      </c>
      <c r="S85" s="71">
        <f>'MASTER INVENTORY'!S90</f>
        <v>117</v>
      </c>
      <c r="T85" s="71">
        <f>'MASTER INVENTORY'!T90</f>
        <v>0</v>
      </c>
      <c r="U85" s="71">
        <f>'MASTER INVENTORY'!U90</f>
        <v>2</v>
      </c>
      <c r="V85" s="71">
        <f>'MASTER INVENTORY'!V90</f>
        <v>4</v>
      </c>
      <c r="W85" s="71">
        <f>'MASTER INVENTORY'!W90</f>
        <v>1</v>
      </c>
      <c r="X85" s="71">
        <f>'MASTER INVENTORY'!X90</f>
        <v>0</v>
      </c>
      <c r="Y85" s="71">
        <f>'MASTER INVENTORY'!Y90</f>
        <v>0</v>
      </c>
      <c r="Z85" s="71">
        <f>'MASTER INVENTORY'!Z90</f>
        <v>2</v>
      </c>
      <c r="AA85" s="71">
        <f>'MASTER INVENTORY'!AA90</f>
        <v>4</v>
      </c>
      <c r="AB85" s="71">
        <f>'MASTER INVENTORY'!AB90</f>
        <v>2</v>
      </c>
      <c r="AC85" s="71">
        <f>'MASTER INVENTORY'!AC90</f>
        <v>0</v>
      </c>
      <c r="AD85" s="71">
        <f>'MASTER INVENTORY'!AD90</f>
        <v>2</v>
      </c>
      <c r="AE85" s="71">
        <f>'MASTER INVENTORY'!AE90</f>
        <v>0</v>
      </c>
      <c r="AF85" s="71">
        <f>'MASTER INVENTORY'!AF90</f>
        <v>1</v>
      </c>
      <c r="AG85" s="71" t="str">
        <f>'MASTER INVENTORY'!AG90</f>
        <v>DPW</v>
      </c>
      <c r="AH85" s="71" t="str">
        <f>'MASTER INVENTORY'!AH90</f>
        <v>X</v>
      </c>
      <c r="AI85" s="71">
        <f>'MASTER INVENTORY'!AI90</f>
        <v>0</v>
      </c>
    </row>
    <row r="86" spans="1:35" hidden="1" x14ac:dyDescent="0.2">
      <c r="A86" s="67">
        <f>'MASTER INVENTORY'!A91</f>
        <v>4611</v>
      </c>
      <c r="B86" s="71" t="str">
        <f>'MASTER INVENTORY'!B91</f>
        <v xml:space="preserve">M </v>
      </c>
      <c r="C86" s="71">
        <f>'MASTER INVENTORY'!C91</f>
        <v>2357</v>
      </c>
      <c r="D86" s="71">
        <f>'MASTER INVENTORY'!D91</f>
        <v>130</v>
      </c>
      <c r="E86" s="71">
        <f>'MASTER INVENTORY'!E91</f>
        <v>740</v>
      </c>
      <c r="F86" s="71">
        <f>'MASTER INVENTORY'!F91</f>
        <v>1617</v>
      </c>
      <c r="G86" s="71">
        <f>'MASTER INVENTORY'!G91</f>
        <v>0</v>
      </c>
      <c r="H86" s="71" t="str">
        <f>'MASTER INVENTORY'!H91</f>
        <v>N/A</v>
      </c>
      <c r="I86" s="71">
        <f>'MASTER INVENTORY'!I91</f>
        <v>0</v>
      </c>
      <c r="J86" s="71" t="str">
        <f>'MASTER INVENTORY'!J91</f>
        <v>ADMIN</v>
      </c>
      <c r="K86" s="121">
        <f>'MASTER INVENTORY'!K91</f>
        <v>1</v>
      </c>
      <c r="L86" s="71">
        <f>'MASTER INVENTORY'!L91</f>
        <v>2</v>
      </c>
      <c r="M86" s="71">
        <f>'MASTER INVENTORY'!M91</f>
        <v>64</v>
      </c>
      <c r="N86" s="71">
        <f>'MASTER INVENTORY'!N91</f>
        <v>128</v>
      </c>
      <c r="O86" s="71">
        <f>'MASTER INVENTORY'!O91</f>
        <v>0</v>
      </c>
      <c r="P86" s="71">
        <f>'MASTER INVENTORY'!P91</f>
        <v>0</v>
      </c>
      <c r="Q86" s="71">
        <f>'MASTER INVENTORY'!Q91</f>
        <v>0</v>
      </c>
      <c r="R86" s="71">
        <f>'MASTER INVENTORY'!R91</f>
        <v>2</v>
      </c>
      <c r="S86" s="71">
        <f>'MASTER INVENTORY'!S91</f>
        <v>30</v>
      </c>
      <c r="T86" s="71">
        <f>'MASTER INVENTORY'!T91</f>
        <v>12</v>
      </c>
      <c r="U86" s="71">
        <f>'MASTER INVENTORY'!U91</f>
        <v>3</v>
      </c>
      <c r="V86" s="71">
        <f>'MASTER INVENTORY'!V91</f>
        <v>2</v>
      </c>
      <c r="W86" s="71">
        <f>'MASTER INVENTORY'!W91</f>
        <v>0</v>
      </c>
      <c r="X86" s="71">
        <f>'MASTER INVENTORY'!X91</f>
        <v>0</v>
      </c>
      <c r="Y86" s="71">
        <f>'MASTER INVENTORY'!Y91</f>
        <v>0</v>
      </c>
      <c r="Z86" s="71">
        <f>'MASTER INVENTORY'!Z91</f>
        <v>2</v>
      </c>
      <c r="AA86" s="71">
        <f>'MASTER INVENTORY'!AA91</f>
        <v>2</v>
      </c>
      <c r="AB86" s="71">
        <f>'MASTER INVENTORY'!AB91</f>
        <v>2</v>
      </c>
      <c r="AC86" s="71">
        <f>'MASTER INVENTORY'!AC91</f>
        <v>0</v>
      </c>
      <c r="AD86" s="71">
        <f>'MASTER INVENTORY'!AD91</f>
        <v>1</v>
      </c>
      <c r="AE86" s="71">
        <f>'MASTER INVENTORY'!AE91</f>
        <v>0</v>
      </c>
      <c r="AF86" s="71">
        <f>'MASTER INVENTORY'!AF91</f>
        <v>1</v>
      </c>
      <c r="AG86" s="71" t="str">
        <f>'MASTER INVENTORY'!AG91</f>
        <v>DPTMS</v>
      </c>
      <c r="AH86" s="71">
        <f>'MASTER INVENTORY'!AH91</f>
        <v>0</v>
      </c>
      <c r="AI86" s="71">
        <f>'MASTER INVENTORY'!AI91</f>
        <v>0</v>
      </c>
    </row>
    <row r="87" spans="1:35" hidden="1" x14ac:dyDescent="0.2">
      <c r="A87" s="67">
        <f>'MASTER INVENTORY'!A92</f>
        <v>4612</v>
      </c>
      <c r="B87" s="71" t="str">
        <f>'MASTER INVENTORY'!B92</f>
        <v>M</v>
      </c>
      <c r="C87" s="71">
        <f>'MASTER INVENTORY'!C92</f>
        <v>28031</v>
      </c>
      <c r="D87" s="71">
        <f>'MASTER INVENTORY'!D92</f>
        <v>968</v>
      </c>
      <c r="E87" s="71">
        <f>'MASTER INVENTORY'!E92</f>
        <v>2292</v>
      </c>
      <c r="F87" s="71">
        <f>'MASTER INVENTORY'!F92</f>
        <v>24497</v>
      </c>
      <c r="G87" s="71">
        <f>'MASTER INVENTORY'!G92</f>
        <v>0</v>
      </c>
      <c r="H87" s="71" t="str">
        <f>'MASTER INVENTORY'!H92</f>
        <v>CERAMIC</v>
      </c>
      <c r="I87" s="71">
        <f>'MASTER INVENTORY'!I92</f>
        <v>1242</v>
      </c>
      <c r="J87" s="71" t="str">
        <f>'MASTER INVENTORY'!J92</f>
        <v>ADMIN</v>
      </c>
      <c r="K87" s="121">
        <f>'MASTER INVENTORY'!K92</f>
        <v>1</v>
      </c>
      <c r="L87" s="71">
        <f>'MASTER INVENTORY'!L92</f>
        <v>54</v>
      </c>
      <c r="M87" s="71">
        <f>'MASTER INVENTORY'!M92</f>
        <v>1728</v>
      </c>
      <c r="N87" s="71">
        <f>'MASTER INVENTORY'!N92</f>
        <v>3456</v>
      </c>
      <c r="O87" s="71">
        <f>'MASTER INVENTORY'!O92</f>
        <v>5</v>
      </c>
      <c r="P87" s="71">
        <f>'MASTER INVENTORY'!P92</f>
        <v>105</v>
      </c>
      <c r="Q87" s="71">
        <f>'MASTER INVENTORY'!Q92</f>
        <v>210</v>
      </c>
      <c r="R87" s="71">
        <f>'MASTER INVENTORY'!R92</f>
        <v>36</v>
      </c>
      <c r="S87" s="71">
        <f>'MASTER INVENTORY'!S92</f>
        <v>373</v>
      </c>
      <c r="T87" s="71">
        <f>'MASTER INVENTORY'!T92</f>
        <v>269</v>
      </c>
      <c r="U87" s="71">
        <f>'MASTER INVENTORY'!U92</f>
        <v>12</v>
      </c>
      <c r="V87" s="71">
        <f>'MASTER INVENTORY'!V92</f>
        <v>13</v>
      </c>
      <c r="W87" s="71">
        <f>'MASTER INVENTORY'!W92</f>
        <v>5</v>
      </c>
      <c r="X87" s="71">
        <f>'MASTER INVENTORY'!X92</f>
        <v>0</v>
      </c>
      <c r="Y87" s="71">
        <f>'MASTER INVENTORY'!Y92</f>
        <v>2</v>
      </c>
      <c r="Z87" s="71">
        <f>'MASTER INVENTORY'!Z92</f>
        <v>8</v>
      </c>
      <c r="AA87" s="71">
        <f>'MASTER INVENTORY'!AA92</f>
        <v>13</v>
      </c>
      <c r="AB87" s="71">
        <f>'MASTER INVENTORY'!AB92</f>
        <v>8</v>
      </c>
      <c r="AC87" s="71">
        <f>'MASTER INVENTORY'!AC92</f>
        <v>2</v>
      </c>
      <c r="AD87" s="71">
        <f>'MASTER INVENTORY'!AD92</f>
        <v>4</v>
      </c>
      <c r="AE87" s="71">
        <f>'MASTER INVENTORY'!AE92</f>
        <v>3</v>
      </c>
      <c r="AF87" s="71">
        <f>'MASTER INVENTORY'!AF92</f>
        <v>1</v>
      </c>
      <c r="AG87" s="71" t="str">
        <f>'MASTER INVENTORY'!AG92</f>
        <v>DPW</v>
      </c>
      <c r="AH87" s="71" t="str">
        <f>'MASTER INVENTORY'!AH92</f>
        <v>X</v>
      </c>
      <c r="AI87" s="71">
        <f>'MASTER INVENTORY'!AI92</f>
        <v>0</v>
      </c>
    </row>
    <row r="88" spans="1:35" hidden="1" x14ac:dyDescent="0.2">
      <c r="A88" s="67">
        <f>'MASTER INVENTORY'!A93</f>
        <v>4613</v>
      </c>
      <c r="B88" s="71" t="str">
        <f>'MASTER INVENTORY'!B93</f>
        <v>M</v>
      </c>
      <c r="C88" s="71">
        <f>'MASTER INVENTORY'!C93</f>
        <v>4195</v>
      </c>
      <c r="D88" s="71">
        <f>'MASTER INVENTORY'!D93</f>
        <v>250</v>
      </c>
      <c r="E88" s="71">
        <f>'MASTER INVENTORY'!E93</f>
        <v>2490</v>
      </c>
      <c r="F88" s="71">
        <f>'MASTER INVENTORY'!F93</f>
        <v>1458</v>
      </c>
      <c r="G88" s="71">
        <f>'MASTER INVENTORY'!G93</f>
        <v>0</v>
      </c>
      <c r="H88" s="71" t="str">
        <f>'MASTER INVENTORY'!H93</f>
        <v>N/A</v>
      </c>
      <c r="I88" s="71">
        <f>'MASTER INVENTORY'!I93</f>
        <v>247</v>
      </c>
      <c r="J88" s="71" t="str">
        <f>'MASTER INVENTORY'!J93</f>
        <v>ADMIN</v>
      </c>
      <c r="K88" s="121">
        <f>'MASTER INVENTORY'!K93</f>
        <v>1</v>
      </c>
      <c r="L88" s="71">
        <f>'MASTER INVENTORY'!L93</f>
        <v>24</v>
      </c>
      <c r="M88" s="71">
        <f>'MASTER INVENTORY'!M93</f>
        <v>360</v>
      </c>
      <c r="N88" s="71">
        <f>'MASTER INVENTORY'!N93</f>
        <v>720</v>
      </c>
      <c r="O88" s="71">
        <f>'MASTER INVENTORY'!O93</f>
        <v>0</v>
      </c>
      <c r="P88" s="71">
        <f>'MASTER INVENTORY'!P93</f>
        <v>0</v>
      </c>
      <c r="Q88" s="71">
        <f>'MASTER INVENTORY'!Q93</f>
        <v>0</v>
      </c>
      <c r="R88" s="71">
        <f>'MASTER INVENTORY'!R93</f>
        <v>24</v>
      </c>
      <c r="S88" s="71">
        <f>'MASTER INVENTORY'!S93</f>
        <v>74</v>
      </c>
      <c r="T88" s="71">
        <f>'MASTER INVENTORY'!T93</f>
        <v>0</v>
      </c>
      <c r="U88" s="71">
        <f>'MASTER INVENTORY'!U93</f>
        <v>2</v>
      </c>
      <c r="V88" s="71">
        <f>'MASTER INVENTORY'!V93</f>
        <v>2</v>
      </c>
      <c r="W88" s="71">
        <f>'MASTER INVENTORY'!W93</f>
        <v>2</v>
      </c>
      <c r="X88" s="71">
        <f>'MASTER INVENTORY'!X93</f>
        <v>0</v>
      </c>
      <c r="Y88" s="71">
        <f>'MASTER INVENTORY'!Y93</f>
        <v>0</v>
      </c>
      <c r="Z88" s="71">
        <f>'MASTER INVENTORY'!Z93</f>
        <v>2</v>
      </c>
      <c r="AA88" s="71">
        <f>'MASTER INVENTORY'!AA93</f>
        <v>2</v>
      </c>
      <c r="AB88" s="71">
        <f>'MASTER INVENTORY'!AB93</f>
        <v>2</v>
      </c>
      <c r="AC88" s="71">
        <f>'MASTER INVENTORY'!AC93</f>
        <v>0</v>
      </c>
      <c r="AD88" s="71">
        <f>'MASTER INVENTORY'!AD93</f>
        <v>1</v>
      </c>
      <c r="AE88" s="71">
        <f>'MASTER INVENTORY'!AE93</f>
        <v>1</v>
      </c>
      <c r="AF88" s="71">
        <f>'MASTER INVENTORY'!AF93</f>
        <v>1</v>
      </c>
      <c r="AG88" s="71" t="str">
        <f>'MASTER INVENTORY'!AG93</f>
        <v>DPW</v>
      </c>
      <c r="AH88" s="71" t="str">
        <f>'MASTER INVENTORY'!AH93</f>
        <v>X</v>
      </c>
      <c r="AI88" s="71">
        <f>'MASTER INVENTORY'!AI93</f>
        <v>0</v>
      </c>
    </row>
    <row r="89" spans="1:35" hidden="1" x14ac:dyDescent="0.2">
      <c r="A89" s="67">
        <f>'MASTER INVENTORY'!A94</f>
        <v>4615</v>
      </c>
      <c r="B89" s="71" t="str">
        <f>'MASTER INVENTORY'!B94</f>
        <v>M</v>
      </c>
      <c r="C89" s="71">
        <f>'MASTER INVENTORY'!C94</f>
        <v>4133</v>
      </c>
      <c r="D89" s="71">
        <f>'MASTER INVENTORY'!D94</f>
        <v>0</v>
      </c>
      <c r="E89" s="71">
        <f>'MASTER INVENTORY'!E94</f>
        <v>4133</v>
      </c>
      <c r="F89" s="71">
        <f>'MASTER INVENTORY'!F94</f>
        <v>0</v>
      </c>
      <c r="G89" s="71">
        <f>'MASTER INVENTORY'!G94</f>
        <v>0</v>
      </c>
      <c r="H89" s="71" t="str">
        <f>'MASTER INVENTORY'!H94</f>
        <v>N/A</v>
      </c>
      <c r="I89" s="71">
        <f>'MASTER INVENTORY'!I94</f>
        <v>0</v>
      </c>
      <c r="J89" s="71" t="str">
        <f>'MASTER INVENTORY'!J94</f>
        <v>ADMIN</v>
      </c>
      <c r="K89" s="121">
        <f>'MASTER INVENTORY'!K94</f>
        <v>1</v>
      </c>
      <c r="L89" s="71">
        <f>'MASTER INVENTORY'!L94</f>
        <v>8</v>
      </c>
      <c r="M89" s="71">
        <f>'MASTER INVENTORY'!M94</f>
        <v>296</v>
      </c>
      <c r="N89" s="71">
        <f>'MASTER INVENTORY'!N94</f>
        <v>592</v>
      </c>
      <c r="O89" s="71">
        <f>'MASTER INVENTORY'!O94</f>
        <v>14</v>
      </c>
      <c r="P89" s="71">
        <f>'MASTER INVENTORY'!P94</f>
        <v>70</v>
      </c>
      <c r="Q89" s="71">
        <f>'MASTER INVENTORY'!Q94</f>
        <v>140</v>
      </c>
      <c r="R89" s="71">
        <f>'MASTER INVENTORY'!R94</f>
        <v>0</v>
      </c>
      <c r="S89" s="71">
        <f>'MASTER INVENTORY'!S94</f>
        <v>55</v>
      </c>
      <c r="T89" s="71">
        <f>'MASTER INVENTORY'!T94</f>
        <v>0</v>
      </c>
      <c r="U89" s="71">
        <f>'MASTER INVENTORY'!U94</f>
        <v>1</v>
      </c>
      <c r="V89" s="71">
        <f>'MASTER INVENTORY'!V94</f>
        <v>0</v>
      </c>
      <c r="W89" s="71">
        <f>'MASTER INVENTORY'!W94</f>
        <v>0</v>
      </c>
      <c r="X89" s="71">
        <f>'MASTER INVENTORY'!X94</f>
        <v>0</v>
      </c>
      <c r="Y89" s="71">
        <f>'MASTER INVENTORY'!Y94</f>
        <v>0</v>
      </c>
      <c r="Z89" s="71">
        <f>'MASTER INVENTORY'!Z94</f>
        <v>0</v>
      </c>
      <c r="AA89" s="71">
        <f>'MASTER INVENTORY'!AA94</f>
        <v>0</v>
      </c>
      <c r="AB89" s="71">
        <f>'MASTER INVENTORY'!AB94</f>
        <v>0</v>
      </c>
      <c r="AC89" s="71">
        <f>'MASTER INVENTORY'!AC94</f>
        <v>0</v>
      </c>
      <c r="AD89" s="71">
        <f>'MASTER INVENTORY'!AD94</f>
        <v>0</v>
      </c>
      <c r="AE89" s="71">
        <f>'MASTER INVENTORY'!AE94</f>
        <v>1</v>
      </c>
      <c r="AF89" s="71">
        <f>'MASTER INVENTORY'!AF94</f>
        <v>1</v>
      </c>
      <c r="AG89" s="71" t="str">
        <f>'MASTER INVENTORY'!AG94</f>
        <v>DPW</v>
      </c>
      <c r="AH89" s="71" t="str">
        <f>'MASTER INVENTORY'!AH94</f>
        <v>X</v>
      </c>
      <c r="AI89" s="71">
        <f>'MASTER INVENTORY'!AI94</f>
        <v>0</v>
      </c>
    </row>
    <row r="90" spans="1:35" hidden="1" x14ac:dyDescent="0.2">
      <c r="A90" s="67">
        <f>'MASTER INVENTORY'!A95</f>
        <v>4616</v>
      </c>
      <c r="B90" s="71" t="str">
        <f>'MASTER INVENTORY'!B95</f>
        <v>M</v>
      </c>
      <c r="C90" s="71">
        <f>'MASTER INVENTORY'!C95</f>
        <v>4769</v>
      </c>
      <c r="D90" s="71">
        <f>'MASTER INVENTORY'!D95</f>
        <v>678</v>
      </c>
      <c r="E90" s="71">
        <f>'MASTER INVENTORY'!E95</f>
        <v>3805</v>
      </c>
      <c r="F90" s="71">
        <f>'MASTER INVENTORY'!F95</f>
        <v>0</v>
      </c>
      <c r="G90" s="71">
        <f>'MASTER INVENTORY'!G95</f>
        <v>964</v>
      </c>
      <c r="H90" s="71" t="str">
        <f>'MASTER INVENTORY'!H95</f>
        <v>N/A</v>
      </c>
      <c r="I90" s="71">
        <f>'MASTER INVENTORY'!I95</f>
        <v>0</v>
      </c>
      <c r="J90" s="71" t="str">
        <f>'MASTER INVENTORY'!J95</f>
        <v>ADMIN</v>
      </c>
      <c r="K90" s="121">
        <f>'MASTER INVENTORY'!K95</f>
        <v>1</v>
      </c>
      <c r="L90" s="71">
        <f>'MASTER INVENTORY'!L95</f>
        <v>59</v>
      </c>
      <c r="M90" s="71">
        <f>'MASTER INVENTORY'!M95</f>
        <v>403</v>
      </c>
      <c r="N90" s="71">
        <f>'MASTER INVENTORY'!N95</f>
        <v>806</v>
      </c>
      <c r="O90" s="71">
        <f>'MASTER INVENTORY'!O95</f>
        <v>9</v>
      </c>
      <c r="P90" s="71">
        <f>'MASTER INVENTORY'!P95</f>
        <v>83</v>
      </c>
      <c r="Q90" s="71">
        <f>'MASTER INVENTORY'!Q95</f>
        <v>166</v>
      </c>
      <c r="R90" s="71">
        <f>'MASTER INVENTORY'!R95</f>
        <v>9</v>
      </c>
      <c r="S90" s="71">
        <f>'MASTER INVENTORY'!S95</f>
        <v>75</v>
      </c>
      <c r="T90" s="71">
        <f>'MASTER INVENTORY'!T95</f>
        <v>0</v>
      </c>
      <c r="U90" s="71">
        <f>'MASTER INVENTORY'!U95</f>
        <v>7</v>
      </c>
      <c r="V90" s="71">
        <f>'MASTER INVENTORY'!V95</f>
        <v>5</v>
      </c>
      <c r="W90" s="71">
        <f>'MASTER INVENTORY'!W95</f>
        <v>4</v>
      </c>
      <c r="X90" s="71">
        <f>'MASTER INVENTORY'!X95</f>
        <v>0</v>
      </c>
      <c r="Y90" s="71">
        <f>'MASTER INVENTORY'!Y95</f>
        <v>0</v>
      </c>
      <c r="Z90" s="71">
        <f>'MASTER INVENTORY'!Z95</f>
        <v>4</v>
      </c>
      <c r="AA90" s="71">
        <f>'MASTER INVENTORY'!AA95</f>
        <v>5</v>
      </c>
      <c r="AB90" s="71">
        <f>'MASTER INVENTORY'!AB95</f>
        <v>3</v>
      </c>
      <c r="AC90" s="71">
        <f>'MASTER INVENTORY'!AC95</f>
        <v>4</v>
      </c>
      <c r="AD90" s="71">
        <f>'MASTER INVENTORY'!AD95</f>
        <v>1</v>
      </c>
      <c r="AE90" s="71">
        <f>'MASTER INVENTORY'!AE95</f>
        <v>1</v>
      </c>
      <c r="AF90" s="71">
        <f>'MASTER INVENTORY'!AF95</f>
        <v>2</v>
      </c>
      <c r="AG90" s="71" t="str">
        <f>'MASTER INVENTORY'!AG95</f>
        <v>DPW</v>
      </c>
      <c r="AH90" s="71" t="str">
        <f>'MASTER INVENTORY'!AH95</f>
        <v>X</v>
      </c>
      <c r="AI90" s="71">
        <f>'MASTER INVENTORY'!AI95</f>
        <v>0</v>
      </c>
    </row>
    <row r="91" spans="1:35" hidden="1" x14ac:dyDescent="0.2">
      <c r="A91" s="67">
        <f>'MASTER INVENTORY'!A96</f>
        <v>4617</v>
      </c>
      <c r="B91" s="71" t="str">
        <f>'MASTER INVENTORY'!B96</f>
        <v xml:space="preserve">M </v>
      </c>
      <c r="C91" s="71">
        <f>'MASTER INVENTORY'!C96</f>
        <v>11311</v>
      </c>
      <c r="D91" s="71">
        <f>'MASTER INVENTORY'!D96</f>
        <v>235</v>
      </c>
      <c r="E91" s="71">
        <f>'MASTER INVENTORY'!E96</f>
        <v>11129</v>
      </c>
      <c r="F91" s="71">
        <f>'MASTER INVENTORY'!F96</f>
        <v>0</v>
      </c>
      <c r="G91" s="71">
        <f>'MASTER INVENTORY'!G96</f>
        <v>0</v>
      </c>
      <c r="H91" s="71" t="str">
        <f>'MASTER INVENTORY'!H96</f>
        <v>CERAMIC</v>
      </c>
      <c r="I91" s="71">
        <f>'MASTER INVENTORY'!I96</f>
        <v>182</v>
      </c>
      <c r="J91" s="71" t="str">
        <f>'MASTER INVENTORY'!J96</f>
        <v>ADMIN</v>
      </c>
      <c r="K91" s="121">
        <f>'MASTER INVENTORY'!K96</f>
        <v>1</v>
      </c>
      <c r="L91" s="71">
        <f>'MASTER INVENTORY'!L96</f>
        <v>127</v>
      </c>
      <c r="M91" s="71">
        <f>'MASTER INVENTORY'!M96</f>
        <v>4064</v>
      </c>
      <c r="N91" s="71">
        <f>'MASTER INVENTORY'!N96</f>
        <v>8128</v>
      </c>
      <c r="O91" s="71">
        <f>'MASTER INVENTORY'!O96</f>
        <v>0</v>
      </c>
      <c r="P91" s="71">
        <f>'MASTER INVENTORY'!P96</f>
        <v>0</v>
      </c>
      <c r="Q91" s="71">
        <f>'MASTER INVENTORY'!Q96</f>
        <v>0</v>
      </c>
      <c r="R91" s="71">
        <f>'MASTER INVENTORY'!R96</f>
        <v>37</v>
      </c>
      <c r="S91" s="71">
        <f>'MASTER INVENTORY'!S96</f>
        <v>122</v>
      </c>
      <c r="T91" s="71">
        <f>'MASTER INVENTORY'!T96</f>
        <v>0</v>
      </c>
      <c r="U91" s="71">
        <f>'MASTER INVENTORY'!U96</f>
        <v>4</v>
      </c>
      <c r="V91" s="71">
        <f>'MASTER INVENTORY'!V96</f>
        <v>4</v>
      </c>
      <c r="W91" s="71">
        <f>'MASTER INVENTORY'!W96</f>
        <v>2</v>
      </c>
      <c r="X91" s="71">
        <f>'MASTER INVENTORY'!X96</f>
        <v>0</v>
      </c>
      <c r="Y91" s="71">
        <f>'MASTER INVENTORY'!Y96</f>
        <v>0</v>
      </c>
      <c r="Z91" s="71">
        <f>'MASTER INVENTORY'!Z96</f>
        <v>2</v>
      </c>
      <c r="AA91" s="71">
        <f>'MASTER INVENTORY'!AA96</f>
        <v>4</v>
      </c>
      <c r="AB91" s="71">
        <f>'MASTER INVENTORY'!AB96</f>
        <v>2</v>
      </c>
      <c r="AC91" s="71">
        <f>'MASTER INVENTORY'!AC96</f>
        <v>0</v>
      </c>
      <c r="AD91" s="71">
        <f>'MASTER INVENTORY'!AD96</f>
        <v>1</v>
      </c>
      <c r="AE91" s="71">
        <f>'MASTER INVENTORY'!AE96</f>
        <v>0</v>
      </c>
      <c r="AF91" s="71">
        <f>'MASTER INVENTORY'!AF96</f>
        <v>1</v>
      </c>
      <c r="AG91" s="71" t="str">
        <f>'MASTER INVENTORY'!AG96</f>
        <v>CEN TEX CORPS OF ENG</v>
      </c>
      <c r="AH91" s="71" t="str">
        <f>'MASTER INVENTORY'!AH96</f>
        <v>X</v>
      </c>
      <c r="AI91" s="71">
        <f>'MASTER INVENTORY'!AI96</f>
        <v>0</v>
      </c>
    </row>
    <row r="92" spans="1:35" hidden="1" x14ac:dyDescent="0.2">
      <c r="A92" s="67">
        <f>'MASTER INVENTORY'!A97</f>
        <v>4621</v>
      </c>
      <c r="B92" s="71" t="str">
        <f>'MASTER INVENTORY'!B97</f>
        <v>M</v>
      </c>
      <c r="C92" s="71">
        <f>'MASTER INVENTORY'!C97</f>
        <v>35298</v>
      </c>
      <c r="D92" s="71">
        <f>'MASTER INVENTORY'!D97</f>
        <v>952</v>
      </c>
      <c r="E92" s="71">
        <f>'MASTER INVENTORY'!E97</f>
        <v>6052</v>
      </c>
      <c r="F92" s="71">
        <f>'MASTER INVENTORY'!F97</f>
        <v>7539</v>
      </c>
      <c r="G92" s="71">
        <f>'MASTER INVENTORY'!G97</f>
        <v>0</v>
      </c>
      <c r="H92" s="71" t="str">
        <f>'MASTER INVENTORY'!H97</f>
        <v>N/A</v>
      </c>
      <c r="I92" s="71">
        <f>'MASTER INVENTORY'!I97</f>
        <v>21707</v>
      </c>
      <c r="J92" s="71" t="str">
        <f>'MASTER INVENTORY'!J97</f>
        <v>ADMIN</v>
      </c>
      <c r="K92" s="121">
        <f>'MASTER INVENTORY'!K97</f>
        <v>1</v>
      </c>
      <c r="L92" s="71">
        <f>'MASTER INVENTORY'!L97</f>
        <v>128</v>
      </c>
      <c r="M92" s="71">
        <f>'MASTER INVENTORY'!M97</f>
        <v>2820</v>
      </c>
      <c r="N92" s="71">
        <f>'MASTER INVENTORY'!N97</f>
        <v>5640</v>
      </c>
      <c r="O92" s="71">
        <f>'MASTER INVENTORY'!O97</f>
        <v>16</v>
      </c>
      <c r="P92" s="71">
        <f>'MASTER INVENTORY'!P97</f>
        <v>788</v>
      </c>
      <c r="Q92" s="71">
        <f>'MASTER INVENTORY'!Q97</f>
        <v>1576</v>
      </c>
      <c r="R92" s="71">
        <f>'MASTER INVENTORY'!R97</f>
        <v>58</v>
      </c>
      <c r="S92" s="71">
        <f>'MASTER INVENTORY'!S97</f>
        <v>360</v>
      </c>
      <c r="T92" s="71">
        <f>'MASTER INVENTORY'!T97</f>
        <v>173</v>
      </c>
      <c r="U92" s="71">
        <f>'MASTER INVENTORY'!U97</f>
        <v>7</v>
      </c>
      <c r="V92" s="71">
        <f>'MASTER INVENTORY'!V97</f>
        <v>7</v>
      </c>
      <c r="W92" s="71">
        <f>'MASTER INVENTORY'!W97</f>
        <v>1</v>
      </c>
      <c r="X92" s="71">
        <f>'MASTER INVENTORY'!X97</f>
        <v>0</v>
      </c>
      <c r="Y92" s="71">
        <f>'MASTER INVENTORY'!Y97</f>
        <v>0</v>
      </c>
      <c r="Z92" s="71">
        <f>'MASTER INVENTORY'!Z97</f>
        <v>2</v>
      </c>
      <c r="AA92" s="71">
        <f>'MASTER INVENTORY'!AA97</f>
        <v>7</v>
      </c>
      <c r="AB92" s="71">
        <f>'MASTER INVENTORY'!AB97</f>
        <v>3</v>
      </c>
      <c r="AC92" s="71">
        <f>'MASTER INVENTORY'!AC97</f>
        <v>0</v>
      </c>
      <c r="AD92" s="71">
        <f>'MASTER INVENTORY'!AD97</f>
        <v>1</v>
      </c>
      <c r="AE92" s="71">
        <f>'MASTER INVENTORY'!AE97</f>
        <v>0</v>
      </c>
      <c r="AF92" s="71">
        <f>'MASTER INVENTORY'!AF97</f>
        <v>1</v>
      </c>
      <c r="AG92" s="71">
        <f>'MASTER INVENTORY'!AG97</f>
        <v>0</v>
      </c>
      <c r="AH92" s="71">
        <f>'MASTER INVENTORY'!AH97</f>
        <v>0</v>
      </c>
      <c r="AI92" s="71">
        <f>'MASTER INVENTORY'!AI97</f>
        <v>0</v>
      </c>
    </row>
    <row r="93" spans="1:35" hidden="1" x14ac:dyDescent="0.2">
      <c r="A93" s="67">
        <f>'MASTER INVENTORY'!A98</f>
        <v>4622</v>
      </c>
      <c r="B93" s="71" t="str">
        <f>'MASTER INVENTORY'!B98</f>
        <v>M</v>
      </c>
      <c r="C93" s="71">
        <f>'MASTER INVENTORY'!C98</f>
        <v>10739</v>
      </c>
      <c r="D93" s="71">
        <f>'MASTER INVENTORY'!D98</f>
        <v>520</v>
      </c>
      <c r="E93" s="71">
        <f>'MASTER INVENTORY'!E98</f>
        <v>1446</v>
      </c>
      <c r="F93" s="71">
        <f>'MASTER INVENTORY'!F98</f>
        <v>8007</v>
      </c>
      <c r="G93" s="71">
        <f>'MASTER INVENTORY'!G98</f>
        <v>0</v>
      </c>
      <c r="H93" s="71" t="str">
        <f>'MASTER INVENTORY'!H98</f>
        <v>N/A</v>
      </c>
      <c r="I93" s="71">
        <f>'MASTER INVENTORY'!I98</f>
        <v>1286</v>
      </c>
      <c r="J93" s="71" t="str">
        <f>'MASTER INVENTORY'!J98</f>
        <v>ADMIN</v>
      </c>
      <c r="K93" s="121">
        <f>'MASTER INVENTORY'!K98</f>
        <v>1</v>
      </c>
      <c r="L93" s="71">
        <f>'MASTER INVENTORY'!L98</f>
        <v>31</v>
      </c>
      <c r="M93" s="71">
        <f>'MASTER INVENTORY'!M98</f>
        <v>312</v>
      </c>
      <c r="N93" s="71">
        <f>'MASTER INVENTORY'!N98</f>
        <v>624</v>
      </c>
      <c r="O93" s="71">
        <f>'MASTER INVENTORY'!O98</f>
        <v>4</v>
      </c>
      <c r="P93" s="71">
        <f>'MASTER INVENTORY'!P98</f>
        <v>50</v>
      </c>
      <c r="Q93" s="71">
        <f>'MASTER INVENTORY'!Q98</f>
        <v>100</v>
      </c>
      <c r="R93" s="71">
        <f>'MASTER INVENTORY'!R98</f>
        <v>0</v>
      </c>
      <c r="S93" s="71">
        <f>'MASTER INVENTORY'!S98</f>
        <v>123</v>
      </c>
      <c r="T93" s="71">
        <f>'MASTER INVENTORY'!T98</f>
        <v>0</v>
      </c>
      <c r="U93" s="71">
        <f>'MASTER INVENTORY'!U98</f>
        <v>10</v>
      </c>
      <c r="V93" s="71">
        <f>'MASTER INVENTORY'!V98</f>
        <v>6</v>
      </c>
      <c r="W93" s="71">
        <f>'MASTER INVENTORY'!W98</f>
        <v>3</v>
      </c>
      <c r="X93" s="71">
        <f>'MASTER INVENTORY'!X98</f>
        <v>0</v>
      </c>
      <c r="Y93" s="71">
        <f>'MASTER INVENTORY'!Y98</f>
        <v>0</v>
      </c>
      <c r="Z93" s="71">
        <f>'MASTER INVENTORY'!Z98</f>
        <v>5</v>
      </c>
      <c r="AA93" s="71">
        <f>'MASTER INVENTORY'!AA98</f>
        <v>6</v>
      </c>
      <c r="AB93" s="71">
        <f>'MASTER INVENTORY'!AB98</f>
        <v>6</v>
      </c>
      <c r="AC93" s="71">
        <f>'MASTER INVENTORY'!AC98</f>
        <v>1</v>
      </c>
      <c r="AD93" s="71">
        <f>'MASTER INVENTORY'!AD98</f>
        <v>2</v>
      </c>
      <c r="AE93" s="71">
        <f>'MASTER INVENTORY'!AE98</f>
        <v>1</v>
      </c>
      <c r="AF93" s="71">
        <f>'MASTER INVENTORY'!AF98</f>
        <v>1</v>
      </c>
      <c r="AG93" s="71" t="str">
        <f>'MASTER INVENTORY'!AG98</f>
        <v>DPW</v>
      </c>
      <c r="AH93" s="71" t="str">
        <f>'MASTER INVENTORY'!AH98</f>
        <v>X</v>
      </c>
      <c r="AI93" s="71">
        <f>'MASTER INVENTORY'!AI98</f>
        <v>0</v>
      </c>
    </row>
    <row r="94" spans="1:35" hidden="1" x14ac:dyDescent="0.2">
      <c r="A94" s="67">
        <f>'MASTER INVENTORY'!A99</f>
        <v>4623</v>
      </c>
      <c r="B94" s="71" t="str">
        <f>'MASTER INVENTORY'!B99</f>
        <v xml:space="preserve">M </v>
      </c>
      <c r="C94" s="71">
        <f>'MASTER INVENTORY'!C99</f>
        <v>484</v>
      </c>
      <c r="D94" s="71">
        <f>'MASTER INVENTORY'!D99</f>
        <v>86</v>
      </c>
      <c r="E94" s="71">
        <f>'MASTER INVENTORY'!E99</f>
        <v>0</v>
      </c>
      <c r="F94" s="71">
        <f>'MASTER INVENTORY'!F99</f>
        <v>0</v>
      </c>
      <c r="G94" s="71">
        <f>'MASTER INVENTORY'!G99</f>
        <v>484</v>
      </c>
      <c r="H94" s="71" t="str">
        <f>'MASTER INVENTORY'!H99</f>
        <v>N/A</v>
      </c>
      <c r="I94" s="71">
        <f>'MASTER INVENTORY'!I99</f>
        <v>0</v>
      </c>
      <c r="J94" s="71" t="str">
        <f>'MASTER INVENTORY'!J99</f>
        <v>ADMIN</v>
      </c>
      <c r="K94" s="121">
        <f>'MASTER INVENTORY'!K99</f>
        <v>1</v>
      </c>
      <c r="L94" s="71">
        <f>'MASTER INVENTORY'!L99</f>
        <v>1</v>
      </c>
      <c r="M94" s="71">
        <f>'MASTER INVENTORY'!M99</f>
        <v>15</v>
      </c>
      <c r="N94" s="71">
        <f>'MASTER INVENTORY'!N99</f>
        <v>30</v>
      </c>
      <c r="O94" s="71">
        <f>'MASTER INVENTORY'!O99</f>
        <v>2</v>
      </c>
      <c r="P94" s="71">
        <f>'MASTER INVENTORY'!P99</f>
        <v>16</v>
      </c>
      <c r="Q94" s="71">
        <f>'MASTER INVENTORY'!Q99</f>
        <v>32</v>
      </c>
      <c r="R94" s="71">
        <f>'MASTER INVENTORY'!R99</f>
        <v>0</v>
      </c>
      <c r="S94" s="71">
        <f>'MASTER INVENTORY'!S99</f>
        <v>3</v>
      </c>
      <c r="T94" s="71">
        <f>'MASTER INVENTORY'!T99</f>
        <v>0</v>
      </c>
      <c r="U94" s="71">
        <f>'MASTER INVENTORY'!U99</f>
        <v>1</v>
      </c>
      <c r="V94" s="71">
        <f>'MASTER INVENTORY'!V99</f>
        <v>1</v>
      </c>
      <c r="W94" s="71">
        <f>'MASTER INVENTORY'!W99</f>
        <v>1</v>
      </c>
      <c r="X94" s="71">
        <f>'MASTER INVENTORY'!X99</f>
        <v>0</v>
      </c>
      <c r="Y94" s="71">
        <f>'MASTER INVENTORY'!Y99</f>
        <v>0</v>
      </c>
      <c r="Z94" s="71">
        <f>'MASTER INVENTORY'!Z99</f>
        <v>1</v>
      </c>
      <c r="AA94" s="71">
        <f>'MASTER INVENTORY'!AA99</f>
        <v>1</v>
      </c>
      <c r="AB94" s="71">
        <f>'MASTER INVENTORY'!AB99</f>
        <v>1</v>
      </c>
      <c r="AC94" s="71">
        <f>'MASTER INVENTORY'!AC99</f>
        <v>0</v>
      </c>
      <c r="AD94" s="71">
        <f>'MASTER INVENTORY'!AD99</f>
        <v>0</v>
      </c>
      <c r="AE94" s="71">
        <f>'MASTER INVENTORY'!AE99</f>
        <v>0</v>
      </c>
      <c r="AF94" s="71">
        <f>'MASTER INVENTORY'!AF99</f>
        <v>1</v>
      </c>
      <c r="AG94" s="71" t="str">
        <f>'MASTER INVENTORY'!AG99</f>
        <v>TOBYHANNA</v>
      </c>
      <c r="AH94" s="71">
        <f>'MASTER INVENTORY'!AH99</f>
        <v>0</v>
      </c>
      <c r="AI94" s="71">
        <f>'MASTER INVENTORY'!AI99</f>
        <v>0</v>
      </c>
    </row>
    <row r="95" spans="1:35" hidden="1" x14ac:dyDescent="0.2">
      <c r="A95" s="67">
        <f>'MASTER INVENTORY'!A100</f>
        <v>4624</v>
      </c>
      <c r="B95" s="71" t="str">
        <f>'MASTER INVENTORY'!B100</f>
        <v>M</v>
      </c>
      <c r="C95" s="71">
        <f>'MASTER INVENTORY'!C100</f>
        <v>192</v>
      </c>
      <c r="D95" s="71">
        <f>'MASTER INVENTORY'!D100</f>
        <v>21</v>
      </c>
      <c r="E95" s="71">
        <f>'MASTER INVENTORY'!E100</f>
        <v>0</v>
      </c>
      <c r="F95" s="71">
        <f>'MASTER INVENTORY'!F100</f>
        <v>0</v>
      </c>
      <c r="G95" s="71">
        <f>'MASTER INVENTORY'!G100</f>
        <v>0</v>
      </c>
      <c r="H95" s="71" t="str">
        <f>'MASTER INVENTORY'!H100</f>
        <v>RUBBER</v>
      </c>
      <c r="I95" s="71">
        <f>'MASTER INVENTORY'!I100</f>
        <v>192</v>
      </c>
      <c r="J95" s="71" t="str">
        <f>'MASTER INVENTORY'!J100</f>
        <v>ACP</v>
      </c>
      <c r="K95" s="121">
        <f>'MASTER INVENTORY'!K100</f>
        <v>1</v>
      </c>
      <c r="L95" s="71">
        <f>'MASTER INVENTORY'!L100</f>
        <v>6</v>
      </c>
      <c r="M95" s="71">
        <f>'MASTER INVENTORY'!M100</f>
        <v>74</v>
      </c>
      <c r="N95" s="71">
        <f>'MASTER INVENTORY'!N100</f>
        <v>148</v>
      </c>
      <c r="O95" s="71">
        <f>'MASTER INVENTORY'!O100</f>
        <v>1</v>
      </c>
      <c r="P95" s="71">
        <f>'MASTER INVENTORY'!P100</f>
        <v>21</v>
      </c>
      <c r="Q95" s="71">
        <f>'MASTER INVENTORY'!Q100</f>
        <v>42</v>
      </c>
      <c r="R95" s="71">
        <f>'MASTER INVENTORY'!R100</f>
        <v>0</v>
      </c>
      <c r="S95" s="71">
        <f>'MASTER INVENTORY'!S100</f>
        <v>3</v>
      </c>
      <c r="T95" s="71">
        <f>'MASTER INVENTORY'!T100</f>
        <v>0</v>
      </c>
      <c r="U95" s="71">
        <f>'MASTER INVENTORY'!U100</f>
        <v>1</v>
      </c>
      <c r="V95" s="71">
        <f>'MASTER INVENTORY'!V100</f>
        <v>1</v>
      </c>
      <c r="W95" s="71">
        <f>'MASTER INVENTORY'!W100</f>
        <v>0</v>
      </c>
      <c r="X95" s="71">
        <f>'MASTER INVENTORY'!X100</f>
        <v>0</v>
      </c>
      <c r="Y95" s="71">
        <f>'MASTER INVENTORY'!Y100</f>
        <v>0</v>
      </c>
      <c r="Z95" s="71">
        <f>'MASTER INVENTORY'!Z100</f>
        <v>0</v>
      </c>
      <c r="AA95" s="71">
        <f>'MASTER INVENTORY'!AA100</f>
        <v>1</v>
      </c>
      <c r="AB95" s="71">
        <f>'MASTER INVENTORY'!AB100</f>
        <v>1</v>
      </c>
      <c r="AC95" s="71">
        <f>'MASTER INVENTORY'!AC100</f>
        <v>0</v>
      </c>
      <c r="AD95" s="71">
        <f>'MASTER INVENTORY'!AD100</f>
        <v>1</v>
      </c>
      <c r="AE95" s="71">
        <f>'MASTER INVENTORY'!AE100</f>
        <v>0</v>
      </c>
      <c r="AF95" s="71">
        <f>'MASTER INVENTORY'!AF100</f>
        <v>1</v>
      </c>
      <c r="AG95" s="71" t="str">
        <f>'MASTER INVENTORY'!AG100</f>
        <v>DES</v>
      </c>
      <c r="AH95" s="71" t="str">
        <f>'MASTER INVENTORY'!AH100</f>
        <v>X</v>
      </c>
      <c r="AI95" s="71">
        <f>'MASTER INVENTORY'!AI100</f>
        <v>0</v>
      </c>
    </row>
    <row r="96" spans="1:35" hidden="1" x14ac:dyDescent="0.2">
      <c r="A96" s="67">
        <f>'MASTER INVENTORY'!A101</f>
        <v>4626</v>
      </c>
      <c r="B96" s="71" t="str">
        <f>'MASTER INVENTORY'!B101</f>
        <v xml:space="preserve">M </v>
      </c>
      <c r="C96" s="71">
        <f>'MASTER INVENTORY'!C101</f>
        <v>1796</v>
      </c>
      <c r="D96" s="71">
        <f>'MASTER INVENTORY'!D101</f>
        <v>128</v>
      </c>
      <c r="E96" s="71">
        <f>'MASTER INVENTORY'!E101</f>
        <v>1478</v>
      </c>
      <c r="F96" s="71">
        <f>'MASTER INVENTORY'!F101</f>
        <v>0</v>
      </c>
      <c r="G96" s="71">
        <f>'MASTER INVENTORY'!G101</f>
        <v>0</v>
      </c>
      <c r="H96" s="71" t="str">
        <f>'MASTER INVENTORY'!H101</f>
        <v>WOOD</v>
      </c>
      <c r="I96" s="71">
        <f>'MASTER INVENTORY'!I101</f>
        <v>318</v>
      </c>
      <c r="J96" s="71" t="str">
        <f>'MASTER INVENTORY'!J101</f>
        <v>ADMIN</v>
      </c>
      <c r="K96" s="121">
        <f>'MASTER INVENTORY'!K101</f>
        <v>1</v>
      </c>
      <c r="L96" s="71">
        <f>'MASTER INVENTORY'!L101</f>
        <v>9</v>
      </c>
      <c r="M96" s="71">
        <f>'MASTER INVENTORY'!M101</f>
        <v>81</v>
      </c>
      <c r="N96" s="71">
        <f>'MASTER INVENTORY'!N101</f>
        <v>162</v>
      </c>
      <c r="O96" s="71">
        <f>'MASTER INVENTORY'!O101</f>
        <v>0</v>
      </c>
      <c r="P96" s="71">
        <f>'MASTER INVENTORY'!P101</f>
        <v>0</v>
      </c>
      <c r="Q96" s="71">
        <f>'MASTER INVENTORY'!Q101</f>
        <v>0</v>
      </c>
      <c r="R96" s="71">
        <f>'MASTER INVENTORY'!R101</f>
        <v>9</v>
      </c>
      <c r="S96" s="71">
        <f>'MASTER INVENTORY'!S101</f>
        <v>18</v>
      </c>
      <c r="T96" s="71">
        <f>'MASTER INVENTORY'!T101</f>
        <v>0</v>
      </c>
      <c r="U96" s="71">
        <f>'MASTER INVENTORY'!U101</f>
        <v>0</v>
      </c>
      <c r="V96" s="71">
        <f>'MASTER INVENTORY'!V101</f>
        <v>0</v>
      </c>
      <c r="W96" s="71">
        <f>'MASTER INVENTORY'!W101</f>
        <v>0</v>
      </c>
      <c r="X96" s="71">
        <f>'MASTER INVENTORY'!X101</f>
        <v>0</v>
      </c>
      <c r="Y96" s="71">
        <f>'MASTER INVENTORY'!Y101</f>
        <v>0</v>
      </c>
      <c r="Z96" s="71">
        <f>'MASTER INVENTORY'!Z101</f>
        <v>0</v>
      </c>
      <c r="AA96" s="71">
        <f>'MASTER INVENTORY'!AA101</f>
        <v>0</v>
      </c>
      <c r="AB96" s="71">
        <f>'MASTER INVENTORY'!AB101</f>
        <v>0</v>
      </c>
      <c r="AC96" s="71">
        <f>'MASTER INVENTORY'!AC101</f>
        <v>0</v>
      </c>
      <c r="AD96" s="71">
        <f>'MASTER INVENTORY'!AD101</f>
        <v>0</v>
      </c>
      <c r="AE96" s="71">
        <f>'MASTER INVENTORY'!AE101</f>
        <v>0</v>
      </c>
      <c r="AF96" s="71">
        <f>'MASTER INVENTORY'!AF101</f>
        <v>1</v>
      </c>
      <c r="AG96" s="71" t="str">
        <f>'MASTER INVENTORY'!AG101</f>
        <v>DPW</v>
      </c>
      <c r="AH96" s="71" t="str">
        <f>'MASTER INVENTORY'!AH101</f>
        <v>X</v>
      </c>
      <c r="AI96" s="71">
        <f>'MASTER INVENTORY'!AI101</f>
        <v>0</v>
      </c>
    </row>
    <row r="97" spans="1:35" hidden="1" x14ac:dyDescent="0.2">
      <c r="A97" s="67">
        <f>'MASTER INVENTORY'!A102</f>
        <v>4630</v>
      </c>
      <c r="B97" s="71" t="str">
        <f>'MASTER INVENTORY'!B102</f>
        <v>M</v>
      </c>
      <c r="C97" s="71">
        <f>'MASTER INVENTORY'!C102</f>
        <v>2828</v>
      </c>
      <c r="D97" s="71">
        <f>'MASTER INVENTORY'!D102</f>
        <v>260</v>
      </c>
      <c r="E97" s="71">
        <f>'MASTER INVENTORY'!E102</f>
        <v>2828</v>
      </c>
      <c r="F97" s="71">
        <f>'MASTER INVENTORY'!F102</f>
        <v>0</v>
      </c>
      <c r="G97" s="71">
        <f>'MASTER INVENTORY'!G102</f>
        <v>0</v>
      </c>
      <c r="H97" s="71" t="str">
        <f>'MASTER INVENTORY'!H102</f>
        <v>N/A</v>
      </c>
      <c r="I97" s="71">
        <f>'MASTER INVENTORY'!I102</f>
        <v>0</v>
      </c>
      <c r="J97" s="71" t="str">
        <f>'MASTER INVENTORY'!J102</f>
        <v>ADMIN</v>
      </c>
      <c r="K97" s="121">
        <f>'MASTER INVENTORY'!K102</f>
        <v>1</v>
      </c>
      <c r="L97" s="71">
        <f>'MASTER INVENTORY'!L102</f>
        <v>9</v>
      </c>
      <c r="M97" s="71">
        <f>'MASTER INVENTORY'!M102</f>
        <v>126</v>
      </c>
      <c r="N97" s="71">
        <f>'MASTER INVENTORY'!N102</f>
        <v>252</v>
      </c>
      <c r="O97" s="71">
        <f>'MASTER INVENTORY'!O102</f>
        <v>0</v>
      </c>
      <c r="P97" s="71">
        <f>'MASTER INVENTORY'!P102</f>
        <v>0</v>
      </c>
      <c r="Q97" s="71">
        <f>'MASTER INVENTORY'!Q102</f>
        <v>0</v>
      </c>
      <c r="R97" s="71">
        <f>'MASTER INVENTORY'!R102</f>
        <v>9</v>
      </c>
      <c r="S97" s="71">
        <f>'MASTER INVENTORY'!S102</f>
        <v>36</v>
      </c>
      <c r="T97" s="71">
        <f>'MASTER INVENTORY'!T102</f>
        <v>0</v>
      </c>
      <c r="U97" s="71">
        <f>'MASTER INVENTORY'!U102</f>
        <v>4</v>
      </c>
      <c r="V97" s="71">
        <f>'MASTER INVENTORY'!V102</f>
        <v>4</v>
      </c>
      <c r="W97" s="71">
        <f>'MASTER INVENTORY'!W102</f>
        <v>2</v>
      </c>
      <c r="X97" s="71">
        <f>'MASTER INVENTORY'!X102</f>
        <v>0</v>
      </c>
      <c r="Y97" s="71">
        <f>'MASTER INVENTORY'!Y102</f>
        <v>0</v>
      </c>
      <c r="Z97" s="71">
        <f>'MASTER INVENTORY'!Z102</f>
        <v>2</v>
      </c>
      <c r="AA97" s="71">
        <f>'MASTER INVENTORY'!AA102</f>
        <v>4</v>
      </c>
      <c r="AB97" s="71">
        <f>'MASTER INVENTORY'!AB102</f>
        <v>2</v>
      </c>
      <c r="AC97" s="71">
        <f>'MASTER INVENTORY'!AC102</f>
        <v>0</v>
      </c>
      <c r="AD97" s="71">
        <f>'MASTER INVENTORY'!AD102</f>
        <v>1</v>
      </c>
      <c r="AE97" s="71">
        <f>'MASTER INVENTORY'!AE102</f>
        <v>0</v>
      </c>
      <c r="AF97" s="71">
        <f>'MASTER INVENTORY'!AF102</f>
        <v>1</v>
      </c>
      <c r="AG97" s="71" t="str">
        <f>'MASTER INVENTORY'!AG102</f>
        <v>DPW</v>
      </c>
      <c r="AH97" s="71" t="str">
        <f>'MASTER INVENTORY'!AH102</f>
        <v>X</v>
      </c>
      <c r="AI97" s="71">
        <f>'MASTER INVENTORY'!AI102</f>
        <v>0</v>
      </c>
    </row>
    <row r="98" spans="1:35" hidden="1" x14ac:dyDescent="0.2">
      <c r="A98" s="67">
        <f>'MASTER INVENTORY'!A103</f>
        <v>4633</v>
      </c>
      <c r="B98" s="71" t="str">
        <f>'MASTER INVENTORY'!B103</f>
        <v>M</v>
      </c>
      <c r="C98" s="71">
        <f>'MASTER INVENTORY'!C103</f>
        <v>793</v>
      </c>
      <c r="D98" s="71">
        <f>'MASTER INVENTORY'!D103</f>
        <v>282</v>
      </c>
      <c r="E98" s="71">
        <f>'MASTER INVENTORY'!E103</f>
        <v>793</v>
      </c>
      <c r="F98" s="71">
        <f>'MASTER INVENTORY'!F103</f>
        <v>0</v>
      </c>
      <c r="G98" s="71">
        <f>'MASTER INVENTORY'!G103</f>
        <v>0</v>
      </c>
      <c r="H98" s="71" t="str">
        <f>'MASTER INVENTORY'!H103</f>
        <v>N/A</v>
      </c>
      <c r="I98" s="71">
        <f>'MASTER INVENTORY'!I103</f>
        <v>0</v>
      </c>
      <c r="J98" s="71" t="str">
        <f>'MASTER INVENTORY'!J103</f>
        <v>ADMIN</v>
      </c>
      <c r="K98" s="121">
        <f>'MASTER INVENTORY'!K103</f>
        <v>1</v>
      </c>
      <c r="L98" s="71">
        <f>'MASTER INVENTORY'!L103</f>
        <v>2</v>
      </c>
      <c r="M98" s="71">
        <f>'MASTER INVENTORY'!M103</f>
        <v>18</v>
      </c>
      <c r="N98" s="71">
        <f>'MASTER INVENTORY'!N103</f>
        <v>36</v>
      </c>
      <c r="O98" s="71">
        <f>'MASTER INVENTORY'!O103</f>
        <v>0</v>
      </c>
      <c r="P98" s="71">
        <f>'MASTER INVENTORY'!P103</f>
        <v>0</v>
      </c>
      <c r="Q98" s="71">
        <f>'MASTER INVENTORY'!Q103</f>
        <v>0</v>
      </c>
      <c r="R98" s="71">
        <f>'MASTER INVENTORY'!R103</f>
        <v>0</v>
      </c>
      <c r="S98" s="71">
        <f>'MASTER INVENTORY'!S103</f>
        <v>14</v>
      </c>
      <c r="T98" s="71">
        <f>'MASTER INVENTORY'!T103</f>
        <v>0</v>
      </c>
      <c r="U98" s="71">
        <f>'MASTER INVENTORY'!U103</f>
        <v>3</v>
      </c>
      <c r="V98" s="71">
        <f>'MASTER INVENTORY'!V103</f>
        <v>6</v>
      </c>
      <c r="W98" s="71">
        <f>'MASTER INVENTORY'!W103</f>
        <v>2</v>
      </c>
      <c r="X98" s="71">
        <f>'MASTER INVENTORY'!X103</f>
        <v>0</v>
      </c>
      <c r="Y98" s="71">
        <f>'MASTER INVENTORY'!Y103</f>
        <v>0</v>
      </c>
      <c r="Z98" s="71">
        <f>'MASTER INVENTORY'!Z103</f>
        <v>2</v>
      </c>
      <c r="AA98" s="71">
        <f>'MASTER INVENTORY'!AA103</f>
        <v>6</v>
      </c>
      <c r="AB98" s="71">
        <f>'MASTER INVENTORY'!AB103</f>
        <v>2</v>
      </c>
      <c r="AC98" s="71">
        <f>'MASTER INVENTORY'!AC103</f>
        <v>0</v>
      </c>
      <c r="AD98" s="71">
        <f>'MASTER INVENTORY'!AD103</f>
        <v>1</v>
      </c>
      <c r="AE98" s="71">
        <f>'MASTER INVENTORY'!AE103</f>
        <v>0</v>
      </c>
      <c r="AF98" s="71">
        <f>'MASTER INVENTORY'!AF103</f>
        <v>1</v>
      </c>
      <c r="AG98" s="71" t="str">
        <f>'MASTER INVENTORY'!AG103</f>
        <v>DPW</v>
      </c>
      <c r="AH98" s="71" t="str">
        <f>'MASTER INVENTORY'!AH103</f>
        <v>X</v>
      </c>
      <c r="AI98" s="71">
        <f>'MASTER INVENTORY'!AI103</f>
        <v>0</v>
      </c>
    </row>
    <row r="99" spans="1:35" hidden="1" x14ac:dyDescent="0.2">
      <c r="A99" s="67">
        <f>'MASTER INVENTORY'!A104</f>
        <v>4634</v>
      </c>
      <c r="B99" s="71" t="str">
        <f>'MASTER INVENTORY'!B104</f>
        <v xml:space="preserve">M </v>
      </c>
      <c r="C99" s="71">
        <f>'MASTER INVENTORY'!C104</f>
        <v>919</v>
      </c>
      <c r="D99" s="71">
        <f>'MASTER INVENTORY'!D104</f>
        <v>0</v>
      </c>
      <c r="E99" s="71">
        <f>'MASTER INVENTORY'!E104</f>
        <v>919</v>
      </c>
      <c r="F99" s="71">
        <f>'MASTER INVENTORY'!F104</f>
        <v>0</v>
      </c>
      <c r="G99" s="71">
        <f>'MASTER INVENTORY'!G104</f>
        <v>0</v>
      </c>
      <c r="H99" s="71" t="str">
        <f>'MASTER INVENTORY'!H104</f>
        <v>N/A</v>
      </c>
      <c r="I99" s="71">
        <f>'MASTER INVENTORY'!I104</f>
        <v>0</v>
      </c>
      <c r="J99" s="71" t="str">
        <f>'MASTER INVENTORY'!J104</f>
        <v>ADMIN</v>
      </c>
      <c r="K99" s="121">
        <f>'MASTER INVENTORY'!K104</f>
        <v>1</v>
      </c>
      <c r="L99" s="71">
        <f>'MASTER INVENTORY'!L104</f>
        <v>2</v>
      </c>
      <c r="M99" s="71">
        <f>'MASTER INVENTORY'!M104</f>
        <v>18</v>
      </c>
      <c r="N99" s="71">
        <f>'MASTER INVENTORY'!N104</f>
        <v>36</v>
      </c>
      <c r="O99" s="71">
        <f>'MASTER INVENTORY'!O104</f>
        <v>0</v>
      </c>
      <c r="P99" s="71">
        <f>'MASTER INVENTORY'!P104</f>
        <v>0</v>
      </c>
      <c r="Q99" s="71">
        <f>'MASTER INVENTORY'!Q104</f>
        <v>0</v>
      </c>
      <c r="R99" s="71">
        <f>'MASTER INVENTORY'!R104</f>
        <v>0</v>
      </c>
      <c r="S99" s="71">
        <f>'MASTER INVENTORY'!S104</f>
        <v>14</v>
      </c>
      <c r="T99" s="71">
        <f>'MASTER INVENTORY'!T104</f>
        <v>0</v>
      </c>
      <c r="U99" s="71">
        <f>'MASTER INVENTORY'!U104</f>
        <v>0</v>
      </c>
      <c r="V99" s="71">
        <f>'MASTER INVENTORY'!V104</f>
        <v>0</v>
      </c>
      <c r="W99" s="71">
        <f>'MASTER INVENTORY'!W104</f>
        <v>0</v>
      </c>
      <c r="X99" s="71">
        <f>'MASTER INVENTORY'!X104</f>
        <v>0</v>
      </c>
      <c r="Y99" s="71">
        <f>'MASTER INVENTORY'!Y104</f>
        <v>0</v>
      </c>
      <c r="Z99" s="71">
        <f>'MASTER INVENTORY'!Z104</f>
        <v>0</v>
      </c>
      <c r="AA99" s="71">
        <f>'MASTER INVENTORY'!AA104</f>
        <v>0</v>
      </c>
      <c r="AB99" s="71">
        <f>'MASTER INVENTORY'!AB104</f>
        <v>0</v>
      </c>
      <c r="AC99" s="71">
        <f>'MASTER INVENTORY'!AC104</f>
        <v>0</v>
      </c>
      <c r="AD99" s="71">
        <f>'MASTER INVENTORY'!AD104</f>
        <v>0</v>
      </c>
      <c r="AE99" s="71">
        <f>'MASTER INVENTORY'!AE104</f>
        <v>0</v>
      </c>
      <c r="AF99" s="71">
        <f>'MASTER INVENTORY'!AF104</f>
        <v>1</v>
      </c>
      <c r="AG99" s="71" t="str">
        <f>'MASTER INVENTORY'!AG104</f>
        <v>DPW</v>
      </c>
      <c r="AH99" s="71" t="str">
        <f>'MASTER INVENTORY'!AH104</f>
        <v>X</v>
      </c>
      <c r="AI99" s="71">
        <f>'MASTER INVENTORY'!AI104</f>
        <v>0</v>
      </c>
    </row>
    <row r="100" spans="1:35" hidden="1" x14ac:dyDescent="0.2">
      <c r="A100" s="67">
        <f>'MASTER INVENTORY'!A105</f>
        <v>4635</v>
      </c>
      <c r="B100" s="71" t="str">
        <f>'MASTER INVENTORY'!B105</f>
        <v>M</v>
      </c>
      <c r="C100" s="71">
        <f>'MASTER INVENTORY'!C105</f>
        <v>478</v>
      </c>
      <c r="D100" s="71">
        <f>'MASTER INVENTORY'!D105</f>
        <v>0</v>
      </c>
      <c r="E100" s="71">
        <f>'MASTER INVENTORY'!E105</f>
        <v>478</v>
      </c>
      <c r="F100" s="71">
        <f>'MASTER INVENTORY'!F105</f>
        <v>0</v>
      </c>
      <c r="G100" s="71">
        <f>'MASTER INVENTORY'!G105</f>
        <v>0</v>
      </c>
      <c r="H100" s="71" t="str">
        <f>'MASTER INVENTORY'!H105</f>
        <v>N/A</v>
      </c>
      <c r="I100" s="71">
        <f>'MASTER INVENTORY'!I105</f>
        <v>0</v>
      </c>
      <c r="J100" s="71" t="str">
        <f>'MASTER INVENTORY'!J105</f>
        <v>ADMIN</v>
      </c>
      <c r="K100" s="121">
        <f>'MASTER INVENTORY'!K105</f>
        <v>1</v>
      </c>
      <c r="L100" s="71">
        <f>'MASTER INVENTORY'!L105</f>
        <v>4</v>
      </c>
      <c r="M100" s="71">
        <f>'MASTER INVENTORY'!M105</f>
        <v>24</v>
      </c>
      <c r="N100" s="71">
        <f>'MASTER INVENTORY'!N105</f>
        <v>48</v>
      </c>
      <c r="O100" s="71">
        <f>'MASTER INVENTORY'!O105</f>
        <v>3</v>
      </c>
      <c r="P100" s="71">
        <f>'MASTER INVENTORY'!P105</f>
        <v>4</v>
      </c>
      <c r="Q100" s="71">
        <f>'MASTER INVENTORY'!Q105</f>
        <v>8</v>
      </c>
      <c r="R100" s="71">
        <f>'MASTER INVENTORY'!R105</f>
        <v>4</v>
      </c>
      <c r="S100" s="71">
        <f>'MASTER INVENTORY'!S105</f>
        <v>12</v>
      </c>
      <c r="T100" s="71">
        <f>'MASTER INVENTORY'!T105</f>
        <v>0</v>
      </c>
      <c r="U100" s="71">
        <f>'MASTER INVENTORY'!U105</f>
        <v>0</v>
      </c>
      <c r="V100" s="71">
        <f>'MASTER INVENTORY'!V105</f>
        <v>0</v>
      </c>
      <c r="W100" s="71">
        <f>'MASTER INVENTORY'!W105</f>
        <v>0</v>
      </c>
      <c r="X100" s="71">
        <f>'MASTER INVENTORY'!X105</f>
        <v>0</v>
      </c>
      <c r="Y100" s="71">
        <f>'MASTER INVENTORY'!Y105</f>
        <v>0</v>
      </c>
      <c r="Z100" s="71">
        <f>'MASTER INVENTORY'!Z105</f>
        <v>1</v>
      </c>
      <c r="AA100" s="71">
        <f>'MASTER INVENTORY'!AA105</f>
        <v>0</v>
      </c>
      <c r="AB100" s="71">
        <f>'MASTER INVENTORY'!AB105</f>
        <v>0</v>
      </c>
      <c r="AC100" s="71">
        <f>'MASTER INVENTORY'!AC105</f>
        <v>0</v>
      </c>
      <c r="AD100" s="71">
        <f>'MASTER INVENTORY'!AD105</f>
        <v>0</v>
      </c>
      <c r="AE100" s="71">
        <f>'MASTER INVENTORY'!AE105</f>
        <v>0</v>
      </c>
      <c r="AF100" s="71">
        <f>'MASTER INVENTORY'!AF105</f>
        <v>0</v>
      </c>
      <c r="AG100" s="71" t="str">
        <f>'MASTER INVENTORY'!AG105</f>
        <v>DPW</v>
      </c>
      <c r="AH100" s="71" t="str">
        <f>'MASTER INVENTORY'!AH105</f>
        <v>X</v>
      </c>
      <c r="AI100" s="71">
        <f>'MASTER INVENTORY'!AI105</f>
        <v>0</v>
      </c>
    </row>
    <row r="101" spans="1:35" hidden="1" x14ac:dyDescent="0.2">
      <c r="A101" s="67">
        <f>'MASTER INVENTORY'!A106</f>
        <v>4819</v>
      </c>
      <c r="B101" s="71" t="str">
        <f>'MASTER INVENTORY'!B106</f>
        <v>M</v>
      </c>
      <c r="C101" s="71">
        <f>'MASTER INVENTORY'!C106</f>
        <v>6369</v>
      </c>
      <c r="D101" s="71">
        <f>'MASTER INVENTORY'!D106</f>
        <v>380</v>
      </c>
      <c r="E101" s="71">
        <f>'MASTER INVENTORY'!E106</f>
        <v>1118</v>
      </c>
      <c r="F101" s="71">
        <f>'MASTER INVENTORY'!F106</f>
        <v>4871</v>
      </c>
      <c r="G101" s="71">
        <f>'MASTER INVENTORY'!G106</f>
        <v>0</v>
      </c>
      <c r="H101" s="71" t="str">
        <f>'MASTER INVENTORY'!H106</f>
        <v>CERAMIC</v>
      </c>
      <c r="I101" s="71">
        <f>'MASTER INVENTORY'!I106</f>
        <v>380</v>
      </c>
      <c r="J101" s="71" t="str">
        <f>'MASTER INVENTORY'!J106</f>
        <v>ADMIN</v>
      </c>
      <c r="K101" s="121">
        <f>'MASTER INVENTORY'!K106</f>
        <v>1</v>
      </c>
      <c r="L101" s="71">
        <f>'MASTER INVENTORY'!L106</f>
        <v>18</v>
      </c>
      <c r="M101" s="71">
        <f>'MASTER INVENTORY'!M106</f>
        <v>398</v>
      </c>
      <c r="N101" s="71">
        <f>'MASTER INVENTORY'!N106</f>
        <v>796</v>
      </c>
      <c r="O101" s="71">
        <f>'MASTER INVENTORY'!O106</f>
        <v>0</v>
      </c>
      <c r="P101" s="71">
        <f>'MASTER INVENTORY'!P106</f>
        <v>82</v>
      </c>
      <c r="Q101" s="71">
        <f>'MASTER INVENTORY'!Q106</f>
        <v>164</v>
      </c>
      <c r="R101" s="71">
        <f>'MASTER INVENTORY'!R106</f>
        <v>19</v>
      </c>
      <c r="S101" s="71">
        <f>'MASTER INVENTORY'!S106</f>
        <v>87</v>
      </c>
      <c r="T101" s="71">
        <f>'MASTER INVENTORY'!T106</f>
        <v>0</v>
      </c>
      <c r="U101" s="71">
        <f>'MASTER INVENTORY'!U106</f>
        <v>6</v>
      </c>
      <c r="V101" s="71">
        <f>'MASTER INVENTORY'!V106</f>
        <v>5</v>
      </c>
      <c r="W101" s="71">
        <f>'MASTER INVENTORY'!W106</f>
        <v>2</v>
      </c>
      <c r="X101" s="71">
        <f>'MASTER INVENTORY'!X106</f>
        <v>0</v>
      </c>
      <c r="Y101" s="71">
        <f>'MASTER INVENTORY'!Y106</f>
        <v>0</v>
      </c>
      <c r="Z101" s="71">
        <f>'MASTER INVENTORY'!Z106</f>
        <v>2</v>
      </c>
      <c r="AA101" s="71">
        <f>'MASTER INVENTORY'!AA106</f>
        <v>5</v>
      </c>
      <c r="AB101" s="71">
        <f>'MASTER INVENTORY'!AB106</f>
        <v>4</v>
      </c>
      <c r="AC101" s="71">
        <f>'MASTER INVENTORY'!AC106</f>
        <v>0</v>
      </c>
      <c r="AD101" s="71">
        <f>'MASTER INVENTORY'!AD106</f>
        <v>2</v>
      </c>
      <c r="AE101" s="71">
        <f>'MASTER INVENTORY'!AE106</f>
        <v>1</v>
      </c>
      <c r="AF101" s="71">
        <f>'MASTER INVENTORY'!AF106</f>
        <v>1</v>
      </c>
      <c r="AG101" s="71" t="str">
        <f>'MASTER INVENTORY'!AG106</f>
        <v>CPAC/CHRA</v>
      </c>
      <c r="AH101" s="71" t="str">
        <f>'MASTER INVENTORY'!AH106</f>
        <v>X</v>
      </c>
      <c r="AI101" s="71">
        <f>'MASTER INVENTORY'!AI106</f>
        <v>0</v>
      </c>
    </row>
    <row r="102" spans="1:35" hidden="1" x14ac:dyDescent="0.2">
      <c r="A102" s="67">
        <f>'MASTER INVENTORY'!A107</f>
        <v>4820</v>
      </c>
      <c r="B102" s="71" t="str">
        <f>'MASTER INVENTORY'!B107</f>
        <v>M</v>
      </c>
      <c r="C102" s="71">
        <f>'MASTER INVENTORY'!C107</f>
        <v>10861</v>
      </c>
      <c r="D102" s="71">
        <f>'MASTER INVENTORY'!D107</f>
        <v>331</v>
      </c>
      <c r="E102" s="71">
        <f>'MASTER INVENTORY'!E107</f>
        <v>821</v>
      </c>
      <c r="F102" s="71">
        <f>'MASTER INVENTORY'!F107</f>
        <v>9709</v>
      </c>
      <c r="G102" s="71">
        <f>'MASTER INVENTORY'!G107</f>
        <v>0</v>
      </c>
      <c r="H102" s="71" t="str">
        <f>'MASTER INVENTORY'!H107</f>
        <v>CERAMIC</v>
      </c>
      <c r="I102" s="71">
        <f>'MASTER INVENTORY'!I107</f>
        <v>331</v>
      </c>
      <c r="J102" s="71" t="str">
        <f>'MASTER INVENTORY'!J107</f>
        <v>ADMIN</v>
      </c>
      <c r="K102" s="121">
        <f>'MASTER INVENTORY'!K107</f>
        <v>1</v>
      </c>
      <c r="L102" s="71">
        <f>'MASTER INVENTORY'!L107</f>
        <v>18</v>
      </c>
      <c r="M102" s="71">
        <f>'MASTER INVENTORY'!M107</f>
        <v>381</v>
      </c>
      <c r="N102" s="71">
        <f>'MASTER INVENTORY'!N107</f>
        <v>762</v>
      </c>
      <c r="O102" s="71">
        <f>'MASTER INVENTORY'!O107</f>
        <v>0</v>
      </c>
      <c r="P102" s="71">
        <f>'MASTER INVENTORY'!P107</f>
        <v>20</v>
      </c>
      <c r="Q102" s="71">
        <f>'MASTER INVENTORY'!Q107</f>
        <v>40</v>
      </c>
      <c r="R102" s="71">
        <f>'MASTER INVENTORY'!R107</f>
        <v>18</v>
      </c>
      <c r="S102" s="71">
        <f>'MASTER INVENTORY'!S107</f>
        <v>165</v>
      </c>
      <c r="T102" s="71">
        <f>'MASTER INVENTORY'!T107</f>
        <v>0</v>
      </c>
      <c r="U102" s="71">
        <f>'MASTER INVENTORY'!U107</f>
        <v>6</v>
      </c>
      <c r="V102" s="71">
        <f>'MASTER INVENTORY'!V107</f>
        <v>5</v>
      </c>
      <c r="W102" s="71">
        <f>'MASTER INVENTORY'!W107</f>
        <v>1</v>
      </c>
      <c r="X102" s="71">
        <f>'MASTER INVENTORY'!X107</f>
        <v>0</v>
      </c>
      <c r="Y102" s="71">
        <f>'MASTER INVENTORY'!Y107</f>
        <v>0</v>
      </c>
      <c r="Z102" s="71">
        <f>'MASTER INVENTORY'!Z107</f>
        <v>2</v>
      </c>
      <c r="AA102" s="71">
        <f>'MASTER INVENTORY'!AA107</f>
        <v>5</v>
      </c>
      <c r="AB102" s="71">
        <f>'MASTER INVENTORY'!AB107</f>
        <v>3</v>
      </c>
      <c r="AC102" s="71">
        <f>'MASTER INVENTORY'!AC107</f>
        <v>0</v>
      </c>
      <c r="AD102" s="71">
        <f>'MASTER INVENTORY'!AD107</f>
        <v>2</v>
      </c>
      <c r="AE102" s="71">
        <f>'MASTER INVENTORY'!AE107</f>
        <v>1</v>
      </c>
      <c r="AF102" s="71">
        <f>'MASTER INVENTORY'!AF107</f>
        <v>1</v>
      </c>
      <c r="AG102" s="71" t="str">
        <f>'MASTER INVENTORY'!AG107</f>
        <v>CPAC/CHRA</v>
      </c>
      <c r="AH102" s="71" t="str">
        <f>'MASTER INVENTORY'!AH107</f>
        <v>X</v>
      </c>
      <c r="AI102" s="71">
        <f>'MASTER INVENTORY'!AI107</f>
        <v>0</v>
      </c>
    </row>
    <row r="103" spans="1:35" hidden="1" x14ac:dyDescent="0.2">
      <c r="A103" s="67">
        <f>'MASTER INVENTORY'!A108</f>
        <v>4911</v>
      </c>
      <c r="B103" s="71" t="str">
        <f>'MASTER INVENTORY'!B108</f>
        <v xml:space="preserve">M </v>
      </c>
      <c r="C103" s="71">
        <f>'MASTER INVENTORY'!C108</f>
        <v>3987</v>
      </c>
      <c r="D103" s="71">
        <f>'MASTER INVENTORY'!D108</f>
        <v>445</v>
      </c>
      <c r="E103" s="71">
        <f>'MASTER INVENTORY'!E108</f>
        <v>1520</v>
      </c>
      <c r="F103" s="71">
        <f>'MASTER INVENTORY'!F108</f>
        <v>1511</v>
      </c>
      <c r="G103" s="71">
        <f>'MASTER INVENTORY'!G108</f>
        <v>956</v>
      </c>
      <c r="H103" s="71" t="str">
        <f>'MASTER INVENTORY'!H108</f>
        <v>N/A</v>
      </c>
      <c r="I103" s="71">
        <f>'MASTER INVENTORY'!I108</f>
        <v>0</v>
      </c>
      <c r="J103" s="71" t="str">
        <f>'MASTER INVENTORY'!J108</f>
        <v>ADMIN</v>
      </c>
      <c r="K103" s="121">
        <f>'MASTER INVENTORY'!K108</f>
        <v>1</v>
      </c>
      <c r="L103" s="71">
        <f>'MASTER INVENTORY'!L108</f>
        <v>16</v>
      </c>
      <c r="M103" s="71">
        <f>'MASTER INVENTORY'!M108</f>
        <v>240</v>
      </c>
      <c r="N103" s="71">
        <f>'MASTER INVENTORY'!N108</f>
        <v>480</v>
      </c>
      <c r="O103" s="71">
        <f>'MASTER INVENTORY'!O108</f>
        <v>0</v>
      </c>
      <c r="P103" s="71">
        <f>'MASTER INVENTORY'!P108</f>
        <v>0</v>
      </c>
      <c r="Q103" s="71">
        <f>'MASTER INVENTORY'!Q108</f>
        <v>0</v>
      </c>
      <c r="R103" s="71">
        <f>'MASTER INVENTORY'!R108</f>
        <v>11</v>
      </c>
      <c r="S103" s="71">
        <f>'MASTER INVENTORY'!S108</f>
        <v>58</v>
      </c>
      <c r="T103" s="71">
        <f>'MASTER INVENTORY'!T108</f>
        <v>39</v>
      </c>
      <c r="U103" s="71">
        <f>'MASTER INVENTORY'!U108</f>
        <v>8</v>
      </c>
      <c r="V103" s="71">
        <f>'MASTER INVENTORY'!V108</f>
        <v>8</v>
      </c>
      <c r="W103" s="71">
        <f>'MASTER INVENTORY'!W108</f>
        <v>5</v>
      </c>
      <c r="X103" s="71">
        <f>'MASTER INVENTORY'!X108</f>
        <v>0</v>
      </c>
      <c r="Y103" s="71">
        <f>'MASTER INVENTORY'!Y108</f>
        <v>0</v>
      </c>
      <c r="Z103" s="71">
        <f>'MASTER INVENTORY'!Z108</f>
        <v>2</v>
      </c>
      <c r="AA103" s="71">
        <f>'MASTER INVENTORY'!AA108</f>
        <v>8</v>
      </c>
      <c r="AB103" s="71">
        <f>'MASTER INVENTORY'!AB108</f>
        <v>4</v>
      </c>
      <c r="AC103" s="71">
        <f>'MASTER INVENTORY'!AC108</f>
        <v>0</v>
      </c>
      <c r="AD103" s="71">
        <f>'MASTER INVENTORY'!AD108</f>
        <v>0</v>
      </c>
      <c r="AE103" s="71">
        <f>'MASTER INVENTORY'!AE108</f>
        <v>1</v>
      </c>
      <c r="AF103" s="71">
        <f>'MASTER INVENTORY'!AF108</f>
        <v>2</v>
      </c>
      <c r="AG103" s="71">
        <f>'MASTER INVENTORY'!AG108</f>
        <v>0</v>
      </c>
      <c r="AH103" s="71" t="str">
        <f>'MASTER INVENTORY'!AH108</f>
        <v>X</v>
      </c>
      <c r="AI103" s="71">
        <f>'MASTER INVENTORY'!AI108</f>
        <v>0</v>
      </c>
    </row>
    <row r="104" spans="1:35" hidden="1" x14ac:dyDescent="0.2">
      <c r="A104" s="67">
        <f>'MASTER INVENTORY'!A109</f>
        <v>4912</v>
      </c>
      <c r="B104" s="71" t="str">
        <f>'MASTER INVENTORY'!B109</f>
        <v xml:space="preserve">M </v>
      </c>
      <c r="C104" s="71">
        <f>'MASTER INVENTORY'!C109</f>
        <v>3987</v>
      </c>
      <c r="D104" s="71">
        <f>'MASTER INVENTORY'!D109</f>
        <v>445</v>
      </c>
      <c r="E104" s="71">
        <f>'MASTER INVENTORY'!E109</f>
        <v>1520</v>
      </c>
      <c r="F104" s="71">
        <f>'MASTER INVENTORY'!F109</f>
        <v>1511</v>
      </c>
      <c r="G104" s="71">
        <f>'MASTER INVENTORY'!G109</f>
        <v>956</v>
      </c>
      <c r="H104" s="71" t="str">
        <f>'MASTER INVENTORY'!H109</f>
        <v>N/A</v>
      </c>
      <c r="I104" s="71">
        <f>'MASTER INVENTORY'!I109</f>
        <v>0</v>
      </c>
      <c r="J104" s="71" t="str">
        <f>'MASTER INVENTORY'!J109</f>
        <v>ADMIN</v>
      </c>
      <c r="K104" s="121">
        <f>'MASTER INVENTORY'!K109</f>
        <v>1</v>
      </c>
      <c r="L104" s="71">
        <f>'MASTER INVENTORY'!L109</f>
        <v>16</v>
      </c>
      <c r="M104" s="71">
        <f>'MASTER INVENTORY'!M109</f>
        <v>240</v>
      </c>
      <c r="N104" s="71">
        <f>'MASTER INVENTORY'!N109</f>
        <v>480</v>
      </c>
      <c r="O104" s="71">
        <f>'MASTER INVENTORY'!O109</f>
        <v>0</v>
      </c>
      <c r="P104" s="71">
        <f>'MASTER INVENTORY'!P109</f>
        <v>0</v>
      </c>
      <c r="Q104" s="71">
        <f>'MASTER INVENTORY'!Q109</f>
        <v>0</v>
      </c>
      <c r="R104" s="71">
        <f>'MASTER INVENTORY'!R109</f>
        <v>11</v>
      </c>
      <c r="S104" s="71">
        <f>'MASTER INVENTORY'!S109</f>
        <v>58</v>
      </c>
      <c r="T104" s="71">
        <f>'MASTER INVENTORY'!T109</f>
        <v>39</v>
      </c>
      <c r="U104" s="71">
        <f>'MASTER INVENTORY'!U109</f>
        <v>8</v>
      </c>
      <c r="V104" s="71">
        <f>'MASTER INVENTORY'!V109</f>
        <v>8</v>
      </c>
      <c r="W104" s="71">
        <f>'MASTER INVENTORY'!W109</f>
        <v>5</v>
      </c>
      <c r="X104" s="71">
        <f>'MASTER INVENTORY'!X109</f>
        <v>0</v>
      </c>
      <c r="Y104" s="71">
        <f>'MASTER INVENTORY'!Y109</f>
        <v>0</v>
      </c>
      <c r="Z104" s="71">
        <f>'MASTER INVENTORY'!Z109</f>
        <v>2</v>
      </c>
      <c r="AA104" s="71">
        <f>'MASTER INVENTORY'!AA109</f>
        <v>8</v>
      </c>
      <c r="AB104" s="71">
        <f>'MASTER INVENTORY'!AB109</f>
        <v>4</v>
      </c>
      <c r="AC104" s="71">
        <f>'MASTER INVENTORY'!AC109</f>
        <v>0</v>
      </c>
      <c r="AD104" s="71">
        <f>'MASTER INVENTORY'!AD109</f>
        <v>0</v>
      </c>
      <c r="AE104" s="71">
        <f>'MASTER INVENTORY'!AE109</f>
        <v>1</v>
      </c>
      <c r="AF104" s="71">
        <f>'MASTER INVENTORY'!AF109</f>
        <v>2</v>
      </c>
      <c r="AG104" s="71">
        <f>'MASTER INVENTORY'!AG109</f>
        <v>0</v>
      </c>
      <c r="AH104" s="71">
        <f>'MASTER INVENTORY'!AH109</f>
        <v>0</v>
      </c>
      <c r="AI104" s="71">
        <f>'MASTER INVENTORY'!AI109</f>
        <v>0</v>
      </c>
    </row>
    <row r="105" spans="1:35" hidden="1" x14ac:dyDescent="0.2">
      <c r="A105" s="67">
        <f>'MASTER INVENTORY'!A110</f>
        <v>4913</v>
      </c>
      <c r="B105" s="71" t="str">
        <f>'MASTER INVENTORY'!B110</f>
        <v xml:space="preserve">M </v>
      </c>
      <c r="C105" s="71">
        <f>'MASTER INVENTORY'!C110</f>
        <v>3987</v>
      </c>
      <c r="D105" s="71">
        <f>'MASTER INVENTORY'!D110</f>
        <v>445</v>
      </c>
      <c r="E105" s="71">
        <f>'MASTER INVENTORY'!E110</f>
        <v>1520</v>
      </c>
      <c r="F105" s="71">
        <f>'MASTER INVENTORY'!F110</f>
        <v>1511</v>
      </c>
      <c r="G105" s="71">
        <f>'MASTER INVENTORY'!G110</f>
        <v>956</v>
      </c>
      <c r="H105" s="71" t="str">
        <f>'MASTER INVENTORY'!H110</f>
        <v>N/A</v>
      </c>
      <c r="I105" s="71">
        <f>'MASTER INVENTORY'!I110</f>
        <v>0</v>
      </c>
      <c r="J105" s="71" t="str">
        <f>'MASTER INVENTORY'!J110</f>
        <v>ADMIN</v>
      </c>
      <c r="K105" s="121">
        <f>'MASTER INVENTORY'!K110</f>
        <v>1</v>
      </c>
      <c r="L105" s="71">
        <f>'MASTER INVENTORY'!L110</f>
        <v>16</v>
      </c>
      <c r="M105" s="71">
        <f>'MASTER INVENTORY'!M110</f>
        <v>240</v>
      </c>
      <c r="N105" s="71">
        <f>'MASTER INVENTORY'!N110</f>
        <v>480</v>
      </c>
      <c r="O105" s="71">
        <f>'MASTER INVENTORY'!O110</f>
        <v>0</v>
      </c>
      <c r="P105" s="71">
        <f>'MASTER INVENTORY'!P110</f>
        <v>0</v>
      </c>
      <c r="Q105" s="71">
        <f>'MASTER INVENTORY'!Q110</f>
        <v>0</v>
      </c>
      <c r="R105" s="71">
        <f>'MASTER INVENTORY'!R110</f>
        <v>11</v>
      </c>
      <c r="S105" s="71">
        <f>'MASTER INVENTORY'!S110</f>
        <v>58</v>
      </c>
      <c r="T105" s="71">
        <f>'MASTER INVENTORY'!T110</f>
        <v>39</v>
      </c>
      <c r="U105" s="71">
        <f>'MASTER INVENTORY'!U110</f>
        <v>8</v>
      </c>
      <c r="V105" s="71">
        <f>'MASTER INVENTORY'!V110</f>
        <v>8</v>
      </c>
      <c r="W105" s="71">
        <f>'MASTER INVENTORY'!W110</f>
        <v>5</v>
      </c>
      <c r="X105" s="71">
        <f>'MASTER INVENTORY'!X110</f>
        <v>0</v>
      </c>
      <c r="Y105" s="71">
        <f>'MASTER INVENTORY'!Y110</f>
        <v>0</v>
      </c>
      <c r="Z105" s="71">
        <f>'MASTER INVENTORY'!Z110</f>
        <v>2</v>
      </c>
      <c r="AA105" s="71">
        <f>'MASTER INVENTORY'!AA110</f>
        <v>8</v>
      </c>
      <c r="AB105" s="71">
        <f>'MASTER INVENTORY'!AB110</f>
        <v>4</v>
      </c>
      <c r="AC105" s="71">
        <f>'MASTER INVENTORY'!AC110</f>
        <v>0</v>
      </c>
      <c r="AD105" s="71">
        <f>'MASTER INVENTORY'!AD110</f>
        <v>0</v>
      </c>
      <c r="AE105" s="71">
        <f>'MASTER INVENTORY'!AE110</f>
        <v>1</v>
      </c>
      <c r="AF105" s="71">
        <f>'MASTER INVENTORY'!AF110</f>
        <v>2</v>
      </c>
      <c r="AG105" s="71" t="str">
        <f>'MASTER INVENTORY'!AG110</f>
        <v>LRC</v>
      </c>
      <c r="AH105" s="71" t="str">
        <f>'MASTER INVENTORY'!AH110</f>
        <v>X</v>
      </c>
      <c r="AI105" s="71">
        <f>'MASTER INVENTORY'!AI110</f>
        <v>0</v>
      </c>
    </row>
    <row r="106" spans="1:35" hidden="1" x14ac:dyDescent="0.2">
      <c r="A106" s="67">
        <f>'MASTER INVENTORY'!A111</f>
        <v>4919</v>
      </c>
      <c r="B106" s="71" t="str">
        <f>'MASTER INVENTORY'!B111</f>
        <v xml:space="preserve">M </v>
      </c>
      <c r="C106" s="71">
        <f>'MASTER INVENTORY'!C111</f>
        <v>712</v>
      </c>
      <c r="D106" s="71">
        <f>'MASTER INVENTORY'!D111</f>
        <v>68</v>
      </c>
      <c r="E106" s="71">
        <f>'MASTER INVENTORY'!E111</f>
        <v>712</v>
      </c>
      <c r="F106" s="71">
        <f>'MASTER INVENTORY'!F111</f>
        <v>0</v>
      </c>
      <c r="G106" s="71">
        <f>'MASTER INVENTORY'!G111</f>
        <v>0</v>
      </c>
      <c r="H106" s="71" t="str">
        <f>'MASTER INVENTORY'!H111</f>
        <v>N/A</v>
      </c>
      <c r="I106" s="71">
        <f>'MASTER INVENTORY'!I111</f>
        <v>0</v>
      </c>
      <c r="J106" s="71" t="str">
        <f>'MASTER INVENTORY'!J111</f>
        <v>ADMIN</v>
      </c>
      <c r="K106" s="121">
        <f>'MASTER INVENTORY'!K111</f>
        <v>1</v>
      </c>
      <c r="L106" s="71">
        <f>'MASTER INVENTORY'!L111</f>
        <v>6</v>
      </c>
      <c r="M106" s="71">
        <f>'MASTER INVENTORY'!M111</f>
        <v>74</v>
      </c>
      <c r="N106" s="71">
        <f>'MASTER INVENTORY'!N111</f>
        <v>148</v>
      </c>
      <c r="O106" s="71">
        <f>'MASTER INVENTORY'!O111</f>
        <v>1</v>
      </c>
      <c r="P106" s="71">
        <f>'MASTER INVENTORY'!P111</f>
        <v>21</v>
      </c>
      <c r="Q106" s="71">
        <f>'MASTER INVENTORY'!Q111</f>
        <v>42</v>
      </c>
      <c r="R106" s="71">
        <f>'MASTER INVENTORY'!R111</f>
        <v>0</v>
      </c>
      <c r="S106" s="71">
        <f>'MASTER INVENTORY'!S111</f>
        <v>3</v>
      </c>
      <c r="T106" s="71">
        <f>'MASTER INVENTORY'!T111</f>
        <v>0</v>
      </c>
      <c r="U106" s="71">
        <f>'MASTER INVENTORY'!U111</f>
        <v>1</v>
      </c>
      <c r="V106" s="71">
        <f>'MASTER INVENTORY'!V111</f>
        <v>1</v>
      </c>
      <c r="W106" s="71">
        <f>'MASTER INVENTORY'!W111</f>
        <v>0</v>
      </c>
      <c r="X106" s="71">
        <f>'MASTER INVENTORY'!X111</f>
        <v>0</v>
      </c>
      <c r="Y106" s="71">
        <f>'MASTER INVENTORY'!Y111</f>
        <v>0</v>
      </c>
      <c r="Z106" s="71">
        <f>'MASTER INVENTORY'!Z111</f>
        <v>0</v>
      </c>
      <c r="AA106" s="71">
        <f>'MASTER INVENTORY'!AA111</f>
        <v>1</v>
      </c>
      <c r="AB106" s="71">
        <f>'MASTER INVENTORY'!AB111</f>
        <v>1</v>
      </c>
      <c r="AC106" s="71">
        <f>'MASTER INVENTORY'!AC111</f>
        <v>0</v>
      </c>
      <c r="AD106" s="71">
        <f>'MASTER INVENTORY'!AD111</f>
        <v>1</v>
      </c>
      <c r="AE106" s="71">
        <f>'MASTER INVENTORY'!AE111</f>
        <v>0</v>
      </c>
      <c r="AF106" s="71">
        <f>'MASTER INVENTORY'!AF111</f>
        <v>1</v>
      </c>
      <c r="AG106" s="71">
        <f>'MASTER INVENTORY'!AG111</f>
        <v>0</v>
      </c>
      <c r="AH106" s="71">
        <f>'MASTER INVENTORY'!AH111</f>
        <v>0</v>
      </c>
      <c r="AI106" s="71">
        <f>'MASTER INVENTORY'!AI111</f>
        <v>0</v>
      </c>
    </row>
    <row r="107" spans="1:35" hidden="1" x14ac:dyDescent="0.2">
      <c r="A107" s="67">
        <f>'MASTER INVENTORY'!A112</f>
        <v>4923</v>
      </c>
      <c r="B107" s="71" t="str">
        <f>'MASTER INVENTORY'!B112</f>
        <v xml:space="preserve">M </v>
      </c>
      <c r="C107" s="71">
        <f>'MASTER INVENTORY'!C112</f>
        <v>312</v>
      </c>
      <c r="D107" s="71">
        <f>'MASTER INVENTORY'!D112</f>
        <v>312</v>
      </c>
      <c r="E107" s="71">
        <f>'MASTER INVENTORY'!E112</f>
        <v>0</v>
      </c>
      <c r="F107" s="71">
        <f>'MASTER INVENTORY'!F112</f>
        <v>0</v>
      </c>
      <c r="G107" s="71">
        <f>'MASTER INVENTORY'!G112</f>
        <v>0</v>
      </c>
      <c r="H107" s="71" t="str">
        <f>'MASTER INVENTORY'!H112</f>
        <v>CERAMIC</v>
      </c>
      <c r="I107" s="71">
        <f>'MASTER INVENTORY'!I112</f>
        <v>312</v>
      </c>
      <c r="J107" s="71" t="str">
        <f>'MASTER INVENTORY'!J112</f>
        <v>LATRINE</v>
      </c>
      <c r="K107" s="121">
        <f>'MASTER INVENTORY'!K112</f>
        <v>1</v>
      </c>
      <c r="L107" s="71">
        <f>'MASTER INVENTORY'!L112</f>
        <v>0</v>
      </c>
      <c r="M107" s="71">
        <f>'MASTER INVENTORY'!M112</f>
        <v>0</v>
      </c>
      <c r="N107" s="71">
        <f>'MASTER INVENTORY'!N112</f>
        <v>0</v>
      </c>
      <c r="O107" s="71">
        <f>'MASTER INVENTORY'!O112</f>
        <v>3</v>
      </c>
      <c r="P107" s="71">
        <f>'MASTER INVENTORY'!P112</f>
        <v>0</v>
      </c>
      <c r="Q107" s="71">
        <f>'MASTER INVENTORY'!Q112</f>
        <v>0</v>
      </c>
      <c r="R107" s="71">
        <f>'MASTER INVENTORY'!R112</f>
        <v>0</v>
      </c>
      <c r="S107" s="71">
        <f>'MASTER INVENTORY'!S112</f>
        <v>6</v>
      </c>
      <c r="T107" s="71">
        <f>'MASTER INVENTORY'!T112</f>
        <v>0</v>
      </c>
      <c r="U107" s="71">
        <f>'MASTER INVENTORY'!U112</f>
        <v>4</v>
      </c>
      <c r="V107" s="71">
        <f>'MASTER INVENTORY'!V112</f>
        <v>5</v>
      </c>
      <c r="W107" s="71">
        <f>'MASTER INVENTORY'!W112</f>
        <v>1</v>
      </c>
      <c r="X107" s="71">
        <f>'MASTER INVENTORY'!X112</f>
        <v>0</v>
      </c>
      <c r="Y107" s="71">
        <f>'MASTER INVENTORY'!Y112</f>
        <v>0</v>
      </c>
      <c r="Z107" s="71">
        <f>'MASTER INVENTORY'!Z112</f>
        <v>2</v>
      </c>
      <c r="AA107" s="71">
        <f>'MASTER INVENTORY'!AA112</f>
        <v>5</v>
      </c>
      <c r="AB107" s="71">
        <f>'MASTER INVENTORY'!AB112</f>
        <v>4</v>
      </c>
      <c r="AC107" s="71">
        <f>'MASTER INVENTORY'!AC112</f>
        <v>0</v>
      </c>
      <c r="AD107" s="71">
        <f>'MASTER INVENTORY'!AD112</f>
        <v>0</v>
      </c>
      <c r="AE107" s="71">
        <f>'MASTER INVENTORY'!AE112</f>
        <v>0</v>
      </c>
      <c r="AF107" s="71">
        <f>'MASTER INVENTORY'!AF112</f>
        <v>1</v>
      </c>
      <c r="AG107" s="71" t="str">
        <f>'MASTER INVENTORY'!AG112</f>
        <v>LRC</v>
      </c>
      <c r="AH107" s="71" t="str">
        <f>'MASTER INVENTORY'!AH112</f>
        <v>X</v>
      </c>
      <c r="AI107" s="71">
        <f>'MASTER INVENTORY'!AI112</f>
        <v>0</v>
      </c>
    </row>
    <row r="108" spans="1:35" hidden="1" x14ac:dyDescent="0.2">
      <c r="A108" s="67">
        <f>'MASTER INVENTORY'!A113</f>
        <v>4930</v>
      </c>
      <c r="B108" s="71" t="str">
        <f>'MASTER INVENTORY'!B113</f>
        <v>M</v>
      </c>
      <c r="C108" s="71">
        <f>'MASTER INVENTORY'!C113</f>
        <v>5240</v>
      </c>
      <c r="D108" s="71">
        <f>'MASTER INVENTORY'!D113</f>
        <v>122</v>
      </c>
      <c r="E108" s="71">
        <f>'MASTER INVENTORY'!E113</f>
        <v>3750</v>
      </c>
      <c r="F108" s="71">
        <f>'MASTER INVENTORY'!F113</f>
        <v>561</v>
      </c>
      <c r="G108" s="71">
        <f>'MASTER INVENTORY'!G113</f>
        <v>0</v>
      </c>
      <c r="H108" s="71" t="str">
        <f>'MASTER INVENTORY'!H113</f>
        <v>CERAMIC</v>
      </c>
      <c r="I108" s="71">
        <f>'MASTER INVENTORY'!I113</f>
        <v>0</v>
      </c>
      <c r="J108" s="71" t="str">
        <f>'MASTER INVENTORY'!J113</f>
        <v>ADMIN</v>
      </c>
      <c r="K108" s="121">
        <f>'MASTER INVENTORY'!K113</f>
        <v>1</v>
      </c>
      <c r="L108" s="71">
        <f>'MASTER INVENTORY'!L113</f>
        <v>96</v>
      </c>
      <c r="M108" s="71">
        <f>'MASTER INVENTORY'!M113</f>
        <v>384</v>
      </c>
      <c r="N108" s="71">
        <f>'MASTER INVENTORY'!N113</f>
        <v>768</v>
      </c>
      <c r="O108" s="71">
        <f>'MASTER INVENTORY'!O113</f>
        <v>0</v>
      </c>
      <c r="P108" s="71">
        <f>'MASTER INVENTORY'!P113</f>
        <v>0</v>
      </c>
      <c r="Q108" s="71">
        <f>'MASTER INVENTORY'!Q113</f>
        <v>0</v>
      </c>
      <c r="R108" s="71">
        <f>'MASTER INVENTORY'!R113</f>
        <v>3</v>
      </c>
      <c r="S108" s="71">
        <f>'MASTER INVENTORY'!S113</f>
        <v>52</v>
      </c>
      <c r="T108" s="71">
        <f>'MASTER INVENTORY'!T113</f>
        <v>40</v>
      </c>
      <c r="U108" s="71">
        <f>'MASTER INVENTORY'!U113</f>
        <v>3</v>
      </c>
      <c r="V108" s="71">
        <f>'MASTER INVENTORY'!V113</f>
        <v>2</v>
      </c>
      <c r="W108" s="71">
        <f>'MASTER INVENTORY'!W113</f>
        <v>0</v>
      </c>
      <c r="X108" s="71">
        <f>'MASTER INVENTORY'!X113</f>
        <v>0</v>
      </c>
      <c r="Y108" s="71">
        <f>'MASTER INVENTORY'!Y113</f>
        <v>0</v>
      </c>
      <c r="Z108" s="71">
        <f>'MASTER INVENTORY'!Z113</f>
        <v>2</v>
      </c>
      <c r="AA108" s="71">
        <f>'MASTER INVENTORY'!AA113</f>
        <v>2</v>
      </c>
      <c r="AB108" s="71">
        <f>'MASTER INVENTORY'!AB113</f>
        <v>2</v>
      </c>
      <c r="AC108" s="71">
        <f>'MASTER INVENTORY'!AC113</f>
        <v>0</v>
      </c>
      <c r="AD108" s="71">
        <f>'MASTER INVENTORY'!AD113</f>
        <v>2</v>
      </c>
      <c r="AE108" s="71">
        <f>'MASTER INVENTORY'!AE113</f>
        <v>1</v>
      </c>
      <c r="AF108" s="71">
        <f>'MASTER INVENTORY'!AF113</f>
        <v>1</v>
      </c>
      <c r="AG108" s="71" t="str">
        <f>'MASTER INVENTORY'!AG113</f>
        <v>DFMWR OUTDOOR REC</v>
      </c>
      <c r="AH108" s="71" t="str">
        <f>'MASTER INVENTORY'!AH113</f>
        <v>X</v>
      </c>
      <c r="AI108" s="71">
        <f>'MASTER INVENTORY'!AI113</f>
        <v>0</v>
      </c>
    </row>
    <row r="109" spans="1:35" hidden="1" x14ac:dyDescent="0.2">
      <c r="A109" s="67">
        <f>'MASTER INVENTORY'!A114</f>
        <v>5000</v>
      </c>
      <c r="B109" s="71" t="str">
        <f>'MASTER INVENTORY'!B114</f>
        <v xml:space="preserve">M </v>
      </c>
      <c r="C109" s="71">
        <f>'MASTER INVENTORY'!C114</f>
        <v>2423</v>
      </c>
      <c r="D109" s="71">
        <f>'MASTER INVENTORY'!D114</f>
        <v>166</v>
      </c>
      <c r="E109" s="71">
        <f>'MASTER INVENTORY'!E114</f>
        <v>2257</v>
      </c>
      <c r="F109" s="71">
        <f>'MASTER INVENTORY'!F114</f>
        <v>0</v>
      </c>
      <c r="G109" s="71">
        <f>'MASTER INVENTORY'!G114</f>
        <v>0</v>
      </c>
      <c r="H109" s="71" t="str">
        <f>'MASTER INVENTORY'!H114</f>
        <v>CERAMIC</v>
      </c>
      <c r="I109" s="71">
        <f>'MASTER INVENTORY'!I114</f>
        <v>166</v>
      </c>
      <c r="J109" s="71" t="str">
        <f>'MASTER INVENTORY'!J114</f>
        <v>ADMIN</v>
      </c>
      <c r="K109" s="121">
        <f>'MASTER INVENTORY'!K114</f>
        <v>1</v>
      </c>
      <c r="L109" s="71">
        <f>'MASTER INVENTORY'!L114</f>
        <v>2</v>
      </c>
      <c r="M109" s="71">
        <f>'MASTER INVENTORY'!M114</f>
        <v>64</v>
      </c>
      <c r="N109" s="71">
        <f>'MASTER INVENTORY'!N114</f>
        <v>128</v>
      </c>
      <c r="O109" s="71">
        <f>'MASTER INVENTORY'!O114</f>
        <v>0</v>
      </c>
      <c r="P109" s="71">
        <f>'MASTER INVENTORY'!P114</f>
        <v>0</v>
      </c>
      <c r="Q109" s="71">
        <f>'MASTER INVENTORY'!Q114</f>
        <v>0</v>
      </c>
      <c r="R109" s="71">
        <f>'MASTER INVENTORY'!R114</f>
        <v>2</v>
      </c>
      <c r="S109" s="71">
        <f>'MASTER INVENTORY'!S114</f>
        <v>0</v>
      </c>
      <c r="T109" s="71">
        <f>'MASTER INVENTORY'!T114</f>
        <v>0</v>
      </c>
      <c r="U109" s="71">
        <f>'MASTER INVENTORY'!U114</f>
        <v>3</v>
      </c>
      <c r="V109" s="71">
        <f>'MASTER INVENTORY'!V114</f>
        <v>3</v>
      </c>
      <c r="W109" s="71">
        <f>'MASTER INVENTORY'!W114</f>
        <v>1</v>
      </c>
      <c r="X109" s="71">
        <f>'MASTER INVENTORY'!X114</f>
        <v>0</v>
      </c>
      <c r="Y109" s="71">
        <f>'MASTER INVENTORY'!Y114</f>
        <v>0</v>
      </c>
      <c r="Z109" s="71">
        <f>'MASTER INVENTORY'!Z114</f>
        <v>2</v>
      </c>
      <c r="AA109" s="71">
        <f>'MASTER INVENTORY'!AA114</f>
        <v>3</v>
      </c>
      <c r="AB109" s="71">
        <f>'MASTER INVENTORY'!AB114</f>
        <v>2</v>
      </c>
      <c r="AC109" s="71">
        <f>'MASTER INVENTORY'!AC114</f>
        <v>3</v>
      </c>
      <c r="AD109" s="71">
        <f>'MASTER INVENTORY'!AD114</f>
        <v>1</v>
      </c>
      <c r="AE109" s="71">
        <f>'MASTER INVENTORY'!AE114</f>
        <v>0</v>
      </c>
      <c r="AF109" s="71">
        <f>'MASTER INVENTORY'!AF114</f>
        <v>1</v>
      </c>
      <c r="AG109" s="71" t="str">
        <f>'MASTER INVENTORY'!AG114</f>
        <v>DES</v>
      </c>
      <c r="AH109" s="71" t="str">
        <f>'MASTER INVENTORY'!AH114</f>
        <v>X</v>
      </c>
      <c r="AI109" s="71">
        <f>'MASTER INVENTORY'!AI114</f>
        <v>0</v>
      </c>
    </row>
    <row r="110" spans="1:35" hidden="1" x14ac:dyDescent="0.2">
      <c r="A110" s="67">
        <f>'MASTER INVENTORY'!A115</f>
        <v>5485</v>
      </c>
      <c r="B110" s="71" t="str">
        <f>'MASTER INVENTORY'!B115</f>
        <v xml:space="preserve">M </v>
      </c>
      <c r="C110" s="71">
        <f>'MASTER INVENTORY'!C115</f>
        <v>10253</v>
      </c>
      <c r="D110" s="71">
        <f>'MASTER INVENTORY'!D115</f>
        <v>307</v>
      </c>
      <c r="E110" s="71">
        <f>'MASTER INVENTORY'!E115</f>
        <v>9858</v>
      </c>
      <c r="F110" s="71">
        <f>'MASTER INVENTORY'!F115</f>
        <v>0</v>
      </c>
      <c r="G110" s="71">
        <f>'MASTER INVENTORY'!G115</f>
        <v>0</v>
      </c>
      <c r="H110" s="71" t="str">
        <f>'MASTER INVENTORY'!H115</f>
        <v>N/A</v>
      </c>
      <c r="I110" s="71">
        <f>'MASTER INVENTORY'!I115</f>
        <v>395</v>
      </c>
      <c r="J110" s="71" t="str">
        <f>'MASTER INVENTORY'!J115</f>
        <v>CYSS</v>
      </c>
      <c r="K110" s="99">
        <f>'MASTER INVENTORY'!K115</f>
        <v>5</v>
      </c>
      <c r="L110" s="71">
        <f>'MASTER INVENTORY'!L115</f>
        <v>59</v>
      </c>
      <c r="M110" s="71">
        <f>'MASTER INVENTORY'!M115</f>
        <v>1888</v>
      </c>
      <c r="N110" s="71">
        <f>'MASTER INVENTORY'!N115</f>
        <v>3776</v>
      </c>
      <c r="O110" s="71">
        <f>'MASTER INVENTORY'!O115</f>
        <v>1</v>
      </c>
      <c r="P110" s="71">
        <f>'MASTER INVENTORY'!P115</f>
        <v>21</v>
      </c>
      <c r="Q110" s="71">
        <f>'MASTER INVENTORY'!Q115</f>
        <v>42</v>
      </c>
      <c r="R110" s="71">
        <f>'MASTER INVENTORY'!R115</f>
        <v>13</v>
      </c>
      <c r="S110" s="71">
        <f>'MASTER INVENTORY'!S115</f>
        <v>54</v>
      </c>
      <c r="T110" s="71">
        <f>'MASTER INVENTORY'!T115</f>
        <v>38</v>
      </c>
      <c r="U110" s="71">
        <f>'MASTER INVENTORY'!U115</f>
        <v>7</v>
      </c>
      <c r="V110" s="71">
        <f>'MASTER INVENTORY'!V115</f>
        <v>5</v>
      </c>
      <c r="W110" s="71">
        <f>'MASTER INVENTORY'!W115</f>
        <v>2</v>
      </c>
      <c r="X110" s="71">
        <f>'MASTER INVENTORY'!X115</f>
        <v>0</v>
      </c>
      <c r="Y110" s="71">
        <f>'MASTER INVENTORY'!Y115</f>
        <v>0</v>
      </c>
      <c r="Z110" s="71">
        <f>'MASTER INVENTORY'!Z115</f>
        <v>2</v>
      </c>
      <c r="AA110" s="71">
        <f>'MASTER INVENTORY'!AA115</f>
        <v>5</v>
      </c>
      <c r="AB110" s="71">
        <f>'MASTER INVENTORY'!AB115</f>
        <v>2</v>
      </c>
      <c r="AC110" s="71">
        <f>'MASTER INVENTORY'!AC115</f>
        <v>0</v>
      </c>
      <c r="AD110" s="71">
        <f>'MASTER INVENTORY'!AD115</f>
        <v>3</v>
      </c>
      <c r="AE110" s="71">
        <f>'MASTER INVENTORY'!AE115</f>
        <v>0</v>
      </c>
      <c r="AF110" s="71">
        <f>'MASTER INVENTORY'!AF115</f>
        <v>1</v>
      </c>
      <c r="AG110" s="71" t="str">
        <f>'MASTER INVENTORY'!AG115</f>
        <v>CDC/CYS</v>
      </c>
      <c r="AH110" s="71" t="str">
        <f>'MASTER INVENTORY'!AH115</f>
        <v>X</v>
      </c>
      <c r="AI110" s="71">
        <f>'MASTER INVENTORY'!AI115</f>
        <v>0</v>
      </c>
    </row>
    <row r="111" spans="1:35" hidden="1" x14ac:dyDescent="0.2">
      <c r="A111" s="67">
        <f>'MASTER INVENTORY'!A116</f>
        <v>5757</v>
      </c>
      <c r="B111" s="71" t="str">
        <f>'MASTER INVENTORY'!B116</f>
        <v>M</v>
      </c>
      <c r="C111" s="71">
        <f>'MASTER INVENTORY'!C116</f>
        <v>852</v>
      </c>
      <c r="D111" s="71">
        <f>'MASTER INVENTORY'!D116</f>
        <v>113</v>
      </c>
      <c r="E111" s="71">
        <f>'MASTER INVENTORY'!E116</f>
        <v>852</v>
      </c>
      <c r="F111" s="71">
        <f>'MASTER INVENTORY'!F116</f>
        <v>0</v>
      </c>
      <c r="G111" s="71">
        <f>'MASTER INVENTORY'!G116</f>
        <v>0</v>
      </c>
      <c r="H111" s="71" t="str">
        <f>'MASTER INVENTORY'!H116</f>
        <v>N/A</v>
      </c>
      <c r="I111" s="71">
        <f>'MASTER INVENTORY'!I116</f>
        <v>0</v>
      </c>
      <c r="J111" s="71" t="str">
        <f>'MASTER INVENTORY'!J116</f>
        <v>ADMIN</v>
      </c>
      <c r="K111" s="121">
        <f>'MASTER INVENTORY'!K116</f>
        <v>1</v>
      </c>
      <c r="L111" s="71">
        <f>'MASTER INVENTORY'!L116</f>
        <v>4</v>
      </c>
      <c r="M111" s="71">
        <f>'MASTER INVENTORY'!M116</f>
        <v>64</v>
      </c>
      <c r="N111" s="71">
        <f>'MASTER INVENTORY'!N116</f>
        <v>128</v>
      </c>
      <c r="O111" s="71">
        <f>'MASTER INVENTORY'!O116</f>
        <v>0</v>
      </c>
      <c r="P111" s="71">
        <f>'MASTER INVENTORY'!P116</f>
        <v>0</v>
      </c>
      <c r="Q111" s="71">
        <f>'MASTER INVENTORY'!Q116</f>
        <v>0</v>
      </c>
      <c r="R111" s="71">
        <f>'MASTER INVENTORY'!R116</f>
        <v>0</v>
      </c>
      <c r="S111" s="71">
        <f>'MASTER INVENTORY'!S116</f>
        <v>18</v>
      </c>
      <c r="T111" s="71">
        <f>'MASTER INVENTORY'!T116</f>
        <v>0</v>
      </c>
      <c r="U111" s="71">
        <f>'MASTER INVENTORY'!U116</f>
        <v>1</v>
      </c>
      <c r="V111" s="71">
        <f>'MASTER INVENTORY'!V116</f>
        <v>1</v>
      </c>
      <c r="W111" s="71">
        <f>'MASTER INVENTORY'!W116</f>
        <v>0</v>
      </c>
      <c r="X111" s="71">
        <f>'MASTER INVENTORY'!X116</f>
        <v>0</v>
      </c>
      <c r="Y111" s="71">
        <f>'MASTER INVENTORY'!Y116</f>
        <v>0</v>
      </c>
      <c r="Z111" s="71">
        <f>'MASTER INVENTORY'!Z116</f>
        <v>1</v>
      </c>
      <c r="AA111" s="71">
        <f>'MASTER INVENTORY'!AA116</f>
        <v>1</v>
      </c>
      <c r="AB111" s="71">
        <f>'MASTER INVENTORY'!AB116</f>
        <v>1</v>
      </c>
      <c r="AC111" s="71">
        <f>'MASTER INVENTORY'!AC116</f>
        <v>0</v>
      </c>
      <c r="AD111" s="71">
        <f>'MASTER INVENTORY'!AD116</f>
        <v>0</v>
      </c>
      <c r="AE111" s="71">
        <f>'MASTER INVENTORY'!AE116</f>
        <v>0</v>
      </c>
      <c r="AF111" s="71">
        <f>'MASTER INVENTORY'!AF116</f>
        <v>1</v>
      </c>
      <c r="AG111" s="71" t="str">
        <f>'MASTER INVENTORY'!AG116</f>
        <v>DES</v>
      </c>
      <c r="AH111" s="71" t="str">
        <f>'MASTER INVENTORY'!AH116</f>
        <v>X</v>
      </c>
      <c r="AI111" s="71">
        <f>'MASTER INVENTORY'!AI116</f>
        <v>0</v>
      </c>
    </row>
    <row r="112" spans="1:35" hidden="1" x14ac:dyDescent="0.2">
      <c r="A112" s="67">
        <f>'MASTER INVENTORY'!A117</f>
        <v>5766</v>
      </c>
      <c r="B112" s="71" t="str">
        <f>'MASTER INVENTORY'!B117</f>
        <v>M</v>
      </c>
      <c r="C112" s="71">
        <f>'MASTER INVENTORY'!C117</f>
        <v>847</v>
      </c>
      <c r="D112" s="71">
        <f>'MASTER INVENTORY'!D117</f>
        <v>27</v>
      </c>
      <c r="E112" s="71">
        <f>'MASTER INVENTORY'!E117</f>
        <v>359</v>
      </c>
      <c r="F112" s="71">
        <f>'MASTER INVENTORY'!F117</f>
        <v>0</v>
      </c>
      <c r="G112" s="71">
        <f>'MASTER INVENTORY'!G117</f>
        <v>0</v>
      </c>
      <c r="H112" s="71" t="str">
        <f>'MASTER INVENTORY'!H117</f>
        <v>RUBBER</v>
      </c>
      <c r="I112" s="71">
        <f>'MASTER INVENTORY'!I117</f>
        <v>488</v>
      </c>
      <c r="J112" s="71" t="str">
        <f>'MASTER INVENTORY'!J117</f>
        <v>ACP</v>
      </c>
      <c r="K112" s="121">
        <f>'MASTER INVENTORY'!K117</f>
        <v>1</v>
      </c>
      <c r="L112" s="71">
        <f>'MASTER INVENTORY'!L117</f>
        <v>11</v>
      </c>
      <c r="M112" s="71">
        <f>'MASTER INVENTORY'!M117</f>
        <v>140</v>
      </c>
      <c r="N112" s="71">
        <f>'MASTER INVENTORY'!N117</f>
        <v>280</v>
      </c>
      <c r="O112" s="71">
        <f>'MASTER INVENTORY'!O117</f>
        <v>2</v>
      </c>
      <c r="P112" s="71">
        <f>'MASTER INVENTORY'!P117</f>
        <v>42</v>
      </c>
      <c r="Q112" s="71">
        <f>'MASTER INVENTORY'!Q117</f>
        <v>84</v>
      </c>
      <c r="R112" s="71">
        <f>'MASTER INVENTORY'!R117</f>
        <v>0</v>
      </c>
      <c r="S112" s="71">
        <f>'MASTER INVENTORY'!S117</f>
        <v>9</v>
      </c>
      <c r="T112" s="71">
        <f>'MASTER INVENTORY'!T117</f>
        <v>0</v>
      </c>
      <c r="U112" s="71">
        <f>'MASTER INVENTORY'!U117</f>
        <v>1</v>
      </c>
      <c r="V112" s="71">
        <f>'MASTER INVENTORY'!V117</f>
        <v>1</v>
      </c>
      <c r="W112" s="71">
        <f>'MASTER INVENTORY'!W117</f>
        <v>0</v>
      </c>
      <c r="X112" s="71">
        <f>'MASTER INVENTORY'!X117</f>
        <v>0</v>
      </c>
      <c r="Y112" s="71">
        <f>'MASTER INVENTORY'!Y117</f>
        <v>0</v>
      </c>
      <c r="Z112" s="71">
        <f>'MASTER INVENTORY'!Z117</f>
        <v>1</v>
      </c>
      <c r="AA112" s="71">
        <f>'MASTER INVENTORY'!AA117</f>
        <v>1</v>
      </c>
      <c r="AB112" s="71">
        <f>'MASTER INVENTORY'!AB117</f>
        <v>1</v>
      </c>
      <c r="AC112" s="71">
        <f>'MASTER INVENTORY'!AC117</f>
        <v>0</v>
      </c>
      <c r="AD112" s="71">
        <f>'MASTER INVENTORY'!AD117</f>
        <v>1</v>
      </c>
      <c r="AE112" s="71">
        <f>'MASTER INVENTORY'!AE117</f>
        <v>0</v>
      </c>
      <c r="AF112" s="71">
        <f>'MASTER INVENTORY'!AF117</f>
        <v>1</v>
      </c>
      <c r="AG112" s="71" t="str">
        <f>'MASTER INVENTORY'!AG117</f>
        <v>DES</v>
      </c>
      <c r="AH112" s="71" t="str">
        <f>'MASTER INVENTORY'!AH117</f>
        <v>X</v>
      </c>
      <c r="AI112" s="71">
        <f>'MASTER INVENTORY'!AI117</f>
        <v>0</v>
      </c>
    </row>
    <row r="113" spans="1:35" hidden="1" x14ac:dyDescent="0.2">
      <c r="A113" s="67">
        <f>'MASTER INVENTORY'!A118</f>
        <v>5784</v>
      </c>
      <c r="B113" s="71" t="str">
        <f>'MASTER INVENTORY'!B118</f>
        <v>M</v>
      </c>
      <c r="C113" s="71">
        <f>'MASTER INVENTORY'!C118</f>
        <v>3871</v>
      </c>
      <c r="D113" s="71">
        <f>'MASTER INVENTORY'!D118</f>
        <v>57</v>
      </c>
      <c r="E113" s="71">
        <f>'MASTER INVENTORY'!E118</f>
        <v>0</v>
      </c>
      <c r="F113" s="71">
        <f>'MASTER INVENTORY'!F118</f>
        <v>0</v>
      </c>
      <c r="G113" s="71">
        <f>'MASTER INVENTORY'!G118</f>
        <v>57</v>
      </c>
      <c r="H113" s="71" t="str">
        <f>'MASTER INVENTORY'!H118</f>
        <v>N/A</v>
      </c>
      <c r="I113" s="71">
        <f>'MASTER INVENTORY'!I118</f>
        <v>0</v>
      </c>
      <c r="J113" s="71" t="str">
        <f>'MASTER INVENTORY'!J118</f>
        <v>LATRINE</v>
      </c>
      <c r="K113" s="121">
        <f>'MASTER INVENTORY'!K118</f>
        <v>1</v>
      </c>
      <c r="L113" s="71">
        <f>'MASTER INVENTORY'!L118</f>
        <v>20</v>
      </c>
      <c r="M113" s="71">
        <f>'MASTER INVENTORY'!M118</f>
        <v>0</v>
      </c>
      <c r="N113" s="71">
        <f>'MASTER INVENTORY'!N118</f>
        <v>0</v>
      </c>
      <c r="O113" s="71">
        <f>'MASTER INVENTORY'!O118</f>
        <v>11</v>
      </c>
      <c r="P113" s="71">
        <f>'MASTER INVENTORY'!P118</f>
        <v>0</v>
      </c>
      <c r="Q113" s="71">
        <f>'MASTER INVENTORY'!Q118</f>
        <v>0</v>
      </c>
      <c r="R113" s="71">
        <f>'MASTER INVENTORY'!R118</f>
        <v>0</v>
      </c>
      <c r="S113" s="71">
        <f>'MASTER INVENTORY'!S118</f>
        <v>17</v>
      </c>
      <c r="T113" s="71">
        <f>'MASTER INVENTORY'!T118</f>
        <v>0</v>
      </c>
      <c r="U113" s="71">
        <f>'MASTER INVENTORY'!U118</f>
        <v>8</v>
      </c>
      <c r="V113" s="71">
        <f>'MASTER INVENTORY'!V118</f>
        <v>8</v>
      </c>
      <c r="W113" s="71">
        <f>'MASTER INVENTORY'!W118</f>
        <v>4</v>
      </c>
      <c r="X113" s="71">
        <f>'MASTER INVENTORY'!X118</f>
        <v>1</v>
      </c>
      <c r="Y113" s="71">
        <f>'MASTER INVENTORY'!Y118</f>
        <v>0</v>
      </c>
      <c r="Z113" s="71">
        <f>'MASTER INVENTORY'!Z118</f>
        <v>2</v>
      </c>
      <c r="AA113" s="71">
        <f>'MASTER INVENTORY'!AA118</f>
        <v>8</v>
      </c>
      <c r="AB113" s="71">
        <f>'MASTER INVENTORY'!AB118</f>
        <v>4</v>
      </c>
      <c r="AC113" s="71">
        <f>'MASTER INVENTORY'!AC118</f>
        <v>7</v>
      </c>
      <c r="AD113" s="71">
        <f>'MASTER INVENTORY'!AD118</f>
        <v>0</v>
      </c>
      <c r="AE113" s="71">
        <f>'MASTER INVENTORY'!AE118</f>
        <v>0</v>
      </c>
      <c r="AF113" s="71">
        <f>'MASTER INVENTORY'!AF118</f>
        <v>1</v>
      </c>
      <c r="AG113" s="71" t="str">
        <f>'MASTER INVENTORY'!AG118</f>
        <v>DFMWR</v>
      </c>
      <c r="AH113" s="71" t="str">
        <f>'MASTER INVENTORY'!AH118</f>
        <v>X</v>
      </c>
      <c r="AI113" s="71">
        <f>'MASTER INVENTORY'!AI118</f>
        <v>0</v>
      </c>
    </row>
    <row r="114" spans="1:35" hidden="1" x14ac:dyDescent="0.2">
      <c r="A114" s="67">
        <f>'MASTER INVENTORY'!A119</f>
        <v>5793</v>
      </c>
      <c r="B114" s="71" t="str">
        <f>'MASTER INVENTORY'!B119</f>
        <v>M</v>
      </c>
      <c r="C114" s="71">
        <f>'MASTER INVENTORY'!C119</f>
        <v>415</v>
      </c>
      <c r="D114" s="71">
        <f>'MASTER INVENTORY'!D119</f>
        <v>28</v>
      </c>
      <c r="E114" s="71">
        <f>'MASTER INVENTORY'!E119</f>
        <v>0</v>
      </c>
      <c r="F114" s="71">
        <f>'MASTER INVENTORY'!F119</f>
        <v>0</v>
      </c>
      <c r="G114" s="71">
        <f>'MASTER INVENTORY'!G119</f>
        <v>0</v>
      </c>
      <c r="H114" s="71" t="str">
        <f>'MASTER INVENTORY'!H119</f>
        <v>RUBBER</v>
      </c>
      <c r="I114" s="71">
        <f>'MASTER INVENTORY'!I119</f>
        <v>415</v>
      </c>
      <c r="J114" s="71" t="str">
        <f>'MASTER INVENTORY'!J119</f>
        <v>ACP</v>
      </c>
      <c r="K114" s="121">
        <f>'MASTER INVENTORY'!K119</f>
        <v>1</v>
      </c>
      <c r="L114" s="71">
        <f>'MASTER INVENTORY'!L119</f>
        <v>11</v>
      </c>
      <c r="M114" s="71">
        <f>'MASTER INVENTORY'!M119</f>
        <v>140</v>
      </c>
      <c r="N114" s="71">
        <f>'MASTER INVENTORY'!N119</f>
        <v>280</v>
      </c>
      <c r="O114" s="71">
        <f>'MASTER INVENTORY'!O119</f>
        <v>2</v>
      </c>
      <c r="P114" s="71">
        <f>'MASTER INVENTORY'!P119</f>
        <v>42</v>
      </c>
      <c r="Q114" s="71">
        <f>'MASTER INVENTORY'!Q119</f>
        <v>84</v>
      </c>
      <c r="R114" s="71">
        <f>'MASTER INVENTORY'!R119</f>
        <v>0</v>
      </c>
      <c r="S114" s="71">
        <f>'MASTER INVENTORY'!S119</f>
        <v>0</v>
      </c>
      <c r="T114" s="71">
        <f>'MASTER INVENTORY'!T119</f>
        <v>0</v>
      </c>
      <c r="U114" s="71">
        <f>'MASTER INVENTORY'!U119</f>
        <v>0</v>
      </c>
      <c r="V114" s="71">
        <f>'MASTER INVENTORY'!V119</f>
        <v>0</v>
      </c>
      <c r="W114" s="71">
        <f>'MASTER INVENTORY'!W119</f>
        <v>0</v>
      </c>
      <c r="X114" s="71">
        <f>'MASTER INVENTORY'!X119</f>
        <v>0</v>
      </c>
      <c r="Y114" s="71">
        <f>'MASTER INVENTORY'!Y119</f>
        <v>0</v>
      </c>
      <c r="Z114" s="71">
        <f>'MASTER INVENTORY'!Z119</f>
        <v>0</v>
      </c>
      <c r="AA114" s="71">
        <f>'MASTER INVENTORY'!AA119</f>
        <v>0</v>
      </c>
      <c r="AB114" s="71">
        <f>'MASTER INVENTORY'!AB119</f>
        <v>0</v>
      </c>
      <c r="AC114" s="71">
        <f>'MASTER INVENTORY'!AC119</f>
        <v>0</v>
      </c>
      <c r="AD114" s="71">
        <f>'MASTER INVENTORY'!AD119</f>
        <v>0</v>
      </c>
      <c r="AE114" s="71">
        <f>'MASTER INVENTORY'!AE119</f>
        <v>0</v>
      </c>
      <c r="AF114" s="71">
        <f>'MASTER INVENTORY'!AF119</f>
        <v>0</v>
      </c>
      <c r="AG114" s="71" t="str">
        <f>'MASTER INVENTORY'!AG119</f>
        <v>DES</v>
      </c>
      <c r="AH114" s="71" t="str">
        <f>'MASTER INVENTORY'!AH119</f>
        <v>X</v>
      </c>
      <c r="AI114" s="71">
        <f>'MASTER INVENTORY'!AI119</f>
        <v>0</v>
      </c>
    </row>
    <row r="115" spans="1:35" hidden="1" x14ac:dyDescent="0.2">
      <c r="A115" s="67">
        <f>'MASTER INVENTORY'!A120</f>
        <v>5794</v>
      </c>
      <c r="B115" s="71" t="str">
        <f>'MASTER INVENTORY'!B120</f>
        <v xml:space="preserve">M </v>
      </c>
      <c r="C115" s="71">
        <f>'MASTER INVENTORY'!C120</f>
        <v>10339</v>
      </c>
      <c r="D115" s="71">
        <f>'MASTER INVENTORY'!D120</f>
        <v>2939</v>
      </c>
      <c r="E115" s="71">
        <f>'MASTER INVENTORY'!E120</f>
        <v>50</v>
      </c>
      <c r="F115" s="71">
        <f>'MASTER INVENTORY'!F120</f>
        <v>9312</v>
      </c>
      <c r="G115" s="71">
        <f>'MASTER INVENTORY'!G120</f>
        <v>74</v>
      </c>
      <c r="H115" s="71" t="str">
        <f>'MASTER INVENTORY'!H120</f>
        <v>CONCRETE/QUARRY</v>
      </c>
      <c r="I115" s="71">
        <f>'MASTER INVENTORY'!I120</f>
        <v>903</v>
      </c>
      <c r="J115" s="71" t="str">
        <f>'MASTER INVENTORY'!J120</f>
        <v>ADMIN</v>
      </c>
      <c r="K115" s="121">
        <f>'MASTER INVENTORY'!K120</f>
        <v>1</v>
      </c>
      <c r="L115" s="71">
        <f>'MASTER INVENTORY'!L120</f>
        <v>14</v>
      </c>
      <c r="M115" s="71">
        <f>'MASTER INVENTORY'!M120</f>
        <v>448</v>
      </c>
      <c r="N115" s="71">
        <f>'MASTER INVENTORY'!N120</f>
        <v>896</v>
      </c>
      <c r="O115" s="71">
        <f>'MASTER INVENTORY'!O120</f>
        <v>3</v>
      </c>
      <c r="P115" s="71">
        <f>'MASTER INVENTORY'!P120</f>
        <v>63</v>
      </c>
      <c r="Q115" s="71">
        <f>'MASTER INVENTORY'!Q120</f>
        <v>126</v>
      </c>
      <c r="R115" s="71">
        <f>'MASTER INVENTORY'!R120</f>
        <v>9</v>
      </c>
      <c r="S115" s="71">
        <f>'MASTER INVENTORY'!S120</f>
        <v>113</v>
      </c>
      <c r="T115" s="71">
        <f>'MASTER INVENTORY'!T120</f>
        <v>75</v>
      </c>
      <c r="U115" s="71">
        <f>'MASTER INVENTORY'!U120</f>
        <v>9</v>
      </c>
      <c r="V115" s="71">
        <f>'MASTER INVENTORY'!V120</f>
        <v>13</v>
      </c>
      <c r="W115" s="71">
        <f>'MASTER INVENTORY'!W120</f>
        <v>0</v>
      </c>
      <c r="X115" s="71">
        <f>'MASTER INVENTORY'!X120</f>
        <v>0</v>
      </c>
      <c r="Y115" s="71">
        <f>'MASTER INVENTORY'!Y120</f>
        <v>0</v>
      </c>
      <c r="Z115" s="71">
        <f>'MASTER INVENTORY'!Z120</f>
        <v>2</v>
      </c>
      <c r="AA115" s="71">
        <f>'MASTER INVENTORY'!AA120</f>
        <v>13</v>
      </c>
      <c r="AB115" s="71">
        <f>'MASTER INVENTORY'!AB120</f>
        <v>4</v>
      </c>
      <c r="AC115" s="71">
        <f>'MASTER INVENTORY'!AC120</f>
        <v>0</v>
      </c>
      <c r="AD115" s="71">
        <f>'MASTER INVENTORY'!AD120</f>
        <v>2</v>
      </c>
      <c r="AE115" s="71">
        <f>'MASTER INVENTORY'!AE120</f>
        <v>3</v>
      </c>
      <c r="AF115" s="71">
        <f>'MASTER INVENTORY'!AF120</f>
        <v>1</v>
      </c>
      <c r="AG115" s="71" t="str">
        <f>'MASTER INVENTORY'!AG120</f>
        <v>SJA</v>
      </c>
      <c r="AH115" s="71" t="str">
        <f>'MASTER INVENTORY'!AH120</f>
        <v>X</v>
      </c>
      <c r="AI115" s="71">
        <f>'MASTER INVENTORY'!AI120</f>
        <v>0</v>
      </c>
    </row>
    <row r="116" spans="1:35" hidden="1" x14ac:dyDescent="0.2">
      <c r="A116" s="67">
        <f>'MASTER INVENTORY'!A121</f>
        <v>5802</v>
      </c>
      <c r="B116" s="71" t="str">
        <f>'MASTER INVENTORY'!B121</f>
        <v>M</v>
      </c>
      <c r="C116" s="71">
        <f>'MASTER INVENTORY'!C121</f>
        <v>2505</v>
      </c>
      <c r="D116" s="71">
        <f>'MASTER INVENTORY'!D121</f>
        <v>170</v>
      </c>
      <c r="E116" s="71">
        <f>'MASTER INVENTORY'!E121</f>
        <v>2335</v>
      </c>
      <c r="F116" s="71">
        <f>'MASTER INVENTORY'!F121</f>
        <v>0</v>
      </c>
      <c r="G116" s="71">
        <f>'MASTER INVENTORY'!G121</f>
        <v>0</v>
      </c>
      <c r="H116" s="71" t="str">
        <f>'MASTER INVENTORY'!H121</f>
        <v>CERAMIC</v>
      </c>
      <c r="I116" s="71">
        <f>'MASTER INVENTORY'!I121</f>
        <v>170</v>
      </c>
      <c r="J116" s="71" t="str">
        <f>'MASTER INVENTORY'!J121</f>
        <v>ADMIN</v>
      </c>
      <c r="K116" s="121">
        <f>'MASTER INVENTORY'!K121</f>
        <v>1</v>
      </c>
      <c r="L116" s="71">
        <f>'MASTER INVENTORY'!L121</f>
        <v>26</v>
      </c>
      <c r="M116" s="71">
        <f>'MASTER INVENTORY'!M121</f>
        <v>204</v>
      </c>
      <c r="N116" s="71">
        <f>'MASTER INVENTORY'!N121</f>
        <v>408</v>
      </c>
      <c r="O116" s="71">
        <f>'MASTER INVENTORY'!O121</f>
        <v>3</v>
      </c>
      <c r="P116" s="71">
        <f>'MASTER INVENTORY'!P121</f>
        <v>38</v>
      </c>
      <c r="Q116" s="71">
        <f>'MASTER INVENTORY'!Q121</f>
        <v>76</v>
      </c>
      <c r="R116" s="71">
        <f>'MASTER INVENTORY'!R121</f>
        <v>24</v>
      </c>
      <c r="S116" s="71">
        <f>'MASTER INVENTORY'!S121</f>
        <v>0</v>
      </c>
      <c r="T116" s="71">
        <f>'MASTER INVENTORY'!T121</f>
        <v>0</v>
      </c>
      <c r="U116" s="71">
        <f>'MASTER INVENTORY'!U121</f>
        <v>3</v>
      </c>
      <c r="V116" s="71">
        <f>'MASTER INVENTORY'!V121</f>
        <v>2</v>
      </c>
      <c r="W116" s="71">
        <f>'MASTER INVENTORY'!W121</f>
        <v>1</v>
      </c>
      <c r="X116" s="71">
        <f>'MASTER INVENTORY'!X121</f>
        <v>0</v>
      </c>
      <c r="Y116" s="71">
        <f>'MASTER INVENTORY'!Y121</f>
        <v>0</v>
      </c>
      <c r="Z116" s="71">
        <f>'MASTER INVENTORY'!Z121</f>
        <v>2</v>
      </c>
      <c r="AA116" s="71">
        <f>'MASTER INVENTORY'!AA121</f>
        <v>2</v>
      </c>
      <c r="AB116" s="71">
        <f>'MASTER INVENTORY'!AB121</f>
        <v>2</v>
      </c>
      <c r="AC116" s="71">
        <f>'MASTER INVENTORY'!AC121</f>
        <v>0</v>
      </c>
      <c r="AD116" s="71">
        <f>'MASTER INVENTORY'!AD121</f>
        <v>2</v>
      </c>
      <c r="AE116" s="71">
        <f>'MASTER INVENTORY'!AE121</f>
        <v>1</v>
      </c>
      <c r="AF116" s="71">
        <f>'MASTER INVENTORY'!AF121</f>
        <v>1</v>
      </c>
      <c r="AG116" s="71" t="str">
        <f>'MASTER INVENTORY'!AG121</f>
        <v>407th AFSB</v>
      </c>
      <c r="AH116" s="71" t="str">
        <f>'MASTER INVENTORY'!AH121</f>
        <v>X</v>
      </c>
      <c r="AI116" s="71">
        <f>'MASTER INVENTORY'!AI121</f>
        <v>0</v>
      </c>
    </row>
    <row r="117" spans="1:35" hidden="1" x14ac:dyDescent="0.2">
      <c r="A117" s="67">
        <f>'MASTER INVENTORY'!A122</f>
        <v>6031</v>
      </c>
      <c r="B117" s="71" t="str">
        <f>'MASTER INVENTORY'!B122</f>
        <v>M</v>
      </c>
      <c r="C117" s="71">
        <f>'MASTER INVENTORY'!C122</f>
        <v>830</v>
      </c>
      <c r="D117" s="71">
        <f>'MASTER INVENTORY'!D122</f>
        <v>28</v>
      </c>
      <c r="E117" s="71">
        <f>'MASTER INVENTORY'!E122</f>
        <v>415</v>
      </c>
      <c r="F117" s="71">
        <f>'MASTER INVENTORY'!F122</f>
        <v>0</v>
      </c>
      <c r="G117" s="71">
        <f>'MASTER INVENTORY'!G122</f>
        <v>0</v>
      </c>
      <c r="H117" s="71" t="str">
        <f>'MASTER INVENTORY'!H122</f>
        <v>RUBBER</v>
      </c>
      <c r="I117" s="71">
        <f>'MASTER INVENTORY'!I122</f>
        <v>415</v>
      </c>
      <c r="J117" s="71" t="str">
        <f>'MASTER INVENTORY'!J122</f>
        <v>ACP</v>
      </c>
      <c r="K117" s="121">
        <f>'MASTER INVENTORY'!K122</f>
        <v>1</v>
      </c>
      <c r="L117" s="71">
        <f>'MASTER INVENTORY'!L122</f>
        <v>21</v>
      </c>
      <c r="M117" s="71">
        <f>'MASTER INVENTORY'!M122</f>
        <v>672</v>
      </c>
      <c r="N117" s="71">
        <f>'MASTER INVENTORY'!N122</f>
        <v>1344</v>
      </c>
      <c r="O117" s="71">
        <f>'MASTER INVENTORY'!O122</f>
        <v>2</v>
      </c>
      <c r="P117" s="71">
        <f>'MASTER INVENTORY'!P122</f>
        <v>21</v>
      </c>
      <c r="Q117" s="71">
        <f>'MASTER INVENTORY'!Q122</f>
        <v>42</v>
      </c>
      <c r="R117" s="71">
        <f>'MASTER INVENTORY'!R122</f>
        <v>0</v>
      </c>
      <c r="S117" s="71">
        <f>'MASTER INVENTORY'!S122</f>
        <v>0</v>
      </c>
      <c r="T117" s="71">
        <f>'MASTER INVENTORY'!T122</f>
        <v>0</v>
      </c>
      <c r="U117" s="71">
        <f>'MASTER INVENTORY'!U122</f>
        <v>0</v>
      </c>
      <c r="V117" s="71">
        <f>'MASTER INVENTORY'!V122</f>
        <v>0</v>
      </c>
      <c r="W117" s="71">
        <f>'MASTER INVENTORY'!W122</f>
        <v>0</v>
      </c>
      <c r="X117" s="71">
        <f>'MASTER INVENTORY'!X122</f>
        <v>0</v>
      </c>
      <c r="Y117" s="71">
        <f>'MASTER INVENTORY'!Y122</f>
        <v>0</v>
      </c>
      <c r="Z117" s="71">
        <f>'MASTER INVENTORY'!Z122</f>
        <v>0</v>
      </c>
      <c r="AA117" s="71">
        <f>'MASTER INVENTORY'!AA122</f>
        <v>0</v>
      </c>
      <c r="AB117" s="71">
        <f>'MASTER INVENTORY'!AB122</f>
        <v>0</v>
      </c>
      <c r="AC117" s="71">
        <f>'MASTER INVENTORY'!AC122</f>
        <v>0</v>
      </c>
      <c r="AD117" s="71">
        <f>'MASTER INVENTORY'!AD122</f>
        <v>0</v>
      </c>
      <c r="AE117" s="71">
        <f>'MASTER INVENTORY'!AE122</f>
        <v>0</v>
      </c>
      <c r="AF117" s="71">
        <f>'MASTER INVENTORY'!AF122</f>
        <v>0</v>
      </c>
      <c r="AG117" s="71" t="str">
        <f>'MASTER INVENTORY'!AG122</f>
        <v>DES</v>
      </c>
      <c r="AH117" s="71" t="str">
        <f>'MASTER INVENTORY'!AH122</f>
        <v>X</v>
      </c>
      <c r="AI117" s="71">
        <f>'MASTER INVENTORY'!AI122</f>
        <v>0</v>
      </c>
    </row>
    <row r="118" spans="1:35" hidden="1" x14ac:dyDescent="0.2">
      <c r="A118" s="67">
        <f>'MASTER INVENTORY'!A123</f>
        <v>6602</v>
      </c>
      <c r="B118" s="71" t="str">
        <f>'MASTER INVENTORY'!B123</f>
        <v>M</v>
      </c>
      <c r="C118" s="71">
        <f>'MASTER INVENTORY'!C123</f>
        <v>16216</v>
      </c>
      <c r="D118" s="71">
        <f>'MASTER INVENTORY'!D123</f>
        <v>307</v>
      </c>
      <c r="E118" s="71">
        <f>'MASTER INVENTORY'!E123</f>
        <v>12874</v>
      </c>
      <c r="F118" s="71">
        <f>'MASTER INVENTORY'!F123</f>
        <v>1025</v>
      </c>
      <c r="G118" s="71">
        <f>'MASTER INVENTORY'!G123</f>
        <v>0</v>
      </c>
      <c r="H118" s="71" t="str">
        <f>'MASTER INVENTORY'!H123</f>
        <v>RUBBER</v>
      </c>
      <c r="I118" s="71">
        <f>'MASTER INVENTORY'!I123</f>
        <v>2317</v>
      </c>
      <c r="J118" s="71" t="str">
        <f>'MASTER INVENTORY'!J123</f>
        <v>CYSS</v>
      </c>
      <c r="K118" s="99">
        <f>'MASTER INVENTORY'!K123</f>
        <v>5</v>
      </c>
      <c r="L118" s="71">
        <f>'MASTER INVENTORY'!L123</f>
        <v>69</v>
      </c>
      <c r="M118" s="71">
        <f>'MASTER INVENTORY'!M123</f>
        <v>2208</v>
      </c>
      <c r="N118" s="71">
        <f>'MASTER INVENTORY'!N123</f>
        <v>4416</v>
      </c>
      <c r="O118" s="71">
        <f>'MASTER INVENTORY'!O123</f>
        <v>7</v>
      </c>
      <c r="P118" s="71">
        <f>'MASTER INVENTORY'!P123</f>
        <v>350</v>
      </c>
      <c r="Q118" s="71">
        <f>'MASTER INVENTORY'!Q123</f>
        <v>700</v>
      </c>
      <c r="R118" s="71">
        <f>'MASTER INVENTORY'!R123</f>
        <v>23</v>
      </c>
      <c r="S118" s="71">
        <f>'MASTER INVENTORY'!S123</f>
        <v>68</v>
      </c>
      <c r="T118" s="71">
        <f>'MASTER INVENTORY'!T123</f>
        <v>26</v>
      </c>
      <c r="U118" s="71">
        <f>'MASTER INVENTORY'!U123</f>
        <v>9</v>
      </c>
      <c r="V118" s="71">
        <f>'MASTER INVENTORY'!V123</f>
        <v>9</v>
      </c>
      <c r="W118" s="71">
        <f>'MASTER INVENTORY'!W123</f>
        <v>2</v>
      </c>
      <c r="X118" s="71">
        <f>'MASTER INVENTORY'!X123</f>
        <v>0</v>
      </c>
      <c r="Y118" s="71">
        <f>'MASTER INVENTORY'!Y123</f>
        <v>0</v>
      </c>
      <c r="Z118" s="71">
        <f>'MASTER INVENTORY'!Z123</f>
        <v>3</v>
      </c>
      <c r="AA118" s="71">
        <f>'MASTER INVENTORY'!AA123</f>
        <v>9</v>
      </c>
      <c r="AB118" s="71">
        <f>'MASTER INVENTORY'!AB123</f>
        <v>9</v>
      </c>
      <c r="AC118" s="71">
        <f>'MASTER INVENTORY'!AC123</f>
        <v>0</v>
      </c>
      <c r="AD118" s="71">
        <f>'MASTER INVENTORY'!AD123</f>
        <v>4</v>
      </c>
      <c r="AE118" s="71">
        <f>'MASTER INVENTORY'!AE123</f>
        <v>0</v>
      </c>
      <c r="AF118" s="71">
        <f>'MASTER INVENTORY'!AF123</f>
        <v>1</v>
      </c>
      <c r="AG118" s="71" t="str">
        <f>'MASTER INVENTORY'!AG123</f>
        <v>CDC/CYS</v>
      </c>
      <c r="AH118" s="71" t="str">
        <f>'MASTER INVENTORY'!AH123</f>
        <v>X</v>
      </c>
      <c r="AI118" s="71">
        <f>'MASTER INVENTORY'!AI123</f>
        <v>0</v>
      </c>
    </row>
    <row r="119" spans="1:35" hidden="1" x14ac:dyDescent="0.2">
      <c r="A119" s="67">
        <f>'MASTER INVENTORY'!A124</f>
        <v>7012</v>
      </c>
      <c r="B119" s="71" t="str">
        <f>'MASTER INVENTORY'!B124</f>
        <v>M</v>
      </c>
      <c r="C119" s="71">
        <f>'MASTER INVENTORY'!C124</f>
        <v>11050</v>
      </c>
      <c r="D119" s="71">
        <f>'MASTER INVENTORY'!D124</f>
        <v>303</v>
      </c>
      <c r="E119" s="71">
        <f>'MASTER INVENTORY'!E124</f>
        <v>8570</v>
      </c>
      <c r="F119" s="71">
        <f>'MASTER INVENTORY'!F124</f>
        <v>0</v>
      </c>
      <c r="G119" s="71">
        <f>'MASTER INVENTORY'!G124</f>
        <v>2480</v>
      </c>
      <c r="H119" s="71" t="str">
        <f>'MASTER INVENTORY'!H124</f>
        <v>CERAMIC</v>
      </c>
      <c r="I119" s="71">
        <f>'MASTER INVENTORY'!I124</f>
        <v>0</v>
      </c>
      <c r="J119" s="71" t="str">
        <f>'MASTER INVENTORY'!J124</f>
        <v>ADMIN</v>
      </c>
      <c r="K119" s="121">
        <f>'MASTER INVENTORY'!K124</f>
        <v>1</v>
      </c>
      <c r="L119" s="71">
        <f>'MASTER INVENTORY'!L124</f>
        <v>63</v>
      </c>
      <c r="M119" s="71">
        <f>'MASTER INVENTORY'!M124</f>
        <v>2016</v>
      </c>
      <c r="N119" s="71">
        <f>'MASTER INVENTORY'!N124</f>
        <v>4032</v>
      </c>
      <c r="O119" s="71">
        <f>'MASTER INVENTORY'!O124</f>
        <v>0</v>
      </c>
      <c r="P119" s="71">
        <f>'MASTER INVENTORY'!P124</f>
        <v>0</v>
      </c>
      <c r="Q119" s="71">
        <f>'MASTER INVENTORY'!Q124</f>
        <v>0</v>
      </c>
      <c r="R119" s="71">
        <f>'MASTER INVENTORY'!R124</f>
        <v>31</v>
      </c>
      <c r="S119" s="71">
        <f>'MASTER INVENTORY'!S124</f>
        <v>119</v>
      </c>
      <c r="T119" s="71">
        <f>'MASTER INVENTORY'!T124</f>
        <v>159</v>
      </c>
      <c r="U119" s="71">
        <f>'MASTER INVENTORY'!U124</f>
        <v>8</v>
      </c>
      <c r="V119" s="71">
        <f>'MASTER INVENTORY'!V124</f>
        <v>13</v>
      </c>
      <c r="W119" s="71">
        <f>'MASTER INVENTORY'!W124</f>
        <v>7</v>
      </c>
      <c r="X119" s="71">
        <f>'MASTER INVENTORY'!X124</f>
        <v>0</v>
      </c>
      <c r="Y119" s="71">
        <f>'MASTER INVENTORY'!Y124</f>
        <v>0</v>
      </c>
      <c r="Z119" s="71">
        <f>'MASTER INVENTORY'!Z124</f>
        <v>2</v>
      </c>
      <c r="AA119" s="71">
        <f>'MASTER INVENTORY'!AA124</f>
        <v>13</v>
      </c>
      <c r="AB119" s="71">
        <f>'MASTER INVENTORY'!AB124</f>
        <v>2</v>
      </c>
      <c r="AC119" s="71">
        <f>'MASTER INVENTORY'!AC124</f>
        <v>0</v>
      </c>
      <c r="AD119" s="71">
        <f>'MASTER INVENTORY'!AD124</f>
        <v>3</v>
      </c>
      <c r="AE119" s="71">
        <f>'MASTER INVENTORY'!AE124</f>
        <v>1</v>
      </c>
      <c r="AF119" s="71">
        <f>'MASTER INVENTORY'!AF124</f>
        <v>2</v>
      </c>
      <c r="AG119" s="71" t="str">
        <f>'MASTER INVENTORY'!AG124</f>
        <v>DOL</v>
      </c>
      <c r="AH119" s="71">
        <f>'MASTER INVENTORY'!AH124</f>
        <v>0</v>
      </c>
      <c r="AI119" s="71">
        <f>'MASTER INVENTORY'!AI124</f>
        <v>0</v>
      </c>
    </row>
    <row r="120" spans="1:35" hidden="1" x14ac:dyDescent="0.2">
      <c r="A120" s="67">
        <f>'MASTER INVENTORY'!A125</f>
        <v>6940</v>
      </c>
      <c r="B120" s="71" t="str">
        <f>'MASTER INVENTORY'!B125</f>
        <v>M</v>
      </c>
      <c r="C120" s="71">
        <f>'MASTER INVENTORY'!C125</f>
        <v>63867</v>
      </c>
      <c r="D120" s="71">
        <f>'MASTER INVENTORY'!D125</f>
        <v>0</v>
      </c>
      <c r="E120" s="71">
        <f>'MASTER INVENTORY'!E125</f>
        <v>0</v>
      </c>
      <c r="F120" s="71">
        <f>'MASTER INVENTORY'!F125</f>
        <v>0</v>
      </c>
      <c r="G120" s="71">
        <f>'MASTER INVENTORY'!G125</f>
        <v>0</v>
      </c>
      <c r="H120" s="71">
        <f>'MASTER INVENTORY'!H125</f>
        <v>0</v>
      </c>
      <c r="I120" s="71">
        <f>'MASTER INVENTORY'!I125</f>
        <v>0</v>
      </c>
      <c r="J120" s="71" t="str">
        <f>'MASTER INVENTORY'!J125</f>
        <v>ADMIN</v>
      </c>
      <c r="K120" s="121">
        <f>'MASTER INVENTORY'!K125</f>
        <v>1</v>
      </c>
      <c r="L120" s="71">
        <f>'MASTER INVENTORY'!L125</f>
        <v>0</v>
      </c>
      <c r="M120" s="71">
        <f>'MASTER INVENTORY'!M125</f>
        <v>0</v>
      </c>
      <c r="N120" s="71">
        <f>'MASTER INVENTORY'!N125</f>
        <v>0</v>
      </c>
      <c r="O120" s="71">
        <f>'MASTER INVENTORY'!O125</f>
        <v>0</v>
      </c>
      <c r="P120" s="71">
        <f>'MASTER INVENTORY'!P125</f>
        <v>0</v>
      </c>
      <c r="Q120" s="71">
        <f>'MASTER INVENTORY'!Q125</f>
        <v>0</v>
      </c>
      <c r="R120" s="71">
        <f>'MASTER INVENTORY'!R125</f>
        <v>0</v>
      </c>
      <c r="S120" s="71">
        <f>'MASTER INVENTORY'!S125</f>
        <v>0</v>
      </c>
      <c r="T120" s="71">
        <f>'MASTER INVENTORY'!T125</f>
        <v>0</v>
      </c>
      <c r="U120" s="71">
        <f>'MASTER INVENTORY'!U125</f>
        <v>0</v>
      </c>
      <c r="V120" s="71">
        <f>'MASTER INVENTORY'!V125</f>
        <v>0</v>
      </c>
      <c r="W120" s="71">
        <f>'MASTER INVENTORY'!W125</f>
        <v>0</v>
      </c>
      <c r="X120" s="71">
        <f>'MASTER INVENTORY'!X125</f>
        <v>0</v>
      </c>
      <c r="Y120" s="71">
        <f>'MASTER INVENTORY'!Y125</f>
        <v>0</v>
      </c>
      <c r="Z120" s="71">
        <f>'MASTER INVENTORY'!Z125</f>
        <v>0</v>
      </c>
      <c r="AA120" s="71">
        <f>'MASTER INVENTORY'!AA125</f>
        <v>0</v>
      </c>
      <c r="AB120" s="71">
        <f>'MASTER INVENTORY'!AB125</f>
        <v>0</v>
      </c>
      <c r="AC120" s="71">
        <f>'MASTER INVENTORY'!AC125</f>
        <v>0</v>
      </c>
      <c r="AD120" s="71">
        <f>'MASTER INVENTORY'!AD125</f>
        <v>0</v>
      </c>
      <c r="AE120" s="71">
        <f>'MASTER INVENTORY'!AE125</f>
        <v>0</v>
      </c>
      <c r="AF120" s="71">
        <f>'MASTER INVENTORY'!AF125</f>
        <v>0</v>
      </c>
      <c r="AG120" s="71" t="str">
        <f>'MASTER INVENTORY'!AG125</f>
        <v>BRYAN MYSKA</v>
      </c>
      <c r="AH120" s="71" t="str">
        <f>'MASTER INVENTORY'!AH125</f>
        <v>X</v>
      </c>
      <c r="AI120" s="71">
        <f>'MASTER INVENTORY'!AI125</f>
        <v>0</v>
      </c>
    </row>
    <row r="121" spans="1:35" hidden="1" x14ac:dyDescent="0.2">
      <c r="A121" s="67">
        <f>'MASTER INVENTORY'!A126</f>
        <v>7016</v>
      </c>
      <c r="B121" s="71" t="str">
        <f>'MASTER INVENTORY'!B126</f>
        <v xml:space="preserve">M </v>
      </c>
      <c r="C121" s="71">
        <f>'MASTER INVENTORY'!C126</f>
        <v>5751</v>
      </c>
      <c r="D121" s="71">
        <f>'MASTER INVENTORY'!D126</f>
        <v>397</v>
      </c>
      <c r="E121" s="71">
        <f>'MASTER INVENTORY'!E126</f>
        <v>4654</v>
      </c>
      <c r="F121" s="71">
        <f>'MASTER INVENTORY'!F126</f>
        <v>380</v>
      </c>
      <c r="G121" s="71">
        <f>'MASTER INVENTORY'!G126</f>
        <v>320</v>
      </c>
      <c r="H121" s="71" t="str">
        <f>'MASTER INVENTORY'!H126</f>
        <v>CERAMIC</v>
      </c>
      <c r="I121" s="71">
        <f>'MASTER INVENTORY'!I126</f>
        <v>397</v>
      </c>
      <c r="J121" s="71" t="str">
        <f>'MASTER INVENTORY'!J126</f>
        <v>ADMIN</v>
      </c>
      <c r="K121" s="121">
        <f>'MASTER INVENTORY'!K126</f>
        <v>1</v>
      </c>
      <c r="L121" s="71">
        <f>'MASTER INVENTORY'!L126</f>
        <v>25</v>
      </c>
      <c r="M121" s="71">
        <f>'MASTER INVENTORY'!M126</f>
        <v>592</v>
      </c>
      <c r="N121" s="71">
        <f>'MASTER INVENTORY'!N126</f>
        <v>1184</v>
      </c>
      <c r="O121" s="71">
        <f>'MASTER INVENTORY'!O126</f>
        <v>14</v>
      </c>
      <c r="P121" s="71">
        <f>'MASTER INVENTORY'!P126</f>
        <v>107</v>
      </c>
      <c r="Q121" s="71">
        <f>'MASTER INVENTORY'!Q126</f>
        <v>214</v>
      </c>
      <c r="R121" s="71">
        <f>'MASTER INVENTORY'!R126</f>
        <v>16</v>
      </c>
      <c r="S121" s="71">
        <f>'MASTER INVENTORY'!S126</f>
        <v>56</v>
      </c>
      <c r="T121" s="71">
        <f>'MASTER INVENTORY'!T126</f>
        <v>75</v>
      </c>
      <c r="U121" s="71">
        <f>'MASTER INVENTORY'!U126</f>
        <v>6</v>
      </c>
      <c r="V121" s="71">
        <f>'MASTER INVENTORY'!V126</f>
        <v>5</v>
      </c>
      <c r="W121" s="71">
        <f>'MASTER INVENTORY'!W126</f>
        <v>4</v>
      </c>
      <c r="X121" s="71">
        <f>'MASTER INVENTORY'!X126</f>
        <v>0</v>
      </c>
      <c r="Y121" s="71">
        <f>'MASTER INVENTORY'!Y126</f>
        <v>0</v>
      </c>
      <c r="Z121" s="71">
        <f>'MASTER INVENTORY'!Z126</f>
        <v>4</v>
      </c>
      <c r="AA121" s="71">
        <f>'MASTER INVENTORY'!AA126</f>
        <v>5</v>
      </c>
      <c r="AB121" s="71">
        <f>'MASTER INVENTORY'!AB126</f>
        <v>4</v>
      </c>
      <c r="AC121" s="71">
        <f>'MASTER INVENTORY'!AC126</f>
        <v>1</v>
      </c>
      <c r="AD121" s="71">
        <f>'MASTER INVENTORY'!AD126</f>
        <v>3</v>
      </c>
      <c r="AE121" s="71">
        <f>'MASTER INVENTORY'!AE126</f>
        <v>0</v>
      </c>
      <c r="AF121" s="71">
        <f>'MASTER INVENTORY'!AF126</f>
        <v>2</v>
      </c>
      <c r="AG121" s="71" t="str">
        <f>'MASTER INVENTORY'!AG126</f>
        <v>MARINE FORCES RESERVE</v>
      </c>
      <c r="AH121" s="71" t="str">
        <f>'MASTER INVENTORY'!AH126</f>
        <v>X</v>
      </c>
      <c r="AI121" s="71">
        <f>'MASTER INVENTORY'!AI126</f>
        <v>0</v>
      </c>
    </row>
    <row r="122" spans="1:35" hidden="1" x14ac:dyDescent="0.2">
      <c r="A122" s="67">
        <f>'MASTER INVENTORY'!A127</f>
        <v>7037</v>
      </c>
      <c r="B122" s="71" t="str">
        <f>'MASTER INVENTORY'!B127</f>
        <v>M</v>
      </c>
      <c r="C122" s="71">
        <f>'MASTER INVENTORY'!C127</f>
        <v>2400</v>
      </c>
      <c r="D122" s="71">
        <f>'MASTER INVENTORY'!D127</f>
        <v>0</v>
      </c>
      <c r="E122" s="71">
        <f>'MASTER INVENTORY'!E127</f>
        <v>0</v>
      </c>
      <c r="F122" s="71">
        <f>'MASTER INVENTORY'!F127</f>
        <v>0</v>
      </c>
      <c r="G122" s="71">
        <f>'MASTER INVENTORY'!G127</f>
        <v>0</v>
      </c>
      <c r="H122" s="71">
        <f>'MASTER INVENTORY'!H127</f>
        <v>0</v>
      </c>
      <c r="I122" s="71">
        <f>'MASTER INVENTORY'!I127</f>
        <v>0</v>
      </c>
      <c r="J122" s="71" t="str">
        <f>'MASTER INVENTORY'!J127</f>
        <v>ADMIN</v>
      </c>
      <c r="K122" s="121">
        <f>'MASTER INVENTORY'!K127</f>
        <v>1</v>
      </c>
      <c r="L122" s="71">
        <f>'MASTER INVENTORY'!L127</f>
        <v>0</v>
      </c>
      <c r="M122" s="71">
        <f>'MASTER INVENTORY'!M127</f>
        <v>0</v>
      </c>
      <c r="N122" s="71">
        <f>'MASTER INVENTORY'!N127</f>
        <v>0</v>
      </c>
      <c r="O122" s="71">
        <f>'MASTER INVENTORY'!O127</f>
        <v>0</v>
      </c>
      <c r="P122" s="71">
        <f>'MASTER INVENTORY'!P127</f>
        <v>0</v>
      </c>
      <c r="Q122" s="71">
        <f>'MASTER INVENTORY'!Q127</f>
        <v>0</v>
      </c>
      <c r="R122" s="71">
        <f>'MASTER INVENTORY'!R127</f>
        <v>0</v>
      </c>
      <c r="S122" s="71">
        <f>'MASTER INVENTORY'!S127</f>
        <v>0</v>
      </c>
      <c r="T122" s="71">
        <f>'MASTER INVENTORY'!T127</f>
        <v>0</v>
      </c>
      <c r="U122" s="71">
        <f>'MASTER INVENTORY'!U127</f>
        <v>0</v>
      </c>
      <c r="V122" s="71">
        <f>'MASTER INVENTORY'!V127</f>
        <v>0</v>
      </c>
      <c r="W122" s="71">
        <f>'MASTER INVENTORY'!W127</f>
        <v>0</v>
      </c>
      <c r="X122" s="71">
        <f>'MASTER INVENTORY'!X127</f>
        <v>0</v>
      </c>
      <c r="Y122" s="71">
        <f>'MASTER INVENTORY'!Y127</f>
        <v>0</v>
      </c>
      <c r="Z122" s="71">
        <f>'MASTER INVENTORY'!Z127</f>
        <v>0</v>
      </c>
      <c r="AA122" s="71">
        <f>'MASTER INVENTORY'!AA127</f>
        <v>0</v>
      </c>
      <c r="AB122" s="71">
        <f>'MASTER INVENTORY'!AB127</f>
        <v>0</v>
      </c>
      <c r="AC122" s="71">
        <f>'MASTER INVENTORY'!AC127</f>
        <v>0</v>
      </c>
      <c r="AD122" s="71">
        <f>'MASTER INVENTORY'!AD127</f>
        <v>0</v>
      </c>
      <c r="AE122" s="71">
        <f>'MASTER INVENTORY'!AE127</f>
        <v>0</v>
      </c>
      <c r="AF122" s="71">
        <f>'MASTER INVENTORY'!AF127</f>
        <v>0</v>
      </c>
      <c r="AG122" s="71" t="str">
        <f>'MASTER INVENTORY'!AG127</f>
        <v>BRYAN MYSKA</v>
      </c>
      <c r="AH122" s="71" t="str">
        <f>'MASTER INVENTORY'!AH127</f>
        <v>X</v>
      </c>
      <c r="AI122" s="71">
        <f>'MASTER INVENTORY'!AI127</f>
        <v>0</v>
      </c>
    </row>
    <row r="123" spans="1:35" hidden="1" x14ac:dyDescent="0.2">
      <c r="A123" s="67">
        <f>'MASTER INVENTORY'!A128</f>
        <v>7042</v>
      </c>
      <c r="B123" s="71" t="str">
        <f>'MASTER INVENTORY'!B128</f>
        <v>M</v>
      </c>
      <c r="C123" s="71">
        <f>'MASTER INVENTORY'!C128</f>
        <v>7638</v>
      </c>
      <c r="D123" s="71">
        <f>'MASTER INVENTORY'!D128</f>
        <v>76</v>
      </c>
      <c r="E123" s="71">
        <f>'MASTER INVENTORY'!E128</f>
        <v>76</v>
      </c>
      <c r="F123" s="71">
        <f>'MASTER INVENTORY'!F128</f>
        <v>0</v>
      </c>
      <c r="G123" s="71">
        <f>'MASTER INVENTORY'!G128</f>
        <v>0</v>
      </c>
      <c r="H123" s="71" t="str">
        <f>'MASTER INVENTORY'!H128</f>
        <v>N/A</v>
      </c>
      <c r="I123" s="71">
        <f>'MASTER INVENTORY'!I128</f>
        <v>0</v>
      </c>
      <c r="J123" s="71" t="str">
        <f>'MASTER INVENTORY'!J128</f>
        <v>ADMIN</v>
      </c>
      <c r="K123" s="121">
        <f>'MASTER INVENTORY'!K128</f>
        <v>1</v>
      </c>
      <c r="L123" s="71">
        <f>'MASTER INVENTORY'!L128</f>
        <v>18</v>
      </c>
      <c r="M123" s="71">
        <f>'MASTER INVENTORY'!M128</f>
        <v>8</v>
      </c>
      <c r="N123" s="71">
        <f>'MASTER INVENTORY'!N128</f>
        <v>16</v>
      </c>
      <c r="O123" s="71">
        <f>'MASTER INVENTORY'!O128</f>
        <v>2</v>
      </c>
      <c r="P123" s="71">
        <f>'MASTER INVENTORY'!P128</f>
        <v>8</v>
      </c>
      <c r="Q123" s="71">
        <f>'MASTER INVENTORY'!Q128</f>
        <v>16</v>
      </c>
      <c r="R123" s="71">
        <f>'MASTER INVENTORY'!R128</f>
        <v>0</v>
      </c>
      <c r="S123" s="71">
        <f>'MASTER INVENTORY'!S128</f>
        <v>30</v>
      </c>
      <c r="T123" s="71">
        <f>'MASTER INVENTORY'!T128</f>
        <v>10</v>
      </c>
      <c r="U123" s="71">
        <f>'MASTER INVENTORY'!U128</f>
        <v>5</v>
      </c>
      <c r="V123" s="71">
        <f>'MASTER INVENTORY'!V128</f>
        <v>4</v>
      </c>
      <c r="W123" s="71">
        <f>'MASTER INVENTORY'!W128</f>
        <v>2</v>
      </c>
      <c r="X123" s="71">
        <f>'MASTER INVENTORY'!X128</f>
        <v>0</v>
      </c>
      <c r="Y123" s="71">
        <f>'MASTER INVENTORY'!Y128</f>
        <v>0</v>
      </c>
      <c r="Z123" s="71">
        <f>'MASTER INVENTORY'!Z128</f>
        <v>4</v>
      </c>
      <c r="AA123" s="71">
        <f>'MASTER INVENTORY'!AA128</f>
        <v>4</v>
      </c>
      <c r="AB123" s="71">
        <f>'MASTER INVENTORY'!AB128</f>
        <v>4</v>
      </c>
      <c r="AC123" s="71">
        <f>'MASTER INVENTORY'!AC128</f>
        <v>0</v>
      </c>
      <c r="AD123" s="71">
        <f>'MASTER INVENTORY'!AD128</f>
        <v>3</v>
      </c>
      <c r="AE123" s="71">
        <f>'MASTER INVENTORY'!AE128</f>
        <v>0</v>
      </c>
      <c r="AF123" s="71">
        <f>'MASTER INVENTORY'!AF128</f>
        <v>2</v>
      </c>
      <c r="AG123" s="71" t="str">
        <f>'MASTER INVENTORY'!AG128</f>
        <v xml:space="preserve">AVAITION </v>
      </c>
      <c r="AH123" s="71" t="str">
        <f>'MASTER INVENTORY'!AH128</f>
        <v>X</v>
      </c>
      <c r="AI123" s="71">
        <f>'MASTER INVENTORY'!AI128</f>
        <v>0</v>
      </c>
    </row>
    <row r="124" spans="1:35" hidden="1" x14ac:dyDescent="0.2">
      <c r="A124" s="67">
        <f>'MASTER INVENTORY'!A129</f>
        <v>7044</v>
      </c>
      <c r="B124" s="71" t="str">
        <f>'MASTER INVENTORY'!B129</f>
        <v xml:space="preserve">M </v>
      </c>
      <c r="C124" s="71">
        <f>'MASTER INVENTORY'!C129</f>
        <v>3987</v>
      </c>
      <c r="D124" s="71">
        <f>'MASTER INVENTORY'!D129</f>
        <v>445</v>
      </c>
      <c r="E124" s="71">
        <f>'MASTER INVENTORY'!E129</f>
        <v>1520</v>
      </c>
      <c r="F124" s="71">
        <f>'MASTER INVENTORY'!F129</f>
        <v>1511</v>
      </c>
      <c r="G124" s="71">
        <f>'MASTER INVENTORY'!G129</f>
        <v>956</v>
      </c>
      <c r="H124" s="71" t="str">
        <f>'MASTER INVENTORY'!H129</f>
        <v>N/A</v>
      </c>
      <c r="I124" s="71">
        <f>'MASTER INVENTORY'!I129</f>
        <v>0</v>
      </c>
      <c r="J124" s="71" t="str">
        <f>'MASTER INVENTORY'!J129</f>
        <v>ADMIN</v>
      </c>
      <c r="K124" s="121">
        <f>'MASTER INVENTORY'!K129</f>
        <v>1</v>
      </c>
      <c r="L124" s="71">
        <f>'MASTER INVENTORY'!L129</f>
        <v>16</v>
      </c>
      <c r="M124" s="71">
        <f>'MASTER INVENTORY'!M129</f>
        <v>240</v>
      </c>
      <c r="N124" s="71">
        <f>'MASTER INVENTORY'!N129</f>
        <v>480</v>
      </c>
      <c r="O124" s="71">
        <f>'MASTER INVENTORY'!O129</f>
        <v>0</v>
      </c>
      <c r="P124" s="71">
        <f>'MASTER INVENTORY'!P129</f>
        <v>0</v>
      </c>
      <c r="Q124" s="71">
        <f>'MASTER INVENTORY'!Q129</f>
        <v>0</v>
      </c>
      <c r="R124" s="71">
        <f>'MASTER INVENTORY'!R129</f>
        <v>11</v>
      </c>
      <c r="S124" s="71">
        <f>'MASTER INVENTORY'!S129</f>
        <v>58</v>
      </c>
      <c r="T124" s="71">
        <f>'MASTER INVENTORY'!T129</f>
        <v>39</v>
      </c>
      <c r="U124" s="71">
        <f>'MASTER INVENTORY'!U129</f>
        <v>8</v>
      </c>
      <c r="V124" s="71">
        <f>'MASTER INVENTORY'!V129</f>
        <v>8</v>
      </c>
      <c r="W124" s="71">
        <f>'MASTER INVENTORY'!W129</f>
        <v>5</v>
      </c>
      <c r="X124" s="71">
        <f>'MASTER INVENTORY'!X129</f>
        <v>0</v>
      </c>
      <c r="Y124" s="71">
        <f>'MASTER INVENTORY'!Y129</f>
        <v>0</v>
      </c>
      <c r="Z124" s="71">
        <f>'MASTER INVENTORY'!Z129</f>
        <v>2</v>
      </c>
      <c r="AA124" s="71">
        <f>'MASTER INVENTORY'!AA129</f>
        <v>8</v>
      </c>
      <c r="AB124" s="71">
        <f>'MASTER INVENTORY'!AB129</f>
        <v>4</v>
      </c>
      <c r="AC124" s="71">
        <f>'MASTER INVENTORY'!AC129</f>
        <v>0</v>
      </c>
      <c r="AD124" s="71">
        <f>'MASTER INVENTORY'!AD129</f>
        <v>0</v>
      </c>
      <c r="AE124" s="71">
        <f>'MASTER INVENTORY'!AE129</f>
        <v>1</v>
      </c>
      <c r="AF124" s="71">
        <f>'MASTER INVENTORY'!AF129</f>
        <v>2</v>
      </c>
      <c r="AG124" s="71" t="str">
        <f>'MASTER INVENTORY'!AG129</f>
        <v>DOL</v>
      </c>
      <c r="AH124" s="71">
        <f>'MASTER INVENTORY'!AH129</f>
        <v>0</v>
      </c>
      <c r="AI124" s="71">
        <f>'MASTER INVENTORY'!AI129</f>
        <v>0</v>
      </c>
    </row>
    <row r="125" spans="1:35" hidden="1" x14ac:dyDescent="0.2">
      <c r="A125" s="67">
        <f>'MASTER INVENTORY'!A130</f>
        <v>7048</v>
      </c>
      <c r="B125" s="71" t="str">
        <f>'MASTER INVENTORY'!B130</f>
        <v>M</v>
      </c>
      <c r="C125" s="71">
        <f>'MASTER INVENTORY'!C130</f>
        <v>4108</v>
      </c>
      <c r="D125" s="71">
        <f>'MASTER INVENTORY'!D130</f>
        <v>265</v>
      </c>
      <c r="E125" s="71">
        <f>'MASTER INVENTORY'!E130</f>
        <v>3847</v>
      </c>
      <c r="F125" s="71">
        <f>'MASTER INVENTORY'!F130</f>
        <v>0</v>
      </c>
      <c r="G125" s="71">
        <f>'MASTER INVENTORY'!G130</f>
        <v>261</v>
      </c>
      <c r="H125" s="71" t="str">
        <f>'MASTER INVENTORY'!H130</f>
        <v>N/A</v>
      </c>
      <c r="I125" s="71">
        <f>'MASTER INVENTORY'!I130</f>
        <v>0</v>
      </c>
      <c r="J125" s="71" t="str">
        <f>'MASTER INVENTORY'!J130</f>
        <v>ADMIN</v>
      </c>
      <c r="K125" s="121">
        <f>'MASTER INVENTORY'!K130</f>
        <v>1</v>
      </c>
      <c r="L125" s="71">
        <f>'MASTER INVENTORY'!L130</f>
        <v>12</v>
      </c>
      <c r="M125" s="71">
        <f>'MASTER INVENTORY'!M130</f>
        <v>180</v>
      </c>
      <c r="N125" s="71">
        <f>'MASTER INVENTORY'!N130</f>
        <v>360</v>
      </c>
      <c r="O125" s="71">
        <f>'MASTER INVENTORY'!O130</f>
        <v>0</v>
      </c>
      <c r="P125" s="71">
        <f>'MASTER INVENTORY'!P130</f>
        <v>0</v>
      </c>
      <c r="Q125" s="71">
        <f>'MASTER INVENTORY'!Q130</f>
        <v>0</v>
      </c>
      <c r="R125" s="71">
        <f>'MASTER INVENTORY'!R130</f>
        <v>9</v>
      </c>
      <c r="S125" s="71">
        <f>'MASTER INVENTORY'!S130</f>
        <v>68</v>
      </c>
      <c r="T125" s="71">
        <f>'MASTER INVENTORY'!T130</f>
        <v>104</v>
      </c>
      <c r="U125" s="71">
        <f>'MASTER INVENTORY'!U130</f>
        <v>8</v>
      </c>
      <c r="V125" s="71">
        <f>'MASTER INVENTORY'!V130</f>
        <v>6</v>
      </c>
      <c r="W125" s="71">
        <f>'MASTER INVENTORY'!W130</f>
        <v>3</v>
      </c>
      <c r="X125" s="71">
        <f>'MASTER INVENTORY'!X130</f>
        <v>0</v>
      </c>
      <c r="Y125" s="71">
        <f>'MASTER INVENTORY'!Y130</f>
        <v>0</v>
      </c>
      <c r="Z125" s="71">
        <f>'MASTER INVENTORY'!Z130</f>
        <v>2</v>
      </c>
      <c r="AA125" s="71">
        <f>'MASTER INVENTORY'!AA130</f>
        <v>6</v>
      </c>
      <c r="AB125" s="71">
        <f>'MASTER INVENTORY'!AB130</f>
        <v>2</v>
      </c>
      <c r="AC125" s="71">
        <f>'MASTER INVENTORY'!AC130</f>
        <v>0</v>
      </c>
      <c r="AD125" s="71">
        <f>'MASTER INVENTORY'!AD130</f>
        <v>1</v>
      </c>
      <c r="AE125" s="71">
        <f>'MASTER INVENTORY'!AE130</f>
        <v>0</v>
      </c>
      <c r="AF125" s="71">
        <f>'MASTER INVENTORY'!AF130</f>
        <v>1</v>
      </c>
      <c r="AG125" s="71" t="str">
        <f>'MASTER INVENTORY'!AG130</f>
        <v>AMCOM</v>
      </c>
      <c r="AH125" s="71" t="str">
        <f>'MASTER INVENTORY'!AH130</f>
        <v>X</v>
      </c>
      <c r="AI125" s="71">
        <f>'MASTER INVENTORY'!AI130</f>
        <v>0</v>
      </c>
    </row>
    <row r="126" spans="1:35" hidden="1" x14ac:dyDescent="0.2">
      <c r="A126" s="67">
        <f>'MASTER INVENTORY'!A131</f>
        <v>7050</v>
      </c>
      <c r="B126" s="71" t="str">
        <f>'MASTER INVENTORY'!B131</f>
        <v>M</v>
      </c>
      <c r="C126" s="71">
        <f>'MASTER INVENTORY'!C131</f>
        <v>6972</v>
      </c>
      <c r="D126" s="71">
        <f>'MASTER INVENTORY'!D131</f>
        <v>324</v>
      </c>
      <c r="E126" s="71">
        <f>'MASTER INVENTORY'!E131</f>
        <v>5588</v>
      </c>
      <c r="F126" s="71">
        <f>'MASTER INVENTORY'!F131</f>
        <v>1028</v>
      </c>
      <c r="G126" s="71">
        <f>'MASTER INVENTORY'!G131</f>
        <v>0</v>
      </c>
      <c r="H126" s="71" t="str">
        <f>'MASTER INVENTORY'!H131</f>
        <v>CERAMIC</v>
      </c>
      <c r="I126" s="71">
        <f>'MASTER INVENTORY'!I131</f>
        <v>356</v>
      </c>
      <c r="J126" s="71" t="str">
        <f>'MASTER INVENTORY'!J131</f>
        <v>ADMIN</v>
      </c>
      <c r="K126" s="121">
        <f>'MASTER INVENTORY'!K131</f>
        <v>1</v>
      </c>
      <c r="L126" s="71">
        <f>'MASTER INVENTORY'!L131</f>
        <v>0</v>
      </c>
      <c r="M126" s="71">
        <f>'MASTER INVENTORY'!M131</f>
        <v>42</v>
      </c>
      <c r="N126" s="71">
        <f>'MASTER INVENTORY'!N131</f>
        <v>84</v>
      </c>
      <c r="O126" s="71">
        <f>'MASTER INVENTORY'!O131</f>
        <v>1</v>
      </c>
      <c r="P126" s="71">
        <f>'MASTER INVENTORY'!P131</f>
        <v>21</v>
      </c>
      <c r="Q126" s="71">
        <f>'MASTER INVENTORY'!Q131</f>
        <v>42</v>
      </c>
      <c r="R126" s="71">
        <f>'MASTER INVENTORY'!R131</f>
        <v>0</v>
      </c>
      <c r="S126" s="71">
        <f>'MASTER INVENTORY'!S131</f>
        <v>0</v>
      </c>
      <c r="T126" s="71">
        <f>'MASTER INVENTORY'!T131</f>
        <v>0</v>
      </c>
      <c r="U126" s="71">
        <f>'MASTER INVENTORY'!U131</f>
        <v>4</v>
      </c>
      <c r="V126" s="71">
        <f>'MASTER INVENTORY'!V131</f>
        <v>5</v>
      </c>
      <c r="W126" s="71">
        <f>'MASTER INVENTORY'!W131</f>
        <v>2</v>
      </c>
      <c r="X126" s="71">
        <f>'MASTER INVENTORY'!X131</f>
        <v>0</v>
      </c>
      <c r="Y126" s="71">
        <f>'MASTER INVENTORY'!Y131</f>
        <v>0</v>
      </c>
      <c r="Z126" s="71">
        <f>'MASTER INVENTORY'!Z131</f>
        <v>2</v>
      </c>
      <c r="AA126" s="71">
        <f>'MASTER INVENTORY'!AA131</f>
        <v>5</v>
      </c>
      <c r="AB126" s="71">
        <f>'MASTER INVENTORY'!AB131</f>
        <v>2</v>
      </c>
      <c r="AC126" s="71">
        <f>'MASTER INVENTORY'!AC131</f>
        <v>0</v>
      </c>
      <c r="AD126" s="71">
        <f>'MASTER INVENTORY'!AD131</f>
        <v>1</v>
      </c>
      <c r="AE126" s="71">
        <f>'MASTER INVENTORY'!AE131</f>
        <v>1</v>
      </c>
      <c r="AF126" s="71">
        <f>'MASTER INVENTORY'!AF131</f>
        <v>1</v>
      </c>
      <c r="AG126" s="71" t="str">
        <f>'MASTER INVENTORY'!AG131</f>
        <v>DPTMS</v>
      </c>
      <c r="AH126" s="71" t="str">
        <f>'MASTER INVENTORY'!AH131</f>
        <v>X</v>
      </c>
      <c r="AI126" s="71">
        <f>'MASTER INVENTORY'!AI131</f>
        <v>0</v>
      </c>
    </row>
    <row r="127" spans="1:35" hidden="1" x14ac:dyDescent="0.2">
      <c r="A127" s="67">
        <f>'MASTER INVENTORY'!A132</f>
        <v>7051</v>
      </c>
      <c r="B127" s="71" t="str">
        <f>'MASTER INVENTORY'!B132</f>
        <v xml:space="preserve">M </v>
      </c>
      <c r="C127" s="71">
        <f>'MASTER INVENTORY'!C132</f>
        <v>9893</v>
      </c>
      <c r="D127" s="71">
        <f>'MASTER INVENTORY'!D132</f>
        <v>325</v>
      </c>
      <c r="E127" s="71">
        <f>'MASTER INVENTORY'!E132</f>
        <v>8859</v>
      </c>
      <c r="F127" s="71">
        <f>'MASTER INVENTORY'!F132</f>
        <v>0</v>
      </c>
      <c r="G127" s="71">
        <f>'MASTER INVENTORY'!G132</f>
        <v>0</v>
      </c>
      <c r="H127" s="71" t="str">
        <f>'MASTER INVENTORY'!H132</f>
        <v>CERAMIC</v>
      </c>
      <c r="I127" s="71">
        <f>'MASTER INVENTORY'!I132</f>
        <v>1034</v>
      </c>
      <c r="J127" s="71" t="str">
        <f>'MASTER INVENTORY'!J132</f>
        <v>ADMIN</v>
      </c>
      <c r="K127" s="121">
        <f>'MASTER INVENTORY'!K132</f>
        <v>1</v>
      </c>
      <c r="L127" s="71">
        <f>'MASTER INVENTORY'!L132</f>
        <v>12</v>
      </c>
      <c r="M127" s="71">
        <f>'MASTER INVENTORY'!M132</f>
        <v>180</v>
      </c>
      <c r="N127" s="71">
        <f>'MASTER INVENTORY'!N132</f>
        <v>360</v>
      </c>
      <c r="O127" s="71">
        <f>'MASTER INVENTORY'!O132</f>
        <v>0</v>
      </c>
      <c r="P127" s="71">
        <f>'MASTER INVENTORY'!P132</f>
        <v>0</v>
      </c>
      <c r="Q127" s="71">
        <f>'MASTER INVENTORY'!Q132</f>
        <v>0</v>
      </c>
      <c r="R127" s="71">
        <f>'MASTER INVENTORY'!R132</f>
        <v>18</v>
      </c>
      <c r="S127" s="71">
        <f>'MASTER INVENTORY'!S132</f>
        <v>96</v>
      </c>
      <c r="T127" s="71">
        <f>'MASTER INVENTORY'!T132</f>
        <v>48</v>
      </c>
      <c r="U127" s="71">
        <f>'MASTER INVENTORY'!U132</f>
        <v>4</v>
      </c>
      <c r="V127" s="71">
        <f>'MASTER INVENTORY'!V132</f>
        <v>3</v>
      </c>
      <c r="W127" s="71">
        <f>'MASTER INVENTORY'!W132</f>
        <v>1</v>
      </c>
      <c r="X127" s="71">
        <f>'MASTER INVENTORY'!X132</f>
        <v>0</v>
      </c>
      <c r="Y127" s="71">
        <f>'MASTER INVENTORY'!Y132</f>
        <v>0</v>
      </c>
      <c r="Z127" s="71">
        <f>'MASTER INVENTORY'!Z132</f>
        <v>2</v>
      </c>
      <c r="AA127" s="71">
        <f>'MASTER INVENTORY'!AA132</f>
        <v>3</v>
      </c>
      <c r="AB127" s="71">
        <f>'MASTER INVENTORY'!AB132</f>
        <v>2</v>
      </c>
      <c r="AC127" s="71">
        <f>'MASTER INVENTORY'!AC132</f>
        <v>0</v>
      </c>
      <c r="AD127" s="71">
        <f>'MASTER INVENTORY'!AD132</f>
        <v>2</v>
      </c>
      <c r="AE127" s="71">
        <f>'MASTER INVENTORY'!AE132</f>
        <v>0</v>
      </c>
      <c r="AF127" s="71">
        <f>'MASTER INVENTORY'!AF132</f>
        <v>1</v>
      </c>
      <c r="AG127" s="71" t="str">
        <f>'MASTER INVENTORY'!AG132</f>
        <v>MARINE FORCES RESERVE</v>
      </c>
      <c r="AH127" s="71" t="str">
        <f>'MASTER INVENTORY'!AH132</f>
        <v>X</v>
      </c>
      <c r="AI127" s="71">
        <f>'MASTER INVENTORY'!AI132</f>
        <v>0</v>
      </c>
    </row>
    <row r="128" spans="1:35" hidden="1" x14ac:dyDescent="0.2">
      <c r="A128" s="67">
        <f>'MASTER INVENTORY'!A133</f>
        <v>7052</v>
      </c>
      <c r="B128" s="71" t="str">
        <f>'MASTER INVENTORY'!B133</f>
        <v>M</v>
      </c>
      <c r="C128" s="71">
        <f>'MASTER INVENTORY'!C133</f>
        <v>3284</v>
      </c>
      <c r="D128" s="71">
        <f>'MASTER INVENTORY'!D133</f>
        <v>377</v>
      </c>
      <c r="E128" s="71">
        <f>'MASTER INVENTORY'!E133</f>
        <v>3284</v>
      </c>
      <c r="F128" s="71">
        <f>'MASTER INVENTORY'!F133</f>
        <v>0</v>
      </c>
      <c r="G128" s="71">
        <f>'MASTER INVENTORY'!G133</f>
        <v>0</v>
      </c>
      <c r="H128" s="71" t="str">
        <f>'MASTER INVENTORY'!H133</f>
        <v>N/A</v>
      </c>
      <c r="I128" s="71">
        <f>'MASTER INVENTORY'!I133</f>
        <v>0</v>
      </c>
      <c r="J128" s="71" t="str">
        <f>'MASTER INVENTORY'!J133</f>
        <v>ADMIN</v>
      </c>
      <c r="K128" s="121">
        <f>'MASTER INVENTORY'!K133</f>
        <v>1</v>
      </c>
      <c r="L128" s="71">
        <f>'MASTER INVENTORY'!L133</f>
        <v>12</v>
      </c>
      <c r="M128" s="71">
        <f>'MASTER INVENTORY'!M133</f>
        <v>180</v>
      </c>
      <c r="N128" s="71">
        <f>'MASTER INVENTORY'!N133</f>
        <v>360</v>
      </c>
      <c r="O128" s="71">
        <f>'MASTER INVENTORY'!O133</f>
        <v>3</v>
      </c>
      <c r="P128" s="71">
        <f>'MASTER INVENTORY'!P133</f>
        <v>63</v>
      </c>
      <c r="Q128" s="71">
        <f>'MASTER INVENTORY'!Q133</f>
        <v>126</v>
      </c>
      <c r="R128" s="71">
        <f>'MASTER INVENTORY'!R133</f>
        <v>14</v>
      </c>
      <c r="S128" s="71">
        <f>'MASTER INVENTORY'!S133</f>
        <v>61</v>
      </c>
      <c r="T128" s="71">
        <f>'MASTER INVENTORY'!T133</f>
        <v>79</v>
      </c>
      <c r="U128" s="71">
        <f>'MASTER INVENTORY'!U133</f>
        <v>3</v>
      </c>
      <c r="V128" s="71">
        <f>'MASTER INVENTORY'!V133</f>
        <v>3</v>
      </c>
      <c r="W128" s="71">
        <f>'MASTER INVENTORY'!W133</f>
        <v>0</v>
      </c>
      <c r="X128" s="71">
        <f>'MASTER INVENTORY'!X133</f>
        <v>0</v>
      </c>
      <c r="Y128" s="71">
        <f>'MASTER INVENTORY'!Y133</f>
        <v>0</v>
      </c>
      <c r="Z128" s="71">
        <f>'MASTER INVENTORY'!Z133</f>
        <v>2</v>
      </c>
      <c r="AA128" s="71">
        <f>'MASTER INVENTORY'!AA133</f>
        <v>3</v>
      </c>
      <c r="AB128" s="71">
        <f>'MASTER INVENTORY'!AB133</f>
        <v>2</v>
      </c>
      <c r="AC128" s="71">
        <f>'MASTER INVENTORY'!AC133</f>
        <v>0</v>
      </c>
      <c r="AD128" s="71">
        <f>'MASTER INVENTORY'!AD133</f>
        <v>1</v>
      </c>
      <c r="AE128" s="71">
        <f>'MASTER INVENTORY'!AE133</f>
        <v>0</v>
      </c>
      <c r="AF128" s="71">
        <f>'MASTER INVENTORY'!AF133</f>
        <v>1</v>
      </c>
      <c r="AG128" s="71" t="str">
        <f>'MASTER INVENTORY'!AG133</f>
        <v>Apache</v>
      </c>
      <c r="AH128" s="71" t="str">
        <f>'MASTER INVENTORY'!AH133</f>
        <v>X</v>
      </c>
      <c r="AI128" s="71">
        <f>'MASTER INVENTORY'!AI133</f>
        <v>0</v>
      </c>
    </row>
    <row r="129" spans="1:35" hidden="1" x14ac:dyDescent="0.2">
      <c r="A129" s="67">
        <f>'MASTER INVENTORY'!A135</f>
        <v>8680</v>
      </c>
      <c r="B129" s="71" t="str">
        <f>'MASTER INVENTORY'!B135</f>
        <v xml:space="preserve">M </v>
      </c>
      <c r="C129" s="71">
        <f>'MASTER INVENTORY'!C135</f>
        <v>866</v>
      </c>
      <c r="D129" s="71">
        <f>'MASTER INVENTORY'!D135</f>
        <v>28</v>
      </c>
      <c r="E129" s="71">
        <f>'MASTER INVENTORY'!E135</f>
        <v>433</v>
      </c>
      <c r="F129" s="71">
        <f>'MASTER INVENTORY'!F135</f>
        <v>0</v>
      </c>
      <c r="G129" s="71">
        <f>'MASTER INVENTORY'!G135</f>
        <v>0</v>
      </c>
      <c r="H129" s="71" t="str">
        <f>'MASTER INVENTORY'!H135</f>
        <v>RUBBER</v>
      </c>
      <c r="I129" s="71">
        <f>'MASTER INVENTORY'!I135</f>
        <v>433</v>
      </c>
      <c r="J129" s="71" t="str">
        <f>'MASTER INVENTORY'!J135</f>
        <v>ACP</v>
      </c>
      <c r="K129" s="121">
        <f>'MASTER INVENTORY'!K135</f>
        <v>1</v>
      </c>
      <c r="L129" s="71">
        <f>'MASTER INVENTORY'!L135</f>
        <v>6</v>
      </c>
      <c r="M129" s="71">
        <f>'MASTER INVENTORY'!M135</f>
        <v>74</v>
      </c>
      <c r="N129" s="71">
        <f>'MASTER INVENTORY'!N135</f>
        <v>148</v>
      </c>
      <c r="O129" s="71">
        <f>'MASTER INVENTORY'!O135</f>
        <v>1</v>
      </c>
      <c r="P129" s="71">
        <f>'MASTER INVENTORY'!P135</f>
        <v>21</v>
      </c>
      <c r="Q129" s="71">
        <f>'MASTER INVENTORY'!Q135</f>
        <v>42</v>
      </c>
      <c r="R129" s="71">
        <f>'MASTER INVENTORY'!R135</f>
        <v>0</v>
      </c>
      <c r="S129" s="71">
        <f>'MASTER INVENTORY'!S135</f>
        <v>3</v>
      </c>
      <c r="T129" s="71">
        <f>'MASTER INVENTORY'!T135</f>
        <v>0</v>
      </c>
      <c r="U129" s="71">
        <f>'MASTER INVENTORY'!U135</f>
        <v>1</v>
      </c>
      <c r="V129" s="71">
        <f>'MASTER INVENTORY'!V135</f>
        <v>1</v>
      </c>
      <c r="W129" s="71">
        <f>'MASTER INVENTORY'!W135</f>
        <v>0</v>
      </c>
      <c r="X129" s="71">
        <f>'MASTER INVENTORY'!X135</f>
        <v>0</v>
      </c>
      <c r="Y129" s="71">
        <f>'MASTER INVENTORY'!Y135</f>
        <v>0</v>
      </c>
      <c r="Z129" s="71">
        <f>'MASTER INVENTORY'!Z135</f>
        <v>0</v>
      </c>
      <c r="AA129" s="71">
        <f>'MASTER INVENTORY'!AA135</f>
        <v>1</v>
      </c>
      <c r="AB129" s="71">
        <f>'MASTER INVENTORY'!AB135</f>
        <v>1</v>
      </c>
      <c r="AC129" s="71">
        <f>'MASTER INVENTORY'!AC135</f>
        <v>0</v>
      </c>
      <c r="AD129" s="71">
        <f>'MASTER INVENTORY'!AD135</f>
        <v>1</v>
      </c>
      <c r="AE129" s="71">
        <f>'MASTER INVENTORY'!AE135</f>
        <v>0</v>
      </c>
      <c r="AF129" s="71">
        <f>'MASTER INVENTORY'!AF135</f>
        <v>1</v>
      </c>
      <c r="AG129" s="71" t="str">
        <f>'MASTER INVENTORY'!AG135</f>
        <v>DES</v>
      </c>
      <c r="AH129" s="71" t="str">
        <f>'MASTER INVENTORY'!AH135</f>
        <v>X</v>
      </c>
      <c r="AI129" s="71">
        <f>'MASTER INVENTORY'!AI135</f>
        <v>0</v>
      </c>
    </row>
    <row r="130" spans="1:35" hidden="1" x14ac:dyDescent="0.2">
      <c r="A130" s="67">
        <f>'MASTER INVENTORY'!A136</f>
        <v>9138</v>
      </c>
      <c r="B130" s="71" t="str">
        <f>'MASTER INVENTORY'!B136</f>
        <v>M</v>
      </c>
      <c r="C130" s="71">
        <f>'MASTER INVENTORY'!C136</f>
        <v>22320</v>
      </c>
      <c r="D130" s="71">
        <f>'MASTER INVENTORY'!D136</f>
        <v>60</v>
      </c>
      <c r="E130" s="71">
        <f>'MASTER INVENTORY'!E136</f>
        <v>0</v>
      </c>
      <c r="F130" s="71">
        <f>'MASTER INVENTORY'!F136</f>
        <v>0</v>
      </c>
      <c r="G130" s="71">
        <f>'MASTER INVENTORY'!G136</f>
        <v>200</v>
      </c>
      <c r="H130" s="71" t="str">
        <f>'MASTER INVENTORY'!H136</f>
        <v>N/A</v>
      </c>
      <c r="I130" s="71">
        <f>'MASTER INVENTORY'!I136</f>
        <v>0</v>
      </c>
      <c r="J130" s="71" t="str">
        <f>'MASTER INVENTORY'!J136</f>
        <v>ADMIN</v>
      </c>
      <c r="K130" s="121">
        <f>'MASTER INVENTORY'!K136</f>
        <v>1</v>
      </c>
      <c r="L130" s="71">
        <f>'MASTER INVENTORY'!L136</f>
        <v>2</v>
      </c>
      <c r="M130" s="71">
        <f>'MASTER INVENTORY'!M136</f>
        <v>20</v>
      </c>
      <c r="N130" s="71">
        <f>'MASTER INVENTORY'!N136</f>
        <v>40</v>
      </c>
      <c r="O130" s="71">
        <f>'MASTER INVENTORY'!O136</f>
        <v>15</v>
      </c>
      <c r="P130" s="71">
        <f>'MASTER INVENTORY'!P136</f>
        <v>0</v>
      </c>
      <c r="Q130" s="71">
        <f>'MASTER INVENTORY'!Q136</f>
        <v>0</v>
      </c>
      <c r="R130" s="71">
        <f>'MASTER INVENTORY'!R136</f>
        <v>2</v>
      </c>
      <c r="S130" s="71">
        <f>'MASTER INVENTORY'!S136</f>
        <v>24</v>
      </c>
      <c r="T130" s="71">
        <f>'MASTER INVENTORY'!T136</f>
        <v>2</v>
      </c>
      <c r="U130" s="71">
        <f>'MASTER INVENTORY'!U136</f>
        <v>5</v>
      </c>
      <c r="V130" s="71">
        <f>'MASTER INVENTORY'!V136</f>
        <v>5</v>
      </c>
      <c r="W130" s="71">
        <f>'MASTER INVENTORY'!W136</f>
        <v>2</v>
      </c>
      <c r="X130" s="71">
        <f>'MASTER INVENTORY'!X136</f>
        <v>0</v>
      </c>
      <c r="Y130" s="71">
        <f>'MASTER INVENTORY'!Y136</f>
        <v>0</v>
      </c>
      <c r="Z130" s="71">
        <f>'MASTER INVENTORY'!Z136</f>
        <v>4</v>
      </c>
      <c r="AA130" s="71">
        <f>'MASTER INVENTORY'!AA136</f>
        <v>5</v>
      </c>
      <c r="AB130" s="71">
        <f>'MASTER INVENTORY'!AB136</f>
        <v>4</v>
      </c>
      <c r="AC130" s="71">
        <f>'MASTER INVENTORY'!AC136</f>
        <v>0</v>
      </c>
      <c r="AD130" s="71">
        <f>'MASTER INVENTORY'!AD136</f>
        <v>1</v>
      </c>
      <c r="AE130" s="71">
        <f>'MASTER INVENTORY'!AE136</f>
        <v>0</v>
      </c>
      <c r="AF130" s="71">
        <f>'MASTER INVENTORY'!AF136</f>
        <v>1</v>
      </c>
      <c r="AG130" s="71" t="str">
        <f>'MASTER INVENTORY'!AG136</f>
        <v>DFMWR</v>
      </c>
      <c r="AH130" s="71" t="str">
        <f>'MASTER INVENTORY'!AH136</f>
        <v>X</v>
      </c>
      <c r="AI130" s="71">
        <f>'MASTER INVENTORY'!AI136</f>
        <v>0</v>
      </c>
    </row>
    <row r="131" spans="1:35" hidden="1" x14ac:dyDescent="0.2">
      <c r="A131" s="67">
        <f>'MASTER INVENTORY'!A137</f>
        <v>9212</v>
      </c>
      <c r="B131" s="71" t="str">
        <f>'MASTER INVENTORY'!B137</f>
        <v>M</v>
      </c>
      <c r="C131" s="71">
        <f>'MASTER INVENTORY'!C137</f>
        <v>6216</v>
      </c>
      <c r="D131" s="71">
        <f>'MASTER INVENTORY'!D137</f>
        <v>68</v>
      </c>
      <c r="E131" s="71">
        <f>'MASTER INVENTORY'!E137</f>
        <v>0</v>
      </c>
      <c r="F131" s="71">
        <f>'MASTER INVENTORY'!F137</f>
        <v>203</v>
      </c>
      <c r="G131" s="71">
        <f>'MASTER INVENTORY'!G137</f>
        <v>0</v>
      </c>
      <c r="H131" s="71" t="str">
        <f>'MASTER INVENTORY'!H137</f>
        <v>N/A</v>
      </c>
      <c r="I131" s="71">
        <f>'MASTER INVENTORY'!I137</f>
        <v>0</v>
      </c>
      <c r="J131" s="71" t="str">
        <f>'MASTER INVENTORY'!J137</f>
        <v>ADMIN</v>
      </c>
      <c r="K131" s="121">
        <f>'MASTER INVENTORY'!K137</f>
        <v>1</v>
      </c>
      <c r="L131" s="71">
        <f>'MASTER INVENTORY'!L137</f>
        <v>4</v>
      </c>
      <c r="M131" s="71">
        <f>'MASTER INVENTORY'!M137</f>
        <v>12</v>
      </c>
      <c r="N131" s="71">
        <f>'MASTER INVENTORY'!N137</f>
        <v>24</v>
      </c>
      <c r="O131" s="71">
        <f>'MASTER INVENTORY'!O137</f>
        <v>20</v>
      </c>
      <c r="P131" s="71">
        <f>'MASTER INVENTORY'!P137</f>
        <v>8</v>
      </c>
      <c r="Q131" s="71">
        <f>'MASTER INVENTORY'!Q137</f>
        <v>47</v>
      </c>
      <c r="R131" s="71">
        <f>'MASTER INVENTORY'!R137</f>
        <v>0</v>
      </c>
      <c r="S131" s="71">
        <f>'MASTER INVENTORY'!S137</f>
        <v>40</v>
      </c>
      <c r="T131" s="71">
        <f>'MASTER INVENTORY'!T137</f>
        <v>20</v>
      </c>
      <c r="U131" s="71">
        <f>'MASTER INVENTORY'!U137</f>
        <v>5</v>
      </c>
      <c r="V131" s="71">
        <f>'MASTER INVENTORY'!V137</f>
        <v>5</v>
      </c>
      <c r="W131" s="71">
        <f>'MASTER INVENTORY'!W137</f>
        <v>2</v>
      </c>
      <c r="X131" s="71">
        <f>'MASTER INVENTORY'!X137</f>
        <v>0</v>
      </c>
      <c r="Y131" s="71">
        <f>'MASTER INVENTORY'!Y137</f>
        <v>0</v>
      </c>
      <c r="Z131" s="71">
        <f>'MASTER INVENTORY'!Z137</f>
        <v>3</v>
      </c>
      <c r="AA131" s="71">
        <f>'MASTER INVENTORY'!AA137</f>
        <v>5</v>
      </c>
      <c r="AB131" s="71">
        <f>'MASTER INVENTORY'!AB137</f>
        <v>3</v>
      </c>
      <c r="AC131" s="71">
        <f>'MASTER INVENTORY'!AC137</f>
        <v>0</v>
      </c>
      <c r="AD131" s="71">
        <f>'MASTER INVENTORY'!AD137</f>
        <v>0</v>
      </c>
      <c r="AE131" s="71">
        <f>'MASTER INVENTORY'!AE137</f>
        <v>0</v>
      </c>
      <c r="AF131" s="71">
        <f>'MASTER INVENTORY'!AF137</f>
        <v>1</v>
      </c>
      <c r="AG131" s="71" t="str">
        <f>'MASTER INVENTORY'!AG137</f>
        <v>DFMWR</v>
      </c>
      <c r="AH131" s="71" t="str">
        <f>'MASTER INVENTORY'!AH137</f>
        <v>X</v>
      </c>
      <c r="AI131" s="71">
        <f>'MASTER INVENTORY'!AI137</f>
        <v>0</v>
      </c>
    </row>
    <row r="132" spans="1:35" hidden="1" x14ac:dyDescent="0.2">
      <c r="A132" s="67">
        <f>'MASTER INVENTORY'!A138</f>
        <v>9301</v>
      </c>
      <c r="B132" s="71" t="str">
        <f>'MASTER INVENTORY'!B138</f>
        <v>M</v>
      </c>
      <c r="C132" s="71">
        <f>'MASTER INVENTORY'!C138</f>
        <v>20004</v>
      </c>
      <c r="D132" s="71">
        <f>'MASTER INVENTORY'!D138</f>
        <v>142</v>
      </c>
      <c r="E132" s="71">
        <f>'MASTER INVENTORY'!E138</f>
        <v>350</v>
      </c>
      <c r="F132" s="71">
        <f>'MASTER INVENTORY'!F138</f>
        <v>0</v>
      </c>
      <c r="G132" s="71">
        <f>'MASTER INVENTORY'!G138</f>
        <v>0</v>
      </c>
      <c r="H132" s="71" t="str">
        <f>'MASTER INVENTORY'!H138</f>
        <v>N/A</v>
      </c>
      <c r="I132" s="71">
        <f>'MASTER INVENTORY'!I138</f>
        <v>0</v>
      </c>
      <c r="J132" s="71" t="str">
        <f>'MASTER INVENTORY'!J138</f>
        <v>PHYSICAL FITNESS CENTERS</v>
      </c>
      <c r="K132" s="96">
        <f>'MASTER INVENTORY'!K138</f>
        <v>5</v>
      </c>
      <c r="L132" s="71">
        <f>'MASTER INVENTORY'!L138</f>
        <v>20</v>
      </c>
      <c r="M132" s="71">
        <f>'MASTER INVENTORY'!M138</f>
        <v>788</v>
      </c>
      <c r="N132" s="71">
        <f>'MASTER INVENTORY'!N138</f>
        <v>1576</v>
      </c>
      <c r="O132" s="71">
        <f>'MASTER INVENTORY'!O138</f>
        <v>19</v>
      </c>
      <c r="P132" s="71">
        <f>'MASTER INVENTORY'!P138</f>
        <v>8</v>
      </c>
      <c r="Q132" s="71">
        <f>'MASTER INVENTORY'!Q138</f>
        <v>152</v>
      </c>
      <c r="R132" s="71">
        <f>'MASTER INVENTORY'!R138</f>
        <v>10</v>
      </c>
      <c r="S132" s="71">
        <f>'MASTER INVENTORY'!S138</f>
        <v>48</v>
      </c>
      <c r="T132" s="71">
        <f>'MASTER INVENTORY'!T138</f>
        <v>1</v>
      </c>
      <c r="U132" s="71">
        <f>'MASTER INVENTORY'!U138</f>
        <v>15</v>
      </c>
      <c r="V132" s="71">
        <f>'MASTER INVENTORY'!V138</f>
        <v>9</v>
      </c>
      <c r="W132" s="71">
        <f>'MASTER INVENTORY'!W138</f>
        <v>10</v>
      </c>
      <c r="X132" s="71">
        <f>'MASTER INVENTORY'!X138</f>
        <v>0</v>
      </c>
      <c r="Y132" s="71">
        <f>'MASTER INVENTORY'!Y138</f>
        <v>0</v>
      </c>
      <c r="Z132" s="71">
        <f>'MASTER INVENTORY'!Z138</f>
        <v>4</v>
      </c>
      <c r="AA132" s="71">
        <f>'MASTER INVENTORY'!AA138</f>
        <v>9</v>
      </c>
      <c r="AB132" s="71">
        <f>'MASTER INVENTORY'!AB138</f>
        <v>9</v>
      </c>
      <c r="AC132" s="71">
        <f>'MASTER INVENTORY'!AC138</f>
        <v>23</v>
      </c>
      <c r="AD132" s="71">
        <f>'MASTER INVENTORY'!AD138</f>
        <v>3</v>
      </c>
      <c r="AE132" s="71">
        <f>'MASTER INVENTORY'!AE138</f>
        <v>0</v>
      </c>
      <c r="AF132" s="71">
        <f>'MASTER INVENTORY'!AF138</f>
        <v>2</v>
      </c>
      <c r="AG132" s="71" t="str">
        <f>'MASTER INVENTORY'!AG138</f>
        <v>DFMWR</v>
      </c>
      <c r="AH132" s="71" t="str">
        <f>'MASTER INVENTORY'!AH138</f>
        <v>X</v>
      </c>
      <c r="AI132" s="71">
        <f>'MASTER INVENTORY'!AI138</f>
        <v>0</v>
      </c>
    </row>
    <row r="133" spans="1:35" hidden="1" x14ac:dyDescent="0.2">
      <c r="A133" s="67">
        <f>'MASTER INVENTORY'!A139</f>
        <v>9406</v>
      </c>
      <c r="B133" s="71" t="str">
        <f>'MASTER INVENTORY'!B139</f>
        <v xml:space="preserve">M </v>
      </c>
      <c r="C133" s="71">
        <f>'MASTER INVENTORY'!C139</f>
        <v>6972</v>
      </c>
      <c r="D133" s="71">
        <f>'MASTER INVENTORY'!D139</f>
        <v>324</v>
      </c>
      <c r="E133" s="71">
        <f>'MASTER INVENTORY'!E139</f>
        <v>5588</v>
      </c>
      <c r="F133" s="71">
        <f>'MASTER INVENTORY'!F139</f>
        <v>1028</v>
      </c>
      <c r="G133" s="71">
        <f>'MASTER INVENTORY'!G139</f>
        <v>0</v>
      </c>
      <c r="H133" s="71" t="str">
        <f>'MASTER INVENTORY'!H139</f>
        <v>CERAMIC</v>
      </c>
      <c r="I133" s="71">
        <f>'MASTER INVENTORY'!I139</f>
        <v>356</v>
      </c>
      <c r="J133" s="71" t="str">
        <f>'MASTER INVENTORY'!J139</f>
        <v>ADMIN</v>
      </c>
      <c r="K133" s="121">
        <f>'MASTER INVENTORY'!K139</f>
        <v>1</v>
      </c>
      <c r="L133" s="71">
        <f>'MASTER INVENTORY'!L139</f>
        <v>0</v>
      </c>
      <c r="M133" s="71">
        <f>'MASTER INVENTORY'!M139</f>
        <v>42</v>
      </c>
      <c r="N133" s="71">
        <f>'MASTER INVENTORY'!N139</f>
        <v>84</v>
      </c>
      <c r="O133" s="71">
        <f>'MASTER INVENTORY'!O139</f>
        <v>1</v>
      </c>
      <c r="P133" s="71">
        <f>'MASTER INVENTORY'!P139</f>
        <v>21</v>
      </c>
      <c r="Q133" s="71">
        <f>'MASTER INVENTORY'!Q139</f>
        <v>42</v>
      </c>
      <c r="R133" s="71">
        <f>'MASTER INVENTORY'!R139</f>
        <v>0</v>
      </c>
      <c r="S133" s="71">
        <f>'MASTER INVENTORY'!S139</f>
        <v>0</v>
      </c>
      <c r="T133" s="71">
        <f>'MASTER INVENTORY'!T139</f>
        <v>0</v>
      </c>
      <c r="U133" s="71">
        <f>'MASTER INVENTORY'!U139</f>
        <v>4</v>
      </c>
      <c r="V133" s="71">
        <f>'MASTER INVENTORY'!V139</f>
        <v>5</v>
      </c>
      <c r="W133" s="71">
        <f>'MASTER INVENTORY'!W139</f>
        <v>2</v>
      </c>
      <c r="X133" s="71">
        <f>'MASTER INVENTORY'!X139</f>
        <v>0</v>
      </c>
      <c r="Y133" s="71">
        <f>'MASTER INVENTORY'!Y139</f>
        <v>0</v>
      </c>
      <c r="Z133" s="71">
        <f>'MASTER INVENTORY'!Z139</f>
        <v>2</v>
      </c>
      <c r="AA133" s="71">
        <f>'MASTER INVENTORY'!AA139</f>
        <v>5</v>
      </c>
      <c r="AB133" s="71">
        <f>'MASTER INVENTORY'!AB139</f>
        <v>2</v>
      </c>
      <c r="AC133" s="71">
        <f>'MASTER INVENTORY'!AC139</f>
        <v>0</v>
      </c>
      <c r="AD133" s="71">
        <f>'MASTER INVENTORY'!AD139</f>
        <v>1</v>
      </c>
      <c r="AE133" s="71">
        <f>'MASTER INVENTORY'!AE139</f>
        <v>1</v>
      </c>
      <c r="AF133" s="71">
        <f>'MASTER INVENTORY'!AF139</f>
        <v>1</v>
      </c>
      <c r="AG133" s="71">
        <f>'MASTER INVENTORY'!AG139</f>
        <v>0</v>
      </c>
      <c r="AH133" s="71" t="str">
        <f>'MASTER INVENTORY'!AH139</f>
        <v>X</v>
      </c>
      <c r="AI133" s="71">
        <f>'MASTER INVENTORY'!AI139</f>
        <v>0</v>
      </c>
    </row>
    <row r="134" spans="1:35" hidden="1" x14ac:dyDescent="0.2">
      <c r="A134" s="67">
        <f>'MASTER INVENTORY'!A140</f>
        <v>9582</v>
      </c>
      <c r="B134" s="71" t="str">
        <f>'MASTER INVENTORY'!B140</f>
        <v>M</v>
      </c>
      <c r="C134" s="71">
        <f>'MASTER INVENTORY'!C140</f>
        <v>2562</v>
      </c>
      <c r="D134" s="71">
        <f>'MASTER INVENTORY'!D140</f>
        <v>169</v>
      </c>
      <c r="E134" s="71">
        <f>'MASTER INVENTORY'!E140</f>
        <v>2393</v>
      </c>
      <c r="F134" s="71">
        <f>'MASTER INVENTORY'!F140</f>
        <v>0</v>
      </c>
      <c r="G134" s="71">
        <f>'MASTER INVENTORY'!G140</f>
        <v>0</v>
      </c>
      <c r="H134" s="71" t="str">
        <f>'MASTER INVENTORY'!H140</f>
        <v>CERAMIC</v>
      </c>
      <c r="I134" s="71">
        <f>'MASTER INVENTORY'!I140</f>
        <v>169</v>
      </c>
      <c r="J134" s="71" t="str">
        <f>'MASTER INVENTORY'!J140</f>
        <v>ADMIN</v>
      </c>
      <c r="K134" s="121">
        <f>'MASTER INVENTORY'!K140</f>
        <v>1</v>
      </c>
      <c r="L134" s="71">
        <f>'MASTER INVENTORY'!L140</f>
        <v>16</v>
      </c>
      <c r="M134" s="71">
        <f>'MASTER INVENTORY'!M140</f>
        <v>188</v>
      </c>
      <c r="N134" s="71">
        <f>'MASTER INVENTORY'!N140</f>
        <v>376</v>
      </c>
      <c r="O134" s="71">
        <f>'MASTER INVENTORY'!O140</f>
        <v>3</v>
      </c>
      <c r="P134" s="71">
        <f>'MASTER INVENTORY'!P140</f>
        <v>31</v>
      </c>
      <c r="Q134" s="71">
        <f>'MASTER INVENTORY'!Q140</f>
        <v>62</v>
      </c>
      <c r="R134" s="71">
        <f>'MASTER INVENTORY'!R140</f>
        <v>14</v>
      </c>
      <c r="S134" s="71">
        <f>'MASTER INVENTORY'!S140</f>
        <v>26</v>
      </c>
      <c r="T134" s="71">
        <f>'MASTER INVENTORY'!T140</f>
        <v>0</v>
      </c>
      <c r="U134" s="71">
        <f>'MASTER INVENTORY'!U140</f>
        <v>2</v>
      </c>
      <c r="V134" s="71">
        <f>'MASTER INVENTORY'!V140</f>
        <v>2</v>
      </c>
      <c r="W134" s="71">
        <f>'MASTER INVENTORY'!W140</f>
        <v>1</v>
      </c>
      <c r="X134" s="71">
        <f>'MASTER INVENTORY'!X140</f>
        <v>0</v>
      </c>
      <c r="Y134" s="71">
        <f>'MASTER INVENTORY'!Y140</f>
        <v>0</v>
      </c>
      <c r="Z134" s="71">
        <f>'MASTER INVENTORY'!Z140</f>
        <v>2</v>
      </c>
      <c r="AA134" s="71">
        <f>'MASTER INVENTORY'!AA140</f>
        <v>2</v>
      </c>
      <c r="AB134" s="71">
        <f>'MASTER INVENTORY'!AB140</f>
        <v>2</v>
      </c>
      <c r="AC134" s="71">
        <f>'MASTER INVENTORY'!AC140</f>
        <v>0</v>
      </c>
      <c r="AD134" s="71">
        <f>'MASTER INVENTORY'!AD140</f>
        <v>2</v>
      </c>
      <c r="AE134" s="71">
        <f>'MASTER INVENTORY'!AE140</f>
        <v>1</v>
      </c>
      <c r="AF134" s="71">
        <f>'MASTER INVENTORY'!AF140</f>
        <v>1</v>
      </c>
      <c r="AG134" s="71" t="str">
        <f>'MASTER INVENTORY'!AG140</f>
        <v>407th AFSB</v>
      </c>
      <c r="AH134" s="71" t="str">
        <f>'MASTER INVENTORY'!AH140</f>
        <v>X</v>
      </c>
      <c r="AI134" s="71">
        <f>'MASTER INVENTORY'!AI140</f>
        <v>0</v>
      </c>
    </row>
    <row r="135" spans="1:35" hidden="1" x14ac:dyDescent="0.2">
      <c r="A135" s="67">
        <f>'MASTER INVENTORY'!A141</f>
        <v>9591</v>
      </c>
      <c r="B135" s="71" t="str">
        <f>'MASTER INVENTORY'!B141</f>
        <v>M</v>
      </c>
      <c r="C135" s="71">
        <f>'MASTER INVENTORY'!C141</f>
        <v>2379</v>
      </c>
      <c r="D135" s="71">
        <f>'MASTER INVENTORY'!D141</f>
        <v>370</v>
      </c>
      <c r="E135" s="71">
        <f>'MASTER INVENTORY'!E141</f>
        <v>2379</v>
      </c>
      <c r="F135" s="71">
        <f>'MASTER INVENTORY'!F141</f>
        <v>0</v>
      </c>
      <c r="G135" s="71">
        <f>'MASTER INVENTORY'!G141</f>
        <v>0</v>
      </c>
      <c r="H135" s="71" t="str">
        <f>'MASTER INVENTORY'!H141</f>
        <v>NA</v>
      </c>
      <c r="I135" s="71">
        <f>'MASTER INVENTORY'!I141</f>
        <v>0</v>
      </c>
      <c r="J135" s="71" t="str">
        <f>'MASTER INVENTORY'!J141</f>
        <v>ADMIN</v>
      </c>
      <c r="K135" s="121">
        <f>'MASTER INVENTORY'!K141</f>
        <v>1</v>
      </c>
      <c r="L135" s="71">
        <f>'MASTER INVENTORY'!L141</f>
        <v>10</v>
      </c>
      <c r="M135" s="71">
        <f>'MASTER INVENTORY'!M141</f>
        <v>120</v>
      </c>
      <c r="N135" s="71">
        <f>'MASTER INVENTORY'!N141</f>
        <v>240</v>
      </c>
      <c r="O135" s="71">
        <f>'MASTER INVENTORY'!O141</f>
        <v>0</v>
      </c>
      <c r="P135" s="71">
        <f>'MASTER INVENTORY'!P141</f>
        <v>0</v>
      </c>
      <c r="Q135" s="71">
        <f>'MASTER INVENTORY'!Q141</f>
        <v>0</v>
      </c>
      <c r="R135" s="71">
        <f>'MASTER INVENTORY'!R141</f>
        <v>10</v>
      </c>
      <c r="S135" s="71">
        <f>'MASTER INVENTORY'!S141</f>
        <v>20</v>
      </c>
      <c r="T135" s="71">
        <f>'MASTER INVENTORY'!T141</f>
        <v>0</v>
      </c>
      <c r="U135" s="71">
        <f>'MASTER INVENTORY'!U141</f>
        <v>3</v>
      </c>
      <c r="V135" s="71">
        <f>'MASTER INVENTORY'!V141</f>
        <v>2</v>
      </c>
      <c r="W135" s="71">
        <f>'MASTER INVENTORY'!W141</f>
        <v>0</v>
      </c>
      <c r="X135" s="71">
        <f>'MASTER INVENTORY'!X141</f>
        <v>0</v>
      </c>
      <c r="Y135" s="71">
        <f>'MASTER INVENTORY'!Y141</f>
        <v>0</v>
      </c>
      <c r="Z135" s="71">
        <f>'MASTER INVENTORY'!Z141</f>
        <v>2</v>
      </c>
      <c r="AA135" s="71">
        <f>'MASTER INVENTORY'!AA141</f>
        <v>2</v>
      </c>
      <c r="AB135" s="71">
        <f>'MASTER INVENTORY'!AB141</f>
        <v>2</v>
      </c>
      <c r="AC135" s="71">
        <f>'MASTER INVENTORY'!AC141</f>
        <v>2</v>
      </c>
      <c r="AD135" s="71">
        <f>'MASTER INVENTORY'!AD141</f>
        <v>1</v>
      </c>
      <c r="AE135" s="71">
        <f>'MASTER INVENTORY'!AE141</f>
        <v>1</v>
      </c>
      <c r="AF135" s="71">
        <f>'MASTER INVENTORY'!AF141</f>
        <v>1</v>
      </c>
      <c r="AG135" s="71" t="str">
        <f>'MASTER INVENTORY'!AG141</f>
        <v>DPW</v>
      </c>
      <c r="AH135" s="71" t="str">
        <f>'MASTER INVENTORY'!AH141</f>
        <v>X</v>
      </c>
      <c r="AI135" s="71">
        <f>'MASTER INVENTORY'!AI141</f>
        <v>0</v>
      </c>
    </row>
    <row r="136" spans="1:35" hidden="1" x14ac:dyDescent="0.2">
      <c r="A136" s="67">
        <f>'MASTER INVENTORY'!A142</f>
        <v>9594</v>
      </c>
      <c r="B136" s="71" t="str">
        <f>'MASTER INVENTORY'!B142</f>
        <v xml:space="preserve">M </v>
      </c>
      <c r="C136" s="71">
        <f>'MASTER INVENTORY'!C142</f>
        <v>908</v>
      </c>
      <c r="D136" s="71">
        <f>'MASTER INVENTORY'!D142</f>
        <v>0</v>
      </c>
      <c r="E136" s="71">
        <f>'MASTER INVENTORY'!E142</f>
        <v>908</v>
      </c>
      <c r="F136" s="71">
        <f>'MASTER INVENTORY'!F142</f>
        <v>0</v>
      </c>
      <c r="G136" s="71">
        <f>'MASTER INVENTORY'!G142</f>
        <v>0</v>
      </c>
      <c r="H136" s="71" t="str">
        <f>'MASTER INVENTORY'!H142</f>
        <v>N/A</v>
      </c>
      <c r="I136" s="71">
        <f>'MASTER INVENTORY'!I142</f>
        <v>0</v>
      </c>
      <c r="J136" s="71" t="str">
        <f>'MASTER INVENTORY'!J142</f>
        <v>ADMIN</v>
      </c>
      <c r="K136" s="121">
        <f>'MASTER INVENTORY'!K142</f>
        <v>1</v>
      </c>
      <c r="L136" s="71">
        <f>'MASTER INVENTORY'!L142</f>
        <v>4</v>
      </c>
      <c r="M136" s="71">
        <f>'MASTER INVENTORY'!M142</f>
        <v>60</v>
      </c>
      <c r="N136" s="71">
        <f>'MASTER INVENTORY'!N142</f>
        <v>120</v>
      </c>
      <c r="O136" s="71">
        <f>'MASTER INVENTORY'!O142</f>
        <v>0</v>
      </c>
      <c r="P136" s="71">
        <f>'MASTER INVENTORY'!P142</f>
        <v>0</v>
      </c>
      <c r="Q136" s="71">
        <f>'MASTER INVENTORY'!Q142</f>
        <v>0</v>
      </c>
      <c r="R136" s="71">
        <f>'MASTER INVENTORY'!R142</f>
        <v>0</v>
      </c>
      <c r="S136" s="71">
        <f>'MASTER INVENTORY'!S142</f>
        <v>15</v>
      </c>
      <c r="T136" s="71">
        <f>'MASTER INVENTORY'!T142</f>
        <v>0</v>
      </c>
      <c r="U136" s="71">
        <f>'MASTER INVENTORY'!U142</f>
        <v>0</v>
      </c>
      <c r="V136" s="71">
        <f>'MASTER INVENTORY'!V142</f>
        <v>0</v>
      </c>
      <c r="W136" s="71">
        <f>'MASTER INVENTORY'!W142</f>
        <v>0</v>
      </c>
      <c r="X136" s="71">
        <f>'MASTER INVENTORY'!X142</f>
        <v>0</v>
      </c>
      <c r="Y136" s="71">
        <f>'MASTER INVENTORY'!Y142</f>
        <v>0</v>
      </c>
      <c r="Z136" s="71">
        <f>'MASTER INVENTORY'!Z142</f>
        <v>0</v>
      </c>
      <c r="AA136" s="71">
        <f>'MASTER INVENTORY'!AA142</f>
        <v>0</v>
      </c>
      <c r="AB136" s="71">
        <f>'MASTER INVENTORY'!AB142</f>
        <v>0</v>
      </c>
      <c r="AC136" s="71">
        <f>'MASTER INVENTORY'!AC142</f>
        <v>0</v>
      </c>
      <c r="AD136" s="71">
        <f>'MASTER INVENTORY'!AD142</f>
        <v>0</v>
      </c>
      <c r="AE136" s="71">
        <f>'MASTER INVENTORY'!AE142</f>
        <v>0</v>
      </c>
      <c r="AF136" s="71">
        <f>'MASTER INVENTORY'!AF142</f>
        <v>1</v>
      </c>
      <c r="AG136" s="71" t="str">
        <f>'MASTER INVENTORY'!AG142</f>
        <v>DPW</v>
      </c>
      <c r="AH136" s="71">
        <f>'MASTER INVENTORY'!AH142</f>
        <v>0</v>
      </c>
      <c r="AI136" s="71">
        <f>'MASTER INVENTORY'!AI142</f>
        <v>0</v>
      </c>
    </row>
    <row r="137" spans="1:35" hidden="1" x14ac:dyDescent="0.2">
      <c r="A137" s="67">
        <f>'MASTER INVENTORY'!A143</f>
        <v>10041</v>
      </c>
      <c r="B137" s="71" t="str">
        <f>'MASTER INVENTORY'!B143</f>
        <v>M</v>
      </c>
      <c r="C137" s="71">
        <f>'MASTER INVENTORY'!C143</f>
        <v>7007</v>
      </c>
      <c r="D137" s="71">
        <f>'MASTER INVENTORY'!D143</f>
        <v>145</v>
      </c>
      <c r="E137" s="71">
        <f>'MASTER INVENTORY'!E143</f>
        <v>1500</v>
      </c>
      <c r="F137" s="71">
        <f>'MASTER INVENTORY'!F143</f>
        <v>4990</v>
      </c>
      <c r="G137" s="71">
        <f>'MASTER INVENTORY'!G143</f>
        <v>0</v>
      </c>
      <c r="H137" s="71" t="str">
        <f>'MASTER INVENTORY'!H143</f>
        <v>WOOD</v>
      </c>
      <c r="I137" s="71">
        <f>'MASTER INVENTORY'!I143</f>
        <v>517</v>
      </c>
      <c r="J137" s="71" t="str">
        <f>'MASTER INVENTORY'!J143</f>
        <v>ADMIN</v>
      </c>
      <c r="K137" s="121">
        <f>'MASTER INVENTORY'!K143</f>
        <v>1</v>
      </c>
      <c r="L137" s="71">
        <f>'MASTER INVENTORY'!L143</f>
        <v>11</v>
      </c>
      <c r="M137" s="71">
        <f>'MASTER INVENTORY'!M143</f>
        <v>99</v>
      </c>
      <c r="N137" s="71">
        <f>'MASTER INVENTORY'!N143</f>
        <v>198</v>
      </c>
      <c r="O137" s="71">
        <f>'MASTER INVENTORY'!O143</f>
        <v>0</v>
      </c>
      <c r="P137" s="71">
        <f>'MASTER INVENTORY'!P143</f>
        <v>0</v>
      </c>
      <c r="Q137" s="71">
        <f>'MASTER INVENTORY'!Q143</f>
        <v>0</v>
      </c>
      <c r="R137" s="71">
        <f>'MASTER INVENTORY'!R143</f>
        <v>11</v>
      </c>
      <c r="S137" s="71">
        <f>'MASTER INVENTORY'!S143</f>
        <v>74</v>
      </c>
      <c r="T137" s="71">
        <f>'MASTER INVENTORY'!T143</f>
        <v>74</v>
      </c>
      <c r="U137" s="71">
        <f>'MASTER INVENTORY'!U143</f>
        <v>5</v>
      </c>
      <c r="V137" s="71">
        <f>'MASTER INVENTORY'!V143</f>
        <v>5</v>
      </c>
      <c r="W137" s="71">
        <f>'MASTER INVENTORY'!W143</f>
        <v>1</v>
      </c>
      <c r="X137" s="71">
        <f>'MASTER INVENTORY'!X143</f>
        <v>0</v>
      </c>
      <c r="Y137" s="71">
        <f>'MASTER INVENTORY'!Y143</f>
        <v>0</v>
      </c>
      <c r="Z137" s="71">
        <f>'MASTER INVENTORY'!Z143</f>
        <v>2</v>
      </c>
      <c r="AA137" s="71">
        <f>'MASTER INVENTORY'!AA143</f>
        <v>5</v>
      </c>
      <c r="AB137" s="71">
        <f>'MASTER INVENTORY'!AB143</f>
        <v>2</v>
      </c>
      <c r="AC137" s="71">
        <f>'MASTER INVENTORY'!AC143</f>
        <v>0</v>
      </c>
      <c r="AD137" s="71">
        <f>'MASTER INVENTORY'!AD143</f>
        <v>2</v>
      </c>
      <c r="AE137" s="71">
        <f>'MASTER INVENTORY'!AE143</f>
        <v>1</v>
      </c>
      <c r="AF137" s="71">
        <f>'MASTER INVENTORY'!AF143</f>
        <v>1</v>
      </c>
      <c r="AG137" s="71">
        <f>'MASTER INVENTORY'!AG143</f>
        <v>0</v>
      </c>
      <c r="AH137" s="71" t="str">
        <f>'MASTER INVENTORY'!AH143</f>
        <v>X</v>
      </c>
      <c r="AI137" s="71">
        <f>'MASTER INVENTORY'!AI143</f>
        <v>0</v>
      </c>
    </row>
    <row r="138" spans="1:35" hidden="1" x14ac:dyDescent="0.2">
      <c r="A138" s="67">
        <f>'MASTER INVENTORY'!A144</f>
        <v>12012</v>
      </c>
      <c r="B138" s="71" t="str">
        <f>'MASTER INVENTORY'!B144</f>
        <v>M</v>
      </c>
      <c r="C138" s="71">
        <f>'MASTER INVENTORY'!C144</f>
        <v>6570</v>
      </c>
      <c r="D138" s="71">
        <f>'MASTER INVENTORY'!D144</f>
        <v>237</v>
      </c>
      <c r="E138" s="71">
        <f>'MASTER INVENTORY'!E144</f>
        <v>0</v>
      </c>
      <c r="F138" s="71">
        <f>'MASTER INVENTORY'!F144</f>
        <v>4896</v>
      </c>
      <c r="G138" s="71">
        <f>'MASTER INVENTORY'!G144</f>
        <v>0</v>
      </c>
      <c r="H138" s="71" t="str">
        <f>'MASTER INVENTORY'!H144</f>
        <v>QUARRY/CERAMIC</v>
      </c>
      <c r="I138" s="71">
        <f>'MASTER INVENTORY'!I144</f>
        <v>1674</v>
      </c>
      <c r="J138" s="71" t="str">
        <f>'MASTER INVENTORY'!J144</f>
        <v>ADMIN</v>
      </c>
      <c r="K138" s="121">
        <f>'MASTER INVENTORY'!K144</f>
        <v>1</v>
      </c>
      <c r="L138" s="71">
        <f>'MASTER INVENTORY'!L144</f>
        <v>16</v>
      </c>
      <c r="M138" s="71">
        <f>'MASTER INVENTORY'!M144</f>
        <v>200</v>
      </c>
      <c r="N138" s="71">
        <f>'MASTER INVENTORY'!N144</f>
        <v>400</v>
      </c>
      <c r="O138" s="71">
        <f>'MASTER INVENTORY'!O144</f>
        <v>8</v>
      </c>
      <c r="P138" s="71">
        <f>'MASTER INVENTORY'!P144</f>
        <v>168</v>
      </c>
      <c r="Q138" s="71">
        <f>'MASTER INVENTORY'!Q144</f>
        <v>336</v>
      </c>
      <c r="R138" s="71">
        <f>'MASTER INVENTORY'!R144</f>
        <v>16</v>
      </c>
      <c r="S138" s="71">
        <f>'MASTER INVENTORY'!S144</f>
        <v>23</v>
      </c>
      <c r="T138" s="71">
        <f>'MASTER INVENTORY'!T144</f>
        <v>0</v>
      </c>
      <c r="U138" s="71">
        <f>'MASTER INVENTORY'!U144</f>
        <v>2</v>
      </c>
      <c r="V138" s="71">
        <f>'MASTER INVENTORY'!V144</f>
        <v>2</v>
      </c>
      <c r="W138" s="71">
        <f>'MASTER INVENTORY'!W144</f>
        <v>1</v>
      </c>
      <c r="X138" s="71">
        <f>'MASTER INVENTORY'!X144</f>
        <v>0</v>
      </c>
      <c r="Y138" s="71">
        <f>'MASTER INVENTORY'!Y144</f>
        <v>0</v>
      </c>
      <c r="Z138" s="71">
        <f>'MASTER INVENTORY'!Z144</f>
        <v>2</v>
      </c>
      <c r="AA138" s="71">
        <f>'MASTER INVENTORY'!AA144</f>
        <v>2</v>
      </c>
      <c r="AB138" s="71">
        <f>'MASTER INVENTORY'!AB144</f>
        <v>2</v>
      </c>
      <c r="AC138" s="71">
        <f>'MASTER INVENTORY'!AC144</f>
        <v>0</v>
      </c>
      <c r="AD138" s="71">
        <f>'MASTER INVENTORY'!AD144</f>
        <v>1</v>
      </c>
      <c r="AE138" s="71">
        <f>'MASTER INVENTORY'!AE144</f>
        <v>1</v>
      </c>
      <c r="AF138" s="71">
        <f>'MASTER INVENTORY'!AF144</f>
        <v>1</v>
      </c>
      <c r="AG138" s="71" t="str">
        <f>'MASTER INVENTORY'!AG144</f>
        <v>ACS</v>
      </c>
      <c r="AH138" s="71" t="str">
        <f>'MASTER INVENTORY'!AH144</f>
        <v>X</v>
      </c>
      <c r="AI138" s="71">
        <f>'MASTER INVENTORY'!AI144</f>
        <v>0</v>
      </c>
    </row>
    <row r="139" spans="1:35" hidden="1" x14ac:dyDescent="0.2">
      <c r="A139" s="67">
        <f>'MASTER INVENTORY'!A145</f>
        <v>12018</v>
      </c>
      <c r="B139" s="71" t="str">
        <f>'MASTER INVENTORY'!B145</f>
        <v>M</v>
      </c>
      <c r="C139" s="71">
        <f>'MASTER INVENTORY'!C145</f>
        <v>20572</v>
      </c>
      <c r="D139" s="71">
        <f>'MASTER INVENTORY'!D145</f>
        <v>188</v>
      </c>
      <c r="E139" s="71">
        <f>'MASTER INVENTORY'!E145</f>
        <v>312</v>
      </c>
      <c r="F139" s="71">
        <f>'MASTER INVENTORY'!F145</f>
        <v>0</v>
      </c>
      <c r="G139" s="71">
        <f>'MASTER INVENTORY'!G145</f>
        <v>0</v>
      </c>
      <c r="H139" s="71" t="str">
        <f>'MASTER INVENTORY'!H145</f>
        <v>N/A</v>
      </c>
      <c r="I139" s="71">
        <f>'MASTER INVENTORY'!I145</f>
        <v>0</v>
      </c>
      <c r="J139" s="71" t="str">
        <f>'MASTER INVENTORY'!J145</f>
        <v>PHYSICAL FITNESS CENTERS</v>
      </c>
      <c r="K139" s="96">
        <f>'MASTER INVENTORY'!K145</f>
        <v>5</v>
      </c>
      <c r="L139" s="71">
        <f>'MASTER INVENTORY'!L145</f>
        <v>0</v>
      </c>
      <c r="M139" s="71">
        <f>'MASTER INVENTORY'!M145</f>
        <v>0</v>
      </c>
      <c r="N139" s="71">
        <f>'MASTER INVENTORY'!N145</f>
        <v>0</v>
      </c>
      <c r="O139" s="71">
        <f>'MASTER INVENTORY'!O145</f>
        <v>18</v>
      </c>
      <c r="P139" s="71">
        <f>'MASTER INVENTORY'!P145</f>
        <v>8</v>
      </c>
      <c r="Q139" s="71">
        <f>'MASTER INVENTORY'!Q145</f>
        <v>144</v>
      </c>
      <c r="R139" s="71">
        <f>'MASTER INVENTORY'!R145</f>
        <v>0</v>
      </c>
      <c r="S139" s="71">
        <f>'MASTER INVENTORY'!S145</f>
        <v>20</v>
      </c>
      <c r="T139" s="71">
        <f>'MASTER INVENTORY'!T145</f>
        <v>3</v>
      </c>
      <c r="U139" s="71">
        <f>'MASTER INVENTORY'!U145</f>
        <v>10</v>
      </c>
      <c r="V139" s="71">
        <f>'MASTER INVENTORY'!V145</f>
        <v>12</v>
      </c>
      <c r="W139" s="71">
        <f>'MASTER INVENTORY'!W145</f>
        <v>3</v>
      </c>
      <c r="X139" s="71">
        <f>'MASTER INVENTORY'!X145</f>
        <v>0</v>
      </c>
      <c r="Y139" s="71">
        <f>'MASTER INVENTORY'!Y145</f>
        <v>0</v>
      </c>
      <c r="Z139" s="71">
        <f>'MASTER INVENTORY'!Z145</f>
        <v>4</v>
      </c>
      <c r="AA139" s="71">
        <f>'MASTER INVENTORY'!AA145</f>
        <v>12</v>
      </c>
      <c r="AB139" s="71">
        <f>'MASTER INVENTORY'!AB145</f>
        <v>8</v>
      </c>
      <c r="AC139" s="71">
        <f>'MASTER INVENTORY'!AC145</f>
        <v>2</v>
      </c>
      <c r="AD139" s="71">
        <f>'MASTER INVENTORY'!AD145</f>
        <v>2</v>
      </c>
      <c r="AE139" s="71">
        <f>'MASTER INVENTORY'!AE145</f>
        <v>0</v>
      </c>
      <c r="AF139" s="71">
        <f>'MASTER INVENTORY'!AF145</f>
        <v>1</v>
      </c>
      <c r="AG139" s="71" t="str">
        <f>'MASTER INVENTORY'!AG145</f>
        <v>DFMWR</v>
      </c>
      <c r="AH139" s="71" t="str">
        <f>'MASTER INVENTORY'!AH145</f>
        <v>X</v>
      </c>
      <c r="AI139" s="71">
        <f>'MASTER INVENTORY'!AI145</f>
        <v>0</v>
      </c>
    </row>
    <row r="140" spans="1:35" hidden="1" x14ac:dyDescent="0.2">
      <c r="A140" s="67">
        <f>'MASTER INVENTORY'!A146</f>
        <v>14008</v>
      </c>
      <c r="B140" s="71" t="str">
        <f>'MASTER INVENTORY'!B146</f>
        <v>M</v>
      </c>
      <c r="C140" s="71">
        <f>'MASTER INVENTORY'!C146</f>
        <v>2700</v>
      </c>
      <c r="D140" s="71">
        <f>'MASTER INVENTORY'!D146</f>
        <v>45</v>
      </c>
      <c r="E140" s="71">
        <f>'MASTER INVENTORY'!E146</f>
        <v>45</v>
      </c>
      <c r="F140" s="71">
        <f>'MASTER INVENTORY'!F146</f>
        <v>200</v>
      </c>
      <c r="G140" s="71">
        <f>'MASTER INVENTORY'!G146</f>
        <v>0</v>
      </c>
      <c r="H140" s="71" t="str">
        <f>'MASTER INVENTORY'!H146</f>
        <v>N/A</v>
      </c>
      <c r="I140" s="71">
        <f>'MASTER INVENTORY'!I146</f>
        <v>0</v>
      </c>
      <c r="J140" s="71" t="str">
        <f>'MASTER INVENTORY'!J146</f>
        <v>ADMIN</v>
      </c>
      <c r="K140" s="121">
        <f>'MASTER INVENTORY'!K146</f>
        <v>1</v>
      </c>
      <c r="L140" s="71">
        <f>'MASTER INVENTORY'!L146</f>
        <v>8</v>
      </c>
      <c r="M140" s="71">
        <f>'MASTER INVENTORY'!M146</f>
        <v>20</v>
      </c>
      <c r="N140" s="71">
        <f>'MASTER INVENTORY'!N146</f>
        <v>40</v>
      </c>
      <c r="O140" s="71">
        <f>'MASTER INVENTORY'!O146</f>
        <v>15</v>
      </c>
      <c r="P140" s="71">
        <f>'MASTER INVENTORY'!P146</f>
        <v>12</v>
      </c>
      <c r="Q140" s="71">
        <f>'MASTER INVENTORY'!Q146</f>
        <v>24</v>
      </c>
      <c r="R140" s="71">
        <f>'MASTER INVENTORY'!R146</f>
        <v>10</v>
      </c>
      <c r="S140" s="71">
        <f>'MASTER INVENTORY'!S146</f>
        <v>38</v>
      </c>
      <c r="T140" s="71">
        <f>'MASTER INVENTORY'!T146</f>
        <v>10</v>
      </c>
      <c r="U140" s="71">
        <f>'MASTER INVENTORY'!U146</f>
        <v>2</v>
      </c>
      <c r="V140" s="71">
        <f>'MASTER INVENTORY'!V146</f>
        <v>2</v>
      </c>
      <c r="W140" s="71">
        <f>'MASTER INVENTORY'!W146</f>
        <v>0</v>
      </c>
      <c r="X140" s="71">
        <f>'MASTER INVENTORY'!X146</f>
        <v>0</v>
      </c>
      <c r="Y140" s="71">
        <f>'MASTER INVENTORY'!Y146</f>
        <v>0</v>
      </c>
      <c r="Z140" s="71">
        <f>'MASTER INVENTORY'!Z146</f>
        <v>2</v>
      </c>
      <c r="AA140" s="71">
        <f>'MASTER INVENTORY'!AA146</f>
        <v>2</v>
      </c>
      <c r="AB140" s="71">
        <f>'MASTER INVENTORY'!AB146</f>
        <v>2</v>
      </c>
      <c r="AC140" s="71">
        <f>'MASTER INVENTORY'!AC146</f>
        <v>2</v>
      </c>
      <c r="AD140" s="71">
        <f>'MASTER INVENTORY'!AD146</f>
        <v>2</v>
      </c>
      <c r="AE140" s="71">
        <f>'MASTER INVENTORY'!AE146</f>
        <v>0</v>
      </c>
      <c r="AF140" s="71">
        <f>'MASTER INVENTORY'!AF146</f>
        <v>1</v>
      </c>
      <c r="AG140" s="71" t="str">
        <f>'MASTER INVENTORY'!AG146</f>
        <v>BRIGADE HDQTRS</v>
      </c>
      <c r="AH140" s="71" t="str">
        <f>'MASTER INVENTORY'!AH146</f>
        <v>X</v>
      </c>
      <c r="AI140" s="71">
        <f>'MASTER INVENTORY'!AI146</f>
        <v>0</v>
      </c>
    </row>
    <row r="141" spans="1:35" hidden="1" x14ac:dyDescent="0.2">
      <c r="A141" s="67">
        <f>'MASTER INVENTORY'!A147</f>
        <v>14010</v>
      </c>
      <c r="B141" s="71" t="str">
        <f>'MASTER INVENTORY'!B147</f>
        <v>M</v>
      </c>
      <c r="C141" s="71">
        <f>'MASTER INVENTORY'!C147</f>
        <v>9978</v>
      </c>
      <c r="D141" s="71">
        <f>'MASTER INVENTORY'!D147</f>
        <v>85</v>
      </c>
      <c r="E141" s="71">
        <f>'MASTER INVENTORY'!E147</f>
        <v>359</v>
      </c>
      <c r="F141" s="71">
        <f>'MASTER INVENTORY'!F147</f>
        <v>600</v>
      </c>
      <c r="G141" s="71">
        <f>'MASTER INVENTORY'!G147</f>
        <v>0</v>
      </c>
      <c r="H141" s="71" t="str">
        <f>'MASTER INVENTORY'!H147</f>
        <v>N/A</v>
      </c>
      <c r="I141" s="71">
        <f>'MASTER INVENTORY'!I147</f>
        <v>0</v>
      </c>
      <c r="J141" s="71" t="str">
        <f>'MASTER INVENTORY'!J147</f>
        <v>ADMIN</v>
      </c>
      <c r="K141" s="121">
        <f>'MASTER INVENTORY'!K147</f>
        <v>1</v>
      </c>
      <c r="L141" s="71">
        <f>'MASTER INVENTORY'!L147</f>
        <v>25</v>
      </c>
      <c r="M141" s="71">
        <f>'MASTER INVENTORY'!M147</f>
        <v>20</v>
      </c>
      <c r="N141" s="71">
        <f>'MASTER INVENTORY'!N147</f>
        <v>40</v>
      </c>
      <c r="O141" s="71">
        <f>'MASTER INVENTORY'!O147</f>
        <v>28</v>
      </c>
      <c r="P141" s="71">
        <f>'MASTER INVENTORY'!P147</f>
        <v>12</v>
      </c>
      <c r="Q141" s="71">
        <f>'MASTER INVENTORY'!Q147</f>
        <v>24</v>
      </c>
      <c r="R141" s="71">
        <f>'MASTER INVENTORY'!R147</f>
        <v>25</v>
      </c>
      <c r="S141" s="71">
        <f>'MASTER INVENTORY'!S147</f>
        <v>80</v>
      </c>
      <c r="T141" s="71">
        <f>'MASTER INVENTORY'!T147</f>
        <v>20</v>
      </c>
      <c r="U141" s="71">
        <f>'MASTER INVENTORY'!U147</f>
        <v>7</v>
      </c>
      <c r="V141" s="71">
        <f>'MASTER INVENTORY'!V147</f>
        <v>6</v>
      </c>
      <c r="W141" s="71">
        <f>'MASTER INVENTORY'!W147</f>
        <v>4</v>
      </c>
      <c r="X141" s="71">
        <f>'MASTER INVENTORY'!X147</f>
        <v>0</v>
      </c>
      <c r="Y141" s="71">
        <f>'MASTER INVENTORY'!Y147</f>
        <v>0</v>
      </c>
      <c r="Z141" s="71">
        <f>'MASTER INVENTORY'!Z147</f>
        <v>4</v>
      </c>
      <c r="AA141" s="71">
        <f>'MASTER INVENTORY'!AA147</f>
        <v>6</v>
      </c>
      <c r="AB141" s="71">
        <f>'MASTER INVENTORY'!AB147</f>
        <v>7</v>
      </c>
      <c r="AC141" s="71">
        <f>'MASTER INVENTORY'!AC147</f>
        <v>2</v>
      </c>
      <c r="AD141" s="71">
        <f>'MASTER INVENTORY'!AD147</f>
        <v>3</v>
      </c>
      <c r="AE141" s="71">
        <f>'MASTER INVENTORY'!AE147</f>
        <v>0</v>
      </c>
      <c r="AF141" s="71">
        <f>'MASTER INVENTORY'!AF147</f>
        <v>1</v>
      </c>
      <c r="AG141" s="71" t="str">
        <f>'MASTER INVENTORY'!AG147</f>
        <v>BRIGADE HDQTRS</v>
      </c>
      <c r="AH141" s="71" t="str">
        <f>'MASTER INVENTORY'!AH147</f>
        <v>X</v>
      </c>
      <c r="AI141" s="71">
        <f>'MASTER INVENTORY'!AI147</f>
        <v>0</v>
      </c>
    </row>
    <row r="142" spans="1:35" hidden="1" x14ac:dyDescent="0.2">
      <c r="A142" s="67">
        <f>'MASTER INVENTORY'!A148</f>
        <v>14011</v>
      </c>
      <c r="B142" s="71" t="str">
        <f>'MASTER INVENTORY'!B148</f>
        <v>M</v>
      </c>
      <c r="C142" s="71">
        <f>'MASTER INVENTORY'!C148</f>
        <v>1077</v>
      </c>
      <c r="D142" s="71">
        <f>'MASTER INVENTORY'!D148</f>
        <v>18</v>
      </c>
      <c r="E142" s="71">
        <f>'MASTER INVENTORY'!E148</f>
        <v>999</v>
      </c>
      <c r="F142" s="71">
        <f>'MASTER INVENTORY'!F148</f>
        <v>0</v>
      </c>
      <c r="G142" s="71">
        <f>'MASTER INVENTORY'!G148</f>
        <v>0</v>
      </c>
      <c r="H142" s="71" t="str">
        <f>'MASTER INVENTORY'!H148</f>
        <v>CERAMIC</v>
      </c>
      <c r="I142" s="71">
        <f>'MASTER INVENTORY'!I148</f>
        <v>78</v>
      </c>
      <c r="J142" s="71" t="str">
        <f>'MASTER INVENTORY'!J148</f>
        <v>ADMIN</v>
      </c>
      <c r="K142" s="121">
        <f>'MASTER INVENTORY'!K148</f>
        <v>1</v>
      </c>
      <c r="L142" s="71">
        <f>'MASTER INVENTORY'!L148</f>
        <v>6</v>
      </c>
      <c r="M142" s="71">
        <f>'MASTER INVENTORY'!M148</f>
        <v>60</v>
      </c>
      <c r="N142" s="71">
        <f>'MASTER INVENTORY'!N148</f>
        <v>120</v>
      </c>
      <c r="O142" s="71">
        <f>'MASTER INVENTORY'!O148</f>
        <v>0</v>
      </c>
      <c r="P142" s="71">
        <f>'MASTER INVENTORY'!P148</f>
        <v>0</v>
      </c>
      <c r="Q142" s="71">
        <f>'MASTER INVENTORY'!Q148</f>
        <v>0</v>
      </c>
      <c r="R142" s="71">
        <f>'MASTER INVENTORY'!R148</f>
        <v>6</v>
      </c>
      <c r="S142" s="71">
        <f>'MASTER INVENTORY'!S148</f>
        <v>0</v>
      </c>
      <c r="T142" s="71">
        <f>'MASTER INVENTORY'!T148</f>
        <v>0</v>
      </c>
      <c r="U142" s="71">
        <f>'MASTER INVENTORY'!U148</f>
        <v>2</v>
      </c>
      <c r="V142" s="71">
        <f>'MASTER INVENTORY'!V148</f>
        <v>1</v>
      </c>
      <c r="W142" s="71">
        <f>'MASTER INVENTORY'!W148</f>
        <v>0</v>
      </c>
      <c r="X142" s="71">
        <f>'MASTER INVENTORY'!X148</f>
        <v>0</v>
      </c>
      <c r="Y142" s="71">
        <f>'MASTER INVENTORY'!Y148</f>
        <v>0</v>
      </c>
      <c r="Z142" s="71">
        <f>'MASTER INVENTORY'!Z148</f>
        <v>1</v>
      </c>
      <c r="AA142" s="71">
        <f>'MASTER INVENTORY'!AA148</f>
        <v>1</v>
      </c>
      <c r="AB142" s="71">
        <f>'MASTER INVENTORY'!AB148</f>
        <v>1</v>
      </c>
      <c r="AC142" s="71">
        <f>'MASTER INVENTORY'!AC148</f>
        <v>0</v>
      </c>
      <c r="AD142" s="71">
        <f>'MASTER INVENTORY'!AD148</f>
        <v>1</v>
      </c>
      <c r="AE142" s="71">
        <f>'MASTER INVENTORY'!AE148</f>
        <v>0</v>
      </c>
      <c r="AF142" s="71">
        <f>'MASTER INVENTORY'!AF148</f>
        <v>1</v>
      </c>
      <c r="AG142" s="71" t="str">
        <f>'MASTER INVENTORY'!AG148</f>
        <v>FSBP</v>
      </c>
      <c r="AH142" s="71" t="str">
        <f>'MASTER INVENTORY'!AH148</f>
        <v>X</v>
      </c>
      <c r="AI142" s="71">
        <f>'MASTER INVENTORY'!AI148</f>
        <v>0</v>
      </c>
    </row>
    <row r="143" spans="1:35" hidden="1" x14ac:dyDescent="0.2">
      <c r="A143" s="67">
        <f>'MASTER INVENTORY'!A149</f>
        <v>15060</v>
      </c>
      <c r="B143" s="71" t="str">
        <f>'MASTER INVENTORY'!B149</f>
        <v>M</v>
      </c>
      <c r="C143" s="71">
        <f>'MASTER INVENTORY'!C149</f>
        <v>8895</v>
      </c>
      <c r="D143" s="71">
        <f>'MASTER INVENTORY'!D149</f>
        <v>358</v>
      </c>
      <c r="E143" s="71">
        <f>'MASTER INVENTORY'!E149</f>
        <v>8423</v>
      </c>
      <c r="F143" s="71">
        <f>'MASTER INVENTORY'!F149</f>
        <v>114</v>
      </c>
      <c r="G143" s="71">
        <f>'MASTER INVENTORY'!G149</f>
        <v>0</v>
      </c>
      <c r="H143" s="71" t="str">
        <f>'MASTER INVENTORY'!H149</f>
        <v>CERAMIC (358)</v>
      </c>
      <c r="I143" s="71">
        <f>'MASTER INVENTORY'!I149</f>
        <v>358</v>
      </c>
      <c r="J143" s="71" t="str">
        <f>'MASTER INVENTORY'!J149</f>
        <v>ADMIN</v>
      </c>
      <c r="K143" s="121">
        <f>'MASTER INVENTORY'!K149</f>
        <v>1</v>
      </c>
      <c r="L143" s="71">
        <f>'MASTER INVENTORY'!L149</f>
        <v>8</v>
      </c>
      <c r="M143" s="71">
        <f>'MASTER INVENTORY'!M149</f>
        <v>5</v>
      </c>
      <c r="N143" s="71">
        <f>'MASTER INVENTORY'!N149</f>
        <v>10</v>
      </c>
      <c r="O143" s="71">
        <f>'MASTER INVENTORY'!O149</f>
        <v>3</v>
      </c>
      <c r="P143" s="71">
        <f>'MASTER INVENTORY'!P149</f>
        <v>0</v>
      </c>
      <c r="Q143" s="71">
        <f>'MASTER INVENTORY'!Q149</f>
        <v>0</v>
      </c>
      <c r="R143" s="71">
        <f>'MASTER INVENTORY'!R149</f>
        <v>0</v>
      </c>
      <c r="S143" s="71">
        <f>'MASTER INVENTORY'!S149</f>
        <v>15</v>
      </c>
      <c r="T143" s="71">
        <f>'MASTER INVENTORY'!T149</f>
        <v>6</v>
      </c>
      <c r="U143" s="71">
        <f>'MASTER INVENTORY'!U149</f>
        <v>1</v>
      </c>
      <c r="V143" s="71">
        <f>'MASTER INVENTORY'!V149</f>
        <v>1</v>
      </c>
      <c r="W143" s="71">
        <f>'MASTER INVENTORY'!W149</f>
        <v>0</v>
      </c>
      <c r="X143" s="71">
        <f>'MASTER INVENTORY'!X149</f>
        <v>0</v>
      </c>
      <c r="Y143" s="71">
        <f>'MASTER INVENTORY'!Y149</f>
        <v>0</v>
      </c>
      <c r="Z143" s="71">
        <f>'MASTER INVENTORY'!Z149</f>
        <v>2</v>
      </c>
      <c r="AA143" s="71">
        <f>'MASTER INVENTORY'!AA149</f>
        <v>1</v>
      </c>
      <c r="AB143" s="71">
        <f>'MASTER INVENTORY'!AB149</f>
        <v>0</v>
      </c>
      <c r="AC143" s="71">
        <f>'MASTER INVENTORY'!AC149</f>
        <v>0</v>
      </c>
      <c r="AD143" s="71">
        <f>'MASTER INVENTORY'!AD149</f>
        <v>0</v>
      </c>
      <c r="AE143" s="71">
        <f>'MASTER INVENTORY'!AE149</f>
        <v>0</v>
      </c>
      <c r="AF143" s="71">
        <f>'MASTER INVENTORY'!AF149</f>
        <v>1</v>
      </c>
      <c r="AG143" s="71">
        <f>'MASTER INVENTORY'!AG149</f>
        <v>0</v>
      </c>
      <c r="AH143" s="71" t="str">
        <f>'MASTER INVENTORY'!AH149</f>
        <v>X</v>
      </c>
      <c r="AI143" s="71">
        <f>'MASTER INVENTORY'!AI149</f>
        <v>0</v>
      </c>
    </row>
    <row r="144" spans="1:35" hidden="1" x14ac:dyDescent="0.2">
      <c r="A144" s="67">
        <f>'MASTER INVENTORY'!A150</f>
        <v>15061</v>
      </c>
      <c r="B144" s="71" t="str">
        <f>'MASTER INVENTORY'!B150</f>
        <v>M</v>
      </c>
      <c r="C144" s="71">
        <f>'MASTER INVENTORY'!C150</f>
        <v>2691</v>
      </c>
      <c r="D144" s="71">
        <f>'MASTER INVENTORY'!D150</f>
        <v>318</v>
      </c>
      <c r="E144" s="71">
        <f>'MASTER INVENTORY'!E150</f>
        <v>2691</v>
      </c>
      <c r="F144" s="71">
        <f>'MASTER INVENTORY'!F150</f>
        <v>0</v>
      </c>
      <c r="G144" s="71">
        <f>'MASTER INVENTORY'!G150</f>
        <v>0</v>
      </c>
      <c r="H144" s="71" t="str">
        <f>'MASTER INVENTORY'!H150</f>
        <v>N/A</v>
      </c>
      <c r="I144" s="71">
        <f>'MASTER INVENTORY'!I150</f>
        <v>0</v>
      </c>
      <c r="J144" s="71" t="str">
        <f>'MASTER INVENTORY'!J150</f>
        <v>ADMIN</v>
      </c>
      <c r="K144" s="121">
        <f>'MASTER INVENTORY'!K150</f>
        <v>1</v>
      </c>
      <c r="L144" s="71">
        <f>'MASTER INVENTORY'!L150</f>
        <v>11</v>
      </c>
      <c r="M144" s="71">
        <f>'MASTER INVENTORY'!M150</f>
        <v>121</v>
      </c>
      <c r="N144" s="71">
        <f>'MASTER INVENTORY'!N150</f>
        <v>242</v>
      </c>
      <c r="O144" s="71">
        <f>'MASTER INVENTORY'!O150</f>
        <v>0</v>
      </c>
      <c r="P144" s="71">
        <f>'MASTER INVENTORY'!P150</f>
        <v>0</v>
      </c>
      <c r="Q144" s="71">
        <f>'MASTER INVENTORY'!Q150</f>
        <v>0</v>
      </c>
      <c r="R144" s="71">
        <f>'MASTER INVENTORY'!R150</f>
        <v>11</v>
      </c>
      <c r="S144" s="71">
        <f>'MASTER INVENTORY'!S150</f>
        <v>20</v>
      </c>
      <c r="T144" s="71">
        <f>'MASTER INVENTORY'!T150</f>
        <v>0</v>
      </c>
      <c r="U144" s="71">
        <f>'MASTER INVENTORY'!U150</f>
        <v>4</v>
      </c>
      <c r="V144" s="71">
        <f>'MASTER INVENTORY'!V150</f>
        <v>4</v>
      </c>
      <c r="W144" s="71">
        <f>'MASTER INVENTORY'!W150</f>
        <v>0</v>
      </c>
      <c r="X144" s="71">
        <f>'MASTER INVENTORY'!X150</f>
        <v>0</v>
      </c>
      <c r="Y144" s="71">
        <f>'MASTER INVENTORY'!Y150</f>
        <v>0</v>
      </c>
      <c r="Z144" s="71">
        <f>'MASTER INVENTORY'!Z150</f>
        <v>0</v>
      </c>
      <c r="AA144" s="71">
        <f>'MASTER INVENTORY'!AA150</f>
        <v>0</v>
      </c>
      <c r="AB144" s="71">
        <f>'MASTER INVENTORY'!AB150</f>
        <v>0</v>
      </c>
      <c r="AC144" s="71">
        <f>'MASTER INVENTORY'!AC150</f>
        <v>0</v>
      </c>
      <c r="AD144" s="71">
        <f>'MASTER INVENTORY'!AD150</f>
        <v>2</v>
      </c>
      <c r="AE144" s="71">
        <f>'MASTER INVENTORY'!AE150</f>
        <v>0</v>
      </c>
      <c r="AF144" s="71">
        <f>'MASTER INVENTORY'!AF150</f>
        <v>1</v>
      </c>
      <c r="AG144" s="71">
        <f>'MASTER INVENTORY'!AG150</f>
        <v>0</v>
      </c>
      <c r="AH144" s="71" t="str">
        <f>'MASTER INVENTORY'!AH150</f>
        <v>X</v>
      </c>
      <c r="AI144" s="71">
        <f>'MASTER INVENTORY'!AI150</f>
        <v>0</v>
      </c>
    </row>
    <row r="145" spans="1:35" hidden="1" x14ac:dyDescent="0.2">
      <c r="A145" s="67">
        <f>'MASTER INVENTORY'!A152</f>
        <v>16007</v>
      </c>
      <c r="B145" s="71" t="str">
        <f>'MASTER INVENTORY'!B152</f>
        <v>M</v>
      </c>
      <c r="C145" s="71">
        <f>'MASTER INVENTORY'!C152</f>
        <v>2370</v>
      </c>
      <c r="D145" s="71">
        <f>'MASTER INVENTORY'!D152</f>
        <v>283</v>
      </c>
      <c r="E145" s="71">
        <f>'MASTER INVENTORY'!E152</f>
        <v>2087</v>
      </c>
      <c r="F145" s="71">
        <f>'MASTER INVENTORY'!F152</f>
        <v>0</v>
      </c>
      <c r="G145" s="71">
        <f>'MASTER INVENTORY'!G152</f>
        <v>0</v>
      </c>
      <c r="H145" s="71" t="str">
        <f>'MASTER INVENTORY'!H152</f>
        <v>CERAMIC</v>
      </c>
      <c r="I145" s="71">
        <f>'MASTER INVENTORY'!I152</f>
        <v>283</v>
      </c>
      <c r="J145" s="71" t="str">
        <f>'MASTER INVENTORY'!J152</f>
        <v>ADMIN</v>
      </c>
      <c r="K145" s="121">
        <f>'MASTER INVENTORY'!K152</f>
        <v>1</v>
      </c>
      <c r="L145" s="71">
        <f>'MASTER INVENTORY'!L152</f>
        <v>8</v>
      </c>
      <c r="M145" s="71">
        <f>'MASTER INVENTORY'!M152</f>
        <v>190</v>
      </c>
      <c r="N145" s="71">
        <f>'MASTER INVENTORY'!N152</f>
        <v>380</v>
      </c>
      <c r="O145" s="71">
        <f>'MASTER INVENTORY'!O152</f>
        <v>6</v>
      </c>
      <c r="P145" s="71">
        <f>'MASTER INVENTORY'!P152</f>
        <v>39</v>
      </c>
      <c r="Q145" s="71">
        <f>'MASTER INVENTORY'!Q152</f>
        <v>78</v>
      </c>
      <c r="R145" s="71">
        <f>'MASTER INVENTORY'!R152</f>
        <v>7</v>
      </c>
      <c r="S145" s="71">
        <f>'MASTER INVENTORY'!S152</f>
        <v>0</v>
      </c>
      <c r="T145" s="71">
        <f>'MASTER INVENTORY'!T152</f>
        <v>0</v>
      </c>
      <c r="U145" s="71">
        <f>'MASTER INVENTORY'!U152</f>
        <v>4</v>
      </c>
      <c r="V145" s="71">
        <f>'MASTER INVENTORY'!V152</f>
        <v>4</v>
      </c>
      <c r="W145" s="71">
        <f>'MASTER INVENTORY'!W152</f>
        <v>1</v>
      </c>
      <c r="X145" s="71">
        <f>'MASTER INVENTORY'!X152</f>
        <v>0</v>
      </c>
      <c r="Y145" s="71">
        <f>'MASTER INVENTORY'!Y152</f>
        <v>0</v>
      </c>
      <c r="Z145" s="71">
        <f>'MASTER INVENTORY'!Z152</f>
        <v>2</v>
      </c>
      <c r="AA145" s="71">
        <f>'MASTER INVENTORY'!AA152</f>
        <v>4</v>
      </c>
      <c r="AB145" s="71">
        <f>'MASTER INVENTORY'!AB152</f>
        <v>2</v>
      </c>
      <c r="AC145" s="71">
        <f>'MASTER INVENTORY'!AC152</f>
        <v>0</v>
      </c>
      <c r="AD145" s="71">
        <f>'MASTER INVENTORY'!AD152</f>
        <v>1</v>
      </c>
      <c r="AE145" s="71">
        <f>'MASTER INVENTORY'!AE152</f>
        <v>1</v>
      </c>
      <c r="AF145" s="71">
        <f>'MASTER INVENTORY'!AF152</f>
        <v>1</v>
      </c>
      <c r="AG145" s="71" t="str">
        <f>'MASTER INVENTORY'!AG152</f>
        <v>USAREC - Med Rec Bde</v>
      </c>
      <c r="AH145" s="71" t="str">
        <f>'MASTER INVENTORY'!AH152</f>
        <v>X</v>
      </c>
      <c r="AI145" s="71">
        <f>'MASTER INVENTORY'!AI152</f>
        <v>0</v>
      </c>
    </row>
    <row r="146" spans="1:35" hidden="1" x14ac:dyDescent="0.2">
      <c r="A146" s="67">
        <f>'MASTER INVENTORY'!A153</f>
        <v>19029</v>
      </c>
      <c r="B146" s="71" t="str">
        <f>'MASTER INVENTORY'!B153</f>
        <v xml:space="preserve">M </v>
      </c>
      <c r="C146" s="71">
        <f>'MASTER INVENTORY'!C153</f>
        <v>9368</v>
      </c>
      <c r="D146" s="71">
        <f>'MASTER INVENTORY'!D153</f>
        <v>747</v>
      </c>
      <c r="E146" s="71">
        <f>'MASTER INVENTORY'!E153</f>
        <v>747</v>
      </c>
      <c r="F146" s="71">
        <f>'MASTER INVENTORY'!F153</f>
        <v>7981</v>
      </c>
      <c r="G146" s="71">
        <f>'MASTER INVENTORY'!G153</f>
        <v>0</v>
      </c>
      <c r="H146" s="71" t="str">
        <f>'MASTER INVENTORY'!H153</f>
        <v>WOOD</v>
      </c>
      <c r="I146" s="71">
        <f>'MASTER INVENTORY'!I153</f>
        <v>640</v>
      </c>
      <c r="J146" s="71" t="str">
        <f>'MASTER INVENTORY'!J153</f>
        <v>ADMIN</v>
      </c>
      <c r="K146" s="121">
        <f>'MASTER INVENTORY'!K153</f>
        <v>1</v>
      </c>
      <c r="L146" s="71">
        <f>'MASTER INVENTORY'!L153</f>
        <v>31</v>
      </c>
      <c r="M146" s="71">
        <f>'MASTER INVENTORY'!M153</f>
        <v>279</v>
      </c>
      <c r="N146" s="71">
        <f>'MASTER INVENTORY'!N153</f>
        <v>558</v>
      </c>
      <c r="O146" s="71">
        <f>'MASTER INVENTORY'!O153</f>
        <v>2</v>
      </c>
      <c r="P146" s="71">
        <f>'MASTER INVENTORY'!P153</f>
        <v>42</v>
      </c>
      <c r="Q146" s="71">
        <f>'MASTER INVENTORY'!Q153</f>
        <v>84</v>
      </c>
      <c r="R146" s="71">
        <f>'MASTER INVENTORY'!R153</f>
        <v>31</v>
      </c>
      <c r="S146" s="71">
        <f>'MASTER INVENTORY'!S153</f>
        <v>95</v>
      </c>
      <c r="T146" s="71">
        <f>'MASTER INVENTORY'!T153</f>
        <v>95</v>
      </c>
      <c r="U146" s="71">
        <f>'MASTER INVENTORY'!U153</f>
        <v>2</v>
      </c>
      <c r="V146" s="71">
        <f>'MASTER INVENTORY'!V153</f>
        <v>3</v>
      </c>
      <c r="W146" s="71">
        <f>'MASTER INVENTORY'!W153</f>
        <v>1</v>
      </c>
      <c r="X146" s="71">
        <f>'MASTER INVENTORY'!X153</f>
        <v>1</v>
      </c>
      <c r="Y146" s="71">
        <f>'MASTER INVENTORY'!Y153</f>
        <v>0</v>
      </c>
      <c r="Z146" s="71">
        <f>'MASTER INVENTORY'!Z153</f>
        <v>2</v>
      </c>
      <c r="AA146" s="71">
        <f>'MASTER INVENTORY'!AA153</f>
        <v>3</v>
      </c>
      <c r="AB146" s="71">
        <f>'MASTER INVENTORY'!AB153</f>
        <v>2</v>
      </c>
      <c r="AC146" s="71">
        <f>'MASTER INVENTORY'!AC153</f>
        <v>2</v>
      </c>
      <c r="AD146" s="71">
        <f>'MASTER INVENTORY'!AD153</f>
        <v>2</v>
      </c>
      <c r="AE146" s="71">
        <f>'MASTER INVENTORY'!AE153</f>
        <v>1</v>
      </c>
      <c r="AF146" s="71">
        <f>'MASTER INVENTORY'!AF153</f>
        <v>1</v>
      </c>
      <c r="AG146" s="71" t="str">
        <f>'MASTER INVENTORY'!AG153</f>
        <v>AMC Field Support BDE</v>
      </c>
      <c r="AH146" s="71" t="str">
        <f>'MASTER INVENTORY'!AH153</f>
        <v>X</v>
      </c>
      <c r="AI146" s="71">
        <f>'MASTER INVENTORY'!AI153</f>
        <v>0</v>
      </c>
    </row>
    <row r="147" spans="1:35" hidden="1" x14ac:dyDescent="0.2">
      <c r="A147" s="67">
        <f>'MASTER INVENTORY'!A154</f>
        <v>19030</v>
      </c>
      <c r="B147" s="71" t="str">
        <f>'MASTER INVENTORY'!B154</f>
        <v>M</v>
      </c>
      <c r="C147" s="71">
        <f>'MASTER INVENTORY'!C154</f>
        <v>1270</v>
      </c>
      <c r="D147" s="71">
        <f>'MASTER INVENTORY'!D154</f>
        <v>98</v>
      </c>
      <c r="E147" s="71">
        <f>'MASTER INVENTORY'!E154</f>
        <v>98</v>
      </c>
      <c r="F147" s="71">
        <f>'MASTER INVENTORY'!F154</f>
        <v>0</v>
      </c>
      <c r="G147" s="71">
        <f>'MASTER INVENTORY'!G154</f>
        <v>223</v>
      </c>
      <c r="H147" s="71" t="str">
        <f>'MASTER INVENTORY'!H154</f>
        <v>N/A CERAMIC</v>
      </c>
      <c r="I147" s="71">
        <f>'MASTER INVENTORY'!I154</f>
        <v>949</v>
      </c>
      <c r="J147" s="71" t="str">
        <f>'MASTER INVENTORY'!J154</f>
        <v>ADMIN</v>
      </c>
      <c r="K147" s="121">
        <f>'MASTER INVENTORY'!K154</f>
        <v>1</v>
      </c>
      <c r="L147" s="71">
        <f>'MASTER INVENTORY'!L154</f>
        <v>3</v>
      </c>
      <c r="M147" s="71">
        <f>'MASTER INVENTORY'!M154</f>
        <v>96</v>
      </c>
      <c r="N147" s="71">
        <f>'MASTER INVENTORY'!N154</f>
        <v>192</v>
      </c>
      <c r="O147" s="71">
        <f>'MASTER INVENTORY'!O154</f>
        <v>0</v>
      </c>
      <c r="P147" s="71">
        <f>'MASTER INVENTORY'!P154</f>
        <v>0</v>
      </c>
      <c r="Q147" s="71">
        <f>'MASTER INVENTORY'!Q154</f>
        <v>0</v>
      </c>
      <c r="R147" s="71">
        <f>'MASTER INVENTORY'!R154</f>
        <v>0</v>
      </c>
      <c r="S147" s="71">
        <f>'MASTER INVENTORY'!S154</f>
        <v>39</v>
      </c>
      <c r="T147" s="71">
        <f>'MASTER INVENTORY'!T154</f>
        <v>6</v>
      </c>
      <c r="U147" s="71">
        <f>'MASTER INVENTORY'!U154</f>
        <v>4</v>
      </c>
      <c r="V147" s="71">
        <f>'MASTER INVENTORY'!V154</f>
        <v>2</v>
      </c>
      <c r="W147" s="71">
        <f>'MASTER INVENTORY'!W154</f>
        <v>2</v>
      </c>
      <c r="X147" s="71">
        <f>'MASTER INVENTORY'!X154</f>
        <v>0</v>
      </c>
      <c r="Y147" s="71">
        <f>'MASTER INVENTORY'!Y154</f>
        <v>0</v>
      </c>
      <c r="Z147" s="71">
        <f>'MASTER INVENTORY'!Z154</f>
        <v>2</v>
      </c>
      <c r="AA147" s="71">
        <f>'MASTER INVENTORY'!AA154</f>
        <v>2</v>
      </c>
      <c r="AB147" s="71">
        <f>'MASTER INVENTORY'!AB154</f>
        <v>2</v>
      </c>
      <c r="AC147" s="71">
        <f>'MASTER INVENTORY'!AC154</f>
        <v>0</v>
      </c>
      <c r="AD147" s="71">
        <f>'MASTER INVENTORY'!AD154</f>
        <v>1</v>
      </c>
      <c r="AE147" s="71">
        <f>'MASTER INVENTORY'!AE154</f>
        <v>0</v>
      </c>
      <c r="AF147" s="71">
        <f>'MASTER INVENTORY'!AF154</f>
        <v>1</v>
      </c>
      <c r="AG147" s="71" t="str">
        <f>'MASTER INVENTORY'!AG154</f>
        <v>DPTMS</v>
      </c>
      <c r="AH147" s="71" t="str">
        <f>'MASTER INVENTORY'!AH154</f>
        <v>X</v>
      </c>
      <c r="AI147" s="71">
        <f>'MASTER INVENTORY'!AI154</f>
        <v>0</v>
      </c>
    </row>
    <row r="148" spans="1:35" hidden="1" x14ac:dyDescent="0.2">
      <c r="A148" s="67">
        <f>'MASTER INVENTORY'!A155</f>
        <v>19031</v>
      </c>
      <c r="B148" s="71" t="str">
        <f>'MASTER INVENTORY'!B155</f>
        <v xml:space="preserve">M </v>
      </c>
      <c r="C148" s="71">
        <f>'MASTER INVENTORY'!C155</f>
        <v>5640</v>
      </c>
      <c r="D148" s="71">
        <f>'MASTER INVENTORY'!D155</f>
        <v>183</v>
      </c>
      <c r="E148" s="71">
        <f>'MASTER INVENTORY'!E155</f>
        <v>1274</v>
      </c>
      <c r="F148" s="71">
        <f>'MASTER INVENTORY'!F155</f>
        <v>4366</v>
      </c>
      <c r="G148" s="71">
        <f>'MASTER INVENTORY'!G155</f>
        <v>0</v>
      </c>
      <c r="H148" s="71" t="str">
        <f>'MASTER INVENTORY'!H155</f>
        <v>N/A</v>
      </c>
      <c r="I148" s="71">
        <f>'MASTER INVENTORY'!I155</f>
        <v>0</v>
      </c>
      <c r="J148" s="71" t="str">
        <f>'MASTER INVENTORY'!J155</f>
        <v>ADMIN</v>
      </c>
      <c r="K148" s="121">
        <f>'MASTER INVENTORY'!K155</f>
        <v>1</v>
      </c>
      <c r="L148" s="71">
        <f>'MASTER INVENTORY'!L155</f>
        <v>0</v>
      </c>
      <c r="M148" s="71">
        <f>'MASTER INVENTORY'!M155</f>
        <v>0</v>
      </c>
      <c r="N148" s="71">
        <f>'MASTER INVENTORY'!N155</f>
        <v>0</v>
      </c>
      <c r="O148" s="71">
        <f>'MASTER INVENTORY'!O155</f>
        <v>0</v>
      </c>
      <c r="P148" s="71">
        <f>'MASTER INVENTORY'!P155</f>
        <v>0</v>
      </c>
      <c r="Q148" s="71">
        <f>'MASTER INVENTORY'!Q155</f>
        <v>0</v>
      </c>
      <c r="R148" s="71">
        <f>'MASTER INVENTORY'!R155</f>
        <v>0</v>
      </c>
      <c r="S148" s="71">
        <f>'MASTER INVENTORY'!S155</f>
        <v>62</v>
      </c>
      <c r="T148" s="71">
        <f>'MASTER INVENTORY'!T155</f>
        <v>12</v>
      </c>
      <c r="U148" s="71">
        <f>'MASTER INVENTORY'!U155</f>
        <v>3</v>
      </c>
      <c r="V148" s="71">
        <f>'MASTER INVENTORY'!V155</f>
        <v>2</v>
      </c>
      <c r="W148" s="71">
        <f>'MASTER INVENTORY'!W155</f>
        <v>1</v>
      </c>
      <c r="X148" s="71">
        <f>'MASTER INVENTORY'!X155</f>
        <v>0</v>
      </c>
      <c r="Y148" s="71">
        <f>'MASTER INVENTORY'!Y155</f>
        <v>0</v>
      </c>
      <c r="Z148" s="71">
        <f>'MASTER INVENTORY'!Z155</f>
        <v>2</v>
      </c>
      <c r="AA148" s="71">
        <f>'MASTER INVENTORY'!AA155</f>
        <v>2</v>
      </c>
      <c r="AB148" s="71">
        <f>'MASTER INVENTORY'!AB155</f>
        <v>2</v>
      </c>
      <c r="AC148" s="71">
        <f>'MASTER INVENTORY'!AC155</f>
        <v>0</v>
      </c>
      <c r="AD148" s="71">
        <f>'MASTER INVENTORY'!AD155</f>
        <v>1</v>
      </c>
      <c r="AE148" s="71">
        <f>'MASTER INVENTORY'!AE155</f>
        <v>0</v>
      </c>
      <c r="AF148" s="71">
        <f>'MASTER INVENTORY'!AF155</f>
        <v>1</v>
      </c>
      <c r="AG148" s="71" t="str">
        <f>'MASTER INVENTORY'!AG155</f>
        <v>DPTMS</v>
      </c>
      <c r="AH148" s="71" t="str">
        <f>'MASTER INVENTORY'!AH155</f>
        <v>X</v>
      </c>
      <c r="AI148" s="71">
        <f>'MASTER INVENTORY'!AI155</f>
        <v>0</v>
      </c>
    </row>
    <row r="149" spans="1:35" hidden="1" x14ac:dyDescent="0.2">
      <c r="A149" s="67">
        <f>'MASTER INVENTORY'!A156</f>
        <v>19032</v>
      </c>
      <c r="B149" s="71" t="str">
        <f>'MASTER INVENTORY'!B156</f>
        <v>M</v>
      </c>
      <c r="C149" s="71">
        <f>'MASTER INVENTORY'!C156</f>
        <v>10227</v>
      </c>
      <c r="D149" s="71">
        <f>'MASTER INVENTORY'!D156</f>
        <v>308</v>
      </c>
      <c r="E149" s="71">
        <f>'MASTER INVENTORY'!E156</f>
        <v>1657</v>
      </c>
      <c r="F149" s="71">
        <f>'MASTER INVENTORY'!F156</f>
        <v>0</v>
      </c>
      <c r="G149" s="71">
        <f>'MASTER INVENTORY'!G156</f>
        <v>8570</v>
      </c>
      <c r="H149" s="71" t="str">
        <f>'MASTER INVENTORY'!H156</f>
        <v>N/A</v>
      </c>
      <c r="I149" s="71">
        <f>'MASTER INVENTORY'!I156</f>
        <v>0</v>
      </c>
      <c r="J149" s="71" t="str">
        <f>'MASTER INVENTORY'!J156</f>
        <v>ADMIN</v>
      </c>
      <c r="K149" s="121">
        <f>'MASTER INVENTORY'!K156</f>
        <v>1</v>
      </c>
      <c r="L149" s="71">
        <f>'MASTER INVENTORY'!L156</f>
        <v>0</v>
      </c>
      <c r="M149" s="71">
        <f>'MASTER INVENTORY'!M156</f>
        <v>0</v>
      </c>
      <c r="N149" s="71">
        <f>'MASTER INVENTORY'!N156</f>
        <v>0</v>
      </c>
      <c r="O149" s="71">
        <f>'MASTER INVENTORY'!O156</f>
        <v>0</v>
      </c>
      <c r="P149" s="71">
        <f>'MASTER INVENTORY'!P156</f>
        <v>0</v>
      </c>
      <c r="Q149" s="71">
        <f>'MASTER INVENTORY'!Q156</f>
        <v>0</v>
      </c>
      <c r="R149" s="71">
        <f>'MASTER INVENTORY'!R156</f>
        <v>0</v>
      </c>
      <c r="S149" s="71">
        <f>'MASTER INVENTORY'!S156</f>
        <v>0</v>
      </c>
      <c r="T149" s="71">
        <f>'MASTER INVENTORY'!T156</f>
        <v>0</v>
      </c>
      <c r="U149" s="71">
        <f>'MASTER INVENTORY'!U156</f>
        <v>1</v>
      </c>
      <c r="V149" s="71">
        <f>'MASTER INVENTORY'!V156</f>
        <v>1</v>
      </c>
      <c r="W149" s="71">
        <f>'MASTER INVENTORY'!W156</f>
        <v>1</v>
      </c>
      <c r="X149" s="71">
        <f>'MASTER INVENTORY'!X156</f>
        <v>0</v>
      </c>
      <c r="Y149" s="71">
        <f>'MASTER INVENTORY'!Y156</f>
        <v>0</v>
      </c>
      <c r="Z149" s="71">
        <f>'MASTER INVENTORY'!Z156</f>
        <v>1</v>
      </c>
      <c r="AA149" s="71">
        <f>'MASTER INVENTORY'!AA156</f>
        <v>1</v>
      </c>
      <c r="AB149" s="71">
        <f>'MASTER INVENTORY'!AB156</f>
        <v>1</v>
      </c>
      <c r="AC149" s="71">
        <f>'MASTER INVENTORY'!AC156</f>
        <v>0</v>
      </c>
      <c r="AD149" s="71">
        <f>'MASTER INVENTORY'!AD156</f>
        <v>1</v>
      </c>
      <c r="AE149" s="71">
        <f>'MASTER INVENTORY'!AE156</f>
        <v>0</v>
      </c>
      <c r="AF149" s="71">
        <f>'MASTER INVENTORY'!AF156</f>
        <v>1</v>
      </c>
      <c r="AG149" s="71" t="str">
        <f>'MASTER INVENTORY'!AG156</f>
        <v>DPTMS</v>
      </c>
      <c r="AH149" s="71" t="str">
        <f>'MASTER INVENTORY'!AH156</f>
        <v>X</v>
      </c>
      <c r="AI149" s="71">
        <f>'MASTER INVENTORY'!AI156</f>
        <v>0</v>
      </c>
    </row>
    <row r="150" spans="1:35" hidden="1" x14ac:dyDescent="0.2">
      <c r="A150" s="67">
        <f>'MASTER INVENTORY'!A157</f>
        <v>19033</v>
      </c>
      <c r="B150" s="71" t="str">
        <f>'MASTER INVENTORY'!B157</f>
        <v xml:space="preserve">M </v>
      </c>
      <c r="C150" s="71">
        <f>'MASTER INVENTORY'!C157</f>
        <v>3903</v>
      </c>
      <c r="D150" s="71">
        <f>'MASTER INVENTORY'!D157</f>
        <v>0</v>
      </c>
      <c r="E150" s="71">
        <f>'MASTER INVENTORY'!E157</f>
        <v>707</v>
      </c>
      <c r="F150" s="71">
        <f>'MASTER INVENTORY'!F157</f>
        <v>0</v>
      </c>
      <c r="G150" s="71">
        <f>'MASTER INVENTORY'!G157</f>
        <v>3196</v>
      </c>
      <c r="H150" s="71" t="str">
        <f>'MASTER INVENTORY'!H157</f>
        <v>N/A</v>
      </c>
      <c r="I150" s="71">
        <f>'MASTER INVENTORY'!I157</f>
        <v>0</v>
      </c>
      <c r="J150" s="71" t="str">
        <f>'MASTER INVENTORY'!J157</f>
        <v>ADMIN</v>
      </c>
      <c r="K150" s="121">
        <f>'MASTER INVENTORY'!K157</f>
        <v>1</v>
      </c>
      <c r="L150" s="71">
        <f>'MASTER INVENTORY'!L157</f>
        <v>0</v>
      </c>
      <c r="M150" s="71">
        <f>'MASTER INVENTORY'!M157</f>
        <v>0</v>
      </c>
      <c r="N150" s="71">
        <f>'MASTER INVENTORY'!N157</f>
        <v>0</v>
      </c>
      <c r="O150" s="71">
        <f>'MASTER INVENTORY'!O157</f>
        <v>0</v>
      </c>
      <c r="P150" s="71">
        <f>'MASTER INVENTORY'!P157</f>
        <v>0</v>
      </c>
      <c r="Q150" s="71">
        <f>'MASTER INVENTORY'!Q157</f>
        <v>0</v>
      </c>
      <c r="R150" s="71">
        <f>'MASTER INVENTORY'!R157</f>
        <v>0</v>
      </c>
      <c r="S150" s="71">
        <f>'MASTER INVENTORY'!S157</f>
        <v>0</v>
      </c>
      <c r="T150" s="71">
        <f>'MASTER INVENTORY'!T157</f>
        <v>0</v>
      </c>
      <c r="U150" s="71">
        <f>'MASTER INVENTORY'!U157</f>
        <v>0</v>
      </c>
      <c r="V150" s="71">
        <f>'MASTER INVENTORY'!V157</f>
        <v>0</v>
      </c>
      <c r="W150" s="71">
        <f>'MASTER INVENTORY'!W157</f>
        <v>0</v>
      </c>
      <c r="X150" s="71">
        <f>'MASTER INVENTORY'!X157</f>
        <v>0</v>
      </c>
      <c r="Y150" s="71">
        <f>'MASTER INVENTORY'!Y157</f>
        <v>0</v>
      </c>
      <c r="Z150" s="71">
        <f>'MASTER INVENTORY'!Z157</f>
        <v>0</v>
      </c>
      <c r="AA150" s="71">
        <f>'MASTER INVENTORY'!AA157</f>
        <v>0</v>
      </c>
      <c r="AB150" s="71">
        <f>'MASTER INVENTORY'!AB157</f>
        <v>0</v>
      </c>
      <c r="AC150" s="71">
        <f>'MASTER INVENTORY'!AC157</f>
        <v>0</v>
      </c>
      <c r="AD150" s="71">
        <f>'MASTER INVENTORY'!AD157</f>
        <v>1</v>
      </c>
      <c r="AE150" s="71">
        <f>'MASTER INVENTORY'!AE157</f>
        <v>0</v>
      </c>
      <c r="AF150" s="71">
        <f>'MASTER INVENTORY'!AF157</f>
        <v>1</v>
      </c>
      <c r="AG150" s="71" t="str">
        <f>'MASTER INVENTORY'!AG157</f>
        <v>DPTMS</v>
      </c>
      <c r="AH150" s="71" t="str">
        <f>'MASTER INVENTORY'!AH157</f>
        <v>X</v>
      </c>
      <c r="AI150" s="71">
        <f>'MASTER INVENTORY'!AI157</f>
        <v>0</v>
      </c>
    </row>
    <row r="151" spans="1:35" hidden="1" x14ac:dyDescent="0.2">
      <c r="A151" s="67">
        <f>'MASTER INVENTORY'!A158</f>
        <v>20101</v>
      </c>
      <c r="B151" s="71" t="str">
        <f>'MASTER INVENTORY'!B158</f>
        <v>B</v>
      </c>
      <c r="C151" s="71">
        <f>'MASTER INVENTORY'!C158</f>
        <v>200</v>
      </c>
      <c r="D151" s="71">
        <f>'MASTER INVENTORY'!D158</f>
        <v>138</v>
      </c>
      <c r="E151" s="71">
        <f>'MASTER INVENTORY'!E158</f>
        <v>0</v>
      </c>
      <c r="F151" s="71">
        <f>'MASTER INVENTORY'!F158</f>
        <v>0</v>
      </c>
      <c r="G151" s="71">
        <f>'MASTER INVENTORY'!G158</f>
        <v>138</v>
      </c>
      <c r="H151" s="71" t="str">
        <f>'MASTER INVENTORY'!H158</f>
        <v>N/A</v>
      </c>
      <c r="I151" s="71">
        <f>'MASTER INVENTORY'!I158</f>
        <v>0</v>
      </c>
      <c r="J151" s="71" t="str">
        <f>'MASTER INVENTORY'!J158</f>
        <v>ADMIN</v>
      </c>
      <c r="K151" s="121">
        <f>'MASTER INVENTORY'!K158</f>
        <v>1</v>
      </c>
      <c r="L151" s="71">
        <f>'MASTER INVENTORY'!L158</f>
        <v>4</v>
      </c>
      <c r="M151" s="71">
        <f>'MASTER INVENTORY'!M158</f>
        <v>44</v>
      </c>
      <c r="N151" s="71">
        <f>'MASTER INVENTORY'!N158</f>
        <v>0</v>
      </c>
      <c r="O151" s="71">
        <f>'MASTER INVENTORY'!O158</f>
        <v>1</v>
      </c>
      <c r="P151" s="71">
        <f>'MASTER INVENTORY'!P158</f>
        <v>0</v>
      </c>
      <c r="Q151" s="71">
        <f>'MASTER INVENTORY'!Q158</f>
        <v>0</v>
      </c>
      <c r="R151" s="71">
        <f>'MASTER INVENTORY'!R158</f>
        <v>0</v>
      </c>
      <c r="S151" s="71">
        <f>'MASTER INVENTORY'!S158</f>
        <v>2</v>
      </c>
      <c r="T151" s="71">
        <f>'MASTER INVENTORY'!T158</f>
        <v>0</v>
      </c>
      <c r="U151" s="71">
        <f>'MASTER INVENTORY'!U158</f>
        <v>0</v>
      </c>
      <c r="V151" s="71">
        <f>'MASTER INVENTORY'!V158</f>
        <v>0</v>
      </c>
      <c r="W151" s="71">
        <f>'MASTER INVENTORY'!W158</f>
        <v>0</v>
      </c>
      <c r="X151" s="71">
        <f>'MASTER INVENTORY'!X158</f>
        <v>0</v>
      </c>
      <c r="Y151" s="71">
        <f>'MASTER INVENTORY'!Y158</f>
        <v>0</v>
      </c>
      <c r="Z151" s="71">
        <f>'MASTER INVENTORY'!Z158</f>
        <v>0</v>
      </c>
      <c r="AA151" s="71">
        <f>'MASTER INVENTORY'!AA158</f>
        <v>0</v>
      </c>
      <c r="AB151" s="71">
        <f>'MASTER INVENTORY'!AB158</f>
        <v>0</v>
      </c>
      <c r="AC151" s="71">
        <f>'MASTER INVENTORY'!AC158</f>
        <v>0</v>
      </c>
      <c r="AD151" s="71">
        <f>'MASTER INVENTORY'!AD158</f>
        <v>0</v>
      </c>
      <c r="AE151" s="71">
        <f>'MASTER INVENTORY'!AE158</f>
        <v>0</v>
      </c>
      <c r="AF151" s="71">
        <f>'MASTER INVENTORY'!AF158</f>
        <v>1</v>
      </c>
      <c r="AG151" s="71" t="str">
        <f>'MASTER INVENTORY'!AG158</f>
        <v>DFMWR</v>
      </c>
      <c r="AH151" s="71" t="str">
        <f>'MASTER INVENTORY'!AH158</f>
        <v>X</v>
      </c>
      <c r="AI151" s="71">
        <f>'MASTER INVENTORY'!AI158</f>
        <v>0</v>
      </c>
    </row>
    <row r="152" spans="1:35" hidden="1" x14ac:dyDescent="0.2">
      <c r="A152" s="67">
        <f>'MASTER INVENTORY'!A159</f>
        <v>20102</v>
      </c>
      <c r="B152" s="71" t="str">
        <f>'MASTER INVENTORY'!B159</f>
        <v>B</v>
      </c>
      <c r="C152" s="71">
        <f>'MASTER INVENTORY'!C159</f>
        <v>252</v>
      </c>
      <c r="D152" s="71">
        <f>'MASTER INVENTORY'!D159</f>
        <v>178</v>
      </c>
      <c r="E152" s="71">
        <f>'MASTER INVENTORY'!E159</f>
        <v>0</v>
      </c>
      <c r="F152" s="71">
        <f>'MASTER INVENTORY'!F159</f>
        <v>0</v>
      </c>
      <c r="G152" s="71">
        <f>'MASTER INVENTORY'!G159</f>
        <v>178</v>
      </c>
      <c r="H152" s="71" t="str">
        <f>'MASTER INVENTORY'!H159</f>
        <v>N/A</v>
      </c>
      <c r="I152" s="71">
        <f>'MASTER INVENTORY'!I159</f>
        <v>0</v>
      </c>
      <c r="J152" s="71" t="str">
        <f>'MASTER INVENTORY'!J159</f>
        <v>REC PARK SHOP</v>
      </c>
      <c r="K152" s="121">
        <f>'MASTER INVENTORY'!K159</f>
        <v>1</v>
      </c>
      <c r="L152" s="71">
        <f>'MASTER INVENTORY'!L159</f>
        <v>4</v>
      </c>
      <c r="M152" s="71">
        <f>'MASTER INVENTORY'!M159</f>
        <v>44</v>
      </c>
      <c r="N152" s="71">
        <f>'MASTER INVENTORY'!N159</f>
        <v>0</v>
      </c>
      <c r="O152" s="71">
        <f>'MASTER INVENTORY'!O159</f>
        <v>1</v>
      </c>
      <c r="P152" s="71">
        <f>'MASTER INVENTORY'!P159</f>
        <v>0</v>
      </c>
      <c r="Q152" s="71">
        <f>'MASTER INVENTORY'!Q159</f>
        <v>0</v>
      </c>
      <c r="R152" s="71">
        <f>'MASTER INVENTORY'!R159</f>
        <v>0</v>
      </c>
      <c r="S152" s="71">
        <f>'MASTER INVENTORY'!S159</f>
        <v>2</v>
      </c>
      <c r="T152" s="71">
        <f>'MASTER INVENTORY'!T159</f>
        <v>0</v>
      </c>
      <c r="U152" s="71">
        <f>'MASTER INVENTORY'!U159</f>
        <v>0</v>
      </c>
      <c r="V152" s="71">
        <f>'MASTER INVENTORY'!V159</f>
        <v>0</v>
      </c>
      <c r="W152" s="71">
        <f>'MASTER INVENTORY'!W159</f>
        <v>0</v>
      </c>
      <c r="X152" s="71">
        <f>'MASTER INVENTORY'!X159</f>
        <v>0</v>
      </c>
      <c r="Y152" s="71">
        <f>'MASTER INVENTORY'!Y159</f>
        <v>0</v>
      </c>
      <c r="Z152" s="71">
        <f>'MASTER INVENTORY'!Z159</f>
        <v>0</v>
      </c>
      <c r="AA152" s="71">
        <f>'MASTER INVENTORY'!AA159</f>
        <v>0</v>
      </c>
      <c r="AB152" s="71">
        <f>'MASTER INVENTORY'!AB159</f>
        <v>0</v>
      </c>
      <c r="AC152" s="71">
        <f>'MASTER INVENTORY'!AC159</f>
        <v>0</v>
      </c>
      <c r="AD152" s="71">
        <f>'MASTER INVENTORY'!AD159</f>
        <v>0</v>
      </c>
      <c r="AE152" s="71">
        <f>'MASTER INVENTORY'!AE159</f>
        <v>0</v>
      </c>
      <c r="AF152" s="71">
        <f>'MASTER INVENTORY'!AF159</f>
        <v>1</v>
      </c>
      <c r="AG152" s="71" t="str">
        <f>'MASTER INVENTORY'!AG159</f>
        <v>DFMWR</v>
      </c>
      <c r="AH152" s="71" t="str">
        <f>'MASTER INVENTORY'!AH159</f>
        <v>X</v>
      </c>
      <c r="AI152" s="71">
        <f>'MASTER INVENTORY'!AI159</f>
        <v>0</v>
      </c>
    </row>
    <row r="153" spans="1:35" hidden="1" x14ac:dyDescent="0.2">
      <c r="A153" s="67">
        <f>'MASTER INVENTORY'!A161</f>
        <v>20117</v>
      </c>
      <c r="B153" s="71" t="str">
        <f>'MASTER INVENTORY'!B161</f>
        <v>B</v>
      </c>
      <c r="C153" s="71">
        <f>'MASTER INVENTORY'!C161</f>
        <v>459</v>
      </c>
      <c r="D153" s="71">
        <f>'MASTER INVENTORY'!D161</f>
        <v>430</v>
      </c>
      <c r="E153" s="71">
        <f>'MASTER INVENTORY'!E161</f>
        <v>0</v>
      </c>
      <c r="F153" s="71">
        <f>'MASTER INVENTORY'!F161</f>
        <v>0</v>
      </c>
      <c r="G153" s="71">
        <f>'MASTER INVENTORY'!G161</f>
        <v>430</v>
      </c>
      <c r="H153" s="71" t="str">
        <f>'MASTER INVENTORY'!H161</f>
        <v>N/A</v>
      </c>
      <c r="I153" s="71">
        <f>'MASTER INVENTORY'!I161</f>
        <v>0</v>
      </c>
      <c r="J153" s="71" t="str">
        <f>'MASTER INVENTORY'!J161</f>
        <v>LATRINE</v>
      </c>
      <c r="K153" s="121">
        <f>'MASTER INVENTORY'!K161</f>
        <v>1</v>
      </c>
      <c r="L153" s="71">
        <f>'MASTER INVENTORY'!L161</f>
        <v>0</v>
      </c>
      <c r="M153" s="71">
        <f>'MASTER INVENTORY'!M161</f>
        <v>0</v>
      </c>
      <c r="N153" s="71">
        <f>'MASTER INVENTORY'!N161</f>
        <v>0</v>
      </c>
      <c r="O153" s="71">
        <f>'MASTER INVENTORY'!O161</f>
        <v>2</v>
      </c>
      <c r="P153" s="71">
        <f>'MASTER INVENTORY'!P161</f>
        <v>0</v>
      </c>
      <c r="Q153" s="71">
        <f>'MASTER INVENTORY'!Q161</f>
        <v>0</v>
      </c>
      <c r="R153" s="71">
        <f>'MASTER INVENTORY'!R161</f>
        <v>0</v>
      </c>
      <c r="S153" s="71">
        <f>'MASTER INVENTORY'!S161</f>
        <v>4</v>
      </c>
      <c r="T153" s="71">
        <f>'MASTER INVENTORY'!T161</f>
        <v>0</v>
      </c>
      <c r="U153" s="71">
        <f>'MASTER INVENTORY'!U161</f>
        <v>2</v>
      </c>
      <c r="V153" s="71">
        <f>'MASTER INVENTORY'!V161</f>
        <v>3</v>
      </c>
      <c r="W153" s="71">
        <f>'MASTER INVENTORY'!W161</f>
        <v>1</v>
      </c>
      <c r="X153" s="71">
        <f>'MASTER INVENTORY'!X161</f>
        <v>0</v>
      </c>
      <c r="Y153" s="71">
        <f>'MASTER INVENTORY'!Y161</f>
        <v>0</v>
      </c>
      <c r="Z153" s="71">
        <f>'MASTER INVENTORY'!Z161</f>
        <v>0</v>
      </c>
      <c r="AA153" s="71">
        <f>'MASTER INVENTORY'!AA161</f>
        <v>3</v>
      </c>
      <c r="AB153" s="71">
        <f>'MASTER INVENTORY'!AB161</f>
        <v>2</v>
      </c>
      <c r="AC153" s="71">
        <f>'MASTER INVENTORY'!AC161</f>
        <v>0</v>
      </c>
      <c r="AD153" s="71">
        <f>'MASTER INVENTORY'!AD161</f>
        <v>2</v>
      </c>
      <c r="AE153" s="71">
        <f>'MASTER INVENTORY'!AE161</f>
        <v>0</v>
      </c>
      <c r="AF153" s="71">
        <f>'MASTER INVENTORY'!AF161</f>
        <v>1</v>
      </c>
      <c r="AG153" s="71" t="str">
        <f>'MASTER INVENTORY'!AG161</f>
        <v>DFMWR</v>
      </c>
      <c r="AH153" s="71" t="str">
        <f>'MASTER INVENTORY'!AH161</f>
        <v>X</v>
      </c>
      <c r="AI153" s="71">
        <f>'MASTER INVENTORY'!AI161</f>
        <v>0</v>
      </c>
    </row>
    <row r="154" spans="1:35" hidden="1" x14ac:dyDescent="0.2">
      <c r="A154" s="67">
        <f>'MASTER INVENTORY'!A162</f>
        <v>20121</v>
      </c>
      <c r="B154" s="71" t="str">
        <f>'MASTER INVENTORY'!B162</f>
        <v>B</v>
      </c>
      <c r="C154" s="71">
        <f>'MASTER INVENTORY'!C162</f>
        <v>518</v>
      </c>
      <c r="D154" s="71">
        <f>'MASTER INVENTORY'!D162</f>
        <v>550</v>
      </c>
      <c r="E154" s="71">
        <f>'MASTER INVENTORY'!E162</f>
        <v>0</v>
      </c>
      <c r="F154" s="71">
        <f>'MASTER INVENTORY'!F162</f>
        <v>0</v>
      </c>
      <c r="G154" s="71">
        <f>'MASTER INVENTORY'!G162</f>
        <v>550</v>
      </c>
      <c r="H154" s="71" t="str">
        <f>'MASTER INVENTORY'!H162</f>
        <v>N/A</v>
      </c>
      <c r="I154" s="71">
        <f>'MASTER INVENTORY'!I162</f>
        <v>0</v>
      </c>
      <c r="J154" s="71" t="str">
        <f>'MASTER INVENTORY'!J162</f>
        <v>BLORA</v>
      </c>
      <c r="K154" s="121">
        <f>'MASTER INVENTORY'!K162</f>
        <v>1</v>
      </c>
      <c r="L154" s="71">
        <f>'MASTER INVENTORY'!L162</f>
        <v>12</v>
      </c>
      <c r="M154" s="71">
        <f>'MASTER INVENTORY'!M162</f>
        <v>210</v>
      </c>
      <c r="N154" s="71">
        <f>'MASTER INVENTORY'!N162</f>
        <v>0</v>
      </c>
      <c r="O154" s="71">
        <f>'MASTER INVENTORY'!O162</f>
        <v>4</v>
      </c>
      <c r="P154" s="71">
        <f>'MASTER INVENTORY'!P162</f>
        <v>0</v>
      </c>
      <c r="Q154" s="71">
        <f>'MASTER INVENTORY'!Q162</f>
        <v>0</v>
      </c>
      <c r="R154" s="71">
        <f>'MASTER INVENTORY'!R162</f>
        <v>0</v>
      </c>
      <c r="S154" s="71">
        <f>'MASTER INVENTORY'!S162</f>
        <v>10</v>
      </c>
      <c r="T154" s="71">
        <f>'MASTER INVENTORY'!T162</f>
        <v>0</v>
      </c>
      <c r="U154" s="71">
        <f>'MASTER INVENTORY'!U162</f>
        <v>0</v>
      </c>
      <c r="V154" s="71">
        <f>'MASTER INVENTORY'!V162</f>
        <v>0</v>
      </c>
      <c r="W154" s="71">
        <f>'MASTER INVENTORY'!W162</f>
        <v>0</v>
      </c>
      <c r="X154" s="71">
        <f>'MASTER INVENTORY'!X162</f>
        <v>0</v>
      </c>
      <c r="Y154" s="71">
        <f>'MASTER INVENTORY'!Y162</f>
        <v>0</v>
      </c>
      <c r="Z154" s="71">
        <f>'MASTER INVENTORY'!Z162</f>
        <v>0</v>
      </c>
      <c r="AA154" s="71">
        <f>'MASTER INVENTORY'!AA162</f>
        <v>0</v>
      </c>
      <c r="AB154" s="71">
        <f>'MASTER INVENTORY'!AB162</f>
        <v>0</v>
      </c>
      <c r="AC154" s="71">
        <f>'MASTER INVENTORY'!AC162</f>
        <v>0</v>
      </c>
      <c r="AD154" s="71">
        <f>'MASTER INVENTORY'!AD162</f>
        <v>0</v>
      </c>
      <c r="AE154" s="71">
        <f>'MASTER INVENTORY'!AE162</f>
        <v>0</v>
      </c>
      <c r="AF154" s="71">
        <f>'MASTER INVENTORY'!AF162</f>
        <v>1</v>
      </c>
      <c r="AG154" s="71" t="str">
        <f>'MASTER INVENTORY'!AG162</f>
        <v>DFMWR</v>
      </c>
      <c r="AH154" s="71" t="str">
        <f>'MASTER INVENTORY'!AH162</f>
        <v>X</v>
      </c>
      <c r="AI154" s="71">
        <f>'MASTER INVENTORY'!AI162</f>
        <v>0</v>
      </c>
    </row>
    <row r="155" spans="1:35" hidden="1" x14ac:dyDescent="0.2">
      <c r="A155" s="67">
        <f>'MASTER INVENTORY'!A163</f>
        <v>20123</v>
      </c>
      <c r="B155" s="71" t="str">
        <f>'MASTER INVENTORY'!B163</f>
        <v>B</v>
      </c>
      <c r="C155" s="71">
        <f>'MASTER INVENTORY'!C163</f>
        <v>459</v>
      </c>
      <c r="D155" s="71">
        <f>'MASTER INVENTORY'!D163</f>
        <v>550</v>
      </c>
      <c r="E155" s="71">
        <f>'MASTER INVENTORY'!E163</f>
        <v>0</v>
      </c>
      <c r="F155" s="71">
        <f>'MASTER INVENTORY'!F163</f>
        <v>0</v>
      </c>
      <c r="G155" s="71">
        <f>'MASTER INVENTORY'!G163</f>
        <v>550</v>
      </c>
      <c r="H155" s="71" t="str">
        <f>'MASTER INVENTORY'!H163</f>
        <v>N/A</v>
      </c>
      <c r="I155" s="71">
        <f>'MASTER INVENTORY'!I163</f>
        <v>0</v>
      </c>
      <c r="J155" s="71" t="str">
        <f>'MASTER INVENTORY'!J163</f>
        <v>LATRINE</v>
      </c>
      <c r="K155" s="121">
        <f>'MASTER INVENTORY'!K163</f>
        <v>1</v>
      </c>
      <c r="L155" s="71">
        <f>'MASTER INVENTORY'!L163</f>
        <v>0</v>
      </c>
      <c r="M155" s="71">
        <f>'MASTER INVENTORY'!M163</f>
        <v>0</v>
      </c>
      <c r="N155" s="71">
        <f>'MASTER INVENTORY'!N163</f>
        <v>0</v>
      </c>
      <c r="O155" s="71">
        <f>'MASTER INVENTORY'!O163</f>
        <v>2</v>
      </c>
      <c r="P155" s="71">
        <f>'MASTER INVENTORY'!P163</f>
        <v>0</v>
      </c>
      <c r="Q155" s="71">
        <f>'MASTER INVENTORY'!Q163</f>
        <v>0</v>
      </c>
      <c r="R155" s="71">
        <f>'MASTER INVENTORY'!R163</f>
        <v>0</v>
      </c>
      <c r="S155" s="71">
        <f>'MASTER INVENTORY'!S163</f>
        <v>4</v>
      </c>
      <c r="T155" s="71">
        <f>'MASTER INVENTORY'!T163</f>
        <v>0</v>
      </c>
      <c r="U155" s="71">
        <f>'MASTER INVENTORY'!U163</f>
        <v>2</v>
      </c>
      <c r="V155" s="71">
        <f>'MASTER INVENTORY'!V163</f>
        <v>3</v>
      </c>
      <c r="W155" s="71">
        <f>'MASTER INVENTORY'!W163</f>
        <v>1</v>
      </c>
      <c r="X155" s="71">
        <f>'MASTER INVENTORY'!X163</f>
        <v>0</v>
      </c>
      <c r="Y155" s="71">
        <f>'MASTER INVENTORY'!Y163</f>
        <v>0</v>
      </c>
      <c r="Z155" s="71">
        <f>'MASTER INVENTORY'!Z163</f>
        <v>0</v>
      </c>
      <c r="AA155" s="71">
        <f>'MASTER INVENTORY'!AA163</f>
        <v>3</v>
      </c>
      <c r="AB155" s="71">
        <f>'MASTER INVENTORY'!AB163</f>
        <v>2</v>
      </c>
      <c r="AC155" s="71">
        <f>'MASTER INVENTORY'!AC163</f>
        <v>0</v>
      </c>
      <c r="AD155" s="71">
        <f>'MASTER INVENTORY'!AD163</f>
        <v>2</v>
      </c>
      <c r="AE155" s="71">
        <f>'MASTER INVENTORY'!AE163</f>
        <v>0</v>
      </c>
      <c r="AF155" s="71">
        <f>'MASTER INVENTORY'!AF163</f>
        <v>1</v>
      </c>
      <c r="AG155" s="71" t="str">
        <f>'MASTER INVENTORY'!AG163</f>
        <v>DFMWR</v>
      </c>
      <c r="AH155" s="71" t="str">
        <f>'MASTER INVENTORY'!AH163</f>
        <v>X</v>
      </c>
      <c r="AI155" s="71">
        <f>'MASTER INVENTORY'!AI163</f>
        <v>0</v>
      </c>
    </row>
    <row r="156" spans="1:35" hidden="1" x14ac:dyDescent="0.2">
      <c r="A156" s="67">
        <f>'MASTER INVENTORY'!A164</f>
        <v>20130</v>
      </c>
      <c r="B156" s="71" t="str">
        <f>'MASTER INVENTORY'!B164</f>
        <v>B</v>
      </c>
      <c r="C156" s="71">
        <f>'MASTER INVENTORY'!C164</f>
        <v>459</v>
      </c>
      <c r="D156" s="71">
        <f>'MASTER INVENTORY'!D164</f>
        <v>436</v>
      </c>
      <c r="E156" s="71">
        <f>'MASTER INVENTORY'!E164</f>
        <v>0</v>
      </c>
      <c r="F156" s="71">
        <f>'MASTER INVENTORY'!F164</f>
        <v>0</v>
      </c>
      <c r="G156" s="71">
        <f>'MASTER INVENTORY'!G164</f>
        <v>436</v>
      </c>
      <c r="H156" s="71" t="str">
        <f>'MASTER INVENTORY'!H164</f>
        <v>N/A</v>
      </c>
      <c r="I156" s="71">
        <f>'MASTER INVENTORY'!I164</f>
        <v>0</v>
      </c>
      <c r="J156" s="71" t="str">
        <f>'MASTER INVENTORY'!J164</f>
        <v>LATRINE</v>
      </c>
      <c r="K156" s="121">
        <f>'MASTER INVENTORY'!K164</f>
        <v>1</v>
      </c>
      <c r="L156" s="71">
        <f>'MASTER INVENTORY'!L164</f>
        <v>0</v>
      </c>
      <c r="M156" s="71">
        <f>'MASTER INVENTORY'!M164</f>
        <v>0</v>
      </c>
      <c r="N156" s="71">
        <f>'MASTER INVENTORY'!N164</f>
        <v>0</v>
      </c>
      <c r="O156" s="71">
        <f>'MASTER INVENTORY'!O164</f>
        <v>2</v>
      </c>
      <c r="P156" s="71">
        <f>'MASTER INVENTORY'!P164</f>
        <v>0</v>
      </c>
      <c r="Q156" s="71">
        <f>'MASTER INVENTORY'!Q164</f>
        <v>0</v>
      </c>
      <c r="R156" s="71">
        <f>'MASTER INVENTORY'!R164</f>
        <v>0</v>
      </c>
      <c r="S156" s="71">
        <f>'MASTER INVENTORY'!S164</f>
        <v>4</v>
      </c>
      <c r="T156" s="71">
        <f>'MASTER INVENTORY'!T164</f>
        <v>0</v>
      </c>
      <c r="U156" s="71">
        <f>'MASTER INVENTORY'!U164</f>
        <v>2</v>
      </c>
      <c r="V156" s="71">
        <f>'MASTER INVENTORY'!V164</f>
        <v>3</v>
      </c>
      <c r="W156" s="71">
        <f>'MASTER INVENTORY'!W164</f>
        <v>1</v>
      </c>
      <c r="X156" s="71">
        <f>'MASTER INVENTORY'!X164</f>
        <v>2</v>
      </c>
      <c r="Y156" s="71">
        <f>'MASTER INVENTORY'!Y164</f>
        <v>0</v>
      </c>
      <c r="Z156" s="71">
        <f>'MASTER INVENTORY'!Z164</f>
        <v>0</v>
      </c>
      <c r="AA156" s="71">
        <f>'MASTER INVENTORY'!AA164</f>
        <v>3</v>
      </c>
      <c r="AB156" s="71">
        <f>'MASTER INVENTORY'!AB164</f>
        <v>2</v>
      </c>
      <c r="AC156" s="71">
        <f>'MASTER INVENTORY'!AC164</f>
        <v>0</v>
      </c>
      <c r="AD156" s="71">
        <f>'MASTER INVENTORY'!AD164</f>
        <v>2</v>
      </c>
      <c r="AE156" s="71">
        <f>'MASTER INVENTORY'!AE164</f>
        <v>0</v>
      </c>
      <c r="AF156" s="71">
        <f>'MASTER INVENTORY'!AF164</f>
        <v>1</v>
      </c>
      <c r="AG156" s="71" t="str">
        <f>'MASTER INVENTORY'!AG164</f>
        <v>DFMWR</v>
      </c>
      <c r="AH156" s="71" t="str">
        <f>'MASTER INVENTORY'!AH164</f>
        <v>X</v>
      </c>
      <c r="AI156" s="71">
        <f>'MASTER INVENTORY'!AI164</f>
        <v>0</v>
      </c>
    </row>
    <row r="157" spans="1:35" hidden="1" x14ac:dyDescent="0.2">
      <c r="A157" s="67">
        <f>'MASTER INVENTORY'!A165</f>
        <v>20132</v>
      </c>
      <c r="B157" s="71" t="str">
        <f>'MASTER INVENTORY'!B165</f>
        <v>B</v>
      </c>
      <c r="C157" s="71">
        <f>'MASTER INVENTORY'!C165</f>
        <v>1300</v>
      </c>
      <c r="D157" s="71">
        <f>'MASTER INVENTORY'!D165</f>
        <v>744</v>
      </c>
      <c r="E157" s="71">
        <f>'MASTER INVENTORY'!E165</f>
        <v>0</v>
      </c>
      <c r="F157" s="71">
        <f>'MASTER INVENTORY'!F165</f>
        <v>0</v>
      </c>
      <c r="G157" s="71">
        <f>'MASTER INVENTORY'!G165</f>
        <v>744</v>
      </c>
      <c r="H157" s="71" t="str">
        <f>'MASTER INVENTORY'!H165</f>
        <v>N/A</v>
      </c>
      <c r="I157" s="71">
        <f>'MASTER INVENTORY'!I165</f>
        <v>0</v>
      </c>
      <c r="J157" s="71" t="str">
        <f>'MASTER INVENTORY'!J165</f>
        <v>LATRINE</v>
      </c>
      <c r="K157" s="121">
        <f>'MASTER INVENTORY'!K165</f>
        <v>1</v>
      </c>
      <c r="L157" s="71">
        <f>'MASTER INVENTORY'!L165</f>
        <v>0</v>
      </c>
      <c r="M157" s="71">
        <f>'MASTER INVENTORY'!M165</f>
        <v>0</v>
      </c>
      <c r="N157" s="71">
        <f>'MASTER INVENTORY'!N165</f>
        <v>0</v>
      </c>
      <c r="O157" s="71">
        <f>'MASTER INVENTORY'!O165</f>
        <v>2</v>
      </c>
      <c r="P157" s="71">
        <f>'MASTER INVENTORY'!P165</f>
        <v>0</v>
      </c>
      <c r="Q157" s="71">
        <f>'MASTER INVENTORY'!Q165</f>
        <v>0</v>
      </c>
      <c r="R157" s="71">
        <f>'MASTER INVENTORY'!R165</f>
        <v>0</v>
      </c>
      <c r="S157" s="71">
        <f>'MASTER INVENTORY'!S165</f>
        <v>5</v>
      </c>
      <c r="T157" s="71">
        <f>'MASTER INVENTORY'!T165</f>
        <v>0</v>
      </c>
      <c r="U157" s="71">
        <f>'MASTER INVENTORY'!U165</f>
        <v>3</v>
      </c>
      <c r="V157" s="71">
        <f>'MASTER INVENTORY'!V165</f>
        <v>4</v>
      </c>
      <c r="W157" s="71">
        <f>'MASTER INVENTORY'!W165</f>
        <v>1</v>
      </c>
      <c r="X157" s="71">
        <f>'MASTER INVENTORY'!X165</f>
        <v>1</v>
      </c>
      <c r="Y157" s="71">
        <f>'MASTER INVENTORY'!Y165</f>
        <v>0</v>
      </c>
      <c r="Z157" s="71">
        <f>'MASTER INVENTORY'!Z165</f>
        <v>0</v>
      </c>
      <c r="AA157" s="71">
        <f>'MASTER INVENTORY'!AA165</f>
        <v>4</v>
      </c>
      <c r="AB157" s="71">
        <f>'MASTER INVENTORY'!AB165</f>
        <v>2</v>
      </c>
      <c r="AC157" s="71">
        <f>'MASTER INVENTORY'!AC165</f>
        <v>4</v>
      </c>
      <c r="AD157" s="71">
        <f>'MASTER INVENTORY'!AD165</f>
        <v>2</v>
      </c>
      <c r="AE157" s="71">
        <f>'MASTER INVENTORY'!AE165</f>
        <v>0</v>
      </c>
      <c r="AF157" s="71">
        <f>'MASTER INVENTORY'!AF165</f>
        <v>1</v>
      </c>
      <c r="AG157" s="71" t="str">
        <f>'MASTER INVENTORY'!AG165</f>
        <v>DFMWR</v>
      </c>
      <c r="AH157" s="71" t="str">
        <f>'MASTER INVENTORY'!AH165</f>
        <v>X</v>
      </c>
      <c r="AI157" s="71">
        <f>'MASTER INVENTORY'!AI165</f>
        <v>0</v>
      </c>
    </row>
    <row r="158" spans="1:35" hidden="1" x14ac:dyDescent="0.2">
      <c r="A158" s="67">
        <f>'MASTER INVENTORY'!A166</f>
        <v>20140</v>
      </c>
      <c r="B158" s="71" t="str">
        <f>'MASTER INVENTORY'!B166</f>
        <v>B</v>
      </c>
      <c r="C158" s="71">
        <f>'MASTER INVENTORY'!C166</f>
        <v>1511</v>
      </c>
      <c r="D158" s="71">
        <f>'MASTER INVENTORY'!D166</f>
        <v>870</v>
      </c>
      <c r="E158" s="71">
        <f>'MASTER INVENTORY'!E166</f>
        <v>0</v>
      </c>
      <c r="F158" s="71">
        <f>'MASTER INVENTORY'!F166</f>
        <v>0</v>
      </c>
      <c r="G158" s="71">
        <f>'MASTER INVENTORY'!G166</f>
        <v>870</v>
      </c>
      <c r="H158" s="71" t="str">
        <f>'MASTER INVENTORY'!H166</f>
        <v>N/A</v>
      </c>
      <c r="I158" s="71">
        <f>'MASTER INVENTORY'!I166</f>
        <v>0</v>
      </c>
      <c r="J158" s="71" t="str">
        <f>'MASTER INVENTORY'!J166</f>
        <v>LATRINE</v>
      </c>
      <c r="K158" s="121">
        <f>'MASTER INVENTORY'!K166</f>
        <v>1</v>
      </c>
      <c r="L158" s="71">
        <f>'MASTER INVENTORY'!L166</f>
        <v>0</v>
      </c>
      <c r="M158" s="71">
        <f>'MASTER INVENTORY'!M166</f>
        <v>0</v>
      </c>
      <c r="N158" s="71">
        <f>'MASTER INVENTORY'!N166</f>
        <v>0</v>
      </c>
      <c r="O158" s="71">
        <f>'MASTER INVENTORY'!O166</f>
        <v>2</v>
      </c>
      <c r="P158" s="71">
        <f>'MASTER INVENTORY'!P166</f>
        <v>0</v>
      </c>
      <c r="Q158" s="71">
        <f>'MASTER INVENTORY'!Q166</f>
        <v>0</v>
      </c>
      <c r="R158" s="71">
        <f>'MASTER INVENTORY'!R166</f>
        <v>0</v>
      </c>
      <c r="S158" s="71">
        <f>'MASTER INVENTORY'!S166</f>
        <v>6</v>
      </c>
      <c r="T158" s="71">
        <f>'MASTER INVENTORY'!T166</f>
        <v>0</v>
      </c>
      <c r="U158" s="71">
        <f>'MASTER INVENTORY'!U166</f>
        <v>6</v>
      </c>
      <c r="V158" s="71">
        <f>'MASTER INVENTORY'!V166</f>
        <v>6</v>
      </c>
      <c r="W158" s="71">
        <f>'MASTER INVENTORY'!W166</f>
        <v>2</v>
      </c>
      <c r="X158" s="71">
        <f>'MASTER INVENTORY'!X166</f>
        <v>0</v>
      </c>
      <c r="Y158" s="71">
        <f>'MASTER INVENTORY'!Y166</f>
        <v>0</v>
      </c>
      <c r="Z158" s="71">
        <f>'MASTER INVENTORY'!Z166</f>
        <v>0</v>
      </c>
      <c r="AA158" s="71">
        <f>'MASTER INVENTORY'!AA166</f>
        <v>6</v>
      </c>
      <c r="AB158" s="71">
        <f>'MASTER INVENTORY'!AB166</f>
        <v>4</v>
      </c>
      <c r="AC158" s="71">
        <f>'MASTER INVENTORY'!AC166</f>
        <v>8</v>
      </c>
      <c r="AD158" s="71">
        <f>'MASTER INVENTORY'!AD166</f>
        <v>0</v>
      </c>
      <c r="AE158" s="71">
        <f>'MASTER INVENTORY'!AE166</f>
        <v>0</v>
      </c>
      <c r="AF158" s="71">
        <f>'MASTER INVENTORY'!AF166</f>
        <v>1</v>
      </c>
      <c r="AG158" s="71" t="str">
        <f>'MASTER INVENTORY'!AG166</f>
        <v>DFMWR</v>
      </c>
      <c r="AH158" s="71" t="str">
        <f>'MASTER INVENTORY'!AH166</f>
        <v>X</v>
      </c>
      <c r="AI158" s="71">
        <f>'MASTER INVENTORY'!AI166</f>
        <v>0</v>
      </c>
    </row>
    <row r="159" spans="1:35" hidden="1" x14ac:dyDescent="0.2">
      <c r="A159" s="67">
        <f>'MASTER INVENTORY'!A167</f>
        <v>20142</v>
      </c>
      <c r="B159" s="71" t="str">
        <f>'MASTER INVENTORY'!B167</f>
        <v>B</v>
      </c>
      <c r="C159" s="71">
        <f>'MASTER INVENTORY'!C167</f>
        <v>474</v>
      </c>
      <c r="D159" s="71">
        <f>'MASTER INVENTORY'!D167</f>
        <v>436</v>
      </c>
      <c r="E159" s="71">
        <f>'MASTER INVENTORY'!E167</f>
        <v>0</v>
      </c>
      <c r="F159" s="71">
        <f>'MASTER INVENTORY'!F167</f>
        <v>0</v>
      </c>
      <c r="G159" s="71">
        <f>'MASTER INVENTORY'!G167</f>
        <v>436</v>
      </c>
      <c r="H159" s="71" t="str">
        <f>'MASTER INVENTORY'!H167</f>
        <v>N/A</v>
      </c>
      <c r="I159" s="71">
        <f>'MASTER INVENTORY'!I167</f>
        <v>0</v>
      </c>
      <c r="J159" s="71" t="str">
        <f>'MASTER INVENTORY'!J167</f>
        <v>LATRINE</v>
      </c>
      <c r="K159" s="121">
        <f>'MASTER INVENTORY'!K167</f>
        <v>1</v>
      </c>
      <c r="L159" s="71">
        <f>'MASTER INVENTORY'!L167</f>
        <v>0</v>
      </c>
      <c r="M159" s="71">
        <f>'MASTER INVENTORY'!M167</f>
        <v>0</v>
      </c>
      <c r="N159" s="71">
        <f>'MASTER INVENTORY'!N167</f>
        <v>0</v>
      </c>
      <c r="O159" s="71">
        <f>'MASTER INVENTORY'!O167</f>
        <v>2</v>
      </c>
      <c r="P159" s="71">
        <f>'MASTER INVENTORY'!P167</f>
        <v>0</v>
      </c>
      <c r="Q159" s="71">
        <f>'MASTER INVENTORY'!Q167</f>
        <v>0</v>
      </c>
      <c r="R159" s="71">
        <f>'MASTER INVENTORY'!R167</f>
        <v>0</v>
      </c>
      <c r="S159" s="71">
        <f>'MASTER INVENTORY'!S167</f>
        <v>4</v>
      </c>
      <c r="T159" s="71">
        <f>'MASTER INVENTORY'!T167</f>
        <v>0</v>
      </c>
      <c r="U159" s="71">
        <f>'MASTER INVENTORY'!U167</f>
        <v>2</v>
      </c>
      <c r="V159" s="71">
        <f>'MASTER INVENTORY'!V167</f>
        <v>3</v>
      </c>
      <c r="W159" s="71">
        <f>'MASTER INVENTORY'!W167</f>
        <v>1</v>
      </c>
      <c r="X159" s="71">
        <f>'MASTER INVENTORY'!X167</f>
        <v>0</v>
      </c>
      <c r="Y159" s="71">
        <f>'MASTER INVENTORY'!Y167</f>
        <v>0</v>
      </c>
      <c r="Z159" s="71">
        <f>'MASTER INVENTORY'!Z167</f>
        <v>0</v>
      </c>
      <c r="AA159" s="71">
        <f>'MASTER INVENTORY'!AA167</f>
        <v>3</v>
      </c>
      <c r="AB159" s="71">
        <f>'MASTER INVENTORY'!AB167</f>
        <v>2</v>
      </c>
      <c r="AC159" s="71">
        <f>'MASTER INVENTORY'!AC167</f>
        <v>0</v>
      </c>
      <c r="AD159" s="71">
        <f>'MASTER INVENTORY'!AD167</f>
        <v>2</v>
      </c>
      <c r="AE159" s="71">
        <f>'MASTER INVENTORY'!AE167</f>
        <v>0</v>
      </c>
      <c r="AF159" s="71">
        <f>'MASTER INVENTORY'!AF167</f>
        <v>1</v>
      </c>
      <c r="AG159" s="71" t="str">
        <f>'MASTER INVENTORY'!AG167</f>
        <v>DFMWR</v>
      </c>
      <c r="AH159" s="71" t="str">
        <f>'MASTER INVENTORY'!AH167</f>
        <v>X</v>
      </c>
      <c r="AI159" s="71">
        <f>'MASTER INVENTORY'!AI167</f>
        <v>0</v>
      </c>
    </row>
    <row r="160" spans="1:35" hidden="1" x14ac:dyDescent="0.2">
      <c r="A160" s="67">
        <f>'MASTER INVENTORY'!A168</f>
        <v>20144</v>
      </c>
      <c r="B160" s="71" t="str">
        <f>'MASTER INVENTORY'!B168</f>
        <v>B</v>
      </c>
      <c r="C160" s="71">
        <f>'MASTER INVENTORY'!C168</f>
        <v>474</v>
      </c>
      <c r="D160" s="71">
        <f>'MASTER INVENTORY'!D168</f>
        <v>436</v>
      </c>
      <c r="E160" s="71">
        <f>'MASTER INVENTORY'!E168</f>
        <v>0</v>
      </c>
      <c r="F160" s="71">
        <f>'MASTER INVENTORY'!F168</f>
        <v>0</v>
      </c>
      <c r="G160" s="71">
        <f>'MASTER INVENTORY'!G168</f>
        <v>436</v>
      </c>
      <c r="H160" s="71" t="str">
        <f>'MASTER INVENTORY'!H168</f>
        <v>N/A</v>
      </c>
      <c r="I160" s="71">
        <f>'MASTER INVENTORY'!I168</f>
        <v>0</v>
      </c>
      <c r="J160" s="71" t="str">
        <f>'MASTER INVENTORY'!J168</f>
        <v>LATRINE</v>
      </c>
      <c r="K160" s="121">
        <f>'MASTER INVENTORY'!K168</f>
        <v>1</v>
      </c>
      <c r="L160" s="71">
        <f>'MASTER INVENTORY'!L168</f>
        <v>0</v>
      </c>
      <c r="M160" s="71">
        <f>'MASTER INVENTORY'!M168</f>
        <v>0</v>
      </c>
      <c r="N160" s="71">
        <f>'MASTER INVENTORY'!N168</f>
        <v>0</v>
      </c>
      <c r="O160" s="71">
        <f>'MASTER INVENTORY'!O168</f>
        <v>2</v>
      </c>
      <c r="P160" s="71">
        <f>'MASTER INVENTORY'!P168</f>
        <v>0</v>
      </c>
      <c r="Q160" s="71">
        <f>'MASTER INVENTORY'!Q168</f>
        <v>0</v>
      </c>
      <c r="R160" s="71">
        <f>'MASTER INVENTORY'!R168</f>
        <v>0</v>
      </c>
      <c r="S160" s="71">
        <f>'MASTER INVENTORY'!S168</f>
        <v>4</v>
      </c>
      <c r="T160" s="71">
        <f>'MASTER INVENTORY'!T168</f>
        <v>0</v>
      </c>
      <c r="U160" s="71">
        <f>'MASTER INVENTORY'!U168</f>
        <v>2</v>
      </c>
      <c r="V160" s="71">
        <f>'MASTER INVENTORY'!V168</f>
        <v>3</v>
      </c>
      <c r="W160" s="71">
        <f>'MASTER INVENTORY'!W168</f>
        <v>1</v>
      </c>
      <c r="X160" s="71">
        <f>'MASTER INVENTORY'!X168</f>
        <v>0</v>
      </c>
      <c r="Y160" s="71">
        <f>'MASTER INVENTORY'!Y168</f>
        <v>0</v>
      </c>
      <c r="Z160" s="71">
        <f>'MASTER INVENTORY'!Z168</f>
        <v>0</v>
      </c>
      <c r="AA160" s="71">
        <f>'MASTER INVENTORY'!AA168</f>
        <v>3</v>
      </c>
      <c r="AB160" s="71">
        <f>'MASTER INVENTORY'!AB168</f>
        <v>2</v>
      </c>
      <c r="AC160" s="71">
        <f>'MASTER INVENTORY'!AC168</f>
        <v>0</v>
      </c>
      <c r="AD160" s="71">
        <f>'MASTER INVENTORY'!AD168</f>
        <v>2</v>
      </c>
      <c r="AE160" s="71">
        <f>'MASTER INVENTORY'!AE168</f>
        <v>0</v>
      </c>
      <c r="AF160" s="71">
        <f>'MASTER INVENTORY'!AF168</f>
        <v>1</v>
      </c>
      <c r="AG160" s="71" t="str">
        <f>'MASTER INVENTORY'!AG168</f>
        <v>DFMWR</v>
      </c>
      <c r="AH160" s="71" t="str">
        <f>'MASTER INVENTORY'!AH168</f>
        <v>X</v>
      </c>
      <c r="AI160" s="71">
        <f>'MASTER INVENTORY'!AI168</f>
        <v>0</v>
      </c>
    </row>
    <row r="161" spans="1:35" hidden="1" x14ac:dyDescent="0.2">
      <c r="A161" s="67">
        <f>'MASTER INVENTORY'!A169</f>
        <v>20147</v>
      </c>
      <c r="B161" s="71" t="str">
        <f>'MASTER INVENTORY'!B169</f>
        <v>B</v>
      </c>
      <c r="C161" s="71">
        <f>'MASTER INVENTORY'!C169</f>
        <v>474</v>
      </c>
      <c r="D161" s="71">
        <f>'MASTER INVENTORY'!D169</f>
        <v>436</v>
      </c>
      <c r="E161" s="71">
        <f>'MASTER INVENTORY'!E169</f>
        <v>0</v>
      </c>
      <c r="F161" s="71">
        <f>'MASTER INVENTORY'!F169</f>
        <v>0</v>
      </c>
      <c r="G161" s="71">
        <f>'MASTER INVENTORY'!G169</f>
        <v>436</v>
      </c>
      <c r="H161" s="71" t="str">
        <f>'MASTER INVENTORY'!H169</f>
        <v>N/A</v>
      </c>
      <c r="I161" s="71">
        <f>'MASTER INVENTORY'!I169</f>
        <v>0</v>
      </c>
      <c r="J161" s="71" t="str">
        <f>'MASTER INVENTORY'!J169</f>
        <v>LATRINE</v>
      </c>
      <c r="K161" s="121">
        <f>'MASTER INVENTORY'!K169</f>
        <v>1</v>
      </c>
      <c r="L161" s="71">
        <f>'MASTER INVENTORY'!L169</f>
        <v>0</v>
      </c>
      <c r="M161" s="71">
        <f>'MASTER INVENTORY'!M169</f>
        <v>0</v>
      </c>
      <c r="N161" s="71">
        <f>'MASTER INVENTORY'!N169</f>
        <v>0</v>
      </c>
      <c r="O161" s="71">
        <f>'MASTER INVENTORY'!O169</f>
        <v>2</v>
      </c>
      <c r="P161" s="71">
        <f>'MASTER INVENTORY'!P169</f>
        <v>0</v>
      </c>
      <c r="Q161" s="71">
        <f>'MASTER INVENTORY'!Q169</f>
        <v>0</v>
      </c>
      <c r="R161" s="71">
        <f>'MASTER INVENTORY'!R169</f>
        <v>0</v>
      </c>
      <c r="S161" s="71">
        <f>'MASTER INVENTORY'!S169</f>
        <v>4</v>
      </c>
      <c r="T161" s="71">
        <f>'MASTER INVENTORY'!T169</f>
        <v>0</v>
      </c>
      <c r="U161" s="71">
        <f>'MASTER INVENTORY'!U169</f>
        <v>2</v>
      </c>
      <c r="V161" s="71">
        <f>'MASTER INVENTORY'!V169</f>
        <v>3</v>
      </c>
      <c r="W161" s="71">
        <f>'MASTER INVENTORY'!W169</f>
        <v>1</v>
      </c>
      <c r="X161" s="71">
        <f>'MASTER INVENTORY'!X169</f>
        <v>0</v>
      </c>
      <c r="Y161" s="71">
        <f>'MASTER INVENTORY'!Y169</f>
        <v>0</v>
      </c>
      <c r="Z161" s="71">
        <f>'MASTER INVENTORY'!Z169</f>
        <v>0</v>
      </c>
      <c r="AA161" s="71">
        <f>'MASTER INVENTORY'!AA169</f>
        <v>3</v>
      </c>
      <c r="AB161" s="71">
        <f>'MASTER INVENTORY'!AB169</f>
        <v>2</v>
      </c>
      <c r="AC161" s="71">
        <f>'MASTER INVENTORY'!AC169</f>
        <v>0</v>
      </c>
      <c r="AD161" s="71">
        <f>'MASTER INVENTORY'!AD169</f>
        <v>2</v>
      </c>
      <c r="AE161" s="71">
        <f>'MASTER INVENTORY'!AE169</f>
        <v>0</v>
      </c>
      <c r="AF161" s="71">
        <f>'MASTER INVENTORY'!AF169</f>
        <v>1</v>
      </c>
      <c r="AG161" s="71" t="str">
        <f>'MASTER INVENTORY'!AG169</f>
        <v>DFMWR</v>
      </c>
      <c r="AH161" s="71" t="str">
        <f>'MASTER INVENTORY'!AH169</f>
        <v>X</v>
      </c>
      <c r="AI161" s="71">
        <f>'MASTER INVENTORY'!AI169</f>
        <v>0</v>
      </c>
    </row>
    <row r="162" spans="1:35" hidden="1" x14ac:dyDescent="0.2">
      <c r="A162" s="67">
        <f>'MASTER INVENTORY'!A170</f>
        <v>20149</v>
      </c>
      <c r="B162" s="71" t="str">
        <f>'MASTER INVENTORY'!B170</f>
        <v>B</v>
      </c>
      <c r="C162" s="71">
        <f>'MASTER INVENTORY'!C170</f>
        <v>624</v>
      </c>
      <c r="D162" s="71">
        <f>'MASTER INVENTORY'!D170</f>
        <v>550</v>
      </c>
      <c r="E162" s="71">
        <f>'MASTER INVENTORY'!E170</f>
        <v>0</v>
      </c>
      <c r="F162" s="71">
        <f>'MASTER INVENTORY'!F170</f>
        <v>0</v>
      </c>
      <c r="G162" s="71">
        <f>'MASTER INVENTORY'!G170</f>
        <v>550</v>
      </c>
      <c r="H162" s="71" t="str">
        <f>'MASTER INVENTORY'!H170</f>
        <v>N/A</v>
      </c>
      <c r="I162" s="71">
        <f>'MASTER INVENTORY'!I170</f>
        <v>0</v>
      </c>
      <c r="J162" s="71" t="str">
        <f>'MASTER INVENTORY'!J170</f>
        <v>LATRINE</v>
      </c>
      <c r="K162" s="121">
        <f>'MASTER INVENTORY'!K170</f>
        <v>1</v>
      </c>
      <c r="L162" s="71">
        <f>'MASTER INVENTORY'!L170</f>
        <v>0</v>
      </c>
      <c r="M162" s="71">
        <f>'MASTER INVENTORY'!M170</f>
        <v>0</v>
      </c>
      <c r="N162" s="71">
        <f>'MASTER INVENTORY'!N170</f>
        <v>0</v>
      </c>
      <c r="O162" s="71">
        <f>'MASTER INVENTORY'!O170</f>
        <v>2</v>
      </c>
      <c r="P162" s="71">
        <f>'MASTER INVENTORY'!P170</f>
        <v>0</v>
      </c>
      <c r="Q162" s="71">
        <f>'MASTER INVENTORY'!Q170</f>
        <v>0</v>
      </c>
      <c r="R162" s="71">
        <f>'MASTER INVENTORY'!R170</f>
        <v>0</v>
      </c>
      <c r="S162" s="71">
        <f>'MASTER INVENTORY'!S170</f>
        <v>4</v>
      </c>
      <c r="T162" s="71">
        <f>'MASTER INVENTORY'!T170</f>
        <v>0</v>
      </c>
      <c r="U162" s="71">
        <f>'MASTER INVENTORY'!U170</f>
        <v>2</v>
      </c>
      <c r="V162" s="71">
        <f>'MASTER INVENTORY'!V170</f>
        <v>3</v>
      </c>
      <c r="W162" s="71">
        <f>'MASTER INVENTORY'!W170</f>
        <v>1</v>
      </c>
      <c r="X162" s="71">
        <f>'MASTER INVENTORY'!X170</f>
        <v>0</v>
      </c>
      <c r="Y162" s="71">
        <f>'MASTER INVENTORY'!Y170</f>
        <v>0</v>
      </c>
      <c r="Z162" s="71">
        <f>'MASTER INVENTORY'!Z170</f>
        <v>0</v>
      </c>
      <c r="AA162" s="71">
        <f>'MASTER INVENTORY'!AA170</f>
        <v>3</v>
      </c>
      <c r="AB162" s="71">
        <f>'MASTER INVENTORY'!AB170</f>
        <v>2</v>
      </c>
      <c r="AC162" s="71">
        <f>'MASTER INVENTORY'!AC170</f>
        <v>0</v>
      </c>
      <c r="AD162" s="71">
        <f>'MASTER INVENTORY'!AD170</f>
        <v>1</v>
      </c>
      <c r="AE162" s="71">
        <f>'MASTER INVENTORY'!AE170</f>
        <v>0</v>
      </c>
      <c r="AF162" s="71">
        <f>'MASTER INVENTORY'!AF170</f>
        <v>1</v>
      </c>
      <c r="AG162" s="71" t="str">
        <f>'MASTER INVENTORY'!AG170</f>
        <v>DFMWR</v>
      </c>
      <c r="AH162" s="71" t="str">
        <f>'MASTER INVENTORY'!AH170</f>
        <v>X</v>
      </c>
      <c r="AI162" s="71">
        <f>'MASTER INVENTORY'!AI170</f>
        <v>0</v>
      </c>
    </row>
    <row r="163" spans="1:35" hidden="1" x14ac:dyDescent="0.2">
      <c r="A163" s="67">
        <f>'MASTER INVENTORY'!A171</f>
        <v>20150</v>
      </c>
      <c r="B163" s="71" t="str">
        <f>'MASTER INVENTORY'!B171</f>
        <v>B</v>
      </c>
      <c r="C163" s="71">
        <f>'MASTER INVENTORY'!C171</f>
        <v>774</v>
      </c>
      <c r="D163" s="71">
        <f>'MASTER INVENTORY'!D171</f>
        <v>550</v>
      </c>
      <c r="E163" s="71">
        <f>'MASTER INVENTORY'!E171</f>
        <v>0</v>
      </c>
      <c r="F163" s="71">
        <f>'MASTER INVENTORY'!F171</f>
        <v>0</v>
      </c>
      <c r="G163" s="71">
        <f>'MASTER INVENTORY'!G171</f>
        <v>550</v>
      </c>
      <c r="H163" s="71" t="str">
        <f>'MASTER INVENTORY'!H171</f>
        <v>N/A</v>
      </c>
      <c r="I163" s="71">
        <f>'MASTER INVENTORY'!I171</f>
        <v>0</v>
      </c>
      <c r="J163" s="71" t="str">
        <f>'MASTER INVENTORY'!J171</f>
        <v>LATRINE</v>
      </c>
      <c r="K163" s="121">
        <f>'MASTER INVENTORY'!K171</f>
        <v>1</v>
      </c>
      <c r="L163" s="71">
        <f>'MASTER INVENTORY'!L171</f>
        <v>0</v>
      </c>
      <c r="M163" s="71">
        <f>'MASTER INVENTORY'!M171</f>
        <v>0</v>
      </c>
      <c r="N163" s="71">
        <f>'MASTER INVENTORY'!N171</f>
        <v>0</v>
      </c>
      <c r="O163" s="71">
        <f>'MASTER INVENTORY'!O171</f>
        <v>2</v>
      </c>
      <c r="P163" s="71">
        <f>'MASTER INVENTORY'!P171</f>
        <v>0</v>
      </c>
      <c r="Q163" s="71">
        <f>'MASTER INVENTORY'!Q171</f>
        <v>0</v>
      </c>
      <c r="R163" s="71">
        <f>'MASTER INVENTORY'!R171</f>
        <v>0</v>
      </c>
      <c r="S163" s="71">
        <f>'MASTER INVENTORY'!S171</f>
        <v>4</v>
      </c>
      <c r="T163" s="71">
        <f>'MASTER INVENTORY'!T171</f>
        <v>0</v>
      </c>
      <c r="U163" s="71">
        <f>'MASTER INVENTORY'!U171</f>
        <v>2</v>
      </c>
      <c r="V163" s="71">
        <f>'MASTER INVENTORY'!V171</f>
        <v>3</v>
      </c>
      <c r="W163" s="71">
        <f>'MASTER INVENTORY'!W171</f>
        <v>1</v>
      </c>
      <c r="X163" s="71">
        <f>'MASTER INVENTORY'!X171</f>
        <v>0</v>
      </c>
      <c r="Y163" s="71">
        <f>'MASTER INVENTORY'!Y171</f>
        <v>0</v>
      </c>
      <c r="Z163" s="71">
        <f>'MASTER INVENTORY'!Z171</f>
        <v>0</v>
      </c>
      <c r="AA163" s="71">
        <f>'MASTER INVENTORY'!AA171</f>
        <v>3</v>
      </c>
      <c r="AB163" s="71">
        <f>'MASTER INVENTORY'!AB171</f>
        <v>2</v>
      </c>
      <c r="AC163" s="71">
        <f>'MASTER INVENTORY'!AC171</f>
        <v>0</v>
      </c>
      <c r="AD163" s="71">
        <f>'MASTER INVENTORY'!AD171</f>
        <v>1</v>
      </c>
      <c r="AE163" s="71">
        <f>'MASTER INVENTORY'!AE171</f>
        <v>0</v>
      </c>
      <c r="AF163" s="71">
        <f>'MASTER INVENTORY'!AF171</f>
        <v>1</v>
      </c>
      <c r="AG163" s="71" t="str">
        <f>'MASTER INVENTORY'!AG171</f>
        <v>DFMWR</v>
      </c>
      <c r="AH163" s="71" t="str">
        <f>'MASTER INVENTORY'!AH171</f>
        <v>X</v>
      </c>
      <c r="AI163" s="71">
        <f>'MASTER INVENTORY'!AI171</f>
        <v>0</v>
      </c>
    </row>
    <row r="164" spans="1:35" hidden="1" x14ac:dyDescent="0.2">
      <c r="A164" s="67">
        <f>'MASTER INVENTORY'!A172</f>
        <v>21005</v>
      </c>
      <c r="B164" s="71" t="str">
        <f>'MASTER INVENTORY'!B172</f>
        <v>M</v>
      </c>
      <c r="C164" s="71">
        <f>'MASTER INVENTORY'!C172</f>
        <v>1077</v>
      </c>
      <c r="D164" s="71">
        <f>'MASTER INVENTORY'!D172</f>
        <v>78</v>
      </c>
      <c r="E164" s="71">
        <f>'MASTER INVENTORY'!E172</f>
        <v>999</v>
      </c>
      <c r="F164" s="71">
        <f>'MASTER INVENTORY'!F172</f>
        <v>0</v>
      </c>
      <c r="G164" s="71">
        <f>'MASTER INVENTORY'!G172</f>
        <v>0</v>
      </c>
      <c r="H164" s="71" t="str">
        <f>'MASTER INVENTORY'!H172</f>
        <v>CERAMIC</v>
      </c>
      <c r="I164" s="71">
        <f>'MASTER INVENTORY'!I172</f>
        <v>78</v>
      </c>
      <c r="J164" s="71" t="str">
        <f>'MASTER INVENTORY'!J172</f>
        <v>ADMIN</v>
      </c>
      <c r="K164" s="121">
        <f>'MASTER INVENTORY'!K172</f>
        <v>1</v>
      </c>
      <c r="L164" s="71">
        <f>'MASTER INVENTORY'!L172</f>
        <v>6</v>
      </c>
      <c r="M164" s="71">
        <f>'MASTER INVENTORY'!M172</f>
        <v>60</v>
      </c>
      <c r="N164" s="71">
        <f>'MASTER INVENTORY'!N172</f>
        <v>120</v>
      </c>
      <c r="O164" s="71">
        <f>'MASTER INVENTORY'!O172</f>
        <v>0</v>
      </c>
      <c r="P164" s="71">
        <f>'MASTER INVENTORY'!P172</f>
        <v>0</v>
      </c>
      <c r="Q164" s="71">
        <f>'MASTER INVENTORY'!Q172</f>
        <v>0</v>
      </c>
      <c r="R164" s="71">
        <f>'MASTER INVENTORY'!R172</f>
        <v>6</v>
      </c>
      <c r="S164" s="71">
        <f>'MASTER INVENTORY'!S172</f>
        <v>15</v>
      </c>
      <c r="T164" s="71">
        <f>'MASTER INVENTORY'!T172</f>
        <v>0</v>
      </c>
      <c r="U164" s="71">
        <f>'MASTER INVENTORY'!U172</f>
        <v>2</v>
      </c>
      <c r="V164" s="71">
        <f>'MASTER INVENTORY'!V172</f>
        <v>1</v>
      </c>
      <c r="W164" s="71">
        <f>'MASTER INVENTORY'!W172</f>
        <v>0</v>
      </c>
      <c r="X164" s="71">
        <f>'MASTER INVENTORY'!X172</f>
        <v>0</v>
      </c>
      <c r="Y164" s="71">
        <f>'MASTER INVENTORY'!Y172</f>
        <v>0</v>
      </c>
      <c r="Z164" s="71">
        <f>'MASTER INVENTORY'!Z172</f>
        <v>1</v>
      </c>
      <c r="AA164" s="71">
        <f>'MASTER INVENTORY'!AA172</f>
        <v>1</v>
      </c>
      <c r="AB164" s="71">
        <f>'MASTER INVENTORY'!AB172</f>
        <v>1</v>
      </c>
      <c r="AC164" s="71">
        <f>'MASTER INVENTORY'!AC172</f>
        <v>0</v>
      </c>
      <c r="AD164" s="71">
        <f>'MASTER INVENTORY'!AD172</f>
        <v>1</v>
      </c>
      <c r="AE164" s="71">
        <f>'MASTER INVENTORY'!AE172</f>
        <v>0</v>
      </c>
      <c r="AF164" s="71">
        <f>'MASTER INVENTORY'!AF172</f>
        <v>1</v>
      </c>
      <c r="AG164" s="71" t="str">
        <f>'MASTER INVENTORY'!AG172</f>
        <v>FSBP</v>
      </c>
      <c r="AH164" s="71">
        <f>'MASTER INVENTORY'!AH172</f>
        <v>0</v>
      </c>
      <c r="AI164" s="71">
        <f>'MASTER INVENTORY'!AI172</f>
        <v>0</v>
      </c>
    </row>
    <row r="165" spans="1:35" hidden="1" x14ac:dyDescent="0.2">
      <c r="A165" s="67">
        <f>'MASTER INVENTORY'!A173</f>
        <v>22011</v>
      </c>
      <c r="B165" s="71" t="str">
        <f>'MASTER INVENTORY'!B173</f>
        <v xml:space="preserve">M </v>
      </c>
      <c r="C165" s="71">
        <f>'MASTER INVENTORY'!C173</f>
        <v>396</v>
      </c>
      <c r="D165" s="71">
        <f>'MASTER INVENTORY'!D173</f>
        <v>396</v>
      </c>
      <c r="E165" s="71">
        <f>'MASTER INVENTORY'!E173</f>
        <v>0</v>
      </c>
      <c r="F165" s="71">
        <f>'MASTER INVENTORY'!F173</f>
        <v>0</v>
      </c>
      <c r="G165" s="71">
        <f>'MASTER INVENTORY'!G173</f>
        <v>0</v>
      </c>
      <c r="H165" s="71" t="str">
        <f>'MASTER INVENTORY'!H173</f>
        <v>CERAMIC</v>
      </c>
      <c r="I165" s="71">
        <f>'MASTER INVENTORY'!I173</f>
        <v>396</v>
      </c>
      <c r="J165" s="71" t="str">
        <f>'MASTER INVENTORY'!J173</f>
        <v>ADMIN</v>
      </c>
      <c r="K165" s="121">
        <f>'MASTER INVENTORY'!K173</f>
        <v>1</v>
      </c>
      <c r="L165" s="71">
        <f>'MASTER INVENTORY'!L173</f>
        <v>0</v>
      </c>
      <c r="M165" s="71">
        <f>'MASTER INVENTORY'!M173</f>
        <v>0</v>
      </c>
      <c r="N165" s="71">
        <f>'MASTER INVENTORY'!N173</f>
        <v>0</v>
      </c>
      <c r="O165" s="71">
        <f>'MASTER INVENTORY'!O173</f>
        <v>0</v>
      </c>
      <c r="P165" s="71">
        <f>'MASTER INVENTORY'!P173</f>
        <v>0</v>
      </c>
      <c r="Q165" s="71">
        <f>'MASTER INVENTORY'!Q173</f>
        <v>0</v>
      </c>
      <c r="R165" s="71">
        <f>'MASTER INVENTORY'!R173</f>
        <v>0</v>
      </c>
      <c r="S165" s="71">
        <f>'MASTER INVENTORY'!S173</f>
        <v>6</v>
      </c>
      <c r="T165" s="71">
        <f>'MASTER INVENTORY'!T173</f>
        <v>2</v>
      </c>
      <c r="U165" s="71">
        <f>'MASTER INVENTORY'!U173</f>
        <v>4</v>
      </c>
      <c r="V165" s="71">
        <f>'MASTER INVENTORY'!V173</f>
        <v>7</v>
      </c>
      <c r="W165" s="71">
        <f>'MASTER INVENTORY'!W173</f>
        <v>1</v>
      </c>
      <c r="X165" s="71">
        <f>'MASTER INVENTORY'!X173</f>
        <v>0</v>
      </c>
      <c r="Y165" s="71">
        <f>'MASTER INVENTORY'!Y173</f>
        <v>0</v>
      </c>
      <c r="Z165" s="71">
        <f>'MASTER INVENTORY'!Z173</f>
        <v>2</v>
      </c>
      <c r="AA165" s="71">
        <f>'MASTER INVENTORY'!AA173</f>
        <v>7</v>
      </c>
      <c r="AB165" s="71">
        <f>'MASTER INVENTORY'!AB173</f>
        <v>2</v>
      </c>
      <c r="AC165" s="71">
        <f>'MASTER INVENTORY'!AC173</f>
        <v>2</v>
      </c>
      <c r="AD165" s="71">
        <f>'MASTER INVENTORY'!AD173</f>
        <v>2</v>
      </c>
      <c r="AE165" s="71">
        <f>'MASTER INVENTORY'!AE173</f>
        <v>0</v>
      </c>
      <c r="AF165" s="71">
        <f>'MASTER INVENTORY'!AF173</f>
        <v>1</v>
      </c>
      <c r="AG165" s="71" t="str">
        <f>'MASTER INVENTORY'!AG173</f>
        <v>DPTMS</v>
      </c>
      <c r="AH165" s="71">
        <f>'MASTER INVENTORY'!AH173</f>
        <v>0</v>
      </c>
      <c r="AI165" s="71">
        <f>'MASTER INVENTORY'!AI173</f>
        <v>0</v>
      </c>
    </row>
    <row r="166" spans="1:35" hidden="1" x14ac:dyDescent="0.2">
      <c r="A166" s="67">
        <f>'MASTER INVENTORY'!A174</f>
        <v>22012</v>
      </c>
      <c r="B166" s="71" t="str">
        <f>'MASTER INVENTORY'!B174</f>
        <v>M</v>
      </c>
      <c r="C166" s="71">
        <f>'MASTER INVENTORY'!C174</f>
        <v>9927</v>
      </c>
      <c r="D166" s="71">
        <f>'MASTER INVENTORY'!D174</f>
        <v>440</v>
      </c>
      <c r="E166" s="71">
        <f>'MASTER INVENTORY'!E174</f>
        <v>7632</v>
      </c>
      <c r="F166" s="71">
        <f>'MASTER INVENTORY'!F174</f>
        <v>1905</v>
      </c>
      <c r="G166" s="71">
        <f>'MASTER INVENTORY'!G174</f>
        <v>0</v>
      </c>
      <c r="H166" s="71" t="str">
        <f>'MASTER INVENTORY'!H174</f>
        <v>CERAMIC</v>
      </c>
      <c r="I166" s="71">
        <f>'MASTER INVENTORY'!I174</f>
        <v>390</v>
      </c>
      <c r="J166" s="71" t="str">
        <f>'MASTER INVENTORY'!J174</f>
        <v>ADMIN</v>
      </c>
      <c r="K166" s="121">
        <f>'MASTER INVENTORY'!K174</f>
        <v>1</v>
      </c>
      <c r="L166" s="71">
        <f>'MASTER INVENTORY'!L174</f>
        <v>14</v>
      </c>
      <c r="M166" s="71">
        <f>'MASTER INVENTORY'!M174</f>
        <v>448</v>
      </c>
      <c r="N166" s="71">
        <f>'MASTER INVENTORY'!N174</f>
        <v>896</v>
      </c>
      <c r="O166" s="71">
        <f>'MASTER INVENTORY'!O174</f>
        <v>0</v>
      </c>
      <c r="P166" s="71">
        <f>'MASTER INVENTORY'!P174</f>
        <v>0</v>
      </c>
      <c r="Q166" s="71">
        <f>'MASTER INVENTORY'!Q174</f>
        <v>0</v>
      </c>
      <c r="R166" s="71">
        <f>'MASTER INVENTORY'!R174</f>
        <v>0</v>
      </c>
      <c r="S166" s="71">
        <f>'MASTER INVENTORY'!S174</f>
        <v>137</v>
      </c>
      <c r="T166" s="71">
        <f>'MASTER INVENTORY'!T174</f>
        <v>125</v>
      </c>
      <c r="U166" s="71">
        <f>'MASTER INVENTORY'!U174</f>
        <v>11</v>
      </c>
      <c r="V166" s="71">
        <f>'MASTER INVENTORY'!V174</f>
        <v>10</v>
      </c>
      <c r="W166" s="71">
        <f>'MASTER INVENTORY'!W174</f>
        <v>0</v>
      </c>
      <c r="X166" s="71">
        <f>'MASTER INVENTORY'!X174</f>
        <v>0</v>
      </c>
      <c r="Y166" s="71">
        <f>'MASTER INVENTORY'!Y174</f>
        <v>0</v>
      </c>
      <c r="Z166" s="71">
        <f>'MASTER INVENTORY'!Z174</f>
        <v>2</v>
      </c>
      <c r="AA166" s="71">
        <f>'MASTER INVENTORY'!AA174</f>
        <v>10</v>
      </c>
      <c r="AB166" s="71">
        <f>'MASTER INVENTORY'!AB174</f>
        <v>4</v>
      </c>
      <c r="AC166" s="71">
        <f>'MASTER INVENTORY'!AC174</f>
        <v>0</v>
      </c>
      <c r="AD166" s="71">
        <f>'MASTER INVENTORY'!AD174</f>
        <v>2</v>
      </c>
      <c r="AE166" s="71">
        <f>'MASTER INVENTORY'!AE174</f>
        <v>0</v>
      </c>
      <c r="AF166" s="71">
        <f>'MASTER INVENTORY'!AF174</f>
        <v>1</v>
      </c>
      <c r="AG166" s="71" t="str">
        <f>'MASTER INVENTORY'!AG174</f>
        <v>DPTMS</v>
      </c>
      <c r="AH166" s="71" t="str">
        <f>'MASTER INVENTORY'!AH174</f>
        <v>X</v>
      </c>
      <c r="AI166" s="71">
        <f>'MASTER INVENTORY'!AI174</f>
        <v>0</v>
      </c>
    </row>
    <row r="167" spans="1:35" hidden="1" x14ac:dyDescent="0.2">
      <c r="A167" s="67">
        <f>'MASTER INVENTORY'!A175</f>
        <v>22019</v>
      </c>
      <c r="B167" s="71" t="str">
        <f>'MASTER INVENTORY'!B175</f>
        <v>M</v>
      </c>
      <c r="C167" s="71">
        <f>'MASTER INVENTORY'!C175</f>
        <v>13012</v>
      </c>
      <c r="D167" s="71">
        <f>'MASTER INVENTORY'!D175</f>
        <v>469</v>
      </c>
      <c r="E167" s="71">
        <f>'MASTER INVENTORY'!E175</f>
        <v>9373</v>
      </c>
      <c r="F167" s="71">
        <f>'MASTER INVENTORY'!F175</f>
        <v>3087</v>
      </c>
      <c r="G167" s="71">
        <f>'MASTER INVENTORY'!G175</f>
        <v>0</v>
      </c>
      <c r="H167" s="71" t="str">
        <f>'MASTER INVENTORY'!H175</f>
        <v>METAL</v>
      </c>
      <c r="I167" s="71">
        <f>'MASTER INVENTORY'!I175</f>
        <v>552</v>
      </c>
      <c r="J167" s="71" t="str">
        <f>'MASTER INVENTORY'!J175</f>
        <v>ADMIN</v>
      </c>
      <c r="K167" s="121">
        <f>'MASTER INVENTORY'!K175</f>
        <v>1</v>
      </c>
      <c r="L167" s="71">
        <f>'MASTER INVENTORY'!L175</f>
        <v>21</v>
      </c>
      <c r="M167" s="71">
        <f>'MASTER INVENTORY'!M175</f>
        <v>672</v>
      </c>
      <c r="N167" s="71">
        <f>'MASTER INVENTORY'!N175</f>
        <v>1344</v>
      </c>
      <c r="O167" s="71">
        <f>'MASTER INVENTORY'!O175</f>
        <v>2</v>
      </c>
      <c r="P167" s="71">
        <f>'MASTER INVENTORY'!P175</f>
        <v>42</v>
      </c>
      <c r="Q167" s="71">
        <f>'MASTER INVENTORY'!Q175</f>
        <v>84</v>
      </c>
      <c r="R167" s="71">
        <f>'MASTER INVENTORY'!R175</f>
        <v>20</v>
      </c>
      <c r="S167" s="71">
        <f>'MASTER INVENTORY'!S175</f>
        <v>157</v>
      </c>
      <c r="T167" s="71">
        <f>'MASTER INVENTORY'!T175</f>
        <v>2</v>
      </c>
      <c r="U167" s="71">
        <f>'MASTER INVENTORY'!U175</f>
        <v>7</v>
      </c>
      <c r="V167" s="71">
        <f>'MASTER INVENTORY'!V175</f>
        <v>4</v>
      </c>
      <c r="W167" s="71">
        <f>'MASTER INVENTORY'!W175</f>
        <v>2</v>
      </c>
      <c r="X167" s="71">
        <f>'MASTER INVENTORY'!X175</f>
        <v>0</v>
      </c>
      <c r="Y167" s="71">
        <f>'MASTER INVENTORY'!Y175</f>
        <v>0</v>
      </c>
      <c r="Z167" s="71">
        <f>'MASTER INVENTORY'!Z175</f>
        <v>2</v>
      </c>
      <c r="AA167" s="71">
        <f>'MASTER INVENTORY'!AA175</f>
        <v>4</v>
      </c>
      <c r="AB167" s="71">
        <f>'MASTER INVENTORY'!AB175</f>
        <v>2</v>
      </c>
      <c r="AC167" s="71">
        <f>'MASTER INVENTORY'!AC175</f>
        <v>5</v>
      </c>
      <c r="AD167" s="71">
        <f>'MASTER INVENTORY'!AD175</f>
        <v>2</v>
      </c>
      <c r="AE167" s="71">
        <f>'MASTER INVENTORY'!AE175</f>
        <v>1</v>
      </c>
      <c r="AF167" s="71">
        <f>'MASTER INVENTORY'!AF175</f>
        <v>1</v>
      </c>
      <c r="AG167" s="71">
        <f>'MASTER INVENTORY'!AG175</f>
        <v>0</v>
      </c>
      <c r="AH167" s="71">
        <f>'MASTER INVENTORY'!AH175</f>
        <v>0</v>
      </c>
      <c r="AI167" s="71">
        <f>'MASTER INVENTORY'!AI175</f>
        <v>0</v>
      </c>
    </row>
    <row r="168" spans="1:35" hidden="1" x14ac:dyDescent="0.2">
      <c r="A168" s="67">
        <f>'MASTER INVENTORY'!A176</f>
        <v>22020</v>
      </c>
      <c r="B168" s="71" t="str">
        <f>'MASTER INVENTORY'!B176</f>
        <v>M</v>
      </c>
      <c r="C168" s="71">
        <f>'MASTER INVENTORY'!C176</f>
        <v>19124</v>
      </c>
      <c r="D168" s="71">
        <f>'MASTER INVENTORY'!D176</f>
        <v>968</v>
      </c>
      <c r="E168" s="71">
        <f>'MASTER INVENTORY'!E176</f>
        <v>18156</v>
      </c>
      <c r="F168" s="71">
        <f>'MASTER INVENTORY'!F176</f>
        <v>0</v>
      </c>
      <c r="G168" s="71">
        <f>'MASTER INVENTORY'!G176</f>
        <v>0</v>
      </c>
      <c r="H168" s="71" t="str">
        <f>'MASTER INVENTORY'!H176</f>
        <v>CERAMIC</v>
      </c>
      <c r="I168" s="71">
        <f>'MASTER INVENTORY'!I176</f>
        <v>968</v>
      </c>
      <c r="J168" s="71" t="str">
        <f>'MASTER INVENTORY'!J176</f>
        <v>ADMIN</v>
      </c>
      <c r="K168" s="121">
        <f>'MASTER INVENTORY'!K176</f>
        <v>1</v>
      </c>
      <c r="L168" s="71">
        <f>'MASTER INVENTORY'!L176</f>
        <v>70</v>
      </c>
      <c r="M168" s="71">
        <f>'MASTER INVENTORY'!M176</f>
        <v>626</v>
      </c>
      <c r="N168" s="71">
        <f>'MASTER INVENTORY'!N176</f>
        <v>1252</v>
      </c>
      <c r="O168" s="71">
        <f>'MASTER INVENTORY'!O176</f>
        <v>12</v>
      </c>
      <c r="P168" s="71">
        <f>'MASTER INVENTORY'!P176</f>
        <v>35</v>
      </c>
      <c r="Q168" s="71">
        <f>'MASTER INVENTORY'!Q176</f>
        <v>70</v>
      </c>
      <c r="R168" s="71">
        <f>'MASTER INVENTORY'!R176</f>
        <v>70</v>
      </c>
      <c r="S168" s="71">
        <f>'MASTER INVENTORY'!S176</f>
        <v>234</v>
      </c>
      <c r="T168" s="71">
        <f>'MASTER INVENTORY'!T176</f>
        <v>0</v>
      </c>
      <c r="U168" s="71">
        <f>'MASTER INVENTORY'!U176</f>
        <v>14</v>
      </c>
      <c r="V168" s="71">
        <f>'MASTER INVENTORY'!V176</f>
        <v>6</v>
      </c>
      <c r="W168" s="71">
        <f>'MASTER INVENTORY'!W176</f>
        <v>0</v>
      </c>
      <c r="X168" s="71">
        <f>'MASTER INVENTORY'!X176</f>
        <v>0</v>
      </c>
      <c r="Y168" s="71">
        <f>'MASTER INVENTORY'!Y176</f>
        <v>0</v>
      </c>
      <c r="Z168" s="71">
        <f>'MASTER INVENTORY'!Z176</f>
        <v>14</v>
      </c>
      <c r="AA168" s="71">
        <f>'MASTER INVENTORY'!AA176</f>
        <v>7</v>
      </c>
      <c r="AB168" s="71">
        <f>'MASTER INVENTORY'!AB176</f>
        <v>5</v>
      </c>
      <c r="AC168" s="71">
        <f>'MASTER INVENTORY'!AC176</f>
        <v>4</v>
      </c>
      <c r="AD168" s="71">
        <f>'MASTER INVENTORY'!AD176</f>
        <v>1</v>
      </c>
      <c r="AE168" s="71">
        <f>'MASTER INVENTORY'!AE176</f>
        <v>1</v>
      </c>
      <c r="AF168" s="71">
        <f>'MASTER INVENTORY'!AF176</f>
        <v>1</v>
      </c>
      <c r="AG168" s="71">
        <f>'MASTER INVENTORY'!AG176</f>
        <v>0</v>
      </c>
      <c r="AH168" s="71">
        <f>'MASTER INVENTORY'!AH176</f>
        <v>0</v>
      </c>
      <c r="AI168" s="71">
        <f>'MASTER INVENTORY'!AI176</f>
        <v>0</v>
      </c>
    </row>
    <row r="169" spans="1:35" hidden="1" x14ac:dyDescent="0.2">
      <c r="A169" s="67">
        <f>'MASTER INVENTORY'!A177</f>
        <v>23025</v>
      </c>
      <c r="B169" s="71" t="str">
        <f>'MASTER INVENTORY'!B177</f>
        <v>M</v>
      </c>
      <c r="C169" s="71">
        <f>'MASTER INVENTORY'!C177</f>
        <v>3637</v>
      </c>
      <c r="D169" s="71">
        <f>'MASTER INVENTORY'!D177</f>
        <v>668</v>
      </c>
      <c r="E169" s="71">
        <f>'MASTER INVENTORY'!E177</f>
        <v>0</v>
      </c>
      <c r="F169" s="71">
        <f>'MASTER INVENTORY'!F177</f>
        <v>1709</v>
      </c>
      <c r="G169" s="71">
        <f>'MASTER INVENTORY'!G177</f>
        <v>0</v>
      </c>
      <c r="H169" s="71" t="str">
        <f>'MASTER INVENTORY'!H177</f>
        <v>CERAMIC</v>
      </c>
      <c r="I169" s="71">
        <f>'MASTER INVENTORY'!I177</f>
        <v>1928</v>
      </c>
      <c r="J169" s="71" t="str">
        <f>'MASTER INVENTORY'!J177</f>
        <v>ADMIN</v>
      </c>
      <c r="K169" s="121">
        <f>'MASTER INVENTORY'!K177</f>
        <v>1</v>
      </c>
      <c r="L169" s="71">
        <f>'MASTER INVENTORY'!L177</f>
        <v>8</v>
      </c>
      <c r="M169" s="71">
        <f>'MASTER INVENTORY'!M177</f>
        <v>64</v>
      </c>
      <c r="N169" s="71">
        <f>'MASTER INVENTORY'!N177</f>
        <v>128</v>
      </c>
      <c r="O169" s="71">
        <f>'MASTER INVENTORY'!O177</f>
        <v>17</v>
      </c>
      <c r="P169" s="71">
        <f>'MASTER INVENTORY'!P177</f>
        <v>96</v>
      </c>
      <c r="Q169" s="71">
        <f>'MASTER INVENTORY'!Q177</f>
        <v>192</v>
      </c>
      <c r="R169" s="71">
        <f>'MASTER INVENTORY'!R177</f>
        <v>0</v>
      </c>
      <c r="S169" s="71">
        <f>'MASTER INVENTORY'!S177</f>
        <v>11</v>
      </c>
      <c r="T169" s="71">
        <f>'MASTER INVENTORY'!T177</f>
        <v>20</v>
      </c>
      <c r="U169" s="71">
        <f>'MASTER INVENTORY'!U177</f>
        <v>6</v>
      </c>
      <c r="V169" s="71">
        <f>'MASTER INVENTORY'!V177</f>
        <v>5</v>
      </c>
      <c r="W169" s="71">
        <f>'MASTER INVENTORY'!W177</f>
        <v>4</v>
      </c>
      <c r="X169" s="71">
        <f>'MASTER INVENTORY'!X177</f>
        <v>0</v>
      </c>
      <c r="Y169" s="71">
        <f>'MASTER INVENTORY'!Y177</f>
        <v>0</v>
      </c>
      <c r="Z169" s="71">
        <f>'MASTER INVENTORY'!Z177</f>
        <v>3</v>
      </c>
      <c r="AA169" s="71">
        <f>'MASTER INVENTORY'!AA177</f>
        <v>5</v>
      </c>
      <c r="AB169" s="71">
        <f>'MASTER INVENTORY'!AB177</f>
        <v>4</v>
      </c>
      <c r="AC169" s="71">
        <f>'MASTER INVENTORY'!AC177</f>
        <v>2</v>
      </c>
      <c r="AD169" s="71">
        <f>'MASTER INVENTORY'!AD177</f>
        <v>2</v>
      </c>
      <c r="AE169" s="71">
        <f>'MASTER INVENTORY'!AE177</f>
        <v>0</v>
      </c>
      <c r="AF169" s="71">
        <f>'MASTER INVENTORY'!AF177</f>
        <v>1</v>
      </c>
      <c r="AG169" s="71" t="str">
        <f>'MASTER INVENTORY'!AG177</f>
        <v>DES</v>
      </c>
      <c r="AH169" s="71" t="str">
        <f>'MASTER INVENTORY'!AH177</f>
        <v>X</v>
      </c>
      <c r="AI169" s="71">
        <f>'MASTER INVENTORY'!AI177</f>
        <v>0</v>
      </c>
    </row>
    <row r="170" spans="1:35" hidden="1" x14ac:dyDescent="0.2">
      <c r="A170" s="67">
        <f>'MASTER INVENTORY'!A178</f>
        <v>22027</v>
      </c>
      <c r="B170" s="71" t="str">
        <f>'MASTER INVENTORY'!B178</f>
        <v>M</v>
      </c>
      <c r="C170" s="71">
        <f>'MASTER INVENTORY'!C178</f>
        <v>10983</v>
      </c>
      <c r="D170" s="71">
        <f>'MASTER INVENTORY'!D178</f>
        <v>1184</v>
      </c>
      <c r="E170" s="71">
        <f>'MASTER INVENTORY'!E178</f>
        <v>7406</v>
      </c>
      <c r="F170" s="71">
        <f>'MASTER INVENTORY'!F178</f>
        <v>0</v>
      </c>
      <c r="G170" s="71">
        <f>'MASTER INVENTORY'!G178</f>
        <v>2393</v>
      </c>
      <c r="H170" s="71" t="str">
        <f>'MASTER INVENTORY'!H178</f>
        <v>CERAMIC</v>
      </c>
      <c r="I170" s="71">
        <f>'MASTER INVENTORY'!I178</f>
        <v>1184</v>
      </c>
      <c r="J170" s="71" t="str">
        <f>'MASTER INVENTORY'!J178</f>
        <v>ADMIN</v>
      </c>
      <c r="K170" s="121">
        <f>'MASTER INVENTORY'!K178</f>
        <v>1</v>
      </c>
      <c r="L170" s="71">
        <f>'MASTER INVENTORY'!L178</f>
        <v>8</v>
      </c>
      <c r="M170" s="71">
        <f>'MASTER INVENTORY'!M178</f>
        <v>320</v>
      </c>
      <c r="N170" s="71">
        <f>'MASTER INVENTORY'!N178</f>
        <v>640</v>
      </c>
      <c r="O170" s="71">
        <f>'MASTER INVENTORY'!O178</f>
        <v>4</v>
      </c>
      <c r="P170" s="71">
        <f>'MASTER INVENTORY'!P178</f>
        <v>84</v>
      </c>
      <c r="Q170" s="71">
        <f>'MASTER INVENTORY'!Q178</f>
        <v>168</v>
      </c>
      <c r="R170" s="71">
        <f>'MASTER INVENTORY'!R178</f>
        <v>8</v>
      </c>
      <c r="S170" s="71">
        <f>'MASTER INVENTORY'!S178</f>
        <v>50</v>
      </c>
      <c r="T170" s="71">
        <f>'MASTER INVENTORY'!T178</f>
        <v>0</v>
      </c>
      <c r="U170" s="71">
        <f>'MASTER INVENTORY'!U178</f>
        <v>11</v>
      </c>
      <c r="V170" s="71">
        <f>'MASTER INVENTORY'!V178</f>
        <v>12</v>
      </c>
      <c r="W170" s="71">
        <f>'MASTER INVENTORY'!W178</f>
        <v>4</v>
      </c>
      <c r="X170" s="71">
        <f>'MASTER INVENTORY'!X178</f>
        <v>0</v>
      </c>
      <c r="Y170" s="71">
        <f>'MASTER INVENTORY'!Y178</f>
        <v>0</v>
      </c>
      <c r="Z170" s="71">
        <f>'MASTER INVENTORY'!Z178</f>
        <v>4</v>
      </c>
      <c r="AA170" s="71">
        <f>'MASTER INVENTORY'!AA178</f>
        <v>12</v>
      </c>
      <c r="AB170" s="71">
        <f>'MASTER INVENTORY'!AB178</f>
        <v>4</v>
      </c>
      <c r="AC170" s="71">
        <f>'MASTER INVENTORY'!AC178</f>
        <v>0</v>
      </c>
      <c r="AD170" s="71">
        <f>'MASTER INVENTORY'!AD178</f>
        <v>2</v>
      </c>
      <c r="AE170" s="71">
        <f>'MASTER INVENTORY'!AE178</f>
        <v>0</v>
      </c>
      <c r="AF170" s="71">
        <f>'MASTER INVENTORY'!AF178</f>
        <v>1</v>
      </c>
      <c r="AG170" s="71" t="str">
        <f>'MASTER INVENTORY'!AG178</f>
        <v>DPTMS</v>
      </c>
      <c r="AH170" s="71" t="str">
        <f>'MASTER INVENTORY'!AH178</f>
        <v>X</v>
      </c>
      <c r="AI170" s="71">
        <f>'MASTER INVENTORY'!AI178</f>
        <v>0</v>
      </c>
    </row>
    <row r="171" spans="1:35" hidden="1" x14ac:dyDescent="0.2">
      <c r="A171" s="67">
        <f>'MASTER INVENTORY'!A179</f>
        <v>22028</v>
      </c>
      <c r="B171" s="71" t="str">
        <f>'MASTER INVENTORY'!B179</f>
        <v>M</v>
      </c>
      <c r="C171" s="71">
        <f>'MASTER INVENTORY'!C179</f>
        <v>2440</v>
      </c>
      <c r="D171" s="71">
        <f>'MASTER INVENTORY'!D179</f>
        <v>700</v>
      </c>
      <c r="E171" s="71">
        <f>'MASTER INVENTORY'!E179</f>
        <v>1740</v>
      </c>
      <c r="F171" s="71">
        <f>'MASTER INVENTORY'!F179</f>
        <v>0</v>
      </c>
      <c r="G171" s="71">
        <f>'MASTER INVENTORY'!G179</f>
        <v>0</v>
      </c>
      <c r="H171" s="71" t="str">
        <f>'MASTER INVENTORY'!H179</f>
        <v>CERAMIC</v>
      </c>
      <c r="I171" s="71">
        <f>'MASTER INVENTORY'!I179</f>
        <v>700</v>
      </c>
      <c r="J171" s="71" t="str">
        <f>'MASTER INVENTORY'!J179</f>
        <v>ADMIN</v>
      </c>
      <c r="K171" s="121">
        <f>'MASTER INVENTORY'!K179</f>
        <v>1</v>
      </c>
      <c r="L171" s="71">
        <f>'MASTER INVENTORY'!L179</f>
        <v>0</v>
      </c>
      <c r="M171" s="71">
        <f>'MASTER INVENTORY'!M179</f>
        <v>0</v>
      </c>
      <c r="N171" s="71">
        <f>'MASTER INVENTORY'!N179</f>
        <v>0</v>
      </c>
      <c r="O171" s="71">
        <f>'MASTER INVENTORY'!O179</f>
        <v>1</v>
      </c>
      <c r="P171" s="71">
        <f>'MASTER INVENTORY'!P179</f>
        <v>7</v>
      </c>
      <c r="Q171" s="71">
        <f>'MASTER INVENTORY'!Q179</f>
        <v>14</v>
      </c>
      <c r="R171" s="71">
        <f>'MASTER INVENTORY'!R179</f>
        <v>0</v>
      </c>
      <c r="S171" s="71">
        <f>'MASTER INVENTORY'!S179</f>
        <v>45</v>
      </c>
      <c r="T171" s="71">
        <f>'MASTER INVENTORY'!T179</f>
        <v>40</v>
      </c>
      <c r="U171" s="71">
        <f>'MASTER INVENTORY'!U179</f>
        <v>10</v>
      </c>
      <c r="V171" s="71">
        <f>'MASTER INVENTORY'!V179</f>
        <v>11</v>
      </c>
      <c r="W171" s="71">
        <f>'MASTER INVENTORY'!W179</f>
        <v>3</v>
      </c>
      <c r="X171" s="71">
        <f>'MASTER INVENTORY'!X179</f>
        <v>0</v>
      </c>
      <c r="Y171" s="71">
        <f>'MASTER INVENTORY'!Y179</f>
        <v>0</v>
      </c>
      <c r="Z171" s="71">
        <f>'MASTER INVENTORY'!Z179</f>
        <v>11</v>
      </c>
      <c r="AA171" s="71">
        <f>'MASTER INVENTORY'!AA179</f>
        <v>11</v>
      </c>
      <c r="AB171" s="71">
        <f>'MASTER INVENTORY'!AB179</f>
        <v>7</v>
      </c>
      <c r="AC171" s="71">
        <f>'MASTER INVENTORY'!AC179</f>
        <v>0</v>
      </c>
      <c r="AD171" s="71">
        <f>'MASTER INVENTORY'!AD179</f>
        <v>4</v>
      </c>
      <c r="AE171" s="71">
        <f>'MASTER INVENTORY'!AE179</f>
        <v>1</v>
      </c>
      <c r="AF171" s="71">
        <f>'MASTER INVENTORY'!AF179</f>
        <v>1</v>
      </c>
      <c r="AG171" s="71" t="str">
        <f>'MASTER INVENTORY'!AG179</f>
        <v>DPTMS</v>
      </c>
      <c r="AH171" s="71" t="str">
        <f>'MASTER INVENTORY'!AH179</f>
        <v>X</v>
      </c>
      <c r="AI171" s="71">
        <f>'MASTER INVENTORY'!AI179</f>
        <v>0</v>
      </c>
    </row>
    <row r="172" spans="1:35" hidden="1" x14ac:dyDescent="0.2">
      <c r="A172" s="67">
        <f>'MASTER INVENTORY'!A180</f>
        <v>22030</v>
      </c>
      <c r="B172" s="71" t="str">
        <f>'MASTER INVENTORY'!B180</f>
        <v xml:space="preserve">M </v>
      </c>
      <c r="C172" s="71">
        <f>'MASTER INVENTORY'!C180</f>
        <v>1199</v>
      </c>
      <c r="D172" s="71">
        <f>'MASTER INVENTORY'!D180</f>
        <v>314</v>
      </c>
      <c r="E172" s="71">
        <f>'MASTER INVENTORY'!E180</f>
        <v>0</v>
      </c>
      <c r="F172" s="71">
        <f>'MASTER INVENTORY'!F180</f>
        <v>0</v>
      </c>
      <c r="G172" s="71">
        <f>'MASTER INVENTORY'!G180</f>
        <v>885</v>
      </c>
      <c r="H172" s="71" t="str">
        <f>'MASTER INVENTORY'!H180</f>
        <v>CERAMIC</v>
      </c>
      <c r="I172" s="71">
        <f>'MASTER INVENTORY'!I180</f>
        <v>314</v>
      </c>
      <c r="J172" s="71" t="str">
        <f>'MASTER INVENTORY'!J180</f>
        <v>ADMIN</v>
      </c>
      <c r="K172" s="121">
        <f>'MASTER INVENTORY'!K180</f>
        <v>1</v>
      </c>
      <c r="L172" s="71">
        <f>'MASTER INVENTORY'!L180</f>
        <v>0</v>
      </c>
      <c r="M172" s="71">
        <f>'MASTER INVENTORY'!M180</f>
        <v>0</v>
      </c>
      <c r="N172" s="71">
        <f>'MASTER INVENTORY'!N180</f>
        <v>0</v>
      </c>
      <c r="O172" s="71">
        <f>'MASTER INVENTORY'!O180</f>
        <v>0</v>
      </c>
      <c r="P172" s="71">
        <f>'MASTER INVENTORY'!P180</f>
        <v>0</v>
      </c>
      <c r="Q172" s="71">
        <f>'MASTER INVENTORY'!Q180</f>
        <v>0</v>
      </c>
      <c r="R172" s="71">
        <f>'MASTER INVENTORY'!R180</f>
        <v>0</v>
      </c>
      <c r="S172" s="71">
        <f>'MASTER INVENTORY'!S180</f>
        <v>0</v>
      </c>
      <c r="T172" s="71">
        <f>'MASTER INVENTORY'!T180</f>
        <v>0</v>
      </c>
      <c r="U172" s="71">
        <f>'MASTER INVENTORY'!U180</f>
        <v>2</v>
      </c>
      <c r="V172" s="71">
        <f>'MASTER INVENTORY'!V180</f>
        <v>4</v>
      </c>
      <c r="W172" s="71">
        <f>'MASTER INVENTORY'!W180</f>
        <v>1</v>
      </c>
      <c r="X172" s="71">
        <f>'MASTER INVENTORY'!X180</f>
        <v>0</v>
      </c>
      <c r="Y172" s="71">
        <f>'MASTER INVENTORY'!Y180</f>
        <v>0</v>
      </c>
      <c r="Z172" s="71">
        <f>'MASTER INVENTORY'!Z180</f>
        <v>2</v>
      </c>
      <c r="AA172" s="71">
        <f>'MASTER INVENTORY'!AA180</f>
        <v>4</v>
      </c>
      <c r="AB172" s="71">
        <f>'MASTER INVENTORY'!AB180</f>
        <v>2</v>
      </c>
      <c r="AC172" s="71">
        <f>'MASTER INVENTORY'!AC180</f>
        <v>0</v>
      </c>
      <c r="AD172" s="71">
        <f>'MASTER INVENTORY'!AD180</f>
        <v>0</v>
      </c>
      <c r="AE172" s="71">
        <f>'MASTER INVENTORY'!AE180</f>
        <v>0</v>
      </c>
      <c r="AF172" s="71">
        <f>'MASTER INVENTORY'!AF180</f>
        <v>1</v>
      </c>
      <c r="AG172" s="71" t="str">
        <f>'MASTER INVENTORY'!AG180</f>
        <v>DPTMS</v>
      </c>
      <c r="AH172" s="71" t="str">
        <f>'MASTER INVENTORY'!AH180</f>
        <v>X</v>
      </c>
      <c r="AI172" s="71">
        <f>'MASTER INVENTORY'!AI180</f>
        <v>0</v>
      </c>
    </row>
    <row r="173" spans="1:35" hidden="1" x14ac:dyDescent="0.2">
      <c r="A173" s="67">
        <f>'MASTER INVENTORY'!A181</f>
        <v>22041</v>
      </c>
      <c r="B173" s="71" t="str">
        <f>'MASTER INVENTORY'!B181</f>
        <v>M</v>
      </c>
      <c r="C173" s="71">
        <f>'MASTER INVENTORY'!C181</f>
        <v>28721</v>
      </c>
      <c r="D173" s="71">
        <f>'MASTER INVENTORY'!D181</f>
        <v>883</v>
      </c>
      <c r="E173" s="71">
        <f>'MASTER INVENTORY'!E181</f>
        <v>0</v>
      </c>
      <c r="F173" s="71">
        <f>'MASTER INVENTORY'!F181</f>
        <v>22935</v>
      </c>
      <c r="G173" s="71">
        <f>'MASTER INVENTORY'!G181</f>
        <v>406</v>
      </c>
      <c r="H173" s="71" t="str">
        <f>'MASTER INVENTORY'!H181</f>
        <v>CERAMIC</v>
      </c>
      <c r="I173" s="71">
        <f>'MASTER INVENTORY'!I181</f>
        <v>5380</v>
      </c>
      <c r="J173" s="71" t="str">
        <f>'MASTER INVENTORY'!J181</f>
        <v>ADMIN</v>
      </c>
      <c r="K173" s="121">
        <f>'MASTER INVENTORY'!K181</f>
        <v>1</v>
      </c>
      <c r="L173" s="71">
        <f>'MASTER INVENTORY'!L181</f>
        <v>20</v>
      </c>
      <c r="M173" s="71">
        <f>'MASTER INVENTORY'!M181</f>
        <v>310</v>
      </c>
      <c r="N173" s="71">
        <f>'MASTER INVENTORY'!N181</f>
        <v>610</v>
      </c>
      <c r="O173" s="71">
        <f>'MASTER INVENTORY'!O181</f>
        <v>14</v>
      </c>
      <c r="P173" s="71">
        <f>'MASTER INVENTORY'!P181</f>
        <v>404</v>
      </c>
      <c r="Q173" s="71">
        <f>'MASTER INVENTORY'!Q181</f>
        <v>808</v>
      </c>
      <c r="R173" s="71">
        <f>'MASTER INVENTORY'!R181</f>
        <v>20</v>
      </c>
      <c r="S173" s="71">
        <f>'MASTER INVENTORY'!S181</f>
        <v>349</v>
      </c>
      <c r="T173" s="71">
        <f>'MASTER INVENTORY'!T181</f>
        <v>2</v>
      </c>
      <c r="U173" s="71">
        <f>'MASTER INVENTORY'!U181</f>
        <v>14</v>
      </c>
      <c r="V173" s="71">
        <f>'MASTER INVENTORY'!V181</f>
        <v>9</v>
      </c>
      <c r="W173" s="71">
        <f>'MASTER INVENTORY'!W181</f>
        <v>3</v>
      </c>
      <c r="X173" s="71">
        <f>'MASTER INVENTORY'!X181</f>
        <v>0</v>
      </c>
      <c r="Y173" s="71">
        <f>'MASTER INVENTORY'!Y181</f>
        <v>0</v>
      </c>
      <c r="Z173" s="71">
        <f>'MASTER INVENTORY'!Z181</f>
        <v>5</v>
      </c>
      <c r="AA173" s="71">
        <f>'MASTER INVENTORY'!AA181</f>
        <v>9</v>
      </c>
      <c r="AB173" s="71">
        <f>'MASTER INVENTORY'!AB181</f>
        <v>5</v>
      </c>
      <c r="AC173" s="71">
        <f>'MASTER INVENTORY'!AC181</f>
        <v>3</v>
      </c>
      <c r="AD173" s="71">
        <f>'MASTER INVENTORY'!AD181</f>
        <v>3</v>
      </c>
      <c r="AE173" s="71">
        <f>'MASTER INVENTORY'!AE181</f>
        <v>1</v>
      </c>
      <c r="AF173" s="71">
        <f>'MASTER INVENTORY'!AF181</f>
        <v>1</v>
      </c>
      <c r="AG173" s="71" t="str">
        <f>'MASTER INVENTORY'!AG181</f>
        <v>DPTMS</v>
      </c>
      <c r="AH173" s="71" t="str">
        <f>'MASTER INVENTORY'!AH181</f>
        <v>X</v>
      </c>
      <c r="AI173" s="71">
        <f>'MASTER INVENTORY'!AI181</f>
        <v>0</v>
      </c>
    </row>
    <row r="174" spans="1:35" hidden="1" x14ac:dyDescent="0.2">
      <c r="A174" s="67">
        <f>'MASTER INVENTORY'!A182</f>
        <v>23001</v>
      </c>
      <c r="B174" s="71" t="str">
        <f>'MASTER INVENTORY'!B182</f>
        <v>M</v>
      </c>
      <c r="C174" s="71">
        <f>'MASTER INVENTORY'!C182</f>
        <v>68496</v>
      </c>
      <c r="D174" s="71">
        <f>'MASTER INVENTORY'!D182</f>
        <v>320</v>
      </c>
      <c r="E174" s="71">
        <f>'MASTER INVENTORY'!E182</f>
        <v>826</v>
      </c>
      <c r="F174" s="71">
        <f>'MASTER INVENTORY'!F182</f>
        <v>0</v>
      </c>
      <c r="G174" s="71">
        <f>'MASTER INVENTORY'!G182</f>
        <v>0</v>
      </c>
      <c r="H174" s="71" t="str">
        <f>'MASTER INVENTORY'!H182</f>
        <v xml:space="preserve">BROWN FLOOR </v>
      </c>
      <c r="I174" s="71">
        <f>'MASTER INVENTORY'!I182</f>
        <v>26</v>
      </c>
      <c r="J174" s="71" t="str">
        <f>'MASTER INVENTORY'!J182</f>
        <v>PHYSICAL FITNESS CENTERS</v>
      </c>
      <c r="K174" s="124">
        <f>'MASTER INVENTORY'!K182</f>
        <v>7</v>
      </c>
      <c r="L174" s="71">
        <f>'MASTER INVENTORY'!L182</f>
        <v>3</v>
      </c>
      <c r="M174" s="71">
        <f>'MASTER INVENTORY'!M182</f>
        <v>10</v>
      </c>
      <c r="N174" s="71">
        <f>'MASTER INVENTORY'!N182</f>
        <v>20</v>
      </c>
      <c r="O174" s="71">
        <f>'MASTER INVENTORY'!O182</f>
        <v>16</v>
      </c>
      <c r="P174" s="71">
        <f>'MASTER INVENTORY'!P182</f>
        <v>8</v>
      </c>
      <c r="Q174" s="71">
        <f>'MASTER INVENTORY'!Q182</f>
        <v>16</v>
      </c>
      <c r="R174" s="71">
        <f>'MASTER INVENTORY'!R182</f>
        <v>0</v>
      </c>
      <c r="S174" s="71">
        <f>'MASTER INVENTORY'!S182</f>
        <v>80</v>
      </c>
      <c r="T174" s="71">
        <f>'MASTER INVENTORY'!T182</f>
        <v>2</v>
      </c>
      <c r="U174" s="71">
        <f>'MASTER INVENTORY'!U182</f>
        <v>21</v>
      </c>
      <c r="V174" s="71">
        <f>'MASTER INVENTORY'!V182</f>
        <v>21</v>
      </c>
      <c r="W174" s="71">
        <f>'MASTER INVENTORY'!W182</f>
        <v>10</v>
      </c>
      <c r="X174" s="71">
        <f>'MASTER INVENTORY'!X182</f>
        <v>0</v>
      </c>
      <c r="Y174" s="71">
        <f>'MASTER INVENTORY'!Y182</f>
        <v>0</v>
      </c>
      <c r="Z174" s="71">
        <f>'MASTER INVENTORY'!Z182</f>
        <v>6</v>
      </c>
      <c r="AA174" s="71">
        <f>'MASTER INVENTORY'!AA182</f>
        <v>21</v>
      </c>
      <c r="AB174" s="71">
        <f>'MASTER INVENTORY'!AB182</f>
        <v>30</v>
      </c>
      <c r="AC174" s="71">
        <f>'MASTER INVENTORY'!AC182</f>
        <v>16</v>
      </c>
      <c r="AD174" s="71">
        <f>'MASTER INVENTORY'!AD182</f>
        <v>7</v>
      </c>
      <c r="AE174" s="71">
        <f>'MASTER INVENTORY'!AE182</f>
        <v>1</v>
      </c>
      <c r="AF174" s="71">
        <f>'MASTER INVENTORY'!AF182</f>
        <v>2</v>
      </c>
      <c r="AG174" s="71" t="str">
        <f>'MASTER INVENTORY'!AG182</f>
        <v>DFMWR</v>
      </c>
      <c r="AH174" s="71" t="str">
        <f>'MASTER INVENTORY'!AH182</f>
        <v>X</v>
      </c>
      <c r="AI174" s="71">
        <f>'MASTER INVENTORY'!AI182</f>
        <v>0</v>
      </c>
    </row>
    <row r="175" spans="1:35" hidden="1" x14ac:dyDescent="0.2">
      <c r="A175" s="67">
        <f>'MASTER INVENTORY'!A183</f>
        <v>23020</v>
      </c>
      <c r="B175" s="71" t="str">
        <f>'MASTER INVENTORY'!B183</f>
        <v>M</v>
      </c>
      <c r="C175" s="71">
        <f>'MASTER INVENTORY'!C183</f>
        <v>14787</v>
      </c>
      <c r="D175" s="71">
        <f>'MASTER INVENTORY'!D183</f>
        <v>374</v>
      </c>
      <c r="E175" s="71">
        <f>'MASTER INVENTORY'!E183</f>
        <v>13454</v>
      </c>
      <c r="F175" s="71">
        <f>'MASTER INVENTORY'!F183</f>
        <v>900</v>
      </c>
      <c r="G175" s="71">
        <f>'MASTER INVENTORY'!G183</f>
        <v>0</v>
      </c>
      <c r="H175" s="71" t="str">
        <f>'MASTER INVENTORY'!H183</f>
        <v>CERAMIC</v>
      </c>
      <c r="I175" s="71">
        <f>'MASTER INVENTORY'!I183</f>
        <v>433</v>
      </c>
      <c r="J175" s="71" t="str">
        <f>'MASTER INVENTORY'!J183</f>
        <v>ADMIN</v>
      </c>
      <c r="K175" s="99">
        <f>'MASTER INVENTORY'!K183</f>
        <v>5</v>
      </c>
      <c r="L175" s="71">
        <f>'MASTER INVENTORY'!L183</f>
        <v>19</v>
      </c>
      <c r="M175" s="71">
        <f>'MASTER INVENTORY'!M183</f>
        <v>570</v>
      </c>
      <c r="N175" s="71">
        <f>'MASTER INVENTORY'!N183</f>
        <v>1140</v>
      </c>
      <c r="O175" s="71">
        <f>'MASTER INVENTORY'!O183</f>
        <v>5</v>
      </c>
      <c r="P175" s="71">
        <f>'MASTER INVENTORY'!P183</f>
        <v>105</v>
      </c>
      <c r="Q175" s="71">
        <f>'MASTER INVENTORY'!Q183</f>
        <v>210</v>
      </c>
      <c r="R175" s="71">
        <f>'MASTER INVENTORY'!R183</f>
        <v>6</v>
      </c>
      <c r="S175" s="71">
        <f>'MASTER INVENTORY'!S183</f>
        <v>87</v>
      </c>
      <c r="T175" s="71">
        <f>'MASTER INVENTORY'!T183</f>
        <v>36</v>
      </c>
      <c r="U175" s="71">
        <f>'MASTER INVENTORY'!U183</f>
        <v>12</v>
      </c>
      <c r="V175" s="71">
        <f>'MASTER INVENTORY'!V183</f>
        <v>9</v>
      </c>
      <c r="W175" s="71">
        <f>'MASTER INVENTORY'!W183</f>
        <v>2</v>
      </c>
      <c r="X175" s="71">
        <f>'MASTER INVENTORY'!X183</f>
        <v>0</v>
      </c>
      <c r="Y175" s="71">
        <f>'MASTER INVENTORY'!Y183</f>
        <v>0</v>
      </c>
      <c r="Z175" s="71">
        <f>'MASTER INVENTORY'!Z183</f>
        <v>2</v>
      </c>
      <c r="AA175" s="71">
        <f>'MASTER INVENTORY'!AA183</f>
        <v>9</v>
      </c>
      <c r="AB175" s="71">
        <f>'MASTER INVENTORY'!AB183</f>
        <v>4</v>
      </c>
      <c r="AC175" s="71">
        <f>'MASTER INVENTORY'!AC183</f>
        <v>0</v>
      </c>
      <c r="AD175" s="71">
        <f>'MASTER INVENTORY'!AD183</f>
        <v>2</v>
      </c>
      <c r="AE175" s="71">
        <f>'MASTER INVENTORY'!AE183</f>
        <v>1</v>
      </c>
      <c r="AF175" s="71">
        <f>'MASTER INVENTORY'!AF183</f>
        <v>1</v>
      </c>
      <c r="AG175" s="71" t="str">
        <f>'MASTER INVENTORY'!AG183</f>
        <v>DES</v>
      </c>
      <c r="AH175" s="71" t="str">
        <f>'MASTER INVENTORY'!AH183</f>
        <v>X</v>
      </c>
      <c r="AI175" s="71">
        <f>'MASTER INVENTORY'!AI183</f>
        <v>0</v>
      </c>
    </row>
    <row r="176" spans="1:35" hidden="1" x14ac:dyDescent="0.2">
      <c r="A176" s="67">
        <f>'MASTER INVENTORY'!A184</f>
        <v>23023</v>
      </c>
      <c r="B176" s="71" t="str">
        <f>'MASTER INVENTORY'!B184</f>
        <v xml:space="preserve">M </v>
      </c>
      <c r="C176" s="71">
        <f>'MASTER INVENTORY'!C184</f>
        <v>1129</v>
      </c>
      <c r="D176" s="71">
        <f>'MASTER INVENTORY'!D184</f>
        <v>197</v>
      </c>
      <c r="E176" s="71">
        <f>'MASTER INVENTORY'!E184</f>
        <v>798</v>
      </c>
      <c r="F176" s="71">
        <f>'MASTER INVENTORY'!F184</f>
        <v>331</v>
      </c>
      <c r="G176" s="71">
        <f>'MASTER INVENTORY'!G184</f>
        <v>0</v>
      </c>
      <c r="H176" s="71" t="str">
        <f>'MASTER INVENTORY'!H184</f>
        <v>N/A</v>
      </c>
      <c r="I176" s="71">
        <f>'MASTER INVENTORY'!I184</f>
        <v>0</v>
      </c>
      <c r="J176" s="71" t="str">
        <f>'MASTER INVENTORY'!J184</f>
        <v>ADMIN</v>
      </c>
      <c r="K176" s="121">
        <f>'MASTER INVENTORY'!K184</f>
        <v>1</v>
      </c>
      <c r="L176" s="71">
        <f>'MASTER INVENTORY'!L184</f>
        <v>11</v>
      </c>
      <c r="M176" s="71">
        <f>'MASTER INVENTORY'!M184</f>
        <v>330</v>
      </c>
      <c r="N176" s="71">
        <f>'MASTER INVENTORY'!N184</f>
        <v>660</v>
      </c>
      <c r="O176" s="71">
        <f>'MASTER INVENTORY'!O184</f>
        <v>0</v>
      </c>
      <c r="P176" s="71">
        <f>'MASTER INVENTORY'!P184</f>
        <v>0</v>
      </c>
      <c r="Q176" s="71">
        <f>'MASTER INVENTORY'!Q184</f>
        <v>0</v>
      </c>
      <c r="R176" s="71">
        <f>'MASTER INVENTORY'!R184</f>
        <v>6</v>
      </c>
      <c r="S176" s="71">
        <f>'MASTER INVENTORY'!S184</f>
        <v>33</v>
      </c>
      <c r="T176" s="71">
        <f>'MASTER INVENTORY'!T184</f>
        <v>0</v>
      </c>
      <c r="U176" s="71">
        <f>'MASTER INVENTORY'!U184</f>
        <v>3</v>
      </c>
      <c r="V176" s="71">
        <f>'MASTER INVENTORY'!V184</f>
        <v>3</v>
      </c>
      <c r="W176" s="71">
        <f>'MASTER INVENTORY'!W184</f>
        <v>2</v>
      </c>
      <c r="X176" s="71">
        <f>'MASTER INVENTORY'!X184</f>
        <v>0</v>
      </c>
      <c r="Y176" s="71">
        <f>'MASTER INVENTORY'!Y184</f>
        <v>0</v>
      </c>
      <c r="Z176" s="71">
        <f>'MASTER INVENTORY'!Z184</f>
        <v>2</v>
      </c>
      <c r="AA176" s="71">
        <f>'MASTER INVENTORY'!AA184</f>
        <v>3</v>
      </c>
      <c r="AB176" s="71">
        <f>'MASTER INVENTORY'!AB184</f>
        <v>2</v>
      </c>
      <c r="AC176" s="71">
        <f>'MASTER INVENTORY'!AC184</f>
        <v>0</v>
      </c>
      <c r="AD176" s="71">
        <f>'MASTER INVENTORY'!AD184</f>
        <v>2</v>
      </c>
      <c r="AE176" s="71">
        <f>'MASTER INVENTORY'!AE184</f>
        <v>0</v>
      </c>
      <c r="AF176" s="71">
        <f>'MASTER INVENTORY'!AF184</f>
        <v>1</v>
      </c>
      <c r="AG176" s="71" t="str">
        <f>'MASTER INVENTORY'!AG184</f>
        <v>DES</v>
      </c>
      <c r="AH176" s="71" t="str">
        <f>'MASTER INVENTORY'!AH184</f>
        <v>X</v>
      </c>
      <c r="AI176" s="71">
        <f>'MASTER INVENTORY'!AI184</f>
        <v>0</v>
      </c>
    </row>
    <row r="177" spans="1:35" hidden="1" x14ac:dyDescent="0.2">
      <c r="A177" s="67">
        <f>'MASTER INVENTORY'!A185</f>
        <v>24006</v>
      </c>
      <c r="B177" s="71" t="str">
        <f>'MASTER INVENTORY'!B185</f>
        <v>M</v>
      </c>
      <c r="C177" s="71">
        <f>'MASTER INVENTORY'!C185</f>
        <v>21956</v>
      </c>
      <c r="D177" s="71">
        <f>'MASTER INVENTORY'!D185</f>
        <v>173</v>
      </c>
      <c r="E177" s="71">
        <f>'MASTER INVENTORY'!E185</f>
        <v>405</v>
      </c>
      <c r="F177" s="71">
        <f>'MASTER INVENTORY'!F185</f>
        <v>0</v>
      </c>
      <c r="G177" s="71">
        <f>'MASTER INVENTORY'!G185</f>
        <v>0</v>
      </c>
      <c r="H177" s="71" t="str">
        <f>'MASTER INVENTORY'!H185</f>
        <v>N/A</v>
      </c>
      <c r="I177" s="71">
        <f>'MASTER INVENTORY'!I185</f>
        <v>0</v>
      </c>
      <c r="J177" s="71" t="str">
        <f>'MASTER INVENTORY'!J185</f>
        <v>PHYSICAL FITNESS CENTERS</v>
      </c>
      <c r="K177" s="96">
        <f>'MASTER INVENTORY'!K185</f>
        <v>5</v>
      </c>
      <c r="L177" s="71">
        <f>'MASTER INVENTORY'!L185</f>
        <v>33</v>
      </c>
      <c r="M177" s="71">
        <f>'MASTER INVENTORY'!M185</f>
        <v>788</v>
      </c>
      <c r="N177" s="71">
        <f>'MASTER INVENTORY'!N185</f>
        <v>1576</v>
      </c>
      <c r="O177" s="71">
        <f>'MASTER INVENTORY'!O185</f>
        <v>16</v>
      </c>
      <c r="P177" s="71">
        <f>'MASTER INVENTORY'!P185</f>
        <v>8</v>
      </c>
      <c r="Q177" s="71">
        <f>'MASTER INVENTORY'!Q185</f>
        <v>16</v>
      </c>
      <c r="R177" s="71">
        <f>'MASTER INVENTORY'!R185</f>
        <v>11</v>
      </c>
      <c r="S177" s="71">
        <f>'MASTER INVENTORY'!S185</f>
        <v>49</v>
      </c>
      <c r="T177" s="71">
        <f>'MASTER INVENTORY'!T185</f>
        <v>0</v>
      </c>
      <c r="U177" s="71">
        <f>'MASTER INVENTORY'!U185</f>
        <v>6</v>
      </c>
      <c r="V177" s="71">
        <f>'MASTER INVENTORY'!V185</f>
        <v>8</v>
      </c>
      <c r="W177" s="71">
        <f>'MASTER INVENTORY'!W185</f>
        <v>4</v>
      </c>
      <c r="X177" s="71">
        <f>'MASTER INVENTORY'!X185</f>
        <v>0</v>
      </c>
      <c r="Y177" s="71">
        <f>'MASTER INVENTORY'!Y185</f>
        <v>0</v>
      </c>
      <c r="Z177" s="71">
        <f>'MASTER INVENTORY'!Z185</f>
        <v>4</v>
      </c>
      <c r="AA177" s="71">
        <f>'MASTER INVENTORY'!AA185</f>
        <v>8</v>
      </c>
      <c r="AB177" s="71">
        <f>'MASTER INVENTORY'!AB185</f>
        <v>9</v>
      </c>
      <c r="AC177" s="71">
        <f>'MASTER INVENTORY'!AC185</f>
        <v>8</v>
      </c>
      <c r="AD177" s="71">
        <f>'MASTER INVENTORY'!AD185</f>
        <v>3</v>
      </c>
      <c r="AE177" s="71">
        <f>'MASTER INVENTORY'!AE185</f>
        <v>0</v>
      </c>
      <c r="AF177" s="71">
        <f>'MASTER INVENTORY'!AF185</f>
        <v>1</v>
      </c>
      <c r="AG177" s="71" t="str">
        <f>'MASTER INVENTORY'!AG185</f>
        <v>DFMWR</v>
      </c>
      <c r="AH177" s="71" t="str">
        <f>'MASTER INVENTORY'!AH185</f>
        <v>X</v>
      </c>
      <c r="AI177" s="71" t="str">
        <f>'MASTER INVENTORY'!AI185</f>
        <v>Closed to public used by military unit</v>
      </c>
    </row>
    <row r="178" spans="1:35" hidden="1" x14ac:dyDescent="0.2">
      <c r="A178" s="67">
        <f>'MASTER INVENTORY'!A186</f>
        <v>24008</v>
      </c>
      <c r="B178" s="71" t="str">
        <f>'MASTER INVENTORY'!B186</f>
        <v>M</v>
      </c>
      <c r="C178" s="71">
        <f>'MASTER INVENTORY'!C186</f>
        <v>5366</v>
      </c>
      <c r="D178" s="71">
        <f>'MASTER INVENTORY'!D186</f>
        <v>214</v>
      </c>
      <c r="E178" s="71">
        <f>'MASTER INVENTORY'!E186</f>
        <v>18</v>
      </c>
      <c r="F178" s="71">
        <f>'MASTER INVENTORY'!F186</f>
        <v>875</v>
      </c>
      <c r="G178" s="71">
        <f>'MASTER INVENTORY'!G186</f>
        <v>23</v>
      </c>
      <c r="H178" s="71" t="str">
        <f>'MASTER INVENTORY'!H186</f>
        <v>QUARRY/CERAMIC</v>
      </c>
      <c r="I178" s="71">
        <f>'MASTER INVENTORY'!I186</f>
        <v>4450</v>
      </c>
      <c r="J178" s="71" t="str">
        <f>'MASTER INVENTORY'!J186</f>
        <v>ADMIN</v>
      </c>
      <c r="K178" s="121">
        <f>'MASTER INVENTORY'!K186</f>
        <v>1</v>
      </c>
      <c r="L178" s="71">
        <f>'MASTER INVENTORY'!L186</f>
        <v>6</v>
      </c>
      <c r="M178" s="71">
        <f>'MASTER INVENTORY'!M186</f>
        <v>162</v>
      </c>
      <c r="N178" s="71">
        <f>'MASTER INVENTORY'!N186</f>
        <v>324</v>
      </c>
      <c r="O178" s="71">
        <f>'MASTER INVENTORY'!O186</f>
        <v>28</v>
      </c>
      <c r="P178" s="71">
        <f>'MASTER INVENTORY'!P186</f>
        <v>144</v>
      </c>
      <c r="Q178" s="71">
        <f>'MASTER INVENTORY'!Q186</f>
        <v>288</v>
      </c>
      <c r="R178" s="71">
        <f>'MASTER INVENTORY'!R186</f>
        <v>0</v>
      </c>
      <c r="S178" s="71">
        <f>'MASTER INVENTORY'!S186</f>
        <v>30</v>
      </c>
      <c r="T178" s="71">
        <f>'MASTER INVENTORY'!T186</f>
        <v>0</v>
      </c>
      <c r="U178" s="71">
        <f>'MASTER INVENTORY'!U186</f>
        <v>2</v>
      </c>
      <c r="V178" s="71">
        <f>'MASTER INVENTORY'!V186</f>
        <v>3</v>
      </c>
      <c r="W178" s="71">
        <f>'MASTER INVENTORY'!W186</f>
        <v>1</v>
      </c>
      <c r="X178" s="71">
        <f>'MASTER INVENTORY'!X186</f>
        <v>0</v>
      </c>
      <c r="Y178" s="71">
        <f>'MASTER INVENTORY'!Y186</f>
        <v>0</v>
      </c>
      <c r="Z178" s="71">
        <f>'MASTER INVENTORY'!Z186</f>
        <v>2</v>
      </c>
      <c r="AA178" s="71">
        <f>'MASTER INVENTORY'!AA186</f>
        <v>3</v>
      </c>
      <c r="AB178" s="71">
        <f>'MASTER INVENTORY'!AB186</f>
        <v>2</v>
      </c>
      <c r="AC178" s="71">
        <f>'MASTER INVENTORY'!AC186</f>
        <v>0</v>
      </c>
      <c r="AD178" s="71">
        <f>'MASTER INVENTORY'!AD186</f>
        <v>2</v>
      </c>
      <c r="AE178" s="71">
        <f>'MASTER INVENTORY'!AE186</f>
        <v>1</v>
      </c>
      <c r="AF178" s="71">
        <f>'MASTER INVENTORY'!AF186</f>
        <v>1</v>
      </c>
      <c r="AG178" s="71">
        <f>'MASTER INVENTORY'!AG186</f>
        <v>0</v>
      </c>
      <c r="AH178" s="71">
        <f>'MASTER INVENTORY'!AH186</f>
        <v>0</v>
      </c>
      <c r="AI178" s="71">
        <f>'MASTER INVENTORY'!AI186</f>
        <v>0</v>
      </c>
    </row>
    <row r="179" spans="1:35" ht="14.25" hidden="1" customHeight="1" x14ac:dyDescent="0.2">
      <c r="A179" s="67">
        <f>'MASTER INVENTORY'!A187</f>
        <v>25015</v>
      </c>
      <c r="B179" s="71" t="str">
        <f>'MASTER INVENTORY'!B187</f>
        <v>M</v>
      </c>
      <c r="C179" s="71">
        <f>'MASTER INVENTORY'!C187</f>
        <v>2596</v>
      </c>
      <c r="D179" s="71">
        <f>'MASTER INVENTORY'!D187</f>
        <v>674</v>
      </c>
      <c r="E179" s="71">
        <f>'MASTER INVENTORY'!E187</f>
        <v>1922</v>
      </c>
      <c r="F179" s="71">
        <f>'MASTER INVENTORY'!F187</f>
        <v>0</v>
      </c>
      <c r="G179" s="71">
        <f>'MASTER INVENTORY'!G187</f>
        <v>0</v>
      </c>
      <c r="H179" s="71" t="str">
        <f>'MASTER INVENTORY'!H187</f>
        <v>CERAMIC</v>
      </c>
      <c r="I179" s="71">
        <f>'MASTER INVENTORY'!I187</f>
        <v>674</v>
      </c>
      <c r="J179" s="71" t="str">
        <f>'MASTER INVENTORY'!J187</f>
        <v>ADMIN</v>
      </c>
      <c r="K179" s="121">
        <f>'MASTER INVENTORY'!K187</f>
        <v>1</v>
      </c>
      <c r="L179" s="71">
        <f>'MASTER INVENTORY'!L187</f>
        <v>6</v>
      </c>
      <c r="M179" s="71">
        <f>'MASTER INVENTORY'!M187</f>
        <v>54</v>
      </c>
      <c r="N179" s="71">
        <f>'MASTER INVENTORY'!N187</f>
        <v>108</v>
      </c>
      <c r="O179" s="71">
        <f>'MASTER INVENTORY'!O187</f>
        <v>0</v>
      </c>
      <c r="P179" s="71">
        <f>'MASTER INVENTORY'!P187</f>
        <v>0</v>
      </c>
      <c r="Q179" s="71">
        <f>'MASTER INVENTORY'!Q187</f>
        <v>0</v>
      </c>
      <c r="R179" s="71">
        <f>'MASTER INVENTORY'!R187</f>
        <v>6</v>
      </c>
      <c r="S179" s="71">
        <f>'MASTER INVENTORY'!S187</f>
        <v>8</v>
      </c>
      <c r="T179" s="71">
        <f>'MASTER INVENTORY'!T187</f>
        <v>30</v>
      </c>
      <c r="U179" s="71">
        <f>'MASTER INVENTORY'!U187</f>
        <v>6</v>
      </c>
      <c r="V179" s="71">
        <f>'MASTER INVENTORY'!V187</f>
        <v>6</v>
      </c>
      <c r="W179" s="71">
        <f>'MASTER INVENTORY'!W187</f>
        <v>4</v>
      </c>
      <c r="X179" s="71">
        <f>'MASTER INVENTORY'!X187</f>
        <v>0</v>
      </c>
      <c r="Y179" s="71">
        <f>'MASTER INVENTORY'!Y187</f>
        <v>0</v>
      </c>
      <c r="Z179" s="71">
        <f>'MASTER INVENTORY'!Z187</f>
        <v>2</v>
      </c>
      <c r="AA179" s="71">
        <f>'MASTER INVENTORY'!AA187</f>
        <v>6</v>
      </c>
      <c r="AB179" s="71">
        <f>'MASTER INVENTORY'!AB187</f>
        <v>2</v>
      </c>
      <c r="AC179" s="71">
        <f>'MASTER INVENTORY'!AC187</f>
        <v>0</v>
      </c>
      <c r="AD179" s="71">
        <f>'MASTER INVENTORY'!AD187</f>
        <v>2</v>
      </c>
      <c r="AE179" s="71">
        <f>'MASTER INVENTORY'!AE187</f>
        <v>0</v>
      </c>
      <c r="AF179" s="71">
        <f>'MASTER INVENTORY'!AF187</f>
        <v>1</v>
      </c>
      <c r="AG179" s="71" t="str">
        <f>'MASTER INVENTORY'!AG187</f>
        <v>DOL</v>
      </c>
      <c r="AH179" s="71" t="str">
        <f>'MASTER INVENTORY'!AH187</f>
        <v>X</v>
      </c>
      <c r="AI179" s="71">
        <f>'MASTER INVENTORY'!AI187</f>
        <v>0</v>
      </c>
    </row>
    <row r="180" spans="1:35" hidden="1" x14ac:dyDescent="0.2">
      <c r="A180" s="67">
        <f>'MASTER INVENTORY'!A188</f>
        <v>25029</v>
      </c>
      <c r="B180" s="71" t="str">
        <f>'MASTER INVENTORY'!B188</f>
        <v xml:space="preserve">M </v>
      </c>
      <c r="C180" s="71">
        <f>'MASTER INVENTORY'!C188</f>
        <v>4451</v>
      </c>
      <c r="D180" s="71">
        <f>'MASTER INVENTORY'!D188</f>
        <v>446</v>
      </c>
      <c r="E180" s="71">
        <f>'MASTER INVENTORY'!E188</f>
        <v>0</v>
      </c>
      <c r="F180" s="71">
        <f>'MASTER INVENTORY'!F188</f>
        <v>2444</v>
      </c>
      <c r="G180" s="71">
        <f>'MASTER INVENTORY'!G188</f>
        <v>0</v>
      </c>
      <c r="H180" s="71" t="str">
        <f>'MASTER INVENTORY'!H188</f>
        <v>CERAMIC</v>
      </c>
      <c r="I180" s="71">
        <f>'MASTER INVENTORY'!I188</f>
        <v>2007</v>
      </c>
      <c r="J180" s="71" t="str">
        <f>'MASTER INVENTORY'!J188</f>
        <v>ADMIN</v>
      </c>
      <c r="K180" s="121">
        <f>'MASTER INVENTORY'!K188</f>
        <v>1</v>
      </c>
      <c r="L180" s="71">
        <f>'MASTER INVENTORY'!L188</f>
        <v>19</v>
      </c>
      <c r="M180" s="71">
        <f>'MASTER INVENTORY'!M188</f>
        <v>379</v>
      </c>
      <c r="N180" s="71">
        <f>'MASTER INVENTORY'!N188</f>
        <v>758</v>
      </c>
      <c r="O180" s="71">
        <f>'MASTER INVENTORY'!O188</f>
        <v>18</v>
      </c>
      <c r="P180" s="71">
        <f>'MASTER INVENTORY'!P188</f>
        <v>0</v>
      </c>
      <c r="Q180" s="71">
        <f>'MASTER INVENTORY'!Q188</f>
        <v>0</v>
      </c>
      <c r="R180" s="71">
        <f>'MASTER INVENTORY'!R188</f>
        <v>0</v>
      </c>
      <c r="S180" s="71">
        <f>'MASTER INVENTORY'!S188</f>
        <v>0</v>
      </c>
      <c r="T180" s="71">
        <f>'MASTER INVENTORY'!T188</f>
        <v>0</v>
      </c>
      <c r="U180" s="71">
        <f>'MASTER INVENTORY'!U188</f>
        <v>0</v>
      </c>
      <c r="V180" s="71">
        <f>'MASTER INVENTORY'!V188</f>
        <v>0</v>
      </c>
      <c r="W180" s="71">
        <f>'MASTER INVENTORY'!W188</f>
        <v>0</v>
      </c>
      <c r="X180" s="71">
        <f>'MASTER INVENTORY'!X188</f>
        <v>0</v>
      </c>
      <c r="Y180" s="71">
        <f>'MASTER INVENTORY'!Y188</f>
        <v>0</v>
      </c>
      <c r="Z180" s="71">
        <f>'MASTER INVENTORY'!Z188</f>
        <v>0</v>
      </c>
      <c r="AA180" s="71">
        <f>'MASTER INVENTORY'!AA188</f>
        <v>0</v>
      </c>
      <c r="AB180" s="71">
        <f>'MASTER INVENTORY'!AB188</f>
        <v>0</v>
      </c>
      <c r="AC180" s="71">
        <f>'MASTER INVENTORY'!AC188</f>
        <v>0</v>
      </c>
      <c r="AD180" s="71">
        <f>'MASTER INVENTORY'!AD188</f>
        <v>0</v>
      </c>
      <c r="AE180" s="71">
        <f>'MASTER INVENTORY'!AE188</f>
        <v>0</v>
      </c>
      <c r="AF180" s="71">
        <f>'MASTER INVENTORY'!AF188</f>
        <v>0</v>
      </c>
      <c r="AG180" s="71" t="str">
        <f>'MASTER INVENTORY'!AG188</f>
        <v>DOL</v>
      </c>
      <c r="AH180" s="71" t="str">
        <f>'MASTER INVENTORY'!AH188</f>
        <v>X</v>
      </c>
      <c r="AI180" s="71">
        <f>'MASTER INVENTORY'!AI188</f>
        <v>0</v>
      </c>
    </row>
    <row r="181" spans="1:35" hidden="1" x14ac:dyDescent="0.2">
      <c r="A181" s="67">
        <f>'MASTER INVENTORY'!A189</f>
        <v>25030</v>
      </c>
      <c r="B181" s="71" t="str">
        <f>'MASTER INVENTORY'!B189</f>
        <v>M</v>
      </c>
      <c r="C181" s="71">
        <f>'MASTER INVENTORY'!C189</f>
        <v>2400</v>
      </c>
      <c r="D181" s="71">
        <f>'MASTER INVENTORY'!D189</f>
        <v>106</v>
      </c>
      <c r="E181" s="71">
        <f>'MASTER INVENTORY'!E189</f>
        <v>2294</v>
      </c>
      <c r="F181" s="71">
        <f>'MASTER INVENTORY'!F189</f>
        <v>0</v>
      </c>
      <c r="G181" s="71">
        <f>'MASTER INVENTORY'!G189</f>
        <v>0</v>
      </c>
      <c r="H181" s="71" t="str">
        <f>'MASTER INVENTORY'!H189</f>
        <v>CERAMIC</v>
      </c>
      <c r="I181" s="71">
        <f>'MASTER INVENTORY'!I189</f>
        <v>106</v>
      </c>
      <c r="J181" s="71" t="str">
        <f>'MASTER INVENTORY'!J189</f>
        <v>ADMIN</v>
      </c>
      <c r="K181" s="121">
        <f>'MASTER INVENTORY'!K189</f>
        <v>1</v>
      </c>
      <c r="L181" s="71">
        <f>'MASTER INVENTORY'!L189</f>
        <v>0</v>
      </c>
      <c r="M181" s="71">
        <f>'MASTER INVENTORY'!M189</f>
        <v>0</v>
      </c>
      <c r="N181" s="71">
        <f>'MASTER INVENTORY'!N189</f>
        <v>0</v>
      </c>
      <c r="O181" s="71">
        <f>'MASTER INVENTORY'!O189</f>
        <v>0</v>
      </c>
      <c r="P181" s="71">
        <f>'MASTER INVENTORY'!P189</f>
        <v>0</v>
      </c>
      <c r="Q181" s="71">
        <f>'MASTER INVENTORY'!Q189</f>
        <v>0</v>
      </c>
      <c r="R181" s="71">
        <f>'MASTER INVENTORY'!R189</f>
        <v>0</v>
      </c>
      <c r="S181" s="71">
        <f>'MASTER INVENTORY'!S189</f>
        <v>2</v>
      </c>
      <c r="T181" s="71">
        <f>'MASTER INVENTORY'!T189</f>
        <v>1</v>
      </c>
      <c r="U181" s="71">
        <f>'MASTER INVENTORY'!U189</f>
        <v>1</v>
      </c>
      <c r="V181" s="71">
        <f>'MASTER INVENTORY'!V189</f>
        <v>1</v>
      </c>
      <c r="W181" s="71">
        <f>'MASTER INVENTORY'!W189</f>
        <v>1</v>
      </c>
      <c r="X181" s="71">
        <f>'MASTER INVENTORY'!X189</f>
        <v>0</v>
      </c>
      <c r="Y181" s="71">
        <f>'MASTER INVENTORY'!Y189</f>
        <v>0</v>
      </c>
      <c r="Z181" s="71">
        <f>'MASTER INVENTORY'!Z189</f>
        <v>1</v>
      </c>
      <c r="AA181" s="71">
        <f>'MASTER INVENTORY'!AA189</f>
        <v>1</v>
      </c>
      <c r="AB181" s="71">
        <f>'MASTER INVENTORY'!AB189</f>
        <v>1</v>
      </c>
      <c r="AC181" s="71">
        <f>'MASTER INVENTORY'!AC189</f>
        <v>0</v>
      </c>
      <c r="AD181" s="71">
        <f>'MASTER INVENTORY'!AD189</f>
        <v>1</v>
      </c>
      <c r="AE181" s="71">
        <f>'MASTER INVENTORY'!AE189</f>
        <v>1</v>
      </c>
      <c r="AF181" s="71">
        <f>'MASTER INVENTORY'!AF189</f>
        <v>1</v>
      </c>
      <c r="AG181" s="71" t="str">
        <f>'MASTER INVENTORY'!AG189</f>
        <v>DPW</v>
      </c>
      <c r="AH181" s="71">
        <f>'MASTER INVENTORY'!AH189</f>
        <v>0</v>
      </c>
      <c r="AI181" s="71">
        <f>'MASTER INVENTORY'!AI189</f>
        <v>0</v>
      </c>
    </row>
    <row r="182" spans="1:35" ht="12.75" hidden="1" customHeight="1" x14ac:dyDescent="0.2">
      <c r="A182" s="67">
        <f>'MASTER INVENTORY'!A190</f>
        <v>26002</v>
      </c>
      <c r="B182" s="71" t="str">
        <f>'MASTER INVENTORY'!B190</f>
        <v>M</v>
      </c>
      <c r="C182" s="71">
        <f>'MASTER INVENTORY'!C190</f>
        <v>533</v>
      </c>
      <c r="D182" s="71">
        <f>'MASTER INVENTORY'!D190</f>
        <v>52</v>
      </c>
      <c r="E182" s="71">
        <f>'MASTER INVENTORY'!E190</f>
        <v>533</v>
      </c>
      <c r="F182" s="71">
        <f>'MASTER INVENTORY'!F190</f>
        <v>0</v>
      </c>
      <c r="G182" s="71">
        <f>'MASTER INVENTORY'!G190</f>
        <v>0</v>
      </c>
      <c r="H182" s="71" t="str">
        <f>'MASTER INVENTORY'!H190</f>
        <v>N/A</v>
      </c>
      <c r="I182" s="71">
        <f>'MASTER INVENTORY'!I190</f>
        <v>0</v>
      </c>
      <c r="J182" s="71" t="str">
        <f>'MASTER INVENTORY'!J190</f>
        <v>ADMIN</v>
      </c>
      <c r="K182" s="121">
        <f>'MASTER INVENTORY'!K190</f>
        <v>1</v>
      </c>
      <c r="L182" s="71">
        <f>'MASTER INVENTORY'!L190</f>
        <v>6</v>
      </c>
      <c r="M182" s="71">
        <f>'MASTER INVENTORY'!M190</f>
        <v>60</v>
      </c>
      <c r="N182" s="71">
        <f>'MASTER INVENTORY'!N190</f>
        <v>120</v>
      </c>
      <c r="O182" s="71">
        <f>'MASTER INVENTORY'!O190</f>
        <v>0</v>
      </c>
      <c r="P182" s="71">
        <f>'MASTER INVENTORY'!P190</f>
        <v>0</v>
      </c>
      <c r="Q182" s="71">
        <f>'MASTER INVENTORY'!Q190</f>
        <v>0</v>
      </c>
      <c r="R182" s="71">
        <f>'MASTER INVENTORY'!R190</f>
        <v>6</v>
      </c>
      <c r="S182" s="71">
        <f>'MASTER INVENTORY'!S190</f>
        <v>7</v>
      </c>
      <c r="T182" s="71">
        <f>'MASTER INVENTORY'!T190</f>
        <v>0</v>
      </c>
      <c r="U182" s="71">
        <f>'MASTER INVENTORY'!U190</f>
        <v>1</v>
      </c>
      <c r="V182" s="71">
        <f>'MASTER INVENTORY'!V190</f>
        <v>1</v>
      </c>
      <c r="W182" s="71">
        <f>'MASTER INVENTORY'!W190</f>
        <v>0</v>
      </c>
      <c r="X182" s="71">
        <f>'MASTER INVENTORY'!X190</f>
        <v>0</v>
      </c>
      <c r="Y182" s="71">
        <f>'MASTER INVENTORY'!Y190</f>
        <v>0</v>
      </c>
      <c r="Z182" s="71">
        <f>'MASTER INVENTORY'!Z190</f>
        <v>1</v>
      </c>
      <c r="AA182" s="71">
        <f>'MASTER INVENTORY'!AA190</f>
        <v>1</v>
      </c>
      <c r="AB182" s="71">
        <f>'MASTER INVENTORY'!AB190</f>
        <v>1</v>
      </c>
      <c r="AC182" s="71">
        <f>'MASTER INVENTORY'!AC190</f>
        <v>0</v>
      </c>
      <c r="AD182" s="71">
        <f>'MASTER INVENTORY'!AD190</f>
        <v>1</v>
      </c>
      <c r="AE182" s="71">
        <f>'MASTER INVENTORY'!AE190</f>
        <v>0</v>
      </c>
      <c r="AF182" s="71">
        <f>'MASTER INVENTORY'!AF190</f>
        <v>1</v>
      </c>
      <c r="AG182" s="71" t="str">
        <f>'MASTER INVENTORY'!AG190</f>
        <v>407th AFSB</v>
      </c>
      <c r="AH182" s="71">
        <f>'MASTER INVENTORY'!AH190</f>
        <v>0</v>
      </c>
      <c r="AI182" s="71">
        <f>'MASTER INVENTORY'!AI190</f>
        <v>0</v>
      </c>
    </row>
    <row r="183" spans="1:35" hidden="1" x14ac:dyDescent="0.2">
      <c r="A183" s="67">
        <f>'MASTER INVENTORY'!A191</f>
        <v>26007</v>
      </c>
      <c r="B183" s="71" t="str">
        <f>'MASTER INVENTORY'!B191</f>
        <v>W</v>
      </c>
      <c r="C183" s="71">
        <f>'MASTER INVENTORY'!C191</f>
        <v>3782</v>
      </c>
      <c r="D183" s="71">
        <f>'MASTER INVENTORY'!D191</f>
        <v>430</v>
      </c>
      <c r="E183" s="71">
        <f>'MASTER INVENTORY'!E191</f>
        <v>3782</v>
      </c>
      <c r="F183" s="71">
        <f>'MASTER INVENTORY'!F191</f>
        <v>0</v>
      </c>
      <c r="G183" s="71">
        <f>'MASTER INVENTORY'!G191</f>
        <v>0</v>
      </c>
      <c r="H183" s="71" t="str">
        <f>'MASTER INVENTORY'!H191</f>
        <v>N/A</v>
      </c>
      <c r="I183" s="71">
        <f>'MASTER INVENTORY'!I191</f>
        <v>0</v>
      </c>
      <c r="J183" s="71" t="str">
        <f>'MASTER INVENTORY'!J191</f>
        <v>ADMIN</v>
      </c>
      <c r="K183" s="121">
        <f>'MASTER INVENTORY'!K191</f>
        <v>1</v>
      </c>
      <c r="L183" s="71">
        <f>'MASTER INVENTORY'!L191</f>
        <v>7</v>
      </c>
      <c r="M183" s="71">
        <f>'MASTER INVENTORY'!M191</f>
        <v>0</v>
      </c>
      <c r="N183" s="71">
        <f>'MASTER INVENTORY'!N191</f>
        <v>0</v>
      </c>
      <c r="O183" s="71">
        <f>'MASTER INVENTORY'!O191</f>
        <v>0</v>
      </c>
      <c r="P183" s="71">
        <f>'MASTER INVENTORY'!P191</f>
        <v>0</v>
      </c>
      <c r="Q183" s="71">
        <f>'MASTER INVENTORY'!Q191</f>
        <v>0</v>
      </c>
      <c r="R183" s="71">
        <f>'MASTER INVENTORY'!R191</f>
        <v>0</v>
      </c>
      <c r="S183" s="71">
        <f>'MASTER INVENTORY'!S191</f>
        <v>0</v>
      </c>
      <c r="T183" s="71">
        <f>'MASTER INVENTORY'!T191</f>
        <v>0</v>
      </c>
      <c r="U183" s="71">
        <f>'MASTER INVENTORY'!U191</f>
        <v>5</v>
      </c>
      <c r="V183" s="71">
        <f>'MASTER INVENTORY'!V191</f>
        <v>7</v>
      </c>
      <c r="W183" s="71">
        <f>'MASTER INVENTORY'!W191</f>
        <v>2</v>
      </c>
      <c r="X183" s="71">
        <f>'MASTER INVENTORY'!X191</f>
        <v>0</v>
      </c>
      <c r="Y183" s="71">
        <f>'MASTER INVENTORY'!Y191</f>
        <v>0</v>
      </c>
      <c r="Z183" s="71">
        <f>'MASTER INVENTORY'!Z191</f>
        <v>0</v>
      </c>
      <c r="AA183" s="71">
        <f>'MASTER INVENTORY'!AA191</f>
        <v>0</v>
      </c>
      <c r="AB183" s="71">
        <f>'MASTER INVENTORY'!AB191</f>
        <v>0</v>
      </c>
      <c r="AC183" s="71">
        <f>'MASTER INVENTORY'!AC191</f>
        <v>0</v>
      </c>
      <c r="AD183" s="71">
        <f>'MASTER INVENTORY'!AD191</f>
        <v>0</v>
      </c>
      <c r="AE183" s="71">
        <f>'MASTER INVENTORY'!AE191</f>
        <v>0</v>
      </c>
      <c r="AF183" s="71">
        <f>'MASTER INVENTORY'!AF191</f>
        <v>0</v>
      </c>
      <c r="AG183" s="71">
        <f>'MASTER INVENTORY'!AG191</f>
        <v>0</v>
      </c>
      <c r="AH183" s="71" t="str">
        <f>'MASTER INVENTORY'!AH191</f>
        <v>X</v>
      </c>
      <c r="AI183" s="71" t="str">
        <f>'MASTER INVENTORY'!AI191</f>
        <v>Added for service to begin 01May25</v>
      </c>
    </row>
    <row r="184" spans="1:35" hidden="1" x14ac:dyDescent="0.2">
      <c r="A184" s="67">
        <f>'MASTER INVENTORY'!A192</f>
        <v>26008</v>
      </c>
      <c r="B184" s="71" t="str">
        <f>'MASTER INVENTORY'!B192</f>
        <v>M</v>
      </c>
      <c r="C184" s="71">
        <f>'MASTER INVENTORY'!C192</f>
        <v>3850</v>
      </c>
      <c r="D184" s="71">
        <f>'MASTER INVENTORY'!D192</f>
        <v>100</v>
      </c>
      <c r="E184" s="71">
        <f>'MASTER INVENTORY'!E192</f>
        <v>3850</v>
      </c>
      <c r="F184" s="71">
        <f>'MASTER INVENTORY'!F192</f>
        <v>0</v>
      </c>
      <c r="G184" s="71">
        <f>'MASTER INVENTORY'!G192</f>
        <v>0</v>
      </c>
      <c r="H184" s="71" t="str">
        <f>'MASTER INVENTORY'!H192</f>
        <v>N/A</v>
      </c>
      <c r="I184" s="71">
        <f>'MASTER INVENTORY'!I192</f>
        <v>0</v>
      </c>
      <c r="J184" s="71" t="str">
        <f>'MASTER INVENTORY'!J192</f>
        <v>ADMIN</v>
      </c>
      <c r="K184" s="121">
        <f>'MASTER INVENTORY'!K192</f>
        <v>1</v>
      </c>
      <c r="L184" s="71">
        <f>'MASTER INVENTORY'!L192</f>
        <v>7</v>
      </c>
      <c r="M184" s="71">
        <f>'MASTER INVENTORY'!M192</f>
        <v>14</v>
      </c>
      <c r="N184" s="71">
        <f>'MASTER INVENTORY'!N192</f>
        <v>28</v>
      </c>
      <c r="O184" s="71">
        <f>'MASTER INVENTORY'!O192</f>
        <v>2</v>
      </c>
      <c r="P184" s="71">
        <f>'MASTER INVENTORY'!P192</f>
        <v>14</v>
      </c>
      <c r="Q184" s="71">
        <f>'MASTER INVENTORY'!Q192</f>
        <v>28</v>
      </c>
      <c r="R184" s="71">
        <f>'MASTER INVENTORY'!R192</f>
        <v>7</v>
      </c>
      <c r="S184" s="71">
        <f>'MASTER INVENTORY'!S192</f>
        <v>73</v>
      </c>
      <c r="T184" s="71">
        <f>'MASTER INVENTORY'!T192</f>
        <v>0</v>
      </c>
      <c r="U184" s="71">
        <f>'MASTER INVENTORY'!U192</f>
        <v>5</v>
      </c>
      <c r="V184" s="71">
        <f>'MASTER INVENTORY'!V192</f>
        <v>7</v>
      </c>
      <c r="W184" s="71">
        <f>'MASTER INVENTORY'!W192</f>
        <v>2</v>
      </c>
      <c r="X184" s="71">
        <f>'MASTER INVENTORY'!X192</f>
        <v>0</v>
      </c>
      <c r="Y184" s="71">
        <f>'MASTER INVENTORY'!Y192</f>
        <v>0</v>
      </c>
      <c r="Z184" s="71">
        <f>'MASTER INVENTORY'!Z192</f>
        <v>5</v>
      </c>
      <c r="AA184" s="71">
        <f>'MASTER INVENTORY'!AA192</f>
        <v>7</v>
      </c>
      <c r="AB184" s="71">
        <f>'MASTER INVENTORY'!AB192</f>
        <v>3</v>
      </c>
      <c r="AC184" s="71">
        <f>'MASTER INVENTORY'!AC192</f>
        <v>0</v>
      </c>
      <c r="AD184" s="71">
        <f>'MASTER INVENTORY'!AD192</f>
        <v>2</v>
      </c>
      <c r="AE184" s="71">
        <f>'MASTER INVENTORY'!AE192</f>
        <v>0</v>
      </c>
      <c r="AF184" s="71">
        <f>'MASTER INVENTORY'!AF192</f>
        <v>1</v>
      </c>
      <c r="AG184" s="71" t="str">
        <f>'MASTER INVENTORY'!AG192</f>
        <v>FORSCOM CIED</v>
      </c>
      <c r="AH184" s="71" t="str">
        <f>'MASTER INVENTORY'!AH192</f>
        <v>X</v>
      </c>
      <c r="AI184" s="71">
        <f>'MASTER INVENTORY'!AI192</f>
        <v>0</v>
      </c>
    </row>
    <row r="185" spans="1:35" hidden="1" x14ac:dyDescent="0.2">
      <c r="A185" s="67">
        <f>'MASTER INVENTORY'!A193</f>
        <v>28000</v>
      </c>
      <c r="B185" s="71" t="str">
        <f>'MASTER INVENTORY'!B193</f>
        <v>M</v>
      </c>
      <c r="C185" s="71">
        <f>'MASTER INVENTORY'!C193</f>
        <v>147130</v>
      </c>
      <c r="D185" s="71">
        <f>'MASTER INVENTORY'!D193</f>
        <v>7130</v>
      </c>
      <c r="E185" s="71">
        <f>'MASTER INVENTORY'!E193</f>
        <v>100000</v>
      </c>
      <c r="F185" s="71">
        <f>'MASTER INVENTORY'!F193</f>
        <v>40000</v>
      </c>
      <c r="G185" s="71">
        <f>'MASTER INVENTORY'!G193</f>
        <v>0</v>
      </c>
      <c r="H185" s="71" t="str">
        <f>'MASTER INVENTORY'!H193</f>
        <v>CERAMIC</v>
      </c>
      <c r="I185" s="71">
        <f>'MASTER INVENTORY'!I193</f>
        <v>7130</v>
      </c>
      <c r="J185" s="71" t="str">
        <f>'MASTER INVENTORY'!J193</f>
        <v>ADMIN</v>
      </c>
      <c r="K185" s="121">
        <f>'MASTER INVENTORY'!K193</f>
        <v>1</v>
      </c>
      <c r="L185" s="71">
        <f>'MASTER INVENTORY'!L193</f>
        <v>14</v>
      </c>
      <c r="M185" s="71">
        <f>'MASTER INVENTORY'!M193</f>
        <v>3850</v>
      </c>
      <c r="N185" s="71">
        <f>'MASTER INVENTORY'!N193</f>
        <v>7700</v>
      </c>
      <c r="O185" s="71">
        <f>'MASTER INVENTORY'!O193</f>
        <v>27</v>
      </c>
      <c r="P185" s="71">
        <f>'MASTER INVENTORY'!P193</f>
        <v>567</v>
      </c>
      <c r="Q185" s="71">
        <f>'MASTER INVENTORY'!Q193</f>
        <v>1134</v>
      </c>
      <c r="R185" s="71">
        <f>'MASTER INVENTORY'!R193</f>
        <v>0</v>
      </c>
      <c r="S185" s="71">
        <f>'MASTER INVENTORY'!S193</f>
        <v>0</v>
      </c>
      <c r="T185" s="71">
        <f>'MASTER INVENTORY'!T193</f>
        <v>0</v>
      </c>
      <c r="U185" s="71">
        <f>'MASTER INVENTORY'!U193</f>
        <v>23</v>
      </c>
      <c r="V185" s="71">
        <f>'MASTER INVENTORY'!V193</f>
        <v>26</v>
      </c>
      <c r="W185" s="71">
        <f>'MASTER INVENTORY'!W193</f>
        <v>13</v>
      </c>
      <c r="X185" s="71">
        <f>'MASTER INVENTORY'!X193</f>
        <v>0</v>
      </c>
      <c r="Y185" s="71">
        <f>'MASTER INVENTORY'!Y193</f>
        <v>0</v>
      </c>
      <c r="Z185" s="71">
        <f>'MASTER INVENTORY'!Z193</f>
        <v>17</v>
      </c>
      <c r="AA185" s="71">
        <f>'MASTER INVENTORY'!AA193</f>
        <v>26</v>
      </c>
      <c r="AB185" s="71">
        <f>'MASTER INVENTORY'!AB193</f>
        <v>10</v>
      </c>
      <c r="AC185" s="71">
        <f>'MASTER INVENTORY'!AC193</f>
        <v>4</v>
      </c>
      <c r="AD185" s="71">
        <f>'MASTER INVENTORY'!AD193</f>
        <v>8</v>
      </c>
      <c r="AE185" s="71">
        <f>'MASTER INVENTORY'!AE193</f>
        <v>0</v>
      </c>
      <c r="AF185" s="71">
        <f>'MASTER INVENTORY'!AF193</f>
        <v>1</v>
      </c>
      <c r="AG185" s="71" t="str">
        <f>'MASTER INVENTORY'!AG193</f>
        <v>1st CAV HQ</v>
      </c>
      <c r="AH185" s="71" t="str">
        <f>'MASTER INVENTORY'!AH193</f>
        <v>X</v>
      </c>
      <c r="AI185" s="71">
        <f>'MASTER INVENTORY'!AI193</f>
        <v>0</v>
      </c>
    </row>
    <row r="186" spans="1:35" hidden="1" x14ac:dyDescent="0.2">
      <c r="A186" s="67">
        <f>'MASTER INVENTORY'!A194</f>
        <v>31001</v>
      </c>
      <c r="B186" s="71" t="str">
        <f>'MASTER INVENTORY'!B194</f>
        <v>M</v>
      </c>
      <c r="C186" s="71">
        <f>'MASTER INVENTORY'!C194</f>
        <v>4014</v>
      </c>
      <c r="D186" s="71">
        <f>'MASTER INVENTORY'!D194</f>
        <v>235</v>
      </c>
      <c r="E186" s="71">
        <f>'MASTER INVENTORY'!E194</f>
        <v>270</v>
      </c>
      <c r="F186" s="71">
        <f>'MASTER INVENTORY'!F194</f>
        <v>1152</v>
      </c>
      <c r="G186" s="71">
        <f>'MASTER INVENTORY'!G194</f>
        <v>0</v>
      </c>
      <c r="H186" s="71" t="str">
        <f>'MASTER INVENTORY'!H194</f>
        <v>CERAMIC</v>
      </c>
      <c r="I186" s="71">
        <f>'MASTER INVENTORY'!I194</f>
        <v>2592</v>
      </c>
      <c r="J186" s="71" t="str">
        <f>'MASTER INVENTORY'!J194</f>
        <v>ADMIN</v>
      </c>
      <c r="K186" s="121">
        <f>'MASTER INVENTORY'!K194</f>
        <v>1</v>
      </c>
      <c r="L186" s="71">
        <f>'MASTER INVENTORY'!L194</f>
        <v>0</v>
      </c>
      <c r="M186" s="71">
        <f>'MASTER INVENTORY'!M194</f>
        <v>0</v>
      </c>
      <c r="N186" s="71">
        <f>'MASTER INVENTORY'!N194</f>
        <v>0</v>
      </c>
      <c r="O186" s="71">
        <f>'MASTER INVENTORY'!O194</f>
        <v>0</v>
      </c>
      <c r="P186" s="71">
        <f>'MASTER INVENTORY'!P194</f>
        <v>0</v>
      </c>
      <c r="Q186" s="71">
        <f>'MASTER INVENTORY'!Q194</f>
        <v>0</v>
      </c>
      <c r="R186" s="71">
        <f>'MASTER INVENTORY'!R194</f>
        <v>0</v>
      </c>
      <c r="S186" s="71">
        <f>'MASTER INVENTORY'!S194</f>
        <v>0</v>
      </c>
      <c r="T186" s="71">
        <f>'MASTER INVENTORY'!T194</f>
        <v>0</v>
      </c>
      <c r="U186" s="71">
        <f>'MASTER INVENTORY'!U194</f>
        <v>0</v>
      </c>
      <c r="V186" s="71">
        <f>'MASTER INVENTORY'!V194</f>
        <v>0</v>
      </c>
      <c r="W186" s="71">
        <f>'MASTER INVENTORY'!W194</f>
        <v>0</v>
      </c>
      <c r="X186" s="71">
        <f>'MASTER INVENTORY'!X194</f>
        <v>0</v>
      </c>
      <c r="Y186" s="71">
        <f>'MASTER INVENTORY'!Y194</f>
        <v>0</v>
      </c>
      <c r="Z186" s="71">
        <f>'MASTER INVENTORY'!Z194</f>
        <v>0</v>
      </c>
      <c r="AA186" s="71">
        <f>'MASTER INVENTORY'!AA194</f>
        <v>0</v>
      </c>
      <c r="AB186" s="71">
        <f>'MASTER INVENTORY'!AB194</f>
        <v>0</v>
      </c>
      <c r="AC186" s="71">
        <f>'MASTER INVENTORY'!AC194</f>
        <v>0</v>
      </c>
      <c r="AD186" s="71">
        <f>'MASTER INVENTORY'!AD194</f>
        <v>0</v>
      </c>
      <c r="AE186" s="71">
        <f>'MASTER INVENTORY'!AE194</f>
        <v>0</v>
      </c>
      <c r="AF186" s="71">
        <f>'MASTER INVENTORY'!AF194</f>
        <v>0</v>
      </c>
      <c r="AG186" s="71" t="str">
        <f>'MASTER INVENTORY'!AG194</f>
        <v>CHAPLAINS OFFICE</v>
      </c>
      <c r="AH186" s="71">
        <f>'MASTER INVENTORY'!AH194</f>
        <v>0</v>
      </c>
      <c r="AI186" s="71">
        <f>'MASTER INVENTORY'!AI194</f>
        <v>0</v>
      </c>
    </row>
    <row r="187" spans="1:35" hidden="1" x14ac:dyDescent="0.2">
      <c r="A187" s="67">
        <f>'MASTER INVENTORY'!A195</f>
        <v>31006</v>
      </c>
      <c r="B187" s="71" t="str">
        <f>'MASTER INVENTORY'!B195</f>
        <v>M</v>
      </c>
      <c r="C187" s="71">
        <f>'MASTER INVENTORY'!C195</f>
        <v>21528</v>
      </c>
      <c r="D187" s="71">
        <f>'MASTER INVENTORY'!D195</f>
        <v>203</v>
      </c>
      <c r="E187" s="71">
        <f>'MASTER INVENTORY'!E195</f>
        <v>426</v>
      </c>
      <c r="F187" s="71">
        <f>'MASTER INVENTORY'!F195</f>
        <v>0</v>
      </c>
      <c r="G187" s="71">
        <f>'MASTER INVENTORY'!G195</f>
        <v>0</v>
      </c>
      <c r="H187" s="71" t="str">
        <f>'MASTER INVENTORY'!H195</f>
        <v>N/A</v>
      </c>
      <c r="I187" s="71">
        <f>'MASTER INVENTORY'!I195</f>
        <v>0</v>
      </c>
      <c r="J187" s="71" t="str">
        <f>'MASTER INVENTORY'!J195</f>
        <v>PHYSICAL FITNESS CENTERS</v>
      </c>
      <c r="K187" s="96">
        <f>'MASTER INVENTORY'!K195</f>
        <v>5</v>
      </c>
      <c r="L187" s="71">
        <f>'MASTER INVENTORY'!L195</f>
        <v>33</v>
      </c>
      <c r="M187" s="71">
        <f>'MASTER INVENTORY'!M195</f>
        <v>788</v>
      </c>
      <c r="N187" s="71">
        <f>'MASTER INVENTORY'!N195</f>
        <v>1576</v>
      </c>
      <c r="O187" s="71">
        <f>'MASTER INVENTORY'!O195</f>
        <v>22</v>
      </c>
      <c r="P187" s="71">
        <f>'MASTER INVENTORY'!P195</f>
        <v>8</v>
      </c>
      <c r="Q187" s="71">
        <f>'MASTER INVENTORY'!Q195</f>
        <v>176</v>
      </c>
      <c r="R187" s="71">
        <f>'MASTER INVENTORY'!R195</f>
        <v>9</v>
      </c>
      <c r="S187" s="71">
        <f>'MASTER INVENTORY'!S195</f>
        <v>41</v>
      </c>
      <c r="T187" s="71">
        <f>'MASTER INVENTORY'!T195</f>
        <v>3</v>
      </c>
      <c r="U187" s="71">
        <f>'MASTER INVENTORY'!U195</f>
        <v>13</v>
      </c>
      <c r="V187" s="71">
        <f>'MASTER INVENTORY'!V195</f>
        <v>11</v>
      </c>
      <c r="W187" s="71">
        <f>'MASTER INVENTORY'!W195</f>
        <v>8</v>
      </c>
      <c r="X187" s="71">
        <f>'MASTER INVENTORY'!X195</f>
        <v>0</v>
      </c>
      <c r="Y187" s="71">
        <f>'MASTER INVENTORY'!Y195</f>
        <v>0</v>
      </c>
      <c r="Z187" s="71">
        <f>'MASTER INVENTORY'!Z195</f>
        <v>0</v>
      </c>
      <c r="AA187" s="71">
        <f>'MASTER INVENTORY'!AA195</f>
        <v>0</v>
      </c>
      <c r="AB187" s="71">
        <f>'MASTER INVENTORY'!AB195</f>
        <v>5</v>
      </c>
      <c r="AC187" s="71">
        <f>'MASTER INVENTORY'!AC195</f>
        <v>11</v>
      </c>
      <c r="AD187" s="71">
        <f>'MASTER INVENTORY'!AD195</f>
        <v>12</v>
      </c>
      <c r="AE187" s="71">
        <f>'MASTER INVENTORY'!AE195</f>
        <v>13</v>
      </c>
      <c r="AF187" s="71">
        <f>'MASTER INVENTORY'!AF195</f>
        <v>3</v>
      </c>
      <c r="AG187" s="71" t="str">
        <f>'MASTER INVENTORY'!AG195</f>
        <v>DFMWR</v>
      </c>
      <c r="AH187" s="71" t="str">
        <f>'MASTER INVENTORY'!AH195</f>
        <v>X</v>
      </c>
      <c r="AI187" s="71">
        <f>'MASTER INVENTORY'!AI195</f>
        <v>0</v>
      </c>
    </row>
    <row r="188" spans="1:35" hidden="1" x14ac:dyDescent="0.2">
      <c r="A188" s="67">
        <f>'MASTER INVENTORY'!A196</f>
        <v>33000</v>
      </c>
      <c r="B188" s="71" t="str">
        <f>'MASTER INVENTORY'!B196</f>
        <v xml:space="preserve">M </v>
      </c>
      <c r="C188" s="71">
        <f>'MASTER INVENTORY'!C196</f>
        <v>11762</v>
      </c>
      <c r="D188" s="71">
        <f>'MASTER INVENTORY'!D196</f>
        <v>600</v>
      </c>
      <c r="E188" s="71">
        <f>'MASTER INVENTORY'!E196</f>
        <v>308</v>
      </c>
      <c r="F188" s="71">
        <f>'MASTER INVENTORY'!F196</f>
        <v>8450</v>
      </c>
      <c r="G188" s="71">
        <f>'MASTER INVENTORY'!G196</f>
        <v>573</v>
      </c>
      <c r="H188" s="71" t="str">
        <f>'MASTER INVENTORY'!H196</f>
        <v>CERAMIC/WOOD</v>
      </c>
      <c r="I188" s="71">
        <f>'MASTER INVENTORY'!I196</f>
        <v>2431</v>
      </c>
      <c r="J188" s="71" t="str">
        <f>'MASTER INVENTORY'!J196</f>
        <v>ADMIN</v>
      </c>
      <c r="K188" s="121">
        <f>'MASTER INVENTORY'!K196</f>
        <v>1</v>
      </c>
      <c r="L188" s="71">
        <f>'MASTER INVENTORY'!L196</f>
        <v>2</v>
      </c>
      <c r="M188" s="71">
        <f>'MASTER INVENTORY'!M196</f>
        <v>64</v>
      </c>
      <c r="N188" s="71">
        <f>'MASTER INVENTORY'!N196</f>
        <v>128</v>
      </c>
      <c r="O188" s="71">
        <f>'MASTER INVENTORY'!O196</f>
        <v>2</v>
      </c>
      <c r="P188" s="71">
        <f>'MASTER INVENTORY'!P196</f>
        <v>100</v>
      </c>
      <c r="Q188" s="71">
        <f>'MASTER INVENTORY'!Q196</f>
        <v>200</v>
      </c>
      <c r="R188" s="71">
        <f>'MASTER INVENTORY'!R196</f>
        <v>0</v>
      </c>
      <c r="S188" s="71">
        <f>'MASTER INVENTORY'!S196</f>
        <v>35</v>
      </c>
      <c r="T188" s="71">
        <f>'MASTER INVENTORY'!T196</f>
        <v>8</v>
      </c>
      <c r="U188" s="71">
        <f>'MASTER INVENTORY'!U196</f>
        <v>6</v>
      </c>
      <c r="V188" s="71">
        <f>'MASTER INVENTORY'!V196</f>
        <v>9</v>
      </c>
      <c r="W188" s="71">
        <f>'MASTER INVENTORY'!W196</f>
        <v>3</v>
      </c>
      <c r="X188" s="71">
        <f>'MASTER INVENTORY'!X196</f>
        <v>0</v>
      </c>
      <c r="Y188" s="71">
        <f>'MASTER INVENTORY'!Y196</f>
        <v>0</v>
      </c>
      <c r="Z188" s="71">
        <f>'MASTER INVENTORY'!Z196</f>
        <v>2</v>
      </c>
      <c r="AA188" s="71">
        <f>'MASTER INVENTORY'!AA196</f>
        <v>9</v>
      </c>
      <c r="AB188" s="71">
        <f>'MASTER INVENTORY'!AB196</f>
        <v>3</v>
      </c>
      <c r="AC188" s="71">
        <f>'MASTER INVENTORY'!AC196</f>
        <v>0</v>
      </c>
      <c r="AD188" s="71">
        <f>'MASTER INVENTORY'!AD196</f>
        <v>2</v>
      </c>
      <c r="AE188" s="71">
        <f>'MASTER INVENTORY'!AE196</f>
        <v>0</v>
      </c>
      <c r="AF188" s="71">
        <f>'MASTER INVENTORY'!AF196</f>
        <v>1</v>
      </c>
      <c r="AG188" s="71" t="str">
        <f>'MASTER INVENTORY'!AG196</f>
        <v>DHR</v>
      </c>
      <c r="AH188" s="71" t="str">
        <f>'MASTER INVENTORY'!AH196</f>
        <v>X</v>
      </c>
      <c r="AI188" s="71">
        <f>'MASTER INVENTORY'!AI196</f>
        <v>0</v>
      </c>
    </row>
    <row r="189" spans="1:35" hidden="1" x14ac:dyDescent="0.2">
      <c r="A189" s="67">
        <f>'MASTER INVENTORY'!A197</f>
        <v>33009</v>
      </c>
      <c r="B189" s="71" t="str">
        <f>'MASTER INVENTORY'!B197</f>
        <v>M</v>
      </c>
      <c r="C189" s="71">
        <f>'MASTER INVENTORY'!C197</f>
        <v>72048</v>
      </c>
      <c r="D189" s="71">
        <f>'MASTER INVENTORY'!D197</f>
        <v>2226</v>
      </c>
      <c r="E189" s="71">
        <f>'MASTER INVENTORY'!E197</f>
        <v>0</v>
      </c>
      <c r="F189" s="71">
        <f>'MASTER INVENTORY'!F197</f>
        <v>51863</v>
      </c>
      <c r="G189" s="71">
        <f>'MASTER INVENTORY'!G197</f>
        <v>0</v>
      </c>
      <c r="H189" s="71" t="str">
        <f>'MASTER INVENTORY'!H197</f>
        <v>CEMARIC/CONCRETE</v>
      </c>
      <c r="I189" s="71">
        <f>'MASTER INVENTORY'!I197</f>
        <v>20185</v>
      </c>
      <c r="J189" s="71" t="str">
        <f>'MASTER INVENTORY'!J197</f>
        <v>ADMIN</v>
      </c>
      <c r="K189" s="99">
        <f>'MASTER INVENTORY'!K197</f>
        <v>5</v>
      </c>
      <c r="L189" s="71">
        <f>'MASTER INVENTORY'!L197</f>
        <v>391</v>
      </c>
      <c r="M189" s="71">
        <f>'MASTER INVENTORY'!M197</f>
        <v>1564</v>
      </c>
      <c r="N189" s="71">
        <f>'MASTER INVENTORY'!N197</f>
        <v>3128</v>
      </c>
      <c r="O189" s="71">
        <f>'MASTER INVENTORY'!O197</f>
        <v>19</v>
      </c>
      <c r="P189" s="71">
        <f>'MASTER INVENTORY'!P197</f>
        <v>1425</v>
      </c>
      <c r="Q189" s="71">
        <f>'MASTER INVENTORY'!Q197</f>
        <v>2850</v>
      </c>
      <c r="R189" s="71">
        <f>'MASTER INVENTORY'!R197</f>
        <v>0</v>
      </c>
      <c r="S189" s="71">
        <f>'MASTER INVENTORY'!S197</f>
        <v>686</v>
      </c>
      <c r="T189" s="71">
        <f>'MASTER INVENTORY'!T197</f>
        <v>710</v>
      </c>
      <c r="U189" s="71">
        <f>'MASTER INVENTORY'!U197</f>
        <v>65</v>
      </c>
      <c r="V189" s="71">
        <f>'MASTER INVENTORY'!V197</f>
        <v>32</v>
      </c>
      <c r="W189" s="71">
        <f>'MASTER INVENTORY'!W197</f>
        <v>8</v>
      </c>
      <c r="X189" s="71">
        <f>'MASTER INVENTORY'!X197</f>
        <v>0</v>
      </c>
      <c r="Y189" s="71">
        <f>'MASTER INVENTORY'!Y197</f>
        <v>0</v>
      </c>
      <c r="Z189" s="71">
        <f>'MASTER INVENTORY'!Z197</f>
        <v>14</v>
      </c>
      <c r="AA189" s="71">
        <f>'MASTER INVENTORY'!AA197</f>
        <v>32</v>
      </c>
      <c r="AB189" s="71">
        <f>'MASTER INVENTORY'!AB197</f>
        <v>65</v>
      </c>
      <c r="AC189" s="71">
        <f>'MASTER INVENTORY'!AC197</f>
        <v>0</v>
      </c>
      <c r="AD189" s="71">
        <f>'MASTER INVENTORY'!AD197</f>
        <v>11</v>
      </c>
      <c r="AE189" s="71">
        <f>'MASTER INVENTORY'!AE197</f>
        <v>0</v>
      </c>
      <c r="AF189" s="71">
        <f>'MASTER INVENTORY'!AF197</f>
        <v>2</v>
      </c>
      <c r="AG189" s="71" t="str">
        <f>'MASTER INVENTORY'!AG197</f>
        <v>DPTMS</v>
      </c>
      <c r="AH189" s="71" t="str">
        <f>'MASTER INVENTORY'!AH197</f>
        <v>X</v>
      </c>
      <c r="AI189" s="71">
        <f>'MASTER INVENTORY'!AI197</f>
        <v>0</v>
      </c>
    </row>
    <row r="190" spans="1:35" hidden="1" x14ac:dyDescent="0.2">
      <c r="A190" s="67">
        <f>'MASTER INVENTORY'!A198</f>
        <v>33009</v>
      </c>
      <c r="B190" s="71" t="str">
        <f>'MASTER INVENTORY'!B198</f>
        <v>M</v>
      </c>
      <c r="C190" s="71">
        <f>'MASTER INVENTORY'!C198</f>
        <v>103407</v>
      </c>
      <c r="D190" s="71">
        <f>'MASTER INVENTORY'!D198</f>
        <v>2762</v>
      </c>
      <c r="E190" s="71">
        <f>'MASTER INVENTORY'!E198</f>
        <v>1032</v>
      </c>
      <c r="F190" s="71">
        <f>'MASTER INVENTORY'!F198</f>
        <v>91237</v>
      </c>
      <c r="G190" s="71">
        <f>'MASTER INVENTORY'!G198</f>
        <v>1307</v>
      </c>
      <c r="H190" s="71" t="str">
        <f>'MASTER INVENTORY'!H198</f>
        <v>CERAMIC/QUARRY</v>
      </c>
      <c r="I190" s="71">
        <f>'MASTER INVENTORY'!I198</f>
        <v>9831</v>
      </c>
      <c r="J190" s="71" t="str">
        <f>'MASTER INVENTORY'!J198</f>
        <v>ADMIN</v>
      </c>
      <c r="K190" s="99">
        <f>'MASTER INVENTORY'!K198</f>
        <v>5</v>
      </c>
      <c r="L190" s="71">
        <f>'MASTER INVENTORY'!L198</f>
        <v>320</v>
      </c>
      <c r="M190" s="71">
        <f>'MASTER INVENTORY'!M198</f>
        <v>1280</v>
      </c>
      <c r="N190" s="71">
        <f>'MASTER INVENTORY'!N198</f>
        <v>2560</v>
      </c>
      <c r="O190" s="71">
        <f>'MASTER INVENTORY'!O198</f>
        <v>34</v>
      </c>
      <c r="P190" s="71">
        <f>'MASTER INVENTORY'!P198</f>
        <v>1224</v>
      </c>
      <c r="Q190" s="71">
        <f>'MASTER INVENTORY'!Q198</f>
        <v>2448</v>
      </c>
      <c r="R190" s="71">
        <f>'MASTER INVENTORY'!R198</f>
        <v>4</v>
      </c>
      <c r="S190" s="71">
        <f>'MASTER INVENTORY'!S198</f>
        <v>934</v>
      </c>
      <c r="T190" s="71">
        <f>'MASTER INVENTORY'!T198</f>
        <v>1230</v>
      </c>
      <c r="U190" s="71">
        <f>'MASTER INVENTORY'!U198</f>
        <v>41</v>
      </c>
      <c r="V190" s="71">
        <f>'MASTER INVENTORY'!V198</f>
        <v>38</v>
      </c>
      <c r="W190" s="71">
        <f>'MASTER INVENTORY'!W198</f>
        <v>7</v>
      </c>
      <c r="X190" s="71">
        <f>'MASTER INVENTORY'!X198</f>
        <v>0</v>
      </c>
      <c r="Y190" s="71">
        <f>'MASTER INVENTORY'!Y198</f>
        <v>0</v>
      </c>
      <c r="Z190" s="71">
        <f>'MASTER INVENTORY'!Z198</f>
        <v>8</v>
      </c>
      <c r="AA190" s="71">
        <f>'MASTER INVENTORY'!AA198</f>
        <v>38</v>
      </c>
      <c r="AB190" s="71">
        <f>'MASTER INVENTORY'!AB198</f>
        <v>41</v>
      </c>
      <c r="AC190" s="71">
        <f>'MASTER INVENTORY'!AC198</f>
        <v>0</v>
      </c>
      <c r="AD190" s="71">
        <f>'MASTER INVENTORY'!AD198</f>
        <v>13</v>
      </c>
      <c r="AE190" s="71">
        <f>'MASTER INVENTORY'!AE198</f>
        <v>3</v>
      </c>
      <c r="AF190" s="71">
        <f>'MASTER INVENTORY'!AF198</f>
        <v>2</v>
      </c>
      <c r="AG190" s="71" t="str">
        <f>'MASTER INVENTORY'!AG198</f>
        <v>DPTMS G3</v>
      </c>
      <c r="AH190" s="71" t="str">
        <f>'MASTER INVENTORY'!AH198</f>
        <v>X</v>
      </c>
      <c r="AI190" s="71" t="str">
        <f>'MASTER INVENTORY'!AI198</f>
        <v>(PH 2) Area</v>
      </c>
    </row>
    <row r="191" spans="1:35" hidden="1" x14ac:dyDescent="0.2">
      <c r="A191" s="67">
        <f>'MASTER INVENTORY'!A199</f>
        <v>33010</v>
      </c>
      <c r="B191" s="71" t="str">
        <f>'MASTER INVENTORY'!B199</f>
        <v xml:space="preserve">M </v>
      </c>
      <c r="C191" s="71">
        <f>'MASTER INVENTORY'!C199</f>
        <v>13477</v>
      </c>
      <c r="D191" s="71">
        <f>'MASTER INVENTORY'!D199</f>
        <v>469</v>
      </c>
      <c r="E191" s="71">
        <f>'MASTER INVENTORY'!E199</f>
        <v>9874</v>
      </c>
      <c r="F191" s="71">
        <f>'MASTER INVENTORY'!F199</f>
        <v>3520</v>
      </c>
      <c r="G191" s="71">
        <f>'MASTER INVENTORY'!G199</f>
        <v>0</v>
      </c>
      <c r="H191" s="71" t="str">
        <f>'MASTER INVENTORY'!H199</f>
        <v>METAL</v>
      </c>
      <c r="I191" s="71">
        <f>'MASTER INVENTORY'!I199</f>
        <v>83</v>
      </c>
      <c r="J191" s="71" t="str">
        <f>'MASTER INVENTORY'!J199</f>
        <v>ADMIN</v>
      </c>
      <c r="K191" s="121">
        <f>'MASTER INVENTORY'!K199</f>
        <v>1</v>
      </c>
      <c r="L191" s="71">
        <f>'MASTER INVENTORY'!L199</f>
        <v>21</v>
      </c>
      <c r="M191" s="71">
        <f>'MASTER INVENTORY'!M199</f>
        <v>672</v>
      </c>
      <c r="N191" s="71">
        <f>'MASTER INVENTORY'!N199</f>
        <v>1344</v>
      </c>
      <c r="O191" s="71">
        <f>'MASTER INVENTORY'!O199</f>
        <v>2</v>
      </c>
      <c r="P191" s="71">
        <f>'MASTER INVENTORY'!P199</f>
        <v>42</v>
      </c>
      <c r="Q191" s="71">
        <f>'MASTER INVENTORY'!Q199</f>
        <v>84</v>
      </c>
      <c r="R191" s="71">
        <f>'MASTER INVENTORY'!R199</f>
        <v>20</v>
      </c>
      <c r="S191" s="71">
        <f>'MASTER INVENTORY'!S199</f>
        <v>157</v>
      </c>
      <c r="T191" s="71">
        <f>'MASTER INVENTORY'!T199</f>
        <v>2</v>
      </c>
      <c r="U191" s="71">
        <f>'MASTER INVENTORY'!U199</f>
        <v>7</v>
      </c>
      <c r="V191" s="71">
        <f>'MASTER INVENTORY'!V199</f>
        <v>4</v>
      </c>
      <c r="W191" s="71">
        <f>'MASTER INVENTORY'!W199</f>
        <v>2</v>
      </c>
      <c r="X191" s="71">
        <f>'MASTER INVENTORY'!X199</f>
        <v>0</v>
      </c>
      <c r="Y191" s="71">
        <f>'MASTER INVENTORY'!Y199</f>
        <v>0</v>
      </c>
      <c r="Z191" s="71">
        <f>'MASTER INVENTORY'!Z199</f>
        <v>2</v>
      </c>
      <c r="AA191" s="71">
        <f>'MASTER INVENTORY'!AA199</f>
        <v>4</v>
      </c>
      <c r="AB191" s="71">
        <f>'MASTER INVENTORY'!AB199</f>
        <v>2</v>
      </c>
      <c r="AC191" s="71">
        <f>'MASTER INVENTORY'!AC199</f>
        <v>5</v>
      </c>
      <c r="AD191" s="71">
        <f>'MASTER INVENTORY'!AD199</f>
        <v>2</v>
      </c>
      <c r="AE191" s="71">
        <f>'MASTER INVENTORY'!AE199</f>
        <v>1</v>
      </c>
      <c r="AF191" s="71">
        <f>'MASTER INVENTORY'!AF199</f>
        <v>1</v>
      </c>
      <c r="AG191" s="71" t="str">
        <f>'MASTER INVENTORY'!AG199</f>
        <v>80th TASS</v>
      </c>
      <c r="AH191" s="71" t="str">
        <f>'MASTER INVENTORY'!AH199</f>
        <v>X</v>
      </c>
      <c r="AI191" s="71">
        <f>'MASTER INVENTORY'!AI199</f>
        <v>0</v>
      </c>
    </row>
    <row r="192" spans="1:35" hidden="1" x14ac:dyDescent="0.2">
      <c r="A192" s="67">
        <f>'MASTER INVENTORY'!A200</f>
        <v>36031</v>
      </c>
      <c r="B192" s="71" t="str">
        <f>'MASTER INVENTORY'!B200</f>
        <v>M</v>
      </c>
      <c r="C192" s="71">
        <f>'MASTER INVENTORY'!C200</f>
        <v>4150</v>
      </c>
      <c r="D192" s="71">
        <f>'MASTER INVENTORY'!D200</f>
        <v>100</v>
      </c>
      <c r="E192" s="71">
        <f>'MASTER INVENTORY'!E200</f>
        <v>1959</v>
      </c>
      <c r="F192" s="71">
        <f>'MASTER INVENTORY'!F200</f>
        <v>116</v>
      </c>
      <c r="G192" s="71">
        <f>'MASTER INVENTORY'!G200</f>
        <v>0</v>
      </c>
      <c r="H192" s="71" t="str">
        <f>'MASTER INVENTORY'!H200</f>
        <v>VCT</v>
      </c>
      <c r="I192" s="71">
        <f>'MASTER INVENTORY'!I200</f>
        <v>2075</v>
      </c>
      <c r="J192" s="71" t="str">
        <f>'MASTER INVENTORY'!J200</f>
        <v>ADMIN</v>
      </c>
      <c r="K192" s="121">
        <f>'MASTER INVENTORY'!K200</f>
        <v>1</v>
      </c>
      <c r="L192" s="71">
        <f>'MASTER INVENTORY'!L200</f>
        <v>12</v>
      </c>
      <c r="M192" s="71">
        <f>'MASTER INVENTORY'!M200</f>
        <v>128</v>
      </c>
      <c r="N192" s="71">
        <f>'MASTER INVENTORY'!N200</f>
        <v>256</v>
      </c>
      <c r="O192" s="71">
        <f>'MASTER INVENTORY'!O200</f>
        <v>28</v>
      </c>
      <c r="P192" s="71">
        <f>'MASTER INVENTORY'!P200</f>
        <v>56</v>
      </c>
      <c r="Q192" s="71">
        <f>'MASTER INVENTORY'!Q200</f>
        <v>312</v>
      </c>
      <c r="R192" s="71">
        <f>'MASTER INVENTORY'!R200</f>
        <v>12</v>
      </c>
      <c r="S192" s="71">
        <f>'MASTER INVENTORY'!S200</f>
        <v>41</v>
      </c>
      <c r="T192" s="71">
        <f>'MASTER INVENTORY'!T200</f>
        <v>41</v>
      </c>
      <c r="U192" s="71">
        <f>'MASTER INVENTORY'!U200</f>
        <v>2</v>
      </c>
      <c r="V192" s="71">
        <f>'MASTER INVENTORY'!V200</f>
        <v>2</v>
      </c>
      <c r="W192" s="71">
        <f>'MASTER INVENTORY'!W200</f>
        <v>0</v>
      </c>
      <c r="X192" s="71">
        <f>'MASTER INVENTORY'!X200</f>
        <v>0</v>
      </c>
      <c r="Y192" s="71">
        <f>'MASTER INVENTORY'!Y200</f>
        <v>0</v>
      </c>
      <c r="Z192" s="71">
        <f>'MASTER INVENTORY'!Z200</f>
        <v>2</v>
      </c>
      <c r="AA192" s="71">
        <f>'MASTER INVENTORY'!AA200</f>
        <v>2</v>
      </c>
      <c r="AB192" s="71">
        <f>'MASTER INVENTORY'!AB200</f>
        <v>2</v>
      </c>
      <c r="AC192" s="71">
        <f>'MASTER INVENTORY'!AC200</f>
        <v>0</v>
      </c>
      <c r="AD192" s="71">
        <f>'MASTER INVENTORY'!AD200</f>
        <v>2</v>
      </c>
      <c r="AE192" s="71">
        <f>'MASTER INVENTORY'!AE200</f>
        <v>0</v>
      </c>
      <c r="AF192" s="71">
        <f>'MASTER INVENTORY'!AF200</f>
        <v>1</v>
      </c>
      <c r="AG192" s="71" t="str">
        <f>'MASTER INVENTORY'!AG200</f>
        <v>DHR - ASAP</v>
      </c>
      <c r="AH192" s="71" t="str">
        <f>'MASTER INVENTORY'!AH200</f>
        <v>X</v>
      </c>
      <c r="AI192" s="71">
        <f>'MASTER INVENTORY'!AI200</f>
        <v>0</v>
      </c>
    </row>
    <row r="193" spans="1:38" hidden="1" x14ac:dyDescent="0.2">
      <c r="A193" s="67">
        <f>'MASTER INVENTORY'!A201</f>
        <v>36032</v>
      </c>
      <c r="B193" s="71" t="str">
        <f>'MASTER INVENTORY'!B201</f>
        <v>M</v>
      </c>
      <c r="C193" s="71">
        <f>'MASTER INVENTORY'!C201</f>
        <v>168</v>
      </c>
      <c r="D193" s="71">
        <f>'MASTER INVENTORY'!D201</f>
        <v>21</v>
      </c>
      <c r="E193" s="71">
        <f>'MASTER INVENTORY'!E201</f>
        <v>0</v>
      </c>
      <c r="F193" s="71">
        <f>'MASTER INVENTORY'!F201</f>
        <v>0</v>
      </c>
      <c r="G193" s="71">
        <f>'MASTER INVENTORY'!G201</f>
        <v>0</v>
      </c>
      <c r="H193" s="71" t="str">
        <f>'MASTER INVENTORY'!H201</f>
        <v>RUBBER</v>
      </c>
      <c r="I193" s="71">
        <f>'MASTER INVENTORY'!I201</f>
        <v>168</v>
      </c>
      <c r="J193" s="71" t="str">
        <f>'MASTER INVENTORY'!J201</f>
        <v>ACP</v>
      </c>
      <c r="K193" s="121">
        <f>'MASTER INVENTORY'!K201</f>
        <v>1</v>
      </c>
      <c r="L193" s="71">
        <f>'MASTER INVENTORY'!L201</f>
        <v>6</v>
      </c>
      <c r="M193" s="71">
        <f>'MASTER INVENTORY'!M201</f>
        <v>74</v>
      </c>
      <c r="N193" s="71">
        <f>'MASTER INVENTORY'!N201</f>
        <v>148</v>
      </c>
      <c r="O193" s="71">
        <f>'MASTER INVENTORY'!O201</f>
        <v>2</v>
      </c>
      <c r="P193" s="71">
        <f>'MASTER INVENTORY'!P201</f>
        <v>42</v>
      </c>
      <c r="Q193" s="71">
        <f>'MASTER INVENTORY'!Q201</f>
        <v>84</v>
      </c>
      <c r="R193" s="71">
        <f>'MASTER INVENTORY'!R201</f>
        <v>0</v>
      </c>
      <c r="S193" s="71">
        <f>'MASTER INVENTORY'!S201</f>
        <v>3</v>
      </c>
      <c r="T193" s="71">
        <f>'MASTER INVENTORY'!T201</f>
        <v>0</v>
      </c>
      <c r="U193" s="71">
        <f>'MASTER INVENTORY'!U201</f>
        <v>1</v>
      </c>
      <c r="V193" s="71">
        <f>'MASTER INVENTORY'!V201</f>
        <v>1</v>
      </c>
      <c r="W193" s="71">
        <f>'MASTER INVENTORY'!W201</f>
        <v>0</v>
      </c>
      <c r="X193" s="71">
        <f>'MASTER INVENTORY'!X201</f>
        <v>0</v>
      </c>
      <c r="Y193" s="71">
        <f>'MASTER INVENTORY'!Y201</f>
        <v>0</v>
      </c>
      <c r="Z193" s="71">
        <f>'MASTER INVENTORY'!Z201</f>
        <v>0</v>
      </c>
      <c r="AA193" s="71">
        <f>'MASTER INVENTORY'!AA201</f>
        <v>1</v>
      </c>
      <c r="AB193" s="71">
        <f>'MASTER INVENTORY'!AB201</f>
        <v>1</v>
      </c>
      <c r="AC193" s="71">
        <f>'MASTER INVENTORY'!AC201</f>
        <v>0</v>
      </c>
      <c r="AD193" s="71">
        <f>'MASTER INVENTORY'!AD201</f>
        <v>0</v>
      </c>
      <c r="AE193" s="71">
        <f>'MASTER INVENTORY'!AE201</f>
        <v>0</v>
      </c>
      <c r="AF193" s="71">
        <f>'MASTER INVENTORY'!AF201</f>
        <v>1</v>
      </c>
      <c r="AG193" s="71" t="str">
        <f>'MASTER INVENTORY'!AG201</f>
        <v>DES</v>
      </c>
      <c r="AH193" s="71" t="str">
        <f>'MASTER INVENTORY'!AH201</f>
        <v>X</v>
      </c>
      <c r="AI193" s="71">
        <f>'MASTER INVENTORY'!AI201</f>
        <v>0</v>
      </c>
    </row>
    <row r="194" spans="1:38" hidden="1" x14ac:dyDescent="0.2">
      <c r="A194" s="67">
        <f>'MASTER INVENTORY'!A202</f>
        <v>36040</v>
      </c>
      <c r="B194" s="71" t="str">
        <f>'MASTER INVENTORY'!B202</f>
        <v>M</v>
      </c>
      <c r="C194" s="71">
        <f>'MASTER INVENTORY'!C202</f>
        <v>4731</v>
      </c>
      <c r="D194" s="71">
        <f>'MASTER INVENTORY'!D202</f>
        <v>351</v>
      </c>
      <c r="E194" s="71">
        <f>'MASTER INVENTORY'!E202</f>
        <v>2984</v>
      </c>
      <c r="F194" s="71">
        <f>'MASTER INVENTORY'!F202</f>
        <v>0</v>
      </c>
      <c r="G194" s="71">
        <f>'MASTER INVENTORY'!G202</f>
        <v>0</v>
      </c>
      <c r="H194" s="71" t="str">
        <f>'MASTER INVENTORY'!H202</f>
        <v>CERAMIC</v>
      </c>
      <c r="I194" s="71">
        <f>'MASTER INVENTORY'!I202</f>
        <v>1747</v>
      </c>
      <c r="J194" s="71" t="str">
        <f>'MASTER INVENTORY'!J202</f>
        <v>ADMIN</v>
      </c>
      <c r="K194" s="121">
        <f>'MASTER INVENTORY'!K202</f>
        <v>1</v>
      </c>
      <c r="L194" s="71">
        <f>'MASTER INVENTORY'!L202</f>
        <v>15</v>
      </c>
      <c r="M194" s="71">
        <f>'MASTER INVENTORY'!M202</f>
        <v>180</v>
      </c>
      <c r="N194" s="71">
        <f>'MASTER INVENTORY'!N202</f>
        <v>360</v>
      </c>
      <c r="O194" s="71">
        <f>'MASTER INVENTORY'!O202</f>
        <v>4</v>
      </c>
      <c r="P194" s="71">
        <f>'MASTER INVENTORY'!P202</f>
        <v>84</v>
      </c>
      <c r="Q194" s="71">
        <f>'MASTER INVENTORY'!Q202</f>
        <v>168</v>
      </c>
      <c r="R194" s="71">
        <f>'MASTER INVENTORY'!R202</f>
        <v>15</v>
      </c>
      <c r="S194" s="71">
        <f>'MASTER INVENTORY'!S202</f>
        <v>33</v>
      </c>
      <c r="T194" s="71">
        <f>'MASTER INVENTORY'!T202</f>
        <v>0</v>
      </c>
      <c r="U194" s="71">
        <f>'MASTER INVENTORY'!U202</f>
        <v>4</v>
      </c>
      <c r="V194" s="71">
        <f>'MASTER INVENTORY'!V202</f>
        <v>4</v>
      </c>
      <c r="W194" s="71">
        <f>'MASTER INVENTORY'!W202</f>
        <v>2</v>
      </c>
      <c r="X194" s="71">
        <f>'MASTER INVENTORY'!X202</f>
        <v>0</v>
      </c>
      <c r="Y194" s="71">
        <f>'MASTER INVENTORY'!Y202</f>
        <v>0</v>
      </c>
      <c r="Z194" s="71">
        <f>'MASTER INVENTORY'!Z202</f>
        <v>2</v>
      </c>
      <c r="AA194" s="71">
        <f>'MASTER INVENTORY'!AA202</f>
        <v>4</v>
      </c>
      <c r="AB194" s="71">
        <f>'MASTER INVENTORY'!AB202</f>
        <v>2</v>
      </c>
      <c r="AC194" s="71">
        <f>'MASTER INVENTORY'!AC202</f>
        <v>0</v>
      </c>
      <c r="AD194" s="71">
        <f>'MASTER INVENTORY'!AD202</f>
        <v>2</v>
      </c>
      <c r="AE194" s="71">
        <f>'MASTER INVENTORY'!AE202</f>
        <v>0</v>
      </c>
      <c r="AF194" s="71">
        <f>'MASTER INVENTORY'!AF202</f>
        <v>1</v>
      </c>
      <c r="AG194" s="71" t="str">
        <f>'MASTER INVENTORY'!AG202</f>
        <v>DHR - ASAP</v>
      </c>
      <c r="AH194" s="71">
        <f>'MASTER INVENTORY'!AH202</f>
        <v>0</v>
      </c>
      <c r="AI194" s="71">
        <f>'MASTER INVENTORY'!AI202</f>
        <v>0</v>
      </c>
    </row>
    <row r="195" spans="1:38" hidden="1" x14ac:dyDescent="0.2">
      <c r="A195" s="67">
        <f>'MASTER INVENTORY'!A203</f>
        <v>36041</v>
      </c>
      <c r="B195" s="71" t="str">
        <f>'MASTER INVENTORY'!B203</f>
        <v>M</v>
      </c>
      <c r="C195" s="71">
        <f>'MASTER INVENTORY'!C203</f>
        <v>4817</v>
      </c>
      <c r="D195" s="71">
        <f>'MASTER INVENTORY'!D203</f>
        <v>342</v>
      </c>
      <c r="E195" s="71">
        <f>'MASTER INVENTORY'!E203</f>
        <v>1363</v>
      </c>
      <c r="F195" s="71">
        <f>'MASTER INVENTORY'!F203</f>
        <v>0</v>
      </c>
      <c r="G195" s="71">
        <f>'MASTER INVENTORY'!G203</f>
        <v>3112</v>
      </c>
      <c r="H195" s="71" t="str">
        <f>'MASTER INVENTORY'!H203</f>
        <v>CERAMIC</v>
      </c>
      <c r="I195" s="71">
        <f>'MASTER INVENTORY'!I203</f>
        <v>342</v>
      </c>
      <c r="J195" s="71" t="str">
        <f>'MASTER INVENTORY'!J203</f>
        <v>ADMIN</v>
      </c>
      <c r="K195" s="121">
        <f>'MASTER INVENTORY'!K203</f>
        <v>1</v>
      </c>
      <c r="L195" s="71">
        <f>'MASTER INVENTORY'!L203</f>
        <v>15</v>
      </c>
      <c r="M195" s="71">
        <f>'MASTER INVENTORY'!M203</f>
        <v>180</v>
      </c>
      <c r="N195" s="71">
        <f>'MASTER INVENTORY'!N203</f>
        <v>360</v>
      </c>
      <c r="O195" s="71">
        <f>'MASTER INVENTORY'!O203</f>
        <v>2</v>
      </c>
      <c r="P195" s="71">
        <f>'MASTER INVENTORY'!P203</f>
        <v>42</v>
      </c>
      <c r="Q195" s="71">
        <f>'MASTER INVENTORY'!Q203</f>
        <v>84</v>
      </c>
      <c r="R195" s="71">
        <f>'MASTER INVENTORY'!R203</f>
        <v>15</v>
      </c>
      <c r="S195" s="71">
        <f>'MASTER INVENTORY'!S203</f>
        <v>39</v>
      </c>
      <c r="T195" s="71">
        <f>'MASTER INVENTORY'!T203</f>
        <v>0</v>
      </c>
      <c r="U195" s="71">
        <f>'MASTER INVENTORY'!U203</f>
        <v>4</v>
      </c>
      <c r="V195" s="71">
        <f>'MASTER INVENTORY'!V203</f>
        <v>4</v>
      </c>
      <c r="W195" s="71">
        <f>'MASTER INVENTORY'!W203</f>
        <v>2</v>
      </c>
      <c r="X195" s="71">
        <f>'MASTER INVENTORY'!X203</f>
        <v>0</v>
      </c>
      <c r="Y195" s="71">
        <f>'MASTER INVENTORY'!Y203</f>
        <v>0</v>
      </c>
      <c r="Z195" s="71">
        <f>'MASTER INVENTORY'!Z203</f>
        <v>2</v>
      </c>
      <c r="AA195" s="71">
        <f>'MASTER INVENTORY'!AA203</f>
        <v>4</v>
      </c>
      <c r="AB195" s="71">
        <f>'MASTER INVENTORY'!AB203</f>
        <v>2</v>
      </c>
      <c r="AC195" s="71">
        <f>'MASTER INVENTORY'!AC203</f>
        <v>0</v>
      </c>
      <c r="AD195" s="71">
        <f>'MASTER INVENTORY'!AD203</f>
        <v>2</v>
      </c>
      <c r="AE195" s="71">
        <f>'MASTER INVENTORY'!AE203</f>
        <v>0</v>
      </c>
      <c r="AF195" s="71">
        <f>'MASTER INVENTORY'!AF203</f>
        <v>1</v>
      </c>
      <c r="AG195" s="71" t="str">
        <f>'MASTER INVENTORY'!AG203</f>
        <v>DHR - ASAP</v>
      </c>
      <c r="AH195" s="71">
        <f>'MASTER INVENTORY'!AH203</f>
        <v>0</v>
      </c>
      <c r="AI195" s="71">
        <f>'MASTER INVENTORY'!AI203</f>
        <v>0</v>
      </c>
    </row>
    <row r="196" spans="1:38" hidden="1" x14ac:dyDescent="0.2">
      <c r="A196" s="67">
        <f>'MASTER INVENTORY'!A204</f>
        <v>36042</v>
      </c>
      <c r="B196" s="71" t="str">
        <f>'MASTER INVENTORY'!B204</f>
        <v xml:space="preserve">M </v>
      </c>
      <c r="C196" s="71">
        <f>'MASTER INVENTORY'!C204</f>
        <v>5132</v>
      </c>
      <c r="D196" s="71">
        <f>'MASTER INVENTORY'!D204</f>
        <v>431</v>
      </c>
      <c r="E196" s="71">
        <f>'MASTER INVENTORY'!E204</f>
        <v>4701</v>
      </c>
      <c r="F196" s="71">
        <f>'MASTER INVENTORY'!F204</f>
        <v>0</v>
      </c>
      <c r="G196" s="71">
        <f>'MASTER INVENTORY'!G204</f>
        <v>0</v>
      </c>
      <c r="H196" s="71" t="str">
        <f>'MASTER INVENTORY'!H204</f>
        <v>CERAMIC</v>
      </c>
      <c r="I196" s="71">
        <f>'MASTER INVENTORY'!I204</f>
        <v>431</v>
      </c>
      <c r="J196" s="71" t="str">
        <f>'MASTER INVENTORY'!J204</f>
        <v>ADMIN</v>
      </c>
      <c r="K196" s="121">
        <f>'MASTER INVENTORY'!K204</f>
        <v>1</v>
      </c>
      <c r="L196" s="71">
        <f>'MASTER INVENTORY'!L204</f>
        <v>9</v>
      </c>
      <c r="M196" s="71">
        <f>'MASTER INVENTORY'!M204</f>
        <v>288</v>
      </c>
      <c r="N196" s="71">
        <f>'MASTER INVENTORY'!N204</f>
        <v>576</v>
      </c>
      <c r="O196" s="71">
        <f>'MASTER INVENTORY'!O204</f>
        <v>6</v>
      </c>
      <c r="P196" s="71">
        <f>'MASTER INVENTORY'!P204</f>
        <v>126</v>
      </c>
      <c r="Q196" s="71">
        <f>'MASTER INVENTORY'!Q204</f>
        <v>252</v>
      </c>
      <c r="R196" s="71">
        <f>'MASTER INVENTORY'!R204</f>
        <v>9</v>
      </c>
      <c r="S196" s="71">
        <f>'MASTER INVENTORY'!S204</f>
        <v>52</v>
      </c>
      <c r="T196" s="71">
        <f>'MASTER INVENTORY'!T204</f>
        <v>0</v>
      </c>
      <c r="U196" s="71">
        <f>'MASTER INVENTORY'!U204</f>
        <v>5</v>
      </c>
      <c r="V196" s="71">
        <f>'MASTER INVENTORY'!V204</f>
        <v>6</v>
      </c>
      <c r="W196" s="71">
        <f>'MASTER INVENTORY'!W204</f>
        <v>2</v>
      </c>
      <c r="X196" s="71">
        <f>'MASTER INVENTORY'!X204</f>
        <v>0</v>
      </c>
      <c r="Y196" s="71">
        <f>'MASTER INVENTORY'!Y204</f>
        <v>0</v>
      </c>
      <c r="Z196" s="71">
        <f>'MASTER INVENTORY'!Z204</f>
        <v>2</v>
      </c>
      <c r="AA196" s="71">
        <f>'MASTER INVENTORY'!AA204</f>
        <v>6</v>
      </c>
      <c r="AB196" s="71">
        <f>'MASTER INVENTORY'!AB204</f>
        <v>2</v>
      </c>
      <c r="AC196" s="71">
        <f>'MASTER INVENTORY'!AC204</f>
        <v>2</v>
      </c>
      <c r="AD196" s="71">
        <f>'MASTER INVENTORY'!AD204</f>
        <v>1</v>
      </c>
      <c r="AE196" s="71">
        <f>'MASTER INVENTORY'!AE204</f>
        <v>1</v>
      </c>
      <c r="AF196" s="71">
        <f>'MASTER INVENTORY'!AF204</f>
        <v>1</v>
      </c>
      <c r="AG196" s="71" t="str">
        <f>'MASTER INVENTORY'!AG204</f>
        <v>DHR - CASULITY ASSISTANCE</v>
      </c>
      <c r="AH196" s="71" t="str">
        <f>'MASTER INVENTORY'!AH204</f>
        <v>X</v>
      </c>
      <c r="AI196" s="71">
        <f>'MASTER INVENTORY'!AI204</f>
        <v>0</v>
      </c>
    </row>
    <row r="197" spans="1:38" hidden="1" x14ac:dyDescent="0.2">
      <c r="A197" s="67">
        <f>'MASTER INVENTORY'!A205</f>
        <v>36044</v>
      </c>
      <c r="B197" s="71" t="str">
        <f>'MASTER INVENTORY'!B205</f>
        <v>M</v>
      </c>
      <c r="C197" s="71">
        <f>'MASTER INVENTORY'!C205</f>
        <v>4301</v>
      </c>
      <c r="D197" s="71">
        <f>'MASTER INVENTORY'!D205</f>
        <v>292</v>
      </c>
      <c r="E197" s="71">
        <f>'MASTER INVENTORY'!E205</f>
        <v>0</v>
      </c>
      <c r="F197" s="71">
        <f>'MASTER INVENTORY'!F205</f>
        <v>0</v>
      </c>
      <c r="G197" s="71">
        <f>'MASTER INVENTORY'!G205</f>
        <v>0</v>
      </c>
      <c r="H197" s="71" t="str">
        <f>'MASTER INVENTORY'!H205</f>
        <v>QUARRY</v>
      </c>
      <c r="I197" s="71">
        <f>'MASTER INVENTORY'!I205</f>
        <v>4301</v>
      </c>
      <c r="J197" s="71" t="str">
        <f>'MASTER INVENTORY'!J205</f>
        <v>ADMIN</v>
      </c>
      <c r="K197" s="121">
        <f>'MASTER INVENTORY'!K205</f>
        <v>1</v>
      </c>
      <c r="L197" s="71">
        <f>'MASTER INVENTORY'!L205</f>
        <v>16</v>
      </c>
      <c r="M197" s="71">
        <f>'MASTER INVENTORY'!M205</f>
        <v>224</v>
      </c>
      <c r="N197" s="71">
        <f>'MASTER INVENTORY'!N205</f>
        <v>448</v>
      </c>
      <c r="O197" s="71">
        <f>'MASTER INVENTORY'!O205</f>
        <v>4</v>
      </c>
      <c r="P197" s="71">
        <f>'MASTER INVENTORY'!P205</f>
        <v>84</v>
      </c>
      <c r="Q197" s="71">
        <f>'MASTER INVENTORY'!Q205</f>
        <v>168</v>
      </c>
      <c r="R197" s="71">
        <f>'MASTER INVENTORY'!R205</f>
        <v>16</v>
      </c>
      <c r="S197" s="71">
        <f>'MASTER INVENTORY'!S205</f>
        <v>60</v>
      </c>
      <c r="T197" s="71">
        <f>'MASTER INVENTORY'!T205</f>
        <v>0</v>
      </c>
      <c r="U197" s="71">
        <f>'MASTER INVENTORY'!U205</f>
        <v>6</v>
      </c>
      <c r="V197" s="71">
        <f>'MASTER INVENTORY'!V205</f>
        <v>4</v>
      </c>
      <c r="W197" s="71">
        <f>'MASTER INVENTORY'!W205</f>
        <v>2</v>
      </c>
      <c r="X197" s="71">
        <f>'MASTER INVENTORY'!X205</f>
        <v>0</v>
      </c>
      <c r="Y197" s="71">
        <f>'MASTER INVENTORY'!Y205</f>
        <v>0</v>
      </c>
      <c r="Z197" s="71">
        <f>'MASTER INVENTORY'!Z205</f>
        <v>2</v>
      </c>
      <c r="AA197" s="71">
        <f>'MASTER INVENTORY'!AA205</f>
        <v>4</v>
      </c>
      <c r="AB197" s="71">
        <f>'MASTER INVENTORY'!AB205</f>
        <v>2</v>
      </c>
      <c r="AC197" s="71">
        <f>'MASTER INVENTORY'!AC205</f>
        <v>0</v>
      </c>
      <c r="AD197" s="71">
        <f>'MASTER INVENTORY'!AD205</f>
        <v>2</v>
      </c>
      <c r="AE197" s="71">
        <f>'MASTER INVENTORY'!AE205</f>
        <v>0</v>
      </c>
      <c r="AF197" s="71">
        <f>'MASTER INVENTORY'!AF205</f>
        <v>1</v>
      </c>
      <c r="AG197" s="71" t="str">
        <f>'MASTER INVENTORY'!AG205</f>
        <v>DHR - ASAP</v>
      </c>
      <c r="AH197" s="71">
        <f>'MASTER INVENTORY'!AH205</f>
        <v>0</v>
      </c>
      <c r="AI197" s="71">
        <f>'MASTER INVENTORY'!AI205</f>
        <v>0</v>
      </c>
    </row>
    <row r="198" spans="1:38" hidden="1" x14ac:dyDescent="0.2">
      <c r="A198" s="67">
        <f>'MASTER INVENTORY'!A206</f>
        <v>36045</v>
      </c>
      <c r="B198" s="71" t="str">
        <f>'MASTER INVENTORY'!B206</f>
        <v>M</v>
      </c>
      <c r="C198" s="71">
        <f>'MASTER INVENTORY'!C206</f>
        <v>3861</v>
      </c>
      <c r="D198" s="71">
        <f>'MASTER INVENTORY'!D206</f>
        <v>319</v>
      </c>
      <c r="E198" s="71">
        <f>'MASTER INVENTORY'!E206</f>
        <v>753</v>
      </c>
      <c r="F198" s="71">
        <f>'MASTER INVENTORY'!F206</f>
        <v>0</v>
      </c>
      <c r="G198" s="71">
        <f>'MASTER INVENTORY'!G206</f>
        <v>2759</v>
      </c>
      <c r="H198" s="71" t="str">
        <f>'MASTER INVENTORY'!H206</f>
        <v>CERAMIC</v>
      </c>
      <c r="I198" s="71">
        <f>'MASTER INVENTORY'!I206</f>
        <v>349</v>
      </c>
      <c r="J198" s="71" t="str">
        <f>'MASTER INVENTORY'!J206</f>
        <v>ADMIN</v>
      </c>
      <c r="K198" s="121">
        <f>'MASTER INVENTORY'!K206</f>
        <v>1</v>
      </c>
      <c r="L198" s="71">
        <f>'MASTER INVENTORY'!L206</f>
        <v>14</v>
      </c>
      <c r="M198" s="71">
        <f>'MASTER INVENTORY'!M206</f>
        <v>196</v>
      </c>
      <c r="N198" s="71">
        <f>'MASTER INVENTORY'!N206</f>
        <v>392</v>
      </c>
      <c r="O198" s="71">
        <f>'MASTER INVENTORY'!O206</f>
        <v>2</v>
      </c>
      <c r="P198" s="71">
        <f>'MASTER INVENTORY'!P206</f>
        <v>48</v>
      </c>
      <c r="Q198" s="71">
        <f>'MASTER INVENTORY'!Q206</f>
        <v>96</v>
      </c>
      <c r="R198" s="71">
        <f>'MASTER INVENTORY'!R206</f>
        <v>14</v>
      </c>
      <c r="S198" s="71">
        <f>'MASTER INVENTORY'!S206</f>
        <v>64</v>
      </c>
      <c r="T198" s="71">
        <f>'MASTER INVENTORY'!T206</f>
        <v>0</v>
      </c>
      <c r="U198" s="71">
        <f>'MASTER INVENTORY'!U206</f>
        <v>4</v>
      </c>
      <c r="V198" s="71">
        <f>'MASTER INVENTORY'!V206</f>
        <v>4</v>
      </c>
      <c r="W198" s="71">
        <f>'MASTER INVENTORY'!W206</f>
        <v>2</v>
      </c>
      <c r="X198" s="71">
        <f>'MASTER INVENTORY'!X206</f>
        <v>0</v>
      </c>
      <c r="Y198" s="71">
        <f>'MASTER INVENTORY'!Y206</f>
        <v>0</v>
      </c>
      <c r="Z198" s="71">
        <f>'MASTER INVENTORY'!Z206</f>
        <v>2</v>
      </c>
      <c r="AA198" s="71">
        <f>'MASTER INVENTORY'!AA206</f>
        <v>4</v>
      </c>
      <c r="AB198" s="71">
        <f>'MASTER INVENTORY'!AB206</f>
        <v>2</v>
      </c>
      <c r="AC198" s="71">
        <f>'MASTER INVENTORY'!AC206</f>
        <v>0</v>
      </c>
      <c r="AD198" s="71">
        <f>'MASTER INVENTORY'!AD206</f>
        <v>2</v>
      </c>
      <c r="AE198" s="71">
        <f>'MASTER INVENTORY'!AE206</f>
        <v>0</v>
      </c>
      <c r="AF198" s="71">
        <f>'MASTER INVENTORY'!AF206</f>
        <v>1</v>
      </c>
      <c r="AG198" s="71" t="str">
        <f>'MASTER INVENTORY'!AG206</f>
        <v>DHR - ASAP</v>
      </c>
      <c r="AH198" s="71">
        <f>'MASTER INVENTORY'!AH206</f>
        <v>0</v>
      </c>
      <c r="AI198" s="71">
        <f>'MASTER INVENTORY'!AI206</f>
        <v>0</v>
      </c>
    </row>
    <row r="199" spans="1:38" hidden="1" x14ac:dyDescent="0.2">
      <c r="A199" s="67">
        <f>'MASTER INVENTORY'!A207</f>
        <v>36048</v>
      </c>
      <c r="B199" s="71" t="str">
        <f>'MASTER INVENTORY'!B207</f>
        <v>M</v>
      </c>
      <c r="C199" s="71">
        <f>'MASTER INVENTORY'!C207</f>
        <v>19977</v>
      </c>
      <c r="D199" s="71">
        <f>'MASTER INVENTORY'!D207</f>
        <v>1287</v>
      </c>
      <c r="E199" s="71">
        <f>'MASTER INVENTORY'!E207</f>
        <v>4388</v>
      </c>
      <c r="F199" s="71">
        <f>'MASTER INVENTORY'!F207</f>
        <v>11259</v>
      </c>
      <c r="G199" s="71">
        <f>'MASTER INVENTORY'!G207</f>
        <v>0</v>
      </c>
      <c r="H199" s="71" t="str">
        <f>'MASTER INVENTORY'!H207</f>
        <v>CERAMIC</v>
      </c>
      <c r="I199" s="71">
        <f>'MASTER INVENTORY'!I207</f>
        <v>4330</v>
      </c>
      <c r="J199" s="71" t="str">
        <f>'MASTER INVENTORY'!J207</f>
        <v>ADMIN</v>
      </c>
      <c r="K199" s="121">
        <f>'MASTER INVENTORY'!K207</f>
        <v>1</v>
      </c>
      <c r="L199" s="71">
        <f>'MASTER INVENTORY'!L207</f>
        <v>74</v>
      </c>
      <c r="M199" s="71">
        <f>'MASTER INVENTORY'!M207</f>
        <v>1182</v>
      </c>
      <c r="N199" s="71">
        <f>'MASTER INVENTORY'!N207</f>
        <v>2364</v>
      </c>
      <c r="O199" s="71">
        <f>'MASTER INVENTORY'!O207</f>
        <v>6</v>
      </c>
      <c r="P199" s="71">
        <f>'MASTER INVENTORY'!P207</f>
        <v>396</v>
      </c>
      <c r="Q199" s="71">
        <f>'MASTER INVENTORY'!Q207</f>
        <v>792</v>
      </c>
      <c r="R199" s="71">
        <f>'MASTER INVENTORY'!R207</f>
        <v>66</v>
      </c>
      <c r="S199" s="71">
        <f>'MASTER INVENTORY'!S207</f>
        <v>233</v>
      </c>
      <c r="T199" s="71">
        <f>'MASTER INVENTORY'!T207</f>
        <v>0</v>
      </c>
      <c r="U199" s="71">
        <f>'MASTER INVENTORY'!U207</f>
        <v>16</v>
      </c>
      <c r="V199" s="71">
        <f>'MASTER INVENTORY'!V207</f>
        <v>14</v>
      </c>
      <c r="W199" s="71">
        <f>'MASTER INVENTORY'!W207</f>
        <v>4</v>
      </c>
      <c r="X199" s="71">
        <f>'MASTER INVENTORY'!X207</f>
        <v>0</v>
      </c>
      <c r="Y199" s="71">
        <f>'MASTER INVENTORY'!Y207</f>
        <v>0</v>
      </c>
      <c r="Z199" s="71">
        <f>'MASTER INVENTORY'!Z207</f>
        <v>8</v>
      </c>
      <c r="AA199" s="71">
        <f>'MASTER INVENTORY'!AA207</f>
        <v>15</v>
      </c>
      <c r="AB199" s="71">
        <f>'MASTER INVENTORY'!AB207</f>
        <v>16</v>
      </c>
      <c r="AC199" s="71">
        <f>'MASTER INVENTORY'!AC207</f>
        <v>6</v>
      </c>
      <c r="AD199" s="71">
        <f>'MASTER INVENTORY'!AD207</f>
        <v>4</v>
      </c>
      <c r="AE199" s="71">
        <f>'MASTER INVENTORY'!AE207</f>
        <v>2</v>
      </c>
      <c r="AF199" s="71">
        <f>'MASTER INVENTORY'!AF207</f>
        <v>2</v>
      </c>
      <c r="AG199" s="71" t="str">
        <f>'MASTER INVENTORY'!AG207</f>
        <v>WTB</v>
      </c>
      <c r="AH199" s="71" t="str">
        <f>'MASTER INVENTORY'!AH207</f>
        <v>X</v>
      </c>
      <c r="AI199" s="71">
        <f>'MASTER INVENTORY'!AI207</f>
        <v>0</v>
      </c>
    </row>
    <row r="200" spans="1:38" hidden="1" x14ac:dyDescent="0.2">
      <c r="A200" s="67">
        <f>'MASTER INVENTORY'!A208</f>
        <v>36049</v>
      </c>
      <c r="B200" s="71" t="str">
        <f>'MASTER INVENTORY'!B208</f>
        <v>M</v>
      </c>
      <c r="C200" s="71">
        <f>'MASTER INVENTORY'!C208</f>
        <v>32045</v>
      </c>
      <c r="D200" s="71">
        <f>'MASTER INVENTORY'!D208</f>
        <v>194</v>
      </c>
      <c r="E200" s="71">
        <f>'MASTER INVENTORY'!E208</f>
        <v>1896</v>
      </c>
      <c r="F200" s="71">
        <f>'MASTER INVENTORY'!F208</f>
        <v>0</v>
      </c>
      <c r="G200" s="71">
        <f>'MASTER INVENTORY'!G208</f>
        <v>3049</v>
      </c>
      <c r="H200" s="71" t="str">
        <f>'MASTER INVENTORY'!H208</f>
        <v>CERAMIC</v>
      </c>
      <c r="I200" s="71">
        <f>'MASTER INVENTORY'!I208</f>
        <v>27100</v>
      </c>
      <c r="J200" s="71" t="str">
        <f>'MASTER INVENTORY'!J208</f>
        <v>WARRIOR TRANSITION UNIT</v>
      </c>
      <c r="K200" s="121">
        <f>'MASTER INVENTORY'!K208</f>
        <v>1</v>
      </c>
      <c r="L200" s="71">
        <f>'MASTER INVENTORY'!L208</f>
        <v>15</v>
      </c>
      <c r="M200" s="71">
        <f>'MASTER INVENTORY'!M208</f>
        <v>171</v>
      </c>
      <c r="N200" s="71">
        <f>'MASTER INVENTORY'!N208</f>
        <v>342</v>
      </c>
      <c r="O200" s="71">
        <f>'MASTER INVENTORY'!O208</f>
        <v>45</v>
      </c>
      <c r="P200" s="71">
        <f>'MASTER INVENTORY'!P208</f>
        <v>309</v>
      </c>
      <c r="Q200" s="71">
        <f>'MASTER INVENTORY'!Q208</f>
        <v>618</v>
      </c>
      <c r="R200" s="71">
        <f>'MASTER INVENTORY'!R208</f>
        <v>15</v>
      </c>
      <c r="S200" s="71">
        <f>'MASTER INVENTORY'!S208</f>
        <v>410</v>
      </c>
      <c r="T200" s="71">
        <f>'MASTER INVENTORY'!T208</f>
        <v>0</v>
      </c>
      <c r="U200" s="71">
        <f>'MASTER INVENTORY'!U208</f>
        <v>5</v>
      </c>
      <c r="V200" s="71">
        <f>'MASTER INVENTORY'!V208</f>
        <v>5</v>
      </c>
      <c r="W200" s="71">
        <f>'MASTER INVENTORY'!W208</f>
        <v>0</v>
      </c>
      <c r="X200" s="71">
        <f>'MASTER INVENTORY'!X208</f>
        <v>0</v>
      </c>
      <c r="Y200" s="71">
        <f>'MASTER INVENTORY'!Y208</f>
        <v>0</v>
      </c>
      <c r="Z200" s="71">
        <f>'MASTER INVENTORY'!Z208</f>
        <v>6</v>
      </c>
      <c r="AA200" s="71">
        <f>'MASTER INVENTORY'!AA208</f>
        <v>4</v>
      </c>
      <c r="AB200" s="71">
        <f>'MASTER INVENTORY'!AB208</f>
        <v>4</v>
      </c>
      <c r="AC200" s="71">
        <f>'MASTER INVENTORY'!AC208</f>
        <v>2</v>
      </c>
      <c r="AD200" s="71">
        <f>'MASTER INVENTORY'!AD208</f>
        <v>2</v>
      </c>
      <c r="AE200" s="71">
        <f>'MASTER INVENTORY'!AE208</f>
        <v>2</v>
      </c>
      <c r="AF200" s="71">
        <f>'MASTER INVENTORY'!AF208</f>
        <v>5</v>
      </c>
      <c r="AG200" s="71" t="str">
        <f>'MASTER INVENTORY'!AG208</f>
        <v>WTU</v>
      </c>
      <c r="AH200" s="71" t="str">
        <f>'MASTER INVENTORY'!AH208</f>
        <v>X</v>
      </c>
      <c r="AI200" s="71">
        <f>'MASTER INVENTORY'!AI208</f>
        <v>0</v>
      </c>
    </row>
    <row r="201" spans="1:38" hidden="1" x14ac:dyDescent="0.2">
      <c r="A201" s="67">
        <f>'MASTER INVENTORY'!A209</f>
        <v>36050</v>
      </c>
      <c r="B201" s="71" t="str">
        <f>'MASTER INVENTORY'!B209</f>
        <v>M</v>
      </c>
      <c r="C201" s="71">
        <f>'MASTER INVENTORY'!C209</f>
        <v>33237</v>
      </c>
      <c r="D201" s="71">
        <f>'MASTER INVENTORY'!D209</f>
        <v>1200</v>
      </c>
      <c r="E201" s="71">
        <f>'MASTER INVENTORY'!E209</f>
        <v>3200</v>
      </c>
      <c r="F201" s="71">
        <f>'MASTER INVENTORY'!F209</f>
        <v>15000</v>
      </c>
      <c r="G201" s="71">
        <f>'MASTER INVENTORY'!G209</f>
        <v>0</v>
      </c>
      <c r="H201" s="71" t="str">
        <f>'MASTER INVENTORY'!H209</f>
        <v>CERAMIC</v>
      </c>
      <c r="I201" s="71">
        <f>'MASTER INVENTORY'!I209</f>
        <v>15037</v>
      </c>
      <c r="J201" s="71" t="str">
        <f>'MASTER INVENTORY'!J209</f>
        <v>ADMIN</v>
      </c>
      <c r="K201" s="121">
        <f>'MASTER INVENTORY'!K209</f>
        <v>1</v>
      </c>
      <c r="L201" s="71">
        <f>'MASTER INVENTORY'!L209</f>
        <v>30</v>
      </c>
      <c r="M201" s="71">
        <f>'MASTER INVENTORY'!M209</f>
        <v>855</v>
      </c>
      <c r="N201" s="71">
        <f>'MASTER INVENTORY'!N209</f>
        <v>1710</v>
      </c>
      <c r="O201" s="71">
        <f>'MASTER INVENTORY'!O209</f>
        <v>25</v>
      </c>
      <c r="P201" s="71">
        <f>'MASTER INVENTORY'!P209</f>
        <v>420</v>
      </c>
      <c r="Q201" s="71">
        <f>'MASTER INVENTORY'!Q209</f>
        <v>840</v>
      </c>
      <c r="R201" s="71">
        <f>'MASTER INVENTORY'!R209</f>
        <v>30</v>
      </c>
      <c r="S201" s="71">
        <f>'MASTER INVENTORY'!S209</f>
        <v>65</v>
      </c>
      <c r="T201" s="71">
        <f>'MASTER INVENTORY'!T209</f>
        <v>0</v>
      </c>
      <c r="U201" s="71">
        <f>'MASTER INVENTORY'!U209</f>
        <v>8</v>
      </c>
      <c r="V201" s="71">
        <f>'MASTER INVENTORY'!V209</f>
        <v>8</v>
      </c>
      <c r="W201" s="71">
        <f>'MASTER INVENTORY'!W209</f>
        <v>2</v>
      </c>
      <c r="X201" s="71">
        <f>'MASTER INVENTORY'!X209</f>
        <v>2</v>
      </c>
      <c r="Y201" s="71">
        <f>'MASTER INVENTORY'!Y209</f>
        <v>0</v>
      </c>
      <c r="Z201" s="71">
        <f>'MASTER INVENTORY'!Z209</f>
        <v>8</v>
      </c>
      <c r="AA201" s="71">
        <f>'MASTER INVENTORY'!AA209</f>
        <v>8</v>
      </c>
      <c r="AB201" s="71">
        <f>'MASTER INVENTORY'!AB209</f>
        <v>8</v>
      </c>
      <c r="AC201" s="71">
        <f>'MASTER INVENTORY'!AC209</f>
        <v>1</v>
      </c>
      <c r="AD201" s="71">
        <f>'MASTER INVENTORY'!AD209</f>
        <v>2</v>
      </c>
      <c r="AE201" s="71">
        <f>'MASTER INVENTORY'!AE209</f>
        <v>1</v>
      </c>
      <c r="AF201" s="71">
        <f>'MASTER INVENTORY'!AF209</f>
        <v>1</v>
      </c>
      <c r="AG201" s="71">
        <f>'MASTER INVENTORY'!AG209</f>
        <v>0</v>
      </c>
      <c r="AH201" s="71" t="str">
        <f>'MASTER INVENTORY'!AH209</f>
        <v>X</v>
      </c>
      <c r="AI201" s="71">
        <f>'MASTER INVENTORY'!AI209</f>
        <v>0</v>
      </c>
    </row>
    <row r="202" spans="1:38" hidden="1" x14ac:dyDescent="0.2">
      <c r="A202" s="67">
        <f>'MASTER INVENTORY'!A210</f>
        <v>36051</v>
      </c>
      <c r="B202" s="71" t="str">
        <f>'MASTER INVENTORY'!B210</f>
        <v>M</v>
      </c>
      <c r="C202" s="71">
        <f>'MASTER INVENTORY'!C210</f>
        <v>12300</v>
      </c>
      <c r="D202" s="71">
        <f>'MASTER INVENTORY'!D210</f>
        <v>850</v>
      </c>
      <c r="E202" s="71">
        <f>'MASTER INVENTORY'!E210</f>
        <v>1450</v>
      </c>
      <c r="F202" s="71">
        <f>'MASTER INVENTORY'!F210</f>
        <v>10000</v>
      </c>
      <c r="G202" s="71">
        <f>'MASTER INVENTORY'!G210</f>
        <v>0</v>
      </c>
      <c r="H202" s="71" t="str">
        <f>'MASTER INVENTORY'!H210</f>
        <v>CERAMIC</v>
      </c>
      <c r="I202" s="71">
        <f>'MASTER INVENTORY'!I210</f>
        <v>850</v>
      </c>
      <c r="J202" s="71" t="str">
        <f>'MASTER INVENTORY'!J210</f>
        <v>ADMIN</v>
      </c>
      <c r="K202" s="121">
        <f>'MASTER INVENTORY'!K210</f>
        <v>1</v>
      </c>
      <c r="L202" s="71">
        <f>'MASTER INVENTORY'!L210</f>
        <v>18</v>
      </c>
      <c r="M202" s="71">
        <f>'MASTER INVENTORY'!M210</f>
        <v>356</v>
      </c>
      <c r="N202" s="71">
        <f>'MASTER INVENTORY'!N210</f>
        <v>712</v>
      </c>
      <c r="O202" s="71">
        <f>'MASTER INVENTORY'!O210</f>
        <v>8</v>
      </c>
      <c r="P202" s="71">
        <f>'MASTER INVENTORY'!P210</f>
        <v>100</v>
      </c>
      <c r="Q202" s="71">
        <f>'MASTER INVENTORY'!Q210</f>
        <v>200</v>
      </c>
      <c r="R202" s="71">
        <f>'MASTER INVENTORY'!R210</f>
        <v>18</v>
      </c>
      <c r="S202" s="71">
        <f>'MASTER INVENTORY'!S210</f>
        <v>50</v>
      </c>
      <c r="T202" s="71">
        <f>'MASTER INVENTORY'!T210</f>
        <v>0</v>
      </c>
      <c r="U202" s="71">
        <f>'MASTER INVENTORY'!U210</f>
        <v>8</v>
      </c>
      <c r="V202" s="71">
        <f>'MASTER INVENTORY'!V210</f>
        <v>8</v>
      </c>
      <c r="W202" s="71">
        <f>'MASTER INVENTORY'!W210</f>
        <v>2</v>
      </c>
      <c r="X202" s="71">
        <f>'MASTER INVENTORY'!X210</f>
        <v>1</v>
      </c>
      <c r="Y202" s="71">
        <f>'MASTER INVENTORY'!Y210</f>
        <v>0</v>
      </c>
      <c r="Z202" s="71">
        <f>'MASTER INVENTORY'!Z210</f>
        <v>8</v>
      </c>
      <c r="AA202" s="71">
        <f>'MASTER INVENTORY'!AA210</f>
        <v>8</v>
      </c>
      <c r="AB202" s="71">
        <f>'MASTER INVENTORY'!AB210</f>
        <v>8</v>
      </c>
      <c r="AC202" s="71">
        <f>'MASTER INVENTORY'!AC210</f>
        <v>1</v>
      </c>
      <c r="AD202" s="71">
        <f>'MASTER INVENTORY'!AD210</f>
        <v>2</v>
      </c>
      <c r="AE202" s="71">
        <f>'MASTER INVENTORY'!AE210</f>
        <v>1</v>
      </c>
      <c r="AF202" s="71">
        <f>'MASTER INVENTORY'!AF210</f>
        <v>1</v>
      </c>
      <c r="AG202" s="71" t="str">
        <f>'MASTER INVENTORY'!AG210</f>
        <v>WTB-SFAC</v>
      </c>
      <c r="AH202" s="71" t="str">
        <f>'MASTER INVENTORY'!AH210</f>
        <v>X</v>
      </c>
      <c r="AI202" s="71">
        <f>'MASTER INVENTORY'!AI210</f>
        <v>0</v>
      </c>
    </row>
    <row r="203" spans="1:38" hidden="1" x14ac:dyDescent="0.2">
      <c r="A203" s="67">
        <f>'MASTER INVENTORY'!A211</f>
        <v>36053</v>
      </c>
      <c r="B203" s="71" t="str">
        <f>'MASTER INVENTORY'!B211</f>
        <v>M</v>
      </c>
      <c r="C203" s="71">
        <f>'MASTER INVENTORY'!C211</f>
        <v>4150</v>
      </c>
      <c r="D203" s="71">
        <f>'MASTER INVENTORY'!D211</f>
        <v>100</v>
      </c>
      <c r="E203" s="71">
        <f>'MASTER INVENTORY'!E211</f>
        <v>1959</v>
      </c>
      <c r="F203" s="71">
        <f>'MASTER INVENTORY'!F211</f>
        <v>116</v>
      </c>
      <c r="G203" s="71">
        <f>'MASTER INVENTORY'!G211</f>
        <v>0</v>
      </c>
      <c r="H203" s="71" t="str">
        <f>'MASTER INVENTORY'!H211</f>
        <v>VCT</v>
      </c>
      <c r="I203" s="71">
        <f>'MASTER INVENTORY'!I211</f>
        <v>2075</v>
      </c>
      <c r="J203" s="71" t="str">
        <f>'MASTER INVENTORY'!J211</f>
        <v>ADMIN</v>
      </c>
      <c r="K203" s="121">
        <f>'MASTER INVENTORY'!K211</f>
        <v>1</v>
      </c>
      <c r="L203" s="71">
        <f>'MASTER INVENTORY'!L211</f>
        <v>12</v>
      </c>
      <c r="M203" s="71">
        <f>'MASTER INVENTORY'!M211</f>
        <v>128</v>
      </c>
      <c r="N203" s="71">
        <f>'MASTER INVENTORY'!N211</f>
        <v>256</v>
      </c>
      <c r="O203" s="71">
        <f>'MASTER INVENTORY'!O211</f>
        <v>28</v>
      </c>
      <c r="P203" s="71">
        <f>'MASTER INVENTORY'!P211</f>
        <v>56</v>
      </c>
      <c r="Q203" s="71">
        <f>'MASTER INVENTORY'!Q211</f>
        <v>312</v>
      </c>
      <c r="R203" s="71">
        <f>'MASTER INVENTORY'!R211</f>
        <v>12</v>
      </c>
      <c r="S203" s="71">
        <f>'MASTER INVENTORY'!S211</f>
        <v>41</v>
      </c>
      <c r="T203" s="71">
        <f>'MASTER INVENTORY'!T211</f>
        <v>41</v>
      </c>
      <c r="U203" s="71">
        <f>'MASTER INVENTORY'!U211</f>
        <v>2</v>
      </c>
      <c r="V203" s="71">
        <f>'MASTER INVENTORY'!V211</f>
        <v>2</v>
      </c>
      <c r="W203" s="71">
        <f>'MASTER INVENTORY'!W211</f>
        <v>0</v>
      </c>
      <c r="X203" s="71">
        <f>'MASTER INVENTORY'!X211</f>
        <v>0</v>
      </c>
      <c r="Y203" s="71">
        <f>'MASTER INVENTORY'!Y211</f>
        <v>0</v>
      </c>
      <c r="Z203" s="71">
        <f>'MASTER INVENTORY'!Z211</f>
        <v>2</v>
      </c>
      <c r="AA203" s="71">
        <f>'MASTER INVENTORY'!AA211</f>
        <v>2</v>
      </c>
      <c r="AB203" s="71">
        <f>'MASTER INVENTORY'!AB211</f>
        <v>2</v>
      </c>
      <c r="AC203" s="71">
        <f>'MASTER INVENTORY'!AC211</f>
        <v>0</v>
      </c>
      <c r="AD203" s="71">
        <f>'MASTER INVENTORY'!AD211</f>
        <v>2</v>
      </c>
      <c r="AE203" s="71">
        <f>'MASTER INVENTORY'!AE211</f>
        <v>0</v>
      </c>
      <c r="AF203" s="71">
        <f>'MASTER INVENTORY'!AF211</f>
        <v>1</v>
      </c>
      <c r="AG203" s="71" t="str">
        <f>'MASTER INVENTORY'!AG211</f>
        <v>DHR - ASAP</v>
      </c>
      <c r="AH203" s="71" t="str">
        <f>'MASTER INVENTORY'!AH211</f>
        <v>X</v>
      </c>
      <c r="AI203" s="71">
        <f>'MASTER INVENTORY'!AI211</f>
        <v>0</v>
      </c>
    </row>
    <row r="204" spans="1:38" hidden="1" x14ac:dyDescent="0.2">
      <c r="A204" s="67">
        <f>'MASTER INVENTORY'!A212</f>
        <v>37012</v>
      </c>
      <c r="B204" s="71" t="str">
        <f>'MASTER INVENTORY'!B212</f>
        <v>M</v>
      </c>
      <c r="C204" s="71">
        <f>'MASTER INVENTORY'!C212</f>
        <v>7383</v>
      </c>
      <c r="D204" s="71">
        <f>'MASTER INVENTORY'!D212</f>
        <v>274</v>
      </c>
      <c r="E204" s="71">
        <f>'MASTER INVENTORY'!E212</f>
        <v>0</v>
      </c>
      <c r="F204" s="71">
        <f>'MASTER INVENTORY'!F212</f>
        <v>1247</v>
      </c>
      <c r="G204" s="71">
        <f>'MASTER INVENTORY'!G212</f>
        <v>0</v>
      </c>
      <c r="H204" s="71" t="str">
        <f>'MASTER INVENTORY'!H212</f>
        <v>CERAMIC</v>
      </c>
      <c r="I204" s="71">
        <f>'MASTER INVENTORY'!I212</f>
        <v>6136</v>
      </c>
      <c r="J204" s="71" t="str">
        <f>'MASTER INVENTORY'!J212</f>
        <v>ADMIN</v>
      </c>
      <c r="K204" s="121">
        <f>'MASTER INVENTORY'!K212</f>
        <v>1</v>
      </c>
      <c r="L204" s="71">
        <f>'MASTER INVENTORY'!L212</f>
        <v>7</v>
      </c>
      <c r="M204" s="71">
        <f>'MASTER INVENTORY'!M212</f>
        <v>1392</v>
      </c>
      <c r="N204" s="71">
        <f>'MASTER INVENTORY'!N212</f>
        <v>2784</v>
      </c>
      <c r="O204" s="71">
        <f>'MASTER INVENTORY'!O212</f>
        <v>6</v>
      </c>
      <c r="P204" s="71">
        <f>'MASTER INVENTORY'!P212</f>
        <v>114</v>
      </c>
      <c r="Q204" s="71">
        <f>'MASTER INVENTORY'!Q212</f>
        <v>228</v>
      </c>
      <c r="R204" s="71">
        <f>'MASTER INVENTORY'!R212</f>
        <v>7</v>
      </c>
      <c r="S204" s="71">
        <f>'MASTER INVENTORY'!S212</f>
        <v>78</v>
      </c>
      <c r="T204" s="71">
        <f>'MASTER INVENTORY'!T212</f>
        <v>0</v>
      </c>
      <c r="U204" s="71">
        <f>'MASTER INVENTORY'!U212</f>
        <v>4</v>
      </c>
      <c r="V204" s="71">
        <f>'MASTER INVENTORY'!V212</f>
        <v>4</v>
      </c>
      <c r="W204" s="71">
        <f>'MASTER INVENTORY'!W212</f>
        <v>2</v>
      </c>
      <c r="X204" s="71">
        <f>'MASTER INVENTORY'!X212</f>
        <v>0</v>
      </c>
      <c r="Y204" s="71">
        <f>'MASTER INVENTORY'!Y212</f>
        <v>0</v>
      </c>
      <c r="Z204" s="71">
        <f>'MASTER INVENTORY'!Z212</f>
        <v>3</v>
      </c>
      <c r="AA204" s="71">
        <f>'MASTER INVENTORY'!AA212</f>
        <v>3</v>
      </c>
      <c r="AB204" s="71">
        <f>'MASTER INVENTORY'!AB212</f>
        <v>3</v>
      </c>
      <c r="AC204" s="71">
        <f>'MASTER INVENTORY'!AC212</f>
        <v>0</v>
      </c>
      <c r="AD204" s="71">
        <f>'MASTER INVENTORY'!AD212</f>
        <v>2</v>
      </c>
      <c r="AE204" s="71">
        <f>'MASTER INVENTORY'!AE212</f>
        <v>1</v>
      </c>
      <c r="AF204" s="71">
        <f>'MASTER INVENTORY'!AF212</f>
        <v>1</v>
      </c>
      <c r="AG204" s="71">
        <f>'MASTER INVENTORY'!AG212</f>
        <v>0</v>
      </c>
      <c r="AH204" s="71" t="str">
        <f>'MASTER INVENTORY'!AH212</f>
        <v>X</v>
      </c>
      <c r="AI204" s="71">
        <f>'MASTER INVENTORY'!AI212</f>
        <v>0</v>
      </c>
    </row>
    <row r="205" spans="1:38" s="80" customFormat="1" hidden="1" x14ac:dyDescent="0.2">
      <c r="A205" s="67">
        <f>'MASTER INVENTORY'!A213</f>
        <v>37017</v>
      </c>
      <c r="B205" s="71" t="str">
        <f>'MASTER INVENTORY'!B213</f>
        <v>M</v>
      </c>
      <c r="C205" s="71">
        <f>'MASTER INVENTORY'!C213</f>
        <v>18097</v>
      </c>
      <c r="D205" s="71">
        <f>'MASTER INVENTORY'!D213</f>
        <v>2937</v>
      </c>
      <c r="E205" s="71">
        <f>'MASTER INVENTORY'!E213</f>
        <v>328</v>
      </c>
      <c r="F205" s="71">
        <f>'MASTER INVENTORY'!F213</f>
        <v>0</v>
      </c>
      <c r="G205" s="71">
        <f>'MASTER INVENTORY'!G213</f>
        <v>0</v>
      </c>
      <c r="H205" s="71" t="str">
        <f>'MASTER INVENTORY'!H213</f>
        <v xml:space="preserve">RUBBER/ CERAMIC </v>
      </c>
      <c r="I205" s="71">
        <f>'MASTER INVENTORY'!I213</f>
        <v>17769</v>
      </c>
      <c r="J205" s="71" t="str">
        <f>'MASTER INVENTORY'!J213</f>
        <v>PHYSICAL FITNESS CENTERS</v>
      </c>
      <c r="K205" s="96">
        <f>'MASTER INVENTORY'!K213</f>
        <v>5</v>
      </c>
      <c r="L205" s="71">
        <f>'MASTER INVENTORY'!L213</f>
        <v>60</v>
      </c>
      <c r="M205" s="71">
        <f>'MASTER INVENTORY'!M213</f>
        <v>2242</v>
      </c>
      <c r="N205" s="71">
        <f>'MASTER INVENTORY'!N213</f>
        <v>4484</v>
      </c>
      <c r="O205" s="71">
        <f>'MASTER INVENTORY'!O213</f>
        <v>16</v>
      </c>
      <c r="P205" s="71">
        <f>'MASTER INVENTORY'!P213</f>
        <v>336</v>
      </c>
      <c r="Q205" s="71">
        <f>'MASTER INVENTORY'!Q213</f>
        <v>672</v>
      </c>
      <c r="R205" s="71">
        <f>'MASTER INVENTORY'!R213</f>
        <v>0</v>
      </c>
      <c r="S205" s="71">
        <f>'MASTER INVENTORY'!S213</f>
        <v>28</v>
      </c>
      <c r="T205" s="71">
        <f>'MASTER INVENTORY'!T213</f>
        <v>0</v>
      </c>
      <c r="U205" s="71">
        <f>'MASTER INVENTORY'!U213</f>
        <v>10</v>
      </c>
      <c r="V205" s="71">
        <f>'MASTER INVENTORY'!V213</f>
        <v>11</v>
      </c>
      <c r="W205" s="71">
        <f>'MASTER INVENTORY'!W213</f>
        <v>10</v>
      </c>
      <c r="X205" s="71">
        <f>'MASTER INVENTORY'!X213</f>
        <v>0</v>
      </c>
      <c r="Y205" s="71">
        <f>'MASTER INVENTORY'!Y213</f>
        <v>0</v>
      </c>
      <c r="Z205" s="71">
        <f>'MASTER INVENTORY'!Z213</f>
        <v>5</v>
      </c>
      <c r="AA205" s="71">
        <f>'MASTER INVENTORY'!AA213</f>
        <v>11</v>
      </c>
      <c r="AB205" s="71">
        <f>'MASTER INVENTORY'!AB213</f>
        <v>9</v>
      </c>
      <c r="AC205" s="71">
        <f>'MASTER INVENTORY'!AC213</f>
        <v>8</v>
      </c>
      <c r="AD205" s="71">
        <f>'MASTER INVENTORY'!AD213</f>
        <v>1</v>
      </c>
      <c r="AE205" s="71">
        <f>'MASTER INVENTORY'!AE213</f>
        <v>0</v>
      </c>
      <c r="AF205" s="71">
        <f>'MASTER INVENTORY'!AF213</f>
        <v>1</v>
      </c>
      <c r="AG205" s="71" t="str">
        <f>'MASTER INVENTORY'!AG213</f>
        <v>DHR - SRP</v>
      </c>
      <c r="AH205" s="71" t="str">
        <f>'MASTER INVENTORY'!AH213</f>
        <v>X</v>
      </c>
      <c r="AI205" s="71">
        <f>'MASTER INVENTORY'!AI213</f>
        <v>0</v>
      </c>
      <c r="AJ205" s="3"/>
      <c r="AK205" s="3"/>
      <c r="AL205" s="3"/>
    </row>
    <row r="206" spans="1:38" hidden="1" x14ac:dyDescent="0.2">
      <c r="A206" s="67">
        <f>'MASTER INVENTORY'!A214</f>
        <v>39008</v>
      </c>
      <c r="B206" s="71" t="str">
        <f>'MASTER INVENTORY'!B214</f>
        <v>M</v>
      </c>
      <c r="C206" s="71">
        <f>'MASTER INVENTORY'!C214</f>
        <v>21956</v>
      </c>
      <c r="D206" s="71">
        <f>'MASTER INVENTORY'!D214</f>
        <v>208</v>
      </c>
      <c r="E206" s="71">
        <f>'MASTER INVENTORY'!E214</f>
        <v>416</v>
      </c>
      <c r="F206" s="71">
        <f>'MASTER INVENTORY'!F214</f>
        <v>0</v>
      </c>
      <c r="G206" s="71">
        <f>'MASTER INVENTORY'!G214</f>
        <v>0</v>
      </c>
      <c r="H206" s="71" t="str">
        <f>'MASTER INVENTORY'!H214</f>
        <v>N/A</v>
      </c>
      <c r="I206" s="71">
        <f>'MASTER INVENTORY'!I214</f>
        <v>0</v>
      </c>
      <c r="J206" s="71" t="str">
        <f>'MASTER INVENTORY'!J214</f>
        <v>PHYSICAL FITNESS CENTERS</v>
      </c>
      <c r="K206" s="96">
        <f>'MASTER INVENTORY'!K214</f>
        <v>5</v>
      </c>
      <c r="L206" s="71">
        <f>'MASTER INVENTORY'!L214</f>
        <v>4</v>
      </c>
      <c r="M206" s="71">
        <f>'MASTER INVENTORY'!M214</f>
        <v>788</v>
      </c>
      <c r="N206" s="71">
        <f>'MASTER INVENTORY'!N214</f>
        <v>1576</v>
      </c>
      <c r="O206" s="71">
        <f>'MASTER INVENTORY'!O214</f>
        <v>10</v>
      </c>
      <c r="P206" s="71">
        <f>'MASTER INVENTORY'!P214</f>
        <v>8</v>
      </c>
      <c r="Q206" s="71">
        <f>'MASTER INVENTORY'!Q214</f>
        <v>80</v>
      </c>
      <c r="R206" s="71">
        <f>'MASTER INVENTORY'!R214</f>
        <v>0</v>
      </c>
      <c r="S206" s="71">
        <f>'MASTER INVENTORY'!S214</f>
        <v>61</v>
      </c>
      <c r="T206" s="71">
        <f>'MASTER INVENTORY'!T214</f>
        <v>2</v>
      </c>
      <c r="U206" s="71">
        <f>'MASTER INVENTORY'!U214</f>
        <v>12</v>
      </c>
      <c r="V206" s="71">
        <f>'MASTER INVENTORY'!V214</f>
        <v>12</v>
      </c>
      <c r="W206" s="71">
        <f>'MASTER INVENTORY'!W214</f>
        <v>7</v>
      </c>
      <c r="X206" s="71">
        <f>'MASTER INVENTORY'!X214</f>
        <v>0</v>
      </c>
      <c r="Y206" s="71">
        <f>'MASTER INVENTORY'!Y214</f>
        <v>0</v>
      </c>
      <c r="Z206" s="71">
        <f>'MASTER INVENTORY'!Z214</f>
        <v>5</v>
      </c>
      <c r="AA206" s="71">
        <f>'MASTER INVENTORY'!AA214</f>
        <v>11</v>
      </c>
      <c r="AB206" s="71">
        <f>'MASTER INVENTORY'!AB214</f>
        <v>8</v>
      </c>
      <c r="AC206" s="71">
        <f>'MASTER INVENTORY'!AC214</f>
        <v>8</v>
      </c>
      <c r="AD206" s="71">
        <f>'MASTER INVENTORY'!AD214</f>
        <v>3</v>
      </c>
      <c r="AE206" s="71">
        <f>'MASTER INVENTORY'!AE214</f>
        <v>0</v>
      </c>
      <c r="AF206" s="71">
        <f>'MASTER INVENTORY'!AF214</f>
        <v>1</v>
      </c>
      <c r="AG206" s="71" t="str">
        <f>'MASTER INVENTORY'!AG214</f>
        <v>DFMWR</v>
      </c>
      <c r="AH206" s="71" t="str">
        <f>'MASTER INVENTORY'!AH214</f>
        <v>X</v>
      </c>
      <c r="AI206" s="71" t="str">
        <f>'MASTER INVENTORY'!AI214</f>
        <v>Closed to public used by military unit</v>
      </c>
    </row>
    <row r="207" spans="1:38" hidden="1" x14ac:dyDescent="0.2">
      <c r="A207" s="67">
        <f>'MASTER INVENTORY'!A215</f>
        <v>39010</v>
      </c>
      <c r="B207" s="71" t="str">
        <f>'MASTER INVENTORY'!B215</f>
        <v>M</v>
      </c>
      <c r="C207" s="71">
        <f>'MASTER INVENTORY'!C215</f>
        <v>7383</v>
      </c>
      <c r="D207" s="71">
        <f>'MASTER INVENTORY'!D215</f>
        <v>274</v>
      </c>
      <c r="E207" s="71">
        <f>'MASTER INVENTORY'!E215</f>
        <v>0</v>
      </c>
      <c r="F207" s="71">
        <f>'MASTER INVENTORY'!F215</f>
        <v>1247</v>
      </c>
      <c r="G207" s="71">
        <f>'MASTER INVENTORY'!G215</f>
        <v>0</v>
      </c>
      <c r="H207" s="71" t="str">
        <f>'MASTER INVENTORY'!H215</f>
        <v>CERAMIC</v>
      </c>
      <c r="I207" s="71">
        <f>'MASTER INVENTORY'!I215</f>
        <v>6136</v>
      </c>
      <c r="J207" s="71" t="str">
        <f>'MASTER INVENTORY'!J215</f>
        <v>ADMIN</v>
      </c>
      <c r="K207" s="121">
        <f>'MASTER INVENTORY'!K215</f>
        <v>1</v>
      </c>
      <c r="L207" s="71">
        <f>'MASTER INVENTORY'!L215</f>
        <v>7</v>
      </c>
      <c r="M207" s="71">
        <f>'MASTER INVENTORY'!M215</f>
        <v>1392</v>
      </c>
      <c r="N207" s="71">
        <f>'MASTER INVENTORY'!N215</f>
        <v>2784</v>
      </c>
      <c r="O207" s="71">
        <f>'MASTER INVENTORY'!O215</f>
        <v>6</v>
      </c>
      <c r="P207" s="71">
        <f>'MASTER INVENTORY'!P215</f>
        <v>114</v>
      </c>
      <c r="Q207" s="71">
        <f>'MASTER INVENTORY'!Q215</f>
        <v>228</v>
      </c>
      <c r="R207" s="71">
        <f>'MASTER INVENTORY'!R215</f>
        <v>7</v>
      </c>
      <c r="S207" s="71">
        <f>'MASTER INVENTORY'!S215</f>
        <v>78</v>
      </c>
      <c r="T207" s="71">
        <f>'MASTER INVENTORY'!T215</f>
        <v>0</v>
      </c>
      <c r="U207" s="71">
        <f>'MASTER INVENTORY'!U215</f>
        <v>4</v>
      </c>
      <c r="V207" s="71">
        <f>'MASTER INVENTORY'!V215</f>
        <v>4</v>
      </c>
      <c r="W207" s="71">
        <f>'MASTER INVENTORY'!W215</f>
        <v>2</v>
      </c>
      <c r="X207" s="71">
        <f>'MASTER INVENTORY'!X215</f>
        <v>0</v>
      </c>
      <c r="Y207" s="71">
        <f>'MASTER INVENTORY'!Y215</f>
        <v>0</v>
      </c>
      <c r="Z207" s="71">
        <f>'MASTER INVENTORY'!Z215</f>
        <v>3</v>
      </c>
      <c r="AA207" s="71">
        <f>'MASTER INVENTORY'!AA215</f>
        <v>3</v>
      </c>
      <c r="AB207" s="71">
        <f>'MASTER INVENTORY'!AB215</f>
        <v>3</v>
      </c>
      <c r="AC207" s="71">
        <f>'MASTER INVENTORY'!AC215</f>
        <v>0</v>
      </c>
      <c r="AD207" s="71">
        <f>'MASTER INVENTORY'!AD215</f>
        <v>2</v>
      </c>
      <c r="AE207" s="71">
        <f>'MASTER INVENTORY'!AE215</f>
        <v>1</v>
      </c>
      <c r="AF207" s="71">
        <f>'MASTER INVENTORY'!AF215</f>
        <v>1</v>
      </c>
      <c r="AG207" s="71">
        <f>'MASTER INVENTORY'!AG215</f>
        <v>0</v>
      </c>
      <c r="AH207" s="71" t="str">
        <f>'MASTER INVENTORY'!AH215</f>
        <v>X</v>
      </c>
      <c r="AI207" s="71">
        <f>'MASTER INVENTORY'!AI215</f>
        <v>0</v>
      </c>
      <c r="AJ207" s="80"/>
      <c r="AK207" s="80"/>
      <c r="AL207" s="80"/>
    </row>
    <row r="208" spans="1:38" hidden="1" x14ac:dyDescent="0.2">
      <c r="A208" s="67">
        <f>'MASTER INVENTORY'!A216</f>
        <v>40001</v>
      </c>
      <c r="B208" s="71" t="str">
        <f>'MASTER INVENTORY'!B216</f>
        <v>M</v>
      </c>
      <c r="C208" s="71">
        <f>'MASTER INVENTORY'!C216</f>
        <v>22086</v>
      </c>
      <c r="D208" s="71">
        <f>'MASTER INVENTORY'!D216</f>
        <v>566</v>
      </c>
      <c r="E208" s="71">
        <f>'MASTER INVENTORY'!E216</f>
        <v>11584</v>
      </c>
      <c r="F208" s="71">
        <f>'MASTER INVENTORY'!F216</f>
        <v>4269</v>
      </c>
      <c r="G208" s="71">
        <f>'MASTER INVENTORY'!G216</f>
        <v>5667</v>
      </c>
      <c r="H208" s="71" t="str">
        <f>'MASTER INVENTORY'!H216</f>
        <v>CERAMIC</v>
      </c>
      <c r="I208" s="71">
        <f>'MASTER INVENTORY'!I216</f>
        <v>566</v>
      </c>
      <c r="J208" s="71" t="str">
        <f>'MASTER INVENTORY'!J216</f>
        <v>ADMIN</v>
      </c>
      <c r="K208" s="121">
        <f>'MASTER INVENTORY'!K216</f>
        <v>1</v>
      </c>
      <c r="L208" s="71">
        <f>'MASTER INVENTORY'!L216</f>
        <v>30</v>
      </c>
      <c r="M208" s="71">
        <f>'MASTER INVENTORY'!M216</f>
        <v>600</v>
      </c>
      <c r="N208" s="71">
        <f>'MASTER INVENTORY'!N216</f>
        <v>1200</v>
      </c>
      <c r="O208" s="71">
        <f>'MASTER INVENTORY'!O216</f>
        <v>0</v>
      </c>
      <c r="P208" s="71">
        <f>'MASTER INVENTORY'!P216</f>
        <v>0</v>
      </c>
      <c r="Q208" s="71">
        <f>'MASTER INVENTORY'!Q216</f>
        <v>0</v>
      </c>
      <c r="R208" s="71">
        <f>'MASTER INVENTORY'!R216</f>
        <v>30</v>
      </c>
      <c r="S208" s="71">
        <f>'MASTER INVENTORY'!S216</f>
        <v>100</v>
      </c>
      <c r="T208" s="71">
        <f>'MASTER INVENTORY'!T216</f>
        <v>0</v>
      </c>
      <c r="U208" s="71">
        <f>'MASTER INVENTORY'!U216</f>
        <v>4</v>
      </c>
      <c r="V208" s="71">
        <f>'MASTER INVENTORY'!V216</f>
        <v>4</v>
      </c>
      <c r="W208" s="71">
        <f>'MASTER INVENTORY'!W216</f>
        <v>2</v>
      </c>
      <c r="X208" s="71">
        <f>'MASTER INVENTORY'!X216</f>
        <v>0</v>
      </c>
      <c r="Y208" s="71">
        <f>'MASTER INVENTORY'!Y216</f>
        <v>0</v>
      </c>
      <c r="Z208" s="71">
        <f>'MASTER INVENTORY'!Z216</f>
        <v>2</v>
      </c>
      <c r="AA208" s="71">
        <f>'MASTER INVENTORY'!AA216</f>
        <v>4</v>
      </c>
      <c r="AB208" s="71">
        <f>'MASTER INVENTORY'!AB216</f>
        <v>2</v>
      </c>
      <c r="AC208" s="71">
        <f>'MASTER INVENTORY'!AC216</f>
        <v>3</v>
      </c>
      <c r="AD208" s="71">
        <f>'MASTER INVENTORY'!AD216</f>
        <v>2</v>
      </c>
      <c r="AE208" s="71">
        <f>'MASTER INVENTORY'!AE216</f>
        <v>0</v>
      </c>
      <c r="AF208" s="71">
        <f>'MASTER INVENTORY'!AF216</f>
        <v>2</v>
      </c>
      <c r="AG208" s="71" t="str">
        <f>'MASTER INVENTORY'!AG216</f>
        <v>DPW</v>
      </c>
      <c r="AH208" s="71" t="str">
        <f>'MASTER INVENTORY'!AH216</f>
        <v>X</v>
      </c>
      <c r="AI208" s="71">
        <f>'MASTER INVENTORY'!AI216</f>
        <v>0</v>
      </c>
    </row>
    <row r="209" spans="1:35" hidden="1" x14ac:dyDescent="0.2">
      <c r="A209" s="67">
        <f>'MASTER INVENTORY'!A217</f>
        <v>40001</v>
      </c>
      <c r="B209" s="71" t="str">
        <f>'MASTER INVENTORY'!B217</f>
        <v>M</v>
      </c>
      <c r="C209" s="71">
        <f>'MASTER INVENTORY'!C217</f>
        <v>584</v>
      </c>
      <c r="D209" s="71">
        <f>'MASTER INVENTORY'!D217</f>
        <v>292</v>
      </c>
      <c r="E209" s="71">
        <f>'MASTER INVENTORY'!E217</f>
        <v>292</v>
      </c>
      <c r="F209" s="71">
        <f>'MASTER INVENTORY'!F217</f>
        <v>0</v>
      </c>
      <c r="G209" s="71">
        <f>'MASTER INVENTORY'!G217</f>
        <v>0</v>
      </c>
      <c r="H209" s="71" t="str">
        <f>'MASTER INVENTORY'!H217</f>
        <v>CERAMIC</v>
      </c>
      <c r="I209" s="71">
        <f>'MASTER INVENTORY'!I217</f>
        <v>292</v>
      </c>
      <c r="J209" s="71" t="str">
        <f>'MASTER INVENTORY'!J217</f>
        <v>ADMIN</v>
      </c>
      <c r="K209" s="99">
        <f>'MASTER INVENTORY'!K217</f>
        <v>5</v>
      </c>
      <c r="L209" s="71">
        <f>'MASTER INVENTORY'!L217</f>
        <v>0</v>
      </c>
      <c r="M209" s="71">
        <f>'MASTER INVENTORY'!M217</f>
        <v>0</v>
      </c>
      <c r="N209" s="71">
        <f>'MASTER INVENTORY'!N217</f>
        <v>0</v>
      </c>
      <c r="O209" s="71">
        <f>'MASTER INVENTORY'!O217</f>
        <v>0</v>
      </c>
      <c r="P209" s="71">
        <f>'MASTER INVENTORY'!P217</f>
        <v>0</v>
      </c>
      <c r="Q209" s="71">
        <f>'MASTER INVENTORY'!Q217</f>
        <v>0</v>
      </c>
      <c r="R209" s="71">
        <f>'MASTER INVENTORY'!R217</f>
        <v>0</v>
      </c>
      <c r="S209" s="71">
        <f>'MASTER INVENTORY'!S217</f>
        <v>4</v>
      </c>
      <c r="T209" s="71">
        <f>'MASTER INVENTORY'!T217</f>
        <v>0</v>
      </c>
      <c r="U209" s="71">
        <f>'MASTER INVENTORY'!U217</f>
        <v>8</v>
      </c>
      <c r="V209" s="71">
        <f>'MASTER INVENTORY'!V217</f>
        <v>8</v>
      </c>
      <c r="W209" s="71">
        <f>'MASTER INVENTORY'!W217</f>
        <v>2</v>
      </c>
      <c r="X209" s="71">
        <f>'MASTER INVENTORY'!X217</f>
        <v>0</v>
      </c>
      <c r="Y209" s="71">
        <f>'MASTER INVENTORY'!Y217</f>
        <v>0</v>
      </c>
      <c r="Z209" s="71">
        <f>'MASTER INVENTORY'!Z217</f>
        <v>4</v>
      </c>
      <c r="AA209" s="71">
        <f>'MASTER INVENTORY'!AA217</f>
        <v>8</v>
      </c>
      <c r="AB209" s="71">
        <f>'MASTER INVENTORY'!AB217</f>
        <v>4</v>
      </c>
      <c r="AC209" s="71">
        <f>'MASTER INVENTORY'!AC217</f>
        <v>2</v>
      </c>
      <c r="AD209" s="71">
        <f>'MASTER INVENTORY'!AD217</f>
        <v>2</v>
      </c>
      <c r="AE209" s="71">
        <f>'MASTER INVENTORY'!AE217</f>
        <v>0</v>
      </c>
      <c r="AF209" s="71">
        <f>'MASTER INVENTORY'!AF217</f>
        <v>1</v>
      </c>
      <c r="AG209" s="71" t="str">
        <f>'MASTER INVENTORY'!AG217</f>
        <v>DPW</v>
      </c>
      <c r="AH209" s="71" t="str">
        <f>'MASTER INVENTORY'!AH217</f>
        <v>X</v>
      </c>
      <c r="AI209" s="71">
        <f>'MASTER INVENTORY'!AI217</f>
        <v>0</v>
      </c>
    </row>
    <row r="210" spans="1:35" hidden="1" x14ac:dyDescent="0.2">
      <c r="A210" s="67">
        <f>'MASTER INVENTORY'!A218</f>
        <v>40021</v>
      </c>
      <c r="B210" s="71" t="str">
        <f>'MASTER INVENTORY'!B218</f>
        <v>M</v>
      </c>
      <c r="C210" s="71">
        <f>'MASTER INVENTORY'!C218</f>
        <v>2703</v>
      </c>
      <c r="D210" s="71">
        <f>'MASTER INVENTORY'!D218</f>
        <v>184</v>
      </c>
      <c r="E210" s="71">
        <f>'MASTER INVENTORY'!E218</f>
        <v>2519</v>
      </c>
      <c r="F210" s="71">
        <f>'MASTER INVENTORY'!F218</f>
        <v>0</v>
      </c>
      <c r="G210" s="71">
        <f>'MASTER INVENTORY'!G218</f>
        <v>0</v>
      </c>
      <c r="H210" s="71" t="str">
        <f>'MASTER INVENTORY'!H218</f>
        <v>CERAMIC</v>
      </c>
      <c r="I210" s="71">
        <f>'MASTER INVENTORY'!I218</f>
        <v>184</v>
      </c>
      <c r="J210" s="71" t="str">
        <f>'MASTER INVENTORY'!J218</f>
        <v>ADMIN</v>
      </c>
      <c r="K210" s="121">
        <f>'MASTER INVENTORY'!K218</f>
        <v>1</v>
      </c>
      <c r="L210" s="71">
        <f>'MASTER INVENTORY'!L218</f>
        <v>15</v>
      </c>
      <c r="M210" s="71">
        <f>'MASTER INVENTORY'!M218</f>
        <v>183</v>
      </c>
      <c r="N210" s="71">
        <f>'MASTER INVENTORY'!N218</f>
        <v>366</v>
      </c>
      <c r="O210" s="71">
        <f>'MASTER INVENTORY'!O218</f>
        <v>2</v>
      </c>
      <c r="P210" s="71">
        <f>'MASTER INVENTORY'!P218</f>
        <v>41</v>
      </c>
      <c r="Q210" s="71">
        <f>'MASTER INVENTORY'!Q218</f>
        <v>82</v>
      </c>
      <c r="R210" s="71">
        <f>'MASTER INVENTORY'!R218</f>
        <v>15</v>
      </c>
      <c r="S210" s="71">
        <f>'MASTER INVENTORY'!S218</f>
        <v>56</v>
      </c>
      <c r="T210" s="71">
        <f>'MASTER INVENTORY'!T218</f>
        <v>0</v>
      </c>
      <c r="U210" s="71">
        <f>'MASTER INVENTORY'!U218</f>
        <v>4</v>
      </c>
      <c r="V210" s="71">
        <f>'MASTER INVENTORY'!V218</f>
        <v>2</v>
      </c>
      <c r="W210" s="71">
        <f>'MASTER INVENTORY'!W218</f>
        <v>1</v>
      </c>
      <c r="X210" s="71">
        <f>'MASTER INVENTORY'!X218</f>
        <v>0</v>
      </c>
      <c r="Y210" s="71">
        <f>'MASTER INVENTORY'!Y218</f>
        <v>0</v>
      </c>
      <c r="Z210" s="71">
        <f>'MASTER INVENTORY'!Z218</f>
        <v>3</v>
      </c>
      <c r="AA210" s="71">
        <f>'MASTER INVENTORY'!AA218</f>
        <v>2</v>
      </c>
      <c r="AB210" s="71">
        <f>'MASTER INVENTORY'!AB218</f>
        <v>2</v>
      </c>
      <c r="AC210" s="71">
        <f>'MASTER INVENTORY'!AC218</f>
        <v>0</v>
      </c>
      <c r="AD210" s="71">
        <f>'MASTER INVENTORY'!AD218</f>
        <v>2</v>
      </c>
      <c r="AE210" s="71">
        <f>'MASTER INVENTORY'!AE218</f>
        <v>1</v>
      </c>
      <c r="AF210" s="71">
        <f>'MASTER INVENTORY'!AF218</f>
        <v>1</v>
      </c>
      <c r="AG210" s="71" t="str">
        <f>'MASTER INVENTORY'!AG218</f>
        <v>3 CORPS G2 (Language Trng Fac)</v>
      </c>
      <c r="AH210" s="71" t="str">
        <f>'MASTER INVENTORY'!AH218</f>
        <v>X</v>
      </c>
      <c r="AI210" s="71">
        <f>'MASTER INVENTORY'!AI218</f>
        <v>0</v>
      </c>
    </row>
    <row r="211" spans="1:35" hidden="1" x14ac:dyDescent="0.2">
      <c r="A211" s="67">
        <f>'MASTER INVENTORY'!A219</f>
        <v>40028</v>
      </c>
      <c r="B211" s="71" t="str">
        <f>'MASTER INVENTORY'!B219</f>
        <v>M</v>
      </c>
      <c r="C211" s="71">
        <f>'MASTER INVENTORY'!C219</f>
        <v>4675</v>
      </c>
      <c r="D211" s="71">
        <f>'MASTER INVENTORY'!D219</f>
        <v>322</v>
      </c>
      <c r="E211" s="71">
        <f>'MASTER INVENTORY'!E219</f>
        <v>4353</v>
      </c>
      <c r="F211" s="71">
        <f>'MASTER INVENTORY'!F219</f>
        <v>0</v>
      </c>
      <c r="G211" s="71">
        <f>'MASTER INVENTORY'!G219</f>
        <v>0</v>
      </c>
      <c r="H211" s="71" t="str">
        <f>'MASTER INVENTORY'!H219</f>
        <v>CERAMIC</v>
      </c>
      <c r="I211" s="71">
        <f>'MASTER INVENTORY'!I219</f>
        <v>322</v>
      </c>
      <c r="J211" s="71" t="str">
        <f>'MASTER INVENTORY'!J219</f>
        <v>ADMIN</v>
      </c>
      <c r="K211" s="121">
        <f>'MASTER INVENTORY'!K219</f>
        <v>1</v>
      </c>
      <c r="L211" s="71">
        <f>'MASTER INVENTORY'!L219</f>
        <v>11</v>
      </c>
      <c r="M211" s="71">
        <f>'MASTER INVENTORY'!M219</f>
        <v>352</v>
      </c>
      <c r="N211" s="71">
        <f>'MASTER INVENTORY'!N219</f>
        <v>704</v>
      </c>
      <c r="O211" s="71">
        <f>'MASTER INVENTORY'!O219</f>
        <v>0</v>
      </c>
      <c r="P211" s="71">
        <f>'MASTER INVENTORY'!P219</f>
        <v>0</v>
      </c>
      <c r="Q211" s="71">
        <f>'MASTER INVENTORY'!Q219</f>
        <v>0</v>
      </c>
      <c r="R211" s="71">
        <f>'MASTER INVENTORY'!R219</f>
        <v>11</v>
      </c>
      <c r="S211" s="71">
        <f>'MASTER INVENTORY'!S219</f>
        <v>0</v>
      </c>
      <c r="T211" s="71">
        <f>'MASTER INVENTORY'!T219</f>
        <v>0</v>
      </c>
      <c r="U211" s="71">
        <f>'MASTER INVENTORY'!U219</f>
        <v>4</v>
      </c>
      <c r="V211" s="71">
        <f>'MASTER INVENTORY'!V219</f>
        <v>3</v>
      </c>
      <c r="W211" s="71">
        <f>'MASTER INVENTORY'!W219</f>
        <v>1</v>
      </c>
      <c r="X211" s="71">
        <f>'MASTER INVENTORY'!X219</f>
        <v>0</v>
      </c>
      <c r="Y211" s="71">
        <f>'MASTER INVENTORY'!Y219</f>
        <v>0</v>
      </c>
      <c r="Z211" s="71">
        <f>'MASTER INVENTORY'!Z219</f>
        <v>2</v>
      </c>
      <c r="AA211" s="71">
        <f>'MASTER INVENTORY'!AA219</f>
        <v>3</v>
      </c>
      <c r="AB211" s="71">
        <f>'MASTER INVENTORY'!AB219</f>
        <v>2</v>
      </c>
      <c r="AC211" s="71">
        <f>'MASTER INVENTORY'!AC219</f>
        <v>0</v>
      </c>
      <c r="AD211" s="71">
        <f>'MASTER INVENTORY'!AD219</f>
        <v>2</v>
      </c>
      <c r="AE211" s="71">
        <f>'MASTER INVENTORY'!AE219</f>
        <v>0</v>
      </c>
      <c r="AF211" s="71">
        <f>'MASTER INVENTORY'!AF219</f>
        <v>1</v>
      </c>
      <c r="AG211" s="71" t="str">
        <f>'MASTER INVENTORY'!AG219</f>
        <v>DPTMS</v>
      </c>
      <c r="AH211" s="71" t="str">
        <f>'MASTER INVENTORY'!AH219</f>
        <v>X</v>
      </c>
      <c r="AI211" s="71">
        <f>'MASTER INVENTORY'!AI219</f>
        <v>0</v>
      </c>
    </row>
    <row r="212" spans="1:35" hidden="1" x14ac:dyDescent="0.2">
      <c r="A212" s="67">
        <f>'MASTER INVENTORY'!A220</f>
        <v>40033</v>
      </c>
      <c r="B212" s="71" t="str">
        <f>'MASTER INVENTORY'!B220</f>
        <v>M</v>
      </c>
      <c r="C212" s="71">
        <f>'MASTER INVENTORY'!C220</f>
        <v>3751</v>
      </c>
      <c r="D212" s="71">
        <f>'MASTER INVENTORY'!D220</f>
        <v>196</v>
      </c>
      <c r="E212" s="71">
        <f>'MASTER INVENTORY'!E220</f>
        <v>912</v>
      </c>
      <c r="F212" s="71">
        <f>'MASTER INVENTORY'!F220</f>
        <v>1731</v>
      </c>
      <c r="G212" s="71">
        <f>'MASTER INVENTORY'!G220</f>
        <v>0</v>
      </c>
      <c r="H212" s="71" t="str">
        <f>'MASTER INVENTORY'!H220</f>
        <v>CERAMIC</v>
      </c>
      <c r="I212" s="71">
        <f>'MASTER INVENTORY'!I220</f>
        <v>1108</v>
      </c>
      <c r="J212" s="71" t="str">
        <f>'MASTER INVENTORY'!J220</f>
        <v>ADMIN</v>
      </c>
      <c r="K212" s="121">
        <f>'MASTER INVENTORY'!K220</f>
        <v>1</v>
      </c>
      <c r="L212" s="71">
        <f>'MASTER INVENTORY'!L220</f>
        <v>13</v>
      </c>
      <c r="M212" s="71">
        <f>'MASTER INVENTORY'!M220</f>
        <v>169</v>
      </c>
      <c r="N212" s="71">
        <f>'MASTER INVENTORY'!N220</f>
        <v>338</v>
      </c>
      <c r="O212" s="71">
        <f>'MASTER INVENTORY'!O220</f>
        <v>2</v>
      </c>
      <c r="P212" s="71">
        <f>'MASTER INVENTORY'!P220</f>
        <v>58</v>
      </c>
      <c r="Q212" s="71">
        <f>'MASTER INVENTORY'!Q220</f>
        <v>116</v>
      </c>
      <c r="R212" s="71">
        <f>'MASTER INVENTORY'!R220</f>
        <v>8</v>
      </c>
      <c r="S212" s="71">
        <f>'MASTER INVENTORY'!S220</f>
        <v>51</v>
      </c>
      <c r="T212" s="71">
        <f>'MASTER INVENTORY'!T220</f>
        <v>0</v>
      </c>
      <c r="U212" s="71">
        <f>'MASTER INVENTORY'!U220</f>
        <v>2</v>
      </c>
      <c r="V212" s="71">
        <f>'MASTER INVENTORY'!V220</f>
        <v>2</v>
      </c>
      <c r="W212" s="71">
        <f>'MASTER INVENTORY'!W220</f>
        <v>1</v>
      </c>
      <c r="X212" s="71">
        <f>'MASTER INVENTORY'!X220</f>
        <v>0</v>
      </c>
      <c r="Y212" s="71">
        <f>'MASTER INVENTORY'!Y220</f>
        <v>0</v>
      </c>
      <c r="Z212" s="71">
        <f>'MASTER INVENTORY'!Z220</f>
        <v>2</v>
      </c>
      <c r="AA212" s="71">
        <f>'MASTER INVENTORY'!AA220</f>
        <v>2</v>
      </c>
      <c r="AB212" s="71">
        <f>'MASTER INVENTORY'!AB220</f>
        <v>2</v>
      </c>
      <c r="AC212" s="71">
        <f>'MASTER INVENTORY'!AC220</f>
        <v>0</v>
      </c>
      <c r="AD212" s="71">
        <f>'MASTER INVENTORY'!AD220</f>
        <v>0</v>
      </c>
      <c r="AE212" s="71">
        <f>'MASTER INVENTORY'!AE220</f>
        <v>0</v>
      </c>
      <c r="AF212" s="71">
        <f>'MASTER INVENTORY'!AF220</f>
        <v>1</v>
      </c>
      <c r="AG212" s="71" t="str">
        <f>'MASTER INVENTORY'!AG220</f>
        <v>US ARI</v>
      </c>
      <c r="AH212" s="71" t="str">
        <f>'MASTER INVENTORY'!AH220</f>
        <v>X</v>
      </c>
      <c r="AI212" s="71">
        <f>'MASTER INVENTORY'!AI220</f>
        <v>0</v>
      </c>
    </row>
    <row r="213" spans="1:35" hidden="1" x14ac:dyDescent="0.2">
      <c r="A213" s="67">
        <f>'MASTER INVENTORY'!A221</f>
        <v>42000</v>
      </c>
      <c r="B213" s="71" t="str">
        <f>'MASTER INVENTORY'!B221</f>
        <v>M</v>
      </c>
      <c r="C213" s="71">
        <f>'MASTER INVENTORY'!C221</f>
        <v>16970</v>
      </c>
      <c r="D213" s="71">
        <f>'MASTER INVENTORY'!D221</f>
        <v>688</v>
      </c>
      <c r="E213" s="71">
        <f>'MASTER INVENTORY'!E221</f>
        <v>16282</v>
      </c>
      <c r="F213" s="71">
        <f>'MASTER INVENTORY'!F221</f>
        <v>0</v>
      </c>
      <c r="G213" s="71">
        <f>'MASTER INVENTORY'!G221</f>
        <v>0</v>
      </c>
      <c r="H213" s="71" t="str">
        <f>'MASTER INVENTORY'!H221</f>
        <v>N/A</v>
      </c>
      <c r="I213" s="71">
        <f>'MASTER INVENTORY'!I221</f>
        <v>688</v>
      </c>
      <c r="J213" s="71" t="str">
        <f>'MASTER INVENTORY'!J221</f>
        <v>ADMIN</v>
      </c>
      <c r="K213" s="121">
        <f>'MASTER INVENTORY'!K221</f>
        <v>1</v>
      </c>
      <c r="L213" s="71">
        <f>'MASTER INVENTORY'!L221</f>
        <v>6</v>
      </c>
      <c r="M213" s="71">
        <f>'MASTER INVENTORY'!M221</f>
        <v>3105</v>
      </c>
      <c r="N213" s="71">
        <f>'MASTER INVENTORY'!N221</f>
        <v>6210</v>
      </c>
      <c r="O213" s="71">
        <f>'MASTER INVENTORY'!O221</f>
        <v>2</v>
      </c>
      <c r="P213" s="71">
        <f>'MASTER INVENTORY'!P221</f>
        <v>410</v>
      </c>
      <c r="Q213" s="71">
        <f>'MASTER INVENTORY'!Q221</f>
        <v>820</v>
      </c>
      <c r="R213" s="71">
        <f>'MASTER INVENTORY'!R221</f>
        <v>6</v>
      </c>
      <c r="S213" s="71">
        <f>'MASTER INVENTORY'!S221</f>
        <v>110</v>
      </c>
      <c r="T213" s="71">
        <f>'MASTER INVENTORY'!T221</f>
        <v>0</v>
      </c>
      <c r="U213" s="71">
        <f>'MASTER INVENTORY'!U221</f>
        <v>9</v>
      </c>
      <c r="V213" s="71">
        <f>'MASTER INVENTORY'!V221</f>
        <v>9</v>
      </c>
      <c r="W213" s="71">
        <f>'MASTER INVENTORY'!W221</f>
        <v>2</v>
      </c>
      <c r="X213" s="71">
        <f>'MASTER INVENTORY'!X221</f>
        <v>0</v>
      </c>
      <c r="Y213" s="71">
        <f>'MASTER INVENTORY'!Y221</f>
        <v>0</v>
      </c>
      <c r="Z213" s="71">
        <f>'MASTER INVENTORY'!Z221</f>
        <v>3</v>
      </c>
      <c r="AA213" s="71">
        <f>'MASTER INVENTORY'!AA221</f>
        <v>9</v>
      </c>
      <c r="AB213" s="71">
        <f>'MASTER INVENTORY'!AB221</f>
        <v>4</v>
      </c>
      <c r="AC213" s="71">
        <f>'MASTER INVENTORY'!AC221</f>
        <v>0</v>
      </c>
      <c r="AD213" s="71">
        <f>'MASTER INVENTORY'!AD221</f>
        <v>2</v>
      </c>
      <c r="AE213" s="71">
        <f>'MASTER INVENTORY'!AE221</f>
        <v>0</v>
      </c>
      <c r="AF213" s="71">
        <f>'MASTER INVENTORY'!AF221</f>
        <v>1</v>
      </c>
      <c r="AG213" s="71" t="str">
        <f>'MASTER INVENTORY'!AG221</f>
        <v>DHR - SRP</v>
      </c>
      <c r="AH213" s="71" t="str">
        <f>'MASTER INVENTORY'!AH221</f>
        <v>X</v>
      </c>
      <c r="AI213" s="71">
        <f>'MASTER INVENTORY'!AI221</f>
        <v>0</v>
      </c>
    </row>
    <row r="214" spans="1:35" hidden="1" x14ac:dyDescent="0.2">
      <c r="A214" s="67">
        <f>'MASTER INVENTORY'!A222</f>
        <v>42004</v>
      </c>
      <c r="B214" s="71" t="str">
        <f>'MASTER INVENTORY'!B222</f>
        <v>M</v>
      </c>
      <c r="C214" s="71">
        <f>'MASTER INVENTORY'!C222</f>
        <v>4889</v>
      </c>
      <c r="D214" s="71">
        <f>'MASTER INVENTORY'!D222</f>
        <v>402</v>
      </c>
      <c r="E214" s="71">
        <f>'MASTER INVENTORY'!E222</f>
        <v>4598</v>
      </c>
      <c r="F214" s="71">
        <f>'MASTER INVENTORY'!F222</f>
        <v>0</v>
      </c>
      <c r="G214" s="71">
        <f>'MASTER INVENTORY'!G222</f>
        <v>0</v>
      </c>
      <c r="H214" s="71" t="str">
        <f>'MASTER INVENTORY'!H222</f>
        <v>CERAMIC</v>
      </c>
      <c r="I214" s="71">
        <f>'MASTER INVENTORY'!I222</f>
        <v>291</v>
      </c>
      <c r="J214" s="71" t="str">
        <f>'MASTER INVENTORY'!J222</f>
        <v>ADMIN</v>
      </c>
      <c r="K214" s="121">
        <f>'MASTER INVENTORY'!K222</f>
        <v>1</v>
      </c>
      <c r="L214" s="71">
        <f>'MASTER INVENTORY'!L222</f>
        <v>4</v>
      </c>
      <c r="M214" s="71">
        <f>'MASTER INVENTORY'!M222</f>
        <v>204</v>
      </c>
      <c r="N214" s="71">
        <f>'MASTER INVENTORY'!N222</f>
        <v>408</v>
      </c>
      <c r="O214" s="71">
        <f>'MASTER INVENTORY'!O222</f>
        <v>64</v>
      </c>
      <c r="P214" s="71">
        <f>'MASTER INVENTORY'!P222</f>
        <v>128</v>
      </c>
      <c r="Q214" s="71">
        <f>'MASTER INVENTORY'!Q222</f>
        <v>256</v>
      </c>
      <c r="R214" s="71">
        <f>'MASTER INVENTORY'!R222</f>
        <v>4</v>
      </c>
      <c r="S214" s="71">
        <f>'MASTER INVENTORY'!S222</f>
        <v>88</v>
      </c>
      <c r="T214" s="71">
        <f>'MASTER INVENTORY'!T222</f>
        <v>0</v>
      </c>
      <c r="U214" s="71">
        <f>'MASTER INVENTORY'!U222</f>
        <v>5</v>
      </c>
      <c r="V214" s="71">
        <f>'MASTER INVENTORY'!V222</f>
        <v>5</v>
      </c>
      <c r="W214" s="71">
        <f>'MASTER INVENTORY'!W222</f>
        <v>1</v>
      </c>
      <c r="X214" s="71">
        <f>'MASTER INVENTORY'!X222</f>
        <v>0</v>
      </c>
      <c r="Y214" s="71">
        <f>'MASTER INVENTORY'!Y222</f>
        <v>0</v>
      </c>
      <c r="Z214" s="71">
        <f>'MASTER INVENTORY'!Z222</f>
        <v>3</v>
      </c>
      <c r="AA214" s="71">
        <f>'MASTER INVENTORY'!AA222</f>
        <v>5</v>
      </c>
      <c r="AB214" s="71">
        <f>'MASTER INVENTORY'!AB222</f>
        <v>3</v>
      </c>
      <c r="AC214" s="71">
        <f>'MASTER INVENTORY'!AC222</f>
        <v>0</v>
      </c>
      <c r="AD214" s="71">
        <f>'MASTER INVENTORY'!AD222</f>
        <v>2</v>
      </c>
      <c r="AE214" s="71">
        <f>'MASTER INVENTORY'!AE222</f>
        <v>0</v>
      </c>
      <c r="AF214" s="71">
        <f>'MASTER INVENTORY'!AF222</f>
        <v>1</v>
      </c>
      <c r="AG214" s="71" t="str">
        <f>'MASTER INVENTORY'!AG222</f>
        <v>PDHRA</v>
      </c>
      <c r="AH214" s="71" t="str">
        <f>'MASTER INVENTORY'!AH222</f>
        <v>X</v>
      </c>
      <c r="AI214" s="71">
        <f>'MASTER INVENTORY'!AI222</f>
        <v>0</v>
      </c>
    </row>
    <row r="215" spans="1:35" hidden="1" x14ac:dyDescent="0.2">
      <c r="A215" s="67">
        <f>'MASTER INVENTORY'!A223</f>
        <v>42005</v>
      </c>
      <c r="B215" s="71" t="str">
        <f>'MASTER INVENTORY'!B223</f>
        <v>M</v>
      </c>
      <c r="C215" s="71">
        <f>'MASTER INVENTORY'!C223</f>
        <v>4889</v>
      </c>
      <c r="D215" s="71">
        <f>'MASTER INVENTORY'!D223</f>
        <v>402</v>
      </c>
      <c r="E215" s="71">
        <f>'MASTER INVENTORY'!E223</f>
        <v>4598</v>
      </c>
      <c r="F215" s="71">
        <f>'MASTER INVENTORY'!F223</f>
        <v>0</v>
      </c>
      <c r="G215" s="71">
        <f>'MASTER INVENTORY'!G223</f>
        <v>0</v>
      </c>
      <c r="H215" s="71" t="str">
        <f>'MASTER INVENTORY'!H223</f>
        <v>CERAMIC</v>
      </c>
      <c r="I215" s="71">
        <f>'MASTER INVENTORY'!I223</f>
        <v>291</v>
      </c>
      <c r="J215" s="71" t="str">
        <f>'MASTER INVENTORY'!J223</f>
        <v>ADMIN</v>
      </c>
      <c r="K215" s="121">
        <f>'MASTER INVENTORY'!K223</f>
        <v>1</v>
      </c>
      <c r="L215" s="71">
        <f>'MASTER INVENTORY'!L223</f>
        <v>15</v>
      </c>
      <c r="M215" s="71">
        <f>'MASTER INVENTORY'!M223</f>
        <v>210</v>
      </c>
      <c r="N215" s="71">
        <f>'MASTER INVENTORY'!N223</f>
        <v>420</v>
      </c>
      <c r="O215" s="71">
        <f>'MASTER INVENTORY'!O223</f>
        <v>80</v>
      </c>
      <c r="P215" s="71">
        <f>'MASTER INVENTORY'!P223</f>
        <v>160</v>
      </c>
      <c r="Q215" s="71">
        <f>'MASTER INVENTORY'!Q223</f>
        <v>320</v>
      </c>
      <c r="R215" s="71">
        <f>'MASTER INVENTORY'!R223</f>
        <v>15</v>
      </c>
      <c r="S215" s="71">
        <f>'MASTER INVENTORY'!S223</f>
        <v>76</v>
      </c>
      <c r="T215" s="71">
        <f>'MASTER INVENTORY'!T223</f>
        <v>0</v>
      </c>
      <c r="U215" s="71">
        <f>'MASTER INVENTORY'!U223</f>
        <v>9</v>
      </c>
      <c r="V215" s="71">
        <f>'MASTER INVENTORY'!V223</f>
        <v>6</v>
      </c>
      <c r="W215" s="71">
        <f>'MASTER INVENTORY'!W223</f>
        <v>1</v>
      </c>
      <c r="X215" s="71">
        <f>'MASTER INVENTORY'!X223</f>
        <v>0</v>
      </c>
      <c r="Y215" s="71">
        <f>'MASTER INVENTORY'!Y223</f>
        <v>0</v>
      </c>
      <c r="Z215" s="71">
        <f>'MASTER INVENTORY'!Z223</f>
        <v>7</v>
      </c>
      <c r="AA215" s="71">
        <f>'MASTER INVENTORY'!AA223</f>
        <v>6</v>
      </c>
      <c r="AB215" s="71">
        <f>'MASTER INVENTORY'!AB223</f>
        <v>13</v>
      </c>
      <c r="AC215" s="71">
        <f>'MASTER INVENTORY'!AC223</f>
        <v>0</v>
      </c>
      <c r="AD215" s="71">
        <f>'MASTER INVENTORY'!AD223</f>
        <v>2</v>
      </c>
      <c r="AE215" s="71">
        <f>'MASTER INVENTORY'!AE223</f>
        <v>0</v>
      </c>
      <c r="AF215" s="71">
        <f>'MASTER INVENTORY'!AF223</f>
        <v>1</v>
      </c>
      <c r="AG215" s="71" t="str">
        <f>'MASTER INVENTORY'!AG223</f>
        <v>SRP</v>
      </c>
      <c r="AH215" s="71" t="str">
        <f>'MASTER INVENTORY'!AH223</f>
        <v>X</v>
      </c>
      <c r="AI215" s="71">
        <f>'MASTER INVENTORY'!AI223</f>
        <v>0</v>
      </c>
    </row>
    <row r="216" spans="1:35" hidden="1" x14ac:dyDescent="0.2">
      <c r="A216" s="67">
        <f>'MASTER INVENTORY'!A224</f>
        <v>42006</v>
      </c>
      <c r="B216" s="71" t="str">
        <f>'MASTER INVENTORY'!B224</f>
        <v>M</v>
      </c>
      <c r="C216" s="71">
        <f>'MASTER INVENTORY'!C224</f>
        <v>4889</v>
      </c>
      <c r="D216" s="71">
        <f>'MASTER INVENTORY'!D224</f>
        <v>402</v>
      </c>
      <c r="E216" s="71">
        <f>'MASTER INVENTORY'!E224</f>
        <v>4598</v>
      </c>
      <c r="F216" s="71">
        <f>'MASTER INVENTORY'!F224</f>
        <v>0</v>
      </c>
      <c r="G216" s="71">
        <f>'MASTER INVENTORY'!G224</f>
        <v>0</v>
      </c>
      <c r="H216" s="71" t="str">
        <f>'MASTER INVENTORY'!H224</f>
        <v>CERAMIC</v>
      </c>
      <c r="I216" s="71">
        <f>'MASTER INVENTORY'!I224</f>
        <v>291</v>
      </c>
      <c r="J216" s="71" t="str">
        <f>'MASTER INVENTORY'!J224</f>
        <v>ADMIN</v>
      </c>
      <c r="K216" s="121">
        <f>'MASTER INVENTORY'!K224</f>
        <v>1</v>
      </c>
      <c r="L216" s="71">
        <f>'MASTER INVENTORY'!L224</f>
        <v>15</v>
      </c>
      <c r="M216" s="71">
        <f>'MASTER INVENTORY'!M224</f>
        <v>210</v>
      </c>
      <c r="N216" s="71">
        <f>'MASTER INVENTORY'!N224</f>
        <v>420</v>
      </c>
      <c r="O216" s="71">
        <f>'MASTER INVENTORY'!O224</f>
        <v>10</v>
      </c>
      <c r="P216" s="71">
        <f>'MASTER INVENTORY'!P224</f>
        <v>40</v>
      </c>
      <c r="Q216" s="71">
        <f>'MASTER INVENTORY'!Q224</f>
        <v>80</v>
      </c>
      <c r="R216" s="71">
        <f>'MASTER INVENTORY'!R224</f>
        <v>15</v>
      </c>
      <c r="S216" s="71">
        <f>'MASTER INVENTORY'!S224</f>
        <v>52</v>
      </c>
      <c r="T216" s="71">
        <f>'MASTER INVENTORY'!T224</f>
        <v>0</v>
      </c>
      <c r="U216" s="71">
        <f>'MASTER INVENTORY'!U224</f>
        <v>4</v>
      </c>
      <c r="V216" s="71">
        <f>'MASTER INVENTORY'!V224</f>
        <v>5</v>
      </c>
      <c r="W216" s="71">
        <f>'MASTER INVENTORY'!W224</f>
        <v>1</v>
      </c>
      <c r="X216" s="71">
        <f>'MASTER INVENTORY'!X224</f>
        <v>0</v>
      </c>
      <c r="Y216" s="71">
        <f>'MASTER INVENTORY'!Y224</f>
        <v>0</v>
      </c>
      <c r="Z216" s="71">
        <f>'MASTER INVENTORY'!Z224</f>
        <v>3</v>
      </c>
      <c r="AA216" s="71">
        <f>'MASTER INVENTORY'!AA224</f>
        <v>4</v>
      </c>
      <c r="AB216" s="71">
        <f>'MASTER INVENTORY'!AB224</f>
        <v>3</v>
      </c>
      <c r="AC216" s="71">
        <f>'MASTER INVENTORY'!AC224</f>
        <v>1</v>
      </c>
      <c r="AD216" s="71">
        <f>'MASTER INVENTORY'!AD224</f>
        <v>2</v>
      </c>
      <c r="AE216" s="71">
        <f>'MASTER INVENTORY'!AE224</f>
        <v>1</v>
      </c>
      <c r="AF216" s="71">
        <f>'MASTER INVENTORY'!AF224</f>
        <v>1</v>
      </c>
      <c r="AG216" s="71" t="str">
        <f>'MASTER INVENTORY'!AG224</f>
        <v>SRP</v>
      </c>
      <c r="AH216" s="71" t="str">
        <f>'MASTER INVENTORY'!AH224</f>
        <v>X</v>
      </c>
      <c r="AI216" s="71">
        <f>'MASTER INVENTORY'!AI224</f>
        <v>0</v>
      </c>
    </row>
    <row r="217" spans="1:35" hidden="1" x14ac:dyDescent="0.2">
      <c r="A217" s="67">
        <f>'MASTER INVENTORY'!A225</f>
        <v>42007</v>
      </c>
      <c r="B217" s="71" t="str">
        <f>'MASTER INVENTORY'!B225</f>
        <v>M</v>
      </c>
      <c r="C217" s="71">
        <f>'MASTER INVENTORY'!C225</f>
        <v>3030</v>
      </c>
      <c r="D217" s="71">
        <f>'MASTER INVENTORY'!D225</f>
        <v>157</v>
      </c>
      <c r="E217" s="71">
        <f>'MASTER INVENTORY'!E225</f>
        <v>2384</v>
      </c>
      <c r="F217" s="71">
        <f>'MASTER INVENTORY'!F225</f>
        <v>489</v>
      </c>
      <c r="G217" s="71">
        <f>'MASTER INVENTORY'!G225</f>
        <v>0</v>
      </c>
      <c r="H217" s="71" t="str">
        <f>'MASTER INVENTORY'!H225</f>
        <v>CERAMIC</v>
      </c>
      <c r="I217" s="71">
        <f>'MASTER INVENTORY'!I225</f>
        <v>157</v>
      </c>
      <c r="J217" s="71" t="str">
        <f>'MASTER INVENTORY'!J225</f>
        <v>ADMIN</v>
      </c>
      <c r="K217" s="121">
        <f>'MASTER INVENTORY'!K225</f>
        <v>1</v>
      </c>
      <c r="L217" s="71">
        <f>'MASTER INVENTORY'!L225</f>
        <v>12</v>
      </c>
      <c r="M217" s="71">
        <f>'MASTER INVENTORY'!M225</f>
        <v>278</v>
      </c>
      <c r="N217" s="71">
        <f>'MASTER INVENTORY'!N225</f>
        <v>556</v>
      </c>
      <c r="O217" s="71">
        <f>'MASTER INVENTORY'!O225</f>
        <v>6</v>
      </c>
      <c r="P217" s="71">
        <f>'MASTER INVENTORY'!P225</f>
        <v>105</v>
      </c>
      <c r="Q217" s="71">
        <f>'MASTER INVENTORY'!Q225</f>
        <v>210</v>
      </c>
      <c r="R217" s="71">
        <f>'MASTER INVENTORY'!R225</f>
        <v>10</v>
      </c>
      <c r="S217" s="71">
        <f>'MASTER INVENTORY'!S225</f>
        <v>48</v>
      </c>
      <c r="T217" s="71">
        <f>'MASTER INVENTORY'!T225</f>
        <v>0</v>
      </c>
      <c r="U217" s="71">
        <f>'MASTER INVENTORY'!U225</f>
        <v>3</v>
      </c>
      <c r="V217" s="71">
        <f>'MASTER INVENTORY'!V225</f>
        <v>2</v>
      </c>
      <c r="W217" s="71">
        <f>'MASTER INVENTORY'!W225</f>
        <v>1</v>
      </c>
      <c r="X217" s="71">
        <f>'MASTER INVENTORY'!X225</f>
        <v>0</v>
      </c>
      <c r="Y217" s="71">
        <f>'MASTER INVENTORY'!Y225</f>
        <v>0</v>
      </c>
      <c r="Z217" s="71">
        <f>'MASTER INVENTORY'!Z225</f>
        <v>2</v>
      </c>
      <c r="AA217" s="71">
        <f>'MASTER INVENTORY'!AA225</f>
        <v>2</v>
      </c>
      <c r="AB217" s="71">
        <f>'MASTER INVENTORY'!AB225</f>
        <v>2</v>
      </c>
      <c r="AC217" s="71">
        <f>'MASTER INVENTORY'!AC225</f>
        <v>0</v>
      </c>
      <c r="AD217" s="71">
        <f>'MASTER INVENTORY'!AD225</f>
        <v>2</v>
      </c>
      <c r="AE217" s="71">
        <f>'MASTER INVENTORY'!AE225</f>
        <v>0</v>
      </c>
      <c r="AF217" s="71">
        <f>'MASTER INVENTORY'!AF225</f>
        <v>1</v>
      </c>
      <c r="AG217" s="71" t="str">
        <f>'MASTER INVENTORY'!AG225</f>
        <v>SJA</v>
      </c>
      <c r="AH217" s="71" t="str">
        <f>'MASTER INVENTORY'!AH225</f>
        <v>X</v>
      </c>
      <c r="AI217" s="71">
        <f>'MASTER INVENTORY'!AI225</f>
        <v>0</v>
      </c>
    </row>
    <row r="218" spans="1:35" hidden="1" x14ac:dyDescent="0.2">
      <c r="A218" s="67">
        <f>'MASTER INVENTORY'!A226</f>
        <v>48303</v>
      </c>
      <c r="B218" s="71" t="str">
        <f>'MASTER INVENTORY'!B226</f>
        <v>M</v>
      </c>
      <c r="C218" s="71">
        <f>'MASTER INVENTORY'!C226</f>
        <v>11618</v>
      </c>
      <c r="D218" s="71">
        <f>'MASTER INVENTORY'!D226</f>
        <v>1289</v>
      </c>
      <c r="E218" s="71">
        <f>'MASTER INVENTORY'!E226</f>
        <v>3407</v>
      </c>
      <c r="F218" s="71">
        <f>'MASTER INVENTORY'!F226</f>
        <v>964</v>
      </c>
      <c r="G218" s="71">
        <f>'MASTER INVENTORY'!G226</f>
        <v>0</v>
      </c>
      <c r="H218" s="71" t="str">
        <f>'MASTER INVENTORY'!H226</f>
        <v>N/A</v>
      </c>
      <c r="I218" s="71">
        <f>'MASTER INVENTORY'!I226</f>
        <v>7247</v>
      </c>
      <c r="J218" s="71" t="str">
        <f>'MASTER INVENTORY'!J226</f>
        <v>CYSS</v>
      </c>
      <c r="K218" s="99">
        <f>'MASTER INVENTORY'!K226</f>
        <v>5</v>
      </c>
      <c r="L218" s="71">
        <f>'MASTER INVENTORY'!L226</f>
        <v>29</v>
      </c>
      <c r="M218" s="71">
        <f>'MASTER INVENTORY'!M226</f>
        <v>282</v>
      </c>
      <c r="N218" s="71">
        <f>'MASTER INVENTORY'!N226</f>
        <v>564</v>
      </c>
      <c r="O218" s="71">
        <f>'MASTER INVENTORY'!O226</f>
        <v>33</v>
      </c>
      <c r="P218" s="71">
        <f>'MASTER INVENTORY'!P226</f>
        <v>369</v>
      </c>
      <c r="Q218" s="71">
        <f>'MASTER INVENTORY'!Q226</f>
        <v>738</v>
      </c>
      <c r="R218" s="71">
        <f>'MASTER INVENTORY'!R226</f>
        <v>16</v>
      </c>
      <c r="S218" s="71">
        <f>'MASTER INVENTORY'!S226</f>
        <v>119</v>
      </c>
      <c r="T218" s="71">
        <f>'MASTER INVENTORY'!T226</f>
        <v>0</v>
      </c>
      <c r="U218" s="71">
        <f>'MASTER INVENTORY'!U226</f>
        <v>27</v>
      </c>
      <c r="V218" s="71">
        <f>'MASTER INVENTORY'!V226</f>
        <v>17</v>
      </c>
      <c r="W218" s="71">
        <f>'MASTER INVENTORY'!W226</f>
        <v>1</v>
      </c>
      <c r="X218" s="71">
        <f>'MASTER INVENTORY'!X226</f>
        <v>0</v>
      </c>
      <c r="Y218" s="71">
        <f>'MASTER INVENTORY'!Y226</f>
        <v>0</v>
      </c>
      <c r="Z218" s="71">
        <f>'MASTER INVENTORY'!Z226</f>
        <v>22</v>
      </c>
      <c r="AA218" s="71">
        <f>'MASTER INVENTORY'!AA226</f>
        <v>17</v>
      </c>
      <c r="AB218" s="71">
        <f>'MASTER INVENTORY'!AB226</f>
        <v>23</v>
      </c>
      <c r="AC218" s="71">
        <f>'MASTER INVENTORY'!AC226</f>
        <v>0</v>
      </c>
      <c r="AD218" s="71">
        <f>'MASTER INVENTORY'!AD226</f>
        <v>10</v>
      </c>
      <c r="AE218" s="71">
        <f>'MASTER INVENTORY'!AE226</f>
        <v>0</v>
      </c>
      <c r="AF218" s="71">
        <f>'MASTER INVENTORY'!AF226</f>
        <v>0</v>
      </c>
      <c r="AG218" s="71" t="str">
        <f>'MASTER INVENTORY'!AG226</f>
        <v>CDC/CYS</v>
      </c>
      <c r="AH218" s="71" t="str">
        <f>'MASTER INVENTORY'!AH226</f>
        <v>X</v>
      </c>
      <c r="AI218" s="71">
        <f>'MASTER INVENTORY'!AI226</f>
        <v>0</v>
      </c>
    </row>
    <row r="219" spans="1:35" hidden="1" x14ac:dyDescent="0.2">
      <c r="A219" s="67">
        <f>'MASTER INVENTORY'!A227</f>
        <v>49015</v>
      </c>
      <c r="B219" s="71" t="str">
        <f>'MASTER INVENTORY'!B227</f>
        <v>M</v>
      </c>
      <c r="C219" s="71">
        <f>'MASTER INVENTORY'!C227</f>
        <v>5492</v>
      </c>
      <c r="D219" s="71">
        <f>'MASTER INVENTORY'!D227</f>
        <v>551</v>
      </c>
      <c r="E219" s="71">
        <f>'MASTER INVENTORY'!E227</f>
        <v>4541</v>
      </c>
      <c r="F219" s="71">
        <f>'MASTER INVENTORY'!F227</f>
        <v>0</v>
      </c>
      <c r="G219" s="71">
        <f>'MASTER INVENTORY'!G227</f>
        <v>400</v>
      </c>
      <c r="H219" s="71" t="str">
        <f>'MASTER INVENTORY'!H227</f>
        <v>CERAMIC</v>
      </c>
      <c r="I219" s="71">
        <f>'MASTER INVENTORY'!I227</f>
        <v>551</v>
      </c>
      <c r="J219" s="71" t="str">
        <f>'MASTER INVENTORY'!J227</f>
        <v>ADMIN</v>
      </c>
      <c r="K219" s="121">
        <f>'MASTER INVENTORY'!K227</f>
        <v>1</v>
      </c>
      <c r="L219" s="71">
        <f>'MASTER INVENTORY'!L227</f>
        <v>7</v>
      </c>
      <c r="M219" s="71">
        <f>'MASTER INVENTORY'!M227</f>
        <v>230</v>
      </c>
      <c r="N219" s="71">
        <f>'MASTER INVENTORY'!N227</f>
        <v>460</v>
      </c>
      <c r="O219" s="71">
        <f>'MASTER INVENTORY'!O227</f>
        <v>0</v>
      </c>
      <c r="P219" s="71">
        <f>'MASTER INVENTORY'!P227</f>
        <v>0</v>
      </c>
      <c r="Q219" s="71">
        <f>'MASTER INVENTORY'!Q227</f>
        <v>0</v>
      </c>
      <c r="R219" s="71">
        <f>'MASTER INVENTORY'!R227</f>
        <v>7</v>
      </c>
      <c r="S219" s="71">
        <f>'MASTER INVENTORY'!S227</f>
        <v>55</v>
      </c>
      <c r="T219" s="71">
        <f>'MASTER INVENTORY'!T227</f>
        <v>0</v>
      </c>
      <c r="U219" s="71">
        <f>'MASTER INVENTORY'!U227</f>
        <v>6</v>
      </c>
      <c r="V219" s="71">
        <f>'MASTER INVENTORY'!V227</f>
        <v>5</v>
      </c>
      <c r="W219" s="71">
        <f>'MASTER INVENTORY'!W227</f>
        <v>1</v>
      </c>
      <c r="X219" s="71">
        <f>'MASTER INVENTORY'!X227</f>
        <v>0</v>
      </c>
      <c r="Y219" s="71">
        <f>'MASTER INVENTORY'!Y227</f>
        <v>0</v>
      </c>
      <c r="Z219" s="71">
        <f>'MASTER INVENTORY'!Z227</f>
        <v>4</v>
      </c>
      <c r="AA219" s="71">
        <f>'MASTER INVENTORY'!AA227</f>
        <v>5</v>
      </c>
      <c r="AB219" s="71">
        <f>'MASTER INVENTORY'!AB227</f>
        <v>4</v>
      </c>
      <c r="AC219" s="71">
        <f>'MASTER INVENTORY'!AC227</f>
        <v>0</v>
      </c>
      <c r="AD219" s="71">
        <f>'MASTER INVENTORY'!AD227</f>
        <v>0</v>
      </c>
      <c r="AE219" s="71">
        <f>'MASTER INVENTORY'!AE227</f>
        <v>1</v>
      </c>
      <c r="AF219" s="71">
        <f>'MASTER INVENTORY'!AF227</f>
        <v>2</v>
      </c>
      <c r="AG219" s="71" t="str">
        <f>'MASTER INVENTORY'!AG227</f>
        <v>DPW</v>
      </c>
      <c r="AH219" s="71" t="str">
        <f>'MASTER INVENTORY'!AH227</f>
        <v>X</v>
      </c>
      <c r="AI219" s="71">
        <f>'MASTER INVENTORY'!AI227</f>
        <v>0</v>
      </c>
    </row>
    <row r="220" spans="1:35" hidden="1" x14ac:dyDescent="0.2">
      <c r="A220" s="67">
        <f>'MASTER INVENTORY'!A228</f>
        <v>49017</v>
      </c>
      <c r="B220" s="71" t="str">
        <f>'MASTER INVENTORY'!B228</f>
        <v>M</v>
      </c>
      <c r="C220" s="71">
        <f>'MASTER INVENTORY'!C228</f>
        <v>2771</v>
      </c>
      <c r="D220" s="71">
        <f>'MASTER INVENTORY'!D228</f>
        <v>246</v>
      </c>
      <c r="E220" s="71">
        <f>'MASTER INVENTORY'!E228</f>
        <v>2525</v>
      </c>
      <c r="F220" s="71">
        <f>'MASTER INVENTORY'!F228</f>
        <v>0</v>
      </c>
      <c r="G220" s="71">
        <f>'MASTER INVENTORY'!G228</f>
        <v>0</v>
      </c>
      <c r="H220" s="71" t="str">
        <f>'MASTER INVENTORY'!H228</f>
        <v>CERAMIC</v>
      </c>
      <c r="I220" s="71">
        <f>'MASTER INVENTORY'!I228</f>
        <v>246</v>
      </c>
      <c r="J220" s="71" t="str">
        <f>'MASTER INVENTORY'!J228</f>
        <v>ADMIN</v>
      </c>
      <c r="K220" s="121">
        <f>'MASTER INVENTORY'!K228</f>
        <v>1</v>
      </c>
      <c r="L220" s="71">
        <f>'MASTER INVENTORY'!L228</f>
        <v>6</v>
      </c>
      <c r="M220" s="71">
        <f>'MASTER INVENTORY'!M228</f>
        <v>84</v>
      </c>
      <c r="N220" s="71">
        <f>'MASTER INVENTORY'!N228</f>
        <v>168</v>
      </c>
      <c r="O220" s="71">
        <f>'MASTER INVENTORY'!O228</f>
        <v>2</v>
      </c>
      <c r="P220" s="71">
        <f>'MASTER INVENTORY'!P228</f>
        <v>42</v>
      </c>
      <c r="Q220" s="71">
        <f>'MASTER INVENTORY'!Q228</f>
        <v>84</v>
      </c>
      <c r="R220" s="71">
        <f>'MASTER INVENTORY'!R228</f>
        <v>6</v>
      </c>
      <c r="S220" s="71">
        <f>'MASTER INVENTORY'!S228</f>
        <v>32</v>
      </c>
      <c r="T220" s="71">
        <f>'MASTER INVENTORY'!T228</f>
        <v>0</v>
      </c>
      <c r="U220" s="71">
        <f>'MASTER INVENTORY'!U228</f>
        <v>4</v>
      </c>
      <c r="V220" s="71">
        <f>'MASTER INVENTORY'!V228</f>
        <v>2</v>
      </c>
      <c r="W220" s="71">
        <f>'MASTER INVENTORY'!W228</f>
        <v>1</v>
      </c>
      <c r="X220" s="71">
        <f>'MASTER INVENTORY'!X228</f>
        <v>0</v>
      </c>
      <c r="Y220" s="71">
        <f>'MASTER INVENTORY'!Y228</f>
        <v>0</v>
      </c>
      <c r="Z220" s="71">
        <f>'MASTER INVENTORY'!Z228</f>
        <v>3</v>
      </c>
      <c r="AA220" s="71">
        <f>'MASTER INVENTORY'!AA228</f>
        <v>2</v>
      </c>
      <c r="AB220" s="71">
        <f>'MASTER INVENTORY'!AB228</f>
        <v>3</v>
      </c>
      <c r="AC220" s="71">
        <f>'MASTER INVENTORY'!AC228</f>
        <v>0</v>
      </c>
      <c r="AD220" s="71">
        <f>'MASTER INVENTORY'!AD228</f>
        <v>1</v>
      </c>
      <c r="AE220" s="71">
        <f>'MASTER INVENTORY'!AE228</f>
        <v>1</v>
      </c>
      <c r="AF220" s="71">
        <f>'MASTER INVENTORY'!AF228</f>
        <v>1</v>
      </c>
      <c r="AG220" s="71" t="str">
        <f>'MASTER INVENTORY'!AG228</f>
        <v>FSBP</v>
      </c>
      <c r="AH220" s="71" t="str">
        <f>'MASTER INVENTORY'!AH228</f>
        <v>X</v>
      </c>
      <c r="AI220" s="71">
        <f>'MASTER INVENTORY'!AI228</f>
        <v>0</v>
      </c>
    </row>
    <row r="221" spans="1:35" hidden="1" x14ac:dyDescent="0.2">
      <c r="A221" s="67">
        <f>'MASTER INVENTORY'!A229</f>
        <v>49022</v>
      </c>
      <c r="B221" s="71" t="str">
        <f>'MASTER INVENTORY'!B229</f>
        <v xml:space="preserve">M </v>
      </c>
      <c r="C221" s="71">
        <f>'MASTER INVENTORY'!C229</f>
        <v>415</v>
      </c>
      <c r="D221" s="71">
        <f>'MASTER INVENTORY'!D229</f>
        <v>28</v>
      </c>
      <c r="E221" s="71">
        <f>'MASTER INVENTORY'!E229</f>
        <v>0</v>
      </c>
      <c r="F221" s="71">
        <f>'MASTER INVENTORY'!F229</f>
        <v>0</v>
      </c>
      <c r="G221" s="71">
        <f>'MASTER INVENTORY'!G229</f>
        <v>0</v>
      </c>
      <c r="H221" s="71" t="str">
        <f>'MASTER INVENTORY'!H229</f>
        <v>RUBBER</v>
      </c>
      <c r="I221" s="71">
        <f>'MASTER INVENTORY'!I229</f>
        <v>415</v>
      </c>
      <c r="J221" s="71" t="str">
        <f>'MASTER INVENTORY'!J229</f>
        <v>ACP</v>
      </c>
      <c r="K221" s="121">
        <f>'MASTER INVENTORY'!K229</f>
        <v>1</v>
      </c>
      <c r="L221" s="71">
        <f>'MASTER INVENTORY'!L229</f>
        <v>21</v>
      </c>
      <c r="M221" s="71">
        <f>'MASTER INVENTORY'!M229</f>
        <v>672</v>
      </c>
      <c r="N221" s="71">
        <f>'MASTER INVENTORY'!N229</f>
        <v>1344</v>
      </c>
      <c r="O221" s="71">
        <f>'MASTER INVENTORY'!O229</f>
        <v>2</v>
      </c>
      <c r="P221" s="71">
        <f>'MASTER INVENTORY'!P229</f>
        <v>42</v>
      </c>
      <c r="Q221" s="71">
        <f>'MASTER INVENTORY'!Q229</f>
        <v>84</v>
      </c>
      <c r="R221" s="71">
        <f>'MASTER INVENTORY'!R229</f>
        <v>0</v>
      </c>
      <c r="S221" s="71">
        <f>'MASTER INVENTORY'!S229</f>
        <v>3</v>
      </c>
      <c r="T221" s="71">
        <f>'MASTER INVENTORY'!T229</f>
        <v>0</v>
      </c>
      <c r="U221" s="71">
        <f>'MASTER INVENTORY'!U229</f>
        <v>1</v>
      </c>
      <c r="V221" s="71">
        <f>'MASTER INVENTORY'!V229</f>
        <v>1</v>
      </c>
      <c r="W221" s="71">
        <f>'MASTER INVENTORY'!W229</f>
        <v>0</v>
      </c>
      <c r="X221" s="71">
        <f>'MASTER INVENTORY'!X229</f>
        <v>0</v>
      </c>
      <c r="Y221" s="71">
        <f>'MASTER INVENTORY'!Y229</f>
        <v>0</v>
      </c>
      <c r="Z221" s="71">
        <f>'MASTER INVENTORY'!Z229</f>
        <v>0</v>
      </c>
      <c r="AA221" s="71">
        <f>'MASTER INVENTORY'!AA229</f>
        <v>1</v>
      </c>
      <c r="AB221" s="71">
        <f>'MASTER INVENTORY'!AB229</f>
        <v>1</v>
      </c>
      <c r="AC221" s="71">
        <f>'MASTER INVENTORY'!AC229</f>
        <v>0</v>
      </c>
      <c r="AD221" s="71">
        <f>'MASTER INVENTORY'!AD229</f>
        <v>1</v>
      </c>
      <c r="AE221" s="71">
        <f>'MASTER INVENTORY'!AE229</f>
        <v>0</v>
      </c>
      <c r="AF221" s="71">
        <f>'MASTER INVENTORY'!AF229</f>
        <v>1</v>
      </c>
      <c r="AG221" s="71" t="str">
        <f>'MASTER INVENTORY'!AG229</f>
        <v>DES</v>
      </c>
      <c r="AH221" s="71" t="str">
        <f>'MASTER INVENTORY'!AH229</f>
        <v>X</v>
      </c>
      <c r="AI221" s="71">
        <f>'MASTER INVENTORY'!AI229</f>
        <v>0</v>
      </c>
    </row>
    <row r="222" spans="1:35" hidden="1" x14ac:dyDescent="0.2">
      <c r="A222" s="67">
        <f>'MASTER INVENTORY'!A230</f>
        <v>50024</v>
      </c>
      <c r="B222" s="71" t="str">
        <f>'MASTER INVENTORY'!B230</f>
        <v>M</v>
      </c>
      <c r="C222" s="71">
        <f>'MASTER INVENTORY'!C230</f>
        <v>2297</v>
      </c>
      <c r="D222" s="71">
        <f>'MASTER INVENTORY'!D230</f>
        <v>123</v>
      </c>
      <c r="E222" s="71">
        <f>'MASTER INVENTORY'!E230</f>
        <v>0</v>
      </c>
      <c r="F222" s="71">
        <f>'MASTER INVENTORY'!F230</f>
        <v>0</v>
      </c>
      <c r="G222" s="71">
        <f>'MASTER INVENTORY'!G230</f>
        <v>123</v>
      </c>
      <c r="H222" s="71" t="str">
        <f>'MASTER INVENTORY'!H230</f>
        <v>N/A</v>
      </c>
      <c r="I222" s="71">
        <f>'MASTER INVENTORY'!I230</f>
        <v>0</v>
      </c>
      <c r="J222" s="71" t="str">
        <f>'MASTER INVENTORY'!J230</f>
        <v>LATRINE</v>
      </c>
      <c r="K222" s="121">
        <f>'MASTER INVENTORY'!K230</f>
        <v>1</v>
      </c>
      <c r="L222" s="71">
        <f>'MASTER INVENTORY'!L230</f>
        <v>0</v>
      </c>
      <c r="M222" s="71">
        <f>'MASTER INVENTORY'!M230</f>
        <v>0</v>
      </c>
      <c r="N222" s="71">
        <f>'MASTER INVENTORY'!N230</f>
        <v>0</v>
      </c>
      <c r="O222" s="71">
        <f>'MASTER INVENTORY'!O230</f>
        <v>2</v>
      </c>
      <c r="P222" s="71">
        <f>'MASTER INVENTORY'!P230</f>
        <v>0</v>
      </c>
      <c r="Q222" s="71">
        <f>'MASTER INVENTORY'!Q230</f>
        <v>0</v>
      </c>
      <c r="R222" s="71">
        <f>'MASTER INVENTORY'!R230</f>
        <v>0</v>
      </c>
      <c r="S222" s="71">
        <f>'MASTER INVENTORY'!S230</f>
        <v>16</v>
      </c>
      <c r="T222" s="71">
        <f>'MASTER INVENTORY'!T230</f>
        <v>0</v>
      </c>
      <c r="U222" s="71">
        <f>'MASTER INVENTORY'!U230</f>
        <v>12</v>
      </c>
      <c r="V222" s="71">
        <f>'MASTER INVENTORY'!V230</f>
        <v>28</v>
      </c>
      <c r="W222" s="71">
        <f>'MASTER INVENTORY'!W230</f>
        <v>8</v>
      </c>
      <c r="X222" s="71">
        <f>'MASTER INVENTORY'!X230</f>
        <v>0</v>
      </c>
      <c r="Y222" s="71">
        <f>'MASTER INVENTORY'!Y230</f>
        <v>0</v>
      </c>
      <c r="Z222" s="71">
        <f>'MASTER INVENTORY'!Z230</f>
        <v>6</v>
      </c>
      <c r="AA222" s="71">
        <f>'MASTER INVENTORY'!AA230</f>
        <v>28</v>
      </c>
      <c r="AB222" s="71">
        <f>'MASTER INVENTORY'!AB230</f>
        <v>12</v>
      </c>
      <c r="AC222" s="71">
        <f>'MASTER INVENTORY'!AC230</f>
        <v>0</v>
      </c>
      <c r="AD222" s="71">
        <f>'MASTER INVENTORY'!AD230</f>
        <v>6</v>
      </c>
      <c r="AE222" s="71">
        <f>'MASTER INVENTORY'!AE230</f>
        <v>0</v>
      </c>
      <c r="AF222" s="71">
        <f>'MASTER INVENTORY'!AF230</f>
        <v>1</v>
      </c>
      <c r="AG222" s="71" t="str">
        <f>'MASTER INVENTORY'!AG230</f>
        <v>STADIUM - NORTH</v>
      </c>
      <c r="AH222" s="71" t="str">
        <f>'MASTER INVENTORY'!AH230</f>
        <v>X</v>
      </c>
      <c r="AI222" s="71">
        <f>'MASTER INVENTORY'!AI230</f>
        <v>0</v>
      </c>
    </row>
    <row r="223" spans="1:35" hidden="1" x14ac:dyDescent="0.2">
      <c r="A223" s="67">
        <f>'MASTER INVENTORY'!A231</f>
        <v>50027</v>
      </c>
      <c r="B223" s="71" t="str">
        <f>'MASTER INVENTORY'!B231</f>
        <v>M</v>
      </c>
      <c r="C223" s="71">
        <f>'MASTER INVENTORY'!C231</f>
        <v>2297</v>
      </c>
      <c r="D223" s="71">
        <f>'MASTER INVENTORY'!D231</f>
        <v>123</v>
      </c>
      <c r="E223" s="71">
        <f>'MASTER INVENTORY'!E231</f>
        <v>0</v>
      </c>
      <c r="F223" s="71">
        <f>'MASTER INVENTORY'!F231</f>
        <v>0</v>
      </c>
      <c r="G223" s="71">
        <f>'MASTER INVENTORY'!G231</f>
        <v>123</v>
      </c>
      <c r="H223" s="71" t="str">
        <f>'MASTER INVENTORY'!H231</f>
        <v>N/A</v>
      </c>
      <c r="I223" s="71">
        <f>'MASTER INVENTORY'!I231</f>
        <v>0</v>
      </c>
      <c r="J223" s="71" t="str">
        <f>'MASTER INVENTORY'!J231</f>
        <v>LATRINE</v>
      </c>
      <c r="K223" s="121">
        <f>'MASTER INVENTORY'!K231</f>
        <v>1</v>
      </c>
      <c r="L223" s="71">
        <f>'MASTER INVENTORY'!L231</f>
        <v>0</v>
      </c>
      <c r="M223" s="71">
        <f>'MASTER INVENTORY'!M231</f>
        <v>0</v>
      </c>
      <c r="N223" s="71">
        <f>'MASTER INVENTORY'!N231</f>
        <v>0</v>
      </c>
      <c r="O223" s="71">
        <f>'MASTER INVENTORY'!O231</f>
        <v>2</v>
      </c>
      <c r="P223" s="71">
        <f>'MASTER INVENTORY'!P231</f>
        <v>0</v>
      </c>
      <c r="Q223" s="71">
        <f>'MASTER INVENTORY'!Q231</f>
        <v>0</v>
      </c>
      <c r="R223" s="71">
        <f>'MASTER INVENTORY'!R231</f>
        <v>0</v>
      </c>
      <c r="S223" s="71">
        <f>'MASTER INVENTORY'!S231</f>
        <v>16</v>
      </c>
      <c r="T223" s="71">
        <f>'MASTER INVENTORY'!T231</f>
        <v>0</v>
      </c>
      <c r="U223" s="71">
        <f>'MASTER INVENTORY'!U231</f>
        <v>12</v>
      </c>
      <c r="V223" s="71">
        <f>'MASTER INVENTORY'!V231</f>
        <v>28</v>
      </c>
      <c r="W223" s="71">
        <f>'MASTER INVENTORY'!W231</f>
        <v>8</v>
      </c>
      <c r="X223" s="71">
        <f>'MASTER INVENTORY'!X231</f>
        <v>0</v>
      </c>
      <c r="Y223" s="71">
        <f>'MASTER INVENTORY'!Y231</f>
        <v>0</v>
      </c>
      <c r="Z223" s="71">
        <f>'MASTER INVENTORY'!Z231</f>
        <v>6</v>
      </c>
      <c r="AA223" s="71">
        <f>'MASTER INVENTORY'!AA231</f>
        <v>28</v>
      </c>
      <c r="AB223" s="71">
        <f>'MASTER INVENTORY'!AB231</f>
        <v>12</v>
      </c>
      <c r="AC223" s="71">
        <f>'MASTER INVENTORY'!AC231</f>
        <v>0</v>
      </c>
      <c r="AD223" s="71">
        <f>'MASTER INVENTORY'!AD231</f>
        <v>6</v>
      </c>
      <c r="AE223" s="71">
        <f>'MASTER INVENTORY'!AE231</f>
        <v>0</v>
      </c>
      <c r="AF223" s="71">
        <f>'MASTER INVENTORY'!AF231</f>
        <v>1</v>
      </c>
      <c r="AG223" s="71" t="str">
        <f>'MASTER INVENTORY'!AG231</f>
        <v>STADIUM - SOUTH</v>
      </c>
      <c r="AH223" s="71" t="str">
        <f>'MASTER INVENTORY'!AH231</f>
        <v>X</v>
      </c>
      <c r="AI223" s="71">
        <f>'MASTER INVENTORY'!AI231</f>
        <v>0</v>
      </c>
    </row>
    <row r="224" spans="1:35" hidden="1" x14ac:dyDescent="0.2">
      <c r="A224" s="67">
        <f>'MASTER INVENTORY'!A232</f>
        <v>50028</v>
      </c>
      <c r="B224" s="71" t="str">
        <f>'MASTER INVENTORY'!B232</f>
        <v>M</v>
      </c>
      <c r="C224" s="71">
        <f>'MASTER INVENTORY'!C232</f>
        <v>4420</v>
      </c>
      <c r="D224" s="71">
        <f>'MASTER INVENTORY'!D232</f>
        <v>123</v>
      </c>
      <c r="E224" s="71">
        <f>'MASTER INVENTORY'!E232</f>
        <v>0</v>
      </c>
      <c r="F224" s="71">
        <f>'MASTER INVENTORY'!F232</f>
        <v>0</v>
      </c>
      <c r="G224" s="71">
        <f>'MASTER INVENTORY'!G232</f>
        <v>123</v>
      </c>
      <c r="H224" s="71" t="str">
        <f>'MASTER INVENTORY'!H232</f>
        <v>N/A</v>
      </c>
      <c r="I224" s="71">
        <f>'MASTER INVENTORY'!I232</f>
        <v>0</v>
      </c>
      <c r="J224" s="71" t="str">
        <f>'MASTER INVENTORY'!J232</f>
        <v>LATRINE</v>
      </c>
      <c r="K224" s="121">
        <f>'MASTER INVENTORY'!K232</f>
        <v>1</v>
      </c>
      <c r="L224" s="71">
        <f>'MASTER INVENTORY'!L232</f>
        <v>0</v>
      </c>
      <c r="M224" s="71">
        <f>'MASTER INVENTORY'!M232</f>
        <v>0</v>
      </c>
      <c r="N224" s="71">
        <f>'MASTER INVENTORY'!N232</f>
        <v>0</v>
      </c>
      <c r="O224" s="71">
        <f>'MASTER INVENTORY'!O232</f>
        <v>2</v>
      </c>
      <c r="P224" s="71">
        <f>'MASTER INVENTORY'!P232</f>
        <v>0</v>
      </c>
      <c r="Q224" s="71">
        <f>'MASTER INVENTORY'!Q232</f>
        <v>0</v>
      </c>
      <c r="R224" s="71">
        <f>'MASTER INVENTORY'!R232</f>
        <v>0</v>
      </c>
      <c r="S224" s="71">
        <f>'MASTER INVENTORY'!S232</f>
        <v>16</v>
      </c>
      <c r="T224" s="71">
        <f>'MASTER INVENTORY'!T232</f>
        <v>0</v>
      </c>
      <c r="U224" s="71">
        <f>'MASTER INVENTORY'!U232</f>
        <v>12</v>
      </c>
      <c r="V224" s="71">
        <f>'MASTER INVENTORY'!V232</f>
        <v>28</v>
      </c>
      <c r="W224" s="71">
        <f>'MASTER INVENTORY'!W232</f>
        <v>8</v>
      </c>
      <c r="X224" s="71">
        <f>'MASTER INVENTORY'!X232</f>
        <v>0</v>
      </c>
      <c r="Y224" s="71">
        <f>'MASTER INVENTORY'!Y232</f>
        <v>0</v>
      </c>
      <c r="Z224" s="71">
        <f>'MASTER INVENTORY'!Z232</f>
        <v>6</v>
      </c>
      <c r="AA224" s="71">
        <f>'MASTER INVENTORY'!AA232</f>
        <v>28</v>
      </c>
      <c r="AB224" s="71">
        <f>'MASTER INVENTORY'!AB232</f>
        <v>12</v>
      </c>
      <c r="AC224" s="71">
        <f>'MASTER INVENTORY'!AC232</f>
        <v>0</v>
      </c>
      <c r="AD224" s="71">
        <f>'MASTER INVENTORY'!AD232</f>
        <v>6</v>
      </c>
      <c r="AE224" s="71">
        <f>'MASTER INVENTORY'!AE232</f>
        <v>0</v>
      </c>
      <c r="AF224" s="71">
        <f>'MASTER INVENTORY'!AF232</f>
        <v>1</v>
      </c>
      <c r="AG224" s="71" t="str">
        <f>'MASTER INVENTORY'!AG232</f>
        <v>DFMWR</v>
      </c>
      <c r="AH224" s="71" t="str">
        <f>'MASTER INVENTORY'!AH232</f>
        <v>X</v>
      </c>
      <c r="AI224" s="71">
        <f>'MASTER INVENTORY'!AI232</f>
        <v>0</v>
      </c>
    </row>
    <row r="225" spans="1:35" hidden="1" x14ac:dyDescent="0.2">
      <c r="A225" s="67">
        <f>'MASTER INVENTORY'!A233</f>
        <v>52019</v>
      </c>
      <c r="B225" s="71" t="str">
        <f>'MASTER INVENTORY'!B233</f>
        <v xml:space="preserve">M </v>
      </c>
      <c r="C225" s="71">
        <f>'MASTER INVENTORY'!C233</f>
        <v>12368</v>
      </c>
      <c r="D225" s="71">
        <f>'MASTER INVENTORY'!D233</f>
        <v>1791</v>
      </c>
      <c r="E225" s="71">
        <f>'MASTER INVENTORY'!E233</f>
        <v>10577</v>
      </c>
      <c r="F225" s="71">
        <f>'MASTER INVENTORY'!F233</f>
        <v>0</v>
      </c>
      <c r="G225" s="71">
        <f>'MASTER INVENTORY'!G233</f>
        <v>0</v>
      </c>
      <c r="H225" s="71" t="str">
        <f>'MASTER INVENTORY'!H233</f>
        <v>CERAMIC/WOOD</v>
      </c>
      <c r="I225" s="71">
        <f>'MASTER INVENTORY'!I233</f>
        <v>1791</v>
      </c>
      <c r="J225" s="71" t="str">
        <f>'MASTER INVENTORY'!J233</f>
        <v>CYSS</v>
      </c>
      <c r="K225" s="99">
        <f>'MASTER INVENTORY'!K233</f>
        <v>5</v>
      </c>
      <c r="L225" s="71">
        <f>'MASTER INVENTORY'!L233</f>
        <v>75</v>
      </c>
      <c r="M225" s="71">
        <f>'MASTER INVENTORY'!M233</f>
        <v>2250</v>
      </c>
      <c r="N225" s="71">
        <f>'MASTER INVENTORY'!N233</f>
        <v>4500</v>
      </c>
      <c r="O225" s="71">
        <f>'MASTER INVENTORY'!O233</f>
        <v>7</v>
      </c>
      <c r="P225" s="71">
        <f>'MASTER INVENTORY'!P233</f>
        <v>350</v>
      </c>
      <c r="Q225" s="71">
        <f>'MASTER INVENTORY'!Q233</f>
        <v>700</v>
      </c>
      <c r="R225" s="71">
        <f>'MASTER INVENTORY'!R233</f>
        <v>7</v>
      </c>
      <c r="S225" s="71">
        <f>'MASTER INVENTORY'!S233</f>
        <v>89</v>
      </c>
      <c r="T225" s="71">
        <f>'MASTER INVENTORY'!T233</f>
        <v>28</v>
      </c>
      <c r="U225" s="71">
        <f>'MASTER INVENTORY'!U233</f>
        <v>8</v>
      </c>
      <c r="V225" s="71">
        <f>'MASTER INVENTORY'!V233</f>
        <v>7</v>
      </c>
      <c r="W225" s="71">
        <f>'MASTER INVENTORY'!W233</f>
        <v>4</v>
      </c>
      <c r="X225" s="71">
        <f>'MASTER INVENTORY'!X233</f>
        <v>0</v>
      </c>
      <c r="Y225" s="71">
        <f>'MASTER INVENTORY'!Y233</f>
        <v>0</v>
      </c>
      <c r="Z225" s="71">
        <f>'MASTER INVENTORY'!Z233</f>
        <v>2</v>
      </c>
      <c r="AA225" s="71">
        <f>'MASTER INVENTORY'!AA233</f>
        <v>7</v>
      </c>
      <c r="AB225" s="71">
        <f>'MASTER INVENTORY'!AB233</f>
        <v>8</v>
      </c>
      <c r="AC225" s="71">
        <f>'MASTER INVENTORY'!AC233</f>
        <v>4</v>
      </c>
      <c r="AD225" s="71">
        <f>'MASTER INVENTORY'!AD233</f>
        <v>1</v>
      </c>
      <c r="AE225" s="71">
        <f>'MASTER INVENTORY'!AE233</f>
        <v>0</v>
      </c>
      <c r="AF225" s="71">
        <f>'MASTER INVENTORY'!AF233</f>
        <v>1</v>
      </c>
      <c r="AG225" s="71" t="str">
        <f>'MASTER INVENTORY'!AG233</f>
        <v>CDC/CYS</v>
      </c>
      <c r="AH225" s="71" t="str">
        <f>'MASTER INVENTORY'!AH233</f>
        <v>X</v>
      </c>
      <c r="AI225" s="71">
        <f>'MASTER INVENTORY'!AI233</f>
        <v>0</v>
      </c>
    </row>
    <row r="226" spans="1:35" hidden="1" x14ac:dyDescent="0.2">
      <c r="A226" s="67">
        <f>'MASTER INVENTORY'!A234</f>
        <v>52024</v>
      </c>
      <c r="B226" s="71" t="str">
        <f>'MASTER INVENTORY'!B234</f>
        <v>M</v>
      </c>
      <c r="C226" s="71">
        <f>'MASTER INVENTORY'!C234</f>
        <v>29328</v>
      </c>
      <c r="D226" s="71">
        <f>'MASTER INVENTORY'!D234</f>
        <v>899</v>
      </c>
      <c r="E226" s="71">
        <f>'MASTER INVENTORY'!E234</f>
        <v>13715</v>
      </c>
      <c r="F226" s="71">
        <f>'MASTER INVENTORY'!F234</f>
        <v>12371</v>
      </c>
      <c r="G226" s="71">
        <f>'MASTER INVENTORY'!G234</f>
        <v>425</v>
      </c>
      <c r="H226" s="71" t="str">
        <f>'MASTER INVENTORY'!H234</f>
        <v>CERAMIC</v>
      </c>
      <c r="I226" s="71">
        <f>'MASTER INVENTORY'!I234</f>
        <v>2817</v>
      </c>
      <c r="J226" s="71" t="str">
        <f>'MASTER INVENTORY'!J234</f>
        <v>ADMIN</v>
      </c>
      <c r="K226" s="121">
        <f>'MASTER INVENTORY'!K234</f>
        <v>1</v>
      </c>
      <c r="L226" s="71">
        <f>'MASTER INVENTORY'!L234</f>
        <v>176</v>
      </c>
      <c r="M226" s="71">
        <f>'MASTER INVENTORY'!M234</f>
        <v>5280</v>
      </c>
      <c r="N226" s="71">
        <f>'MASTER INVENTORY'!N234</f>
        <v>10560</v>
      </c>
      <c r="O226" s="71">
        <f>'MASTER INVENTORY'!O234</f>
        <v>15</v>
      </c>
      <c r="P226" s="71">
        <f>'MASTER INVENTORY'!P234</f>
        <v>750</v>
      </c>
      <c r="Q226" s="71">
        <f>'MASTER INVENTORY'!Q234</f>
        <v>1500</v>
      </c>
      <c r="R226" s="71">
        <f>'MASTER INVENTORY'!R234</f>
        <v>66</v>
      </c>
      <c r="S226" s="71">
        <f>'MASTER INVENTORY'!S234</f>
        <v>326</v>
      </c>
      <c r="T226" s="71">
        <f>'MASTER INVENTORY'!T234</f>
        <v>276</v>
      </c>
      <c r="U226" s="71">
        <f>'MASTER INVENTORY'!U234</f>
        <v>31</v>
      </c>
      <c r="V226" s="71">
        <f>'MASTER INVENTORY'!V234</f>
        <v>24</v>
      </c>
      <c r="W226" s="71">
        <f>'MASTER INVENTORY'!W234</f>
        <v>7</v>
      </c>
      <c r="X226" s="71">
        <f>'MASTER INVENTORY'!X234</f>
        <v>0</v>
      </c>
      <c r="Y226" s="71">
        <f>'MASTER INVENTORY'!Y234</f>
        <v>0</v>
      </c>
      <c r="Z226" s="71">
        <f>'MASTER INVENTORY'!Z234</f>
        <v>8</v>
      </c>
      <c r="AA226" s="71">
        <f>'MASTER INVENTORY'!AA234</f>
        <v>24</v>
      </c>
      <c r="AB226" s="71">
        <f>'MASTER INVENTORY'!AB234</f>
        <v>31</v>
      </c>
      <c r="AC226" s="71">
        <f>'MASTER INVENTORY'!AC234</f>
        <v>0</v>
      </c>
      <c r="AD226" s="71">
        <f>'MASTER INVENTORY'!AD234</f>
        <v>9</v>
      </c>
      <c r="AE226" s="71">
        <f>'MASTER INVENTORY'!AE234</f>
        <v>1</v>
      </c>
      <c r="AF226" s="71">
        <f>'MASTER INVENTORY'!AF234</f>
        <v>1</v>
      </c>
      <c r="AG226" s="71" t="str">
        <f>'MASTER INVENTORY'!AG234</f>
        <v>CHAPLAINS OFFICE</v>
      </c>
      <c r="AH226" s="71" t="str">
        <f>'MASTER INVENTORY'!AH234</f>
        <v>X</v>
      </c>
      <c r="AI226" s="71">
        <f>'MASTER INVENTORY'!AI234</f>
        <v>0</v>
      </c>
    </row>
    <row r="227" spans="1:35" hidden="1" x14ac:dyDescent="0.2">
      <c r="A227" s="67">
        <f>'MASTER INVENTORY'!A235</f>
        <v>52943</v>
      </c>
      <c r="B227" s="71" t="str">
        <f>'MASTER INVENTORY'!B235</f>
        <v>M</v>
      </c>
      <c r="C227" s="71">
        <f>'MASTER INVENTORY'!C235</f>
        <v>18103</v>
      </c>
      <c r="D227" s="71">
        <f>'MASTER INVENTORY'!D235</f>
        <v>1199</v>
      </c>
      <c r="E227" s="71">
        <f>'MASTER INVENTORY'!E235</f>
        <v>14841</v>
      </c>
      <c r="F227" s="71">
        <f>'MASTER INVENTORY'!F235</f>
        <v>1081</v>
      </c>
      <c r="G227" s="71">
        <f>'MASTER INVENTORY'!G235</f>
        <v>0</v>
      </c>
      <c r="H227" s="71" t="str">
        <f>'MASTER INVENTORY'!H235</f>
        <v>CERAMIC</v>
      </c>
      <c r="I227" s="71">
        <f>'MASTER INVENTORY'!I235</f>
        <v>2181</v>
      </c>
      <c r="J227" s="71" t="str">
        <f>'MASTER INVENTORY'!J235</f>
        <v>CYSS</v>
      </c>
      <c r="K227" s="99">
        <f>'MASTER INVENTORY'!K235</f>
        <v>5</v>
      </c>
      <c r="L227" s="71">
        <f>'MASTER INVENTORY'!L235</f>
        <v>38</v>
      </c>
      <c r="M227" s="71">
        <f>'MASTER INVENTORY'!M235</f>
        <v>473</v>
      </c>
      <c r="N227" s="71">
        <f>'MASTER INVENTORY'!N235</f>
        <v>946</v>
      </c>
      <c r="O227" s="71">
        <f>'MASTER INVENTORY'!O235</f>
        <v>24</v>
      </c>
      <c r="P227" s="71">
        <f>'MASTER INVENTORY'!P235</f>
        <v>156</v>
      </c>
      <c r="Q227" s="71">
        <f>'MASTER INVENTORY'!Q235</f>
        <v>312</v>
      </c>
      <c r="R227" s="71">
        <f>'MASTER INVENTORY'!R235</f>
        <v>13</v>
      </c>
      <c r="S227" s="71">
        <f>'MASTER INVENTORY'!S235</f>
        <v>93</v>
      </c>
      <c r="T227" s="71">
        <f>'MASTER INVENTORY'!T235</f>
        <v>0</v>
      </c>
      <c r="U227" s="71">
        <f>'MASTER INVENTORY'!U235</f>
        <v>15</v>
      </c>
      <c r="V227" s="71">
        <f>'MASTER INVENTORY'!V235</f>
        <v>13</v>
      </c>
      <c r="W227" s="71">
        <f>'MASTER INVENTORY'!W235</f>
        <v>4</v>
      </c>
      <c r="X227" s="71">
        <f>'MASTER INVENTORY'!X235</f>
        <v>0</v>
      </c>
      <c r="Y227" s="71">
        <f>'MASTER INVENTORY'!Y235</f>
        <v>0</v>
      </c>
      <c r="Z227" s="71">
        <f>'MASTER INVENTORY'!Z235</f>
        <v>9</v>
      </c>
      <c r="AA227" s="71">
        <f>'MASTER INVENTORY'!AA235</f>
        <v>13</v>
      </c>
      <c r="AB227" s="71">
        <f>'MASTER INVENTORY'!AB235</f>
        <v>15</v>
      </c>
      <c r="AC227" s="71">
        <f>'MASTER INVENTORY'!AC235</f>
        <v>0</v>
      </c>
      <c r="AD227" s="71">
        <f>'MASTER INVENTORY'!AD235</f>
        <v>4</v>
      </c>
      <c r="AE227" s="71">
        <f>'MASTER INVENTORY'!AE235</f>
        <v>0</v>
      </c>
      <c r="AF227" s="71">
        <f>'MASTER INVENTORY'!AF235</f>
        <v>1</v>
      </c>
      <c r="AG227" s="71" t="str">
        <f>'MASTER INVENTORY'!AG235</f>
        <v>CDC/CYS</v>
      </c>
      <c r="AH227" s="71" t="str">
        <f>'MASTER INVENTORY'!AH235</f>
        <v>X</v>
      </c>
      <c r="AI227" s="71">
        <f>'MASTER INVENTORY'!AI235</f>
        <v>0</v>
      </c>
    </row>
    <row r="228" spans="1:35" hidden="1" x14ac:dyDescent="0.2">
      <c r="A228" s="67">
        <f>'MASTER INVENTORY'!A236</f>
        <v>53400</v>
      </c>
      <c r="B228" s="71" t="str">
        <f>'MASTER INVENTORY'!B236</f>
        <v xml:space="preserve">M </v>
      </c>
      <c r="C228" s="71">
        <f>'MASTER INVENTORY'!C236</f>
        <v>5622</v>
      </c>
      <c r="D228" s="71">
        <f>'MASTER INVENTORY'!D236</f>
        <v>0</v>
      </c>
      <c r="E228" s="71">
        <f>'MASTER INVENTORY'!E236</f>
        <v>1824</v>
      </c>
      <c r="F228" s="71">
        <f>'MASTER INVENTORY'!F236</f>
        <v>0</v>
      </c>
      <c r="G228" s="71">
        <f>'MASTER INVENTORY'!G236</f>
        <v>3516</v>
      </c>
      <c r="H228" s="71" t="str">
        <f>'MASTER INVENTORY'!H236</f>
        <v>CERAMIC</v>
      </c>
      <c r="I228" s="71">
        <f>'MASTER INVENTORY'!I236</f>
        <v>282</v>
      </c>
      <c r="J228" s="71" t="str">
        <f>'MASTER INVENTORY'!J236</f>
        <v>ADMIN</v>
      </c>
      <c r="K228" s="121">
        <f>'MASTER INVENTORY'!K236</f>
        <v>1</v>
      </c>
      <c r="L228" s="71">
        <f>'MASTER INVENTORY'!L236</f>
        <v>0</v>
      </c>
      <c r="M228" s="71">
        <f>'MASTER INVENTORY'!M236</f>
        <v>0</v>
      </c>
      <c r="N228" s="71">
        <f>'MASTER INVENTORY'!N236</f>
        <v>0</v>
      </c>
      <c r="O228" s="71">
        <f>'MASTER INVENTORY'!O236</f>
        <v>0</v>
      </c>
      <c r="P228" s="71">
        <f>'MASTER INVENTORY'!P236</f>
        <v>0</v>
      </c>
      <c r="Q228" s="71">
        <f>'MASTER INVENTORY'!Q236</f>
        <v>0</v>
      </c>
      <c r="R228" s="71">
        <f>'MASTER INVENTORY'!R236</f>
        <v>0</v>
      </c>
      <c r="S228" s="71">
        <f>'MASTER INVENTORY'!S236</f>
        <v>68</v>
      </c>
      <c r="T228" s="71">
        <f>'MASTER INVENTORY'!T236</f>
        <v>0</v>
      </c>
      <c r="U228" s="71">
        <f>'MASTER INVENTORY'!U236</f>
        <v>2</v>
      </c>
      <c r="V228" s="71">
        <f>'MASTER INVENTORY'!V236</f>
        <v>5</v>
      </c>
      <c r="W228" s="71">
        <f>'MASTER INVENTORY'!W236</f>
        <v>1</v>
      </c>
      <c r="X228" s="71">
        <f>'MASTER INVENTORY'!X236</f>
        <v>0</v>
      </c>
      <c r="Y228" s="71">
        <f>'MASTER INVENTORY'!Y236</f>
        <v>0</v>
      </c>
      <c r="Z228" s="71">
        <f>'MASTER INVENTORY'!Z236</f>
        <v>2</v>
      </c>
      <c r="AA228" s="71">
        <f>'MASTER INVENTORY'!AA236</f>
        <v>5</v>
      </c>
      <c r="AB228" s="71">
        <f>'MASTER INVENTORY'!AB236</f>
        <v>2</v>
      </c>
      <c r="AC228" s="71">
        <f>'MASTER INVENTORY'!AC236</f>
        <v>0</v>
      </c>
      <c r="AD228" s="71">
        <f>'MASTER INVENTORY'!AD236</f>
        <v>1</v>
      </c>
      <c r="AE228" s="71">
        <f>'MASTER INVENTORY'!AE236</f>
        <v>0</v>
      </c>
      <c r="AF228" s="71">
        <f>'MASTER INVENTORY'!AF236</f>
        <v>1</v>
      </c>
      <c r="AG228" s="71" t="str">
        <f>'MASTER INVENTORY'!AG236</f>
        <v>OTC</v>
      </c>
      <c r="AH228" s="71" t="str">
        <f>'MASTER INVENTORY'!AH236</f>
        <v>X</v>
      </c>
      <c r="AI228" s="71">
        <f>'MASTER INVENTORY'!AI236</f>
        <v>0</v>
      </c>
    </row>
    <row r="229" spans="1:35" hidden="1" x14ac:dyDescent="0.2">
      <c r="A229" s="67">
        <f>'MASTER INVENTORY'!A237</f>
        <v>53404</v>
      </c>
      <c r="B229" s="71" t="str">
        <f>'MASTER INVENTORY'!B237</f>
        <v>M</v>
      </c>
      <c r="C229" s="71">
        <f>'MASTER INVENTORY'!C237</f>
        <v>5496</v>
      </c>
      <c r="D229" s="71">
        <f>'MASTER INVENTORY'!D237</f>
        <v>281</v>
      </c>
      <c r="E229" s="71">
        <f>'MASTER INVENTORY'!E237</f>
        <v>1812</v>
      </c>
      <c r="F229" s="71">
        <f>'MASTER INVENTORY'!F237</f>
        <v>0</v>
      </c>
      <c r="G229" s="71">
        <f>'MASTER INVENTORY'!G237</f>
        <v>3403</v>
      </c>
      <c r="H229" s="71" t="str">
        <f>'MASTER INVENTORY'!H237</f>
        <v>CERAMIC</v>
      </c>
      <c r="I229" s="71">
        <f>'MASTER INVENTORY'!I237</f>
        <v>281</v>
      </c>
      <c r="J229" s="71" t="str">
        <f>'MASTER INVENTORY'!J237</f>
        <v>ADMIN</v>
      </c>
      <c r="K229" s="121">
        <f>'MASTER INVENTORY'!K237</f>
        <v>1</v>
      </c>
      <c r="L229" s="71">
        <f>'MASTER INVENTORY'!L237</f>
        <v>0</v>
      </c>
      <c r="M229" s="71">
        <f>'MASTER INVENTORY'!M237</f>
        <v>0</v>
      </c>
      <c r="N229" s="71">
        <f>'MASTER INVENTORY'!N237</f>
        <v>0</v>
      </c>
      <c r="O229" s="71">
        <f>'MASTER INVENTORY'!O237</f>
        <v>0</v>
      </c>
      <c r="P229" s="71">
        <f>'MASTER INVENTORY'!P237</f>
        <v>0</v>
      </c>
      <c r="Q229" s="71">
        <f>'MASTER INVENTORY'!Q237</f>
        <v>0</v>
      </c>
      <c r="R229" s="71">
        <f>'MASTER INVENTORY'!R237</f>
        <v>0</v>
      </c>
      <c r="S229" s="71">
        <f>'MASTER INVENTORY'!S237</f>
        <v>0</v>
      </c>
      <c r="T229" s="71">
        <f>'MASTER INVENTORY'!T237</f>
        <v>0</v>
      </c>
      <c r="U229" s="71">
        <f>'MASTER INVENTORY'!U237</f>
        <v>0</v>
      </c>
      <c r="V229" s="71">
        <f>'MASTER INVENTORY'!V237</f>
        <v>0</v>
      </c>
      <c r="W229" s="71">
        <f>'MASTER INVENTORY'!W237</f>
        <v>0</v>
      </c>
      <c r="X229" s="71">
        <f>'MASTER INVENTORY'!X237</f>
        <v>0</v>
      </c>
      <c r="Y229" s="71">
        <f>'MASTER INVENTORY'!Y237</f>
        <v>0</v>
      </c>
      <c r="Z229" s="71">
        <f>'MASTER INVENTORY'!Z237</f>
        <v>0</v>
      </c>
      <c r="AA229" s="71">
        <f>'MASTER INVENTORY'!AA237</f>
        <v>0</v>
      </c>
      <c r="AB229" s="71">
        <f>'MASTER INVENTORY'!AB237</f>
        <v>0</v>
      </c>
      <c r="AC229" s="71">
        <f>'MASTER INVENTORY'!AC237</f>
        <v>0</v>
      </c>
      <c r="AD229" s="71">
        <f>'MASTER INVENTORY'!AD237</f>
        <v>0</v>
      </c>
      <c r="AE229" s="71">
        <f>'MASTER INVENTORY'!AE237</f>
        <v>0</v>
      </c>
      <c r="AF229" s="71">
        <f>'MASTER INVENTORY'!AF237</f>
        <v>0</v>
      </c>
      <c r="AG229" s="71" t="str">
        <f>'MASTER INVENTORY'!AG237</f>
        <v>OTC</v>
      </c>
      <c r="AH229" s="71" t="str">
        <f>'MASTER INVENTORY'!AH237</f>
        <v>X</v>
      </c>
      <c r="AI229" s="71">
        <f>'MASTER INVENTORY'!AI237</f>
        <v>0</v>
      </c>
    </row>
    <row r="230" spans="1:35" hidden="1" x14ac:dyDescent="0.2">
      <c r="A230" s="67">
        <f>'MASTER INVENTORY'!A238</f>
        <v>53405</v>
      </c>
      <c r="B230" s="71" t="str">
        <f>'MASTER INVENTORY'!B238</f>
        <v xml:space="preserve">M </v>
      </c>
      <c r="C230" s="71">
        <f>'MASTER INVENTORY'!C238</f>
        <v>5680</v>
      </c>
      <c r="D230" s="71">
        <f>'MASTER INVENTORY'!D238</f>
        <v>278</v>
      </c>
      <c r="E230" s="71">
        <f>'MASTER INVENTORY'!E238</f>
        <v>1775</v>
      </c>
      <c r="F230" s="71">
        <f>'MASTER INVENTORY'!F238</f>
        <v>278</v>
      </c>
      <c r="G230" s="71">
        <f>'MASTER INVENTORY'!G238</f>
        <v>3349</v>
      </c>
      <c r="H230" s="71" t="str">
        <f>'MASTER INVENTORY'!H238</f>
        <v>CERAMIC</v>
      </c>
      <c r="I230" s="71">
        <f>'MASTER INVENTORY'!I238</f>
        <v>278</v>
      </c>
      <c r="J230" s="71" t="str">
        <f>'MASTER INVENTORY'!J238</f>
        <v>ADMIN</v>
      </c>
      <c r="K230" s="121">
        <f>'MASTER INVENTORY'!K238</f>
        <v>1</v>
      </c>
      <c r="L230" s="71">
        <f>'MASTER INVENTORY'!L238</f>
        <v>0</v>
      </c>
      <c r="M230" s="71">
        <f>'MASTER INVENTORY'!M238</f>
        <v>0</v>
      </c>
      <c r="N230" s="71">
        <f>'MASTER INVENTORY'!N238</f>
        <v>0</v>
      </c>
      <c r="O230" s="71">
        <f>'MASTER INVENTORY'!O238</f>
        <v>0</v>
      </c>
      <c r="P230" s="71">
        <f>'MASTER INVENTORY'!P238</f>
        <v>0</v>
      </c>
      <c r="Q230" s="71">
        <f>'MASTER INVENTORY'!Q238</f>
        <v>0</v>
      </c>
      <c r="R230" s="71">
        <f>'MASTER INVENTORY'!R238</f>
        <v>0</v>
      </c>
      <c r="S230" s="71">
        <f>'MASTER INVENTORY'!S238</f>
        <v>96</v>
      </c>
      <c r="T230" s="71">
        <f>'MASTER INVENTORY'!T238</f>
        <v>0</v>
      </c>
      <c r="U230" s="71">
        <f>'MASTER INVENTORY'!U238</f>
        <v>2</v>
      </c>
      <c r="V230" s="71">
        <f>'MASTER INVENTORY'!V238</f>
        <v>3</v>
      </c>
      <c r="W230" s="71">
        <f>'MASTER INVENTORY'!W238</f>
        <v>0</v>
      </c>
      <c r="X230" s="71">
        <f>'MASTER INVENTORY'!X238</f>
        <v>0</v>
      </c>
      <c r="Y230" s="71">
        <f>'MASTER INVENTORY'!Y238</f>
        <v>0</v>
      </c>
      <c r="Z230" s="71">
        <f>'MASTER INVENTORY'!Z238</f>
        <v>2</v>
      </c>
      <c r="AA230" s="71">
        <f>'MASTER INVENTORY'!AA238</f>
        <v>5</v>
      </c>
      <c r="AB230" s="71">
        <f>'MASTER INVENTORY'!AB238</f>
        <v>2</v>
      </c>
      <c r="AC230" s="71">
        <f>'MASTER INVENTORY'!AC238</f>
        <v>0</v>
      </c>
      <c r="AD230" s="71">
        <f>'MASTER INVENTORY'!AD238</f>
        <v>2</v>
      </c>
      <c r="AE230" s="71">
        <f>'MASTER INVENTORY'!AE238</f>
        <v>0</v>
      </c>
      <c r="AF230" s="71">
        <f>'MASTER INVENTORY'!AF238</f>
        <v>1</v>
      </c>
      <c r="AG230" s="71" t="str">
        <f>'MASTER INVENTORY'!AG238</f>
        <v>OTC</v>
      </c>
      <c r="AH230" s="71" t="str">
        <f>'MASTER INVENTORY'!AH238</f>
        <v>X</v>
      </c>
      <c r="AI230" s="71">
        <f>'MASTER INVENTORY'!AI238</f>
        <v>0</v>
      </c>
    </row>
    <row r="231" spans="1:35" hidden="1" x14ac:dyDescent="0.2">
      <c r="A231" s="67">
        <f>'MASTER INVENTORY'!A239</f>
        <v>53406</v>
      </c>
      <c r="B231" s="71" t="str">
        <f>'MASTER INVENTORY'!B239</f>
        <v>M</v>
      </c>
      <c r="C231" s="71">
        <f>'MASTER INVENTORY'!C239</f>
        <v>3634</v>
      </c>
      <c r="D231" s="71">
        <f>'MASTER INVENTORY'!D239</f>
        <v>320</v>
      </c>
      <c r="E231" s="71">
        <f>'MASTER INVENTORY'!E239</f>
        <v>3314</v>
      </c>
      <c r="F231" s="71">
        <f>'MASTER INVENTORY'!F239</f>
        <v>0</v>
      </c>
      <c r="G231" s="71">
        <f>'MASTER INVENTORY'!G239</f>
        <v>0</v>
      </c>
      <c r="H231" s="71" t="str">
        <f>'MASTER INVENTORY'!H239</f>
        <v>CERAMIC</v>
      </c>
      <c r="I231" s="71">
        <f>'MASTER INVENTORY'!I239</f>
        <v>320</v>
      </c>
      <c r="J231" s="71" t="str">
        <f>'MASTER INVENTORY'!J239</f>
        <v>ADMIN</v>
      </c>
      <c r="K231" s="121">
        <f>'MASTER INVENTORY'!K239</f>
        <v>1</v>
      </c>
      <c r="L231" s="71">
        <f>'MASTER INVENTORY'!L239</f>
        <v>17</v>
      </c>
      <c r="M231" s="71">
        <f>'MASTER INVENTORY'!M239</f>
        <v>238</v>
      </c>
      <c r="N231" s="71">
        <f>'MASTER INVENTORY'!N239</f>
        <v>476</v>
      </c>
      <c r="O231" s="71">
        <f>'MASTER INVENTORY'!O239</f>
        <v>0</v>
      </c>
      <c r="P231" s="71">
        <f>'MASTER INVENTORY'!P239</f>
        <v>0</v>
      </c>
      <c r="Q231" s="71">
        <f>'MASTER INVENTORY'!Q239</f>
        <v>0</v>
      </c>
      <c r="R231" s="71">
        <f>'MASTER INVENTORY'!R239</f>
        <v>17</v>
      </c>
      <c r="S231" s="71">
        <f>'MASTER INVENTORY'!S239</f>
        <v>46</v>
      </c>
      <c r="T231" s="71">
        <f>'MASTER INVENTORY'!T239</f>
        <v>0</v>
      </c>
      <c r="U231" s="71">
        <f>'MASTER INVENTORY'!U239</f>
        <v>4</v>
      </c>
      <c r="V231" s="71">
        <f>'MASTER INVENTORY'!V239</f>
        <v>5</v>
      </c>
      <c r="W231" s="71">
        <f>'MASTER INVENTORY'!W239</f>
        <v>2</v>
      </c>
      <c r="X231" s="71">
        <f>'MASTER INVENTORY'!X239</f>
        <v>0</v>
      </c>
      <c r="Y231" s="71">
        <f>'MASTER INVENTORY'!Y239</f>
        <v>0</v>
      </c>
      <c r="Z231" s="71">
        <f>'MASTER INVENTORY'!Z239</f>
        <v>4</v>
      </c>
      <c r="AA231" s="71">
        <f>'MASTER INVENTORY'!AA239</f>
        <v>5</v>
      </c>
      <c r="AB231" s="71">
        <f>'MASTER INVENTORY'!AB239</f>
        <v>5</v>
      </c>
      <c r="AC231" s="71">
        <f>'MASTER INVENTORY'!AC239</f>
        <v>0</v>
      </c>
      <c r="AD231" s="71">
        <f>'MASTER INVENTORY'!AD239</f>
        <v>2</v>
      </c>
      <c r="AE231" s="71">
        <f>'MASTER INVENTORY'!AE239</f>
        <v>1</v>
      </c>
      <c r="AF231" s="71">
        <f>'MASTER INVENTORY'!AF239</f>
        <v>1</v>
      </c>
      <c r="AG231" s="71" t="str">
        <f>'MASTER INVENTORY'!AG239</f>
        <v>OTC</v>
      </c>
      <c r="AH231" s="71" t="str">
        <f>'MASTER INVENTORY'!AH239</f>
        <v>X</v>
      </c>
      <c r="AI231" s="71">
        <f>'MASTER INVENTORY'!AI239</f>
        <v>0</v>
      </c>
    </row>
    <row r="232" spans="1:35" hidden="1" x14ac:dyDescent="0.2">
      <c r="A232" s="67">
        <f>'MASTER INVENTORY'!A240</f>
        <v>53900</v>
      </c>
      <c r="B232" s="71" t="str">
        <f>'MASTER INVENTORY'!B240</f>
        <v>M</v>
      </c>
      <c r="C232" s="71">
        <f>'MASTER INVENTORY'!C240</f>
        <v>469</v>
      </c>
      <c r="D232" s="71">
        <f>'MASTER INVENTORY'!D240</f>
        <v>222</v>
      </c>
      <c r="E232" s="71">
        <f>'MASTER INVENTORY'!E240</f>
        <v>0</v>
      </c>
      <c r="F232" s="71">
        <f>'MASTER INVENTORY'!F240</f>
        <v>0</v>
      </c>
      <c r="G232" s="71">
        <f>'MASTER INVENTORY'!G240</f>
        <v>469</v>
      </c>
      <c r="H232" s="71" t="str">
        <f>'MASTER INVENTORY'!H240</f>
        <v>N/A</v>
      </c>
      <c r="I232" s="71">
        <f>'MASTER INVENTORY'!I240</f>
        <v>0</v>
      </c>
      <c r="J232" s="71" t="str">
        <f>'MASTER INVENTORY'!J240</f>
        <v>ADMIN</v>
      </c>
      <c r="K232" s="121">
        <f>'MASTER INVENTORY'!K240</f>
        <v>1</v>
      </c>
      <c r="L232" s="71">
        <f>'MASTER INVENTORY'!L240</f>
        <v>1</v>
      </c>
      <c r="M232" s="71">
        <f>'MASTER INVENTORY'!M240</f>
        <v>32</v>
      </c>
      <c r="N232" s="71">
        <f>'MASTER INVENTORY'!N240</f>
        <v>64</v>
      </c>
      <c r="O232" s="71">
        <f>'MASTER INVENTORY'!O240</f>
        <v>0</v>
      </c>
      <c r="P232" s="71">
        <f>'MASTER INVENTORY'!P240</f>
        <v>0</v>
      </c>
      <c r="Q232" s="71">
        <f>'MASTER INVENTORY'!Q240</f>
        <v>0</v>
      </c>
      <c r="R232" s="71">
        <f>'MASTER INVENTORY'!R240</f>
        <v>0</v>
      </c>
      <c r="S232" s="71">
        <f>'MASTER INVENTORY'!S240</f>
        <v>8</v>
      </c>
      <c r="T232" s="71">
        <f>'MASTER INVENTORY'!T240</f>
        <v>5</v>
      </c>
      <c r="U232" s="71">
        <f>'MASTER INVENTORY'!U240</f>
        <v>2</v>
      </c>
      <c r="V232" s="71">
        <f>'MASTER INVENTORY'!V240</f>
        <v>5</v>
      </c>
      <c r="W232" s="71">
        <f>'MASTER INVENTORY'!W240</f>
        <v>1</v>
      </c>
      <c r="X232" s="71">
        <f>'MASTER INVENTORY'!X240</f>
        <v>0</v>
      </c>
      <c r="Y232" s="71">
        <f>'MASTER INVENTORY'!Y240</f>
        <v>0</v>
      </c>
      <c r="Z232" s="71">
        <f>'MASTER INVENTORY'!Z240</f>
        <v>1</v>
      </c>
      <c r="AA232" s="71">
        <f>'MASTER INVENTORY'!AA240</f>
        <v>5</v>
      </c>
      <c r="AB232" s="71">
        <f>'MASTER INVENTORY'!AB240</f>
        <v>2</v>
      </c>
      <c r="AC232" s="71">
        <f>'MASTER INVENTORY'!AC240</f>
        <v>0</v>
      </c>
      <c r="AD232" s="71">
        <f>'MASTER INVENTORY'!AD240</f>
        <v>1</v>
      </c>
      <c r="AE232" s="71">
        <f>'MASTER INVENTORY'!AE240</f>
        <v>0</v>
      </c>
      <c r="AF232" s="71">
        <f>'MASTER INVENTORY'!AF240</f>
        <v>1</v>
      </c>
      <c r="AG232" s="71" t="str">
        <f>'MASTER INVENTORY'!AG240</f>
        <v>DOL</v>
      </c>
      <c r="AH232" s="71" t="str">
        <f>'MASTER INVENTORY'!AH240</f>
        <v>X</v>
      </c>
      <c r="AI232" s="71">
        <f>'MASTER INVENTORY'!AI240</f>
        <v>0</v>
      </c>
    </row>
    <row r="233" spans="1:35" hidden="1" x14ac:dyDescent="0.2">
      <c r="A233" s="67">
        <f>'MASTER INVENTORY'!A241</f>
        <v>53905</v>
      </c>
      <c r="B233" s="71" t="str">
        <f>'MASTER INVENTORY'!B241</f>
        <v xml:space="preserve">M </v>
      </c>
      <c r="C233" s="71">
        <f>'MASTER INVENTORY'!C241</f>
        <v>2496</v>
      </c>
      <c r="D233" s="71">
        <f>'MASTER INVENTORY'!D241</f>
        <v>390</v>
      </c>
      <c r="E233" s="71">
        <f>'MASTER INVENTORY'!E241</f>
        <v>2081</v>
      </c>
      <c r="F233" s="71">
        <f>'MASTER INVENTORY'!F241</f>
        <v>0</v>
      </c>
      <c r="G233" s="71">
        <f>'MASTER INVENTORY'!G241</f>
        <v>25</v>
      </c>
      <c r="H233" s="71" t="str">
        <f>'MASTER INVENTORY'!H241</f>
        <v>SHEET VINYL</v>
      </c>
      <c r="I233" s="71">
        <f>'MASTER INVENTORY'!I241</f>
        <v>390</v>
      </c>
      <c r="J233" s="71" t="str">
        <f>'MASTER INVENTORY'!J241</f>
        <v>ADMIN</v>
      </c>
      <c r="K233" s="121">
        <f>'MASTER INVENTORY'!K241</f>
        <v>1</v>
      </c>
      <c r="L233" s="71">
        <f>'MASTER INVENTORY'!L241</f>
        <v>10</v>
      </c>
      <c r="M233" s="71">
        <f>'MASTER INVENTORY'!M241</f>
        <v>320</v>
      </c>
      <c r="N233" s="71">
        <f>'MASTER INVENTORY'!N241</f>
        <v>640</v>
      </c>
      <c r="O233" s="71">
        <f>'MASTER INVENTORY'!O241</f>
        <v>0</v>
      </c>
      <c r="P233" s="71">
        <f>'MASTER INVENTORY'!P241</f>
        <v>0</v>
      </c>
      <c r="Q233" s="71">
        <f>'MASTER INVENTORY'!Q241</f>
        <v>0</v>
      </c>
      <c r="R233" s="71">
        <f>'MASTER INVENTORY'!R241</f>
        <v>10</v>
      </c>
      <c r="S233" s="71">
        <f>'MASTER INVENTORY'!S241</f>
        <v>20</v>
      </c>
      <c r="T233" s="71">
        <f>'MASTER INVENTORY'!T241</f>
        <v>1</v>
      </c>
      <c r="U233" s="71">
        <f>'MASTER INVENTORY'!U241</f>
        <v>2</v>
      </c>
      <c r="V233" s="71">
        <f>'MASTER INVENTORY'!V241</f>
        <v>2</v>
      </c>
      <c r="W233" s="71">
        <f>'MASTER INVENTORY'!W241</f>
        <v>1</v>
      </c>
      <c r="X233" s="71">
        <f>'MASTER INVENTORY'!X241</f>
        <v>0</v>
      </c>
      <c r="Y233" s="71">
        <f>'MASTER INVENTORY'!Y241</f>
        <v>0</v>
      </c>
      <c r="Z233" s="71">
        <f>'MASTER INVENTORY'!Z241</f>
        <v>1</v>
      </c>
      <c r="AA233" s="71">
        <f>'MASTER INVENTORY'!AA241</f>
        <v>2</v>
      </c>
      <c r="AB233" s="71">
        <f>'MASTER INVENTORY'!AB241</f>
        <v>1</v>
      </c>
      <c r="AC233" s="71">
        <f>'MASTER INVENTORY'!AC241</f>
        <v>2</v>
      </c>
      <c r="AD233" s="71">
        <f>'MASTER INVENTORY'!AD241</f>
        <v>2</v>
      </c>
      <c r="AE233" s="71">
        <f>'MASTER INVENTORY'!AE241</f>
        <v>0</v>
      </c>
      <c r="AF233" s="71">
        <f>'MASTER INVENTORY'!AF241</f>
        <v>1</v>
      </c>
      <c r="AG233" s="71" t="str">
        <f>'MASTER INVENTORY'!AG241</f>
        <v>TACOM - PM LTV</v>
      </c>
      <c r="AH233" s="71" t="str">
        <f>'MASTER INVENTORY'!AH241</f>
        <v>X</v>
      </c>
      <c r="AI233" s="71">
        <f>'MASTER INVENTORY'!AI241</f>
        <v>0</v>
      </c>
    </row>
    <row r="234" spans="1:35" hidden="1" x14ac:dyDescent="0.2">
      <c r="A234" s="67">
        <f>'MASTER INVENTORY'!A242</f>
        <v>53906</v>
      </c>
      <c r="B234" s="71" t="str">
        <f>'MASTER INVENTORY'!B242</f>
        <v>M</v>
      </c>
      <c r="C234" s="71">
        <f>'MASTER INVENTORY'!C242</f>
        <v>2496</v>
      </c>
      <c r="D234" s="71">
        <f>'MASTER INVENTORY'!D242</f>
        <v>390</v>
      </c>
      <c r="E234" s="71">
        <f>'MASTER INVENTORY'!E242</f>
        <v>2081</v>
      </c>
      <c r="F234" s="71">
        <f>'MASTER INVENTORY'!F242</f>
        <v>0</v>
      </c>
      <c r="G234" s="71">
        <f>'MASTER INVENTORY'!G242</f>
        <v>25</v>
      </c>
      <c r="H234" s="71" t="str">
        <f>'MASTER INVENTORY'!H242</f>
        <v>SHEET VINYL</v>
      </c>
      <c r="I234" s="71">
        <f>'MASTER INVENTORY'!I242</f>
        <v>390</v>
      </c>
      <c r="J234" s="71" t="str">
        <f>'MASTER INVENTORY'!J242</f>
        <v>ADMIN</v>
      </c>
      <c r="K234" s="121">
        <f>'MASTER INVENTORY'!K242</f>
        <v>1</v>
      </c>
      <c r="L234" s="71">
        <f>'MASTER INVENTORY'!L242</f>
        <v>10</v>
      </c>
      <c r="M234" s="71">
        <f>'MASTER INVENTORY'!M242</f>
        <v>320</v>
      </c>
      <c r="N234" s="71">
        <f>'MASTER INVENTORY'!N242</f>
        <v>640</v>
      </c>
      <c r="O234" s="71">
        <f>'MASTER INVENTORY'!O242</f>
        <v>0</v>
      </c>
      <c r="P234" s="71">
        <f>'MASTER INVENTORY'!P242</f>
        <v>0</v>
      </c>
      <c r="Q234" s="71">
        <f>'MASTER INVENTORY'!Q242</f>
        <v>0</v>
      </c>
      <c r="R234" s="71">
        <f>'MASTER INVENTORY'!R242</f>
        <v>10</v>
      </c>
      <c r="S234" s="71">
        <f>'MASTER INVENTORY'!S242</f>
        <v>20</v>
      </c>
      <c r="T234" s="71">
        <f>'MASTER INVENTORY'!T242</f>
        <v>1</v>
      </c>
      <c r="U234" s="71">
        <f>'MASTER INVENTORY'!U242</f>
        <v>2</v>
      </c>
      <c r="V234" s="71">
        <f>'MASTER INVENTORY'!V242</f>
        <v>2</v>
      </c>
      <c r="W234" s="71">
        <f>'MASTER INVENTORY'!W242</f>
        <v>1</v>
      </c>
      <c r="X234" s="71">
        <f>'MASTER INVENTORY'!X242</f>
        <v>0</v>
      </c>
      <c r="Y234" s="71">
        <f>'MASTER INVENTORY'!Y242</f>
        <v>0</v>
      </c>
      <c r="Z234" s="71">
        <f>'MASTER INVENTORY'!Z242</f>
        <v>2</v>
      </c>
      <c r="AA234" s="71">
        <f>'MASTER INVENTORY'!AA242</f>
        <v>2</v>
      </c>
      <c r="AB234" s="71">
        <f>'MASTER INVENTORY'!AB242</f>
        <v>2</v>
      </c>
      <c r="AC234" s="71">
        <f>'MASTER INVENTORY'!AC242</f>
        <v>2</v>
      </c>
      <c r="AD234" s="71">
        <f>'MASTER INVENTORY'!AD242</f>
        <v>2</v>
      </c>
      <c r="AE234" s="71">
        <f>'MASTER INVENTORY'!AE242</f>
        <v>0</v>
      </c>
      <c r="AF234" s="71">
        <f>'MASTER INVENTORY'!AF242</f>
        <v>1</v>
      </c>
      <c r="AG234" s="71" t="str">
        <f>'MASTER INVENTORY'!AG242</f>
        <v>TACOM - PM LTV</v>
      </c>
      <c r="AH234" s="71" t="str">
        <f>'MASTER INVENTORY'!AH242</f>
        <v>X</v>
      </c>
      <c r="AI234" s="71">
        <f>'MASTER INVENTORY'!AI242</f>
        <v>0</v>
      </c>
    </row>
    <row r="235" spans="1:35" hidden="1" x14ac:dyDescent="0.2">
      <c r="A235" s="67">
        <f>'MASTER INVENTORY'!A243</f>
        <v>53926</v>
      </c>
      <c r="B235" s="71" t="str">
        <f>'MASTER INVENTORY'!B243</f>
        <v xml:space="preserve">M </v>
      </c>
      <c r="C235" s="71">
        <f>'MASTER INVENTORY'!C243</f>
        <v>2366</v>
      </c>
      <c r="D235" s="71">
        <f>'MASTER INVENTORY'!D243</f>
        <v>207</v>
      </c>
      <c r="E235" s="71">
        <f>'MASTER INVENTORY'!E243</f>
        <v>2366</v>
      </c>
      <c r="F235" s="71">
        <f>'MASTER INVENTORY'!F243</f>
        <v>0</v>
      </c>
      <c r="G235" s="71">
        <f>'MASTER INVENTORY'!G243</f>
        <v>0</v>
      </c>
      <c r="H235" s="71" t="str">
        <f>'MASTER INVENTORY'!H243</f>
        <v>N/A</v>
      </c>
      <c r="I235" s="71">
        <f>'MASTER INVENTORY'!I243</f>
        <v>0</v>
      </c>
      <c r="J235" s="71" t="str">
        <f>'MASTER INVENTORY'!J243</f>
        <v>ADMIN</v>
      </c>
      <c r="K235" s="121">
        <f>'MASTER INVENTORY'!K243</f>
        <v>1</v>
      </c>
      <c r="L235" s="71">
        <f>'MASTER INVENTORY'!L243</f>
        <v>5</v>
      </c>
      <c r="M235" s="71">
        <f>'MASTER INVENTORY'!M243</f>
        <v>75</v>
      </c>
      <c r="N235" s="71">
        <f>'MASTER INVENTORY'!N243</f>
        <v>150</v>
      </c>
      <c r="O235" s="71">
        <f>'MASTER INVENTORY'!O243</f>
        <v>0</v>
      </c>
      <c r="P235" s="71">
        <f>'MASTER INVENTORY'!P243</f>
        <v>0</v>
      </c>
      <c r="Q235" s="71">
        <f>'MASTER INVENTORY'!Q243</f>
        <v>0</v>
      </c>
      <c r="R235" s="71">
        <f>'MASTER INVENTORY'!R243</f>
        <v>0</v>
      </c>
      <c r="S235" s="71">
        <f>'MASTER INVENTORY'!S243</f>
        <v>23</v>
      </c>
      <c r="T235" s="71">
        <f>'MASTER INVENTORY'!T243</f>
        <v>0</v>
      </c>
      <c r="U235" s="71">
        <f>'MASTER INVENTORY'!U243</f>
        <v>4</v>
      </c>
      <c r="V235" s="71">
        <f>'MASTER INVENTORY'!V243</f>
        <v>3</v>
      </c>
      <c r="W235" s="71">
        <f>'MASTER INVENTORY'!W243</f>
        <v>2</v>
      </c>
      <c r="X235" s="71">
        <f>'MASTER INVENTORY'!X243</f>
        <v>0</v>
      </c>
      <c r="Y235" s="71">
        <f>'MASTER INVENTORY'!Y243</f>
        <v>0</v>
      </c>
      <c r="Z235" s="71">
        <f>'MASTER INVENTORY'!Z243</f>
        <v>2</v>
      </c>
      <c r="AA235" s="71">
        <f>'MASTER INVENTORY'!AA243</f>
        <v>3</v>
      </c>
      <c r="AB235" s="71">
        <f>'MASTER INVENTORY'!AB243</f>
        <v>2</v>
      </c>
      <c r="AC235" s="71">
        <f>'MASTER INVENTORY'!AC243</f>
        <v>0</v>
      </c>
      <c r="AD235" s="71">
        <f>'MASTER INVENTORY'!AD243</f>
        <v>1</v>
      </c>
      <c r="AE235" s="71">
        <f>'MASTER INVENTORY'!AE243</f>
        <v>0</v>
      </c>
      <c r="AF235" s="71">
        <f>'MASTER INVENTORY'!AF243</f>
        <v>1</v>
      </c>
      <c r="AG235" s="71" t="str">
        <f>'MASTER INVENTORY'!AG243</f>
        <v>DPTMS</v>
      </c>
      <c r="AH235" s="71" t="str">
        <f>'MASTER INVENTORY'!AH243</f>
        <v>X</v>
      </c>
      <c r="AI235" s="71">
        <f>'MASTER INVENTORY'!AI243</f>
        <v>0</v>
      </c>
    </row>
    <row r="236" spans="1:35" hidden="1" x14ac:dyDescent="0.2">
      <c r="A236" s="67">
        <f>'MASTER INVENTORY'!A244</f>
        <v>53928</v>
      </c>
      <c r="B236" s="71" t="str">
        <f>'MASTER INVENTORY'!B244</f>
        <v>M</v>
      </c>
      <c r="C236" s="71">
        <f>'MASTER INVENTORY'!C244</f>
        <v>2366</v>
      </c>
      <c r="D236" s="71">
        <f>'MASTER INVENTORY'!D244</f>
        <v>207</v>
      </c>
      <c r="E236" s="71">
        <f>'MASTER INVENTORY'!E244</f>
        <v>2366</v>
      </c>
      <c r="F236" s="71">
        <f>'MASTER INVENTORY'!F244</f>
        <v>0</v>
      </c>
      <c r="G236" s="71">
        <f>'MASTER INVENTORY'!G244</f>
        <v>0</v>
      </c>
      <c r="H236" s="71" t="str">
        <f>'MASTER INVENTORY'!H244</f>
        <v>N/A</v>
      </c>
      <c r="I236" s="71">
        <f>'MASTER INVENTORY'!I244</f>
        <v>0</v>
      </c>
      <c r="J236" s="71" t="str">
        <f>'MASTER INVENTORY'!J244</f>
        <v>ADMIN</v>
      </c>
      <c r="K236" s="121">
        <f>'MASTER INVENTORY'!K244</f>
        <v>1</v>
      </c>
      <c r="L236" s="71">
        <f>'MASTER INVENTORY'!L244</f>
        <v>5</v>
      </c>
      <c r="M236" s="71">
        <f>'MASTER INVENTORY'!M244</f>
        <v>75</v>
      </c>
      <c r="N236" s="71">
        <f>'MASTER INVENTORY'!N244</f>
        <v>150</v>
      </c>
      <c r="O236" s="71">
        <f>'MASTER INVENTORY'!O244</f>
        <v>0</v>
      </c>
      <c r="P236" s="71">
        <f>'MASTER INVENTORY'!P244</f>
        <v>0</v>
      </c>
      <c r="Q236" s="71">
        <f>'MASTER INVENTORY'!Q244</f>
        <v>0</v>
      </c>
      <c r="R236" s="71">
        <f>'MASTER INVENTORY'!R244</f>
        <v>0</v>
      </c>
      <c r="S236" s="71">
        <f>'MASTER INVENTORY'!S244</f>
        <v>23</v>
      </c>
      <c r="T236" s="71">
        <f>'MASTER INVENTORY'!T244</f>
        <v>0</v>
      </c>
      <c r="U236" s="71">
        <f>'MASTER INVENTORY'!U244</f>
        <v>4</v>
      </c>
      <c r="V236" s="71">
        <f>'MASTER INVENTORY'!V244</f>
        <v>3</v>
      </c>
      <c r="W236" s="71">
        <f>'MASTER INVENTORY'!W244</f>
        <v>2</v>
      </c>
      <c r="X236" s="71">
        <f>'MASTER INVENTORY'!X244</f>
        <v>0</v>
      </c>
      <c r="Y236" s="71">
        <f>'MASTER INVENTORY'!Y244</f>
        <v>0</v>
      </c>
      <c r="Z236" s="71">
        <f>'MASTER INVENTORY'!Z244</f>
        <v>2</v>
      </c>
      <c r="AA236" s="71">
        <f>'MASTER INVENTORY'!AA244</f>
        <v>3</v>
      </c>
      <c r="AB236" s="71">
        <f>'MASTER INVENTORY'!AB244</f>
        <v>2</v>
      </c>
      <c r="AC236" s="71">
        <f>'MASTER INVENTORY'!AC244</f>
        <v>0</v>
      </c>
      <c r="AD236" s="71">
        <f>'MASTER INVENTORY'!AD244</f>
        <v>1</v>
      </c>
      <c r="AE236" s="71">
        <f>'MASTER INVENTORY'!AE244</f>
        <v>0</v>
      </c>
      <c r="AF236" s="71">
        <f>'MASTER INVENTORY'!AF244</f>
        <v>1</v>
      </c>
      <c r="AG236" s="71" t="str">
        <f>'MASTER INVENTORY'!AG244</f>
        <v>DPTMS</v>
      </c>
      <c r="AH236" s="71" t="str">
        <f>'MASTER INVENTORY'!AH244</f>
        <v>X</v>
      </c>
      <c r="AI236" s="71">
        <f>'MASTER INVENTORY'!AI244</f>
        <v>0</v>
      </c>
    </row>
    <row r="237" spans="1:35" hidden="1" x14ac:dyDescent="0.2">
      <c r="A237" s="67">
        <f>'MASTER INVENTORY'!A245</f>
        <v>53929</v>
      </c>
      <c r="B237" s="71" t="str">
        <f>'MASTER INVENTORY'!B245</f>
        <v xml:space="preserve">M </v>
      </c>
      <c r="C237" s="71">
        <f>'MASTER INVENTORY'!C245</f>
        <v>2366</v>
      </c>
      <c r="D237" s="71">
        <f>'MASTER INVENTORY'!D245</f>
        <v>207</v>
      </c>
      <c r="E237" s="71">
        <f>'MASTER INVENTORY'!E245</f>
        <v>2366</v>
      </c>
      <c r="F237" s="71">
        <f>'MASTER INVENTORY'!F245</f>
        <v>0</v>
      </c>
      <c r="G237" s="71">
        <f>'MASTER INVENTORY'!G245</f>
        <v>0</v>
      </c>
      <c r="H237" s="71" t="str">
        <f>'MASTER INVENTORY'!H245</f>
        <v>N/A</v>
      </c>
      <c r="I237" s="71">
        <f>'MASTER INVENTORY'!I245</f>
        <v>0</v>
      </c>
      <c r="J237" s="71" t="str">
        <f>'MASTER INVENTORY'!J245</f>
        <v>ADMIN</v>
      </c>
      <c r="K237" s="121">
        <f>'MASTER INVENTORY'!K245</f>
        <v>1</v>
      </c>
      <c r="L237" s="71">
        <f>'MASTER INVENTORY'!L245</f>
        <v>5</v>
      </c>
      <c r="M237" s="71">
        <f>'MASTER INVENTORY'!M245</f>
        <v>75</v>
      </c>
      <c r="N237" s="71">
        <f>'MASTER INVENTORY'!N245</f>
        <v>150</v>
      </c>
      <c r="O237" s="71">
        <f>'MASTER INVENTORY'!O245</f>
        <v>0</v>
      </c>
      <c r="P237" s="71">
        <f>'MASTER INVENTORY'!P245</f>
        <v>0</v>
      </c>
      <c r="Q237" s="71">
        <f>'MASTER INVENTORY'!Q245</f>
        <v>0</v>
      </c>
      <c r="R237" s="71">
        <f>'MASTER INVENTORY'!R245</f>
        <v>0</v>
      </c>
      <c r="S237" s="71">
        <f>'MASTER INVENTORY'!S245</f>
        <v>23</v>
      </c>
      <c r="T237" s="71">
        <f>'MASTER INVENTORY'!T245</f>
        <v>0</v>
      </c>
      <c r="U237" s="71">
        <f>'MASTER INVENTORY'!U245</f>
        <v>4</v>
      </c>
      <c r="V237" s="71">
        <f>'MASTER INVENTORY'!V245</f>
        <v>3</v>
      </c>
      <c r="W237" s="71">
        <f>'MASTER INVENTORY'!W245</f>
        <v>2</v>
      </c>
      <c r="X237" s="71">
        <f>'MASTER INVENTORY'!X245</f>
        <v>0</v>
      </c>
      <c r="Y237" s="71">
        <f>'MASTER INVENTORY'!Y245</f>
        <v>0</v>
      </c>
      <c r="Z237" s="71">
        <f>'MASTER INVENTORY'!Z245</f>
        <v>2</v>
      </c>
      <c r="AA237" s="71">
        <f>'MASTER INVENTORY'!AA245</f>
        <v>3</v>
      </c>
      <c r="AB237" s="71">
        <f>'MASTER INVENTORY'!AB245</f>
        <v>2</v>
      </c>
      <c r="AC237" s="71">
        <f>'MASTER INVENTORY'!AC245</f>
        <v>0</v>
      </c>
      <c r="AD237" s="71">
        <f>'MASTER INVENTORY'!AD245</f>
        <v>1</v>
      </c>
      <c r="AE237" s="71">
        <f>'MASTER INVENTORY'!AE245</f>
        <v>0</v>
      </c>
      <c r="AF237" s="71">
        <f>'MASTER INVENTORY'!AF245</f>
        <v>1</v>
      </c>
      <c r="AG237" s="71" t="str">
        <f>'MASTER INVENTORY'!AG245</f>
        <v>DPTMS</v>
      </c>
      <c r="AH237" s="71" t="str">
        <f>'MASTER INVENTORY'!AH245</f>
        <v>X</v>
      </c>
      <c r="AI237" s="71">
        <f>'MASTER INVENTORY'!AI245</f>
        <v>0</v>
      </c>
    </row>
    <row r="238" spans="1:35" hidden="1" x14ac:dyDescent="0.2">
      <c r="A238" s="67">
        <f>'MASTER INVENTORY'!A246</f>
        <v>53932</v>
      </c>
      <c r="B238" s="71" t="str">
        <f>'MASTER INVENTORY'!B246</f>
        <v>M</v>
      </c>
      <c r="C238" s="71">
        <f>'MASTER INVENTORY'!C246</f>
        <v>2366</v>
      </c>
      <c r="D238" s="71">
        <f>'MASTER INVENTORY'!D246</f>
        <v>207</v>
      </c>
      <c r="E238" s="71">
        <f>'MASTER INVENTORY'!E246</f>
        <v>2366</v>
      </c>
      <c r="F238" s="71">
        <f>'MASTER INVENTORY'!F246</f>
        <v>0</v>
      </c>
      <c r="G238" s="71">
        <f>'MASTER INVENTORY'!G246</f>
        <v>0</v>
      </c>
      <c r="H238" s="71" t="str">
        <f>'MASTER INVENTORY'!H246</f>
        <v>N/A</v>
      </c>
      <c r="I238" s="71">
        <f>'MASTER INVENTORY'!I246</f>
        <v>0</v>
      </c>
      <c r="J238" s="71" t="str">
        <f>'MASTER INVENTORY'!J246</f>
        <v>ADMIN</v>
      </c>
      <c r="K238" s="121">
        <f>'MASTER INVENTORY'!K246</f>
        <v>1</v>
      </c>
      <c r="L238" s="71">
        <f>'MASTER INVENTORY'!L246</f>
        <v>5</v>
      </c>
      <c r="M238" s="71">
        <f>'MASTER INVENTORY'!M246</f>
        <v>75</v>
      </c>
      <c r="N238" s="71">
        <f>'MASTER INVENTORY'!N246</f>
        <v>150</v>
      </c>
      <c r="O238" s="71">
        <f>'MASTER INVENTORY'!O246</f>
        <v>0</v>
      </c>
      <c r="P238" s="71">
        <f>'MASTER INVENTORY'!P246</f>
        <v>0</v>
      </c>
      <c r="Q238" s="71">
        <f>'MASTER INVENTORY'!Q246</f>
        <v>0</v>
      </c>
      <c r="R238" s="71">
        <f>'MASTER INVENTORY'!R246</f>
        <v>0</v>
      </c>
      <c r="S238" s="71">
        <f>'MASTER INVENTORY'!S246</f>
        <v>23</v>
      </c>
      <c r="T238" s="71">
        <f>'MASTER INVENTORY'!T246</f>
        <v>0</v>
      </c>
      <c r="U238" s="71">
        <f>'MASTER INVENTORY'!U246</f>
        <v>4</v>
      </c>
      <c r="V238" s="71">
        <f>'MASTER INVENTORY'!V246</f>
        <v>3</v>
      </c>
      <c r="W238" s="71">
        <f>'MASTER INVENTORY'!W246</f>
        <v>2</v>
      </c>
      <c r="X238" s="71">
        <f>'MASTER INVENTORY'!X246</f>
        <v>0</v>
      </c>
      <c r="Y238" s="71">
        <f>'MASTER INVENTORY'!Y246</f>
        <v>0</v>
      </c>
      <c r="Z238" s="71">
        <f>'MASTER INVENTORY'!Z246</f>
        <v>2</v>
      </c>
      <c r="AA238" s="71">
        <f>'MASTER INVENTORY'!AA246</f>
        <v>3</v>
      </c>
      <c r="AB238" s="71">
        <f>'MASTER INVENTORY'!AB246</f>
        <v>2</v>
      </c>
      <c r="AC238" s="71">
        <f>'MASTER INVENTORY'!AC246</f>
        <v>0</v>
      </c>
      <c r="AD238" s="71">
        <f>'MASTER INVENTORY'!AD246</f>
        <v>1</v>
      </c>
      <c r="AE238" s="71">
        <f>'MASTER INVENTORY'!AE246</f>
        <v>0</v>
      </c>
      <c r="AF238" s="71">
        <f>'MASTER INVENTORY'!AF246</f>
        <v>1</v>
      </c>
      <c r="AG238" s="71" t="str">
        <f>'MASTER INVENTORY'!AG246</f>
        <v>PM HBCT</v>
      </c>
      <c r="AH238" s="71" t="str">
        <f>'MASTER INVENTORY'!AH246</f>
        <v>X</v>
      </c>
      <c r="AI238" s="71">
        <f>'MASTER INVENTORY'!AI246</f>
        <v>0</v>
      </c>
    </row>
    <row r="239" spans="1:35" hidden="1" x14ac:dyDescent="0.2">
      <c r="A239" s="67">
        <f>'MASTER INVENTORY'!A247</f>
        <v>53934</v>
      </c>
      <c r="B239" s="71" t="str">
        <f>'MASTER INVENTORY'!B247</f>
        <v xml:space="preserve">M </v>
      </c>
      <c r="C239" s="71">
        <f>'MASTER INVENTORY'!C247</f>
        <v>2366</v>
      </c>
      <c r="D239" s="71">
        <f>'MASTER INVENTORY'!D247</f>
        <v>207</v>
      </c>
      <c r="E239" s="71">
        <f>'MASTER INVENTORY'!E247</f>
        <v>2366</v>
      </c>
      <c r="F239" s="71">
        <f>'MASTER INVENTORY'!F247</f>
        <v>0</v>
      </c>
      <c r="G239" s="71">
        <f>'MASTER INVENTORY'!G247</f>
        <v>0</v>
      </c>
      <c r="H239" s="71" t="str">
        <f>'MASTER INVENTORY'!H247</f>
        <v>N/A</v>
      </c>
      <c r="I239" s="71">
        <f>'MASTER INVENTORY'!I247</f>
        <v>0</v>
      </c>
      <c r="J239" s="71" t="str">
        <f>'MASTER INVENTORY'!J247</f>
        <v>ADMIN</v>
      </c>
      <c r="K239" s="121">
        <f>'MASTER INVENTORY'!K247</f>
        <v>1</v>
      </c>
      <c r="L239" s="71">
        <f>'MASTER INVENTORY'!L247</f>
        <v>5</v>
      </c>
      <c r="M239" s="71">
        <f>'MASTER INVENTORY'!M247</f>
        <v>75</v>
      </c>
      <c r="N239" s="71">
        <f>'MASTER INVENTORY'!N247</f>
        <v>150</v>
      </c>
      <c r="O239" s="71">
        <f>'MASTER INVENTORY'!O247</f>
        <v>0</v>
      </c>
      <c r="P239" s="71">
        <f>'MASTER INVENTORY'!P247</f>
        <v>0</v>
      </c>
      <c r="Q239" s="71">
        <f>'MASTER INVENTORY'!Q247</f>
        <v>0</v>
      </c>
      <c r="R239" s="71">
        <f>'MASTER INVENTORY'!R247</f>
        <v>0</v>
      </c>
      <c r="S239" s="71">
        <f>'MASTER INVENTORY'!S247</f>
        <v>23</v>
      </c>
      <c r="T239" s="71">
        <f>'MASTER INVENTORY'!T247</f>
        <v>0</v>
      </c>
      <c r="U239" s="71">
        <f>'MASTER INVENTORY'!U247</f>
        <v>4</v>
      </c>
      <c r="V239" s="71">
        <f>'MASTER INVENTORY'!V247</f>
        <v>3</v>
      </c>
      <c r="W239" s="71">
        <f>'MASTER INVENTORY'!W247</f>
        <v>2</v>
      </c>
      <c r="X239" s="71">
        <f>'MASTER INVENTORY'!X247</f>
        <v>0</v>
      </c>
      <c r="Y239" s="71">
        <f>'MASTER INVENTORY'!Y247</f>
        <v>0</v>
      </c>
      <c r="Z239" s="71">
        <f>'MASTER INVENTORY'!Z247</f>
        <v>2</v>
      </c>
      <c r="AA239" s="71">
        <f>'MASTER INVENTORY'!AA247</f>
        <v>3</v>
      </c>
      <c r="AB239" s="71">
        <f>'MASTER INVENTORY'!AB247</f>
        <v>2</v>
      </c>
      <c r="AC239" s="71">
        <f>'MASTER INVENTORY'!AC247</f>
        <v>0</v>
      </c>
      <c r="AD239" s="71">
        <f>'MASTER INVENTORY'!AD247</f>
        <v>1</v>
      </c>
      <c r="AE239" s="71">
        <f>'MASTER INVENTORY'!AE247</f>
        <v>0</v>
      </c>
      <c r="AF239" s="71">
        <f>'MASTER INVENTORY'!AF247</f>
        <v>1</v>
      </c>
      <c r="AG239" s="71" t="str">
        <f>'MASTER INVENTORY'!AG247</f>
        <v>TACOM</v>
      </c>
      <c r="AH239" s="71" t="str">
        <f>'MASTER INVENTORY'!AH247</f>
        <v>X</v>
      </c>
      <c r="AI239" s="71">
        <f>'MASTER INVENTORY'!AI247</f>
        <v>0</v>
      </c>
    </row>
    <row r="240" spans="1:35" hidden="1" x14ac:dyDescent="0.2">
      <c r="A240" s="67">
        <f>'MASTER INVENTORY'!A248</f>
        <v>53936</v>
      </c>
      <c r="B240" s="71" t="str">
        <f>'MASTER INVENTORY'!B248</f>
        <v>M</v>
      </c>
      <c r="C240" s="71">
        <f>'MASTER INVENTORY'!C248</f>
        <v>2366</v>
      </c>
      <c r="D240" s="71">
        <f>'MASTER INVENTORY'!D248</f>
        <v>207</v>
      </c>
      <c r="E240" s="71">
        <f>'MASTER INVENTORY'!E248</f>
        <v>2366</v>
      </c>
      <c r="F240" s="71">
        <f>'MASTER INVENTORY'!F248</f>
        <v>0</v>
      </c>
      <c r="G240" s="71">
        <f>'MASTER INVENTORY'!G248</f>
        <v>0</v>
      </c>
      <c r="H240" s="71" t="str">
        <f>'MASTER INVENTORY'!H248</f>
        <v>N/A</v>
      </c>
      <c r="I240" s="71">
        <f>'MASTER INVENTORY'!I248</f>
        <v>0</v>
      </c>
      <c r="J240" s="71" t="str">
        <f>'MASTER INVENTORY'!J248</f>
        <v>ADMIN</v>
      </c>
      <c r="K240" s="121">
        <f>'MASTER INVENTORY'!K248</f>
        <v>1</v>
      </c>
      <c r="L240" s="71">
        <f>'MASTER INVENTORY'!L248</f>
        <v>5</v>
      </c>
      <c r="M240" s="71">
        <f>'MASTER INVENTORY'!M248</f>
        <v>75</v>
      </c>
      <c r="N240" s="71">
        <f>'MASTER INVENTORY'!N248</f>
        <v>150</v>
      </c>
      <c r="O240" s="71">
        <f>'MASTER INVENTORY'!O248</f>
        <v>0</v>
      </c>
      <c r="P240" s="71">
        <f>'MASTER INVENTORY'!P248</f>
        <v>0</v>
      </c>
      <c r="Q240" s="71">
        <f>'MASTER INVENTORY'!Q248</f>
        <v>0</v>
      </c>
      <c r="R240" s="71">
        <f>'MASTER INVENTORY'!R248</f>
        <v>0</v>
      </c>
      <c r="S240" s="71">
        <f>'MASTER INVENTORY'!S248</f>
        <v>23</v>
      </c>
      <c r="T240" s="71">
        <f>'MASTER INVENTORY'!T248</f>
        <v>0</v>
      </c>
      <c r="U240" s="71">
        <f>'MASTER INVENTORY'!U248</f>
        <v>4</v>
      </c>
      <c r="V240" s="71">
        <f>'MASTER INVENTORY'!V248</f>
        <v>3</v>
      </c>
      <c r="W240" s="71">
        <f>'MASTER INVENTORY'!W248</f>
        <v>2</v>
      </c>
      <c r="X240" s="71">
        <f>'MASTER INVENTORY'!X248</f>
        <v>0</v>
      </c>
      <c r="Y240" s="71">
        <f>'MASTER INVENTORY'!Y248</f>
        <v>0</v>
      </c>
      <c r="Z240" s="71">
        <f>'MASTER INVENTORY'!Z248</f>
        <v>2</v>
      </c>
      <c r="AA240" s="71">
        <f>'MASTER INVENTORY'!AA248</f>
        <v>3</v>
      </c>
      <c r="AB240" s="71">
        <f>'MASTER INVENTORY'!AB248</f>
        <v>2</v>
      </c>
      <c r="AC240" s="71">
        <f>'MASTER INVENTORY'!AC248</f>
        <v>0</v>
      </c>
      <c r="AD240" s="71">
        <f>'MASTER INVENTORY'!AD248</f>
        <v>1</v>
      </c>
      <c r="AE240" s="71">
        <f>'MASTER INVENTORY'!AE248</f>
        <v>0</v>
      </c>
      <c r="AF240" s="71">
        <f>'MASTER INVENTORY'!AF248</f>
        <v>1</v>
      </c>
      <c r="AG240" s="71" t="str">
        <f>'MASTER INVENTORY'!AG248</f>
        <v>TACOM</v>
      </c>
      <c r="AH240" s="71" t="str">
        <f>'MASTER INVENTORY'!AH248</f>
        <v>X</v>
      </c>
      <c r="AI240" s="71">
        <f>'MASTER INVENTORY'!AI248</f>
        <v>0</v>
      </c>
    </row>
    <row r="241" spans="1:35" hidden="1" x14ac:dyDescent="0.2">
      <c r="A241" s="67">
        <f>'MASTER INVENTORY'!A249</f>
        <v>53938</v>
      </c>
      <c r="B241" s="71" t="str">
        <f>'MASTER INVENTORY'!B249</f>
        <v xml:space="preserve">M </v>
      </c>
      <c r="C241" s="71">
        <f>'MASTER INVENTORY'!C249</f>
        <v>2366</v>
      </c>
      <c r="D241" s="71">
        <f>'MASTER INVENTORY'!D249</f>
        <v>207</v>
      </c>
      <c r="E241" s="71">
        <f>'MASTER INVENTORY'!E249</f>
        <v>2366</v>
      </c>
      <c r="F241" s="71">
        <f>'MASTER INVENTORY'!F249</f>
        <v>0</v>
      </c>
      <c r="G241" s="71">
        <f>'MASTER INVENTORY'!G249</f>
        <v>0</v>
      </c>
      <c r="H241" s="71" t="str">
        <f>'MASTER INVENTORY'!H249</f>
        <v>N/A</v>
      </c>
      <c r="I241" s="71">
        <f>'MASTER INVENTORY'!I249</f>
        <v>0</v>
      </c>
      <c r="J241" s="71" t="str">
        <f>'MASTER INVENTORY'!J249</f>
        <v>ADMIN</v>
      </c>
      <c r="K241" s="121">
        <f>'MASTER INVENTORY'!K249</f>
        <v>1</v>
      </c>
      <c r="L241" s="71">
        <f>'MASTER INVENTORY'!L249</f>
        <v>5</v>
      </c>
      <c r="M241" s="71">
        <f>'MASTER INVENTORY'!M249</f>
        <v>75</v>
      </c>
      <c r="N241" s="71">
        <f>'MASTER INVENTORY'!N249</f>
        <v>150</v>
      </c>
      <c r="O241" s="71">
        <f>'MASTER INVENTORY'!O249</f>
        <v>0</v>
      </c>
      <c r="P241" s="71">
        <f>'MASTER INVENTORY'!P249</f>
        <v>0</v>
      </c>
      <c r="Q241" s="71">
        <f>'MASTER INVENTORY'!Q249</f>
        <v>0</v>
      </c>
      <c r="R241" s="71">
        <f>'MASTER INVENTORY'!R249</f>
        <v>0</v>
      </c>
      <c r="S241" s="71">
        <f>'MASTER INVENTORY'!S249</f>
        <v>23</v>
      </c>
      <c r="T241" s="71">
        <f>'MASTER INVENTORY'!T249</f>
        <v>0</v>
      </c>
      <c r="U241" s="71">
        <f>'MASTER INVENTORY'!U249</f>
        <v>4</v>
      </c>
      <c r="V241" s="71">
        <f>'MASTER INVENTORY'!V249</f>
        <v>3</v>
      </c>
      <c r="W241" s="71">
        <f>'MASTER INVENTORY'!W249</f>
        <v>2</v>
      </c>
      <c r="X241" s="71">
        <f>'MASTER INVENTORY'!X249</f>
        <v>0</v>
      </c>
      <c r="Y241" s="71">
        <f>'MASTER INVENTORY'!Y249</f>
        <v>0</v>
      </c>
      <c r="Z241" s="71">
        <f>'MASTER INVENTORY'!Z249</f>
        <v>2</v>
      </c>
      <c r="AA241" s="71">
        <f>'MASTER INVENTORY'!AA249</f>
        <v>3</v>
      </c>
      <c r="AB241" s="71">
        <f>'MASTER INVENTORY'!AB249</f>
        <v>2</v>
      </c>
      <c r="AC241" s="71">
        <f>'MASTER INVENTORY'!AC249</f>
        <v>0</v>
      </c>
      <c r="AD241" s="71">
        <f>'MASTER INVENTORY'!AD249</f>
        <v>1</v>
      </c>
      <c r="AE241" s="71">
        <f>'MASTER INVENTORY'!AE249</f>
        <v>0</v>
      </c>
      <c r="AF241" s="71">
        <f>'MASTER INVENTORY'!AF249</f>
        <v>1</v>
      </c>
      <c r="AG241" s="71" t="str">
        <f>'MASTER INVENTORY'!AG249</f>
        <v>TACOM</v>
      </c>
      <c r="AH241" s="71" t="str">
        <f>'MASTER INVENTORY'!AH249</f>
        <v>X</v>
      </c>
      <c r="AI241" s="71">
        <f>'MASTER INVENTORY'!AI249</f>
        <v>0</v>
      </c>
    </row>
    <row r="242" spans="1:35" hidden="1" x14ac:dyDescent="0.2">
      <c r="A242" s="67">
        <f>'MASTER INVENTORY'!A250</f>
        <v>53939</v>
      </c>
      <c r="B242" s="71" t="str">
        <f>'MASTER INVENTORY'!B250</f>
        <v>M</v>
      </c>
      <c r="C242" s="71">
        <f>'MASTER INVENTORY'!C250</f>
        <v>2366</v>
      </c>
      <c r="D242" s="71">
        <f>'MASTER INVENTORY'!D250</f>
        <v>207</v>
      </c>
      <c r="E242" s="71">
        <f>'MASTER INVENTORY'!E250</f>
        <v>2366</v>
      </c>
      <c r="F242" s="71">
        <f>'MASTER INVENTORY'!F250</f>
        <v>0</v>
      </c>
      <c r="G242" s="71">
        <f>'MASTER INVENTORY'!G250</f>
        <v>0</v>
      </c>
      <c r="H242" s="71" t="str">
        <f>'MASTER INVENTORY'!H250</f>
        <v>N/A</v>
      </c>
      <c r="I242" s="71">
        <f>'MASTER INVENTORY'!I250</f>
        <v>0</v>
      </c>
      <c r="J242" s="71" t="str">
        <f>'MASTER INVENTORY'!J250</f>
        <v>ADMIN</v>
      </c>
      <c r="K242" s="121">
        <f>'MASTER INVENTORY'!K250</f>
        <v>1</v>
      </c>
      <c r="L242" s="71">
        <f>'MASTER INVENTORY'!L250</f>
        <v>5</v>
      </c>
      <c r="M242" s="71">
        <f>'MASTER INVENTORY'!M250</f>
        <v>75</v>
      </c>
      <c r="N242" s="71">
        <f>'MASTER INVENTORY'!N250</f>
        <v>150</v>
      </c>
      <c r="O242" s="71">
        <f>'MASTER INVENTORY'!O250</f>
        <v>0</v>
      </c>
      <c r="P242" s="71">
        <f>'MASTER INVENTORY'!P250</f>
        <v>0</v>
      </c>
      <c r="Q242" s="71">
        <f>'MASTER INVENTORY'!Q250</f>
        <v>0</v>
      </c>
      <c r="R242" s="71">
        <f>'MASTER INVENTORY'!R250</f>
        <v>0</v>
      </c>
      <c r="S242" s="71">
        <f>'MASTER INVENTORY'!S250</f>
        <v>23</v>
      </c>
      <c r="T242" s="71">
        <f>'MASTER INVENTORY'!T250</f>
        <v>0</v>
      </c>
      <c r="U242" s="71">
        <f>'MASTER INVENTORY'!U250</f>
        <v>4</v>
      </c>
      <c r="V242" s="71">
        <f>'MASTER INVENTORY'!V250</f>
        <v>3</v>
      </c>
      <c r="W242" s="71">
        <f>'MASTER INVENTORY'!W250</f>
        <v>2</v>
      </c>
      <c r="X242" s="71">
        <f>'MASTER INVENTORY'!X250</f>
        <v>0</v>
      </c>
      <c r="Y242" s="71">
        <f>'MASTER INVENTORY'!Y250</f>
        <v>0</v>
      </c>
      <c r="Z242" s="71">
        <f>'MASTER INVENTORY'!Z250</f>
        <v>2</v>
      </c>
      <c r="AA242" s="71">
        <f>'MASTER INVENTORY'!AA250</f>
        <v>3</v>
      </c>
      <c r="AB242" s="71">
        <f>'MASTER INVENTORY'!AB250</f>
        <v>2</v>
      </c>
      <c r="AC242" s="71">
        <f>'MASTER INVENTORY'!AC250</f>
        <v>0</v>
      </c>
      <c r="AD242" s="71">
        <f>'MASTER INVENTORY'!AD250</f>
        <v>1</v>
      </c>
      <c r="AE242" s="71">
        <f>'MASTER INVENTORY'!AE250</f>
        <v>0</v>
      </c>
      <c r="AF242" s="71">
        <f>'MASTER INVENTORY'!AF250</f>
        <v>1</v>
      </c>
      <c r="AG242" s="71" t="str">
        <f>'MASTER INVENTORY'!AG250</f>
        <v>TACOM</v>
      </c>
      <c r="AH242" s="71" t="str">
        <f>'MASTER INVENTORY'!AH250</f>
        <v>X</v>
      </c>
      <c r="AI242" s="71">
        <f>'MASTER INVENTORY'!AI250</f>
        <v>0</v>
      </c>
    </row>
    <row r="243" spans="1:35" hidden="1" x14ac:dyDescent="0.2">
      <c r="A243" s="67">
        <f>'MASTER INVENTORY'!A251</f>
        <v>55996</v>
      </c>
      <c r="B243" s="71" t="str">
        <f>'MASTER INVENTORY'!B251</f>
        <v>M</v>
      </c>
      <c r="C243" s="71">
        <f>'MASTER INVENTORY'!C251</f>
        <v>192</v>
      </c>
      <c r="D243" s="71">
        <f>'MASTER INVENTORY'!D251</f>
        <v>21</v>
      </c>
      <c r="E243" s="71">
        <f>'MASTER INVENTORY'!E251</f>
        <v>0</v>
      </c>
      <c r="F243" s="71">
        <f>'MASTER INVENTORY'!F251</f>
        <v>0</v>
      </c>
      <c r="G243" s="71">
        <f>'MASTER INVENTORY'!G251</f>
        <v>0</v>
      </c>
      <c r="H243" s="71" t="str">
        <f>'MASTER INVENTORY'!H251</f>
        <v>RUBBER</v>
      </c>
      <c r="I243" s="71">
        <f>'MASTER INVENTORY'!I251</f>
        <v>192</v>
      </c>
      <c r="J243" s="71" t="str">
        <f>'MASTER INVENTORY'!J251</f>
        <v>ACP</v>
      </c>
      <c r="K243" s="121">
        <f>'MASTER INVENTORY'!K251</f>
        <v>1</v>
      </c>
      <c r="L243" s="71">
        <f>'MASTER INVENTORY'!L251</f>
        <v>6</v>
      </c>
      <c r="M243" s="71">
        <f>'MASTER INVENTORY'!M251</f>
        <v>74</v>
      </c>
      <c r="N243" s="71">
        <f>'MASTER INVENTORY'!N251</f>
        <v>148</v>
      </c>
      <c r="O243" s="71">
        <f>'MASTER INVENTORY'!O251</f>
        <v>1</v>
      </c>
      <c r="P243" s="71">
        <f>'MASTER INVENTORY'!P251</f>
        <v>21</v>
      </c>
      <c r="Q243" s="71">
        <f>'MASTER INVENTORY'!Q251</f>
        <v>42</v>
      </c>
      <c r="R243" s="71">
        <f>'MASTER INVENTORY'!R251</f>
        <v>0</v>
      </c>
      <c r="S243" s="71">
        <f>'MASTER INVENTORY'!S251</f>
        <v>3</v>
      </c>
      <c r="T243" s="71">
        <f>'MASTER INVENTORY'!T251</f>
        <v>0</v>
      </c>
      <c r="U243" s="71">
        <f>'MASTER INVENTORY'!U251</f>
        <v>1</v>
      </c>
      <c r="V243" s="71">
        <f>'MASTER INVENTORY'!V251</f>
        <v>1</v>
      </c>
      <c r="W243" s="71">
        <f>'MASTER INVENTORY'!W251</f>
        <v>0</v>
      </c>
      <c r="X243" s="71">
        <f>'MASTER INVENTORY'!X251</f>
        <v>0</v>
      </c>
      <c r="Y243" s="71">
        <f>'MASTER INVENTORY'!Y251</f>
        <v>0</v>
      </c>
      <c r="Z243" s="71">
        <f>'MASTER INVENTORY'!Z251</f>
        <v>0</v>
      </c>
      <c r="AA243" s="71">
        <f>'MASTER INVENTORY'!AA251</f>
        <v>1</v>
      </c>
      <c r="AB243" s="71">
        <f>'MASTER INVENTORY'!AB251</f>
        <v>1</v>
      </c>
      <c r="AC243" s="71">
        <f>'MASTER INVENTORY'!AC251</f>
        <v>0</v>
      </c>
      <c r="AD243" s="71">
        <f>'MASTER INVENTORY'!AD251</f>
        <v>1</v>
      </c>
      <c r="AE243" s="71">
        <f>'MASTER INVENTORY'!AE251</f>
        <v>0</v>
      </c>
      <c r="AF243" s="71">
        <f>'MASTER INVENTORY'!AF251</f>
        <v>1</v>
      </c>
      <c r="AG243" s="71" t="str">
        <f>'MASTER INVENTORY'!AG251</f>
        <v>DES</v>
      </c>
      <c r="AH243" s="71" t="str">
        <f>'MASTER INVENTORY'!AH251</f>
        <v>X</v>
      </c>
      <c r="AI243" s="71">
        <f>'MASTER INVENTORY'!AI251</f>
        <v>0</v>
      </c>
    </row>
    <row r="244" spans="1:35" hidden="1" x14ac:dyDescent="0.2">
      <c r="A244" s="67">
        <f>'MASTER INVENTORY'!A252</f>
        <v>56000</v>
      </c>
      <c r="B244" s="71" t="str">
        <f>'MASTER INVENTORY'!B252</f>
        <v xml:space="preserve">M </v>
      </c>
      <c r="C244" s="71">
        <f>'MASTER INVENTORY'!C252</f>
        <v>16106</v>
      </c>
      <c r="D244" s="71">
        <f>'MASTER INVENTORY'!D252</f>
        <v>1087</v>
      </c>
      <c r="E244" s="71">
        <f>'MASTER INVENTORY'!E252</f>
        <v>11471</v>
      </c>
      <c r="F244" s="71">
        <f>'MASTER INVENTORY'!F252</f>
        <v>3429</v>
      </c>
      <c r="G244" s="71">
        <f>'MASTER INVENTORY'!G252</f>
        <v>0</v>
      </c>
      <c r="H244" s="71" t="str">
        <f>'MASTER INVENTORY'!H252</f>
        <v>CERAMIC</v>
      </c>
      <c r="I244" s="71">
        <f>'MASTER INVENTORY'!I252</f>
        <v>1206</v>
      </c>
      <c r="J244" s="71" t="str">
        <f>'MASTER INVENTORY'!J252</f>
        <v>ADMIN</v>
      </c>
      <c r="K244" s="121">
        <f>'MASTER INVENTORY'!K252</f>
        <v>1</v>
      </c>
      <c r="L244" s="71">
        <f>'MASTER INVENTORY'!L252</f>
        <v>19</v>
      </c>
      <c r="M244" s="71">
        <f>'MASTER INVENTORY'!M252</f>
        <v>608</v>
      </c>
      <c r="N244" s="71">
        <f>'MASTER INVENTORY'!N252</f>
        <v>1216</v>
      </c>
      <c r="O244" s="71">
        <f>'MASTER INVENTORY'!O252</f>
        <v>0</v>
      </c>
      <c r="P244" s="71">
        <f>'MASTER INVENTORY'!P252</f>
        <v>0</v>
      </c>
      <c r="Q244" s="71">
        <f>'MASTER INVENTORY'!Q252</f>
        <v>0</v>
      </c>
      <c r="R244" s="71">
        <f>'MASTER INVENTORY'!R252</f>
        <v>19</v>
      </c>
      <c r="S244" s="71">
        <f>'MASTER INVENTORY'!S252</f>
        <v>223</v>
      </c>
      <c r="T244" s="71">
        <f>'MASTER INVENTORY'!T252</f>
        <v>193</v>
      </c>
      <c r="U244" s="71">
        <f>'MASTER INVENTORY'!U252</f>
        <v>10</v>
      </c>
      <c r="V244" s="71">
        <f>'MASTER INVENTORY'!V252</f>
        <v>5</v>
      </c>
      <c r="W244" s="71">
        <f>'MASTER INVENTORY'!W252</f>
        <v>3</v>
      </c>
      <c r="X244" s="71">
        <f>'MASTER INVENTORY'!X252</f>
        <v>0</v>
      </c>
      <c r="Y244" s="71">
        <f>'MASTER INVENTORY'!Y252</f>
        <v>0</v>
      </c>
      <c r="Z244" s="71">
        <f>'MASTER INVENTORY'!Z252</f>
        <v>4</v>
      </c>
      <c r="AA244" s="71">
        <f>'MASTER INVENTORY'!AA252</f>
        <v>5</v>
      </c>
      <c r="AB244" s="71">
        <f>'MASTER INVENTORY'!AB252</f>
        <v>4</v>
      </c>
      <c r="AC244" s="71">
        <f>'MASTER INVENTORY'!AC252</f>
        <v>4</v>
      </c>
      <c r="AD244" s="71">
        <f>'MASTER INVENTORY'!AD252</f>
        <v>3</v>
      </c>
      <c r="AE244" s="71">
        <f>'MASTER INVENTORY'!AE252</f>
        <v>1</v>
      </c>
      <c r="AF244" s="71">
        <f>'MASTER INVENTORY'!AF252</f>
        <v>1</v>
      </c>
      <c r="AG244" s="71" t="str">
        <f>'MASTER INVENTORY'!AG252</f>
        <v>RANGE CONTROL</v>
      </c>
      <c r="AH244" s="71" t="str">
        <f>'MASTER INVENTORY'!AH252</f>
        <v>X</v>
      </c>
      <c r="AI244" s="71">
        <f>'MASTER INVENTORY'!AI252</f>
        <v>0</v>
      </c>
    </row>
    <row r="245" spans="1:35" hidden="1" x14ac:dyDescent="0.2">
      <c r="A245" s="67">
        <f>'MASTER INVENTORY'!A253</f>
        <v>56149</v>
      </c>
      <c r="B245" s="71" t="str">
        <f>'MASTER INVENTORY'!B253</f>
        <v xml:space="preserve">M </v>
      </c>
      <c r="C245" s="71">
        <f>'MASTER INVENTORY'!C253</f>
        <v>192</v>
      </c>
      <c r="D245" s="71">
        <f>'MASTER INVENTORY'!D253</f>
        <v>21</v>
      </c>
      <c r="E245" s="71">
        <f>'MASTER INVENTORY'!E253</f>
        <v>0</v>
      </c>
      <c r="F245" s="71">
        <f>'MASTER INVENTORY'!F253</f>
        <v>0</v>
      </c>
      <c r="G245" s="71">
        <f>'MASTER INVENTORY'!G253</f>
        <v>0</v>
      </c>
      <c r="H245" s="71" t="str">
        <f>'MASTER INVENTORY'!H253</f>
        <v>RUBBER</v>
      </c>
      <c r="I245" s="71">
        <f>'MASTER INVENTORY'!I253</f>
        <v>192</v>
      </c>
      <c r="J245" s="71" t="str">
        <f>'MASTER INVENTORY'!J253</f>
        <v>ACP</v>
      </c>
      <c r="K245" s="121">
        <f>'MASTER INVENTORY'!K253</f>
        <v>1</v>
      </c>
      <c r="L245" s="71">
        <f>'MASTER INVENTORY'!L253</f>
        <v>6</v>
      </c>
      <c r="M245" s="71">
        <f>'MASTER INVENTORY'!M253</f>
        <v>74</v>
      </c>
      <c r="N245" s="71">
        <f>'MASTER INVENTORY'!N253</f>
        <v>148</v>
      </c>
      <c r="O245" s="71">
        <f>'MASTER INVENTORY'!O253</f>
        <v>1</v>
      </c>
      <c r="P245" s="71">
        <f>'MASTER INVENTORY'!P253</f>
        <v>21</v>
      </c>
      <c r="Q245" s="71">
        <f>'MASTER INVENTORY'!Q253</f>
        <v>42</v>
      </c>
      <c r="R245" s="71">
        <f>'MASTER INVENTORY'!R253</f>
        <v>0</v>
      </c>
      <c r="S245" s="71">
        <f>'MASTER INVENTORY'!S253</f>
        <v>3</v>
      </c>
      <c r="T245" s="71">
        <f>'MASTER INVENTORY'!T253</f>
        <v>0</v>
      </c>
      <c r="U245" s="71">
        <f>'MASTER INVENTORY'!U253</f>
        <v>1</v>
      </c>
      <c r="V245" s="71">
        <f>'MASTER INVENTORY'!V253</f>
        <v>1</v>
      </c>
      <c r="W245" s="71">
        <f>'MASTER INVENTORY'!W253</f>
        <v>0</v>
      </c>
      <c r="X245" s="71">
        <f>'MASTER INVENTORY'!X253</f>
        <v>1</v>
      </c>
      <c r="Y245" s="71">
        <f>'MASTER INVENTORY'!Y253</f>
        <v>1</v>
      </c>
      <c r="Z245" s="71">
        <f>'MASTER INVENTORY'!Z253</f>
        <v>0</v>
      </c>
      <c r="AA245" s="71">
        <f>'MASTER INVENTORY'!AA253</f>
        <v>1</v>
      </c>
      <c r="AB245" s="71">
        <f>'MASTER INVENTORY'!AB253</f>
        <v>1</v>
      </c>
      <c r="AC245" s="71">
        <f>'MASTER INVENTORY'!AC253</f>
        <v>0</v>
      </c>
      <c r="AD245" s="71">
        <f>'MASTER INVENTORY'!AD253</f>
        <v>1</v>
      </c>
      <c r="AE245" s="71">
        <f>'MASTER INVENTORY'!AE253</f>
        <v>0</v>
      </c>
      <c r="AF245" s="71">
        <f>'MASTER INVENTORY'!AF253</f>
        <v>1</v>
      </c>
      <c r="AG245" s="71" t="str">
        <f>'MASTER INVENTORY'!AG253</f>
        <v>DES</v>
      </c>
      <c r="AH245" s="71" t="str">
        <f>'MASTER INVENTORY'!AH253</f>
        <v>X</v>
      </c>
      <c r="AI245" s="71">
        <f>'MASTER INVENTORY'!AI253</f>
        <v>0</v>
      </c>
    </row>
    <row r="246" spans="1:35" hidden="1" x14ac:dyDescent="0.2">
      <c r="A246" s="67">
        <f>'MASTER INVENTORY'!A254</f>
        <v>56316</v>
      </c>
      <c r="B246" s="71" t="str">
        <f>'MASTER INVENTORY'!B254</f>
        <v>N</v>
      </c>
      <c r="C246" s="71">
        <f>'MASTER INVENTORY'!C254</f>
        <v>4510</v>
      </c>
      <c r="D246" s="71">
        <f>'MASTER INVENTORY'!D254</f>
        <v>486</v>
      </c>
      <c r="E246" s="71">
        <f>'MASTER INVENTORY'!E254</f>
        <v>0</v>
      </c>
      <c r="F246" s="71">
        <f>'MASTER INVENTORY'!F254</f>
        <v>0</v>
      </c>
      <c r="G246" s="71">
        <f>'MASTER INVENTORY'!G254</f>
        <v>4510</v>
      </c>
      <c r="H246" s="71" t="str">
        <f>'MASTER INVENTORY'!H254</f>
        <v>CERAMIC</v>
      </c>
      <c r="I246" s="71">
        <f>'MASTER INVENTORY'!I254</f>
        <v>0</v>
      </c>
      <c r="J246" s="71" t="str">
        <f>'MASTER INVENTORY'!J254</f>
        <v>ADMIN</v>
      </c>
      <c r="K246" s="121">
        <f>'MASTER INVENTORY'!K254</f>
        <v>1</v>
      </c>
      <c r="L246" s="71">
        <f>'MASTER INVENTORY'!L254</f>
        <v>13</v>
      </c>
      <c r="M246" s="71">
        <f>'MASTER INVENTORY'!M254</f>
        <v>228</v>
      </c>
      <c r="N246" s="71">
        <f>'MASTER INVENTORY'!N254</f>
        <v>456</v>
      </c>
      <c r="O246" s="71">
        <f>'MASTER INVENTORY'!O254</f>
        <v>4</v>
      </c>
      <c r="P246" s="71">
        <f>'MASTER INVENTORY'!P254</f>
        <v>40</v>
      </c>
      <c r="Q246" s="71">
        <f>'MASTER INVENTORY'!Q254</f>
        <v>80</v>
      </c>
      <c r="R246" s="71">
        <f>'MASTER INVENTORY'!R254</f>
        <v>13</v>
      </c>
      <c r="S246" s="71">
        <f>'MASTER INVENTORY'!S254</f>
        <v>52</v>
      </c>
      <c r="T246" s="71">
        <f>'MASTER INVENTORY'!T254</f>
        <v>0</v>
      </c>
      <c r="U246" s="71">
        <f>'MASTER INVENTORY'!U254</f>
        <v>11</v>
      </c>
      <c r="V246" s="71">
        <f>'MASTER INVENTORY'!V254</f>
        <v>9</v>
      </c>
      <c r="W246" s="71">
        <f>'MASTER INVENTORY'!W254</f>
        <v>3</v>
      </c>
      <c r="X246" s="71">
        <f>'MASTER INVENTORY'!X254</f>
        <v>0</v>
      </c>
      <c r="Y246" s="71">
        <f>'MASTER INVENTORY'!Y254</f>
        <v>0</v>
      </c>
      <c r="Z246" s="71">
        <f>'MASTER INVENTORY'!Z254</f>
        <v>2</v>
      </c>
      <c r="AA246" s="71">
        <f>'MASTER INVENTORY'!AA254</f>
        <v>9</v>
      </c>
      <c r="AB246" s="71">
        <f>'MASTER INVENTORY'!AB254</f>
        <v>0</v>
      </c>
      <c r="AC246" s="71">
        <f>'MASTER INVENTORY'!AC254</f>
        <v>0</v>
      </c>
      <c r="AD246" s="71">
        <f>'MASTER INVENTORY'!AD254</f>
        <v>2</v>
      </c>
      <c r="AE246" s="71">
        <f>'MASTER INVENTORY'!AE254</f>
        <v>0</v>
      </c>
      <c r="AF246" s="71">
        <f>'MASTER INVENTORY'!AF254</f>
        <v>1</v>
      </c>
      <c r="AG246" s="71" t="str">
        <f>'MASTER INVENTORY'!AG254</f>
        <v>DPTMS</v>
      </c>
      <c r="AH246" s="71" t="str">
        <f>'MASTER INVENTORY'!AH254</f>
        <v>X</v>
      </c>
      <c r="AI246" s="71">
        <f>'MASTER INVENTORY'!AI254</f>
        <v>0</v>
      </c>
    </row>
    <row r="247" spans="1:35" hidden="1" x14ac:dyDescent="0.2">
      <c r="A247" s="67">
        <f>'MASTER INVENTORY'!A255</f>
        <v>56317</v>
      </c>
      <c r="B247" s="71" t="str">
        <f>'MASTER INVENTORY'!B255</f>
        <v>N</v>
      </c>
      <c r="C247" s="71">
        <f>'MASTER INVENTORY'!C255</f>
        <v>4358</v>
      </c>
      <c r="D247" s="71">
        <f>'MASTER INVENTORY'!D255</f>
        <v>0</v>
      </c>
      <c r="E247" s="71">
        <f>'MASTER INVENTORY'!E255</f>
        <v>0</v>
      </c>
      <c r="F247" s="71">
        <f>'MASTER INVENTORY'!F255</f>
        <v>0</v>
      </c>
      <c r="G247" s="71">
        <f>'MASTER INVENTORY'!G255</f>
        <v>4358</v>
      </c>
      <c r="H247" s="71" t="str">
        <f>'MASTER INVENTORY'!H255</f>
        <v>N/A</v>
      </c>
      <c r="I247" s="71">
        <f>'MASTER INVENTORY'!I255</f>
        <v>0</v>
      </c>
      <c r="J247" s="71" t="str">
        <f>'MASTER INVENTORY'!J255</f>
        <v>ADMIN</v>
      </c>
      <c r="K247" s="121">
        <f>'MASTER INVENTORY'!K255</f>
        <v>1</v>
      </c>
      <c r="L247" s="71">
        <f>'MASTER INVENTORY'!L255</f>
        <v>0</v>
      </c>
      <c r="M247" s="71">
        <f>'MASTER INVENTORY'!M255</f>
        <v>140</v>
      </c>
      <c r="N247" s="71">
        <f>'MASTER INVENTORY'!N255</f>
        <v>280</v>
      </c>
      <c r="O247" s="71">
        <f>'MASTER INVENTORY'!O255</f>
        <v>8</v>
      </c>
      <c r="P247" s="71">
        <f>'MASTER INVENTORY'!P255</f>
        <v>140</v>
      </c>
      <c r="Q247" s="71">
        <f>'MASTER INVENTORY'!Q255</f>
        <v>280</v>
      </c>
      <c r="R247" s="71">
        <f>'MASTER INVENTORY'!R255</f>
        <v>0</v>
      </c>
      <c r="S247" s="71">
        <f>'MASTER INVENTORY'!S255</f>
        <v>27</v>
      </c>
      <c r="T247" s="71">
        <f>'MASTER INVENTORY'!T255</f>
        <v>0</v>
      </c>
      <c r="U247" s="71">
        <f>'MASTER INVENTORY'!U255</f>
        <v>0</v>
      </c>
      <c r="V247" s="71">
        <f>'MASTER INVENTORY'!V255</f>
        <v>0</v>
      </c>
      <c r="W247" s="71">
        <f>'MASTER INVENTORY'!W255</f>
        <v>0</v>
      </c>
      <c r="X247" s="71">
        <f>'MASTER INVENTORY'!X255</f>
        <v>0</v>
      </c>
      <c r="Y247" s="71">
        <f>'MASTER INVENTORY'!Y255</f>
        <v>0</v>
      </c>
      <c r="Z247" s="71">
        <f>'MASTER INVENTORY'!Z255</f>
        <v>0</v>
      </c>
      <c r="AA247" s="71">
        <f>'MASTER INVENTORY'!AA255</f>
        <v>0</v>
      </c>
      <c r="AB247" s="71">
        <f>'MASTER INVENTORY'!AB255</f>
        <v>0</v>
      </c>
      <c r="AC247" s="71">
        <f>'MASTER INVENTORY'!AC255</f>
        <v>0</v>
      </c>
      <c r="AD247" s="71">
        <f>'MASTER INVENTORY'!AD255</f>
        <v>2</v>
      </c>
      <c r="AE247" s="71">
        <f>'MASTER INVENTORY'!AE255</f>
        <v>0</v>
      </c>
      <c r="AF247" s="71">
        <f>'MASTER INVENTORY'!AF255</f>
        <v>2</v>
      </c>
      <c r="AG247" s="71" t="str">
        <f>'MASTER INVENTORY'!AG255</f>
        <v>DPTMS</v>
      </c>
      <c r="AH247" s="71" t="str">
        <f>'MASTER INVENTORY'!AH255</f>
        <v>X</v>
      </c>
      <c r="AI247" s="71">
        <f>'MASTER INVENTORY'!AI255</f>
        <v>0</v>
      </c>
    </row>
    <row r="248" spans="1:35" hidden="1" x14ac:dyDescent="0.2">
      <c r="A248" s="67">
        <f>'MASTER INVENTORY'!A256</f>
        <v>56318</v>
      </c>
      <c r="B248" s="71" t="str">
        <f>'MASTER INVENTORY'!B256</f>
        <v>N</v>
      </c>
      <c r="C248" s="71">
        <f>'MASTER INVENTORY'!C256</f>
        <v>9452</v>
      </c>
      <c r="D248" s="71">
        <f>'MASTER INVENTORY'!D256</f>
        <v>0</v>
      </c>
      <c r="E248" s="71">
        <f>'MASTER INVENTORY'!E256</f>
        <v>0</v>
      </c>
      <c r="F248" s="71">
        <f>'MASTER INVENTORY'!F256</f>
        <v>0</v>
      </c>
      <c r="G248" s="71">
        <f>'MASTER INVENTORY'!G256</f>
        <v>9452</v>
      </c>
      <c r="H248" s="71" t="str">
        <f>'MASTER INVENTORY'!H256</f>
        <v>N/A</v>
      </c>
      <c r="I248" s="71">
        <f>'MASTER INVENTORY'!I256</f>
        <v>0</v>
      </c>
      <c r="J248" s="71" t="str">
        <f>'MASTER INVENTORY'!J256</f>
        <v>ADMIN</v>
      </c>
      <c r="K248" s="121">
        <f>'MASTER INVENTORY'!K256</f>
        <v>1</v>
      </c>
      <c r="L248" s="71">
        <f>'MASTER INVENTORY'!L256</f>
        <v>4</v>
      </c>
      <c r="M248" s="71">
        <f>'MASTER INVENTORY'!M256</f>
        <v>70</v>
      </c>
      <c r="N248" s="71">
        <f>'MASTER INVENTORY'!N256</f>
        <v>140</v>
      </c>
      <c r="O248" s="71">
        <f>'MASTER INVENTORY'!O256</f>
        <v>4</v>
      </c>
      <c r="P248" s="71">
        <f>'MASTER INVENTORY'!P256</f>
        <v>72</v>
      </c>
      <c r="Q248" s="71">
        <f>'MASTER INVENTORY'!Q256</f>
        <v>144</v>
      </c>
      <c r="R248" s="71">
        <f>'MASTER INVENTORY'!R256</f>
        <v>0</v>
      </c>
      <c r="S248" s="71">
        <f>'MASTER INVENTORY'!S256</f>
        <v>60</v>
      </c>
      <c r="T248" s="71">
        <f>'MASTER INVENTORY'!T256</f>
        <v>0</v>
      </c>
      <c r="U248" s="71">
        <f>'MASTER INVENTORY'!U256</f>
        <v>0</v>
      </c>
      <c r="V248" s="71">
        <f>'MASTER INVENTORY'!V256</f>
        <v>0</v>
      </c>
      <c r="W248" s="71">
        <f>'MASTER INVENTORY'!W256</f>
        <v>0</v>
      </c>
      <c r="X248" s="71">
        <f>'MASTER INVENTORY'!X256</f>
        <v>0</v>
      </c>
      <c r="Y248" s="71">
        <f>'MASTER INVENTORY'!Y256</f>
        <v>0</v>
      </c>
      <c r="Z248" s="71">
        <f>'MASTER INVENTORY'!Z256</f>
        <v>0</v>
      </c>
      <c r="AA248" s="71">
        <f>'MASTER INVENTORY'!AA256</f>
        <v>0</v>
      </c>
      <c r="AB248" s="71">
        <f>'MASTER INVENTORY'!AB256</f>
        <v>0</v>
      </c>
      <c r="AC248" s="71">
        <f>'MASTER INVENTORY'!AC256</f>
        <v>0</v>
      </c>
      <c r="AD248" s="71">
        <f>'MASTER INVENTORY'!AD256</f>
        <v>4</v>
      </c>
      <c r="AE248" s="71">
        <f>'MASTER INVENTORY'!AE256</f>
        <v>0</v>
      </c>
      <c r="AF248" s="71">
        <f>'MASTER INVENTORY'!AF256</f>
        <v>4</v>
      </c>
      <c r="AG248" s="71" t="str">
        <f>'MASTER INVENTORY'!AG256</f>
        <v>DPTMS</v>
      </c>
      <c r="AH248" s="71" t="str">
        <f>'MASTER INVENTORY'!AH256</f>
        <v>X</v>
      </c>
      <c r="AI248" s="71">
        <f>'MASTER INVENTORY'!AI256</f>
        <v>0</v>
      </c>
    </row>
    <row r="249" spans="1:35" hidden="1" x14ac:dyDescent="0.2">
      <c r="A249" s="67">
        <f>'MASTER INVENTORY'!A257</f>
        <v>56319</v>
      </c>
      <c r="B249" s="71" t="str">
        <f>'MASTER INVENTORY'!B257</f>
        <v>N</v>
      </c>
      <c r="C249" s="71">
        <f>'MASTER INVENTORY'!C257</f>
        <v>9452</v>
      </c>
      <c r="D249" s="71">
        <f>'MASTER INVENTORY'!D257</f>
        <v>0</v>
      </c>
      <c r="E249" s="71">
        <f>'MASTER INVENTORY'!E257</f>
        <v>0</v>
      </c>
      <c r="F249" s="71">
        <f>'MASTER INVENTORY'!F257</f>
        <v>0</v>
      </c>
      <c r="G249" s="71">
        <f>'MASTER INVENTORY'!G257</f>
        <v>9452</v>
      </c>
      <c r="H249" s="71" t="str">
        <f>'MASTER INVENTORY'!H257</f>
        <v>N/A</v>
      </c>
      <c r="I249" s="71">
        <f>'MASTER INVENTORY'!I257</f>
        <v>0</v>
      </c>
      <c r="J249" s="71" t="str">
        <f>'MASTER INVENTORY'!J257</f>
        <v>ADMIN</v>
      </c>
      <c r="K249" s="121">
        <f>'MASTER INVENTORY'!K257</f>
        <v>1</v>
      </c>
      <c r="L249" s="71">
        <f>'MASTER INVENTORY'!L257</f>
        <v>4</v>
      </c>
      <c r="M249" s="71">
        <f>'MASTER INVENTORY'!M257</f>
        <v>70</v>
      </c>
      <c r="N249" s="71">
        <f>'MASTER INVENTORY'!N257</f>
        <v>140</v>
      </c>
      <c r="O249" s="71">
        <f>'MASTER INVENTORY'!O257</f>
        <v>4</v>
      </c>
      <c r="P249" s="71">
        <f>'MASTER INVENTORY'!P257</f>
        <v>72</v>
      </c>
      <c r="Q249" s="71">
        <f>'MASTER INVENTORY'!Q257</f>
        <v>144</v>
      </c>
      <c r="R249" s="71">
        <f>'MASTER INVENTORY'!R257</f>
        <v>0</v>
      </c>
      <c r="S249" s="71">
        <f>'MASTER INVENTORY'!S257</f>
        <v>60</v>
      </c>
      <c r="T249" s="71">
        <f>'MASTER INVENTORY'!T257</f>
        <v>0</v>
      </c>
      <c r="U249" s="71">
        <f>'MASTER INVENTORY'!U257</f>
        <v>0</v>
      </c>
      <c r="V249" s="71">
        <f>'MASTER INVENTORY'!V257</f>
        <v>0</v>
      </c>
      <c r="W249" s="71">
        <f>'MASTER INVENTORY'!W257</f>
        <v>0</v>
      </c>
      <c r="X249" s="71">
        <f>'MASTER INVENTORY'!X257</f>
        <v>0</v>
      </c>
      <c r="Y249" s="71">
        <f>'MASTER INVENTORY'!Y257</f>
        <v>0</v>
      </c>
      <c r="Z249" s="71">
        <f>'MASTER INVENTORY'!Z257</f>
        <v>0</v>
      </c>
      <c r="AA249" s="71">
        <f>'MASTER INVENTORY'!AA257</f>
        <v>0</v>
      </c>
      <c r="AB249" s="71">
        <f>'MASTER INVENTORY'!AB257</f>
        <v>0</v>
      </c>
      <c r="AC249" s="71">
        <f>'MASTER INVENTORY'!AC257</f>
        <v>0</v>
      </c>
      <c r="AD249" s="71">
        <f>'MASTER INVENTORY'!AD257</f>
        <v>4</v>
      </c>
      <c r="AE249" s="71">
        <f>'MASTER INVENTORY'!AE257</f>
        <v>0</v>
      </c>
      <c r="AF249" s="71">
        <f>'MASTER INVENTORY'!AF257</f>
        <v>4</v>
      </c>
      <c r="AG249" s="71" t="str">
        <f>'MASTER INVENTORY'!AG257</f>
        <v>DPTMS</v>
      </c>
      <c r="AH249" s="71" t="str">
        <f>'MASTER INVENTORY'!AH257</f>
        <v>X</v>
      </c>
      <c r="AI249" s="71">
        <f>'MASTER INVENTORY'!AI257</f>
        <v>0</v>
      </c>
    </row>
    <row r="250" spans="1:35" hidden="1" x14ac:dyDescent="0.2">
      <c r="A250" s="67">
        <f>'MASTER INVENTORY'!A258</f>
        <v>56325</v>
      </c>
      <c r="B250" s="71" t="str">
        <f>'MASTER INVENTORY'!B258</f>
        <v>N</v>
      </c>
      <c r="C250" s="71">
        <f>'MASTER INVENTORY'!C258</f>
        <v>2409</v>
      </c>
      <c r="D250" s="71">
        <f>'MASTER INVENTORY'!D258</f>
        <v>203</v>
      </c>
      <c r="E250" s="71">
        <f>'MASTER INVENTORY'!E258</f>
        <v>0</v>
      </c>
      <c r="F250" s="71">
        <f>'MASTER INVENTORY'!F258</f>
        <v>0</v>
      </c>
      <c r="G250" s="71">
        <f>'MASTER INVENTORY'!G258</f>
        <v>2409</v>
      </c>
      <c r="H250" s="71" t="str">
        <f>'MASTER INVENTORY'!H258</f>
        <v>N/A</v>
      </c>
      <c r="I250" s="71">
        <f>'MASTER INVENTORY'!I258</f>
        <v>0</v>
      </c>
      <c r="J250" s="71" t="str">
        <f>'MASTER INVENTORY'!J258</f>
        <v>ADMIN</v>
      </c>
      <c r="K250" s="121">
        <f>'MASTER INVENTORY'!K258</f>
        <v>1</v>
      </c>
      <c r="L250" s="71">
        <f>'MASTER INVENTORY'!L258</f>
        <v>0</v>
      </c>
      <c r="M250" s="71">
        <f>'MASTER INVENTORY'!M258</f>
        <v>0</v>
      </c>
      <c r="N250" s="71">
        <f>'MASTER INVENTORY'!N258</f>
        <v>0</v>
      </c>
      <c r="O250" s="71">
        <f>'MASTER INVENTORY'!O258</f>
        <v>2</v>
      </c>
      <c r="P250" s="71">
        <f>'MASTER INVENTORY'!P258</f>
        <v>0</v>
      </c>
      <c r="Q250" s="71">
        <f>'MASTER INVENTORY'!Q258</f>
        <v>0</v>
      </c>
      <c r="R250" s="71">
        <f>'MASTER INVENTORY'!R258</f>
        <v>0</v>
      </c>
      <c r="S250" s="71">
        <f>'MASTER INVENTORY'!S258</f>
        <v>20</v>
      </c>
      <c r="T250" s="71">
        <f>'MASTER INVENTORY'!T258</f>
        <v>10</v>
      </c>
      <c r="U250" s="71">
        <f>'MASTER INVENTORY'!U258</f>
        <v>2</v>
      </c>
      <c r="V250" s="71">
        <f>'MASTER INVENTORY'!V258</f>
        <v>2</v>
      </c>
      <c r="W250" s="71">
        <f>'MASTER INVENTORY'!W258</f>
        <v>1</v>
      </c>
      <c r="X250" s="71">
        <f>'MASTER INVENTORY'!X258</f>
        <v>1</v>
      </c>
      <c r="Y250" s="71">
        <f>'MASTER INVENTORY'!Y258</f>
        <v>1</v>
      </c>
      <c r="Z250" s="71">
        <f>'MASTER INVENTORY'!Z258</f>
        <v>2</v>
      </c>
      <c r="AA250" s="71">
        <f>'MASTER INVENTORY'!AA258</f>
        <v>2</v>
      </c>
      <c r="AB250" s="71">
        <f>'MASTER INVENTORY'!AB258</f>
        <v>2</v>
      </c>
      <c r="AC250" s="71">
        <f>'MASTER INVENTORY'!AC258</f>
        <v>0</v>
      </c>
      <c r="AD250" s="71">
        <f>'MASTER INVENTORY'!AD258</f>
        <v>2</v>
      </c>
      <c r="AE250" s="71">
        <f>'MASTER INVENTORY'!AE258</f>
        <v>0</v>
      </c>
      <c r="AF250" s="71">
        <f>'MASTER INVENTORY'!AF258</f>
        <v>0</v>
      </c>
      <c r="AG250" s="71" t="str">
        <f>'MASTER INVENTORY'!AG258</f>
        <v>DPTMS</v>
      </c>
      <c r="AH250" s="71" t="str">
        <f>'MASTER INVENTORY'!AH258</f>
        <v>X</v>
      </c>
      <c r="AI250" s="71">
        <f>'MASTER INVENTORY'!AI258</f>
        <v>0</v>
      </c>
    </row>
    <row r="251" spans="1:35" hidden="1" x14ac:dyDescent="0.2">
      <c r="A251" s="67">
        <f>'MASTER INVENTORY'!A259</f>
        <v>56334</v>
      </c>
      <c r="B251" s="71" t="str">
        <f>'MASTER INVENTORY'!B259</f>
        <v>N</v>
      </c>
      <c r="C251" s="71">
        <f>'MASTER INVENTORY'!C259</f>
        <v>2957</v>
      </c>
      <c r="D251" s="71">
        <f>'MASTER INVENTORY'!D259</f>
        <v>200</v>
      </c>
      <c r="E251" s="71">
        <f>'MASTER INVENTORY'!E259</f>
        <v>2745</v>
      </c>
      <c r="F251" s="71">
        <f>'MASTER INVENTORY'!F259</f>
        <v>0</v>
      </c>
      <c r="G251" s="71">
        <f>'MASTER INVENTORY'!G259</f>
        <v>0</v>
      </c>
      <c r="H251" s="71" t="str">
        <f>'MASTER INVENTORY'!H259</f>
        <v>CERAMIC</v>
      </c>
      <c r="I251" s="71">
        <f>'MASTER INVENTORY'!I259</f>
        <v>212</v>
      </c>
      <c r="J251" s="71" t="str">
        <f>'MASTER INVENTORY'!J259</f>
        <v>ADMIN</v>
      </c>
      <c r="K251" s="121">
        <f>'MASTER INVENTORY'!K259</f>
        <v>1</v>
      </c>
      <c r="L251" s="71">
        <f>'MASTER INVENTORY'!L259</f>
        <v>14</v>
      </c>
      <c r="M251" s="71">
        <f>'MASTER INVENTORY'!M259</f>
        <v>166</v>
      </c>
      <c r="N251" s="71">
        <f>'MASTER INVENTORY'!N259</f>
        <v>332</v>
      </c>
      <c r="O251" s="71">
        <f>'MASTER INVENTORY'!O259</f>
        <v>3</v>
      </c>
      <c r="P251" s="71">
        <f>'MASTER INVENTORY'!P259</f>
        <v>34</v>
      </c>
      <c r="Q251" s="71">
        <f>'MASTER INVENTORY'!Q259</f>
        <v>68</v>
      </c>
      <c r="R251" s="71">
        <f>'MASTER INVENTORY'!R259</f>
        <v>10</v>
      </c>
      <c r="S251" s="71">
        <f>'MASTER INVENTORY'!S259</f>
        <v>23</v>
      </c>
      <c r="T251" s="71">
        <f>'MASTER INVENTORY'!T259</f>
        <v>0</v>
      </c>
      <c r="U251" s="71">
        <f>'MASTER INVENTORY'!U259</f>
        <v>2</v>
      </c>
      <c r="V251" s="71">
        <f>'MASTER INVENTORY'!V259</f>
        <v>2</v>
      </c>
      <c r="W251" s="71">
        <f>'MASTER INVENTORY'!W259</f>
        <v>1</v>
      </c>
      <c r="X251" s="71">
        <f>'MASTER INVENTORY'!X259</f>
        <v>0</v>
      </c>
      <c r="Y251" s="71">
        <f>'MASTER INVENTORY'!Y259</f>
        <v>0</v>
      </c>
      <c r="Z251" s="71">
        <f>'MASTER INVENTORY'!Z259</f>
        <v>2</v>
      </c>
      <c r="AA251" s="71">
        <f>'MASTER INVENTORY'!AA259</f>
        <v>2</v>
      </c>
      <c r="AB251" s="71">
        <f>'MASTER INVENTORY'!AB259</f>
        <v>2</v>
      </c>
      <c r="AC251" s="71">
        <f>'MASTER INVENTORY'!AC259</f>
        <v>0</v>
      </c>
      <c r="AD251" s="71">
        <f>'MASTER INVENTORY'!AD259</f>
        <v>2</v>
      </c>
      <c r="AE251" s="71">
        <f>'MASTER INVENTORY'!AE259</f>
        <v>1</v>
      </c>
      <c r="AF251" s="71">
        <f>'MASTER INVENTORY'!AF259</f>
        <v>1</v>
      </c>
      <c r="AG251" s="71" t="str">
        <f>'MASTER INVENTORY'!AG259</f>
        <v>479th TSB</v>
      </c>
      <c r="AH251" s="71" t="str">
        <f>'MASTER INVENTORY'!AH259</f>
        <v>X</v>
      </c>
      <c r="AI251" s="71">
        <f>'MASTER INVENTORY'!AI259</f>
        <v>0</v>
      </c>
    </row>
    <row r="252" spans="1:35" hidden="1" x14ac:dyDescent="0.2">
      <c r="A252" s="67">
        <f>'MASTER INVENTORY'!A260</f>
        <v>56340</v>
      </c>
      <c r="B252" s="71" t="str">
        <f>'MASTER INVENTORY'!B260</f>
        <v>N</v>
      </c>
      <c r="C252" s="71">
        <f>'MASTER INVENTORY'!C260</f>
        <v>879</v>
      </c>
      <c r="D252" s="71">
        <f>'MASTER INVENTORY'!D260</f>
        <v>153</v>
      </c>
      <c r="E252" s="71">
        <f>'MASTER INVENTORY'!E260</f>
        <v>879</v>
      </c>
      <c r="F252" s="71">
        <f>'MASTER INVENTORY'!F260</f>
        <v>0</v>
      </c>
      <c r="G252" s="71">
        <f>'MASTER INVENTORY'!G260</f>
        <v>0</v>
      </c>
      <c r="H252" s="71" t="str">
        <f>'MASTER INVENTORY'!H260</f>
        <v>N/A</v>
      </c>
      <c r="I252" s="71">
        <f>'MASTER INVENTORY'!I260</f>
        <v>0</v>
      </c>
      <c r="J252" s="71" t="str">
        <f>'MASTER INVENTORY'!J260</f>
        <v>ADMIN</v>
      </c>
      <c r="K252" s="121">
        <f>'MASTER INVENTORY'!K260</f>
        <v>1</v>
      </c>
      <c r="L252" s="71">
        <f>'MASTER INVENTORY'!L260</f>
        <v>3</v>
      </c>
      <c r="M252" s="71">
        <f>'MASTER INVENTORY'!M260</f>
        <v>29</v>
      </c>
      <c r="N252" s="71">
        <f>'MASTER INVENTORY'!N260</f>
        <v>58</v>
      </c>
      <c r="O252" s="71">
        <f>'MASTER INVENTORY'!O260</f>
        <v>0</v>
      </c>
      <c r="P252" s="71">
        <f>'MASTER INVENTORY'!P260</f>
        <v>0</v>
      </c>
      <c r="Q252" s="71">
        <f>'MASTER INVENTORY'!Q260</f>
        <v>0</v>
      </c>
      <c r="R252" s="71">
        <f>'MASTER INVENTORY'!R260</f>
        <v>3</v>
      </c>
      <c r="S252" s="71">
        <f>'MASTER INVENTORY'!S260</f>
        <v>12</v>
      </c>
      <c r="T252" s="71">
        <f>'MASTER INVENTORY'!T260</f>
        <v>0</v>
      </c>
      <c r="U252" s="71">
        <f>'MASTER INVENTORY'!U260</f>
        <v>2</v>
      </c>
      <c r="V252" s="71">
        <f>'MASTER INVENTORY'!V260</f>
        <v>3</v>
      </c>
      <c r="W252" s="71">
        <f>'MASTER INVENTORY'!W260</f>
        <v>2</v>
      </c>
      <c r="X252" s="71">
        <f>'MASTER INVENTORY'!X260</f>
        <v>0</v>
      </c>
      <c r="Y252" s="71">
        <f>'MASTER INVENTORY'!Y260</f>
        <v>0</v>
      </c>
      <c r="Z252" s="71">
        <f>'MASTER INVENTORY'!Z260</f>
        <v>2</v>
      </c>
      <c r="AA252" s="71">
        <f>'MASTER INVENTORY'!AA260</f>
        <v>3</v>
      </c>
      <c r="AB252" s="71">
        <f>'MASTER INVENTORY'!AB260</f>
        <v>1</v>
      </c>
      <c r="AC252" s="71">
        <f>'MASTER INVENTORY'!AC260</f>
        <v>3</v>
      </c>
      <c r="AD252" s="71">
        <f>'MASTER INVENTORY'!AD260</f>
        <v>1</v>
      </c>
      <c r="AE252" s="71">
        <f>'MASTER INVENTORY'!AE260</f>
        <v>0</v>
      </c>
      <c r="AF252" s="71">
        <f>'MASTER INVENTORY'!AF260</f>
        <v>1</v>
      </c>
      <c r="AG252" s="71" t="str">
        <f>'MASTER INVENTORY'!AG260</f>
        <v>DPTMS - MOB</v>
      </c>
      <c r="AH252" s="71" t="str">
        <f>'MASTER INVENTORY'!AH260</f>
        <v>X</v>
      </c>
      <c r="AI252" s="71">
        <f>'MASTER INVENTORY'!AI260</f>
        <v>0</v>
      </c>
    </row>
    <row r="253" spans="1:35" hidden="1" x14ac:dyDescent="0.2">
      <c r="A253" s="67">
        <f>'MASTER INVENTORY'!A261</f>
        <v>56341</v>
      </c>
      <c r="B253" s="71" t="str">
        <f>'MASTER INVENTORY'!B261</f>
        <v>N</v>
      </c>
      <c r="C253" s="71">
        <f>'MASTER INVENTORY'!C261</f>
        <v>879</v>
      </c>
      <c r="D253" s="71">
        <f>'MASTER INVENTORY'!D261</f>
        <v>153</v>
      </c>
      <c r="E253" s="71">
        <f>'MASTER INVENTORY'!E261</f>
        <v>879</v>
      </c>
      <c r="F253" s="71">
        <f>'MASTER INVENTORY'!F261</f>
        <v>0</v>
      </c>
      <c r="G253" s="71">
        <f>'MASTER INVENTORY'!G261</f>
        <v>0</v>
      </c>
      <c r="H253" s="71" t="str">
        <f>'MASTER INVENTORY'!H261</f>
        <v>N/A</v>
      </c>
      <c r="I253" s="71">
        <f>'MASTER INVENTORY'!I261</f>
        <v>0</v>
      </c>
      <c r="J253" s="71" t="str">
        <f>'MASTER INVENTORY'!J261</f>
        <v>ADMIN</v>
      </c>
      <c r="K253" s="121">
        <f>'MASTER INVENTORY'!K261</f>
        <v>1</v>
      </c>
      <c r="L253" s="71">
        <f>'MASTER INVENTORY'!L261</f>
        <v>3</v>
      </c>
      <c r="M253" s="71">
        <f>'MASTER INVENTORY'!M261</f>
        <v>29</v>
      </c>
      <c r="N253" s="71">
        <f>'MASTER INVENTORY'!N261</f>
        <v>58</v>
      </c>
      <c r="O253" s="71">
        <f>'MASTER INVENTORY'!O261</f>
        <v>0</v>
      </c>
      <c r="P253" s="71">
        <f>'MASTER INVENTORY'!P261</f>
        <v>0</v>
      </c>
      <c r="Q253" s="71">
        <f>'MASTER INVENTORY'!Q261</f>
        <v>0</v>
      </c>
      <c r="R253" s="71">
        <f>'MASTER INVENTORY'!R261</f>
        <v>3</v>
      </c>
      <c r="S253" s="71">
        <f>'MASTER INVENTORY'!S261</f>
        <v>12</v>
      </c>
      <c r="T253" s="71">
        <f>'MASTER INVENTORY'!T261</f>
        <v>0</v>
      </c>
      <c r="U253" s="71">
        <f>'MASTER INVENTORY'!U261</f>
        <v>2</v>
      </c>
      <c r="V253" s="71">
        <f>'MASTER INVENTORY'!V261</f>
        <v>3</v>
      </c>
      <c r="W253" s="71">
        <f>'MASTER INVENTORY'!W261</f>
        <v>2</v>
      </c>
      <c r="X253" s="71">
        <f>'MASTER INVENTORY'!X261</f>
        <v>0</v>
      </c>
      <c r="Y253" s="71">
        <f>'MASTER INVENTORY'!Y261</f>
        <v>0</v>
      </c>
      <c r="Z253" s="71">
        <f>'MASTER INVENTORY'!Z261</f>
        <v>2</v>
      </c>
      <c r="AA253" s="71">
        <f>'MASTER INVENTORY'!AA261</f>
        <v>3</v>
      </c>
      <c r="AB253" s="71">
        <f>'MASTER INVENTORY'!AB261</f>
        <v>1</v>
      </c>
      <c r="AC253" s="71">
        <f>'MASTER INVENTORY'!AC261</f>
        <v>3</v>
      </c>
      <c r="AD253" s="71">
        <f>'MASTER INVENTORY'!AD261</f>
        <v>1</v>
      </c>
      <c r="AE253" s="71">
        <f>'MASTER INVENTORY'!AE261</f>
        <v>0</v>
      </c>
      <c r="AF253" s="71">
        <f>'MASTER INVENTORY'!AF261</f>
        <v>1</v>
      </c>
      <c r="AG253" s="71" t="str">
        <f>'MASTER INVENTORY'!AG261</f>
        <v>DPTMS - MOB</v>
      </c>
      <c r="AH253" s="71" t="str">
        <f>'MASTER INVENTORY'!AH261</f>
        <v>X</v>
      </c>
      <c r="AI253" s="71">
        <f>'MASTER INVENTORY'!AI261</f>
        <v>0</v>
      </c>
    </row>
    <row r="254" spans="1:35" hidden="1" x14ac:dyDescent="0.2">
      <c r="A254" s="67">
        <f>'MASTER INVENTORY'!A262</f>
        <v>56342</v>
      </c>
      <c r="B254" s="71" t="str">
        <f>'MASTER INVENTORY'!B262</f>
        <v>N</v>
      </c>
      <c r="C254" s="71">
        <f>'MASTER INVENTORY'!C262</f>
        <v>1569</v>
      </c>
      <c r="D254" s="71">
        <f>'MASTER INVENTORY'!D262</f>
        <v>153</v>
      </c>
      <c r="E254" s="71">
        <f>'MASTER INVENTORY'!E262</f>
        <v>1569</v>
      </c>
      <c r="F254" s="71">
        <f>'MASTER INVENTORY'!F262</f>
        <v>0</v>
      </c>
      <c r="G254" s="71">
        <f>'MASTER INVENTORY'!G262</f>
        <v>0</v>
      </c>
      <c r="H254" s="71" t="str">
        <f>'MASTER INVENTORY'!H262</f>
        <v>N/A</v>
      </c>
      <c r="I254" s="71">
        <f>'MASTER INVENTORY'!I262</f>
        <v>0</v>
      </c>
      <c r="J254" s="71" t="str">
        <f>'MASTER INVENTORY'!J262</f>
        <v>ADMIN</v>
      </c>
      <c r="K254" s="121">
        <f>'MASTER INVENTORY'!K262</f>
        <v>1</v>
      </c>
      <c r="L254" s="71">
        <f>'MASTER INVENTORY'!L262</f>
        <v>3</v>
      </c>
      <c r="M254" s="71">
        <f>'MASTER INVENTORY'!M262</f>
        <v>29</v>
      </c>
      <c r="N254" s="71">
        <f>'MASTER INVENTORY'!N262</f>
        <v>58</v>
      </c>
      <c r="O254" s="71">
        <f>'MASTER INVENTORY'!O262</f>
        <v>0</v>
      </c>
      <c r="P254" s="71">
        <f>'MASTER INVENTORY'!P262</f>
        <v>0</v>
      </c>
      <c r="Q254" s="71">
        <f>'MASTER INVENTORY'!Q262</f>
        <v>0</v>
      </c>
      <c r="R254" s="71">
        <f>'MASTER INVENTORY'!R262</f>
        <v>3</v>
      </c>
      <c r="S254" s="71">
        <f>'MASTER INVENTORY'!S262</f>
        <v>12</v>
      </c>
      <c r="T254" s="71">
        <f>'MASTER INVENTORY'!T262</f>
        <v>0</v>
      </c>
      <c r="U254" s="71">
        <f>'MASTER INVENTORY'!U262</f>
        <v>2</v>
      </c>
      <c r="V254" s="71">
        <f>'MASTER INVENTORY'!V262</f>
        <v>3</v>
      </c>
      <c r="W254" s="71">
        <f>'MASTER INVENTORY'!W262</f>
        <v>2</v>
      </c>
      <c r="X254" s="71">
        <f>'MASTER INVENTORY'!X262</f>
        <v>0</v>
      </c>
      <c r="Y254" s="71">
        <f>'MASTER INVENTORY'!Y262</f>
        <v>0</v>
      </c>
      <c r="Z254" s="71">
        <f>'MASTER INVENTORY'!Z262</f>
        <v>2</v>
      </c>
      <c r="AA254" s="71">
        <f>'MASTER INVENTORY'!AA262</f>
        <v>3</v>
      </c>
      <c r="AB254" s="71">
        <f>'MASTER INVENTORY'!AB262</f>
        <v>1</v>
      </c>
      <c r="AC254" s="71">
        <f>'MASTER INVENTORY'!AC262</f>
        <v>3</v>
      </c>
      <c r="AD254" s="71">
        <f>'MASTER INVENTORY'!AD262</f>
        <v>1</v>
      </c>
      <c r="AE254" s="71">
        <f>'MASTER INVENTORY'!AE262</f>
        <v>0</v>
      </c>
      <c r="AF254" s="71">
        <f>'MASTER INVENTORY'!AF262</f>
        <v>1</v>
      </c>
      <c r="AG254" s="71" t="str">
        <f>'MASTER INVENTORY'!AG262</f>
        <v>DPTMS - MOB</v>
      </c>
      <c r="AH254" s="71" t="str">
        <f>'MASTER INVENTORY'!AH262</f>
        <v>X</v>
      </c>
      <c r="AI254" s="71">
        <f>'MASTER INVENTORY'!AI262</f>
        <v>0</v>
      </c>
    </row>
    <row r="255" spans="1:35" hidden="1" x14ac:dyDescent="0.2">
      <c r="A255" s="67">
        <f>'MASTER INVENTORY'!A263</f>
        <v>56343</v>
      </c>
      <c r="B255" s="71" t="str">
        <f>'MASTER INVENTORY'!B263</f>
        <v>N</v>
      </c>
      <c r="C255" s="71">
        <f>'MASTER INVENTORY'!C263</f>
        <v>979</v>
      </c>
      <c r="D255" s="71">
        <f>'MASTER INVENTORY'!D263</f>
        <v>153</v>
      </c>
      <c r="E255" s="71">
        <f>'MASTER INVENTORY'!E263</f>
        <v>979</v>
      </c>
      <c r="F255" s="71">
        <f>'MASTER INVENTORY'!F263</f>
        <v>0</v>
      </c>
      <c r="G255" s="71">
        <f>'MASTER INVENTORY'!G263</f>
        <v>0</v>
      </c>
      <c r="H255" s="71" t="str">
        <f>'MASTER INVENTORY'!H263</f>
        <v>N/A</v>
      </c>
      <c r="I255" s="71">
        <f>'MASTER INVENTORY'!I263</f>
        <v>0</v>
      </c>
      <c r="J255" s="71" t="str">
        <f>'MASTER INVENTORY'!J263</f>
        <v>ADMIN</v>
      </c>
      <c r="K255" s="121">
        <f>'MASTER INVENTORY'!K263</f>
        <v>1</v>
      </c>
      <c r="L255" s="71">
        <f>'MASTER INVENTORY'!L263</f>
        <v>3</v>
      </c>
      <c r="M255" s="71">
        <f>'MASTER INVENTORY'!M263</f>
        <v>29</v>
      </c>
      <c r="N255" s="71">
        <f>'MASTER INVENTORY'!N263</f>
        <v>58</v>
      </c>
      <c r="O255" s="71">
        <f>'MASTER INVENTORY'!O263</f>
        <v>0</v>
      </c>
      <c r="P255" s="71">
        <f>'MASTER INVENTORY'!P263</f>
        <v>0</v>
      </c>
      <c r="Q255" s="71">
        <f>'MASTER INVENTORY'!Q263</f>
        <v>0</v>
      </c>
      <c r="R255" s="71">
        <f>'MASTER INVENTORY'!R263</f>
        <v>3</v>
      </c>
      <c r="S255" s="71">
        <f>'MASTER INVENTORY'!S263</f>
        <v>12</v>
      </c>
      <c r="T255" s="71">
        <f>'MASTER INVENTORY'!T263</f>
        <v>0</v>
      </c>
      <c r="U255" s="71">
        <f>'MASTER INVENTORY'!U263</f>
        <v>2</v>
      </c>
      <c r="V255" s="71">
        <f>'MASTER INVENTORY'!V263</f>
        <v>3</v>
      </c>
      <c r="W255" s="71">
        <f>'MASTER INVENTORY'!W263</f>
        <v>2</v>
      </c>
      <c r="X255" s="71">
        <f>'MASTER INVENTORY'!X263</f>
        <v>0</v>
      </c>
      <c r="Y255" s="71">
        <f>'MASTER INVENTORY'!Y263</f>
        <v>1</v>
      </c>
      <c r="Z255" s="71">
        <f>'MASTER INVENTORY'!Z263</f>
        <v>2</v>
      </c>
      <c r="AA255" s="71">
        <f>'MASTER INVENTORY'!AA263</f>
        <v>3</v>
      </c>
      <c r="AB255" s="71">
        <f>'MASTER INVENTORY'!AB263</f>
        <v>1</v>
      </c>
      <c r="AC255" s="71">
        <f>'MASTER INVENTORY'!AC263</f>
        <v>3</v>
      </c>
      <c r="AD255" s="71">
        <f>'MASTER INVENTORY'!AD263</f>
        <v>1</v>
      </c>
      <c r="AE255" s="71">
        <f>'MASTER INVENTORY'!AE263</f>
        <v>0</v>
      </c>
      <c r="AF255" s="71">
        <f>'MASTER INVENTORY'!AF263</f>
        <v>1</v>
      </c>
      <c r="AG255" s="71" t="str">
        <f>'MASTER INVENTORY'!AG263</f>
        <v>DPTMS - MOB</v>
      </c>
      <c r="AH255" s="71" t="str">
        <f>'MASTER INVENTORY'!AH263</f>
        <v>X</v>
      </c>
      <c r="AI255" s="71">
        <f>'MASTER INVENTORY'!AI263</f>
        <v>0</v>
      </c>
    </row>
    <row r="256" spans="1:35" hidden="1" x14ac:dyDescent="0.2">
      <c r="A256" s="67">
        <f>'MASTER INVENTORY'!A264</f>
        <v>56348</v>
      </c>
      <c r="B256" s="71" t="str">
        <f>'MASTER INVENTORY'!B264</f>
        <v>N</v>
      </c>
      <c r="C256" s="71">
        <f>'MASTER INVENTORY'!C264</f>
        <v>1485</v>
      </c>
      <c r="D256" s="71">
        <f>'MASTER INVENTORY'!D264</f>
        <v>60</v>
      </c>
      <c r="E256" s="71">
        <f>'MASTER INVENTORY'!E264</f>
        <v>0</v>
      </c>
      <c r="F256" s="71">
        <f>'MASTER INVENTORY'!F264</f>
        <v>0</v>
      </c>
      <c r="G256" s="71">
        <f>'MASTER INVENTORY'!G264</f>
        <v>1485</v>
      </c>
      <c r="H256" s="71" t="str">
        <f>'MASTER INVENTORY'!H264</f>
        <v>N/A</v>
      </c>
      <c r="I256" s="71">
        <f>'MASTER INVENTORY'!I264</f>
        <v>0</v>
      </c>
      <c r="J256" s="71" t="str">
        <f>'MASTER INVENTORY'!J264</f>
        <v>LAUNDRY</v>
      </c>
      <c r="K256" s="121">
        <f>'MASTER INVENTORY'!K264</f>
        <v>1</v>
      </c>
      <c r="L256" s="71">
        <f>'MASTER INVENTORY'!L264</f>
        <v>5</v>
      </c>
      <c r="M256" s="71">
        <f>'MASTER INVENTORY'!M264</f>
        <v>25</v>
      </c>
      <c r="N256" s="71">
        <f>'MASTER INVENTORY'!N264</f>
        <v>50</v>
      </c>
      <c r="O256" s="71">
        <f>'MASTER INVENTORY'!O264</f>
        <v>0</v>
      </c>
      <c r="P256" s="71">
        <f>'MASTER INVENTORY'!P264</f>
        <v>0</v>
      </c>
      <c r="Q256" s="71">
        <f>'MASTER INVENTORY'!Q264</f>
        <v>0</v>
      </c>
      <c r="R256" s="71">
        <f>'MASTER INVENTORY'!R264</f>
        <v>0</v>
      </c>
      <c r="S256" s="71">
        <f>'MASTER INVENTORY'!S264</f>
        <v>15</v>
      </c>
      <c r="T256" s="71">
        <f>'MASTER INVENTORY'!T264</f>
        <v>0</v>
      </c>
      <c r="U256" s="71">
        <f>'MASTER INVENTORY'!U264</f>
        <v>1</v>
      </c>
      <c r="V256" s="71">
        <f>'MASTER INVENTORY'!V264</f>
        <v>1</v>
      </c>
      <c r="W256" s="71">
        <f>'MASTER INVENTORY'!W264</f>
        <v>0</v>
      </c>
      <c r="X256" s="71">
        <f>'MASTER INVENTORY'!X264</f>
        <v>0</v>
      </c>
      <c r="Y256" s="71">
        <f>'MASTER INVENTORY'!Y264</f>
        <v>0</v>
      </c>
      <c r="Z256" s="71">
        <f>'MASTER INVENTORY'!Z264</f>
        <v>1</v>
      </c>
      <c r="AA256" s="71">
        <f>'MASTER INVENTORY'!AA264</f>
        <v>1</v>
      </c>
      <c r="AB256" s="71">
        <f>'MASTER INVENTORY'!AB264</f>
        <v>1</v>
      </c>
      <c r="AC256" s="71">
        <f>'MASTER INVENTORY'!AC264</f>
        <v>0</v>
      </c>
      <c r="AD256" s="71">
        <f>'MASTER INVENTORY'!AD264</f>
        <v>1</v>
      </c>
      <c r="AE256" s="71">
        <f>'MASTER INVENTORY'!AE264</f>
        <v>0</v>
      </c>
      <c r="AF256" s="71">
        <f>'MASTER INVENTORY'!AF264</f>
        <v>1</v>
      </c>
      <c r="AG256" s="71" t="str">
        <f>'MASTER INVENTORY'!AG264</f>
        <v>DPTMS - MOB</v>
      </c>
      <c r="AH256" s="71" t="str">
        <f>'MASTER INVENTORY'!AH264</f>
        <v>X</v>
      </c>
      <c r="AI256" s="71">
        <f>'MASTER INVENTORY'!AI264</f>
        <v>0</v>
      </c>
    </row>
    <row r="257" spans="1:35" hidden="1" x14ac:dyDescent="0.2">
      <c r="A257" s="67">
        <f>'MASTER INVENTORY'!A265</f>
        <v>56350</v>
      </c>
      <c r="B257" s="71" t="str">
        <f>'MASTER INVENTORY'!B265</f>
        <v>N</v>
      </c>
      <c r="C257" s="71">
        <f>'MASTER INVENTORY'!C265</f>
        <v>879</v>
      </c>
      <c r="D257" s="71">
        <f>'MASTER INVENTORY'!D265</f>
        <v>153</v>
      </c>
      <c r="E257" s="71">
        <f>'MASTER INVENTORY'!E265</f>
        <v>879</v>
      </c>
      <c r="F257" s="71">
        <f>'MASTER INVENTORY'!F265</f>
        <v>0</v>
      </c>
      <c r="G257" s="71">
        <f>'MASTER INVENTORY'!G265</f>
        <v>0</v>
      </c>
      <c r="H257" s="71" t="str">
        <f>'MASTER INVENTORY'!H265</f>
        <v>N/A</v>
      </c>
      <c r="I257" s="71">
        <f>'MASTER INVENTORY'!I265</f>
        <v>0</v>
      </c>
      <c r="J257" s="71" t="str">
        <f>'MASTER INVENTORY'!J265</f>
        <v>ADMIN</v>
      </c>
      <c r="K257" s="121">
        <f>'MASTER INVENTORY'!K265</f>
        <v>1</v>
      </c>
      <c r="L257" s="71">
        <f>'MASTER INVENTORY'!L265</f>
        <v>3</v>
      </c>
      <c r="M257" s="71">
        <f>'MASTER INVENTORY'!M265</f>
        <v>29</v>
      </c>
      <c r="N257" s="71">
        <f>'MASTER INVENTORY'!N265</f>
        <v>58</v>
      </c>
      <c r="O257" s="71">
        <f>'MASTER INVENTORY'!O265</f>
        <v>0</v>
      </c>
      <c r="P257" s="71">
        <f>'MASTER INVENTORY'!P265</f>
        <v>0</v>
      </c>
      <c r="Q257" s="71">
        <f>'MASTER INVENTORY'!Q265</f>
        <v>0</v>
      </c>
      <c r="R257" s="71">
        <f>'MASTER INVENTORY'!R265</f>
        <v>3</v>
      </c>
      <c r="S257" s="71">
        <f>'MASTER INVENTORY'!S265</f>
        <v>12</v>
      </c>
      <c r="T257" s="71">
        <f>'MASTER INVENTORY'!T265</f>
        <v>0</v>
      </c>
      <c r="U257" s="71">
        <f>'MASTER INVENTORY'!U265</f>
        <v>2</v>
      </c>
      <c r="V257" s="71">
        <f>'MASTER INVENTORY'!V265</f>
        <v>3</v>
      </c>
      <c r="W257" s="71">
        <f>'MASTER INVENTORY'!W265</f>
        <v>2</v>
      </c>
      <c r="X257" s="71">
        <f>'MASTER INVENTORY'!X265</f>
        <v>0</v>
      </c>
      <c r="Y257" s="71">
        <f>'MASTER INVENTORY'!Y265</f>
        <v>0</v>
      </c>
      <c r="Z257" s="71">
        <f>'MASTER INVENTORY'!Z265</f>
        <v>2</v>
      </c>
      <c r="AA257" s="71">
        <f>'MASTER INVENTORY'!AA265</f>
        <v>3</v>
      </c>
      <c r="AB257" s="71">
        <f>'MASTER INVENTORY'!AB265</f>
        <v>1</v>
      </c>
      <c r="AC257" s="71">
        <f>'MASTER INVENTORY'!AC265</f>
        <v>3</v>
      </c>
      <c r="AD257" s="71">
        <f>'MASTER INVENTORY'!AD265</f>
        <v>1</v>
      </c>
      <c r="AE257" s="71">
        <f>'MASTER INVENTORY'!AE265</f>
        <v>0</v>
      </c>
      <c r="AF257" s="71">
        <f>'MASTER INVENTORY'!AF265</f>
        <v>1</v>
      </c>
      <c r="AG257" s="71" t="str">
        <f>'MASTER INVENTORY'!AG265</f>
        <v>DPTMS - MOB</v>
      </c>
      <c r="AH257" s="71" t="str">
        <f>'MASTER INVENTORY'!AH265</f>
        <v>X</v>
      </c>
      <c r="AI257" s="71">
        <f>'MASTER INVENTORY'!AI265</f>
        <v>0</v>
      </c>
    </row>
    <row r="258" spans="1:35" hidden="1" x14ac:dyDescent="0.2">
      <c r="A258" s="67">
        <f>'MASTER INVENTORY'!A266</f>
        <v>56351</v>
      </c>
      <c r="B258" s="71" t="str">
        <f>'MASTER INVENTORY'!B266</f>
        <v>N</v>
      </c>
      <c r="C258" s="71">
        <f>'MASTER INVENTORY'!C266</f>
        <v>879</v>
      </c>
      <c r="D258" s="71">
        <f>'MASTER INVENTORY'!D266</f>
        <v>153</v>
      </c>
      <c r="E258" s="71">
        <f>'MASTER INVENTORY'!E266</f>
        <v>879</v>
      </c>
      <c r="F258" s="71">
        <f>'MASTER INVENTORY'!F266</f>
        <v>0</v>
      </c>
      <c r="G258" s="71">
        <f>'MASTER INVENTORY'!G266</f>
        <v>0</v>
      </c>
      <c r="H258" s="71" t="str">
        <f>'MASTER INVENTORY'!H266</f>
        <v>N/A</v>
      </c>
      <c r="I258" s="71">
        <f>'MASTER INVENTORY'!I266</f>
        <v>0</v>
      </c>
      <c r="J258" s="71" t="str">
        <f>'MASTER INVENTORY'!J266</f>
        <v>ADMIN</v>
      </c>
      <c r="K258" s="121">
        <f>'MASTER INVENTORY'!K266</f>
        <v>1</v>
      </c>
      <c r="L258" s="71">
        <f>'MASTER INVENTORY'!L266</f>
        <v>3</v>
      </c>
      <c r="M258" s="71">
        <f>'MASTER INVENTORY'!M266</f>
        <v>29</v>
      </c>
      <c r="N258" s="71">
        <f>'MASTER INVENTORY'!N266</f>
        <v>58</v>
      </c>
      <c r="O258" s="71">
        <f>'MASTER INVENTORY'!O266</f>
        <v>0</v>
      </c>
      <c r="P258" s="71">
        <f>'MASTER INVENTORY'!P266</f>
        <v>0</v>
      </c>
      <c r="Q258" s="71">
        <f>'MASTER INVENTORY'!Q266</f>
        <v>0</v>
      </c>
      <c r="R258" s="71">
        <f>'MASTER INVENTORY'!R266</f>
        <v>3</v>
      </c>
      <c r="S258" s="71">
        <f>'MASTER INVENTORY'!S266</f>
        <v>12</v>
      </c>
      <c r="T258" s="71">
        <f>'MASTER INVENTORY'!T266</f>
        <v>0</v>
      </c>
      <c r="U258" s="71">
        <f>'MASTER INVENTORY'!U266</f>
        <v>2</v>
      </c>
      <c r="V258" s="71">
        <f>'MASTER INVENTORY'!V266</f>
        <v>3</v>
      </c>
      <c r="W258" s="71">
        <f>'MASTER INVENTORY'!W266</f>
        <v>2</v>
      </c>
      <c r="X258" s="71">
        <f>'MASTER INVENTORY'!X266</f>
        <v>0</v>
      </c>
      <c r="Y258" s="71">
        <f>'MASTER INVENTORY'!Y266</f>
        <v>0</v>
      </c>
      <c r="Z258" s="71">
        <f>'MASTER INVENTORY'!Z266</f>
        <v>2</v>
      </c>
      <c r="AA258" s="71">
        <f>'MASTER INVENTORY'!AA266</f>
        <v>3</v>
      </c>
      <c r="AB258" s="71">
        <f>'MASTER INVENTORY'!AB266</f>
        <v>1</v>
      </c>
      <c r="AC258" s="71">
        <f>'MASTER INVENTORY'!AC266</f>
        <v>3</v>
      </c>
      <c r="AD258" s="71">
        <f>'MASTER INVENTORY'!AD266</f>
        <v>1</v>
      </c>
      <c r="AE258" s="71">
        <f>'MASTER INVENTORY'!AE266</f>
        <v>0</v>
      </c>
      <c r="AF258" s="71">
        <f>'MASTER INVENTORY'!AF266</f>
        <v>1</v>
      </c>
      <c r="AG258" s="71" t="str">
        <f>'MASTER INVENTORY'!AG266</f>
        <v>DPTMS - MOB</v>
      </c>
      <c r="AH258" s="71" t="str">
        <f>'MASTER INVENTORY'!AH266</f>
        <v>X</v>
      </c>
      <c r="AI258" s="71">
        <f>'MASTER INVENTORY'!AI266</f>
        <v>0</v>
      </c>
    </row>
    <row r="259" spans="1:35" hidden="1" x14ac:dyDescent="0.2">
      <c r="A259" s="67">
        <f>'MASTER INVENTORY'!A267</f>
        <v>56352</v>
      </c>
      <c r="B259" s="71" t="str">
        <f>'MASTER INVENTORY'!B267</f>
        <v>N</v>
      </c>
      <c r="C259" s="71">
        <f>'MASTER INVENTORY'!C267</f>
        <v>879</v>
      </c>
      <c r="D259" s="71">
        <f>'MASTER INVENTORY'!D267</f>
        <v>153</v>
      </c>
      <c r="E259" s="71">
        <f>'MASTER INVENTORY'!E267</f>
        <v>879</v>
      </c>
      <c r="F259" s="71">
        <f>'MASTER INVENTORY'!F267</f>
        <v>0</v>
      </c>
      <c r="G259" s="71">
        <f>'MASTER INVENTORY'!G267</f>
        <v>0</v>
      </c>
      <c r="H259" s="71" t="str">
        <f>'MASTER INVENTORY'!H267</f>
        <v>N/A</v>
      </c>
      <c r="I259" s="71">
        <f>'MASTER INVENTORY'!I267</f>
        <v>0</v>
      </c>
      <c r="J259" s="71" t="str">
        <f>'MASTER INVENTORY'!J267</f>
        <v>ADMIN</v>
      </c>
      <c r="K259" s="121">
        <f>'MASTER INVENTORY'!K267</f>
        <v>1</v>
      </c>
      <c r="L259" s="71">
        <f>'MASTER INVENTORY'!L267</f>
        <v>3</v>
      </c>
      <c r="M259" s="71">
        <f>'MASTER INVENTORY'!M267</f>
        <v>29</v>
      </c>
      <c r="N259" s="71">
        <f>'MASTER INVENTORY'!N267</f>
        <v>58</v>
      </c>
      <c r="O259" s="71">
        <f>'MASTER INVENTORY'!O267</f>
        <v>0</v>
      </c>
      <c r="P259" s="71">
        <f>'MASTER INVENTORY'!P267</f>
        <v>0</v>
      </c>
      <c r="Q259" s="71">
        <f>'MASTER INVENTORY'!Q267</f>
        <v>0</v>
      </c>
      <c r="R259" s="71">
        <f>'MASTER INVENTORY'!R267</f>
        <v>3</v>
      </c>
      <c r="S259" s="71">
        <f>'MASTER INVENTORY'!S267</f>
        <v>12</v>
      </c>
      <c r="T259" s="71">
        <f>'MASTER INVENTORY'!T267</f>
        <v>0</v>
      </c>
      <c r="U259" s="71">
        <f>'MASTER INVENTORY'!U267</f>
        <v>2</v>
      </c>
      <c r="V259" s="71">
        <f>'MASTER INVENTORY'!V267</f>
        <v>3</v>
      </c>
      <c r="W259" s="71">
        <f>'MASTER INVENTORY'!W267</f>
        <v>2</v>
      </c>
      <c r="X259" s="71">
        <f>'MASTER INVENTORY'!X267</f>
        <v>0</v>
      </c>
      <c r="Y259" s="71">
        <f>'MASTER INVENTORY'!Y267</f>
        <v>0</v>
      </c>
      <c r="Z259" s="71">
        <f>'MASTER INVENTORY'!Z267</f>
        <v>2</v>
      </c>
      <c r="AA259" s="71">
        <f>'MASTER INVENTORY'!AA267</f>
        <v>3</v>
      </c>
      <c r="AB259" s="71">
        <f>'MASTER INVENTORY'!AB267</f>
        <v>1</v>
      </c>
      <c r="AC259" s="71">
        <f>'MASTER INVENTORY'!AC267</f>
        <v>3</v>
      </c>
      <c r="AD259" s="71">
        <f>'MASTER INVENTORY'!AD267</f>
        <v>1</v>
      </c>
      <c r="AE259" s="71">
        <f>'MASTER INVENTORY'!AE267</f>
        <v>0</v>
      </c>
      <c r="AF259" s="71">
        <f>'MASTER INVENTORY'!AF267</f>
        <v>1</v>
      </c>
      <c r="AG259" s="71" t="str">
        <f>'MASTER INVENTORY'!AG267</f>
        <v>DPTMS - MOB</v>
      </c>
      <c r="AH259" s="71" t="str">
        <f>'MASTER INVENTORY'!AH267</f>
        <v>X</v>
      </c>
      <c r="AI259" s="71" t="str">
        <f>'MASTER INVENTORY'!AI267</f>
        <v>Barracks</v>
      </c>
    </row>
    <row r="260" spans="1:35" hidden="1" x14ac:dyDescent="0.2">
      <c r="A260" s="67">
        <f>'MASTER INVENTORY'!A268</f>
        <v>56353</v>
      </c>
      <c r="B260" s="71" t="str">
        <f>'MASTER INVENTORY'!B268</f>
        <v>N</v>
      </c>
      <c r="C260" s="71">
        <f>'MASTER INVENTORY'!C268</f>
        <v>879</v>
      </c>
      <c r="D260" s="71">
        <f>'MASTER INVENTORY'!D268</f>
        <v>153</v>
      </c>
      <c r="E260" s="71">
        <f>'MASTER INVENTORY'!E268</f>
        <v>879</v>
      </c>
      <c r="F260" s="71">
        <f>'MASTER INVENTORY'!F268</f>
        <v>0</v>
      </c>
      <c r="G260" s="71">
        <f>'MASTER INVENTORY'!G268</f>
        <v>0</v>
      </c>
      <c r="H260" s="71" t="str">
        <f>'MASTER INVENTORY'!H268</f>
        <v>N/A</v>
      </c>
      <c r="I260" s="71">
        <f>'MASTER INVENTORY'!I268</f>
        <v>0</v>
      </c>
      <c r="J260" s="71" t="str">
        <f>'MASTER INVENTORY'!J268</f>
        <v>ADMIN</v>
      </c>
      <c r="K260" s="121">
        <f>'MASTER INVENTORY'!K268</f>
        <v>1</v>
      </c>
      <c r="L260" s="71">
        <f>'MASTER INVENTORY'!L268</f>
        <v>3</v>
      </c>
      <c r="M260" s="71">
        <f>'MASTER INVENTORY'!M268</f>
        <v>29</v>
      </c>
      <c r="N260" s="71">
        <f>'MASTER INVENTORY'!N268</f>
        <v>58</v>
      </c>
      <c r="O260" s="71">
        <f>'MASTER INVENTORY'!O268</f>
        <v>0</v>
      </c>
      <c r="P260" s="71">
        <f>'MASTER INVENTORY'!P268</f>
        <v>0</v>
      </c>
      <c r="Q260" s="71">
        <f>'MASTER INVENTORY'!Q268</f>
        <v>0</v>
      </c>
      <c r="R260" s="71">
        <f>'MASTER INVENTORY'!R268</f>
        <v>3</v>
      </c>
      <c r="S260" s="71">
        <f>'MASTER INVENTORY'!S268</f>
        <v>12</v>
      </c>
      <c r="T260" s="71">
        <f>'MASTER INVENTORY'!T268</f>
        <v>0</v>
      </c>
      <c r="U260" s="71">
        <f>'MASTER INVENTORY'!U268</f>
        <v>2</v>
      </c>
      <c r="V260" s="71">
        <f>'MASTER INVENTORY'!V268</f>
        <v>3</v>
      </c>
      <c r="W260" s="71">
        <f>'MASTER INVENTORY'!W268</f>
        <v>2</v>
      </c>
      <c r="X260" s="71">
        <f>'MASTER INVENTORY'!X268</f>
        <v>0</v>
      </c>
      <c r="Y260" s="71">
        <f>'MASTER INVENTORY'!Y268</f>
        <v>0</v>
      </c>
      <c r="Z260" s="71">
        <f>'MASTER INVENTORY'!Z268</f>
        <v>2</v>
      </c>
      <c r="AA260" s="71">
        <f>'MASTER INVENTORY'!AA268</f>
        <v>3</v>
      </c>
      <c r="AB260" s="71">
        <f>'MASTER INVENTORY'!AB268</f>
        <v>1</v>
      </c>
      <c r="AC260" s="71">
        <f>'MASTER INVENTORY'!AC268</f>
        <v>3</v>
      </c>
      <c r="AD260" s="71">
        <f>'MASTER INVENTORY'!AD268</f>
        <v>1</v>
      </c>
      <c r="AE260" s="71">
        <f>'MASTER INVENTORY'!AE268</f>
        <v>0</v>
      </c>
      <c r="AF260" s="71">
        <f>'MASTER INVENTORY'!AF268</f>
        <v>1</v>
      </c>
      <c r="AG260" s="71" t="str">
        <f>'MASTER INVENTORY'!AG268</f>
        <v>DPTMS - MOB</v>
      </c>
      <c r="AH260" s="71" t="str">
        <f>'MASTER INVENTORY'!AH268</f>
        <v>X</v>
      </c>
      <c r="AI260" s="71">
        <f>'MASTER INVENTORY'!AI268</f>
        <v>0</v>
      </c>
    </row>
    <row r="261" spans="1:35" hidden="1" x14ac:dyDescent="0.2">
      <c r="A261" s="67">
        <f>'MASTER INVENTORY'!A269</f>
        <v>56354</v>
      </c>
      <c r="B261" s="71" t="str">
        <f>'MASTER INVENTORY'!B269</f>
        <v>N</v>
      </c>
      <c r="C261" s="71">
        <f>'MASTER INVENTORY'!C269</f>
        <v>879</v>
      </c>
      <c r="D261" s="71">
        <f>'MASTER INVENTORY'!D269</f>
        <v>153</v>
      </c>
      <c r="E261" s="71">
        <f>'MASTER INVENTORY'!E269</f>
        <v>879</v>
      </c>
      <c r="F261" s="71">
        <f>'MASTER INVENTORY'!F269</f>
        <v>0</v>
      </c>
      <c r="G261" s="71">
        <f>'MASTER INVENTORY'!G269</f>
        <v>0</v>
      </c>
      <c r="H261" s="71" t="str">
        <f>'MASTER INVENTORY'!H269</f>
        <v>N/A</v>
      </c>
      <c r="I261" s="71">
        <f>'MASTER INVENTORY'!I269</f>
        <v>0</v>
      </c>
      <c r="J261" s="71" t="str">
        <f>'MASTER INVENTORY'!J269</f>
        <v>ADMIN</v>
      </c>
      <c r="K261" s="121">
        <f>'MASTER INVENTORY'!K269</f>
        <v>1</v>
      </c>
      <c r="L261" s="71">
        <f>'MASTER INVENTORY'!L269</f>
        <v>3</v>
      </c>
      <c r="M261" s="71">
        <f>'MASTER INVENTORY'!M269</f>
        <v>29</v>
      </c>
      <c r="N261" s="71">
        <f>'MASTER INVENTORY'!N269</f>
        <v>58</v>
      </c>
      <c r="O261" s="71">
        <f>'MASTER INVENTORY'!O269</f>
        <v>0</v>
      </c>
      <c r="P261" s="71">
        <f>'MASTER INVENTORY'!P269</f>
        <v>0</v>
      </c>
      <c r="Q261" s="71">
        <f>'MASTER INVENTORY'!Q269</f>
        <v>0</v>
      </c>
      <c r="R261" s="71">
        <f>'MASTER INVENTORY'!R269</f>
        <v>3</v>
      </c>
      <c r="S261" s="71">
        <f>'MASTER INVENTORY'!S269</f>
        <v>12</v>
      </c>
      <c r="T261" s="71">
        <f>'MASTER INVENTORY'!T269</f>
        <v>0</v>
      </c>
      <c r="U261" s="71">
        <f>'MASTER INVENTORY'!U269</f>
        <v>2</v>
      </c>
      <c r="V261" s="71">
        <f>'MASTER INVENTORY'!V269</f>
        <v>3</v>
      </c>
      <c r="W261" s="71">
        <f>'MASTER INVENTORY'!W269</f>
        <v>2</v>
      </c>
      <c r="X261" s="71">
        <f>'MASTER INVENTORY'!X269</f>
        <v>0</v>
      </c>
      <c r="Y261" s="71">
        <f>'MASTER INVENTORY'!Y269</f>
        <v>0</v>
      </c>
      <c r="Z261" s="71">
        <f>'MASTER INVENTORY'!Z269</f>
        <v>2</v>
      </c>
      <c r="AA261" s="71">
        <f>'MASTER INVENTORY'!AA269</f>
        <v>3</v>
      </c>
      <c r="AB261" s="71">
        <f>'MASTER INVENTORY'!AB269</f>
        <v>1</v>
      </c>
      <c r="AC261" s="71">
        <f>'MASTER INVENTORY'!AC269</f>
        <v>3</v>
      </c>
      <c r="AD261" s="71">
        <f>'MASTER INVENTORY'!AD269</f>
        <v>1</v>
      </c>
      <c r="AE261" s="71">
        <f>'MASTER INVENTORY'!AE269</f>
        <v>0</v>
      </c>
      <c r="AF261" s="71">
        <f>'MASTER INVENTORY'!AF269</f>
        <v>1</v>
      </c>
      <c r="AG261" s="71" t="str">
        <f>'MASTER INVENTORY'!AG269</f>
        <v>DPTMS - MOB</v>
      </c>
      <c r="AH261" s="71" t="str">
        <f>'MASTER INVENTORY'!AH269</f>
        <v>X</v>
      </c>
      <c r="AI261" s="71">
        <f>'MASTER INVENTORY'!AI269</f>
        <v>0</v>
      </c>
    </row>
    <row r="262" spans="1:35" hidden="1" x14ac:dyDescent="0.2">
      <c r="A262" s="67">
        <f>'MASTER INVENTORY'!A270</f>
        <v>56355</v>
      </c>
      <c r="B262" s="71" t="str">
        <f>'MASTER INVENTORY'!B270</f>
        <v>N</v>
      </c>
      <c r="C262" s="71">
        <f>'MASTER INVENTORY'!C270</f>
        <v>879</v>
      </c>
      <c r="D262" s="71">
        <f>'MASTER INVENTORY'!D270</f>
        <v>153</v>
      </c>
      <c r="E262" s="71">
        <f>'MASTER INVENTORY'!E270</f>
        <v>879</v>
      </c>
      <c r="F262" s="71">
        <f>'MASTER INVENTORY'!F270</f>
        <v>0</v>
      </c>
      <c r="G262" s="71">
        <f>'MASTER INVENTORY'!G270</f>
        <v>0</v>
      </c>
      <c r="H262" s="71" t="str">
        <f>'MASTER INVENTORY'!H270</f>
        <v>N/A</v>
      </c>
      <c r="I262" s="71">
        <f>'MASTER INVENTORY'!I270</f>
        <v>0</v>
      </c>
      <c r="J262" s="71" t="str">
        <f>'MASTER INVENTORY'!J270</f>
        <v>ADMIN</v>
      </c>
      <c r="K262" s="121">
        <f>'MASTER INVENTORY'!K270</f>
        <v>1</v>
      </c>
      <c r="L262" s="71">
        <f>'MASTER INVENTORY'!L270</f>
        <v>3</v>
      </c>
      <c r="M262" s="71">
        <f>'MASTER INVENTORY'!M270</f>
        <v>29</v>
      </c>
      <c r="N262" s="71">
        <f>'MASTER INVENTORY'!N270</f>
        <v>58</v>
      </c>
      <c r="O262" s="71">
        <f>'MASTER INVENTORY'!O270</f>
        <v>0</v>
      </c>
      <c r="P262" s="71">
        <f>'MASTER INVENTORY'!P270</f>
        <v>0</v>
      </c>
      <c r="Q262" s="71">
        <f>'MASTER INVENTORY'!Q270</f>
        <v>0</v>
      </c>
      <c r="R262" s="71">
        <f>'MASTER INVENTORY'!R270</f>
        <v>3</v>
      </c>
      <c r="S262" s="71">
        <f>'MASTER INVENTORY'!S270</f>
        <v>12</v>
      </c>
      <c r="T262" s="71">
        <f>'MASTER INVENTORY'!T270</f>
        <v>0</v>
      </c>
      <c r="U262" s="71">
        <f>'MASTER INVENTORY'!U270</f>
        <v>2</v>
      </c>
      <c r="V262" s="71">
        <f>'MASTER INVENTORY'!V270</f>
        <v>3</v>
      </c>
      <c r="W262" s="71">
        <f>'MASTER INVENTORY'!W270</f>
        <v>2</v>
      </c>
      <c r="X262" s="71">
        <f>'MASTER INVENTORY'!X270</f>
        <v>0</v>
      </c>
      <c r="Y262" s="71">
        <f>'MASTER INVENTORY'!Y270</f>
        <v>0</v>
      </c>
      <c r="Z262" s="71">
        <f>'MASTER INVENTORY'!Z270</f>
        <v>2</v>
      </c>
      <c r="AA262" s="71">
        <f>'MASTER INVENTORY'!AA270</f>
        <v>3</v>
      </c>
      <c r="AB262" s="71">
        <f>'MASTER INVENTORY'!AB270</f>
        <v>1</v>
      </c>
      <c r="AC262" s="71">
        <f>'MASTER INVENTORY'!AC270</f>
        <v>3</v>
      </c>
      <c r="AD262" s="71">
        <f>'MASTER INVENTORY'!AD270</f>
        <v>1</v>
      </c>
      <c r="AE262" s="71">
        <f>'MASTER INVENTORY'!AE270</f>
        <v>0</v>
      </c>
      <c r="AF262" s="71">
        <f>'MASTER INVENTORY'!AF270</f>
        <v>1</v>
      </c>
      <c r="AG262" s="71" t="str">
        <f>'MASTER INVENTORY'!AG270</f>
        <v>DPTMS - MOB</v>
      </c>
      <c r="AH262" s="71" t="str">
        <f>'MASTER INVENTORY'!AH270</f>
        <v>X</v>
      </c>
      <c r="AI262" s="71">
        <f>'MASTER INVENTORY'!AI270</f>
        <v>0</v>
      </c>
    </row>
    <row r="263" spans="1:35" hidden="1" x14ac:dyDescent="0.2">
      <c r="A263" s="67">
        <f>'MASTER INVENTORY'!A271</f>
        <v>56357</v>
      </c>
      <c r="B263" s="71" t="str">
        <f>'MASTER INVENTORY'!B271</f>
        <v>N</v>
      </c>
      <c r="C263" s="71">
        <f>'MASTER INVENTORY'!C271</f>
        <v>2830</v>
      </c>
      <c r="D263" s="71">
        <f>'MASTER INVENTORY'!D271</f>
        <v>198</v>
      </c>
      <c r="E263" s="71">
        <f>'MASTER INVENTORY'!E271</f>
        <v>2632</v>
      </c>
      <c r="F263" s="71">
        <f>'MASTER INVENTORY'!F271</f>
        <v>0</v>
      </c>
      <c r="G263" s="71">
        <f>'MASTER INVENTORY'!G271</f>
        <v>0</v>
      </c>
      <c r="H263" s="71" t="str">
        <f>'MASTER INVENTORY'!H271</f>
        <v>N/A</v>
      </c>
      <c r="I263" s="71">
        <f>'MASTER INVENTORY'!I271</f>
        <v>0</v>
      </c>
      <c r="J263" s="71" t="str">
        <f>'MASTER INVENTORY'!J271</f>
        <v>ADMIN</v>
      </c>
      <c r="K263" s="121">
        <f>'MASTER INVENTORY'!K271</f>
        <v>1</v>
      </c>
      <c r="L263" s="71">
        <f>'MASTER INVENTORY'!L271</f>
        <v>2</v>
      </c>
      <c r="M263" s="71">
        <f>'MASTER INVENTORY'!M271</f>
        <v>0</v>
      </c>
      <c r="N263" s="71">
        <f>'MASTER INVENTORY'!N271</f>
        <v>0</v>
      </c>
      <c r="O263" s="71">
        <f>'MASTER INVENTORY'!O271</f>
        <v>7</v>
      </c>
      <c r="P263" s="71">
        <f>'MASTER INVENTORY'!P271</f>
        <v>0</v>
      </c>
      <c r="Q263" s="71">
        <f>'MASTER INVENTORY'!Q271</f>
        <v>0</v>
      </c>
      <c r="R263" s="71">
        <f>'MASTER INVENTORY'!R271</f>
        <v>31</v>
      </c>
      <c r="S263" s="71">
        <f>'MASTER INVENTORY'!S271</f>
        <v>22</v>
      </c>
      <c r="T263" s="71">
        <f>'MASTER INVENTORY'!T271</f>
        <v>0</v>
      </c>
      <c r="U263" s="71">
        <f>'MASTER INVENTORY'!U271</f>
        <v>3</v>
      </c>
      <c r="V263" s="71">
        <f>'MASTER INVENTORY'!V271</f>
        <v>2</v>
      </c>
      <c r="W263" s="71">
        <f>'MASTER INVENTORY'!W271</f>
        <v>1</v>
      </c>
      <c r="X263" s="71">
        <f>'MASTER INVENTORY'!X271</f>
        <v>0</v>
      </c>
      <c r="Y263" s="71">
        <f>'MASTER INVENTORY'!Y271</f>
        <v>0</v>
      </c>
      <c r="Z263" s="71">
        <f>'MASTER INVENTORY'!Z271</f>
        <v>2</v>
      </c>
      <c r="AA263" s="71">
        <f>'MASTER INVENTORY'!AA271</f>
        <v>2</v>
      </c>
      <c r="AB263" s="71">
        <f>'MASTER INVENTORY'!AB271</f>
        <v>2</v>
      </c>
      <c r="AC263" s="71">
        <f>'MASTER INVENTORY'!AC271</f>
        <v>0</v>
      </c>
      <c r="AD263" s="71">
        <f>'MASTER INVENTORY'!AD271</f>
        <v>2</v>
      </c>
      <c r="AE263" s="71">
        <f>'MASTER INVENTORY'!AE271</f>
        <v>1</v>
      </c>
      <c r="AF263" s="71">
        <f>'MASTER INVENTORY'!AF271</f>
        <v>1</v>
      </c>
      <c r="AG263" s="71" t="str">
        <f>'MASTER INVENTORY'!AG271</f>
        <v>66th AVN</v>
      </c>
      <c r="AH263" s="71" t="str">
        <f>'MASTER INVENTORY'!AH271</f>
        <v>X</v>
      </c>
      <c r="AI263" s="71">
        <f>'MASTER INVENTORY'!AI271</f>
        <v>0</v>
      </c>
    </row>
    <row r="264" spans="1:35" hidden="1" x14ac:dyDescent="0.2">
      <c r="A264" s="67">
        <f>'MASTER INVENTORY'!A272</f>
        <v>56358</v>
      </c>
      <c r="B264" s="71" t="str">
        <f>'MASTER INVENTORY'!B272</f>
        <v>N</v>
      </c>
      <c r="C264" s="71">
        <f>'MASTER INVENTORY'!C272</f>
        <v>2959</v>
      </c>
      <c r="D264" s="71">
        <f>'MASTER INVENTORY'!D272</f>
        <v>293</v>
      </c>
      <c r="E264" s="71">
        <f>'MASTER INVENTORY'!E272</f>
        <v>2666</v>
      </c>
      <c r="F264" s="71">
        <f>'MASTER INVENTORY'!F272</f>
        <v>0</v>
      </c>
      <c r="G264" s="71">
        <f>'MASTER INVENTORY'!G272</f>
        <v>0</v>
      </c>
      <c r="H264" s="71" t="str">
        <f>'MASTER INVENTORY'!H272</f>
        <v>N/A</v>
      </c>
      <c r="I264" s="71">
        <f>'MASTER INVENTORY'!I272</f>
        <v>0</v>
      </c>
      <c r="J264" s="71" t="str">
        <f>'MASTER INVENTORY'!J272</f>
        <v>ADMIN</v>
      </c>
      <c r="K264" s="121">
        <f>'MASTER INVENTORY'!K272</f>
        <v>1</v>
      </c>
      <c r="L264" s="71">
        <f>'MASTER INVENTORY'!L272</f>
        <v>16</v>
      </c>
      <c r="M264" s="71">
        <f>'MASTER INVENTORY'!M272</f>
        <v>0</v>
      </c>
      <c r="N264" s="71">
        <f>'MASTER INVENTORY'!N272</f>
        <v>0</v>
      </c>
      <c r="O264" s="71">
        <f>'MASTER INVENTORY'!O272</f>
        <v>8</v>
      </c>
      <c r="P264" s="71">
        <f>'MASTER INVENTORY'!P272</f>
        <v>0</v>
      </c>
      <c r="Q264" s="71">
        <f>'MASTER INVENTORY'!Q272</f>
        <v>0</v>
      </c>
      <c r="R264" s="71">
        <f>'MASTER INVENTORY'!R272</f>
        <v>13</v>
      </c>
      <c r="S264" s="71">
        <f>'MASTER INVENTORY'!S272</f>
        <v>22</v>
      </c>
      <c r="T264" s="71">
        <f>'MASTER INVENTORY'!T272</f>
        <v>0</v>
      </c>
      <c r="U264" s="71">
        <f>'MASTER INVENTORY'!U272</f>
        <v>2</v>
      </c>
      <c r="V264" s="71">
        <f>'MASTER INVENTORY'!V272</f>
        <v>2</v>
      </c>
      <c r="W264" s="71">
        <f>'MASTER INVENTORY'!W272</f>
        <v>1</v>
      </c>
      <c r="X264" s="71">
        <f>'MASTER INVENTORY'!X272</f>
        <v>0</v>
      </c>
      <c r="Y264" s="71">
        <f>'MASTER INVENTORY'!Y272</f>
        <v>0</v>
      </c>
      <c r="Z264" s="71">
        <f>'MASTER INVENTORY'!Z272</f>
        <v>2</v>
      </c>
      <c r="AA264" s="71">
        <f>'MASTER INVENTORY'!AA272</f>
        <v>2</v>
      </c>
      <c r="AB264" s="71">
        <f>'MASTER INVENTORY'!AB272</f>
        <v>2</v>
      </c>
      <c r="AC264" s="71">
        <f>'MASTER INVENTORY'!AC272</f>
        <v>0</v>
      </c>
      <c r="AD264" s="71">
        <f>'MASTER INVENTORY'!AD272</f>
        <v>2</v>
      </c>
      <c r="AE264" s="71">
        <f>'MASTER INVENTORY'!AE272</f>
        <v>1</v>
      </c>
      <c r="AF264" s="71">
        <f>'MASTER INVENTORY'!AF272</f>
        <v>1</v>
      </c>
      <c r="AG264" s="71" t="str">
        <f>'MASTER INVENTORY'!AG272</f>
        <v>66th AVN</v>
      </c>
      <c r="AH264" s="71" t="str">
        <f>'MASTER INVENTORY'!AH272</f>
        <v>X</v>
      </c>
      <c r="AI264" s="71">
        <f>'MASTER INVENTORY'!AI272</f>
        <v>0</v>
      </c>
    </row>
    <row r="265" spans="1:35" hidden="1" x14ac:dyDescent="0.2">
      <c r="A265" s="67">
        <f>'MASTER INVENTORY'!A273</f>
        <v>56359</v>
      </c>
      <c r="B265" s="71" t="str">
        <f>'MASTER INVENTORY'!B273</f>
        <v>N</v>
      </c>
      <c r="C265" s="71">
        <f>'MASTER INVENTORY'!C273</f>
        <v>2856</v>
      </c>
      <c r="D265" s="71">
        <f>'MASTER INVENTORY'!D273</f>
        <v>208</v>
      </c>
      <c r="E265" s="71">
        <f>'MASTER INVENTORY'!E273</f>
        <v>2648</v>
      </c>
      <c r="F265" s="71">
        <f>'MASTER INVENTORY'!F273</f>
        <v>0</v>
      </c>
      <c r="G265" s="71">
        <f>'MASTER INVENTORY'!G273</f>
        <v>0</v>
      </c>
      <c r="H265" s="71" t="str">
        <f>'MASTER INVENTORY'!H273</f>
        <v>N/A</v>
      </c>
      <c r="I265" s="71">
        <f>'MASTER INVENTORY'!I273</f>
        <v>0</v>
      </c>
      <c r="J265" s="71" t="str">
        <f>'MASTER INVENTORY'!J273</f>
        <v>ADMIN</v>
      </c>
      <c r="K265" s="121">
        <f>'MASTER INVENTORY'!K273</f>
        <v>1</v>
      </c>
      <c r="L265" s="71">
        <f>'MASTER INVENTORY'!L273</f>
        <v>17</v>
      </c>
      <c r="M265" s="71">
        <f>'MASTER INVENTORY'!M273</f>
        <v>0</v>
      </c>
      <c r="N265" s="71">
        <f>'MASTER INVENTORY'!N273</f>
        <v>0</v>
      </c>
      <c r="O265" s="71">
        <f>'MASTER INVENTORY'!O273</f>
        <v>8</v>
      </c>
      <c r="P265" s="71">
        <f>'MASTER INVENTORY'!P273</f>
        <v>0</v>
      </c>
      <c r="Q265" s="71">
        <f>'MASTER INVENTORY'!Q273</f>
        <v>0</v>
      </c>
      <c r="R265" s="71">
        <f>'MASTER INVENTORY'!R273</f>
        <v>10</v>
      </c>
      <c r="S265" s="71">
        <f>'MASTER INVENTORY'!S273</f>
        <v>20</v>
      </c>
      <c r="T265" s="71">
        <f>'MASTER INVENTORY'!T273</f>
        <v>0</v>
      </c>
      <c r="U265" s="71">
        <f>'MASTER INVENTORY'!U273</f>
        <v>3</v>
      </c>
      <c r="V265" s="71">
        <f>'MASTER INVENTORY'!V273</f>
        <v>2</v>
      </c>
      <c r="W265" s="71">
        <f>'MASTER INVENTORY'!W273</f>
        <v>1</v>
      </c>
      <c r="X265" s="71">
        <f>'MASTER INVENTORY'!X273</f>
        <v>0</v>
      </c>
      <c r="Y265" s="71">
        <f>'MASTER INVENTORY'!Y273</f>
        <v>0</v>
      </c>
      <c r="Z265" s="71">
        <f>'MASTER INVENTORY'!Z273</f>
        <v>2</v>
      </c>
      <c r="AA265" s="71">
        <f>'MASTER INVENTORY'!AA273</f>
        <v>2</v>
      </c>
      <c r="AB265" s="71">
        <f>'MASTER INVENTORY'!AB273</f>
        <v>2</v>
      </c>
      <c r="AC265" s="71">
        <f>'MASTER INVENTORY'!AC273</f>
        <v>0</v>
      </c>
      <c r="AD265" s="71">
        <f>'MASTER INVENTORY'!AD273</f>
        <v>2</v>
      </c>
      <c r="AE265" s="71">
        <f>'MASTER INVENTORY'!AE273</f>
        <v>1</v>
      </c>
      <c r="AF265" s="71">
        <f>'MASTER INVENTORY'!AF273</f>
        <v>1</v>
      </c>
      <c r="AG265" s="71" t="str">
        <f>'MASTER INVENTORY'!AG273</f>
        <v>66th AVN</v>
      </c>
      <c r="AH265" s="71" t="str">
        <f>'MASTER INVENTORY'!AH273</f>
        <v>X</v>
      </c>
      <c r="AI265" s="71">
        <f>'MASTER INVENTORY'!AI273</f>
        <v>0</v>
      </c>
    </row>
    <row r="266" spans="1:35" hidden="1" x14ac:dyDescent="0.2">
      <c r="A266" s="67">
        <f>'MASTER INVENTORY'!A274</f>
        <v>56360</v>
      </c>
      <c r="B266" s="71" t="str">
        <f>'MASTER INVENTORY'!B274</f>
        <v>N</v>
      </c>
      <c r="C266" s="71">
        <f>'MASTER INVENTORY'!C274</f>
        <v>5000</v>
      </c>
      <c r="D266" s="71">
        <f>'MASTER INVENTORY'!D274</f>
        <v>209</v>
      </c>
      <c r="E266" s="71">
        <f>'MASTER INVENTORY'!E274</f>
        <v>5000</v>
      </c>
      <c r="F266" s="71">
        <f>'MASTER INVENTORY'!F274</f>
        <v>0</v>
      </c>
      <c r="G266" s="71">
        <f>'MASTER INVENTORY'!G274</f>
        <v>0</v>
      </c>
      <c r="H266" s="71" t="str">
        <f>'MASTER INVENTORY'!H274</f>
        <v>N/A</v>
      </c>
      <c r="I266" s="71">
        <f>'MASTER INVENTORY'!I274</f>
        <v>0</v>
      </c>
      <c r="J266" s="71" t="str">
        <f>'MASTER INVENTORY'!J274</f>
        <v>ADMIN</v>
      </c>
      <c r="K266" s="121">
        <f>'MASTER INVENTORY'!K274</f>
        <v>1</v>
      </c>
      <c r="L266" s="71">
        <f>'MASTER INVENTORY'!L274</f>
        <v>14</v>
      </c>
      <c r="M266" s="71">
        <f>'MASTER INVENTORY'!M274</f>
        <v>294</v>
      </c>
      <c r="N266" s="71">
        <f>'MASTER INVENTORY'!N274</f>
        <v>588</v>
      </c>
      <c r="O266" s="71">
        <f>'MASTER INVENTORY'!O274</f>
        <v>0</v>
      </c>
      <c r="P266" s="71">
        <f>'MASTER INVENTORY'!P274</f>
        <v>0</v>
      </c>
      <c r="Q266" s="71">
        <f>'MASTER INVENTORY'!Q274</f>
        <v>0</v>
      </c>
      <c r="R266" s="71">
        <f>'MASTER INVENTORY'!R274</f>
        <v>5</v>
      </c>
      <c r="S266" s="71">
        <f>'MASTER INVENTORY'!S274</f>
        <v>0</v>
      </c>
      <c r="T266" s="71">
        <f>'MASTER INVENTORY'!T274</f>
        <v>0</v>
      </c>
      <c r="U266" s="71">
        <f>'MASTER INVENTORY'!U274</f>
        <v>2</v>
      </c>
      <c r="V266" s="71">
        <f>'MASTER INVENTORY'!V274</f>
        <v>2</v>
      </c>
      <c r="W266" s="71">
        <f>'MASTER INVENTORY'!W274</f>
        <v>1</v>
      </c>
      <c r="X266" s="71">
        <f>'MASTER INVENTORY'!X274</f>
        <v>0</v>
      </c>
      <c r="Y266" s="71">
        <f>'MASTER INVENTORY'!Y274</f>
        <v>0</v>
      </c>
      <c r="Z266" s="71">
        <f>'MASTER INVENTORY'!Z274</f>
        <v>2</v>
      </c>
      <c r="AA266" s="71">
        <f>'MASTER INVENTORY'!AA274</f>
        <v>2</v>
      </c>
      <c r="AB266" s="71">
        <f>'MASTER INVENTORY'!AB274</f>
        <v>2</v>
      </c>
      <c r="AC266" s="71">
        <f>'MASTER INVENTORY'!AC274</f>
        <v>0</v>
      </c>
      <c r="AD266" s="71">
        <f>'MASTER INVENTORY'!AD274</f>
        <v>0</v>
      </c>
      <c r="AE266" s="71">
        <f>'MASTER INVENTORY'!AE274</f>
        <v>0</v>
      </c>
      <c r="AF266" s="71">
        <f>'MASTER INVENTORY'!AF274</f>
        <v>1</v>
      </c>
      <c r="AG266" s="71" t="str">
        <f>'MASTER INVENTORY'!AG274</f>
        <v>479th TSB</v>
      </c>
      <c r="AH266" s="71" t="str">
        <f>'MASTER INVENTORY'!AH274</f>
        <v>X</v>
      </c>
      <c r="AI266" s="71">
        <f>'MASTER INVENTORY'!AI274</f>
        <v>0</v>
      </c>
    </row>
    <row r="267" spans="1:35" hidden="1" x14ac:dyDescent="0.2">
      <c r="A267" s="67">
        <f>'MASTER INVENTORY'!A275</f>
        <v>56361</v>
      </c>
      <c r="B267" s="71" t="str">
        <f>'MASTER INVENTORY'!B275</f>
        <v>N</v>
      </c>
      <c r="C267" s="71">
        <f>'MASTER INVENTORY'!C275</f>
        <v>5000</v>
      </c>
      <c r="D267" s="71">
        <f>'MASTER INVENTORY'!D275</f>
        <v>209</v>
      </c>
      <c r="E267" s="71">
        <f>'MASTER INVENTORY'!E275</f>
        <v>5000</v>
      </c>
      <c r="F267" s="71">
        <f>'MASTER INVENTORY'!F275</f>
        <v>0</v>
      </c>
      <c r="G267" s="71">
        <f>'MASTER INVENTORY'!G275</f>
        <v>0</v>
      </c>
      <c r="H267" s="71" t="str">
        <f>'MASTER INVENTORY'!H275</f>
        <v>N/A</v>
      </c>
      <c r="I267" s="71">
        <f>'MASTER INVENTORY'!I275</f>
        <v>0</v>
      </c>
      <c r="J267" s="71" t="str">
        <f>'MASTER INVENTORY'!J275</f>
        <v>ADMIN</v>
      </c>
      <c r="K267" s="121">
        <f>'MASTER INVENTORY'!K275</f>
        <v>1</v>
      </c>
      <c r="L267" s="71">
        <f>'MASTER INVENTORY'!L275</f>
        <v>14</v>
      </c>
      <c r="M267" s="71">
        <f>'MASTER INVENTORY'!M275</f>
        <v>294</v>
      </c>
      <c r="N267" s="71">
        <f>'MASTER INVENTORY'!N275</f>
        <v>588</v>
      </c>
      <c r="O267" s="71">
        <f>'MASTER INVENTORY'!O275</f>
        <v>0</v>
      </c>
      <c r="P267" s="71">
        <f>'MASTER INVENTORY'!P275</f>
        <v>0</v>
      </c>
      <c r="Q267" s="71">
        <f>'MASTER INVENTORY'!Q275</f>
        <v>0</v>
      </c>
      <c r="R267" s="71">
        <f>'MASTER INVENTORY'!R275</f>
        <v>5</v>
      </c>
      <c r="S267" s="71">
        <f>'MASTER INVENTORY'!S275</f>
        <v>0</v>
      </c>
      <c r="T267" s="71">
        <f>'MASTER INVENTORY'!T275</f>
        <v>0</v>
      </c>
      <c r="U267" s="71">
        <f>'MASTER INVENTORY'!U275</f>
        <v>2</v>
      </c>
      <c r="V267" s="71">
        <f>'MASTER INVENTORY'!V275</f>
        <v>2</v>
      </c>
      <c r="W267" s="71">
        <f>'MASTER INVENTORY'!W275</f>
        <v>1</v>
      </c>
      <c r="X267" s="71">
        <f>'MASTER INVENTORY'!X275</f>
        <v>0</v>
      </c>
      <c r="Y267" s="71">
        <f>'MASTER INVENTORY'!Y275</f>
        <v>0</v>
      </c>
      <c r="Z267" s="71">
        <f>'MASTER INVENTORY'!Z275</f>
        <v>2</v>
      </c>
      <c r="AA267" s="71">
        <f>'MASTER INVENTORY'!AA275</f>
        <v>2</v>
      </c>
      <c r="AB267" s="71">
        <f>'MASTER INVENTORY'!AB275</f>
        <v>2</v>
      </c>
      <c r="AC267" s="71">
        <f>'MASTER INVENTORY'!AC275</f>
        <v>0</v>
      </c>
      <c r="AD267" s="71">
        <f>'MASTER INVENTORY'!AD275</f>
        <v>0</v>
      </c>
      <c r="AE267" s="71">
        <f>'MASTER INVENTORY'!AE275</f>
        <v>0</v>
      </c>
      <c r="AF267" s="71">
        <f>'MASTER INVENTORY'!AF275</f>
        <v>1</v>
      </c>
      <c r="AG267" s="71" t="str">
        <f>'MASTER INVENTORY'!AG275</f>
        <v>479th TSB</v>
      </c>
      <c r="AH267" s="71" t="str">
        <f>'MASTER INVENTORY'!AH275</f>
        <v>X</v>
      </c>
      <c r="AI267" s="71">
        <f>'MASTER INVENTORY'!AI275</f>
        <v>0</v>
      </c>
    </row>
    <row r="268" spans="1:35" hidden="1" x14ac:dyDescent="0.2">
      <c r="A268" s="67">
        <f>'MASTER INVENTORY'!A276</f>
        <v>56362</v>
      </c>
      <c r="B268" s="71" t="str">
        <f>'MASTER INVENTORY'!B276</f>
        <v>N</v>
      </c>
      <c r="C268" s="71">
        <f>'MASTER INVENTORY'!C276</f>
        <v>5000</v>
      </c>
      <c r="D268" s="71">
        <f>'MASTER INVENTORY'!D276</f>
        <v>209</v>
      </c>
      <c r="E268" s="71">
        <f>'MASTER INVENTORY'!E276</f>
        <v>2500</v>
      </c>
      <c r="F268" s="71">
        <f>'MASTER INVENTORY'!F276</f>
        <v>2500</v>
      </c>
      <c r="G268" s="71">
        <f>'MASTER INVENTORY'!G276</f>
        <v>0</v>
      </c>
      <c r="H268" s="71" t="str">
        <f>'MASTER INVENTORY'!H276</f>
        <v>N/A</v>
      </c>
      <c r="I268" s="71">
        <f>'MASTER INVENTORY'!I276</f>
        <v>0</v>
      </c>
      <c r="J268" s="71" t="str">
        <f>'MASTER INVENTORY'!J276</f>
        <v>ADMIN</v>
      </c>
      <c r="K268" s="121">
        <f>'MASTER INVENTORY'!K276</f>
        <v>1</v>
      </c>
      <c r="L268" s="71">
        <f>'MASTER INVENTORY'!L276</f>
        <v>14</v>
      </c>
      <c r="M268" s="71">
        <f>'MASTER INVENTORY'!M276</f>
        <v>294</v>
      </c>
      <c r="N268" s="71">
        <f>'MASTER INVENTORY'!N276</f>
        <v>588</v>
      </c>
      <c r="O268" s="71">
        <f>'MASTER INVENTORY'!O276</f>
        <v>0</v>
      </c>
      <c r="P268" s="71">
        <f>'MASTER INVENTORY'!P276</f>
        <v>0</v>
      </c>
      <c r="Q268" s="71">
        <f>'MASTER INVENTORY'!Q276</f>
        <v>0</v>
      </c>
      <c r="R268" s="71">
        <f>'MASTER INVENTORY'!R276</f>
        <v>5</v>
      </c>
      <c r="S268" s="71">
        <f>'MASTER INVENTORY'!S276</f>
        <v>0</v>
      </c>
      <c r="T268" s="71">
        <f>'MASTER INVENTORY'!T276</f>
        <v>0</v>
      </c>
      <c r="U268" s="71">
        <f>'MASTER INVENTORY'!U276</f>
        <v>2</v>
      </c>
      <c r="V268" s="71">
        <f>'MASTER INVENTORY'!V276</f>
        <v>2</v>
      </c>
      <c r="W268" s="71">
        <f>'MASTER INVENTORY'!W276</f>
        <v>1</v>
      </c>
      <c r="X268" s="71">
        <f>'MASTER INVENTORY'!X276</f>
        <v>0</v>
      </c>
      <c r="Y268" s="71">
        <f>'MASTER INVENTORY'!Y276</f>
        <v>0</v>
      </c>
      <c r="Z268" s="71">
        <f>'MASTER INVENTORY'!Z276</f>
        <v>2</v>
      </c>
      <c r="AA268" s="71">
        <f>'MASTER INVENTORY'!AA276</f>
        <v>2</v>
      </c>
      <c r="AB268" s="71">
        <f>'MASTER INVENTORY'!AB276</f>
        <v>2</v>
      </c>
      <c r="AC268" s="71">
        <f>'MASTER INVENTORY'!AC276</f>
        <v>0</v>
      </c>
      <c r="AD268" s="71">
        <f>'MASTER INVENTORY'!AD276</f>
        <v>0</v>
      </c>
      <c r="AE268" s="71">
        <f>'MASTER INVENTORY'!AE276</f>
        <v>0</v>
      </c>
      <c r="AF268" s="71">
        <f>'MASTER INVENTORY'!AF276</f>
        <v>1</v>
      </c>
      <c r="AG268" s="71" t="str">
        <f>'MASTER INVENTORY'!AG276</f>
        <v>479th TSB</v>
      </c>
      <c r="AH268" s="71" t="str">
        <f>'MASTER INVENTORY'!AH276</f>
        <v>X</v>
      </c>
      <c r="AI268" s="71">
        <f>'MASTER INVENTORY'!AI276</f>
        <v>0</v>
      </c>
    </row>
    <row r="269" spans="1:35" hidden="1" x14ac:dyDescent="0.2">
      <c r="A269" s="67">
        <f>'MASTER INVENTORY'!A277</f>
        <v>56390</v>
      </c>
      <c r="B269" s="71" t="str">
        <f>'MASTER INVENTORY'!B277</f>
        <v>N</v>
      </c>
      <c r="C269" s="71">
        <f>'MASTER INVENTORY'!C277</f>
        <v>3000</v>
      </c>
      <c r="D269" s="71">
        <f>'MASTER INVENTORY'!D277</f>
        <v>203</v>
      </c>
      <c r="E269" s="71">
        <f>'MASTER INVENTORY'!E277</f>
        <v>0</v>
      </c>
      <c r="F269" s="71">
        <f>'MASTER INVENTORY'!F277</f>
        <v>0</v>
      </c>
      <c r="G269" s="71">
        <f>'MASTER INVENTORY'!G277</f>
        <v>3000</v>
      </c>
      <c r="H269" s="71" t="str">
        <f>'MASTER INVENTORY'!H277</f>
        <v>N/A</v>
      </c>
      <c r="I269" s="71">
        <f>'MASTER INVENTORY'!I277</f>
        <v>0</v>
      </c>
      <c r="J269" s="71" t="str">
        <f>'MASTER INVENTORY'!J277</f>
        <v>ADMIN</v>
      </c>
      <c r="K269" s="121">
        <f>'MASTER INVENTORY'!K277</f>
        <v>1</v>
      </c>
      <c r="L269" s="71">
        <f>'MASTER INVENTORY'!L277</f>
        <v>0</v>
      </c>
      <c r="M269" s="71">
        <f>'MASTER INVENTORY'!M277</f>
        <v>0</v>
      </c>
      <c r="N269" s="71">
        <f>'MASTER INVENTORY'!N277</f>
        <v>0</v>
      </c>
      <c r="O269" s="71">
        <f>'MASTER INVENTORY'!O277</f>
        <v>2</v>
      </c>
      <c r="P269" s="71">
        <f>'MASTER INVENTORY'!P277</f>
        <v>0</v>
      </c>
      <c r="Q269" s="71">
        <f>'MASTER INVENTORY'!Q277</f>
        <v>0</v>
      </c>
      <c r="R269" s="71">
        <f>'MASTER INVENTORY'!R277</f>
        <v>0</v>
      </c>
      <c r="S269" s="71">
        <f>'MASTER INVENTORY'!S277</f>
        <v>20</v>
      </c>
      <c r="T269" s="71">
        <f>'MASTER INVENTORY'!T277</f>
        <v>10</v>
      </c>
      <c r="U269" s="71">
        <f>'MASTER INVENTORY'!U277</f>
        <v>2</v>
      </c>
      <c r="V269" s="71">
        <f>'MASTER INVENTORY'!V277</f>
        <v>2</v>
      </c>
      <c r="W269" s="71">
        <f>'MASTER INVENTORY'!W277</f>
        <v>1</v>
      </c>
      <c r="X269" s="71">
        <f>'MASTER INVENTORY'!X277</f>
        <v>0</v>
      </c>
      <c r="Y269" s="71">
        <f>'MASTER INVENTORY'!Y277</f>
        <v>0</v>
      </c>
      <c r="Z269" s="71">
        <f>'MASTER INVENTORY'!Z277</f>
        <v>2</v>
      </c>
      <c r="AA269" s="71">
        <f>'MASTER INVENTORY'!AA277</f>
        <v>2</v>
      </c>
      <c r="AB269" s="71">
        <f>'MASTER INVENTORY'!AB277</f>
        <v>2</v>
      </c>
      <c r="AC269" s="71">
        <f>'MASTER INVENTORY'!AC277</f>
        <v>0</v>
      </c>
      <c r="AD269" s="71">
        <f>'MASTER INVENTORY'!AD277</f>
        <v>2</v>
      </c>
      <c r="AE269" s="71">
        <f>'MASTER INVENTORY'!AE277</f>
        <v>0</v>
      </c>
      <c r="AF269" s="71">
        <f>'MASTER INVENTORY'!AF277</f>
        <v>0</v>
      </c>
      <c r="AG269" s="71" t="str">
        <f>'MASTER INVENTORY'!AG277</f>
        <v>DPTMS</v>
      </c>
      <c r="AH269" s="71" t="str">
        <f>'MASTER INVENTORY'!AH277</f>
        <v>X</v>
      </c>
      <c r="AI269" s="71">
        <f>'MASTER INVENTORY'!AI277</f>
        <v>0</v>
      </c>
    </row>
    <row r="270" spans="1:35" hidden="1" x14ac:dyDescent="0.2">
      <c r="A270" s="67">
        <f>'MASTER INVENTORY'!A278</f>
        <v>56391</v>
      </c>
      <c r="B270" s="71" t="str">
        <f>'MASTER INVENTORY'!B278</f>
        <v>N</v>
      </c>
      <c r="C270" s="71">
        <f>'MASTER INVENTORY'!C278</f>
        <v>3000</v>
      </c>
      <c r="D270" s="71">
        <f>'MASTER INVENTORY'!D278</f>
        <v>203</v>
      </c>
      <c r="E270" s="71">
        <f>'MASTER INVENTORY'!E278</f>
        <v>0</v>
      </c>
      <c r="F270" s="71">
        <f>'MASTER INVENTORY'!F278</f>
        <v>0</v>
      </c>
      <c r="G270" s="71">
        <f>'MASTER INVENTORY'!G278</f>
        <v>3000</v>
      </c>
      <c r="H270" s="71" t="str">
        <f>'MASTER INVENTORY'!H278</f>
        <v>N/A</v>
      </c>
      <c r="I270" s="71">
        <f>'MASTER INVENTORY'!I278</f>
        <v>0</v>
      </c>
      <c r="J270" s="71" t="str">
        <f>'MASTER INVENTORY'!J278</f>
        <v>ADMIN</v>
      </c>
      <c r="K270" s="121">
        <f>'MASTER INVENTORY'!K278</f>
        <v>1</v>
      </c>
      <c r="L270" s="71">
        <f>'MASTER INVENTORY'!L278</f>
        <v>0</v>
      </c>
      <c r="M270" s="71">
        <f>'MASTER INVENTORY'!M278</f>
        <v>0</v>
      </c>
      <c r="N270" s="71">
        <f>'MASTER INVENTORY'!N278</f>
        <v>0</v>
      </c>
      <c r="O270" s="71">
        <f>'MASTER INVENTORY'!O278</f>
        <v>2</v>
      </c>
      <c r="P270" s="71">
        <f>'MASTER INVENTORY'!P278</f>
        <v>0</v>
      </c>
      <c r="Q270" s="71">
        <f>'MASTER INVENTORY'!Q278</f>
        <v>0</v>
      </c>
      <c r="R270" s="71">
        <f>'MASTER INVENTORY'!R278</f>
        <v>0</v>
      </c>
      <c r="S270" s="71">
        <f>'MASTER INVENTORY'!S278</f>
        <v>20</v>
      </c>
      <c r="T270" s="71">
        <f>'MASTER INVENTORY'!T278</f>
        <v>10</v>
      </c>
      <c r="U270" s="71">
        <f>'MASTER INVENTORY'!U278</f>
        <v>2</v>
      </c>
      <c r="V270" s="71">
        <f>'MASTER INVENTORY'!V278</f>
        <v>2</v>
      </c>
      <c r="W270" s="71">
        <f>'MASTER INVENTORY'!W278</f>
        <v>1</v>
      </c>
      <c r="X270" s="71">
        <f>'MASTER INVENTORY'!X278</f>
        <v>0</v>
      </c>
      <c r="Y270" s="71">
        <f>'MASTER INVENTORY'!Y278</f>
        <v>0</v>
      </c>
      <c r="Z270" s="71">
        <f>'MASTER INVENTORY'!Z278</f>
        <v>2</v>
      </c>
      <c r="AA270" s="71">
        <f>'MASTER INVENTORY'!AA278</f>
        <v>2</v>
      </c>
      <c r="AB270" s="71">
        <f>'MASTER INVENTORY'!AB278</f>
        <v>2</v>
      </c>
      <c r="AC270" s="71">
        <f>'MASTER INVENTORY'!AC278</f>
        <v>0</v>
      </c>
      <c r="AD270" s="71">
        <f>'MASTER INVENTORY'!AD278</f>
        <v>2</v>
      </c>
      <c r="AE270" s="71">
        <f>'MASTER INVENTORY'!AE278</f>
        <v>0</v>
      </c>
      <c r="AF270" s="71">
        <f>'MASTER INVENTORY'!AF278</f>
        <v>0</v>
      </c>
      <c r="AG270" s="71" t="str">
        <f>'MASTER INVENTORY'!AG278</f>
        <v>DPTMS</v>
      </c>
      <c r="AH270" s="71" t="str">
        <f>'MASTER INVENTORY'!AH278</f>
        <v>X</v>
      </c>
      <c r="AI270" s="71">
        <f>'MASTER INVENTORY'!AI278</f>
        <v>0</v>
      </c>
    </row>
    <row r="271" spans="1:35" hidden="1" x14ac:dyDescent="0.2">
      <c r="A271" s="67">
        <f>'MASTER INVENTORY'!A279</f>
        <v>56392</v>
      </c>
      <c r="B271" s="71" t="str">
        <f>'MASTER INVENTORY'!B279</f>
        <v>N</v>
      </c>
      <c r="C271" s="71">
        <f>'MASTER INVENTORY'!C279</f>
        <v>2899</v>
      </c>
      <c r="D271" s="71">
        <f>'MASTER INVENTORY'!D279</f>
        <v>200</v>
      </c>
      <c r="E271" s="71">
        <f>'MASTER INVENTORY'!E279</f>
        <v>2899</v>
      </c>
      <c r="F271" s="71">
        <f>'MASTER INVENTORY'!F279</f>
        <v>0</v>
      </c>
      <c r="G271" s="71">
        <f>'MASTER INVENTORY'!G279</f>
        <v>0</v>
      </c>
      <c r="H271" s="71" t="str">
        <f>'MASTER INVENTORY'!H279</f>
        <v>VCT</v>
      </c>
      <c r="I271" s="71">
        <f>'MASTER INVENTORY'!I279</f>
        <v>0</v>
      </c>
      <c r="J271" s="71" t="str">
        <f>'MASTER INVENTORY'!J279</f>
        <v>ADMIN</v>
      </c>
      <c r="K271" s="121">
        <f>'MASTER INVENTORY'!K279</f>
        <v>1</v>
      </c>
      <c r="L271" s="71">
        <f>'MASTER INVENTORY'!L279</f>
        <v>14</v>
      </c>
      <c r="M271" s="71">
        <f>'MASTER INVENTORY'!M279</f>
        <v>140</v>
      </c>
      <c r="N271" s="71">
        <f>'MASTER INVENTORY'!N279</f>
        <v>280</v>
      </c>
      <c r="O271" s="71">
        <f>'MASTER INVENTORY'!O279</f>
        <v>2</v>
      </c>
      <c r="P271" s="71">
        <f>'MASTER INVENTORY'!P279</f>
        <v>60</v>
      </c>
      <c r="Q271" s="71">
        <f>'MASTER INVENTORY'!Q279</f>
        <v>120</v>
      </c>
      <c r="R271" s="71">
        <f>'MASTER INVENTORY'!R279</f>
        <v>14</v>
      </c>
      <c r="S271" s="71">
        <f>'MASTER INVENTORY'!S279</f>
        <v>18</v>
      </c>
      <c r="T271" s="71">
        <f>'MASTER INVENTORY'!T279</f>
        <v>0</v>
      </c>
      <c r="U271" s="71">
        <f>'MASTER INVENTORY'!U279</f>
        <v>3</v>
      </c>
      <c r="V271" s="71">
        <f>'MASTER INVENTORY'!V279</f>
        <v>2</v>
      </c>
      <c r="W271" s="71">
        <f>'MASTER INVENTORY'!W279</f>
        <v>1</v>
      </c>
      <c r="X271" s="71">
        <f>'MASTER INVENTORY'!X279</f>
        <v>0</v>
      </c>
      <c r="Y271" s="71">
        <f>'MASTER INVENTORY'!Y279</f>
        <v>0</v>
      </c>
      <c r="Z271" s="71">
        <f>'MASTER INVENTORY'!Z279</f>
        <v>2</v>
      </c>
      <c r="AA271" s="71">
        <f>'MASTER INVENTORY'!AA279</f>
        <v>2</v>
      </c>
      <c r="AB271" s="71">
        <f>'MASTER INVENTORY'!AB279</f>
        <v>3</v>
      </c>
      <c r="AC271" s="71">
        <f>'MASTER INVENTORY'!AC279</f>
        <v>0</v>
      </c>
      <c r="AD271" s="71">
        <f>'MASTER INVENTORY'!AD279</f>
        <v>1</v>
      </c>
      <c r="AE271" s="71">
        <f>'MASTER INVENTORY'!AE279</f>
        <v>1</v>
      </c>
      <c r="AF271" s="71">
        <f>'MASTER INVENTORY'!AF279</f>
        <v>1</v>
      </c>
      <c r="AG271" s="71" t="str">
        <f>'MASTER INVENTORY'!AG279</f>
        <v>120th INF BDE</v>
      </c>
      <c r="AH271" s="71" t="str">
        <f>'MASTER INVENTORY'!AH279</f>
        <v>X</v>
      </c>
      <c r="AI271" s="71">
        <f>'MASTER INVENTORY'!AI279</f>
        <v>0</v>
      </c>
    </row>
    <row r="272" spans="1:35" hidden="1" x14ac:dyDescent="0.2">
      <c r="A272" s="67">
        <f>'MASTER INVENTORY'!A280</f>
        <v>56404</v>
      </c>
      <c r="B272" s="71" t="str">
        <f>'MASTER INVENTORY'!B280</f>
        <v>N</v>
      </c>
      <c r="C272" s="71">
        <f>'MASTER INVENTORY'!C280</f>
        <v>4523</v>
      </c>
      <c r="D272" s="71">
        <f>'MASTER INVENTORY'!D280</f>
        <v>87</v>
      </c>
      <c r="E272" s="71">
        <f>'MASTER INVENTORY'!E280</f>
        <v>0</v>
      </c>
      <c r="F272" s="71">
        <f>'MASTER INVENTORY'!F280</f>
        <v>0</v>
      </c>
      <c r="G272" s="71">
        <f>'MASTER INVENTORY'!G280</f>
        <v>4039</v>
      </c>
      <c r="H272" s="71" t="str">
        <f>'MASTER INVENTORY'!H280</f>
        <v>CERAMIC</v>
      </c>
      <c r="I272" s="71">
        <f>'MASTER INVENTORY'!I280</f>
        <v>484</v>
      </c>
      <c r="J272" s="71" t="str">
        <f>'MASTER INVENTORY'!J280</f>
        <v>ADMIN</v>
      </c>
      <c r="K272" s="121">
        <f>'MASTER INVENTORY'!K280</f>
        <v>1</v>
      </c>
      <c r="L272" s="71">
        <f>'MASTER INVENTORY'!L280</f>
        <v>4</v>
      </c>
      <c r="M272" s="71">
        <f>'MASTER INVENTORY'!M280</f>
        <v>80</v>
      </c>
      <c r="N272" s="71">
        <f>'MASTER INVENTORY'!N280</f>
        <v>160</v>
      </c>
      <c r="O272" s="71">
        <f>'MASTER INVENTORY'!O280</f>
        <v>0</v>
      </c>
      <c r="P272" s="71">
        <f>'MASTER INVENTORY'!P280</f>
        <v>0</v>
      </c>
      <c r="Q272" s="71">
        <f>'MASTER INVENTORY'!Q280</f>
        <v>0</v>
      </c>
      <c r="R272" s="71">
        <f>'MASTER INVENTORY'!R280</f>
        <v>4</v>
      </c>
      <c r="S272" s="71">
        <f>'MASTER INVENTORY'!S280</f>
        <v>80</v>
      </c>
      <c r="T272" s="71">
        <f>'MASTER INVENTORY'!T280</f>
        <v>0</v>
      </c>
      <c r="U272" s="71">
        <f>'MASTER INVENTORY'!U280</f>
        <v>6</v>
      </c>
      <c r="V272" s="71">
        <f>'MASTER INVENTORY'!V280</f>
        <v>10</v>
      </c>
      <c r="W272" s="71">
        <f>'MASTER INVENTORY'!W280</f>
        <v>3</v>
      </c>
      <c r="X272" s="71">
        <f>'MASTER INVENTORY'!X280</f>
        <v>0</v>
      </c>
      <c r="Y272" s="71">
        <f>'MASTER INVENTORY'!Y280</f>
        <v>0</v>
      </c>
      <c r="Z272" s="71">
        <f>'MASTER INVENTORY'!Z280</f>
        <v>2</v>
      </c>
      <c r="AA272" s="71">
        <f>'MASTER INVENTORY'!AA280</f>
        <v>10</v>
      </c>
      <c r="AB272" s="71">
        <f>'MASTER INVENTORY'!AB280</f>
        <v>4</v>
      </c>
      <c r="AC272" s="71">
        <f>'MASTER INVENTORY'!AC280</f>
        <v>0</v>
      </c>
      <c r="AD272" s="71">
        <f>'MASTER INVENTORY'!AD280</f>
        <v>1</v>
      </c>
      <c r="AE272" s="71">
        <f>'MASTER INVENTORY'!AE280</f>
        <v>0</v>
      </c>
      <c r="AF272" s="71">
        <f>'MASTER INVENTORY'!AF280</f>
        <v>1</v>
      </c>
      <c r="AG272" s="71" t="str">
        <f>'MASTER INVENTORY'!AG280</f>
        <v>DPTMS-MOB</v>
      </c>
      <c r="AH272" s="71" t="str">
        <f>'MASTER INVENTORY'!AH280</f>
        <v>X</v>
      </c>
      <c r="AI272" s="71">
        <f>'MASTER INVENTORY'!AI280</f>
        <v>0</v>
      </c>
    </row>
    <row r="273" spans="1:35" hidden="1" x14ac:dyDescent="0.2">
      <c r="A273" s="67">
        <f>'MASTER INVENTORY'!A281</f>
        <v>56409</v>
      </c>
      <c r="B273" s="71" t="str">
        <f>'MASTER INVENTORY'!B281</f>
        <v>N</v>
      </c>
      <c r="C273" s="71">
        <f>'MASTER INVENTORY'!C281</f>
        <v>1429</v>
      </c>
      <c r="D273" s="71">
        <f>'MASTER INVENTORY'!D281</f>
        <v>82</v>
      </c>
      <c r="E273" s="71">
        <f>'MASTER INVENTORY'!E281</f>
        <v>82</v>
      </c>
      <c r="F273" s="71">
        <f>'MASTER INVENTORY'!F281</f>
        <v>1347</v>
      </c>
      <c r="G273" s="71">
        <f>'MASTER INVENTORY'!G281</f>
        <v>0</v>
      </c>
      <c r="H273" s="71" t="str">
        <f>'MASTER INVENTORY'!H281</f>
        <v>N/A</v>
      </c>
      <c r="I273" s="71">
        <f>'MASTER INVENTORY'!I281</f>
        <v>0</v>
      </c>
      <c r="J273" s="71" t="str">
        <f>'MASTER INVENTORY'!J281</f>
        <v>ADMIN</v>
      </c>
      <c r="K273" s="121">
        <f>'MASTER INVENTORY'!K281</f>
        <v>1</v>
      </c>
      <c r="L273" s="71">
        <f>'MASTER INVENTORY'!L281</f>
        <v>12</v>
      </c>
      <c r="M273" s="71">
        <f>'MASTER INVENTORY'!M281</f>
        <v>0</v>
      </c>
      <c r="N273" s="71">
        <f>'MASTER INVENTORY'!N281</f>
        <v>0</v>
      </c>
      <c r="O273" s="71">
        <f>'MASTER INVENTORY'!O281</f>
        <v>0</v>
      </c>
      <c r="P273" s="71">
        <f>'MASTER INVENTORY'!P281</f>
        <v>0</v>
      </c>
      <c r="Q273" s="71">
        <f>'MASTER INVENTORY'!Q281</f>
        <v>0</v>
      </c>
      <c r="R273" s="71">
        <f>'MASTER INVENTORY'!R281</f>
        <v>12</v>
      </c>
      <c r="S273" s="71">
        <f>'MASTER INVENTORY'!S281</f>
        <v>24</v>
      </c>
      <c r="T273" s="71">
        <f>'MASTER INVENTORY'!T281</f>
        <v>0</v>
      </c>
      <c r="U273" s="71">
        <f>'MASTER INVENTORY'!U281</f>
        <v>4</v>
      </c>
      <c r="V273" s="71">
        <f>'MASTER INVENTORY'!V281</f>
        <v>2</v>
      </c>
      <c r="W273" s="71">
        <f>'MASTER INVENTORY'!W281</f>
        <v>1</v>
      </c>
      <c r="X273" s="71">
        <f>'MASTER INVENTORY'!X281</f>
        <v>0</v>
      </c>
      <c r="Y273" s="71">
        <f>'MASTER INVENTORY'!Y281</f>
        <v>0</v>
      </c>
      <c r="Z273" s="71">
        <f>'MASTER INVENTORY'!Z281</f>
        <v>2</v>
      </c>
      <c r="AA273" s="71">
        <f>'MASTER INVENTORY'!AA281</f>
        <v>2</v>
      </c>
      <c r="AB273" s="71">
        <f>'MASTER INVENTORY'!AB281</f>
        <v>2</v>
      </c>
      <c r="AC273" s="71">
        <f>'MASTER INVENTORY'!AC281</f>
        <v>0</v>
      </c>
      <c r="AD273" s="71">
        <f>'MASTER INVENTORY'!AD281</f>
        <v>0</v>
      </c>
      <c r="AE273" s="71">
        <f>'MASTER INVENTORY'!AE281</f>
        <v>0</v>
      </c>
      <c r="AF273" s="71">
        <f>'MASTER INVENTORY'!AF281</f>
        <v>1</v>
      </c>
      <c r="AG273" s="71" t="str">
        <f>'MASTER INVENTORY'!AG281</f>
        <v>DPTMS-MOB</v>
      </c>
      <c r="AH273" s="71" t="str">
        <f>'MASTER INVENTORY'!AH281</f>
        <v>X</v>
      </c>
      <c r="AI273" s="71">
        <f>'MASTER INVENTORY'!AI281</f>
        <v>0</v>
      </c>
    </row>
    <row r="274" spans="1:35" hidden="1" x14ac:dyDescent="0.2">
      <c r="A274" s="67">
        <f>'MASTER INVENTORY'!A282</f>
        <v>56410</v>
      </c>
      <c r="B274" s="71" t="str">
        <f>'MASTER INVENTORY'!B282</f>
        <v>N</v>
      </c>
      <c r="C274" s="71">
        <f>'MASTER INVENTORY'!C282</f>
        <v>1194</v>
      </c>
      <c r="D274" s="71">
        <f>'MASTER INVENTORY'!D282</f>
        <v>50</v>
      </c>
      <c r="E274" s="71">
        <f>'MASTER INVENTORY'!E282</f>
        <v>0</v>
      </c>
      <c r="F274" s="71">
        <f>'MASTER INVENTORY'!F282</f>
        <v>119</v>
      </c>
      <c r="G274" s="71">
        <f>'MASTER INVENTORY'!G282</f>
        <v>948</v>
      </c>
      <c r="H274" s="71" t="str">
        <f>'MASTER INVENTORY'!H282</f>
        <v>CERAMIC</v>
      </c>
      <c r="I274" s="71">
        <f>'MASTER INVENTORY'!I282</f>
        <v>50</v>
      </c>
      <c r="J274" s="71" t="str">
        <f>'MASTER INVENTORY'!J282</f>
        <v>ADMIN</v>
      </c>
      <c r="K274" s="121">
        <f>'MASTER INVENTORY'!K282</f>
        <v>1</v>
      </c>
      <c r="L274" s="71">
        <f>'MASTER INVENTORY'!L282</f>
        <v>15</v>
      </c>
      <c r="M274" s="71">
        <f>'MASTER INVENTORY'!M282</f>
        <v>86</v>
      </c>
      <c r="N274" s="71">
        <f>'MASTER INVENTORY'!N282</f>
        <v>172</v>
      </c>
      <c r="O274" s="71">
        <f>'MASTER INVENTORY'!O282</f>
        <v>9</v>
      </c>
      <c r="P274" s="71">
        <f>'MASTER INVENTORY'!P282</f>
        <v>0</v>
      </c>
      <c r="Q274" s="71">
        <f>'MASTER INVENTORY'!Q282</f>
        <v>0</v>
      </c>
      <c r="R274" s="71">
        <f>'MASTER INVENTORY'!R282</f>
        <v>0</v>
      </c>
      <c r="S274" s="71">
        <f>'MASTER INVENTORY'!S282</f>
        <v>16</v>
      </c>
      <c r="T274" s="71">
        <f>'MASTER INVENTORY'!T282</f>
        <v>0</v>
      </c>
      <c r="U274" s="71">
        <f>'MASTER INVENTORY'!U282</f>
        <v>1</v>
      </c>
      <c r="V274" s="71">
        <f>'MASTER INVENTORY'!V282</f>
        <v>1</v>
      </c>
      <c r="W274" s="71">
        <f>'MASTER INVENTORY'!W282</f>
        <v>0</v>
      </c>
      <c r="X274" s="71">
        <f>'MASTER INVENTORY'!X282</f>
        <v>0</v>
      </c>
      <c r="Y274" s="71">
        <f>'MASTER INVENTORY'!Y282</f>
        <v>0</v>
      </c>
      <c r="Z274" s="71">
        <f>'MASTER INVENTORY'!Z282</f>
        <v>1</v>
      </c>
      <c r="AA274" s="71">
        <f>'MASTER INVENTORY'!AA282</f>
        <v>1</v>
      </c>
      <c r="AB274" s="71">
        <f>'MASTER INVENTORY'!AB282</f>
        <v>1</v>
      </c>
      <c r="AC274" s="71">
        <f>'MASTER INVENTORY'!AC282</f>
        <v>0</v>
      </c>
      <c r="AD274" s="71">
        <f>'MASTER INVENTORY'!AD282</f>
        <v>2</v>
      </c>
      <c r="AE274" s="71">
        <f>'MASTER INVENTORY'!AE282</f>
        <v>0</v>
      </c>
      <c r="AF274" s="71">
        <f>'MASTER INVENTORY'!AF282</f>
        <v>1</v>
      </c>
      <c r="AG274" s="71">
        <f>'MASTER INVENTORY'!AG282</f>
        <v>0</v>
      </c>
      <c r="AH274" s="71" t="str">
        <f>'MASTER INVENTORY'!AH282</f>
        <v>X</v>
      </c>
      <c r="AI274" s="71">
        <f>'MASTER INVENTORY'!AI282</f>
        <v>0</v>
      </c>
    </row>
    <row r="275" spans="1:35" hidden="1" x14ac:dyDescent="0.2">
      <c r="A275" s="67">
        <f>'MASTER INVENTORY'!A283</f>
        <v>56412</v>
      </c>
      <c r="B275" s="71" t="str">
        <f>'MASTER INVENTORY'!B283</f>
        <v>N</v>
      </c>
      <c r="C275" s="71">
        <f>'MASTER INVENTORY'!C283</f>
        <v>1891</v>
      </c>
      <c r="D275" s="71">
        <f>'MASTER INVENTORY'!D283</f>
        <v>108</v>
      </c>
      <c r="E275" s="71">
        <f>'MASTER INVENTORY'!E283</f>
        <v>0</v>
      </c>
      <c r="F275" s="71">
        <f>'MASTER INVENTORY'!F283</f>
        <v>0</v>
      </c>
      <c r="G275" s="71">
        <f>'MASTER INVENTORY'!G283</f>
        <v>1891</v>
      </c>
      <c r="H275" s="71" t="str">
        <f>'MASTER INVENTORY'!H283</f>
        <v>N/A</v>
      </c>
      <c r="I275" s="71">
        <f>'MASTER INVENTORY'!I283</f>
        <v>0</v>
      </c>
      <c r="J275" s="71" t="str">
        <f>'MASTER INVENTORY'!J283</f>
        <v>LAUNDRY</v>
      </c>
      <c r="K275" s="121">
        <f>'MASTER INVENTORY'!K283</f>
        <v>1</v>
      </c>
      <c r="L275" s="71">
        <f>'MASTER INVENTORY'!L283</f>
        <v>0</v>
      </c>
      <c r="M275" s="71">
        <f>'MASTER INVENTORY'!M283</f>
        <v>0</v>
      </c>
      <c r="N275" s="71">
        <f>'MASTER INVENTORY'!N283</f>
        <v>0</v>
      </c>
      <c r="O275" s="71">
        <f>'MASTER INVENTORY'!O283</f>
        <v>0</v>
      </c>
      <c r="P275" s="71">
        <f>'MASTER INVENTORY'!P283</f>
        <v>0</v>
      </c>
      <c r="Q275" s="71">
        <f>'MASTER INVENTORY'!Q283</f>
        <v>0</v>
      </c>
      <c r="R275" s="71">
        <f>'MASTER INVENTORY'!R283</f>
        <v>0</v>
      </c>
      <c r="S275" s="71">
        <f>'MASTER INVENTORY'!S283</f>
        <v>15</v>
      </c>
      <c r="T275" s="71">
        <f>'MASTER INVENTORY'!T283</f>
        <v>0</v>
      </c>
      <c r="U275" s="71">
        <f>'MASTER INVENTORY'!U283</f>
        <v>2</v>
      </c>
      <c r="V275" s="71">
        <f>'MASTER INVENTORY'!V283</f>
        <v>2</v>
      </c>
      <c r="W275" s="71">
        <f>'MASTER INVENTORY'!W283</f>
        <v>0</v>
      </c>
      <c r="X275" s="71">
        <f>'MASTER INVENTORY'!X283</f>
        <v>0</v>
      </c>
      <c r="Y275" s="71">
        <f>'MASTER INVENTORY'!Y283</f>
        <v>0</v>
      </c>
      <c r="Z275" s="71">
        <f>'MASTER INVENTORY'!Z283</f>
        <v>2</v>
      </c>
      <c r="AA275" s="71">
        <f>'MASTER INVENTORY'!AA283</f>
        <v>2</v>
      </c>
      <c r="AB275" s="71">
        <f>'MASTER INVENTORY'!AB283</f>
        <v>2</v>
      </c>
      <c r="AC275" s="71">
        <f>'MASTER INVENTORY'!AC283</f>
        <v>0</v>
      </c>
      <c r="AD275" s="71">
        <f>'MASTER INVENTORY'!AD283</f>
        <v>0</v>
      </c>
      <c r="AE275" s="71">
        <f>'MASTER INVENTORY'!AE283</f>
        <v>0</v>
      </c>
      <c r="AF275" s="71">
        <f>'MASTER INVENTORY'!AF283</f>
        <v>1</v>
      </c>
      <c r="AG275" s="71" t="str">
        <f>'MASTER INVENTORY'!AG283</f>
        <v>DPTMS - MOB</v>
      </c>
      <c r="AH275" s="71" t="str">
        <f>'MASTER INVENTORY'!AH283</f>
        <v>X</v>
      </c>
      <c r="AI275" s="71">
        <f>'MASTER INVENTORY'!AI283</f>
        <v>0</v>
      </c>
    </row>
    <row r="276" spans="1:35" hidden="1" x14ac:dyDescent="0.2">
      <c r="A276" s="67">
        <f>'MASTER INVENTORY'!A284</f>
        <v>56414</v>
      </c>
      <c r="B276" s="71" t="str">
        <f>'MASTER INVENTORY'!B284</f>
        <v>N</v>
      </c>
      <c r="C276" s="71">
        <f>'MASTER INVENTORY'!C284</f>
        <v>660</v>
      </c>
      <c r="D276" s="71">
        <f>'MASTER INVENTORY'!D284</f>
        <v>43</v>
      </c>
      <c r="E276" s="71">
        <f>'MASTER INVENTORY'!E284</f>
        <v>0</v>
      </c>
      <c r="F276" s="71">
        <f>'MASTER INVENTORY'!F284</f>
        <v>0</v>
      </c>
      <c r="G276" s="71">
        <f>'MASTER INVENTORY'!G284</f>
        <v>660</v>
      </c>
      <c r="H276" s="71" t="str">
        <f>'MASTER INVENTORY'!H284</f>
        <v>N/A</v>
      </c>
      <c r="I276" s="71">
        <f>'MASTER INVENTORY'!I284</f>
        <v>0</v>
      </c>
      <c r="J276" s="71" t="str">
        <f>'MASTER INVENTORY'!J284</f>
        <v>ADMIN</v>
      </c>
      <c r="K276" s="121">
        <f>'MASTER INVENTORY'!K284</f>
        <v>1</v>
      </c>
      <c r="L276" s="71">
        <f>'MASTER INVENTORY'!L284</f>
        <v>1</v>
      </c>
      <c r="M276" s="71">
        <f>'MASTER INVENTORY'!M284</f>
        <v>13</v>
      </c>
      <c r="N276" s="71">
        <f>'MASTER INVENTORY'!N284</f>
        <v>26</v>
      </c>
      <c r="O276" s="71">
        <f>'MASTER INVENTORY'!O284</f>
        <v>2</v>
      </c>
      <c r="P276" s="71">
        <f>'MASTER INVENTORY'!P284</f>
        <v>8</v>
      </c>
      <c r="Q276" s="71">
        <f>'MASTER INVENTORY'!Q284</f>
        <v>16</v>
      </c>
      <c r="R276" s="71">
        <f>'MASTER INVENTORY'!R284</f>
        <v>0</v>
      </c>
      <c r="S276" s="71">
        <f>'MASTER INVENTORY'!S284</f>
        <v>2</v>
      </c>
      <c r="T276" s="71">
        <f>'MASTER INVENTORY'!T284</f>
        <v>0</v>
      </c>
      <c r="U276" s="71">
        <f>'MASTER INVENTORY'!U284</f>
        <v>1</v>
      </c>
      <c r="V276" s="71">
        <f>'MASTER INVENTORY'!V284</f>
        <v>1</v>
      </c>
      <c r="W276" s="71">
        <f>'MASTER INVENTORY'!W284</f>
        <v>1</v>
      </c>
      <c r="X276" s="71">
        <f>'MASTER INVENTORY'!X284</f>
        <v>0</v>
      </c>
      <c r="Y276" s="71">
        <f>'MASTER INVENTORY'!Y284</f>
        <v>0</v>
      </c>
      <c r="Z276" s="71">
        <f>'MASTER INVENTORY'!Z284</f>
        <v>1</v>
      </c>
      <c r="AA276" s="71">
        <f>'MASTER INVENTORY'!AA284</f>
        <v>1</v>
      </c>
      <c r="AB276" s="71">
        <f>'MASTER INVENTORY'!AB284</f>
        <v>1</v>
      </c>
      <c r="AC276" s="71">
        <f>'MASTER INVENTORY'!AC284</f>
        <v>0</v>
      </c>
      <c r="AD276" s="71">
        <f>'MASTER INVENTORY'!AD284</f>
        <v>1</v>
      </c>
      <c r="AE276" s="71">
        <f>'MASTER INVENTORY'!AE284</f>
        <v>0</v>
      </c>
      <c r="AF276" s="71">
        <f>'MASTER INVENTORY'!AF284</f>
        <v>1</v>
      </c>
      <c r="AG276" s="71" t="str">
        <f>'MASTER INVENTORY'!AG284</f>
        <v>DPTMS - MOB</v>
      </c>
      <c r="AH276" s="71" t="str">
        <f>'MASTER INVENTORY'!AH284</f>
        <v>X</v>
      </c>
      <c r="AI276" s="71">
        <f>'MASTER INVENTORY'!AI284</f>
        <v>0</v>
      </c>
    </row>
    <row r="277" spans="1:35" hidden="1" x14ac:dyDescent="0.2">
      <c r="A277" s="67">
        <f>'MASTER INVENTORY'!A285</f>
        <v>56420</v>
      </c>
      <c r="B277" s="71" t="str">
        <f>'MASTER INVENTORY'!B285</f>
        <v>N</v>
      </c>
      <c r="C277" s="71">
        <f>'MASTER INVENTORY'!C285</f>
        <v>1983</v>
      </c>
      <c r="D277" s="71">
        <f>'MASTER INVENTORY'!D285</f>
        <v>83</v>
      </c>
      <c r="E277" s="71">
        <f>'MASTER INVENTORY'!E285</f>
        <v>94</v>
      </c>
      <c r="F277" s="71">
        <f>'MASTER INVENTORY'!F285</f>
        <v>1889</v>
      </c>
      <c r="G277" s="71">
        <f>'MASTER INVENTORY'!G285</f>
        <v>0</v>
      </c>
      <c r="H277" s="71" t="str">
        <f>'MASTER INVENTORY'!H285</f>
        <v>N/A</v>
      </c>
      <c r="I277" s="71">
        <f>'MASTER INVENTORY'!I285</f>
        <v>0</v>
      </c>
      <c r="J277" s="71" t="str">
        <f>'MASTER INVENTORY'!J285</f>
        <v>ADMIN</v>
      </c>
      <c r="K277" s="121">
        <f>'MASTER INVENTORY'!K285</f>
        <v>1</v>
      </c>
      <c r="L277" s="71">
        <f>'MASTER INVENTORY'!L285</f>
        <v>14</v>
      </c>
      <c r="M277" s="71">
        <f>'MASTER INVENTORY'!M285</f>
        <v>294</v>
      </c>
      <c r="N277" s="71">
        <f>'MASTER INVENTORY'!N285</f>
        <v>588</v>
      </c>
      <c r="O277" s="71">
        <f>'MASTER INVENTORY'!O285</f>
        <v>0</v>
      </c>
      <c r="P277" s="71">
        <f>'MASTER INVENTORY'!P285</f>
        <v>0</v>
      </c>
      <c r="Q277" s="71">
        <f>'MASTER INVENTORY'!Q285</f>
        <v>0</v>
      </c>
      <c r="R277" s="71">
        <f>'MASTER INVENTORY'!R285</f>
        <v>5</v>
      </c>
      <c r="S277" s="71">
        <f>'MASTER INVENTORY'!S285</f>
        <v>0</v>
      </c>
      <c r="T277" s="71">
        <f>'MASTER INVENTORY'!T285</f>
        <v>0</v>
      </c>
      <c r="U277" s="71">
        <f>'MASTER INVENTORY'!U285</f>
        <v>2</v>
      </c>
      <c r="V277" s="71">
        <f>'MASTER INVENTORY'!V285</f>
        <v>2</v>
      </c>
      <c r="W277" s="71">
        <f>'MASTER INVENTORY'!W285</f>
        <v>1</v>
      </c>
      <c r="X277" s="71">
        <f>'MASTER INVENTORY'!X285</f>
        <v>0</v>
      </c>
      <c r="Y277" s="71">
        <f>'MASTER INVENTORY'!Y285</f>
        <v>0</v>
      </c>
      <c r="Z277" s="71">
        <f>'MASTER INVENTORY'!Z285</f>
        <v>2</v>
      </c>
      <c r="AA277" s="71">
        <f>'MASTER INVENTORY'!AA285</f>
        <v>2</v>
      </c>
      <c r="AB277" s="71">
        <f>'MASTER INVENTORY'!AB285</f>
        <v>2</v>
      </c>
      <c r="AC277" s="71">
        <f>'MASTER INVENTORY'!AC285</f>
        <v>0</v>
      </c>
      <c r="AD277" s="71">
        <f>'MASTER INVENTORY'!AD285</f>
        <v>0</v>
      </c>
      <c r="AE277" s="71">
        <f>'MASTER INVENTORY'!AE285</f>
        <v>0</v>
      </c>
      <c r="AF277" s="71">
        <f>'MASTER INVENTORY'!AF285</f>
        <v>1</v>
      </c>
      <c r="AG277" s="71" t="str">
        <f>'MASTER INVENTORY'!AG285</f>
        <v>DPTMS-MOB</v>
      </c>
      <c r="AH277" s="71" t="str">
        <f>'MASTER INVENTORY'!AH285</f>
        <v>X</v>
      </c>
      <c r="AI277" s="71">
        <f>'MASTER INVENTORY'!AI285</f>
        <v>0</v>
      </c>
    </row>
    <row r="278" spans="1:35" hidden="1" x14ac:dyDescent="0.2">
      <c r="A278" s="67">
        <f>'MASTER INVENTORY'!A286</f>
        <v>56421</v>
      </c>
      <c r="B278" s="71" t="str">
        <f>'MASTER INVENTORY'!B286</f>
        <v>N</v>
      </c>
      <c r="C278" s="71">
        <f>'MASTER INVENTORY'!C286</f>
        <v>1285</v>
      </c>
      <c r="D278" s="71">
        <f>'MASTER INVENTORY'!D286</f>
        <v>80</v>
      </c>
      <c r="E278" s="71">
        <f>'MASTER INVENTORY'!E286</f>
        <v>0</v>
      </c>
      <c r="F278" s="71">
        <f>'MASTER INVENTORY'!F286</f>
        <v>0</v>
      </c>
      <c r="G278" s="71">
        <f>'MASTER INVENTORY'!G286</f>
        <v>1285</v>
      </c>
      <c r="H278" s="71" t="str">
        <f>'MASTER INVENTORY'!H286</f>
        <v>N/A</v>
      </c>
      <c r="I278" s="71">
        <f>'MASTER INVENTORY'!I286</f>
        <v>0</v>
      </c>
      <c r="J278" s="71" t="str">
        <f>'MASTER INVENTORY'!J286</f>
        <v>LAUNDRY</v>
      </c>
      <c r="K278" s="121">
        <f>'MASTER INVENTORY'!K286</f>
        <v>1</v>
      </c>
      <c r="L278" s="71">
        <f>'MASTER INVENTORY'!L286</f>
        <v>0</v>
      </c>
      <c r="M278" s="71">
        <f>'MASTER INVENTORY'!M286</f>
        <v>202</v>
      </c>
      <c r="N278" s="71">
        <f>'MASTER INVENTORY'!N286</f>
        <v>404</v>
      </c>
      <c r="O278" s="71">
        <f>'MASTER INVENTORY'!O286</f>
        <v>0</v>
      </c>
      <c r="P278" s="71">
        <f>'MASTER INVENTORY'!P286</f>
        <v>0</v>
      </c>
      <c r="Q278" s="71">
        <f>'MASTER INVENTORY'!Q286</f>
        <v>0</v>
      </c>
      <c r="R278" s="71">
        <f>'MASTER INVENTORY'!R286</f>
        <v>0</v>
      </c>
      <c r="S278" s="71">
        <f>'MASTER INVENTORY'!S286</f>
        <v>15</v>
      </c>
      <c r="T278" s="71">
        <f>'MASTER INVENTORY'!T286</f>
        <v>0</v>
      </c>
      <c r="U278" s="71">
        <f>'MASTER INVENTORY'!U286</f>
        <v>2</v>
      </c>
      <c r="V278" s="71">
        <f>'MASTER INVENTORY'!V286</f>
        <v>2</v>
      </c>
      <c r="W278" s="71">
        <f>'MASTER INVENTORY'!W286</f>
        <v>0</v>
      </c>
      <c r="X278" s="71">
        <f>'MASTER INVENTORY'!X286</f>
        <v>0</v>
      </c>
      <c r="Y278" s="71">
        <f>'MASTER INVENTORY'!Y286</f>
        <v>0</v>
      </c>
      <c r="Z278" s="71">
        <f>'MASTER INVENTORY'!Z286</f>
        <v>2</v>
      </c>
      <c r="AA278" s="71">
        <f>'MASTER INVENTORY'!AA286</f>
        <v>2</v>
      </c>
      <c r="AB278" s="71">
        <f>'MASTER INVENTORY'!AB286</f>
        <v>2</v>
      </c>
      <c r="AC278" s="71">
        <f>'MASTER INVENTORY'!AC286</f>
        <v>0</v>
      </c>
      <c r="AD278" s="71">
        <f>'MASTER INVENTORY'!AD286</f>
        <v>0</v>
      </c>
      <c r="AE278" s="71">
        <f>'MASTER INVENTORY'!AE286</f>
        <v>0</v>
      </c>
      <c r="AF278" s="71">
        <f>'MASTER INVENTORY'!AF286</f>
        <v>1</v>
      </c>
      <c r="AG278" s="71" t="str">
        <f>'MASTER INVENTORY'!AG286</f>
        <v>DPTMS - MOB</v>
      </c>
      <c r="AH278" s="71" t="str">
        <f>'MASTER INVENTORY'!AH286</f>
        <v>X</v>
      </c>
      <c r="AI278" s="71">
        <f>'MASTER INVENTORY'!AI286</f>
        <v>0</v>
      </c>
    </row>
    <row r="279" spans="1:35" hidden="1" x14ac:dyDescent="0.2">
      <c r="A279" s="67">
        <f>'MASTER INVENTORY'!A287</f>
        <v>56422</v>
      </c>
      <c r="B279" s="71" t="str">
        <f>'MASTER INVENTORY'!B287</f>
        <v>N</v>
      </c>
      <c r="C279" s="71">
        <f>'MASTER INVENTORY'!C287</f>
        <v>2082</v>
      </c>
      <c r="D279" s="71">
        <f>'MASTER INVENTORY'!D287</f>
        <v>82</v>
      </c>
      <c r="E279" s="71">
        <f>'MASTER INVENTORY'!E287</f>
        <v>0</v>
      </c>
      <c r="F279" s="71">
        <f>'MASTER INVENTORY'!F287</f>
        <v>1999</v>
      </c>
      <c r="G279" s="71">
        <f>'MASTER INVENTORY'!G287</f>
        <v>83</v>
      </c>
      <c r="H279" s="71" t="str">
        <f>'MASTER INVENTORY'!H287</f>
        <v>N/A</v>
      </c>
      <c r="I279" s="71">
        <f>'MASTER INVENTORY'!I287</f>
        <v>0</v>
      </c>
      <c r="J279" s="71" t="str">
        <f>'MASTER INVENTORY'!J287</f>
        <v>ADMIN</v>
      </c>
      <c r="K279" s="121">
        <f>'MASTER INVENTORY'!K287</f>
        <v>1</v>
      </c>
      <c r="L279" s="71">
        <f>'MASTER INVENTORY'!L287</f>
        <v>14</v>
      </c>
      <c r="M279" s="71">
        <f>'MASTER INVENTORY'!M287</f>
        <v>100</v>
      </c>
      <c r="N279" s="71">
        <f>'MASTER INVENTORY'!N287</f>
        <v>200</v>
      </c>
      <c r="O279" s="71">
        <f>'MASTER INVENTORY'!O287</f>
        <v>4</v>
      </c>
      <c r="P279" s="71">
        <f>'MASTER INVENTORY'!P287</f>
        <v>16</v>
      </c>
      <c r="Q279" s="71">
        <f>'MASTER INVENTORY'!Q287</f>
        <v>32</v>
      </c>
      <c r="R279" s="71">
        <f>'MASTER INVENTORY'!R287</f>
        <v>11</v>
      </c>
      <c r="S279" s="71">
        <f>'MASTER INVENTORY'!S287</f>
        <v>23</v>
      </c>
      <c r="T279" s="71">
        <f>'MASTER INVENTORY'!T287</f>
        <v>0</v>
      </c>
      <c r="U279" s="71">
        <f>'MASTER INVENTORY'!U287</f>
        <v>2</v>
      </c>
      <c r="V279" s="71">
        <f>'MASTER INVENTORY'!V287</f>
        <v>2</v>
      </c>
      <c r="W279" s="71">
        <f>'MASTER INVENTORY'!W287</f>
        <v>1</v>
      </c>
      <c r="X279" s="71">
        <f>'MASTER INVENTORY'!X287</f>
        <v>0</v>
      </c>
      <c r="Y279" s="71">
        <f>'MASTER INVENTORY'!Y287</f>
        <v>0</v>
      </c>
      <c r="Z279" s="71">
        <f>'MASTER INVENTORY'!Z287</f>
        <v>2</v>
      </c>
      <c r="AA279" s="71">
        <f>'MASTER INVENTORY'!AA287</f>
        <v>2</v>
      </c>
      <c r="AB279" s="71">
        <f>'MASTER INVENTORY'!AB287</f>
        <v>2</v>
      </c>
      <c r="AC279" s="71">
        <f>'MASTER INVENTORY'!AC287</f>
        <v>0</v>
      </c>
      <c r="AD279" s="71">
        <f>'MASTER INVENTORY'!AD287</f>
        <v>0</v>
      </c>
      <c r="AE279" s="71">
        <f>'MASTER INVENTORY'!AE287</f>
        <v>0</v>
      </c>
      <c r="AF279" s="71">
        <f>'MASTER INVENTORY'!AF287</f>
        <v>1</v>
      </c>
      <c r="AG279" s="71" t="str">
        <f>'MASTER INVENTORY'!AG287</f>
        <v>DPTMS-MOB</v>
      </c>
      <c r="AH279" s="71" t="str">
        <f>'MASTER INVENTORY'!AH287</f>
        <v>X</v>
      </c>
      <c r="AI279" s="71">
        <f>'MASTER INVENTORY'!AI287</f>
        <v>0</v>
      </c>
    </row>
    <row r="280" spans="1:35" hidden="1" x14ac:dyDescent="0.2">
      <c r="A280" s="67">
        <f>'MASTER INVENTORY'!A288</f>
        <v>56427</v>
      </c>
      <c r="B280" s="71" t="str">
        <f>'MASTER INVENTORY'!B288</f>
        <v>N</v>
      </c>
      <c r="C280" s="71">
        <f>'MASTER INVENTORY'!C288</f>
        <v>2609</v>
      </c>
      <c r="D280" s="71">
        <f>'MASTER INVENTORY'!D288</f>
        <v>209</v>
      </c>
      <c r="E280" s="71">
        <f>'MASTER INVENTORY'!E288</f>
        <v>2609</v>
      </c>
      <c r="F280" s="71">
        <f>'MASTER INVENTORY'!F288</f>
        <v>0</v>
      </c>
      <c r="G280" s="71">
        <f>'MASTER INVENTORY'!G288</f>
        <v>0</v>
      </c>
      <c r="H280" s="71" t="str">
        <f>'MASTER INVENTORY'!H288</f>
        <v>N/A</v>
      </c>
      <c r="I280" s="71">
        <f>'MASTER INVENTORY'!I288</f>
        <v>0</v>
      </c>
      <c r="J280" s="71" t="str">
        <f>'MASTER INVENTORY'!J288</f>
        <v>ADMIN</v>
      </c>
      <c r="K280" s="121">
        <f>'MASTER INVENTORY'!K288</f>
        <v>1</v>
      </c>
      <c r="L280" s="71">
        <f>'MASTER INVENTORY'!L288</f>
        <v>3</v>
      </c>
      <c r="M280" s="71">
        <f>'MASTER INVENTORY'!M288</f>
        <v>18</v>
      </c>
      <c r="N280" s="71">
        <f>'MASTER INVENTORY'!N288</f>
        <v>36</v>
      </c>
      <c r="O280" s="71">
        <f>'MASTER INVENTORY'!O288</f>
        <v>3</v>
      </c>
      <c r="P280" s="71">
        <f>'MASTER INVENTORY'!P288</f>
        <v>0</v>
      </c>
      <c r="Q280" s="71">
        <f>'MASTER INVENTORY'!Q288</f>
        <v>0</v>
      </c>
      <c r="R280" s="71">
        <f>'MASTER INVENTORY'!R288</f>
        <v>3</v>
      </c>
      <c r="S280" s="71">
        <f>'MASTER INVENTORY'!S288</f>
        <v>50</v>
      </c>
      <c r="T280" s="71">
        <f>'MASTER INVENTORY'!T288</f>
        <v>0</v>
      </c>
      <c r="U280" s="71">
        <f>'MASTER INVENTORY'!U288</f>
        <v>2</v>
      </c>
      <c r="V280" s="71">
        <f>'MASTER INVENTORY'!V288</f>
        <v>4</v>
      </c>
      <c r="W280" s="71">
        <f>'MASTER INVENTORY'!W288</f>
        <v>2</v>
      </c>
      <c r="X280" s="71">
        <f>'MASTER INVENTORY'!X288</f>
        <v>0</v>
      </c>
      <c r="Y280" s="71">
        <f>'MASTER INVENTORY'!Y288</f>
        <v>0</v>
      </c>
      <c r="Z280" s="71">
        <f>'MASTER INVENTORY'!Z288</f>
        <v>2</v>
      </c>
      <c r="AA280" s="71">
        <f>'MASTER INVENTORY'!AA288</f>
        <v>4</v>
      </c>
      <c r="AB280" s="71">
        <f>'MASTER INVENTORY'!AB288</f>
        <v>2</v>
      </c>
      <c r="AC280" s="71">
        <f>'MASTER INVENTORY'!AC288</f>
        <v>0</v>
      </c>
      <c r="AD280" s="71">
        <f>'MASTER INVENTORY'!AD288</f>
        <v>1</v>
      </c>
      <c r="AE280" s="71">
        <f>'MASTER INVENTORY'!AE288</f>
        <v>0</v>
      </c>
      <c r="AF280" s="71">
        <f>'MASTER INVENTORY'!AF288</f>
        <v>1</v>
      </c>
      <c r="AG280" s="71" t="str">
        <f>'MASTER INVENTORY'!AG288</f>
        <v>DPTMS - MOB</v>
      </c>
      <c r="AH280" s="71">
        <f>'MASTER INVENTORY'!AH288</f>
        <v>0</v>
      </c>
      <c r="AI280" s="71">
        <f>'MASTER INVENTORY'!AI288</f>
        <v>0</v>
      </c>
    </row>
    <row r="281" spans="1:35" hidden="1" x14ac:dyDescent="0.2">
      <c r="A281" s="67">
        <f>'MASTER INVENTORY'!A289</f>
        <v>56430</v>
      </c>
      <c r="B281" s="71" t="str">
        <f>'MASTER INVENTORY'!B289</f>
        <v>N</v>
      </c>
      <c r="C281" s="71">
        <f>'MASTER INVENTORY'!C289</f>
        <v>8772</v>
      </c>
      <c r="D281" s="71">
        <f>'MASTER INVENTORY'!D289</f>
        <v>462</v>
      </c>
      <c r="E281" s="71">
        <f>'MASTER INVENTORY'!E289</f>
        <v>0</v>
      </c>
      <c r="F281" s="71">
        <f>'MASTER INVENTORY'!F289</f>
        <v>2399</v>
      </c>
      <c r="G281" s="71">
        <f>'MASTER INVENTORY'!G289</f>
        <v>6373</v>
      </c>
      <c r="H281" s="71" t="str">
        <f>'MASTER INVENTORY'!H289</f>
        <v>N/A</v>
      </c>
      <c r="I281" s="71">
        <f>'MASTER INVENTORY'!I289</f>
        <v>0</v>
      </c>
      <c r="J281" s="71" t="str">
        <f>'MASTER INVENTORY'!J289</f>
        <v>ADMIN</v>
      </c>
      <c r="K281" s="121">
        <f>'MASTER INVENTORY'!K289</f>
        <v>1</v>
      </c>
      <c r="L281" s="71">
        <f>'MASTER INVENTORY'!L289</f>
        <v>90</v>
      </c>
      <c r="M281" s="71">
        <f>'MASTER INVENTORY'!M289</f>
        <v>630</v>
      </c>
      <c r="N281" s="71">
        <f>'MASTER INVENTORY'!N289</f>
        <v>1260</v>
      </c>
      <c r="O281" s="71">
        <f>'MASTER INVENTORY'!O289</f>
        <v>1</v>
      </c>
      <c r="P281" s="71">
        <f>'MASTER INVENTORY'!P289</f>
        <v>38</v>
      </c>
      <c r="Q281" s="71">
        <f>'MASTER INVENTORY'!Q289</f>
        <v>76</v>
      </c>
      <c r="R281" s="71">
        <f>'MASTER INVENTORY'!R289</f>
        <v>90</v>
      </c>
      <c r="S281" s="71">
        <f>'MASTER INVENTORY'!S289</f>
        <v>89</v>
      </c>
      <c r="T281" s="71">
        <f>'MASTER INVENTORY'!T289</f>
        <v>0</v>
      </c>
      <c r="U281" s="71">
        <f>'MASTER INVENTORY'!U289</f>
        <v>12</v>
      </c>
      <c r="V281" s="71">
        <f>'MASTER INVENTORY'!V289</f>
        <v>8</v>
      </c>
      <c r="W281" s="71">
        <f>'MASTER INVENTORY'!W289</f>
        <v>7</v>
      </c>
      <c r="X281" s="71">
        <f>'MASTER INVENTORY'!X289</f>
        <v>0</v>
      </c>
      <c r="Y281" s="71">
        <f>'MASTER INVENTORY'!Y289</f>
        <v>0</v>
      </c>
      <c r="Z281" s="71">
        <f>'MASTER INVENTORY'!Z289</f>
        <v>4</v>
      </c>
      <c r="AA281" s="71">
        <f>'MASTER INVENTORY'!AA289</f>
        <v>7</v>
      </c>
      <c r="AB281" s="71">
        <f>'MASTER INVENTORY'!AB289</f>
        <v>4</v>
      </c>
      <c r="AC281" s="71">
        <f>'MASTER INVENTORY'!AC289</f>
        <v>16</v>
      </c>
      <c r="AD281" s="71">
        <f>'MASTER INVENTORY'!AD289</f>
        <v>2</v>
      </c>
      <c r="AE281" s="71">
        <f>'MASTER INVENTORY'!AE289</f>
        <v>0</v>
      </c>
      <c r="AF281" s="71">
        <f>'MASTER INVENTORY'!AF289</f>
        <v>2</v>
      </c>
      <c r="AG281" s="71" t="str">
        <f>'MASTER INVENTORY'!AG289</f>
        <v>120th INF DIV</v>
      </c>
      <c r="AH281" s="71" t="str">
        <f>'MASTER INVENTORY'!AH289</f>
        <v>X</v>
      </c>
      <c r="AI281" s="71">
        <f>'MASTER INVENTORY'!AI289</f>
        <v>0</v>
      </c>
    </row>
    <row r="282" spans="1:35" hidden="1" x14ac:dyDescent="0.2">
      <c r="A282" s="67">
        <f>'MASTER INVENTORY'!A290</f>
        <v>56445</v>
      </c>
      <c r="B282" s="71" t="str">
        <f>'MASTER INVENTORY'!B290</f>
        <v>N</v>
      </c>
      <c r="C282" s="71">
        <f>'MASTER INVENTORY'!C290</f>
        <v>5470</v>
      </c>
      <c r="D282" s="71">
        <f>'MASTER INVENTORY'!D290</f>
        <v>451</v>
      </c>
      <c r="E282" s="71">
        <f>'MASTER INVENTORY'!E290</f>
        <v>0</v>
      </c>
      <c r="F282" s="71">
        <f>'MASTER INVENTORY'!F290</f>
        <v>0</v>
      </c>
      <c r="G282" s="71">
        <f>'MASTER INVENTORY'!G290</f>
        <v>5019</v>
      </c>
      <c r="H282" s="71" t="str">
        <f>'MASTER INVENTORY'!H290</f>
        <v>N/A</v>
      </c>
      <c r="I282" s="71">
        <f>'MASTER INVENTORY'!I290</f>
        <v>451</v>
      </c>
      <c r="J282" s="71" t="str">
        <f>'MASTER INVENTORY'!J290</f>
        <v>ADMIN</v>
      </c>
      <c r="K282" s="121">
        <f>'MASTER INVENTORY'!K290</f>
        <v>1</v>
      </c>
      <c r="L282" s="71">
        <f>'MASTER INVENTORY'!L290</f>
        <v>4</v>
      </c>
      <c r="M282" s="71">
        <f>'MASTER INVENTORY'!M290</f>
        <v>48</v>
      </c>
      <c r="N282" s="71">
        <f>'MASTER INVENTORY'!N290</f>
        <v>96</v>
      </c>
      <c r="O282" s="71">
        <f>'MASTER INVENTORY'!O290</f>
        <v>6</v>
      </c>
      <c r="P282" s="71">
        <f>'MASTER INVENTORY'!P290</f>
        <v>126</v>
      </c>
      <c r="Q282" s="71">
        <f>'MASTER INVENTORY'!Q290</f>
        <v>252</v>
      </c>
      <c r="R282" s="71">
        <f>'MASTER INVENTORY'!R290</f>
        <v>4</v>
      </c>
      <c r="S282" s="71">
        <f>'MASTER INVENTORY'!S290</f>
        <v>75</v>
      </c>
      <c r="T282" s="71">
        <f>'MASTER INVENTORY'!T290</f>
        <v>0</v>
      </c>
      <c r="U282" s="71">
        <f>'MASTER INVENTORY'!U290</f>
        <v>6</v>
      </c>
      <c r="V282" s="71">
        <f>'MASTER INVENTORY'!V290</f>
        <v>7</v>
      </c>
      <c r="W282" s="71">
        <f>'MASTER INVENTORY'!W290</f>
        <v>3</v>
      </c>
      <c r="X282" s="71">
        <f>'MASTER INVENTORY'!X290</f>
        <v>0</v>
      </c>
      <c r="Y282" s="71">
        <f>'MASTER INVENTORY'!Y290</f>
        <v>0</v>
      </c>
      <c r="Z282" s="71">
        <f>'MASTER INVENTORY'!Z290</f>
        <v>2</v>
      </c>
      <c r="AA282" s="71">
        <f>'MASTER INVENTORY'!AA290</f>
        <v>7</v>
      </c>
      <c r="AB282" s="71">
        <f>'MASTER INVENTORY'!AB290</f>
        <v>2</v>
      </c>
      <c r="AC282" s="71">
        <f>'MASTER INVENTORY'!AC290</f>
        <v>0</v>
      </c>
      <c r="AD282" s="71">
        <f>'MASTER INVENTORY'!AD290</f>
        <v>1</v>
      </c>
      <c r="AE282" s="71">
        <f>'MASTER INVENTORY'!AE290</f>
        <v>0</v>
      </c>
      <c r="AF282" s="71">
        <f>'MASTER INVENTORY'!AF290</f>
        <v>1</v>
      </c>
      <c r="AG282" s="71" t="str">
        <f>'MASTER INVENTORY'!AG290</f>
        <v>120th INF DIV</v>
      </c>
      <c r="AH282" s="71" t="str">
        <f>'MASTER INVENTORY'!AH290</f>
        <v>X</v>
      </c>
      <c r="AI282" s="71">
        <f>'MASTER INVENTORY'!AI290</f>
        <v>0</v>
      </c>
    </row>
    <row r="283" spans="1:35" hidden="1" x14ac:dyDescent="0.2">
      <c r="A283" s="67">
        <f>'MASTER INVENTORY'!A291</f>
        <v>56458</v>
      </c>
      <c r="B283" s="71" t="str">
        <f>'MASTER INVENTORY'!B291</f>
        <v>N</v>
      </c>
      <c r="C283" s="71">
        <f>'MASTER INVENTORY'!C291</f>
        <v>3000</v>
      </c>
      <c r="D283" s="71">
        <f>'MASTER INVENTORY'!D291</f>
        <v>200</v>
      </c>
      <c r="E283" s="71">
        <f>'MASTER INVENTORY'!E291</f>
        <v>0</v>
      </c>
      <c r="F283" s="71">
        <f>'MASTER INVENTORY'!F291</f>
        <v>0</v>
      </c>
      <c r="G283" s="71">
        <f>'MASTER INVENTORY'!G291</f>
        <v>3000</v>
      </c>
      <c r="H283" s="71" t="str">
        <f>'MASTER INVENTORY'!H291</f>
        <v>N/A</v>
      </c>
      <c r="I283" s="71">
        <f>'MASTER INVENTORY'!I291</f>
        <v>0</v>
      </c>
      <c r="J283" s="71" t="str">
        <f>'MASTER INVENTORY'!J291</f>
        <v>ADMIN</v>
      </c>
      <c r="K283" s="121">
        <f>'MASTER INVENTORY'!K291</f>
        <v>1</v>
      </c>
      <c r="L283" s="71">
        <f>'MASTER INVENTORY'!L291</f>
        <v>4</v>
      </c>
      <c r="M283" s="71">
        <f>'MASTER INVENTORY'!M291</f>
        <v>48</v>
      </c>
      <c r="N283" s="71">
        <f>'MASTER INVENTORY'!N291</f>
        <v>96</v>
      </c>
      <c r="O283" s="71">
        <f>'MASTER INVENTORY'!O291</f>
        <v>2</v>
      </c>
      <c r="P283" s="71">
        <f>'MASTER INVENTORY'!P291</f>
        <v>0</v>
      </c>
      <c r="Q283" s="71">
        <f>'MASTER INVENTORY'!Q291</f>
        <v>0</v>
      </c>
      <c r="R283" s="71">
        <f>'MASTER INVENTORY'!R291</f>
        <v>0</v>
      </c>
      <c r="S283" s="71">
        <f>'MASTER INVENTORY'!S291</f>
        <v>10</v>
      </c>
      <c r="T283" s="71">
        <f>'MASTER INVENTORY'!T291</f>
        <v>10</v>
      </c>
      <c r="U283" s="71">
        <f>'MASTER INVENTORY'!U291</f>
        <v>2</v>
      </c>
      <c r="V283" s="71">
        <f>'MASTER INVENTORY'!V291</f>
        <v>2</v>
      </c>
      <c r="W283" s="71">
        <f>'MASTER INVENTORY'!W291</f>
        <v>2</v>
      </c>
      <c r="X283" s="71">
        <f>'MASTER INVENTORY'!X291</f>
        <v>0</v>
      </c>
      <c r="Y283" s="71">
        <f>'MASTER INVENTORY'!Y291</f>
        <v>0</v>
      </c>
      <c r="Z283" s="71">
        <f>'MASTER INVENTORY'!Z291</f>
        <v>2</v>
      </c>
      <c r="AA283" s="71">
        <f>'MASTER INVENTORY'!AA291</f>
        <v>2</v>
      </c>
      <c r="AB283" s="71">
        <f>'MASTER INVENTORY'!AB291</f>
        <v>2</v>
      </c>
      <c r="AC283" s="71">
        <f>'MASTER INVENTORY'!AC291</f>
        <v>0</v>
      </c>
      <c r="AD283" s="71">
        <f>'MASTER INVENTORY'!AD291</f>
        <v>0</v>
      </c>
      <c r="AE283" s="71">
        <f>'MASTER INVENTORY'!AE291</f>
        <v>0</v>
      </c>
      <c r="AF283" s="71">
        <f>'MASTER INVENTORY'!AF291</f>
        <v>0</v>
      </c>
      <c r="AG283" s="71">
        <f>'MASTER INVENTORY'!AG291</f>
        <v>0</v>
      </c>
      <c r="AH283" s="71" t="str">
        <f>'MASTER INVENTORY'!AH291</f>
        <v>X</v>
      </c>
      <c r="AI283" s="71">
        <f>'MASTER INVENTORY'!AI291</f>
        <v>0</v>
      </c>
    </row>
    <row r="284" spans="1:35" hidden="1" x14ac:dyDescent="0.2">
      <c r="A284" s="67">
        <f>'MASTER INVENTORY'!A292</f>
        <v>56459</v>
      </c>
      <c r="B284" s="71" t="str">
        <f>'MASTER INVENTORY'!B292</f>
        <v>N</v>
      </c>
      <c r="C284" s="71">
        <f>'MASTER INVENTORY'!C292</f>
        <v>4583</v>
      </c>
      <c r="D284" s="71">
        <f>'MASTER INVENTORY'!D292</f>
        <v>365</v>
      </c>
      <c r="E284" s="71">
        <f>'MASTER INVENTORY'!E292</f>
        <v>3123</v>
      </c>
      <c r="F284" s="71">
        <f>'MASTER INVENTORY'!F292</f>
        <v>1104</v>
      </c>
      <c r="G284" s="71">
        <f>'MASTER INVENTORY'!G292</f>
        <v>0</v>
      </c>
      <c r="H284" s="71" t="str">
        <f>'MASTER INVENTORY'!H292</f>
        <v>CERAMIC</v>
      </c>
      <c r="I284" s="71">
        <f>'MASTER INVENTORY'!I292</f>
        <v>356</v>
      </c>
      <c r="J284" s="71" t="str">
        <f>'MASTER INVENTORY'!J292</f>
        <v>ADMIN</v>
      </c>
      <c r="K284" s="121">
        <f>'MASTER INVENTORY'!K292</f>
        <v>1</v>
      </c>
      <c r="L284" s="71">
        <f>'MASTER INVENTORY'!L292</f>
        <v>13</v>
      </c>
      <c r="M284" s="71">
        <f>'MASTER INVENTORY'!M292</f>
        <v>156</v>
      </c>
      <c r="N284" s="71">
        <f>'MASTER INVENTORY'!N292</f>
        <v>312</v>
      </c>
      <c r="O284" s="71">
        <f>'MASTER INVENTORY'!O292</f>
        <v>4</v>
      </c>
      <c r="P284" s="71">
        <f>'MASTER INVENTORY'!P292</f>
        <v>84</v>
      </c>
      <c r="Q284" s="71">
        <f>'MASTER INVENTORY'!Q292</f>
        <v>168</v>
      </c>
      <c r="R284" s="71">
        <f>'MASTER INVENTORY'!R292</f>
        <v>13</v>
      </c>
      <c r="S284" s="71">
        <f>'MASTER INVENTORY'!S292</f>
        <v>52</v>
      </c>
      <c r="T284" s="71">
        <f>'MASTER INVENTORY'!T292</f>
        <v>0</v>
      </c>
      <c r="U284" s="71">
        <f>'MASTER INVENTORY'!U292</f>
        <v>4</v>
      </c>
      <c r="V284" s="71">
        <f>'MASTER INVENTORY'!V292</f>
        <v>6</v>
      </c>
      <c r="W284" s="71">
        <f>'MASTER INVENTORY'!W292</f>
        <v>2</v>
      </c>
      <c r="X284" s="71">
        <f>'MASTER INVENTORY'!X292</f>
        <v>0</v>
      </c>
      <c r="Y284" s="71">
        <f>'MASTER INVENTORY'!Y292</f>
        <v>0</v>
      </c>
      <c r="Z284" s="71">
        <f>'MASTER INVENTORY'!Z292</f>
        <v>2</v>
      </c>
      <c r="AA284" s="71">
        <f>'MASTER INVENTORY'!AA292</f>
        <v>6</v>
      </c>
      <c r="AB284" s="71">
        <f>'MASTER INVENTORY'!AB292</f>
        <v>2</v>
      </c>
      <c r="AC284" s="71">
        <f>'MASTER INVENTORY'!AC292</f>
        <v>0</v>
      </c>
      <c r="AD284" s="71">
        <f>'MASTER INVENTORY'!AD292</f>
        <v>2</v>
      </c>
      <c r="AE284" s="71">
        <f>'MASTER INVENTORY'!AE292</f>
        <v>0</v>
      </c>
      <c r="AF284" s="71">
        <f>'MASTER INVENTORY'!AF292</f>
        <v>1</v>
      </c>
      <c r="AG284" s="71" t="str">
        <f>'MASTER INVENTORY'!AG292</f>
        <v>479th TSB</v>
      </c>
      <c r="AH284" s="71" t="str">
        <f>'MASTER INVENTORY'!AH292</f>
        <v>X</v>
      </c>
      <c r="AI284" s="71">
        <f>'MASTER INVENTORY'!AI292</f>
        <v>0</v>
      </c>
    </row>
    <row r="285" spans="1:35" hidden="1" x14ac:dyDescent="0.2">
      <c r="A285" s="67">
        <f>'MASTER INVENTORY'!A293</f>
        <v>56471</v>
      </c>
      <c r="B285" s="71" t="str">
        <f>'MASTER INVENTORY'!B293</f>
        <v>N</v>
      </c>
      <c r="C285" s="71">
        <f>'MASTER INVENTORY'!C293</f>
        <v>3000</v>
      </c>
      <c r="D285" s="71">
        <f>'MASTER INVENTORY'!D293</f>
        <v>200</v>
      </c>
      <c r="E285" s="71">
        <f>'MASTER INVENTORY'!E293</f>
        <v>0</v>
      </c>
      <c r="F285" s="71">
        <f>'MASTER INVENTORY'!F293</f>
        <v>0</v>
      </c>
      <c r="G285" s="71">
        <f>'MASTER INVENTORY'!G293</f>
        <v>3000</v>
      </c>
      <c r="H285" s="71" t="str">
        <f>'MASTER INVENTORY'!H293</f>
        <v>N/A</v>
      </c>
      <c r="I285" s="71">
        <f>'MASTER INVENTORY'!I293</f>
        <v>0</v>
      </c>
      <c r="J285" s="71" t="str">
        <f>'MASTER INVENTORY'!J293</f>
        <v>ADMIN</v>
      </c>
      <c r="K285" s="121">
        <f>'MASTER INVENTORY'!K293</f>
        <v>1</v>
      </c>
      <c r="L285" s="71">
        <f>'MASTER INVENTORY'!L293</f>
        <v>4</v>
      </c>
      <c r="M285" s="71">
        <f>'MASTER INVENTORY'!M293</f>
        <v>48</v>
      </c>
      <c r="N285" s="71">
        <f>'MASTER INVENTORY'!N293</f>
        <v>96</v>
      </c>
      <c r="O285" s="71">
        <f>'MASTER INVENTORY'!O293</f>
        <v>2</v>
      </c>
      <c r="P285" s="71">
        <f>'MASTER INVENTORY'!P293</f>
        <v>0</v>
      </c>
      <c r="Q285" s="71">
        <f>'MASTER INVENTORY'!Q293</f>
        <v>0</v>
      </c>
      <c r="R285" s="71">
        <f>'MASTER INVENTORY'!R293</f>
        <v>0</v>
      </c>
      <c r="S285" s="71">
        <f>'MASTER INVENTORY'!S293</f>
        <v>10</v>
      </c>
      <c r="T285" s="71">
        <f>'MASTER INVENTORY'!T293</f>
        <v>10</v>
      </c>
      <c r="U285" s="71">
        <f>'MASTER INVENTORY'!U293</f>
        <v>2</v>
      </c>
      <c r="V285" s="71">
        <f>'MASTER INVENTORY'!V293</f>
        <v>2</v>
      </c>
      <c r="W285" s="71">
        <f>'MASTER INVENTORY'!W293</f>
        <v>2</v>
      </c>
      <c r="X285" s="71">
        <f>'MASTER INVENTORY'!X293</f>
        <v>0</v>
      </c>
      <c r="Y285" s="71">
        <f>'MASTER INVENTORY'!Y293</f>
        <v>0</v>
      </c>
      <c r="Z285" s="71">
        <f>'MASTER INVENTORY'!Z293</f>
        <v>2</v>
      </c>
      <c r="AA285" s="71">
        <f>'MASTER INVENTORY'!AA293</f>
        <v>2</v>
      </c>
      <c r="AB285" s="71">
        <f>'MASTER INVENTORY'!AB293</f>
        <v>2</v>
      </c>
      <c r="AC285" s="71">
        <f>'MASTER INVENTORY'!AC293</f>
        <v>0</v>
      </c>
      <c r="AD285" s="71">
        <f>'MASTER INVENTORY'!AD293</f>
        <v>0</v>
      </c>
      <c r="AE285" s="71">
        <f>'MASTER INVENTORY'!AE293</f>
        <v>0</v>
      </c>
      <c r="AF285" s="71">
        <f>'MASTER INVENTORY'!AF293</f>
        <v>0</v>
      </c>
      <c r="AG285" s="71">
        <f>'MASTER INVENTORY'!AG293</f>
        <v>0</v>
      </c>
      <c r="AH285" s="71" t="str">
        <f>'MASTER INVENTORY'!AH293</f>
        <v>X</v>
      </c>
      <c r="AI285" s="71">
        <f>'MASTER INVENTORY'!AI293</f>
        <v>0</v>
      </c>
    </row>
    <row r="286" spans="1:35" hidden="1" x14ac:dyDescent="0.2">
      <c r="A286" s="67">
        <f>'MASTER INVENTORY'!A294</f>
        <v>56473</v>
      </c>
      <c r="B286" s="71" t="str">
        <f>'MASTER INVENTORY'!B294</f>
        <v>N</v>
      </c>
      <c r="C286" s="71">
        <f>'MASTER INVENTORY'!C294</f>
        <v>5470</v>
      </c>
      <c r="D286" s="71">
        <f>'MASTER INVENTORY'!D294</f>
        <v>451</v>
      </c>
      <c r="E286" s="71">
        <f>'MASTER INVENTORY'!E294</f>
        <v>0</v>
      </c>
      <c r="F286" s="71">
        <f>'MASTER INVENTORY'!F294</f>
        <v>0</v>
      </c>
      <c r="G286" s="71">
        <f>'MASTER INVENTORY'!G294</f>
        <v>5019</v>
      </c>
      <c r="H286" s="71" t="str">
        <f>'MASTER INVENTORY'!H294</f>
        <v>N/A</v>
      </c>
      <c r="I286" s="71">
        <f>'MASTER INVENTORY'!I294</f>
        <v>451</v>
      </c>
      <c r="J286" s="71" t="str">
        <f>'MASTER INVENTORY'!J294</f>
        <v>ADMIN</v>
      </c>
      <c r="K286" s="121">
        <f>'MASTER INVENTORY'!K294</f>
        <v>1</v>
      </c>
      <c r="L286" s="71">
        <f>'MASTER INVENTORY'!L294</f>
        <v>4</v>
      </c>
      <c r="M286" s="71">
        <f>'MASTER INVENTORY'!M294</f>
        <v>48</v>
      </c>
      <c r="N286" s="71">
        <f>'MASTER INVENTORY'!N294</f>
        <v>96</v>
      </c>
      <c r="O286" s="71">
        <f>'MASTER INVENTORY'!O294</f>
        <v>6</v>
      </c>
      <c r="P286" s="71">
        <f>'MASTER INVENTORY'!P294</f>
        <v>126</v>
      </c>
      <c r="Q286" s="71">
        <f>'MASTER INVENTORY'!Q294</f>
        <v>252</v>
      </c>
      <c r="R286" s="71">
        <f>'MASTER INVENTORY'!R294</f>
        <v>4</v>
      </c>
      <c r="S286" s="71">
        <f>'MASTER INVENTORY'!S294</f>
        <v>75</v>
      </c>
      <c r="T286" s="71">
        <f>'MASTER INVENTORY'!T294</f>
        <v>0</v>
      </c>
      <c r="U286" s="71">
        <f>'MASTER INVENTORY'!U294</f>
        <v>6</v>
      </c>
      <c r="V286" s="71">
        <f>'MASTER INVENTORY'!V294</f>
        <v>7</v>
      </c>
      <c r="W286" s="71">
        <f>'MASTER INVENTORY'!W294</f>
        <v>3</v>
      </c>
      <c r="X286" s="71">
        <f>'MASTER INVENTORY'!X294</f>
        <v>0</v>
      </c>
      <c r="Y286" s="71">
        <f>'MASTER INVENTORY'!Y294</f>
        <v>0</v>
      </c>
      <c r="Z286" s="71">
        <f>'MASTER INVENTORY'!Z294</f>
        <v>2</v>
      </c>
      <c r="AA286" s="71">
        <f>'MASTER INVENTORY'!AA294</f>
        <v>7</v>
      </c>
      <c r="AB286" s="71">
        <f>'MASTER INVENTORY'!AB294</f>
        <v>2</v>
      </c>
      <c r="AC286" s="71">
        <f>'MASTER INVENTORY'!AC294</f>
        <v>0</v>
      </c>
      <c r="AD286" s="71">
        <f>'MASTER INVENTORY'!AD294</f>
        <v>1</v>
      </c>
      <c r="AE286" s="71">
        <f>'MASTER INVENTORY'!AE294</f>
        <v>0</v>
      </c>
      <c r="AF286" s="71">
        <f>'MASTER INVENTORY'!AF294</f>
        <v>1</v>
      </c>
      <c r="AG286" s="71">
        <f>'MASTER INVENTORY'!AG294</f>
        <v>0</v>
      </c>
      <c r="AH286" s="71">
        <f>'MASTER INVENTORY'!AH294</f>
        <v>0</v>
      </c>
      <c r="AI286" s="71">
        <f>'MASTER INVENTORY'!AI294</f>
        <v>0</v>
      </c>
    </row>
    <row r="287" spans="1:35" s="113" customFormat="1" hidden="1" x14ac:dyDescent="0.2">
      <c r="A287" s="67">
        <f>'MASTER INVENTORY'!A295</f>
        <v>56480</v>
      </c>
      <c r="B287" s="71" t="str">
        <f>'MASTER INVENTORY'!B295</f>
        <v>N</v>
      </c>
      <c r="C287" s="71">
        <f>'MASTER INVENTORY'!C295</f>
        <v>9054</v>
      </c>
      <c r="D287" s="71">
        <f>'MASTER INVENTORY'!D295</f>
        <v>0</v>
      </c>
      <c r="E287" s="71">
        <f>'MASTER INVENTORY'!E295</f>
        <v>0</v>
      </c>
      <c r="F287" s="71">
        <f>'MASTER INVENTORY'!F295</f>
        <v>0</v>
      </c>
      <c r="G287" s="71">
        <f>'MASTER INVENTORY'!G295</f>
        <v>0</v>
      </c>
      <c r="H287" s="71" t="str">
        <f>'MASTER INVENTORY'!H295</f>
        <v>N/A</v>
      </c>
      <c r="I287" s="71">
        <f>'MASTER INVENTORY'!I295</f>
        <v>0</v>
      </c>
      <c r="J287" s="71" t="str">
        <f>'MASTER INVENTORY'!J295</f>
        <v>ADMIN</v>
      </c>
      <c r="K287" s="121">
        <f>'MASTER INVENTORY'!K295</f>
        <v>1</v>
      </c>
      <c r="L287" s="71">
        <f>'MASTER INVENTORY'!L295</f>
        <v>0</v>
      </c>
      <c r="M287" s="71">
        <f>'MASTER INVENTORY'!M295</f>
        <v>0</v>
      </c>
      <c r="N287" s="71">
        <f>'MASTER INVENTORY'!N295</f>
        <v>0</v>
      </c>
      <c r="O287" s="71">
        <f>'MASTER INVENTORY'!O295</f>
        <v>4</v>
      </c>
      <c r="P287" s="71">
        <f>'MASTER INVENTORY'!P295</f>
        <v>0</v>
      </c>
      <c r="Q287" s="71">
        <f>'MASTER INVENTORY'!Q295</f>
        <v>0</v>
      </c>
      <c r="R287" s="71">
        <f>'MASTER INVENTORY'!R295</f>
        <v>0</v>
      </c>
      <c r="S287" s="71">
        <f>'MASTER INVENTORY'!S295</f>
        <v>60</v>
      </c>
      <c r="T287" s="71">
        <f>'MASTER INVENTORY'!T295</f>
        <v>10</v>
      </c>
      <c r="U287" s="71">
        <f>'MASTER INVENTORY'!U295</f>
        <v>10</v>
      </c>
      <c r="V287" s="71">
        <f>'MASTER INVENTORY'!V295</f>
        <v>8</v>
      </c>
      <c r="W287" s="71">
        <f>'MASTER INVENTORY'!W295</f>
        <v>8</v>
      </c>
      <c r="X287" s="71">
        <f>'MASTER INVENTORY'!X295</f>
        <v>0</v>
      </c>
      <c r="Y287" s="71">
        <f>'MASTER INVENTORY'!Y295</f>
        <v>0</v>
      </c>
      <c r="Z287" s="71">
        <f>'MASTER INVENTORY'!Z295</f>
        <v>4</v>
      </c>
      <c r="AA287" s="71">
        <f>'MASTER INVENTORY'!AA295</f>
        <v>10</v>
      </c>
      <c r="AB287" s="71">
        <f>'MASTER INVENTORY'!AB295</f>
        <v>4</v>
      </c>
      <c r="AC287" s="71">
        <f>'MASTER INVENTORY'!AC295</f>
        <v>0</v>
      </c>
      <c r="AD287" s="71">
        <f>'MASTER INVENTORY'!AD295</f>
        <v>0</v>
      </c>
      <c r="AE287" s="71">
        <f>'MASTER INVENTORY'!AE295</f>
        <v>0</v>
      </c>
      <c r="AF287" s="71">
        <f>'MASTER INVENTORY'!AF295</f>
        <v>0</v>
      </c>
      <c r="AG287" s="71">
        <f>'MASTER INVENTORY'!AG295</f>
        <v>0</v>
      </c>
      <c r="AH287" s="71" t="str">
        <f>'MASTER INVENTORY'!AH295</f>
        <v>X</v>
      </c>
      <c r="AI287" s="71" t="str">
        <f>'MASTER INVENTORY'!AI295</f>
        <v>Service stops at 56743 and begins 56480 1 Sept 2025</v>
      </c>
    </row>
    <row r="288" spans="1:35" s="80" customFormat="1" hidden="1" x14ac:dyDescent="0.2">
      <c r="A288" s="67">
        <f>'MASTER INVENTORY'!A296</f>
        <v>56488</v>
      </c>
      <c r="B288" s="71" t="str">
        <f>'MASTER INVENTORY'!B296</f>
        <v>N</v>
      </c>
      <c r="C288" s="71">
        <f>'MASTER INVENTORY'!C296</f>
        <v>3000</v>
      </c>
      <c r="D288" s="71">
        <f>'MASTER INVENTORY'!D296</f>
        <v>366</v>
      </c>
      <c r="E288" s="71">
        <f>'MASTER INVENTORY'!E296</f>
        <v>0</v>
      </c>
      <c r="F288" s="71">
        <f>'MASTER INVENTORY'!F296</f>
        <v>0</v>
      </c>
      <c r="G288" s="71">
        <f>'MASTER INVENTORY'!G296</f>
        <v>3000</v>
      </c>
      <c r="H288" s="71" t="str">
        <f>'MASTER INVENTORY'!H296</f>
        <v>N/A</v>
      </c>
      <c r="I288" s="71">
        <f>'MASTER INVENTORY'!I296</f>
        <v>0</v>
      </c>
      <c r="J288" s="71" t="str">
        <f>'MASTER INVENTORY'!J296</f>
        <v>ADMIN</v>
      </c>
      <c r="K288" s="121">
        <f>'MASTER INVENTORY'!K296</f>
        <v>1</v>
      </c>
      <c r="L288" s="71">
        <f>'MASTER INVENTORY'!L296</f>
        <v>0</v>
      </c>
      <c r="M288" s="71">
        <f>'MASTER INVENTORY'!M296</f>
        <v>0</v>
      </c>
      <c r="N288" s="71">
        <f>'MASTER INVENTORY'!N296</f>
        <v>0</v>
      </c>
      <c r="O288" s="71">
        <f>'MASTER INVENTORY'!O296</f>
        <v>3</v>
      </c>
      <c r="P288" s="71">
        <f>'MASTER INVENTORY'!P296</f>
        <v>0</v>
      </c>
      <c r="Q288" s="71">
        <f>'MASTER INVENTORY'!Q296</f>
        <v>0</v>
      </c>
      <c r="R288" s="71">
        <f>'MASTER INVENTORY'!R296</f>
        <v>0</v>
      </c>
      <c r="S288" s="71">
        <f>'MASTER INVENTORY'!S296</f>
        <v>30</v>
      </c>
      <c r="T288" s="71">
        <f>'MASTER INVENTORY'!T296</f>
        <v>10</v>
      </c>
      <c r="U288" s="71">
        <f>'MASTER INVENTORY'!U296</f>
        <v>5</v>
      </c>
      <c r="V288" s="71">
        <f>'MASTER INVENTORY'!V296</f>
        <v>8</v>
      </c>
      <c r="W288" s="71">
        <f>'MASTER INVENTORY'!W296</f>
        <v>2</v>
      </c>
      <c r="X288" s="71">
        <f>'MASTER INVENTORY'!X296</f>
        <v>0</v>
      </c>
      <c r="Y288" s="71">
        <f>'MASTER INVENTORY'!Y296</f>
        <v>0</v>
      </c>
      <c r="Z288" s="71">
        <f>'MASTER INVENTORY'!Z296</f>
        <v>1</v>
      </c>
      <c r="AA288" s="71">
        <f>'MASTER INVENTORY'!AA296</f>
        <v>5</v>
      </c>
      <c r="AB288" s="71">
        <f>'MASTER INVENTORY'!AB296</f>
        <v>2</v>
      </c>
      <c r="AC288" s="71">
        <f>'MASTER INVENTORY'!AC296</f>
        <v>0</v>
      </c>
      <c r="AD288" s="71">
        <f>'MASTER INVENTORY'!AD296</f>
        <v>2</v>
      </c>
      <c r="AE288" s="71">
        <f>'MASTER INVENTORY'!AE296</f>
        <v>0</v>
      </c>
      <c r="AF288" s="71">
        <f>'MASTER INVENTORY'!AF296</f>
        <v>0</v>
      </c>
      <c r="AG288" s="71">
        <f>'MASTER INVENTORY'!AG296</f>
        <v>0</v>
      </c>
      <c r="AH288" s="71" t="str">
        <f>'MASTER INVENTORY'!AH296</f>
        <v>X</v>
      </c>
      <c r="AI288" s="71">
        <f>'MASTER INVENTORY'!AI296</f>
        <v>0</v>
      </c>
    </row>
    <row r="289" spans="1:35" s="80" customFormat="1" hidden="1" x14ac:dyDescent="0.2">
      <c r="A289" s="67">
        <f>'MASTER INVENTORY'!A297</f>
        <v>56489</v>
      </c>
      <c r="B289" s="71" t="str">
        <f>'MASTER INVENTORY'!B297</f>
        <v>N</v>
      </c>
      <c r="C289" s="71">
        <f>'MASTER INVENTORY'!C297</f>
        <v>3000</v>
      </c>
      <c r="D289" s="71">
        <f>'MASTER INVENTORY'!D297</f>
        <v>366</v>
      </c>
      <c r="E289" s="71">
        <f>'MASTER INVENTORY'!E297</f>
        <v>0</v>
      </c>
      <c r="F289" s="71">
        <f>'MASTER INVENTORY'!F297</f>
        <v>0</v>
      </c>
      <c r="G289" s="71">
        <f>'MASTER INVENTORY'!G297</f>
        <v>3000</v>
      </c>
      <c r="H289" s="71" t="str">
        <f>'MASTER INVENTORY'!H297</f>
        <v>N/A</v>
      </c>
      <c r="I289" s="71">
        <f>'MASTER INVENTORY'!I297</f>
        <v>0</v>
      </c>
      <c r="J289" s="71" t="str">
        <f>'MASTER INVENTORY'!J297</f>
        <v>ADMIN</v>
      </c>
      <c r="K289" s="121">
        <f>'MASTER INVENTORY'!K297</f>
        <v>1</v>
      </c>
      <c r="L289" s="71">
        <f>'MASTER INVENTORY'!L297</f>
        <v>0</v>
      </c>
      <c r="M289" s="71">
        <f>'MASTER INVENTORY'!M297</f>
        <v>0</v>
      </c>
      <c r="N289" s="71">
        <f>'MASTER INVENTORY'!N297</f>
        <v>0</v>
      </c>
      <c r="O289" s="71">
        <f>'MASTER INVENTORY'!O297</f>
        <v>3</v>
      </c>
      <c r="P289" s="71">
        <f>'MASTER INVENTORY'!P297</f>
        <v>0</v>
      </c>
      <c r="Q289" s="71">
        <f>'MASTER INVENTORY'!Q297</f>
        <v>0</v>
      </c>
      <c r="R289" s="71">
        <f>'MASTER INVENTORY'!R297</f>
        <v>0</v>
      </c>
      <c r="S289" s="71">
        <f>'MASTER INVENTORY'!S297</f>
        <v>30</v>
      </c>
      <c r="T289" s="71">
        <f>'MASTER INVENTORY'!T297</f>
        <v>10</v>
      </c>
      <c r="U289" s="71">
        <f>'MASTER INVENTORY'!U297</f>
        <v>5</v>
      </c>
      <c r="V289" s="71">
        <f>'MASTER INVENTORY'!V297</f>
        <v>8</v>
      </c>
      <c r="W289" s="71">
        <f>'MASTER INVENTORY'!W297</f>
        <v>2</v>
      </c>
      <c r="X289" s="71">
        <f>'MASTER INVENTORY'!X297</f>
        <v>0</v>
      </c>
      <c r="Y289" s="71">
        <f>'MASTER INVENTORY'!Y297</f>
        <v>0</v>
      </c>
      <c r="Z289" s="71">
        <f>'MASTER INVENTORY'!Z297</f>
        <v>1</v>
      </c>
      <c r="AA289" s="71">
        <f>'MASTER INVENTORY'!AA297</f>
        <v>5</v>
      </c>
      <c r="AB289" s="71">
        <f>'MASTER INVENTORY'!AB297</f>
        <v>2</v>
      </c>
      <c r="AC289" s="71">
        <f>'MASTER INVENTORY'!AC297</f>
        <v>0</v>
      </c>
      <c r="AD289" s="71">
        <f>'MASTER INVENTORY'!AD297</f>
        <v>2</v>
      </c>
      <c r="AE289" s="71">
        <f>'MASTER INVENTORY'!AE297</f>
        <v>0</v>
      </c>
      <c r="AF289" s="71">
        <f>'MASTER INVENTORY'!AF297</f>
        <v>0</v>
      </c>
      <c r="AG289" s="71">
        <f>'MASTER INVENTORY'!AG297</f>
        <v>0</v>
      </c>
      <c r="AH289" s="71" t="str">
        <f>'MASTER INVENTORY'!AH297</f>
        <v>X</v>
      </c>
      <c r="AI289" s="71">
        <f>'MASTER INVENTORY'!AI297</f>
        <v>0</v>
      </c>
    </row>
    <row r="290" spans="1:35" hidden="1" x14ac:dyDescent="0.2">
      <c r="A290" s="67">
        <f>'MASTER INVENTORY'!A298</f>
        <v>56504</v>
      </c>
      <c r="B290" s="71" t="str">
        <f>'MASTER INVENTORY'!B298</f>
        <v>N</v>
      </c>
      <c r="C290" s="71">
        <f>'MASTER INVENTORY'!C298</f>
        <v>4523</v>
      </c>
      <c r="D290" s="71">
        <f>'MASTER INVENTORY'!D298</f>
        <v>484</v>
      </c>
      <c r="E290" s="71">
        <f>'MASTER INVENTORY'!E298</f>
        <v>0</v>
      </c>
      <c r="F290" s="71">
        <f>'MASTER INVENTORY'!F298</f>
        <v>0</v>
      </c>
      <c r="G290" s="71">
        <f>'MASTER INVENTORY'!G298</f>
        <v>4039</v>
      </c>
      <c r="H290" s="71" t="str">
        <f>'MASTER INVENTORY'!H298</f>
        <v>N/A</v>
      </c>
      <c r="I290" s="71">
        <f>'MASTER INVENTORY'!I298</f>
        <v>484</v>
      </c>
      <c r="J290" s="71" t="str">
        <f>'MASTER INVENTORY'!J298</f>
        <v>ADMIN</v>
      </c>
      <c r="K290" s="121">
        <f>'MASTER INVENTORY'!K298</f>
        <v>1</v>
      </c>
      <c r="L290" s="71">
        <f>'MASTER INVENTORY'!L298</f>
        <v>5</v>
      </c>
      <c r="M290" s="71">
        <f>'MASTER INVENTORY'!M298</f>
        <v>75</v>
      </c>
      <c r="N290" s="71">
        <f>'MASTER INVENTORY'!N298</f>
        <v>150</v>
      </c>
      <c r="O290" s="71">
        <f>'MASTER INVENTORY'!O298</f>
        <v>3</v>
      </c>
      <c r="P290" s="71">
        <f>'MASTER INVENTORY'!P298</f>
        <v>63</v>
      </c>
      <c r="Q290" s="71">
        <f>'MASTER INVENTORY'!Q298</f>
        <v>126</v>
      </c>
      <c r="R290" s="71">
        <f>'MASTER INVENTORY'!R298</f>
        <v>5</v>
      </c>
      <c r="S290" s="71">
        <f>'MASTER INVENTORY'!S298</f>
        <v>65</v>
      </c>
      <c r="T290" s="71">
        <f>'MASTER INVENTORY'!T298</f>
        <v>0</v>
      </c>
      <c r="U290" s="71">
        <f>'MASTER INVENTORY'!U298</f>
        <v>6</v>
      </c>
      <c r="V290" s="71">
        <f>'MASTER INVENTORY'!V298</f>
        <v>9</v>
      </c>
      <c r="W290" s="71">
        <f>'MASTER INVENTORY'!W298</f>
        <v>3</v>
      </c>
      <c r="X290" s="71">
        <f>'MASTER INVENTORY'!X298</f>
        <v>0</v>
      </c>
      <c r="Y290" s="71">
        <f>'MASTER INVENTORY'!Y298</f>
        <v>0</v>
      </c>
      <c r="Z290" s="71">
        <f>'MASTER INVENTORY'!Z298</f>
        <v>3</v>
      </c>
      <c r="AA290" s="71">
        <f>'MASTER INVENTORY'!AA298</f>
        <v>9</v>
      </c>
      <c r="AB290" s="71">
        <f>'MASTER INVENTORY'!AB298</f>
        <v>2</v>
      </c>
      <c r="AC290" s="71">
        <f>'MASTER INVENTORY'!AC298</f>
        <v>0</v>
      </c>
      <c r="AD290" s="71">
        <f>'MASTER INVENTORY'!AD298</f>
        <v>2</v>
      </c>
      <c r="AE290" s="71">
        <f>'MASTER INVENTORY'!AE298</f>
        <v>0</v>
      </c>
      <c r="AF290" s="71">
        <f>'MASTER INVENTORY'!AF298</f>
        <v>0</v>
      </c>
      <c r="AG290" s="71" t="str">
        <f>'MASTER INVENTORY'!AG298</f>
        <v>166th AVN BDE</v>
      </c>
      <c r="AH290" s="71" t="str">
        <f>'MASTER INVENTORY'!AH298</f>
        <v>X</v>
      </c>
      <c r="AI290" s="71">
        <f>'MASTER INVENTORY'!AI298</f>
        <v>0</v>
      </c>
    </row>
    <row r="291" spans="1:35" hidden="1" x14ac:dyDescent="0.2">
      <c r="A291" s="67">
        <f>'MASTER INVENTORY'!A299</f>
        <v>56505</v>
      </c>
      <c r="B291" s="71" t="str">
        <f>'MASTER INVENTORY'!B299</f>
        <v>N</v>
      </c>
      <c r="C291" s="71">
        <f>'MASTER INVENTORY'!C299</f>
        <v>4561</v>
      </c>
      <c r="D291" s="71">
        <f>'MASTER INVENTORY'!D299</f>
        <v>324</v>
      </c>
      <c r="E291" s="71">
        <f>'MASTER INVENTORY'!E299</f>
        <v>2954</v>
      </c>
      <c r="F291" s="71">
        <f>'MASTER INVENTORY'!F299</f>
        <v>1283</v>
      </c>
      <c r="G291" s="71">
        <f>'MASTER INVENTORY'!G299</f>
        <v>0</v>
      </c>
      <c r="H291" s="71" t="str">
        <f>'MASTER INVENTORY'!H299</f>
        <v>N/A</v>
      </c>
      <c r="I291" s="71">
        <f>'MASTER INVENTORY'!I299</f>
        <v>324</v>
      </c>
      <c r="J291" s="71" t="str">
        <f>'MASTER INVENTORY'!J299</f>
        <v>ADMIN</v>
      </c>
      <c r="K291" s="121">
        <f>'MASTER INVENTORY'!K299</f>
        <v>1</v>
      </c>
      <c r="L291" s="71">
        <f>'MASTER INVENTORY'!L299</f>
        <v>13</v>
      </c>
      <c r="M291" s="71">
        <f>'MASTER INVENTORY'!M299</f>
        <v>156</v>
      </c>
      <c r="N291" s="71">
        <f>'MASTER INVENTORY'!N299</f>
        <v>312</v>
      </c>
      <c r="O291" s="71">
        <f>'MASTER INVENTORY'!O299</f>
        <v>5</v>
      </c>
      <c r="P291" s="71">
        <f>'MASTER INVENTORY'!P299</f>
        <v>105</v>
      </c>
      <c r="Q291" s="71">
        <f>'MASTER INVENTORY'!Q299</f>
        <v>210</v>
      </c>
      <c r="R291" s="71">
        <f>'MASTER INVENTORY'!R299</f>
        <v>13</v>
      </c>
      <c r="S291" s="71">
        <f>'MASTER INVENTORY'!S299</f>
        <v>75</v>
      </c>
      <c r="T291" s="71">
        <f>'MASTER INVENTORY'!T299</f>
        <v>0</v>
      </c>
      <c r="U291" s="71">
        <f>'MASTER INVENTORY'!U299</f>
        <v>4</v>
      </c>
      <c r="V291" s="71">
        <f>'MASTER INVENTORY'!V299</f>
        <v>6</v>
      </c>
      <c r="W291" s="71">
        <f>'MASTER INVENTORY'!W299</f>
        <v>2</v>
      </c>
      <c r="X291" s="71">
        <f>'MASTER INVENTORY'!X299</f>
        <v>0</v>
      </c>
      <c r="Y291" s="71">
        <f>'MASTER INVENTORY'!Y299</f>
        <v>0</v>
      </c>
      <c r="Z291" s="71">
        <f>'MASTER INVENTORY'!Z299</f>
        <v>2</v>
      </c>
      <c r="AA291" s="71">
        <f>'MASTER INVENTORY'!AA299</f>
        <v>6</v>
      </c>
      <c r="AB291" s="71">
        <f>'MASTER INVENTORY'!AB299</f>
        <v>2</v>
      </c>
      <c r="AC291" s="71">
        <f>'MASTER INVENTORY'!AC299</f>
        <v>0</v>
      </c>
      <c r="AD291" s="71">
        <f>'MASTER INVENTORY'!AD299</f>
        <v>1</v>
      </c>
      <c r="AE291" s="71">
        <f>'MASTER INVENTORY'!AE299</f>
        <v>0</v>
      </c>
      <c r="AF291" s="71">
        <f>'MASTER INVENTORY'!AF299</f>
        <v>1</v>
      </c>
      <c r="AG291" s="71" t="str">
        <f>'MASTER INVENTORY'!AG299</f>
        <v>166th AVN BDE</v>
      </c>
      <c r="AH291" s="71" t="str">
        <f>'MASTER INVENTORY'!AH299</f>
        <v>X</v>
      </c>
      <c r="AI291" s="71">
        <f>'MASTER INVENTORY'!AI299</f>
        <v>0</v>
      </c>
    </row>
    <row r="292" spans="1:35" hidden="1" x14ac:dyDescent="0.2">
      <c r="A292" s="67">
        <f>'MASTER INVENTORY'!A300</f>
        <v>56506</v>
      </c>
      <c r="B292" s="71" t="str">
        <f>'MASTER INVENTORY'!B300</f>
        <v>N</v>
      </c>
      <c r="C292" s="71">
        <f>'MASTER INVENTORY'!C300</f>
        <v>4416</v>
      </c>
      <c r="D292" s="71">
        <f>'MASTER INVENTORY'!D300</f>
        <v>324</v>
      </c>
      <c r="E292" s="71">
        <f>'MASTER INVENTORY'!E300</f>
        <v>3024</v>
      </c>
      <c r="F292" s="71">
        <f>'MASTER INVENTORY'!F300</f>
        <v>1068</v>
      </c>
      <c r="G292" s="71">
        <f>'MASTER INVENTORY'!G300</f>
        <v>0</v>
      </c>
      <c r="H292" s="71" t="str">
        <f>'MASTER INVENTORY'!H300</f>
        <v>N/A</v>
      </c>
      <c r="I292" s="71">
        <f>'MASTER INVENTORY'!I300</f>
        <v>324</v>
      </c>
      <c r="J292" s="71" t="str">
        <f>'MASTER INVENTORY'!J300</f>
        <v>ADMIN</v>
      </c>
      <c r="K292" s="121">
        <f>'MASTER INVENTORY'!K300</f>
        <v>1</v>
      </c>
      <c r="L292" s="71">
        <f>'MASTER INVENTORY'!L300</f>
        <v>11</v>
      </c>
      <c r="M292" s="71">
        <f>'MASTER INVENTORY'!M300</f>
        <v>132</v>
      </c>
      <c r="N292" s="71">
        <f>'MASTER INVENTORY'!N300</f>
        <v>264</v>
      </c>
      <c r="O292" s="71">
        <f>'MASTER INVENTORY'!O300</f>
        <v>2</v>
      </c>
      <c r="P292" s="71">
        <f>'MASTER INVENTORY'!P300</f>
        <v>42</v>
      </c>
      <c r="Q292" s="71">
        <f>'MASTER INVENTORY'!Q300</f>
        <v>84</v>
      </c>
      <c r="R292" s="71">
        <f>'MASTER INVENTORY'!R300</f>
        <v>13</v>
      </c>
      <c r="S292" s="71">
        <f>'MASTER INVENTORY'!S300</f>
        <v>81</v>
      </c>
      <c r="T292" s="71">
        <f>'MASTER INVENTORY'!T300</f>
        <v>0</v>
      </c>
      <c r="U292" s="71">
        <f>'MASTER INVENTORY'!U300</f>
        <v>4</v>
      </c>
      <c r="V292" s="71">
        <f>'MASTER INVENTORY'!V300</f>
        <v>6</v>
      </c>
      <c r="W292" s="71">
        <f>'MASTER INVENTORY'!W300</f>
        <v>2</v>
      </c>
      <c r="X292" s="71">
        <f>'MASTER INVENTORY'!X300</f>
        <v>0</v>
      </c>
      <c r="Y292" s="71">
        <f>'MASTER INVENTORY'!Y300</f>
        <v>0</v>
      </c>
      <c r="Z292" s="71">
        <f>'MASTER INVENTORY'!Z300</f>
        <v>2</v>
      </c>
      <c r="AA292" s="71">
        <f>'MASTER INVENTORY'!AA300</f>
        <v>6</v>
      </c>
      <c r="AB292" s="71">
        <f>'MASTER INVENTORY'!AB300</f>
        <v>2</v>
      </c>
      <c r="AC292" s="71">
        <f>'MASTER INVENTORY'!AC300</f>
        <v>0</v>
      </c>
      <c r="AD292" s="71">
        <f>'MASTER INVENTORY'!AD300</f>
        <v>1</v>
      </c>
      <c r="AE292" s="71">
        <f>'MASTER INVENTORY'!AE300</f>
        <v>0</v>
      </c>
      <c r="AF292" s="71">
        <f>'MASTER INVENTORY'!AF300</f>
        <v>1</v>
      </c>
      <c r="AG292" s="71" t="str">
        <f>'MASTER INVENTORY'!AG300</f>
        <v>120th INF DIV</v>
      </c>
      <c r="AH292" s="71" t="str">
        <f>'MASTER INVENTORY'!AH300</f>
        <v>X</v>
      </c>
      <c r="AI292" s="71">
        <f>'MASTER INVENTORY'!AI300</f>
        <v>0</v>
      </c>
    </row>
    <row r="293" spans="1:35" hidden="1" x14ac:dyDescent="0.2">
      <c r="A293" s="67">
        <f>'MASTER INVENTORY'!A301</f>
        <v>56508</v>
      </c>
      <c r="B293" s="71" t="str">
        <f>'MASTER INVENTORY'!B301</f>
        <v>N</v>
      </c>
      <c r="C293" s="71">
        <f>'MASTER INVENTORY'!C301</f>
        <v>538</v>
      </c>
      <c r="D293" s="71">
        <f>'MASTER INVENTORY'!D301</f>
        <v>223</v>
      </c>
      <c r="E293" s="71">
        <f>'MASTER INVENTORY'!E301</f>
        <v>538</v>
      </c>
      <c r="F293" s="71">
        <f>'MASTER INVENTORY'!F301</f>
        <v>0</v>
      </c>
      <c r="G293" s="71">
        <f>'MASTER INVENTORY'!G301</f>
        <v>0</v>
      </c>
      <c r="H293" s="71" t="str">
        <f>'MASTER INVENTORY'!H301</f>
        <v>VCT</v>
      </c>
      <c r="I293" s="71">
        <f>'MASTER INVENTORY'!I301</f>
        <v>0</v>
      </c>
      <c r="J293" s="71" t="str">
        <f>'MASTER INVENTORY'!J301</f>
        <v>ADMIN</v>
      </c>
      <c r="K293" s="121">
        <f>'MASTER INVENTORY'!K301</f>
        <v>1</v>
      </c>
      <c r="L293" s="71">
        <f>'MASTER INVENTORY'!L301</f>
        <v>2</v>
      </c>
      <c r="M293" s="71">
        <f>'MASTER INVENTORY'!M301</f>
        <v>10</v>
      </c>
      <c r="N293" s="71">
        <f>'MASTER INVENTORY'!N301</f>
        <v>20</v>
      </c>
      <c r="O293" s="71">
        <f>'MASTER INVENTORY'!O301</f>
        <v>4</v>
      </c>
      <c r="P293" s="71">
        <f>'MASTER INVENTORY'!P301</f>
        <v>8</v>
      </c>
      <c r="Q293" s="71">
        <f>'MASTER INVENTORY'!Q301</f>
        <v>16</v>
      </c>
      <c r="R293" s="71">
        <f>'MASTER INVENTORY'!R301</f>
        <v>0</v>
      </c>
      <c r="S293" s="71">
        <f>'MASTER INVENTORY'!S301</f>
        <v>40</v>
      </c>
      <c r="T293" s="71">
        <f>'MASTER INVENTORY'!T301</f>
        <v>2</v>
      </c>
      <c r="U293" s="71">
        <f>'MASTER INVENTORY'!U301</f>
        <v>2</v>
      </c>
      <c r="V293" s="71">
        <f>'MASTER INVENTORY'!V301</f>
        <v>3</v>
      </c>
      <c r="W293" s="71">
        <f>'MASTER INVENTORY'!W301</f>
        <v>1</v>
      </c>
      <c r="X293" s="71">
        <f>'MASTER INVENTORY'!X301</f>
        <v>0</v>
      </c>
      <c r="Y293" s="71">
        <f>'MASTER INVENTORY'!Y301</f>
        <v>2</v>
      </c>
      <c r="Z293" s="71">
        <f>'MASTER INVENTORY'!Z301</f>
        <v>2</v>
      </c>
      <c r="AA293" s="71">
        <f>'MASTER INVENTORY'!AA301</f>
        <v>3</v>
      </c>
      <c r="AB293" s="71">
        <f>'MASTER INVENTORY'!AB301</f>
        <v>2</v>
      </c>
      <c r="AC293" s="71">
        <f>'MASTER INVENTORY'!AC301</f>
        <v>0</v>
      </c>
      <c r="AD293" s="71">
        <f>'MASTER INVENTORY'!AD301</f>
        <v>0</v>
      </c>
      <c r="AE293" s="71">
        <f>'MASTER INVENTORY'!AE301</f>
        <v>0</v>
      </c>
      <c r="AF293" s="71">
        <f>'MASTER INVENTORY'!AF301</f>
        <v>1</v>
      </c>
      <c r="AG293" s="71" t="str">
        <f>'MASTER INVENTORY'!AG301</f>
        <v>VEHICLE MAINTENANCE SHOP</v>
      </c>
      <c r="AH293" s="71" t="str">
        <f>'MASTER INVENTORY'!AH301</f>
        <v>X</v>
      </c>
      <c r="AI293" s="71">
        <f>'MASTER INVENTORY'!AI301</f>
        <v>0</v>
      </c>
    </row>
    <row r="294" spans="1:35" hidden="1" x14ac:dyDescent="0.2">
      <c r="A294" s="67">
        <f>'MASTER INVENTORY'!A302</f>
        <v>56510</v>
      </c>
      <c r="B294" s="71" t="str">
        <f>'MASTER INVENTORY'!B302</f>
        <v>N</v>
      </c>
      <c r="C294" s="71">
        <f>'MASTER INVENTORY'!C302</f>
        <v>7500</v>
      </c>
      <c r="D294" s="71">
        <f>'MASTER INVENTORY'!D302</f>
        <v>63</v>
      </c>
      <c r="E294" s="71">
        <f>'MASTER INVENTORY'!E302</f>
        <v>7500</v>
      </c>
      <c r="F294" s="71">
        <f>'MASTER INVENTORY'!F302</f>
        <v>0</v>
      </c>
      <c r="G294" s="71">
        <f>'MASTER INVENTORY'!G302</f>
        <v>0</v>
      </c>
      <c r="H294" s="71" t="str">
        <f>'MASTER INVENTORY'!H302</f>
        <v>VCT</v>
      </c>
      <c r="I294" s="71">
        <f>'MASTER INVENTORY'!I302</f>
        <v>0</v>
      </c>
      <c r="J294" s="71" t="str">
        <f>'MASTER INVENTORY'!J302</f>
        <v>PHYSICAL FITNESS CENTERS</v>
      </c>
      <c r="K294" s="124">
        <f>'MASTER INVENTORY'!K302</f>
        <v>7</v>
      </c>
      <c r="L294" s="71">
        <f>'MASTER INVENTORY'!L302</f>
        <v>0</v>
      </c>
      <c r="M294" s="71">
        <f>'MASTER INVENTORY'!M302</f>
        <v>0</v>
      </c>
      <c r="N294" s="71">
        <f>'MASTER INVENTORY'!N302</f>
        <v>0</v>
      </c>
      <c r="O294" s="71">
        <f>'MASTER INVENTORY'!O302</f>
        <v>2</v>
      </c>
      <c r="P294" s="71">
        <f>'MASTER INVENTORY'!P302</f>
        <v>0</v>
      </c>
      <c r="Q294" s="71">
        <f>'MASTER INVENTORY'!Q302</f>
        <v>0</v>
      </c>
      <c r="R294" s="71">
        <f>'MASTER INVENTORY'!R302</f>
        <v>0</v>
      </c>
      <c r="S294" s="71">
        <f>'MASTER INVENTORY'!S302</f>
        <v>6</v>
      </c>
      <c r="T294" s="71">
        <f>'MASTER INVENTORY'!T302</f>
        <v>0</v>
      </c>
      <c r="U294" s="71">
        <f>'MASTER INVENTORY'!U302</f>
        <v>4</v>
      </c>
      <c r="V294" s="71">
        <f>'MASTER INVENTORY'!V302</f>
        <v>3</v>
      </c>
      <c r="W294" s="71">
        <f>'MASTER INVENTORY'!W302</f>
        <v>3</v>
      </c>
      <c r="X294" s="71">
        <f>'MASTER INVENTORY'!X302</f>
        <v>0</v>
      </c>
      <c r="Y294" s="71">
        <f>'MASTER INVENTORY'!Y302</f>
        <v>0</v>
      </c>
      <c r="Z294" s="71">
        <f>'MASTER INVENTORY'!Z302</f>
        <v>2</v>
      </c>
      <c r="AA294" s="71">
        <f>'MASTER INVENTORY'!AA302</f>
        <v>3</v>
      </c>
      <c r="AB294" s="71">
        <f>'MASTER INVENTORY'!AB302</f>
        <v>2</v>
      </c>
      <c r="AC294" s="71">
        <f>'MASTER INVENTORY'!AC302</f>
        <v>2</v>
      </c>
      <c r="AD294" s="71">
        <f>'MASTER INVENTORY'!AD302</f>
        <v>4</v>
      </c>
      <c r="AE294" s="71">
        <f>'MASTER INVENTORY'!AE302</f>
        <v>0</v>
      </c>
      <c r="AF294" s="71">
        <f>'MASTER INVENTORY'!AF302</f>
        <v>1</v>
      </c>
      <c r="AG294" s="71" t="str">
        <f>'MASTER INVENTORY'!AG302</f>
        <v>DFMWR</v>
      </c>
      <c r="AH294" s="71" t="str">
        <f>'MASTER INVENTORY'!AH302</f>
        <v>X</v>
      </c>
      <c r="AI294" s="71">
        <f>'MASTER INVENTORY'!AI302</f>
        <v>0</v>
      </c>
    </row>
    <row r="295" spans="1:35" hidden="1" x14ac:dyDescent="0.2">
      <c r="A295" s="67">
        <f>'MASTER INVENTORY'!A303</f>
        <v>56516</v>
      </c>
      <c r="B295" s="71" t="str">
        <f>'MASTER INVENTORY'!B303</f>
        <v>N</v>
      </c>
      <c r="C295" s="71">
        <f>'MASTER INVENTORY'!C303</f>
        <v>4014</v>
      </c>
      <c r="D295" s="71">
        <f>'MASTER INVENTORY'!D303</f>
        <v>235</v>
      </c>
      <c r="E295" s="71">
        <f>'MASTER INVENTORY'!E303</f>
        <v>270</v>
      </c>
      <c r="F295" s="71">
        <f>'MASTER INVENTORY'!F303</f>
        <v>1152</v>
      </c>
      <c r="G295" s="71">
        <f>'MASTER INVENTORY'!G303</f>
        <v>0</v>
      </c>
      <c r="H295" s="71" t="str">
        <f>'MASTER INVENTORY'!H303</f>
        <v>CERAMIC</v>
      </c>
      <c r="I295" s="71">
        <f>'MASTER INVENTORY'!I303</f>
        <v>2592</v>
      </c>
      <c r="J295" s="71" t="str">
        <f>'MASTER INVENTORY'!J303</f>
        <v>ADMIN</v>
      </c>
      <c r="K295" s="121">
        <f>'MASTER INVENTORY'!K303</f>
        <v>1</v>
      </c>
      <c r="L295" s="71">
        <f>'MASTER INVENTORY'!L303</f>
        <v>16</v>
      </c>
      <c r="M295" s="71">
        <f>'MASTER INVENTORY'!M303</f>
        <v>153</v>
      </c>
      <c r="N295" s="71">
        <f>'MASTER INVENTORY'!N303</f>
        <v>306</v>
      </c>
      <c r="O295" s="71">
        <f>'MASTER INVENTORY'!O303</f>
        <v>4</v>
      </c>
      <c r="P295" s="71">
        <f>'MASTER INVENTORY'!P303</f>
        <v>84</v>
      </c>
      <c r="Q295" s="71">
        <f>'MASTER INVENTORY'!Q303</f>
        <v>168</v>
      </c>
      <c r="R295" s="71">
        <f>'MASTER INVENTORY'!R303</f>
        <v>22</v>
      </c>
      <c r="S295" s="71">
        <f>'MASTER INVENTORY'!S303</f>
        <v>37</v>
      </c>
      <c r="T295" s="71">
        <f>'MASTER INVENTORY'!T303</f>
        <v>0</v>
      </c>
      <c r="U295" s="71">
        <f>'MASTER INVENTORY'!U303</f>
        <v>5</v>
      </c>
      <c r="V295" s="71">
        <f>'MASTER INVENTORY'!V303</f>
        <v>3</v>
      </c>
      <c r="W295" s="71">
        <f>'MASTER INVENTORY'!W303</f>
        <v>2</v>
      </c>
      <c r="X295" s="71">
        <f>'MASTER INVENTORY'!X303</f>
        <v>0</v>
      </c>
      <c r="Y295" s="71">
        <f>'MASTER INVENTORY'!Y303</f>
        <v>0</v>
      </c>
      <c r="Z295" s="71">
        <f>'MASTER INVENTORY'!Z303</f>
        <v>3</v>
      </c>
      <c r="AA295" s="71">
        <f>'MASTER INVENTORY'!AA303</f>
        <v>2</v>
      </c>
      <c r="AB295" s="71">
        <f>'MASTER INVENTORY'!AB303</f>
        <v>2</v>
      </c>
      <c r="AC295" s="71">
        <f>'MASTER INVENTORY'!AC303</f>
        <v>1</v>
      </c>
      <c r="AD295" s="71">
        <f>'MASTER INVENTORY'!AD303</f>
        <v>1</v>
      </c>
      <c r="AE295" s="71">
        <f>'MASTER INVENTORY'!AE303</f>
        <v>1</v>
      </c>
      <c r="AF295" s="71">
        <f>'MASTER INVENTORY'!AF303</f>
        <v>1</v>
      </c>
      <c r="AG295" s="71" t="str">
        <f>'MASTER INVENTORY'!AG303</f>
        <v>DPTMS - MOB</v>
      </c>
      <c r="AH295" s="71" t="str">
        <f>'MASTER INVENTORY'!AH303</f>
        <v>X</v>
      </c>
      <c r="AI295" s="71">
        <f>'MASTER INVENTORY'!AI303</f>
        <v>0</v>
      </c>
    </row>
    <row r="296" spans="1:35" ht="13.5" hidden="1" customHeight="1" x14ac:dyDescent="0.2">
      <c r="A296" s="67">
        <f>'MASTER INVENTORY'!A304</f>
        <v>56553</v>
      </c>
      <c r="B296" s="71" t="str">
        <f>'MASTER INVENTORY'!B304</f>
        <v>N</v>
      </c>
      <c r="C296" s="71">
        <f>'MASTER INVENTORY'!C304</f>
        <v>3093</v>
      </c>
      <c r="D296" s="71">
        <f>'MASTER INVENTORY'!D304</f>
        <v>352</v>
      </c>
      <c r="E296" s="71">
        <f>'MASTER INVENTORY'!E304</f>
        <v>2269</v>
      </c>
      <c r="F296" s="71">
        <f>'MASTER INVENTORY'!F304</f>
        <v>472</v>
      </c>
      <c r="G296" s="71">
        <f>'MASTER INVENTORY'!G304</f>
        <v>0</v>
      </c>
      <c r="H296" s="71" t="str">
        <f>'MASTER INVENTORY'!H304</f>
        <v>CERAMIC</v>
      </c>
      <c r="I296" s="71">
        <f>'MASTER INVENTORY'!I304</f>
        <v>352</v>
      </c>
      <c r="J296" s="71" t="str">
        <f>'MASTER INVENTORY'!J304</f>
        <v>ADMIN</v>
      </c>
      <c r="K296" s="121">
        <f>'MASTER INVENTORY'!K304</f>
        <v>1</v>
      </c>
      <c r="L296" s="71">
        <f>'MASTER INVENTORY'!L304</f>
        <v>16</v>
      </c>
      <c r="M296" s="71">
        <f>'MASTER INVENTORY'!M304</f>
        <v>160</v>
      </c>
      <c r="N296" s="71">
        <f>'MASTER INVENTORY'!N304</f>
        <v>320</v>
      </c>
      <c r="O296" s="71">
        <f>'MASTER INVENTORY'!O304</f>
        <v>1</v>
      </c>
      <c r="P296" s="71">
        <f>'MASTER INVENTORY'!P304</f>
        <v>14</v>
      </c>
      <c r="Q296" s="71">
        <f>'MASTER INVENTORY'!Q304</f>
        <v>28</v>
      </c>
      <c r="R296" s="71">
        <f>'MASTER INVENTORY'!R304</f>
        <v>16</v>
      </c>
      <c r="S296" s="71">
        <f>'MASTER INVENTORY'!S304</f>
        <v>50</v>
      </c>
      <c r="T296" s="71">
        <f>'MASTER INVENTORY'!T304</f>
        <v>0</v>
      </c>
      <c r="U296" s="71">
        <f>'MASTER INVENTORY'!U304</f>
        <v>5</v>
      </c>
      <c r="V296" s="71">
        <f>'MASTER INVENTORY'!V304</f>
        <v>2</v>
      </c>
      <c r="W296" s="71">
        <f>'MASTER INVENTORY'!W304</f>
        <v>1</v>
      </c>
      <c r="X296" s="71">
        <f>'MASTER INVENTORY'!X304</f>
        <v>0</v>
      </c>
      <c r="Y296" s="71">
        <f>'MASTER INVENTORY'!Y304</f>
        <v>0</v>
      </c>
      <c r="Z296" s="71">
        <f>'MASTER INVENTORY'!Z304</f>
        <v>3</v>
      </c>
      <c r="AA296" s="71">
        <f>'MASTER INVENTORY'!AA304</f>
        <v>2</v>
      </c>
      <c r="AB296" s="71">
        <f>'MASTER INVENTORY'!AB304</f>
        <v>2</v>
      </c>
      <c r="AC296" s="71">
        <f>'MASTER INVENTORY'!AC304</f>
        <v>4</v>
      </c>
      <c r="AD296" s="71">
        <f>'MASTER INVENTORY'!AD304</f>
        <v>2</v>
      </c>
      <c r="AE296" s="71">
        <f>'MASTER INVENTORY'!AE304</f>
        <v>1</v>
      </c>
      <c r="AF296" s="71">
        <f>'MASTER INVENTORY'!AF304</f>
        <v>1</v>
      </c>
      <c r="AG296" s="71" t="str">
        <f>'MASTER INVENTORY'!AG304</f>
        <v>DPTMS - MOB</v>
      </c>
      <c r="AH296" s="71" t="str">
        <f>'MASTER INVENTORY'!AH304</f>
        <v>X</v>
      </c>
      <c r="AI296" s="71">
        <f>'MASTER INVENTORY'!AI304</f>
        <v>0</v>
      </c>
    </row>
    <row r="297" spans="1:35" ht="13.5" hidden="1" customHeight="1" x14ac:dyDescent="0.2">
      <c r="A297" s="67">
        <f>'MASTER INVENTORY'!A305</f>
        <v>56554</v>
      </c>
      <c r="B297" s="71" t="str">
        <f>'MASTER INVENTORY'!B305</f>
        <v>N</v>
      </c>
      <c r="C297" s="71">
        <f>'MASTER INVENTORY'!C305</f>
        <v>3093</v>
      </c>
      <c r="D297" s="71">
        <f>'MASTER INVENTORY'!D305</f>
        <v>352</v>
      </c>
      <c r="E297" s="71">
        <f>'MASTER INVENTORY'!E305</f>
        <v>2269</v>
      </c>
      <c r="F297" s="71">
        <f>'MASTER INVENTORY'!F305</f>
        <v>472</v>
      </c>
      <c r="G297" s="71">
        <f>'MASTER INVENTORY'!G305</f>
        <v>0</v>
      </c>
      <c r="H297" s="71" t="str">
        <f>'MASTER INVENTORY'!H305</f>
        <v>CERAMIC</v>
      </c>
      <c r="I297" s="71">
        <f>'MASTER INVENTORY'!I305</f>
        <v>352</v>
      </c>
      <c r="J297" s="71" t="str">
        <f>'MASTER INVENTORY'!J305</f>
        <v>ADMIN</v>
      </c>
      <c r="K297" s="121">
        <f>'MASTER INVENTORY'!K305</f>
        <v>1</v>
      </c>
      <c r="L297" s="71">
        <f>'MASTER INVENTORY'!L305</f>
        <v>16</v>
      </c>
      <c r="M297" s="71">
        <f>'MASTER INVENTORY'!M305</f>
        <v>160</v>
      </c>
      <c r="N297" s="71">
        <f>'MASTER INVENTORY'!N305</f>
        <v>320</v>
      </c>
      <c r="O297" s="71">
        <f>'MASTER INVENTORY'!O305</f>
        <v>1</v>
      </c>
      <c r="P297" s="71">
        <f>'MASTER INVENTORY'!P305</f>
        <v>14</v>
      </c>
      <c r="Q297" s="71">
        <f>'MASTER INVENTORY'!Q305</f>
        <v>28</v>
      </c>
      <c r="R297" s="71">
        <f>'MASTER INVENTORY'!R305</f>
        <v>16</v>
      </c>
      <c r="S297" s="71">
        <f>'MASTER INVENTORY'!S305</f>
        <v>50</v>
      </c>
      <c r="T297" s="71">
        <f>'MASTER INVENTORY'!T305</f>
        <v>0</v>
      </c>
      <c r="U297" s="71">
        <f>'MASTER INVENTORY'!U305</f>
        <v>5</v>
      </c>
      <c r="V297" s="71">
        <f>'MASTER INVENTORY'!V305</f>
        <v>2</v>
      </c>
      <c r="W297" s="71">
        <f>'MASTER INVENTORY'!W305</f>
        <v>1</v>
      </c>
      <c r="X297" s="71">
        <f>'MASTER INVENTORY'!X305</f>
        <v>0</v>
      </c>
      <c r="Y297" s="71">
        <f>'MASTER INVENTORY'!Y305</f>
        <v>0</v>
      </c>
      <c r="Z297" s="71">
        <f>'MASTER INVENTORY'!Z305</f>
        <v>3</v>
      </c>
      <c r="AA297" s="71">
        <f>'MASTER INVENTORY'!AA305</f>
        <v>2</v>
      </c>
      <c r="AB297" s="71">
        <f>'MASTER INVENTORY'!AB305</f>
        <v>2</v>
      </c>
      <c r="AC297" s="71">
        <f>'MASTER INVENTORY'!AC305</f>
        <v>4</v>
      </c>
      <c r="AD297" s="71">
        <f>'MASTER INVENTORY'!AD305</f>
        <v>2</v>
      </c>
      <c r="AE297" s="71">
        <f>'MASTER INVENTORY'!AE305</f>
        <v>1</v>
      </c>
      <c r="AF297" s="71">
        <f>'MASTER INVENTORY'!AF305</f>
        <v>1</v>
      </c>
      <c r="AG297" s="71" t="str">
        <f>'MASTER INVENTORY'!AG305</f>
        <v>DPTMS - MOB</v>
      </c>
      <c r="AH297" s="71" t="str">
        <f>'MASTER INVENTORY'!AH305</f>
        <v>X</v>
      </c>
      <c r="AI297" s="71">
        <f>'MASTER INVENTORY'!AI305</f>
        <v>0</v>
      </c>
    </row>
    <row r="298" spans="1:35" ht="14.25" hidden="1" customHeight="1" x14ac:dyDescent="0.2">
      <c r="A298" s="67">
        <f>'MASTER INVENTORY'!A306</f>
        <v>56555</v>
      </c>
      <c r="B298" s="71" t="str">
        <f>'MASTER INVENTORY'!B306</f>
        <v>N</v>
      </c>
      <c r="C298" s="71">
        <f>'MASTER INVENTORY'!C306</f>
        <v>3093</v>
      </c>
      <c r="D298" s="71">
        <f>'MASTER INVENTORY'!D306</f>
        <v>352</v>
      </c>
      <c r="E298" s="71">
        <f>'MASTER INVENTORY'!E306</f>
        <v>2741</v>
      </c>
      <c r="F298" s="71">
        <f>'MASTER INVENTORY'!F306</f>
        <v>0</v>
      </c>
      <c r="G298" s="71">
        <f>'MASTER INVENTORY'!G306</f>
        <v>0</v>
      </c>
      <c r="H298" s="71" t="str">
        <f>'MASTER INVENTORY'!H306</f>
        <v>CERAMIC</v>
      </c>
      <c r="I298" s="71">
        <f>'MASTER INVENTORY'!I306</f>
        <v>352</v>
      </c>
      <c r="J298" s="71" t="str">
        <f>'MASTER INVENTORY'!J306</f>
        <v>ADMIN</v>
      </c>
      <c r="K298" s="121">
        <f>'MASTER INVENTORY'!K306</f>
        <v>1</v>
      </c>
      <c r="L298" s="71">
        <f>'MASTER INVENTORY'!L306</f>
        <v>16</v>
      </c>
      <c r="M298" s="71">
        <f>'MASTER INVENTORY'!M306</f>
        <v>160</v>
      </c>
      <c r="N298" s="71">
        <f>'MASTER INVENTORY'!N306</f>
        <v>320</v>
      </c>
      <c r="O298" s="71">
        <f>'MASTER INVENTORY'!O306</f>
        <v>1</v>
      </c>
      <c r="P298" s="71">
        <f>'MASTER INVENTORY'!P306</f>
        <v>14</v>
      </c>
      <c r="Q298" s="71">
        <f>'MASTER INVENTORY'!Q306</f>
        <v>28</v>
      </c>
      <c r="R298" s="71">
        <f>'MASTER INVENTORY'!R306</f>
        <v>16</v>
      </c>
      <c r="S298" s="71">
        <f>'MASTER INVENTORY'!S306</f>
        <v>50</v>
      </c>
      <c r="T298" s="71">
        <f>'MASTER INVENTORY'!T306</f>
        <v>0</v>
      </c>
      <c r="U298" s="71">
        <f>'MASTER INVENTORY'!U306</f>
        <v>5</v>
      </c>
      <c r="V298" s="71">
        <f>'MASTER INVENTORY'!V306</f>
        <v>2</v>
      </c>
      <c r="W298" s="71">
        <f>'MASTER INVENTORY'!W306</f>
        <v>1</v>
      </c>
      <c r="X298" s="71">
        <f>'MASTER INVENTORY'!X306</f>
        <v>0</v>
      </c>
      <c r="Y298" s="71">
        <f>'MASTER INVENTORY'!Y306</f>
        <v>0</v>
      </c>
      <c r="Z298" s="71">
        <f>'MASTER INVENTORY'!Z306</f>
        <v>3</v>
      </c>
      <c r="AA298" s="71">
        <f>'MASTER INVENTORY'!AA306</f>
        <v>2</v>
      </c>
      <c r="AB298" s="71">
        <f>'MASTER INVENTORY'!AB306</f>
        <v>2</v>
      </c>
      <c r="AC298" s="71">
        <f>'MASTER INVENTORY'!AC306</f>
        <v>4</v>
      </c>
      <c r="AD298" s="71">
        <f>'MASTER INVENTORY'!AD306</f>
        <v>2</v>
      </c>
      <c r="AE298" s="71">
        <f>'MASTER INVENTORY'!AE306</f>
        <v>1</v>
      </c>
      <c r="AF298" s="71">
        <f>'MASTER INVENTORY'!AF306</f>
        <v>1</v>
      </c>
      <c r="AG298" s="71" t="str">
        <f>'MASTER INVENTORY'!AG306</f>
        <v>DPTMS - MOB</v>
      </c>
      <c r="AH298" s="71" t="str">
        <f>'MASTER INVENTORY'!AH306</f>
        <v>X</v>
      </c>
      <c r="AI298" s="71">
        <f>'MASTER INVENTORY'!AI306</f>
        <v>0</v>
      </c>
    </row>
    <row r="299" spans="1:35" ht="14.25" hidden="1" customHeight="1" x14ac:dyDescent="0.2">
      <c r="A299" s="67">
        <f>'MASTER INVENTORY'!A307</f>
        <v>56556</v>
      </c>
      <c r="B299" s="71" t="str">
        <f>'MASTER INVENTORY'!B307</f>
        <v>N</v>
      </c>
      <c r="C299" s="71">
        <f>'MASTER INVENTORY'!C307</f>
        <v>511</v>
      </c>
      <c r="D299" s="71">
        <f>'MASTER INVENTORY'!D307</f>
        <v>35</v>
      </c>
      <c r="E299" s="71">
        <f>'MASTER INVENTORY'!E307</f>
        <v>0</v>
      </c>
      <c r="F299" s="71">
        <f>'MASTER INVENTORY'!F307</f>
        <v>0</v>
      </c>
      <c r="G299" s="71">
        <f>'MASTER INVENTORY'!G307</f>
        <v>511</v>
      </c>
      <c r="H299" s="71" t="str">
        <f>'MASTER INVENTORY'!H307</f>
        <v>N/A</v>
      </c>
      <c r="I299" s="71">
        <f>'MASTER INVENTORY'!I307</f>
        <v>0</v>
      </c>
      <c r="J299" s="71" t="str">
        <f>'MASTER INVENTORY'!J307</f>
        <v>ADMIN</v>
      </c>
      <c r="K299" s="121">
        <f>'MASTER INVENTORY'!K307</f>
        <v>1</v>
      </c>
      <c r="L299" s="71">
        <f>'MASTER INVENTORY'!L307</f>
        <v>3</v>
      </c>
      <c r="M299" s="71">
        <f>'MASTER INVENTORY'!M307</f>
        <v>53</v>
      </c>
      <c r="N299" s="71">
        <f>'MASTER INVENTORY'!N307</f>
        <v>0</v>
      </c>
      <c r="O299" s="71">
        <f>'MASTER INVENTORY'!O307</f>
        <v>0</v>
      </c>
      <c r="P299" s="71">
        <f>'MASTER INVENTORY'!P307</f>
        <v>0</v>
      </c>
      <c r="Q299" s="71">
        <f>'MASTER INVENTORY'!Q307</f>
        <v>10</v>
      </c>
      <c r="R299" s="71">
        <f>'MASTER INVENTORY'!R307</f>
        <v>0</v>
      </c>
      <c r="S299" s="71">
        <f>'MASTER INVENTORY'!S307</f>
        <v>0</v>
      </c>
      <c r="T299" s="71">
        <f>'MASTER INVENTORY'!T307</f>
        <v>1</v>
      </c>
      <c r="U299" s="71">
        <f>'MASTER INVENTORY'!U307</f>
        <v>0</v>
      </c>
      <c r="V299" s="71">
        <f>'MASTER INVENTORY'!V307</f>
        <v>0</v>
      </c>
      <c r="W299" s="71">
        <f>'MASTER INVENTORY'!W307</f>
        <v>0</v>
      </c>
      <c r="X299" s="71">
        <f>'MASTER INVENTORY'!X307</f>
        <v>1</v>
      </c>
      <c r="Y299" s="71">
        <f>'MASTER INVENTORY'!Y307</f>
        <v>1</v>
      </c>
      <c r="Z299" s="71">
        <f>'MASTER INVENTORY'!Z307</f>
        <v>1</v>
      </c>
      <c r="AA299" s="71">
        <f>'MASTER INVENTORY'!AA307</f>
        <v>0</v>
      </c>
      <c r="AB299" s="71">
        <f>'MASTER INVENTORY'!AB307</f>
        <v>1</v>
      </c>
      <c r="AC299" s="71">
        <f>'MASTER INVENTORY'!AC307</f>
        <v>1</v>
      </c>
      <c r="AD299" s="71">
        <f>'MASTER INVENTORY'!AD307</f>
        <v>1</v>
      </c>
      <c r="AE299" s="71">
        <f>'MASTER INVENTORY'!AE307</f>
        <v>0</v>
      </c>
      <c r="AF299" s="71">
        <f>'MASTER INVENTORY'!AF307</f>
        <v>0</v>
      </c>
      <c r="AG299" s="71" t="str">
        <f>'MASTER INVENTORY'!AG307</f>
        <v>DPTMS - MOB</v>
      </c>
      <c r="AH299" s="71" t="str">
        <f>'MASTER INVENTORY'!AH307</f>
        <v>X</v>
      </c>
      <c r="AI299" s="71">
        <f>'MASTER INVENTORY'!AI307</f>
        <v>0</v>
      </c>
    </row>
    <row r="300" spans="1:35" ht="14.25" hidden="1" customHeight="1" x14ac:dyDescent="0.2">
      <c r="A300" s="67">
        <f>'MASTER INVENTORY'!A308</f>
        <v>56615</v>
      </c>
      <c r="B300" s="71" t="str">
        <f>'MASTER INVENTORY'!B308</f>
        <v>N</v>
      </c>
      <c r="C300" s="71">
        <f>'MASTER INVENTORY'!C308</f>
        <v>958</v>
      </c>
      <c r="D300" s="71">
        <f>'MASTER INVENTORY'!D308</f>
        <v>958</v>
      </c>
      <c r="E300" s="71">
        <f>'MASTER INVENTORY'!E308</f>
        <v>0</v>
      </c>
      <c r="F300" s="71">
        <f>'MASTER INVENTORY'!F308</f>
        <v>0</v>
      </c>
      <c r="G300" s="71">
        <f>'MASTER INVENTORY'!G308</f>
        <v>958</v>
      </c>
      <c r="H300" s="71" t="str">
        <f>'MASTER INVENTORY'!H308</f>
        <v>N/A</v>
      </c>
      <c r="I300" s="71">
        <f>'MASTER INVENTORY'!I308</f>
        <v>0</v>
      </c>
      <c r="J300" s="71" t="str">
        <f>'MASTER INVENTORY'!J308</f>
        <v>LATRINE</v>
      </c>
      <c r="K300" s="121">
        <f>'MASTER INVENTORY'!K308</f>
        <v>1</v>
      </c>
      <c r="L300" s="71">
        <f>'MASTER INVENTORY'!L308</f>
        <v>0</v>
      </c>
      <c r="M300" s="71">
        <f>'MASTER INVENTORY'!M308</f>
        <v>0</v>
      </c>
      <c r="N300" s="71">
        <f>'MASTER INVENTORY'!N308</f>
        <v>0</v>
      </c>
      <c r="O300" s="71">
        <f>'MASTER INVENTORY'!O308</f>
        <v>0</v>
      </c>
      <c r="P300" s="71">
        <f>'MASTER INVENTORY'!P308</f>
        <v>0</v>
      </c>
      <c r="Q300" s="71">
        <f>'MASTER INVENTORY'!Q308</f>
        <v>0</v>
      </c>
      <c r="R300" s="71">
        <f>'MASTER INVENTORY'!R308</f>
        <v>0</v>
      </c>
      <c r="S300" s="71">
        <f>'MASTER INVENTORY'!S308</f>
        <v>20</v>
      </c>
      <c r="T300" s="71">
        <f>'MASTER INVENTORY'!T308</f>
        <v>0</v>
      </c>
      <c r="U300" s="71">
        <f>'MASTER INVENTORY'!U308</f>
        <v>13</v>
      </c>
      <c r="V300" s="71">
        <f>'MASTER INVENTORY'!V308</f>
        <v>11</v>
      </c>
      <c r="W300" s="71">
        <f>'MASTER INVENTORY'!W308</f>
        <v>8</v>
      </c>
      <c r="X300" s="71">
        <f>'MASTER INVENTORY'!X308</f>
        <v>0</v>
      </c>
      <c r="Y300" s="71">
        <f>'MASTER INVENTORY'!Y308</f>
        <v>0</v>
      </c>
      <c r="Z300" s="71">
        <f>'MASTER INVENTORY'!Z308</f>
        <v>0</v>
      </c>
      <c r="AA300" s="71">
        <f>'MASTER INVENTORY'!AA308</f>
        <v>11</v>
      </c>
      <c r="AB300" s="71">
        <f>'MASTER INVENTORY'!AB308</f>
        <v>0</v>
      </c>
      <c r="AC300" s="71">
        <f>'MASTER INVENTORY'!AC308</f>
        <v>12</v>
      </c>
      <c r="AD300" s="71">
        <f>'MASTER INVENTORY'!AD308</f>
        <v>0</v>
      </c>
      <c r="AE300" s="71">
        <f>'MASTER INVENTORY'!AE308</f>
        <v>0</v>
      </c>
      <c r="AF300" s="71">
        <f>'MASTER INVENTORY'!AF308</f>
        <v>1</v>
      </c>
      <c r="AG300" s="71" t="str">
        <f>'MASTER INVENTORY'!AG308</f>
        <v>DPTMS - MOB</v>
      </c>
      <c r="AH300" s="71" t="str">
        <f>'MASTER INVENTORY'!AH308</f>
        <v>X</v>
      </c>
      <c r="AI300" s="71" t="str">
        <f>'MASTER INVENTORY'!AI308</f>
        <v xml:space="preserve">TEMPORARILY MOVING TO 5DAY 1 FEB 25 - 30 SEP 26. WILL RETURN TO 1DAY 1 OCT 26. </v>
      </c>
    </row>
    <row r="301" spans="1:35" ht="13.5" hidden="1" customHeight="1" x14ac:dyDescent="0.2">
      <c r="A301" s="67">
        <f>'MASTER INVENTORY'!A309</f>
        <v>56616</v>
      </c>
      <c r="B301" s="71" t="str">
        <f>'MASTER INVENTORY'!B309</f>
        <v>N</v>
      </c>
      <c r="C301" s="71">
        <f>'MASTER INVENTORY'!C309</f>
        <v>958</v>
      </c>
      <c r="D301" s="71">
        <f>'MASTER INVENTORY'!D309</f>
        <v>958</v>
      </c>
      <c r="E301" s="71">
        <f>'MASTER INVENTORY'!E309</f>
        <v>0</v>
      </c>
      <c r="F301" s="71">
        <f>'MASTER INVENTORY'!F309</f>
        <v>0</v>
      </c>
      <c r="G301" s="71">
        <f>'MASTER INVENTORY'!G309</f>
        <v>958</v>
      </c>
      <c r="H301" s="71" t="str">
        <f>'MASTER INVENTORY'!H309</f>
        <v>N/A</v>
      </c>
      <c r="I301" s="71">
        <f>'MASTER INVENTORY'!I309</f>
        <v>0</v>
      </c>
      <c r="J301" s="71" t="str">
        <f>'MASTER INVENTORY'!J309</f>
        <v>LATRINE</v>
      </c>
      <c r="K301" s="121">
        <f>'MASTER INVENTORY'!K309</f>
        <v>1</v>
      </c>
      <c r="L301" s="71">
        <f>'MASTER INVENTORY'!L309</f>
        <v>0</v>
      </c>
      <c r="M301" s="71">
        <f>'MASTER INVENTORY'!M309</f>
        <v>0</v>
      </c>
      <c r="N301" s="71">
        <f>'MASTER INVENTORY'!N309</f>
        <v>0</v>
      </c>
      <c r="O301" s="71">
        <f>'MASTER INVENTORY'!O309</f>
        <v>0</v>
      </c>
      <c r="P301" s="71">
        <f>'MASTER INVENTORY'!P309</f>
        <v>0</v>
      </c>
      <c r="Q301" s="71">
        <f>'MASTER INVENTORY'!Q309</f>
        <v>0</v>
      </c>
      <c r="R301" s="71">
        <f>'MASTER INVENTORY'!R309</f>
        <v>0</v>
      </c>
      <c r="S301" s="71">
        <f>'MASTER INVENTORY'!S309</f>
        <v>20</v>
      </c>
      <c r="T301" s="71">
        <f>'MASTER INVENTORY'!T309</f>
        <v>0</v>
      </c>
      <c r="U301" s="71">
        <f>'MASTER INVENTORY'!U309</f>
        <v>13</v>
      </c>
      <c r="V301" s="71">
        <f>'MASTER INVENTORY'!V309</f>
        <v>11</v>
      </c>
      <c r="W301" s="71">
        <f>'MASTER INVENTORY'!W309</f>
        <v>8</v>
      </c>
      <c r="X301" s="71">
        <f>'MASTER INVENTORY'!X309</f>
        <v>0</v>
      </c>
      <c r="Y301" s="71">
        <f>'MASTER INVENTORY'!Y309</f>
        <v>0</v>
      </c>
      <c r="Z301" s="71">
        <f>'MASTER INVENTORY'!Z309</f>
        <v>0</v>
      </c>
      <c r="AA301" s="71">
        <f>'MASTER INVENTORY'!AA309</f>
        <v>11</v>
      </c>
      <c r="AB301" s="71">
        <f>'MASTER INVENTORY'!AB309</f>
        <v>0</v>
      </c>
      <c r="AC301" s="71">
        <f>'MASTER INVENTORY'!AC309</f>
        <v>12</v>
      </c>
      <c r="AD301" s="71">
        <f>'MASTER INVENTORY'!AD309</f>
        <v>0</v>
      </c>
      <c r="AE301" s="71">
        <f>'MASTER INVENTORY'!AE309</f>
        <v>0</v>
      </c>
      <c r="AF301" s="71">
        <f>'MASTER INVENTORY'!AF309</f>
        <v>1</v>
      </c>
      <c r="AG301" s="71" t="str">
        <f>'MASTER INVENTORY'!AG309</f>
        <v>DPTMS - MOB</v>
      </c>
      <c r="AH301" s="71" t="str">
        <f>'MASTER INVENTORY'!AH309</f>
        <v>X</v>
      </c>
      <c r="AI301" s="71" t="str">
        <f>'MASTER INVENTORY'!AI309</f>
        <v xml:space="preserve">TEMPORARILY MOVING TO 5DAY 1 FEB 25 - 30 SEP 26. WILL RETURN TO 1DAY 1 OCT 26. </v>
      </c>
    </row>
    <row r="302" spans="1:35" ht="15" hidden="1" customHeight="1" x14ac:dyDescent="0.2">
      <c r="A302" s="67">
        <f>'MASTER INVENTORY'!A310</f>
        <v>56617</v>
      </c>
      <c r="B302" s="71" t="str">
        <f>'MASTER INVENTORY'!B310</f>
        <v>N</v>
      </c>
      <c r="C302" s="71">
        <f>'MASTER INVENTORY'!C310</f>
        <v>958</v>
      </c>
      <c r="D302" s="71">
        <f>'MASTER INVENTORY'!D310</f>
        <v>958</v>
      </c>
      <c r="E302" s="71">
        <f>'MASTER INVENTORY'!E310</f>
        <v>0</v>
      </c>
      <c r="F302" s="71">
        <f>'MASTER INVENTORY'!F310</f>
        <v>0</v>
      </c>
      <c r="G302" s="71">
        <f>'MASTER INVENTORY'!G310</f>
        <v>958</v>
      </c>
      <c r="H302" s="71" t="str">
        <f>'MASTER INVENTORY'!H310</f>
        <v>N/A</v>
      </c>
      <c r="I302" s="71">
        <f>'MASTER INVENTORY'!I310</f>
        <v>0</v>
      </c>
      <c r="J302" s="71" t="str">
        <f>'MASTER INVENTORY'!J310</f>
        <v>LATRINE</v>
      </c>
      <c r="K302" s="121">
        <f>'MASTER INVENTORY'!K310</f>
        <v>1</v>
      </c>
      <c r="L302" s="71">
        <f>'MASTER INVENTORY'!L310</f>
        <v>0</v>
      </c>
      <c r="M302" s="71">
        <f>'MASTER INVENTORY'!M310</f>
        <v>0</v>
      </c>
      <c r="N302" s="71">
        <f>'MASTER INVENTORY'!N310</f>
        <v>0</v>
      </c>
      <c r="O302" s="71">
        <f>'MASTER INVENTORY'!O310</f>
        <v>0</v>
      </c>
      <c r="P302" s="71">
        <f>'MASTER INVENTORY'!P310</f>
        <v>0</v>
      </c>
      <c r="Q302" s="71">
        <f>'MASTER INVENTORY'!Q310</f>
        <v>0</v>
      </c>
      <c r="R302" s="71">
        <f>'MASTER INVENTORY'!R310</f>
        <v>0</v>
      </c>
      <c r="S302" s="71">
        <f>'MASTER INVENTORY'!S310</f>
        <v>20</v>
      </c>
      <c r="T302" s="71">
        <f>'MASTER INVENTORY'!T310</f>
        <v>0</v>
      </c>
      <c r="U302" s="71">
        <f>'MASTER INVENTORY'!U310</f>
        <v>13</v>
      </c>
      <c r="V302" s="71">
        <f>'MASTER INVENTORY'!V310</f>
        <v>11</v>
      </c>
      <c r="W302" s="71">
        <f>'MASTER INVENTORY'!W310</f>
        <v>8</v>
      </c>
      <c r="X302" s="71">
        <f>'MASTER INVENTORY'!X310</f>
        <v>0</v>
      </c>
      <c r="Y302" s="71">
        <f>'MASTER INVENTORY'!Y310</f>
        <v>0</v>
      </c>
      <c r="Z302" s="71">
        <f>'MASTER INVENTORY'!Z310</f>
        <v>0</v>
      </c>
      <c r="AA302" s="71">
        <f>'MASTER INVENTORY'!AA310</f>
        <v>11</v>
      </c>
      <c r="AB302" s="71">
        <f>'MASTER INVENTORY'!AB310</f>
        <v>0</v>
      </c>
      <c r="AC302" s="71">
        <f>'MASTER INVENTORY'!AC310</f>
        <v>12</v>
      </c>
      <c r="AD302" s="71">
        <f>'MASTER INVENTORY'!AD310</f>
        <v>0</v>
      </c>
      <c r="AE302" s="71">
        <f>'MASTER INVENTORY'!AE310</f>
        <v>0</v>
      </c>
      <c r="AF302" s="71">
        <f>'MASTER INVENTORY'!AF310</f>
        <v>1</v>
      </c>
      <c r="AG302" s="71" t="str">
        <f>'MASTER INVENTORY'!AG310</f>
        <v>DPTMS - MOB</v>
      </c>
      <c r="AH302" s="71" t="str">
        <f>'MASTER INVENTORY'!AH310</f>
        <v>X</v>
      </c>
      <c r="AI302" s="71" t="str">
        <f>'MASTER INVENTORY'!AI310</f>
        <v xml:space="preserve">TEMPORARILY MOVING TO 5DAY 1 FEB 25 - 30 SEP 26. WILL RETURN TO 1DAY 1 OCT 26. </v>
      </c>
    </row>
    <row r="303" spans="1:35" ht="13.5" hidden="1" customHeight="1" x14ac:dyDescent="0.2">
      <c r="A303" s="67">
        <f>'MASTER INVENTORY'!A311</f>
        <v>56619</v>
      </c>
      <c r="B303" s="71" t="str">
        <f>'MASTER INVENTORY'!B311</f>
        <v>N</v>
      </c>
      <c r="C303" s="71">
        <f>'MASTER INVENTORY'!C311</f>
        <v>958</v>
      </c>
      <c r="D303" s="71">
        <f>'MASTER INVENTORY'!D311</f>
        <v>958</v>
      </c>
      <c r="E303" s="71">
        <f>'MASTER INVENTORY'!E311</f>
        <v>0</v>
      </c>
      <c r="F303" s="71">
        <f>'MASTER INVENTORY'!F311</f>
        <v>0</v>
      </c>
      <c r="G303" s="71">
        <f>'MASTER INVENTORY'!G311</f>
        <v>958</v>
      </c>
      <c r="H303" s="71" t="str">
        <f>'MASTER INVENTORY'!H311</f>
        <v>N/A</v>
      </c>
      <c r="I303" s="71">
        <f>'MASTER INVENTORY'!I311</f>
        <v>0</v>
      </c>
      <c r="J303" s="71" t="str">
        <f>'MASTER INVENTORY'!J311</f>
        <v>LATRINE</v>
      </c>
      <c r="K303" s="121">
        <f>'MASTER INVENTORY'!K311</f>
        <v>1</v>
      </c>
      <c r="L303" s="71">
        <f>'MASTER INVENTORY'!L311</f>
        <v>0</v>
      </c>
      <c r="M303" s="71">
        <f>'MASTER INVENTORY'!M311</f>
        <v>0</v>
      </c>
      <c r="N303" s="71">
        <f>'MASTER INVENTORY'!N311</f>
        <v>0</v>
      </c>
      <c r="O303" s="71">
        <f>'MASTER INVENTORY'!O311</f>
        <v>0</v>
      </c>
      <c r="P303" s="71">
        <f>'MASTER INVENTORY'!P311</f>
        <v>0</v>
      </c>
      <c r="Q303" s="71">
        <f>'MASTER INVENTORY'!Q311</f>
        <v>0</v>
      </c>
      <c r="R303" s="71">
        <f>'MASTER INVENTORY'!R311</f>
        <v>0</v>
      </c>
      <c r="S303" s="71">
        <f>'MASTER INVENTORY'!S311</f>
        <v>20</v>
      </c>
      <c r="T303" s="71">
        <f>'MASTER INVENTORY'!T311</f>
        <v>0</v>
      </c>
      <c r="U303" s="71">
        <f>'MASTER INVENTORY'!U311</f>
        <v>13</v>
      </c>
      <c r="V303" s="71">
        <f>'MASTER INVENTORY'!V311</f>
        <v>11</v>
      </c>
      <c r="W303" s="71">
        <f>'MASTER INVENTORY'!W311</f>
        <v>8</v>
      </c>
      <c r="X303" s="71">
        <f>'MASTER INVENTORY'!X311</f>
        <v>0</v>
      </c>
      <c r="Y303" s="71">
        <f>'MASTER INVENTORY'!Y311</f>
        <v>0</v>
      </c>
      <c r="Z303" s="71">
        <f>'MASTER INVENTORY'!Z311</f>
        <v>0</v>
      </c>
      <c r="AA303" s="71">
        <f>'MASTER INVENTORY'!AA311</f>
        <v>11</v>
      </c>
      <c r="AB303" s="71">
        <f>'MASTER INVENTORY'!AB311</f>
        <v>0</v>
      </c>
      <c r="AC303" s="71">
        <f>'MASTER INVENTORY'!AC311</f>
        <v>12</v>
      </c>
      <c r="AD303" s="71">
        <f>'MASTER INVENTORY'!AD311</f>
        <v>0</v>
      </c>
      <c r="AE303" s="71">
        <f>'MASTER INVENTORY'!AE311</f>
        <v>0</v>
      </c>
      <c r="AF303" s="71">
        <f>'MASTER INVENTORY'!AF311</f>
        <v>1</v>
      </c>
      <c r="AG303" s="71" t="str">
        <f>'MASTER INVENTORY'!AG311</f>
        <v>DPTMS - MOB</v>
      </c>
      <c r="AH303" s="71" t="str">
        <f>'MASTER INVENTORY'!AH311</f>
        <v>X</v>
      </c>
      <c r="AI303" s="71" t="str">
        <f>'MASTER INVENTORY'!AI311</f>
        <v xml:space="preserve">TEMPORARILY MOVING TO 5DAY 1 FEB 25 - 30 SEP 26. WILL RETURN TO 1DAY 1 OCT 26. </v>
      </c>
    </row>
    <row r="304" spans="1:35" hidden="1" x14ac:dyDescent="0.2">
      <c r="A304" s="67">
        <f>'MASTER INVENTORY'!A312</f>
        <v>56765</v>
      </c>
      <c r="B304" s="71" t="str">
        <f>'MASTER INVENTORY'!B312</f>
        <v>N</v>
      </c>
      <c r="C304" s="71">
        <f>'MASTER INVENTORY'!C312</f>
        <v>186</v>
      </c>
      <c r="D304" s="71">
        <f>'MASTER INVENTORY'!D312</f>
        <v>119</v>
      </c>
      <c r="E304" s="71">
        <f>'MASTER INVENTORY'!E312</f>
        <v>186</v>
      </c>
      <c r="F304" s="71">
        <f>'MASTER INVENTORY'!F312</f>
        <v>0</v>
      </c>
      <c r="G304" s="71">
        <f>'MASTER INVENTORY'!G312</f>
        <v>0</v>
      </c>
      <c r="H304" s="71" t="str">
        <f>'MASTER INVENTORY'!H312</f>
        <v>N/A</v>
      </c>
      <c r="I304" s="71">
        <f>'MASTER INVENTORY'!I312</f>
        <v>0</v>
      </c>
      <c r="J304" s="71" t="str">
        <f>'MASTER INVENTORY'!J312</f>
        <v>ADMIN</v>
      </c>
      <c r="K304" s="121">
        <f>'MASTER INVENTORY'!K312</f>
        <v>1</v>
      </c>
      <c r="L304" s="71">
        <f>'MASTER INVENTORY'!L312</f>
        <v>3</v>
      </c>
      <c r="M304" s="71">
        <f>'MASTER INVENTORY'!M312</f>
        <v>63</v>
      </c>
      <c r="N304" s="71">
        <f>'MASTER INVENTORY'!N312</f>
        <v>126</v>
      </c>
      <c r="O304" s="71">
        <f>'MASTER INVENTORY'!O312</f>
        <v>126</v>
      </c>
      <c r="P304" s="71">
        <f>'MASTER INVENTORY'!P312</f>
        <v>0</v>
      </c>
      <c r="Q304" s="71">
        <f>'MASTER INVENTORY'!Q312</f>
        <v>0</v>
      </c>
      <c r="R304" s="71">
        <f>'MASTER INVENTORY'!R312</f>
        <v>0</v>
      </c>
      <c r="S304" s="71">
        <f>'MASTER INVENTORY'!S312</f>
        <v>0</v>
      </c>
      <c r="T304" s="71">
        <f>'MASTER INVENTORY'!T312</f>
        <v>0</v>
      </c>
      <c r="U304" s="71">
        <f>'MASTER INVENTORY'!U312</f>
        <v>3</v>
      </c>
      <c r="V304" s="71">
        <f>'MASTER INVENTORY'!V312</f>
        <v>4</v>
      </c>
      <c r="W304" s="71">
        <f>'MASTER INVENTORY'!W312</f>
        <v>1</v>
      </c>
      <c r="X304" s="71">
        <f>'MASTER INVENTORY'!X312</f>
        <v>1</v>
      </c>
      <c r="Y304" s="71">
        <f>'MASTER INVENTORY'!Y312</f>
        <v>1</v>
      </c>
      <c r="Z304" s="71">
        <f>'MASTER INVENTORY'!Z312</f>
        <v>0</v>
      </c>
      <c r="AA304" s="71">
        <f>'MASTER INVENTORY'!AA312</f>
        <v>0</v>
      </c>
      <c r="AB304" s="71">
        <f>'MASTER INVENTORY'!AB312</f>
        <v>1</v>
      </c>
      <c r="AC304" s="71">
        <f>'MASTER INVENTORY'!AC312</f>
        <v>1</v>
      </c>
      <c r="AD304" s="71">
        <f>'MASTER INVENTORY'!AD312</f>
        <v>1</v>
      </c>
      <c r="AE304" s="71">
        <f>'MASTER INVENTORY'!AE312</f>
        <v>1</v>
      </c>
      <c r="AF304" s="71">
        <f>'MASTER INVENTORY'!AF312</f>
        <v>0</v>
      </c>
      <c r="AG304" s="71" t="str">
        <f>'MASTER INVENTORY'!AG312</f>
        <v>90th RCC</v>
      </c>
      <c r="AH304" s="71" t="str">
        <f>'MASTER INVENTORY'!AH312</f>
        <v>X</v>
      </c>
      <c r="AI304" s="71">
        <f>'MASTER INVENTORY'!AI312</f>
        <v>0</v>
      </c>
    </row>
    <row r="305" spans="1:35" hidden="1" x14ac:dyDescent="0.2">
      <c r="A305" s="67">
        <f>'MASTER INVENTORY'!A313</f>
        <v>56767</v>
      </c>
      <c r="B305" s="71" t="str">
        <f>'MASTER INVENTORY'!B313</f>
        <v>N</v>
      </c>
      <c r="C305" s="71">
        <f>'MASTER INVENTORY'!C313</f>
        <v>4714</v>
      </c>
      <c r="D305" s="71">
        <f>'MASTER INVENTORY'!D313</f>
        <v>507</v>
      </c>
      <c r="E305" s="71">
        <f>'MASTER INVENTORY'!E313</f>
        <v>2316</v>
      </c>
      <c r="F305" s="71">
        <f>'MASTER INVENTORY'!F313</f>
        <v>1755</v>
      </c>
      <c r="G305" s="71">
        <f>'MASTER INVENTORY'!G313</f>
        <v>38</v>
      </c>
      <c r="H305" s="71" t="str">
        <f>'MASTER INVENTORY'!H313</f>
        <v>CERAMIC</v>
      </c>
      <c r="I305" s="71">
        <f>'MASTER INVENTORY'!I313</f>
        <v>605</v>
      </c>
      <c r="J305" s="71" t="str">
        <f>'MASTER INVENTORY'!J313</f>
        <v>ADMIN</v>
      </c>
      <c r="K305" s="121">
        <f>'MASTER INVENTORY'!K313</f>
        <v>1</v>
      </c>
      <c r="L305" s="71">
        <f>'MASTER INVENTORY'!L313</f>
        <v>10</v>
      </c>
      <c r="M305" s="71">
        <f>'MASTER INVENTORY'!M313</f>
        <v>200</v>
      </c>
      <c r="N305" s="71">
        <f>'MASTER INVENTORY'!N313</f>
        <v>400</v>
      </c>
      <c r="O305" s="71">
        <f>'MASTER INVENTORY'!O313</f>
        <v>2</v>
      </c>
      <c r="P305" s="71">
        <f>'MASTER INVENTORY'!P313</f>
        <v>42</v>
      </c>
      <c r="Q305" s="71">
        <f>'MASTER INVENTORY'!Q313</f>
        <v>84</v>
      </c>
      <c r="R305" s="71">
        <f>'MASTER INVENTORY'!R313</f>
        <v>10</v>
      </c>
      <c r="S305" s="71">
        <f>'MASTER INVENTORY'!S313</f>
        <v>65</v>
      </c>
      <c r="T305" s="71">
        <f>'MASTER INVENTORY'!T313</f>
        <v>74</v>
      </c>
      <c r="U305" s="71">
        <f>'MASTER INVENTORY'!U313</f>
        <v>9</v>
      </c>
      <c r="V305" s="71">
        <f>'MASTER INVENTORY'!V313</f>
        <v>6</v>
      </c>
      <c r="W305" s="71">
        <f>'MASTER INVENTORY'!W313</f>
        <v>2</v>
      </c>
      <c r="X305" s="71">
        <f>'MASTER INVENTORY'!X313</f>
        <v>0</v>
      </c>
      <c r="Y305" s="71">
        <f>'MASTER INVENTORY'!Y313</f>
        <v>0</v>
      </c>
      <c r="Z305" s="71">
        <f>'MASTER INVENTORY'!Z313</f>
        <v>2</v>
      </c>
      <c r="AA305" s="71">
        <f>'MASTER INVENTORY'!AA313</f>
        <v>6</v>
      </c>
      <c r="AB305" s="71">
        <f>'MASTER INVENTORY'!AB313</f>
        <v>6</v>
      </c>
      <c r="AC305" s="71">
        <f>'MASTER INVENTORY'!AC313</f>
        <v>1</v>
      </c>
      <c r="AD305" s="71">
        <f>'MASTER INVENTORY'!AD313</f>
        <v>1</v>
      </c>
      <c r="AE305" s="71">
        <f>'MASTER INVENTORY'!AE313</f>
        <v>1</v>
      </c>
      <c r="AF305" s="71">
        <f>'MASTER INVENTORY'!AF313</f>
        <v>1</v>
      </c>
      <c r="AG305" s="71" t="str">
        <f>'MASTER INVENTORY'!AG313</f>
        <v>90th RCC</v>
      </c>
      <c r="AH305" s="71" t="str">
        <f>'MASTER INVENTORY'!AH313</f>
        <v>X</v>
      </c>
      <c r="AI305" s="71">
        <f>'MASTER INVENTORY'!AI313</f>
        <v>0</v>
      </c>
    </row>
    <row r="306" spans="1:35" hidden="1" x14ac:dyDescent="0.2">
      <c r="A306" s="67">
        <f>'MASTER INVENTORY'!A314</f>
        <v>56800</v>
      </c>
      <c r="B306" s="71" t="str">
        <f>'MASTER INVENTORY'!B314</f>
        <v>N</v>
      </c>
      <c r="C306" s="71">
        <f>'MASTER INVENTORY'!C314</f>
        <v>209839</v>
      </c>
      <c r="D306" s="71">
        <f>'MASTER INVENTORY'!D314</f>
        <v>0</v>
      </c>
      <c r="E306" s="71">
        <f>'MASTER INVENTORY'!E314</f>
        <v>0</v>
      </c>
      <c r="F306" s="71">
        <f>'MASTER INVENTORY'!F314</f>
        <v>0</v>
      </c>
      <c r="G306" s="71">
        <f>'MASTER INVENTORY'!G314</f>
        <v>0</v>
      </c>
      <c r="H306" s="71">
        <f>'MASTER INVENTORY'!H314</f>
        <v>0</v>
      </c>
      <c r="I306" s="71">
        <f>'MASTER INVENTORY'!I314</f>
        <v>0</v>
      </c>
      <c r="J306" s="71" t="str">
        <f>'MASTER INVENTORY'!J314</f>
        <v>ADMIN</v>
      </c>
      <c r="K306" s="121">
        <f>'MASTER INVENTORY'!K314</f>
        <v>1</v>
      </c>
      <c r="L306" s="71">
        <f>'MASTER INVENTORY'!L314</f>
        <v>0</v>
      </c>
      <c r="M306" s="71">
        <f>'MASTER INVENTORY'!M314</f>
        <v>0</v>
      </c>
      <c r="N306" s="71">
        <f>'MASTER INVENTORY'!N314</f>
        <v>0</v>
      </c>
      <c r="O306" s="71">
        <f>'MASTER INVENTORY'!O314</f>
        <v>0</v>
      </c>
      <c r="P306" s="71">
        <f>'MASTER INVENTORY'!P314</f>
        <v>0</v>
      </c>
      <c r="Q306" s="71">
        <f>'MASTER INVENTORY'!Q314</f>
        <v>0</v>
      </c>
      <c r="R306" s="71">
        <f>'MASTER INVENTORY'!R314</f>
        <v>0</v>
      </c>
      <c r="S306" s="71">
        <f>'MASTER INVENTORY'!S314</f>
        <v>0</v>
      </c>
      <c r="T306" s="71">
        <f>'MASTER INVENTORY'!T314</f>
        <v>0</v>
      </c>
      <c r="U306" s="71">
        <f>'MASTER INVENTORY'!U314</f>
        <v>0</v>
      </c>
      <c r="V306" s="71">
        <f>'MASTER INVENTORY'!V314</f>
        <v>0</v>
      </c>
      <c r="W306" s="71">
        <f>'MASTER INVENTORY'!W314</f>
        <v>0</v>
      </c>
      <c r="X306" s="71">
        <f>'MASTER INVENTORY'!X314</f>
        <v>0</v>
      </c>
      <c r="Y306" s="71">
        <f>'MASTER INVENTORY'!Y314</f>
        <v>0</v>
      </c>
      <c r="Z306" s="71">
        <f>'MASTER INVENTORY'!Z314</f>
        <v>0</v>
      </c>
      <c r="AA306" s="71">
        <f>'MASTER INVENTORY'!AA314</f>
        <v>0</v>
      </c>
      <c r="AB306" s="71">
        <f>'MASTER INVENTORY'!AB314</f>
        <v>0</v>
      </c>
      <c r="AC306" s="71">
        <f>'MASTER INVENTORY'!AC314</f>
        <v>0</v>
      </c>
      <c r="AD306" s="71">
        <f>'MASTER INVENTORY'!AD314</f>
        <v>0</v>
      </c>
      <c r="AE306" s="71">
        <f>'MASTER INVENTORY'!AE314</f>
        <v>0</v>
      </c>
      <c r="AF306" s="71">
        <f>'MASTER INVENTORY'!AF314</f>
        <v>0</v>
      </c>
      <c r="AG306" s="71">
        <f>'MASTER INVENTORY'!AG314</f>
        <v>0</v>
      </c>
      <c r="AH306" s="71">
        <f>'MASTER INVENTORY'!AH314</f>
        <v>0</v>
      </c>
      <c r="AI306" s="71" t="str">
        <f>'MASTER INVENTORY'!AI314</f>
        <v>Being renovated added for service after</v>
      </c>
    </row>
    <row r="307" spans="1:35" hidden="1" x14ac:dyDescent="0.2">
      <c r="A307" s="67">
        <f>'MASTER INVENTORY'!A315</f>
        <v>56820</v>
      </c>
      <c r="B307" s="71" t="str">
        <f>'MASTER INVENTORY'!B315</f>
        <v>N</v>
      </c>
      <c r="C307" s="71">
        <f>'MASTER INVENTORY'!C315</f>
        <v>12587</v>
      </c>
      <c r="D307" s="71">
        <f>'MASTER INVENTORY'!D315</f>
        <v>10258</v>
      </c>
      <c r="E307" s="71">
        <f>'MASTER INVENTORY'!E315</f>
        <v>11982</v>
      </c>
      <c r="F307" s="71">
        <f>'MASTER INVENTORY'!F315</f>
        <v>0</v>
      </c>
      <c r="G307" s="71">
        <f>'MASTER INVENTORY'!G315</f>
        <v>0</v>
      </c>
      <c r="H307" s="71" t="str">
        <f>'MASTER INVENTORY'!H315</f>
        <v>CERAMIC</v>
      </c>
      <c r="I307" s="71">
        <f>'MASTER INVENTORY'!I315</f>
        <v>605</v>
      </c>
      <c r="J307" s="71" t="str">
        <f>'MASTER INVENTORY'!J315</f>
        <v>ADMIN</v>
      </c>
      <c r="K307" s="121">
        <f>'MASTER INVENTORY'!K315</f>
        <v>1</v>
      </c>
      <c r="L307" s="71">
        <f>'MASTER INVENTORY'!L315</f>
        <v>10</v>
      </c>
      <c r="M307" s="71">
        <f>'MASTER INVENTORY'!M315</f>
        <v>200</v>
      </c>
      <c r="N307" s="71">
        <f>'MASTER INVENTORY'!N315</f>
        <v>400</v>
      </c>
      <c r="O307" s="71">
        <f>'MASTER INVENTORY'!O315</f>
        <v>2</v>
      </c>
      <c r="P307" s="71">
        <f>'MASTER INVENTORY'!P315</f>
        <v>42</v>
      </c>
      <c r="Q307" s="71">
        <f>'MASTER INVENTORY'!Q315</f>
        <v>84</v>
      </c>
      <c r="R307" s="71">
        <f>'MASTER INVENTORY'!R315</f>
        <v>10</v>
      </c>
      <c r="S307" s="71">
        <f>'MASTER INVENTORY'!S315</f>
        <v>65</v>
      </c>
      <c r="T307" s="71">
        <f>'MASTER INVENTORY'!T315</f>
        <v>74</v>
      </c>
      <c r="U307" s="71">
        <f>'MASTER INVENTORY'!U315</f>
        <v>9</v>
      </c>
      <c r="V307" s="71">
        <f>'MASTER INVENTORY'!V315</f>
        <v>6</v>
      </c>
      <c r="W307" s="71">
        <f>'MASTER INVENTORY'!W315</f>
        <v>2</v>
      </c>
      <c r="X307" s="71">
        <f>'MASTER INVENTORY'!X315</f>
        <v>0</v>
      </c>
      <c r="Y307" s="71">
        <f>'MASTER INVENTORY'!Y315</f>
        <v>0</v>
      </c>
      <c r="Z307" s="71">
        <f>'MASTER INVENTORY'!Z315</f>
        <v>2</v>
      </c>
      <c r="AA307" s="71">
        <f>'MASTER INVENTORY'!AA315</f>
        <v>6</v>
      </c>
      <c r="AB307" s="71">
        <f>'MASTER INVENTORY'!AB315</f>
        <v>6</v>
      </c>
      <c r="AC307" s="71">
        <f>'MASTER INVENTORY'!AC315</f>
        <v>1</v>
      </c>
      <c r="AD307" s="71">
        <f>'MASTER INVENTORY'!AD315</f>
        <v>1</v>
      </c>
      <c r="AE307" s="71">
        <f>'MASTER INVENTORY'!AE315</f>
        <v>1</v>
      </c>
      <c r="AF307" s="71">
        <f>'MASTER INVENTORY'!AF315</f>
        <v>1</v>
      </c>
      <c r="AG307" s="71">
        <f>'MASTER INVENTORY'!AG315</f>
        <v>0</v>
      </c>
      <c r="AH307" s="71">
        <f>'MASTER INVENTORY'!AH315</f>
        <v>0</v>
      </c>
      <c r="AI307" s="71">
        <f>'MASTER INVENTORY'!AI315</f>
        <v>0</v>
      </c>
    </row>
    <row r="308" spans="1:35" x14ac:dyDescent="0.2">
      <c r="A308" s="67">
        <f>'MASTER INVENTORY'!A317</f>
        <v>69000</v>
      </c>
      <c r="B308" s="71" t="str">
        <f>'MASTER INVENTORY'!B317</f>
        <v>M</v>
      </c>
      <c r="C308" s="129">
        <f>'MASTER INVENTORY'!C317</f>
        <v>22547</v>
      </c>
      <c r="D308" s="71">
        <f>'MASTER INVENTORY'!D317</f>
        <v>908</v>
      </c>
      <c r="E308" s="71">
        <f>'MASTER INVENTORY'!E317</f>
        <v>0</v>
      </c>
      <c r="F308" s="71">
        <f>'MASTER INVENTORY'!F317</f>
        <v>0</v>
      </c>
      <c r="G308" s="71">
        <f>'MASTER INVENTORY'!G317</f>
        <v>22547</v>
      </c>
      <c r="H308" s="71" t="str">
        <f>'MASTER INVENTORY'!H317</f>
        <v>N/A</v>
      </c>
      <c r="I308" s="71">
        <f>'MASTER INVENTORY'!I317</f>
        <v>0</v>
      </c>
      <c r="J308" s="71" t="str">
        <f>'MASTER INVENTORY'!J317</f>
        <v>MUSEUM</v>
      </c>
      <c r="K308" s="126">
        <f>'MASTER INVENTORY'!K317</f>
        <v>3</v>
      </c>
      <c r="L308" s="71">
        <f>'MASTER INVENTORY'!L317</f>
        <v>104</v>
      </c>
      <c r="M308" s="71">
        <f>'MASTER INVENTORY'!M317</f>
        <v>12045</v>
      </c>
      <c r="N308" s="71">
        <f>'MASTER INVENTORY'!N317</f>
        <v>24090</v>
      </c>
      <c r="O308" s="71">
        <f>'MASTER INVENTORY'!O317</f>
        <v>23</v>
      </c>
      <c r="P308" s="71">
        <f>'MASTER INVENTORY'!P317</f>
        <v>64</v>
      </c>
      <c r="Q308" s="71">
        <f>'MASTER INVENTORY'!Q317</f>
        <v>128</v>
      </c>
      <c r="R308" s="71">
        <f>'MASTER INVENTORY'!R317</f>
        <v>0</v>
      </c>
      <c r="S308" s="71">
        <f>'MASTER INVENTORY'!S317</f>
        <v>50</v>
      </c>
      <c r="T308" s="71">
        <f>'MASTER INVENTORY'!T317</f>
        <v>0</v>
      </c>
      <c r="U308" s="71">
        <f>'MASTER INVENTORY'!U317</f>
        <v>9</v>
      </c>
      <c r="V308" s="71">
        <f>'MASTER INVENTORY'!V317</f>
        <v>15</v>
      </c>
      <c r="W308" s="71">
        <f>'MASTER INVENTORY'!W317</f>
        <v>4</v>
      </c>
      <c r="X308" s="71">
        <f>'MASTER INVENTORY'!X317</f>
        <v>0</v>
      </c>
      <c r="Y308" s="71">
        <f>'MASTER INVENTORY'!Y317</f>
        <v>0</v>
      </c>
      <c r="Z308" s="71">
        <f>'MASTER INVENTORY'!Z317</f>
        <v>0</v>
      </c>
      <c r="AA308" s="71">
        <f>'MASTER INVENTORY'!AA317</f>
        <v>19</v>
      </c>
      <c r="AB308" s="71">
        <f>'MASTER INVENTORY'!AB317</f>
        <v>0</v>
      </c>
      <c r="AC308" s="71">
        <f>'MASTER INVENTORY'!AC317</f>
        <v>0</v>
      </c>
      <c r="AD308" s="71">
        <f>'MASTER INVENTORY'!AD317</f>
        <v>4</v>
      </c>
      <c r="AE308" s="71">
        <f>'MASTER INVENTORY'!AE317</f>
        <v>0</v>
      </c>
      <c r="AF308" s="71">
        <f>'MASTER INVENTORY'!AF317</f>
        <v>1</v>
      </c>
      <c r="AG308" s="71">
        <f>'MASTER INVENTORY'!AG317</f>
        <v>0</v>
      </c>
      <c r="AH308" s="71" t="str">
        <f>'MASTER INVENTORY'!AH317</f>
        <v>X</v>
      </c>
      <c r="AI308" s="71">
        <f>'MASTER INVENTORY'!AI317</f>
        <v>0</v>
      </c>
    </row>
    <row r="309" spans="1:35" hidden="1" x14ac:dyDescent="0.2">
      <c r="A309" s="67">
        <f>'MASTER INVENTORY'!A318</f>
        <v>69004</v>
      </c>
      <c r="B309" s="71" t="str">
        <f>'MASTER INVENTORY'!B318</f>
        <v>M</v>
      </c>
      <c r="C309" s="71">
        <f>'MASTER INVENTORY'!C318</f>
        <v>881</v>
      </c>
      <c r="D309" s="71">
        <f>'MASTER INVENTORY'!D318</f>
        <v>274</v>
      </c>
      <c r="E309" s="71">
        <f>'MASTER INVENTORY'!E318</f>
        <v>638</v>
      </c>
      <c r="F309" s="71">
        <f>'MASTER INVENTORY'!F318</f>
        <v>0</v>
      </c>
      <c r="G309" s="71">
        <f>'MASTER INVENTORY'!G318</f>
        <v>0</v>
      </c>
      <c r="H309" s="71" t="str">
        <f>'MASTER INVENTORY'!H318</f>
        <v>CERAMIC</v>
      </c>
      <c r="I309" s="71">
        <f>'MASTER INVENTORY'!I318</f>
        <v>243</v>
      </c>
      <c r="J309" s="71" t="str">
        <f>'MASTER INVENTORY'!J318</f>
        <v>ADMIN</v>
      </c>
      <c r="K309" s="99">
        <f>'MASTER INVENTORY'!K318</f>
        <v>5</v>
      </c>
      <c r="L309" s="71">
        <f>'MASTER INVENTORY'!L318</f>
        <v>10</v>
      </c>
      <c r="M309" s="71">
        <f>'MASTER INVENTORY'!M318</f>
        <v>420</v>
      </c>
      <c r="N309" s="71">
        <f>'MASTER INVENTORY'!N318</f>
        <v>840</v>
      </c>
      <c r="O309" s="71">
        <f>'MASTER INVENTORY'!O318</f>
        <v>2</v>
      </c>
      <c r="P309" s="71">
        <f>'MASTER INVENTORY'!P318</f>
        <v>60</v>
      </c>
      <c r="Q309" s="71">
        <f>'MASTER INVENTORY'!Q318</f>
        <v>120</v>
      </c>
      <c r="R309" s="71">
        <f>'MASTER INVENTORY'!R318</f>
        <v>10</v>
      </c>
      <c r="S309" s="71">
        <f>'MASTER INVENTORY'!S318</f>
        <v>0</v>
      </c>
      <c r="T309" s="71">
        <f>'MASTER INVENTORY'!T318</f>
        <v>0</v>
      </c>
      <c r="U309" s="71">
        <f>'MASTER INVENTORY'!U318</f>
        <v>4</v>
      </c>
      <c r="V309" s="71">
        <f>'MASTER INVENTORY'!V318</f>
        <v>4</v>
      </c>
      <c r="W309" s="71">
        <f>'MASTER INVENTORY'!W318</f>
        <v>1</v>
      </c>
      <c r="X309" s="71">
        <f>'MASTER INVENTORY'!X318</f>
        <v>0</v>
      </c>
      <c r="Y309" s="71">
        <f>'MASTER INVENTORY'!Y318</f>
        <v>0</v>
      </c>
      <c r="Z309" s="71">
        <f>'MASTER INVENTORY'!Z318</f>
        <v>2</v>
      </c>
      <c r="AA309" s="71">
        <f>'MASTER INVENTORY'!AA318</f>
        <v>4</v>
      </c>
      <c r="AB309" s="71">
        <f>'MASTER INVENTORY'!AB318</f>
        <v>2</v>
      </c>
      <c r="AC309" s="71">
        <f>'MASTER INVENTORY'!AC318</f>
        <v>0</v>
      </c>
      <c r="AD309" s="71">
        <f>'MASTER INVENTORY'!AD318</f>
        <v>0</v>
      </c>
      <c r="AE309" s="71">
        <f>'MASTER INVENTORY'!AE318</f>
        <v>0</v>
      </c>
      <c r="AF309" s="71">
        <f>'MASTER INVENTORY'!AF318</f>
        <v>0</v>
      </c>
      <c r="AG309" s="71" t="str">
        <f>'MASTER INVENTORY'!AG318</f>
        <v>DES</v>
      </c>
      <c r="AH309" s="71" t="str">
        <f>'MASTER INVENTORY'!AH318</f>
        <v>X</v>
      </c>
      <c r="AI309" s="71">
        <f>'MASTER INVENTORY'!AI318</f>
        <v>0</v>
      </c>
    </row>
    <row r="310" spans="1:35" ht="12" hidden="1" customHeight="1" x14ac:dyDescent="0.2">
      <c r="A310" s="67">
        <f>'MASTER INVENTORY'!A319</f>
        <v>69005</v>
      </c>
      <c r="B310" s="71" t="str">
        <f>'MASTER INVENTORY'!B319</f>
        <v>M</v>
      </c>
      <c r="C310" s="71">
        <f>'MASTER INVENTORY'!C319</f>
        <v>876</v>
      </c>
      <c r="D310" s="71">
        <f>'MASTER INVENTORY'!D319</f>
        <v>78</v>
      </c>
      <c r="E310" s="71">
        <f>'MASTER INVENTORY'!E319</f>
        <v>798</v>
      </c>
      <c r="F310" s="71">
        <f>'MASTER INVENTORY'!F319</f>
        <v>0</v>
      </c>
      <c r="G310" s="71">
        <f>'MASTER INVENTORY'!G319</f>
        <v>0</v>
      </c>
      <c r="H310" s="71" t="str">
        <f>'MASTER INVENTORY'!H319</f>
        <v>CERAMIC</v>
      </c>
      <c r="I310" s="71">
        <f>'MASTER INVENTORY'!I319</f>
        <v>78</v>
      </c>
      <c r="J310" s="71" t="str">
        <f>'MASTER INVENTORY'!J319</f>
        <v>ADMIN</v>
      </c>
      <c r="K310" s="99">
        <f>'MASTER INVENTORY'!K319</f>
        <v>5</v>
      </c>
      <c r="L310" s="71">
        <f>'MASTER INVENTORY'!L319</f>
        <v>7</v>
      </c>
      <c r="M310" s="71">
        <f>'MASTER INVENTORY'!M319</f>
        <v>161</v>
      </c>
      <c r="N310" s="71">
        <f>'MASTER INVENTORY'!N319</f>
        <v>322</v>
      </c>
      <c r="O310" s="71">
        <f>'MASTER INVENTORY'!O319</f>
        <v>1</v>
      </c>
      <c r="P310" s="71">
        <f>'MASTER INVENTORY'!P319</f>
        <v>24</v>
      </c>
      <c r="Q310" s="71">
        <f>'MASTER INVENTORY'!Q319</f>
        <v>48</v>
      </c>
      <c r="R310" s="71">
        <f>'MASTER INVENTORY'!R319</f>
        <v>7</v>
      </c>
      <c r="S310" s="71">
        <f>'MASTER INVENTORY'!S319</f>
        <v>12</v>
      </c>
      <c r="T310" s="71">
        <f>'MASTER INVENTORY'!T319</f>
        <v>6</v>
      </c>
      <c r="U310" s="71">
        <f>'MASTER INVENTORY'!U319</f>
        <v>2</v>
      </c>
      <c r="V310" s="71">
        <f>'MASTER INVENTORY'!V319</f>
        <v>1</v>
      </c>
      <c r="W310" s="71">
        <f>'MASTER INVENTORY'!W319</f>
        <v>1</v>
      </c>
      <c r="X310" s="71">
        <f>'MASTER INVENTORY'!X319</f>
        <v>0</v>
      </c>
      <c r="Y310" s="71">
        <f>'MASTER INVENTORY'!Y319</f>
        <v>0</v>
      </c>
      <c r="Z310" s="71">
        <f>'MASTER INVENTORY'!Z319</f>
        <v>1</v>
      </c>
      <c r="AA310" s="71">
        <f>'MASTER INVENTORY'!AA319</f>
        <v>1</v>
      </c>
      <c r="AB310" s="71">
        <f>'MASTER INVENTORY'!AB319</f>
        <v>1</v>
      </c>
      <c r="AC310" s="71">
        <f>'MASTER INVENTORY'!AC319</f>
        <v>0</v>
      </c>
      <c r="AD310" s="71">
        <f>'MASTER INVENTORY'!AD319</f>
        <v>1</v>
      </c>
      <c r="AE310" s="71">
        <f>'MASTER INVENTORY'!AE319</f>
        <v>0</v>
      </c>
      <c r="AF310" s="71">
        <f>'MASTER INVENTORY'!AF319</f>
        <v>1</v>
      </c>
      <c r="AG310" s="71" t="str">
        <f>'MASTER INVENTORY'!AG319</f>
        <v>DES</v>
      </c>
      <c r="AH310" s="71">
        <f>'MASTER INVENTORY'!AH319</f>
        <v>0</v>
      </c>
      <c r="AI310" s="71">
        <f>'MASTER INVENTORY'!AI319</f>
        <v>0</v>
      </c>
    </row>
    <row r="311" spans="1:35" hidden="1" x14ac:dyDescent="0.2">
      <c r="A311" s="67">
        <f>'MASTER INVENTORY'!A320</f>
        <v>69012</v>
      </c>
      <c r="B311" s="71" t="str">
        <f>'MASTER INVENTORY'!B320</f>
        <v>M</v>
      </c>
      <c r="C311" s="71">
        <f>'MASTER INVENTORY'!C320</f>
        <v>3743</v>
      </c>
      <c r="D311" s="71">
        <f>'MASTER INVENTORY'!D320</f>
        <v>245</v>
      </c>
      <c r="E311" s="71">
        <f>'MASTER INVENTORY'!E320</f>
        <v>929</v>
      </c>
      <c r="F311" s="71">
        <f>'MASTER INVENTORY'!F320</f>
        <v>0</v>
      </c>
      <c r="G311" s="71">
        <f>'MASTER INVENTORY'!G320</f>
        <v>123</v>
      </c>
      <c r="H311" s="71" t="str">
        <f>'MASTER INVENTORY'!H320</f>
        <v>CERAMIC/QUARRY</v>
      </c>
      <c r="I311" s="71">
        <f>'MASTER INVENTORY'!I320</f>
        <v>2691</v>
      </c>
      <c r="J311" s="71" t="str">
        <f>'MASTER INVENTORY'!J320</f>
        <v>ADMIN</v>
      </c>
      <c r="K311" s="99">
        <f>'MASTER INVENTORY'!K320</f>
        <v>5</v>
      </c>
      <c r="L311" s="71">
        <f>'MASTER INVENTORY'!L320</f>
        <v>18</v>
      </c>
      <c r="M311" s="71">
        <f>'MASTER INVENTORY'!M320</f>
        <v>378</v>
      </c>
      <c r="N311" s="71">
        <f>'MASTER INVENTORY'!N320</f>
        <v>756</v>
      </c>
      <c r="O311" s="71">
        <f>'MASTER INVENTORY'!O320</f>
        <v>5</v>
      </c>
      <c r="P311" s="71">
        <f>'MASTER INVENTORY'!P320</f>
        <v>96</v>
      </c>
      <c r="Q311" s="71">
        <f>'MASTER INVENTORY'!Q320</f>
        <v>192</v>
      </c>
      <c r="R311" s="71">
        <f>'MASTER INVENTORY'!R320</f>
        <v>18</v>
      </c>
      <c r="S311" s="71">
        <f>'MASTER INVENTORY'!S320</f>
        <v>0</v>
      </c>
      <c r="T311" s="71">
        <f>'MASTER INVENTORY'!T320</f>
        <v>0</v>
      </c>
      <c r="U311" s="71">
        <f>'MASTER INVENTORY'!U320</f>
        <v>9</v>
      </c>
      <c r="V311" s="71">
        <f>'MASTER INVENTORY'!V320</f>
        <v>7</v>
      </c>
      <c r="W311" s="71">
        <f>'MASTER INVENTORY'!W320</f>
        <v>3</v>
      </c>
      <c r="X311" s="71">
        <f>'MASTER INVENTORY'!X320</f>
        <v>0</v>
      </c>
      <c r="Y311" s="71">
        <f>'MASTER INVENTORY'!Y320</f>
        <v>1</v>
      </c>
      <c r="Z311" s="71">
        <f>'MASTER INVENTORY'!Z320</f>
        <v>3</v>
      </c>
      <c r="AA311" s="71">
        <f>'MASTER INVENTORY'!AA320</f>
        <v>7</v>
      </c>
      <c r="AB311" s="71">
        <f>'MASTER INVENTORY'!AB320</f>
        <v>5</v>
      </c>
      <c r="AC311" s="71">
        <f>'MASTER INVENTORY'!AC320</f>
        <v>0</v>
      </c>
      <c r="AD311" s="71">
        <f>'MASTER INVENTORY'!AD320</f>
        <v>0</v>
      </c>
      <c r="AE311" s="71">
        <f>'MASTER INVENTORY'!AE320</f>
        <v>0</v>
      </c>
      <c r="AF311" s="71">
        <f>'MASTER INVENTORY'!AF320</f>
        <v>0</v>
      </c>
      <c r="AG311" s="71" t="str">
        <f>'MASTER INVENTORY'!AG320</f>
        <v>DES</v>
      </c>
      <c r="AH311" s="71" t="str">
        <f>'MASTER INVENTORY'!AH320</f>
        <v>X</v>
      </c>
      <c r="AI311" s="71">
        <f>'MASTER INVENTORY'!AI320</f>
        <v>0</v>
      </c>
    </row>
    <row r="312" spans="1:35" hidden="1" x14ac:dyDescent="0.2">
      <c r="A312" s="67">
        <f>'MASTER INVENTORY'!A322</f>
        <v>70001</v>
      </c>
      <c r="B312" s="71" t="str">
        <f>'MASTER INVENTORY'!B322</f>
        <v>W</v>
      </c>
      <c r="C312" s="71">
        <f>'MASTER INVENTORY'!C322</f>
        <v>3420</v>
      </c>
      <c r="D312" s="71">
        <f>'MASTER INVENTORY'!D322</f>
        <v>83</v>
      </c>
      <c r="E312" s="71">
        <f>'MASTER INVENTORY'!E322</f>
        <v>3420</v>
      </c>
      <c r="F312" s="71">
        <f>'MASTER INVENTORY'!F322</f>
        <v>0</v>
      </c>
      <c r="G312" s="71">
        <f>'MASTER INVENTORY'!G322</f>
        <v>0</v>
      </c>
      <c r="H312" s="71" t="str">
        <f>'MASTER INVENTORY'!H322</f>
        <v>N/A</v>
      </c>
      <c r="I312" s="71">
        <f>'MASTER INVENTORY'!I322</f>
        <v>0</v>
      </c>
      <c r="J312" s="71" t="str">
        <f>'MASTER INVENTORY'!J322</f>
        <v>ADMIN</v>
      </c>
      <c r="K312" s="121">
        <f>'MASTER INVENTORY'!K322</f>
        <v>1</v>
      </c>
      <c r="L312" s="71">
        <f>'MASTER INVENTORY'!L322</f>
        <v>19</v>
      </c>
      <c r="M312" s="71">
        <f>'MASTER INVENTORY'!M322</f>
        <v>285</v>
      </c>
      <c r="N312" s="71">
        <f>'MASTER INVENTORY'!N322</f>
        <v>570</v>
      </c>
      <c r="O312" s="71">
        <f>'MASTER INVENTORY'!O322</f>
        <v>0</v>
      </c>
      <c r="P312" s="71">
        <f>'MASTER INVENTORY'!P322</f>
        <v>0</v>
      </c>
      <c r="Q312" s="71">
        <f>'MASTER INVENTORY'!Q322</f>
        <v>0</v>
      </c>
      <c r="R312" s="71">
        <f>'MASTER INVENTORY'!R322</f>
        <v>0</v>
      </c>
      <c r="S312" s="71">
        <f>'MASTER INVENTORY'!S322</f>
        <v>48</v>
      </c>
      <c r="T312" s="71">
        <f>'MASTER INVENTORY'!T322</f>
        <v>0</v>
      </c>
      <c r="U312" s="71">
        <f>'MASTER INVENTORY'!U322</f>
        <v>2</v>
      </c>
      <c r="V312" s="71">
        <f>'MASTER INVENTORY'!V322</f>
        <v>2</v>
      </c>
      <c r="W312" s="71">
        <f>'MASTER INVENTORY'!W322</f>
        <v>0</v>
      </c>
      <c r="X312" s="71">
        <f>'MASTER INVENTORY'!X322</f>
        <v>0</v>
      </c>
      <c r="Y312" s="71">
        <f>'MASTER INVENTORY'!Y322</f>
        <v>0</v>
      </c>
      <c r="Z312" s="71">
        <f>'MASTER INVENTORY'!Z322</f>
        <v>1</v>
      </c>
      <c r="AA312" s="71">
        <f>'MASTER INVENTORY'!AA322</f>
        <v>2</v>
      </c>
      <c r="AB312" s="71">
        <f>'MASTER INVENTORY'!AB322</f>
        <v>1</v>
      </c>
      <c r="AC312" s="71">
        <f>'MASTER INVENTORY'!AC322</f>
        <v>0</v>
      </c>
      <c r="AD312" s="71">
        <f>'MASTER INVENTORY'!AD322</f>
        <v>1</v>
      </c>
      <c r="AE312" s="71">
        <f>'MASTER INVENTORY'!AE322</f>
        <v>0</v>
      </c>
      <c r="AF312" s="71">
        <f>'MASTER INVENTORY'!AF322</f>
        <v>1</v>
      </c>
      <c r="AG312" s="71" t="str">
        <f>'MASTER INVENTORY'!AG322</f>
        <v>DES</v>
      </c>
      <c r="AH312" s="71" t="str">
        <f>'MASTER INVENTORY'!AH322</f>
        <v>X</v>
      </c>
      <c r="AI312" s="71">
        <f>'MASTER INVENTORY'!AI322</f>
        <v>0</v>
      </c>
    </row>
    <row r="313" spans="1:35" hidden="1" x14ac:dyDescent="0.2">
      <c r="A313" s="67">
        <f>'MASTER INVENTORY'!A323</f>
        <v>70015</v>
      </c>
      <c r="B313" s="71" t="str">
        <f>'MASTER INVENTORY'!B323</f>
        <v>W</v>
      </c>
      <c r="C313" s="71">
        <f>'MASTER INVENTORY'!C323</f>
        <v>80</v>
      </c>
      <c r="D313" s="71">
        <f>'MASTER INVENTORY'!D323</f>
        <v>80</v>
      </c>
      <c r="E313" s="71">
        <f>'MASTER INVENTORY'!E323</f>
        <v>0</v>
      </c>
      <c r="F313" s="71">
        <f>'MASTER INVENTORY'!F323</f>
        <v>0</v>
      </c>
      <c r="G313" s="71">
        <f>'MASTER INVENTORY'!G323</f>
        <v>0</v>
      </c>
      <c r="H313" s="71" t="str">
        <f>'MASTER INVENTORY'!H323</f>
        <v>CONCRETE</v>
      </c>
      <c r="I313" s="71">
        <f>'MASTER INVENTORY'!I323</f>
        <v>80</v>
      </c>
      <c r="J313" s="71" t="str">
        <f>'MASTER INVENTORY'!J323</f>
        <v>LATRINE</v>
      </c>
      <c r="K313" s="121">
        <f>'MASTER INVENTORY'!K323</f>
        <v>1</v>
      </c>
      <c r="L313" s="71">
        <f>'MASTER INVENTORY'!L323</f>
        <v>2</v>
      </c>
      <c r="M313" s="71">
        <f>'MASTER INVENTORY'!M323</f>
        <v>0</v>
      </c>
      <c r="N313" s="71">
        <f>'MASTER INVENTORY'!N323</f>
        <v>0</v>
      </c>
      <c r="O313" s="71">
        <f>'MASTER INVENTORY'!O323</f>
        <v>0</v>
      </c>
      <c r="P313" s="71">
        <f>'MASTER INVENTORY'!P323</f>
        <v>0</v>
      </c>
      <c r="Q313" s="71">
        <f>'MASTER INVENTORY'!Q323</f>
        <v>0</v>
      </c>
      <c r="R313" s="71">
        <f>'MASTER INVENTORY'!R323</f>
        <v>0</v>
      </c>
      <c r="S313" s="71">
        <f>'MASTER INVENTORY'!S323</f>
        <v>4</v>
      </c>
      <c r="T313" s="71">
        <f>'MASTER INVENTORY'!T323</f>
        <v>0</v>
      </c>
      <c r="U313" s="71">
        <f>'MASTER INVENTORY'!U323</f>
        <v>2</v>
      </c>
      <c r="V313" s="71">
        <f>'MASTER INVENTORY'!V323</f>
        <v>2</v>
      </c>
      <c r="W313" s="71">
        <f>'MASTER INVENTORY'!W323</f>
        <v>0</v>
      </c>
      <c r="X313" s="71">
        <f>'MASTER INVENTORY'!X323</f>
        <v>0</v>
      </c>
      <c r="Y313" s="71">
        <f>'MASTER INVENTORY'!Y323</f>
        <v>0</v>
      </c>
      <c r="Z313" s="71">
        <f>'MASTER INVENTORY'!Z323</f>
        <v>2</v>
      </c>
      <c r="AA313" s="71">
        <f>'MASTER INVENTORY'!AA323</f>
        <v>2</v>
      </c>
      <c r="AB313" s="71">
        <f>'MASTER INVENTORY'!AB323</f>
        <v>2</v>
      </c>
      <c r="AC313" s="71">
        <f>'MASTER INVENTORY'!AC323</f>
        <v>0</v>
      </c>
      <c r="AD313" s="71">
        <f>'MASTER INVENTORY'!AD323</f>
        <v>0</v>
      </c>
      <c r="AE313" s="71">
        <f>'MASTER INVENTORY'!AE323</f>
        <v>0</v>
      </c>
      <c r="AF313" s="71">
        <f>'MASTER INVENTORY'!AF323</f>
        <v>1</v>
      </c>
      <c r="AG313" s="71" t="str">
        <f>'MASTER INVENTORY'!AG323</f>
        <v>DES</v>
      </c>
      <c r="AH313" s="71">
        <f>'MASTER INVENTORY'!AH323</f>
        <v>0</v>
      </c>
      <c r="AI313" s="71">
        <f>'MASTER INVENTORY'!AI323</f>
        <v>0</v>
      </c>
    </row>
    <row r="314" spans="1:35" hidden="1" x14ac:dyDescent="0.2">
      <c r="A314" s="67">
        <f>'MASTER INVENTORY'!A324</f>
        <v>70017</v>
      </c>
      <c r="B314" s="71" t="str">
        <f>'MASTER INVENTORY'!B324</f>
        <v>W</v>
      </c>
      <c r="C314" s="71">
        <f>'MASTER INVENTORY'!C324</f>
        <v>415</v>
      </c>
      <c r="D314" s="71">
        <f>'MASTER INVENTORY'!D324</f>
        <v>28</v>
      </c>
      <c r="E314" s="71">
        <f>'MASTER INVENTORY'!E324</f>
        <v>0</v>
      </c>
      <c r="F314" s="71">
        <f>'MASTER INVENTORY'!F324</f>
        <v>0</v>
      </c>
      <c r="G314" s="71">
        <f>'MASTER INVENTORY'!G324</f>
        <v>0</v>
      </c>
      <c r="H314" s="71" t="str">
        <f>'MASTER INVENTORY'!H324</f>
        <v>RUBBER</v>
      </c>
      <c r="I314" s="71">
        <f>'MASTER INVENTORY'!I324</f>
        <v>415</v>
      </c>
      <c r="J314" s="71" t="str">
        <f>'MASTER INVENTORY'!J324</f>
        <v>ACP</v>
      </c>
      <c r="K314" s="121">
        <f>'MASTER INVENTORY'!K324</f>
        <v>1</v>
      </c>
      <c r="L314" s="71">
        <f>'MASTER INVENTORY'!L324</f>
        <v>11</v>
      </c>
      <c r="M314" s="71">
        <f>'MASTER INVENTORY'!M324</f>
        <v>140</v>
      </c>
      <c r="N314" s="71">
        <f>'MASTER INVENTORY'!N324</f>
        <v>280</v>
      </c>
      <c r="O314" s="71">
        <f>'MASTER INVENTORY'!O324</f>
        <v>2</v>
      </c>
      <c r="P314" s="71">
        <f>'MASTER INVENTORY'!P324</f>
        <v>42</v>
      </c>
      <c r="Q314" s="71">
        <f>'MASTER INVENTORY'!Q324</f>
        <v>84</v>
      </c>
      <c r="R314" s="71">
        <f>'MASTER INVENTORY'!R324</f>
        <v>0</v>
      </c>
      <c r="S314" s="71">
        <f>'MASTER INVENTORY'!S324</f>
        <v>9</v>
      </c>
      <c r="T314" s="71">
        <f>'MASTER INVENTORY'!T324</f>
        <v>0</v>
      </c>
      <c r="U314" s="71">
        <f>'MASTER INVENTORY'!U324</f>
        <v>1</v>
      </c>
      <c r="V314" s="71">
        <f>'MASTER INVENTORY'!V324</f>
        <v>1</v>
      </c>
      <c r="W314" s="71">
        <f>'MASTER INVENTORY'!W324</f>
        <v>0</v>
      </c>
      <c r="X314" s="71">
        <f>'MASTER INVENTORY'!X324</f>
        <v>0</v>
      </c>
      <c r="Y314" s="71">
        <f>'MASTER INVENTORY'!Y324</f>
        <v>0</v>
      </c>
      <c r="Z314" s="71">
        <f>'MASTER INVENTORY'!Z324</f>
        <v>1</v>
      </c>
      <c r="AA314" s="71">
        <f>'MASTER INVENTORY'!AA324</f>
        <v>1</v>
      </c>
      <c r="AB314" s="71">
        <f>'MASTER INVENTORY'!AB324</f>
        <v>1</v>
      </c>
      <c r="AC314" s="71">
        <f>'MASTER INVENTORY'!AC324</f>
        <v>0</v>
      </c>
      <c r="AD314" s="71">
        <f>'MASTER INVENTORY'!AD324</f>
        <v>1</v>
      </c>
      <c r="AE314" s="71">
        <f>'MASTER INVENTORY'!AE324</f>
        <v>0</v>
      </c>
      <c r="AF314" s="71">
        <f>'MASTER INVENTORY'!AF324</f>
        <v>1</v>
      </c>
      <c r="AG314" s="71" t="str">
        <f>'MASTER INVENTORY'!AG324</f>
        <v>DES</v>
      </c>
      <c r="AH314" s="71" t="str">
        <f>'MASTER INVENTORY'!AH324</f>
        <v>X</v>
      </c>
      <c r="AI314" s="71">
        <f>'MASTER INVENTORY'!AI324</f>
        <v>0</v>
      </c>
    </row>
    <row r="315" spans="1:35" hidden="1" x14ac:dyDescent="0.2">
      <c r="A315" s="67">
        <f>'MASTER INVENTORY'!A325</f>
        <v>70020</v>
      </c>
      <c r="B315" s="71" t="str">
        <f>'MASTER INVENTORY'!B325</f>
        <v>W</v>
      </c>
      <c r="C315" s="71">
        <f>'MASTER INVENTORY'!C325</f>
        <v>15555</v>
      </c>
      <c r="D315" s="71">
        <f>'MASTER INVENTORY'!D325</f>
        <v>969</v>
      </c>
      <c r="E315" s="71">
        <f>'MASTER INVENTORY'!E325</f>
        <v>7338</v>
      </c>
      <c r="F315" s="71">
        <f>'MASTER INVENTORY'!F325</f>
        <v>2585</v>
      </c>
      <c r="G315" s="71">
        <f>'MASTER INVENTORY'!G325</f>
        <v>0</v>
      </c>
      <c r="H315" s="71" t="str">
        <f>'MASTER INVENTORY'!H325</f>
        <v>CERAMIC</v>
      </c>
      <c r="I315" s="71">
        <f>'MASTER INVENTORY'!I325</f>
        <v>5632</v>
      </c>
      <c r="J315" s="71" t="str">
        <f>'MASTER INVENTORY'!J325</f>
        <v>CYSS</v>
      </c>
      <c r="K315" s="99">
        <f>'MASTER INVENTORY'!K325</f>
        <v>5</v>
      </c>
      <c r="L315" s="71">
        <f>'MASTER INVENTORY'!L325</f>
        <v>23</v>
      </c>
      <c r="M315" s="71">
        <f>'MASTER INVENTORY'!M325</f>
        <v>273</v>
      </c>
      <c r="N315" s="71">
        <f>'MASTER INVENTORY'!N325</f>
        <v>546</v>
      </c>
      <c r="O315" s="71">
        <f>'MASTER INVENTORY'!O325</f>
        <v>26</v>
      </c>
      <c r="P315" s="71">
        <f>'MASTER INVENTORY'!P325</f>
        <v>92</v>
      </c>
      <c r="Q315" s="71">
        <f>'MASTER INVENTORY'!Q325</f>
        <v>184</v>
      </c>
      <c r="R315" s="71">
        <f>'MASTER INVENTORY'!R325</f>
        <v>3</v>
      </c>
      <c r="S315" s="71">
        <f>'MASTER INVENTORY'!S325</f>
        <v>61</v>
      </c>
      <c r="T315" s="71">
        <f>'MASTER INVENTORY'!T325</f>
        <v>0</v>
      </c>
      <c r="U315" s="71">
        <f>'MASTER INVENTORY'!U325</f>
        <v>15</v>
      </c>
      <c r="V315" s="71">
        <f>'MASTER INVENTORY'!V325</f>
        <v>11</v>
      </c>
      <c r="W315" s="71">
        <f>'MASTER INVENTORY'!W325</f>
        <v>4</v>
      </c>
      <c r="X315" s="71">
        <f>'MASTER INVENTORY'!X325</f>
        <v>0</v>
      </c>
      <c r="Y315" s="71">
        <f>'MASTER INVENTORY'!Y325</f>
        <v>0</v>
      </c>
      <c r="Z315" s="71">
        <f>'MASTER INVENTORY'!Z325</f>
        <v>5</v>
      </c>
      <c r="AA315" s="71">
        <f>'MASTER INVENTORY'!AA325</f>
        <v>11</v>
      </c>
      <c r="AB315" s="71">
        <f>'MASTER INVENTORY'!AB325</f>
        <v>5</v>
      </c>
      <c r="AC315" s="71">
        <f>'MASTER INVENTORY'!AC325</f>
        <v>0</v>
      </c>
      <c r="AD315" s="71">
        <f>'MASTER INVENTORY'!AD325</f>
        <v>0</v>
      </c>
      <c r="AE315" s="71">
        <f>'MASTER INVENTORY'!AE325</f>
        <v>0</v>
      </c>
      <c r="AF315" s="71">
        <f>'MASTER INVENTORY'!AF325</f>
        <v>1</v>
      </c>
      <c r="AG315" s="71" t="str">
        <f>'MASTER INVENTORY'!AG325</f>
        <v>CDC/CYS</v>
      </c>
      <c r="AH315" s="71" t="str">
        <f>'MASTER INVENTORY'!AH325</f>
        <v>X</v>
      </c>
      <c r="AI315" s="71">
        <f>'MASTER INVENTORY'!AI325</f>
        <v>0</v>
      </c>
    </row>
    <row r="316" spans="1:35" hidden="1" x14ac:dyDescent="0.2">
      <c r="A316" s="67">
        <f>'MASTER INVENTORY'!A326</f>
        <v>76020</v>
      </c>
      <c r="B316" s="71" t="str">
        <f>'MASTER INVENTORY'!B326</f>
        <v>W</v>
      </c>
      <c r="C316" s="71">
        <f>'MASTER INVENTORY'!C326</f>
        <v>4276</v>
      </c>
      <c r="D316" s="71">
        <f>'MASTER INVENTORY'!D326</f>
        <v>392</v>
      </c>
      <c r="E316" s="71">
        <f>'MASTER INVENTORY'!E326</f>
        <v>4276</v>
      </c>
      <c r="F316" s="71">
        <f>'MASTER INVENTORY'!F326</f>
        <v>0</v>
      </c>
      <c r="G316" s="71">
        <f>'MASTER INVENTORY'!G326</f>
        <v>0</v>
      </c>
      <c r="H316" s="71" t="str">
        <f>'MASTER INVENTORY'!H326</f>
        <v>N/A</v>
      </c>
      <c r="I316" s="71">
        <f>'MASTER INVENTORY'!I326</f>
        <v>0</v>
      </c>
      <c r="J316" s="71" t="str">
        <f>'MASTER INVENTORY'!J326</f>
        <v>ADMIN</v>
      </c>
      <c r="K316" s="121">
        <f>'MASTER INVENTORY'!K326</f>
        <v>1</v>
      </c>
      <c r="L316" s="71">
        <f>'MASTER INVENTORY'!L326</f>
        <v>33</v>
      </c>
      <c r="M316" s="71">
        <f>'MASTER INVENTORY'!M326</f>
        <v>495</v>
      </c>
      <c r="N316" s="71">
        <f>'MASTER INVENTORY'!N326</f>
        <v>990</v>
      </c>
      <c r="O316" s="71">
        <f>'MASTER INVENTORY'!O326</f>
        <v>3</v>
      </c>
      <c r="P316" s="71">
        <f>'MASTER INVENTORY'!P326</f>
        <v>63</v>
      </c>
      <c r="Q316" s="71">
        <f>'MASTER INVENTORY'!Q326</f>
        <v>126</v>
      </c>
      <c r="R316" s="71">
        <f>'MASTER INVENTORY'!R326</f>
        <v>0</v>
      </c>
      <c r="S316" s="71">
        <f>'MASTER INVENTORY'!S326</f>
        <v>6</v>
      </c>
      <c r="T316" s="71">
        <f>'MASTER INVENTORY'!T326</f>
        <v>30</v>
      </c>
      <c r="U316" s="71">
        <f>'MASTER INVENTORY'!U326</f>
        <v>4</v>
      </c>
      <c r="V316" s="71">
        <f>'MASTER INVENTORY'!V326</f>
        <v>3</v>
      </c>
      <c r="W316" s="71">
        <f>'MASTER INVENTORY'!W326</f>
        <v>2</v>
      </c>
      <c r="X316" s="71">
        <f>'MASTER INVENTORY'!X326</f>
        <v>0</v>
      </c>
      <c r="Y316" s="71">
        <f>'MASTER INVENTORY'!Y326</f>
        <v>0</v>
      </c>
      <c r="Z316" s="71">
        <f>'MASTER INVENTORY'!Z326</f>
        <v>2</v>
      </c>
      <c r="AA316" s="71">
        <f>'MASTER INVENTORY'!AA326</f>
        <v>3</v>
      </c>
      <c r="AB316" s="71">
        <f>'MASTER INVENTORY'!AB326</f>
        <v>2</v>
      </c>
      <c r="AC316" s="71">
        <f>'MASTER INVENTORY'!AC326</f>
        <v>0</v>
      </c>
      <c r="AD316" s="71">
        <f>'MASTER INVENTORY'!AD326</f>
        <v>1</v>
      </c>
      <c r="AE316" s="71">
        <f>'MASTER INVENTORY'!AE326</f>
        <v>0</v>
      </c>
      <c r="AF316" s="71">
        <f>'MASTER INVENTORY'!AF326</f>
        <v>1</v>
      </c>
      <c r="AG316" s="71">
        <f>'MASTER INVENTORY'!AG326</f>
        <v>0</v>
      </c>
      <c r="AH316" s="71">
        <f>'MASTER INVENTORY'!AH326</f>
        <v>0</v>
      </c>
      <c r="AI316" s="71">
        <f>'MASTER INVENTORY'!AI326</f>
        <v>0</v>
      </c>
    </row>
    <row r="317" spans="1:35" hidden="1" x14ac:dyDescent="0.2">
      <c r="A317" s="67">
        <f>'MASTER INVENTORY'!A327</f>
        <v>85018</v>
      </c>
      <c r="B317" s="71" t="str">
        <f>'MASTER INVENTORY'!B327</f>
        <v>M</v>
      </c>
      <c r="C317" s="71">
        <f>'MASTER INVENTORY'!C327</f>
        <v>19457</v>
      </c>
      <c r="D317" s="71">
        <f>'MASTER INVENTORY'!D327</f>
        <v>454</v>
      </c>
      <c r="E317" s="71">
        <f>'MASTER INVENTORY'!E327</f>
        <v>12526</v>
      </c>
      <c r="F317" s="71">
        <f>'MASTER INVENTORY'!F327</f>
        <v>0</v>
      </c>
      <c r="G317" s="71">
        <f>'MASTER INVENTORY'!G327</f>
        <v>0</v>
      </c>
      <c r="H317" s="71" t="str">
        <f>'MASTER INVENTORY'!H327</f>
        <v>CERAMIC/RUBBER</v>
      </c>
      <c r="I317" s="71">
        <f>'MASTER INVENTORY'!I327</f>
        <v>6931</v>
      </c>
      <c r="J317" s="71" t="str">
        <f>'MASTER INVENTORY'!J327</f>
        <v>CYSS</v>
      </c>
      <c r="K317" s="99">
        <f>'MASTER INVENTORY'!K327</f>
        <v>5</v>
      </c>
      <c r="L317" s="71">
        <f>'MASTER INVENTORY'!L327</f>
        <v>57</v>
      </c>
      <c r="M317" s="71">
        <f>'MASTER INVENTORY'!M327</f>
        <v>1824</v>
      </c>
      <c r="N317" s="71">
        <f>'MASTER INVENTORY'!N327</f>
        <v>3648</v>
      </c>
      <c r="O317" s="71">
        <f>'MASTER INVENTORY'!O327</f>
        <v>2</v>
      </c>
      <c r="P317" s="71">
        <f>'MASTER INVENTORY'!P327</f>
        <v>100</v>
      </c>
      <c r="Q317" s="71">
        <f>'MASTER INVENTORY'!Q327</f>
        <v>200</v>
      </c>
      <c r="R317" s="71">
        <f>'MASTER INVENTORY'!R327</f>
        <v>16</v>
      </c>
      <c r="S317" s="71">
        <f>'MASTER INVENTORY'!S327</f>
        <v>46</v>
      </c>
      <c r="T317" s="71">
        <f>'MASTER INVENTORY'!T327</f>
        <v>60</v>
      </c>
      <c r="U317" s="71">
        <f>'MASTER INVENTORY'!U327</f>
        <v>9</v>
      </c>
      <c r="V317" s="71">
        <f>'MASTER INVENTORY'!V327</f>
        <v>10</v>
      </c>
      <c r="W317" s="71">
        <f>'MASTER INVENTORY'!W327</f>
        <v>2</v>
      </c>
      <c r="X317" s="71">
        <f>'MASTER INVENTORY'!X327</f>
        <v>0</v>
      </c>
      <c r="Y317" s="71">
        <f>'MASTER INVENTORY'!Y327</f>
        <v>0</v>
      </c>
      <c r="Z317" s="71">
        <f>'MASTER INVENTORY'!Z327</f>
        <v>2</v>
      </c>
      <c r="AA317" s="71">
        <f>'MASTER INVENTORY'!AA327</f>
        <v>10</v>
      </c>
      <c r="AB317" s="71">
        <f>'MASTER INVENTORY'!AB327</f>
        <v>9</v>
      </c>
      <c r="AC317" s="71">
        <f>'MASTER INVENTORY'!AC327</f>
        <v>0</v>
      </c>
      <c r="AD317" s="71">
        <f>'MASTER INVENTORY'!AD327</f>
        <v>3</v>
      </c>
      <c r="AE317" s="71">
        <f>'MASTER INVENTORY'!AE327</f>
        <v>0</v>
      </c>
      <c r="AF317" s="71">
        <f>'MASTER INVENTORY'!AF327</f>
        <v>1</v>
      </c>
      <c r="AG317" s="71" t="str">
        <f>'MASTER INVENTORY'!AG327</f>
        <v>CDC/CYS</v>
      </c>
      <c r="AH317" s="71" t="str">
        <f>'MASTER INVENTORY'!AH327</f>
        <v>X</v>
      </c>
      <c r="AI317" s="71">
        <f>'MASTER INVENTORY'!AI327</f>
        <v>0</v>
      </c>
    </row>
    <row r="318" spans="1:35" hidden="1" x14ac:dyDescent="0.2">
      <c r="A318" s="67">
        <f>'MASTER INVENTORY'!A328</f>
        <v>87006</v>
      </c>
      <c r="B318" s="71" t="str">
        <f>'MASTER INVENTORY'!B328</f>
        <v>M</v>
      </c>
      <c r="C318" s="71">
        <f>'MASTER INVENTORY'!C328</f>
        <v>2952</v>
      </c>
      <c r="D318" s="71">
        <f>'MASTER INVENTORY'!D328</f>
        <v>411</v>
      </c>
      <c r="E318" s="71">
        <f>'MASTER INVENTORY'!E328</f>
        <v>2441</v>
      </c>
      <c r="F318" s="71">
        <f>'MASTER INVENTORY'!F328</f>
        <v>0</v>
      </c>
      <c r="G318" s="71">
        <f>'MASTER INVENTORY'!G328</f>
        <v>0</v>
      </c>
      <c r="H318" s="71" t="str">
        <f>'MASTER INVENTORY'!H328</f>
        <v>N/A</v>
      </c>
      <c r="I318" s="71">
        <f>'MASTER INVENTORY'!I328</f>
        <v>511</v>
      </c>
      <c r="J318" s="71" t="str">
        <f>'MASTER INVENTORY'!J328</f>
        <v>ADMIN</v>
      </c>
      <c r="K318" s="121">
        <f>'MASTER INVENTORY'!K328</f>
        <v>1</v>
      </c>
      <c r="L318" s="71">
        <f>'MASTER INVENTORY'!L328</f>
        <v>28</v>
      </c>
      <c r="M318" s="71">
        <f>'MASTER INVENTORY'!M328</f>
        <v>320</v>
      </c>
      <c r="N318" s="71">
        <f>'MASTER INVENTORY'!N328</f>
        <v>640</v>
      </c>
      <c r="O318" s="71">
        <f>'MASTER INVENTORY'!O328</f>
        <v>2</v>
      </c>
      <c r="P318" s="71">
        <f>'MASTER INVENTORY'!P328</f>
        <v>92</v>
      </c>
      <c r="Q318" s="71">
        <f>'MASTER INVENTORY'!Q328</f>
        <v>184</v>
      </c>
      <c r="R318" s="71">
        <f>'MASTER INVENTORY'!R328</f>
        <v>28</v>
      </c>
      <c r="S318" s="71">
        <f>'MASTER INVENTORY'!S328</f>
        <v>55</v>
      </c>
      <c r="T318" s="71">
        <f>'MASTER INVENTORY'!T328</f>
        <v>0</v>
      </c>
      <c r="U318" s="71">
        <f>'MASTER INVENTORY'!U328</f>
        <v>3</v>
      </c>
      <c r="V318" s="71">
        <f>'MASTER INVENTORY'!V328</f>
        <v>3</v>
      </c>
      <c r="W318" s="71">
        <f>'MASTER INVENTORY'!W328</f>
        <v>1</v>
      </c>
      <c r="X318" s="71">
        <f>'MASTER INVENTORY'!X328</f>
        <v>0</v>
      </c>
      <c r="Y318" s="71">
        <f>'MASTER INVENTORY'!Y328</f>
        <v>0</v>
      </c>
      <c r="Z318" s="71">
        <f>'MASTER INVENTORY'!Z328</f>
        <v>2</v>
      </c>
      <c r="AA318" s="71">
        <f>'MASTER INVENTORY'!AA328</f>
        <v>3</v>
      </c>
      <c r="AB318" s="71">
        <f>'MASTER INVENTORY'!AB328</f>
        <v>3</v>
      </c>
      <c r="AC318" s="71">
        <f>'MASTER INVENTORY'!AC328</f>
        <v>3</v>
      </c>
      <c r="AD318" s="71">
        <f>'MASTER INVENTORY'!AD328</f>
        <v>2</v>
      </c>
      <c r="AE318" s="71">
        <f>'MASTER INVENTORY'!AE328</f>
        <v>0</v>
      </c>
      <c r="AF318" s="71">
        <f>'MASTER INVENTORY'!AF328</f>
        <v>1</v>
      </c>
      <c r="AG318" s="71" t="str">
        <f>'MASTER INVENTORY'!AG328</f>
        <v>407th AFSB</v>
      </c>
      <c r="AH318" s="71" t="str">
        <f>'MASTER INVENTORY'!AH328</f>
        <v>X</v>
      </c>
      <c r="AI318" s="71">
        <f>'MASTER INVENTORY'!AI328</f>
        <v>0</v>
      </c>
    </row>
    <row r="319" spans="1:35" hidden="1" x14ac:dyDescent="0.2">
      <c r="A319" s="67">
        <f>'MASTER INVENTORY'!A329</f>
        <v>87010</v>
      </c>
      <c r="B319" s="71" t="str">
        <f>'MASTER INVENTORY'!B329</f>
        <v>M</v>
      </c>
      <c r="C319" s="71">
        <f>'MASTER INVENTORY'!C329</f>
        <v>23631</v>
      </c>
      <c r="D319" s="71">
        <f>'MASTER INVENTORY'!D329</f>
        <v>180</v>
      </c>
      <c r="E319" s="71">
        <f>'MASTER INVENTORY'!E329</f>
        <v>0</v>
      </c>
      <c r="F319" s="71">
        <f>'MASTER INVENTORY'!F329</f>
        <v>0</v>
      </c>
      <c r="G319" s="71">
        <f>'MASTER INVENTORY'!G329</f>
        <v>0</v>
      </c>
      <c r="H319" s="71" t="str">
        <f>'MASTER INVENTORY'!H329</f>
        <v>N/A</v>
      </c>
      <c r="I319" s="71" t="str">
        <f>'MASTER INVENTORY'!I329</f>
        <v>N/A</v>
      </c>
      <c r="J319" s="71" t="str">
        <f>'MASTER INVENTORY'!J329</f>
        <v>PHYSICAL FITNESS CENTERS</v>
      </c>
      <c r="K319" s="96">
        <f>'MASTER INVENTORY'!K329</f>
        <v>5</v>
      </c>
      <c r="L319" s="71">
        <f>'MASTER INVENTORY'!L329</f>
        <v>10</v>
      </c>
      <c r="M319" s="71">
        <f>'MASTER INVENTORY'!M329</f>
        <v>788</v>
      </c>
      <c r="N319" s="71">
        <f>'MASTER INVENTORY'!N329</f>
        <v>1576</v>
      </c>
      <c r="O319" s="71">
        <f>'MASTER INVENTORY'!O329</f>
        <v>10</v>
      </c>
      <c r="P319" s="71">
        <f>'MASTER INVENTORY'!P329</f>
        <v>8</v>
      </c>
      <c r="Q319" s="71">
        <f>'MASTER INVENTORY'!Q329</f>
        <v>80</v>
      </c>
      <c r="R319" s="71">
        <f>'MASTER INVENTORY'!R329</f>
        <v>0</v>
      </c>
      <c r="S319" s="71">
        <f>'MASTER INVENTORY'!S329</f>
        <v>43</v>
      </c>
      <c r="T319" s="71">
        <f>'MASTER INVENTORY'!T329</f>
        <v>0</v>
      </c>
      <c r="U319" s="71">
        <f>'MASTER INVENTORY'!U329</f>
        <v>12</v>
      </c>
      <c r="V319" s="71">
        <f>'MASTER INVENTORY'!V329</f>
        <v>12</v>
      </c>
      <c r="W319" s="71">
        <f>'MASTER INVENTORY'!W329</f>
        <v>8</v>
      </c>
      <c r="X319" s="71">
        <f>'MASTER INVENTORY'!X329</f>
        <v>0</v>
      </c>
      <c r="Y319" s="71">
        <f>'MASTER INVENTORY'!Y329</f>
        <v>0</v>
      </c>
      <c r="Z319" s="71">
        <f>'MASTER INVENTORY'!Z329</f>
        <v>5</v>
      </c>
      <c r="AA319" s="71">
        <f>'MASTER INVENTORY'!AA329</f>
        <v>12</v>
      </c>
      <c r="AB319" s="71">
        <f>'MASTER INVENTORY'!AB329</f>
        <v>9</v>
      </c>
      <c r="AC319" s="71">
        <f>'MASTER INVENTORY'!AC329</f>
        <v>8</v>
      </c>
      <c r="AD319" s="71">
        <f>'MASTER INVENTORY'!AD329</f>
        <v>4</v>
      </c>
      <c r="AE319" s="71">
        <f>'MASTER INVENTORY'!AE329</f>
        <v>0</v>
      </c>
      <c r="AF319" s="71">
        <f>'MASTER INVENTORY'!AF329</f>
        <v>2</v>
      </c>
      <c r="AG319" s="71" t="str">
        <f>'MASTER INVENTORY'!AG329</f>
        <v>GYM</v>
      </c>
      <c r="AH319" s="71" t="str">
        <f>'MASTER INVENTORY'!AH329</f>
        <v>X</v>
      </c>
      <c r="AI319" s="71">
        <f>'MASTER INVENTORY'!AI329</f>
        <v>0</v>
      </c>
    </row>
    <row r="320" spans="1:35" ht="14.25" hidden="1" customHeight="1" x14ac:dyDescent="0.2">
      <c r="A320" s="67">
        <f>'MASTER INVENTORY'!A330</f>
        <v>87030</v>
      </c>
      <c r="B320" s="71" t="str">
        <f>'MASTER INVENTORY'!B330</f>
        <v>M</v>
      </c>
      <c r="C320" s="71">
        <f>'MASTER INVENTORY'!C330</f>
        <v>8179</v>
      </c>
      <c r="D320" s="71">
        <f>'MASTER INVENTORY'!D330</f>
        <v>909</v>
      </c>
      <c r="E320" s="71">
        <f>'MASTER INVENTORY'!E330</f>
        <v>5577</v>
      </c>
      <c r="F320" s="71">
        <f>'MASTER INVENTORY'!F330</f>
        <v>1882</v>
      </c>
      <c r="G320" s="71">
        <f>'MASTER INVENTORY'!G330</f>
        <v>0</v>
      </c>
      <c r="H320" s="71" t="str">
        <f>'MASTER INVENTORY'!H330</f>
        <v>CERAMIC</v>
      </c>
      <c r="I320" s="71">
        <f>'MASTER INVENTORY'!I330</f>
        <v>720</v>
      </c>
      <c r="J320" s="71" t="str">
        <f>'MASTER INVENTORY'!J330</f>
        <v>PHYSICAL FITNESS CENTERS</v>
      </c>
      <c r="K320" s="124">
        <f>'MASTER INVENTORY'!K330</f>
        <v>7</v>
      </c>
      <c r="L320" s="71">
        <f>'MASTER INVENTORY'!L330</f>
        <v>12</v>
      </c>
      <c r="M320" s="71">
        <f>'MASTER INVENTORY'!M330</f>
        <v>169</v>
      </c>
      <c r="N320" s="71">
        <f>'MASTER INVENTORY'!N330</f>
        <v>338</v>
      </c>
      <c r="O320" s="71">
        <f>'MASTER INVENTORY'!O330</f>
        <v>12</v>
      </c>
      <c r="P320" s="71">
        <f>'MASTER INVENTORY'!P330</f>
        <v>8</v>
      </c>
      <c r="Q320" s="71">
        <f>'MASTER INVENTORY'!Q330</f>
        <v>16</v>
      </c>
      <c r="R320" s="71">
        <f>'MASTER INVENTORY'!R330</f>
        <v>0</v>
      </c>
      <c r="S320" s="71">
        <f>'MASTER INVENTORY'!S330</f>
        <v>67</v>
      </c>
      <c r="T320" s="71">
        <f>'MASTER INVENTORY'!T330</f>
        <v>0</v>
      </c>
      <c r="U320" s="71">
        <f>'MASTER INVENTORY'!U330</f>
        <v>12</v>
      </c>
      <c r="V320" s="71">
        <f>'MASTER INVENTORY'!V330</f>
        <v>13</v>
      </c>
      <c r="W320" s="71">
        <f>'MASTER INVENTORY'!W330</f>
        <v>8</v>
      </c>
      <c r="X320" s="71">
        <f>'MASTER INVENTORY'!X330</f>
        <v>0</v>
      </c>
      <c r="Y320" s="71">
        <f>'MASTER INVENTORY'!Y330</f>
        <v>0</v>
      </c>
      <c r="Z320" s="71">
        <f>'MASTER INVENTORY'!Z330</f>
        <v>4</v>
      </c>
      <c r="AA320" s="71">
        <f>'MASTER INVENTORY'!AA330</f>
        <v>7</v>
      </c>
      <c r="AB320" s="71">
        <f>'MASTER INVENTORY'!AB330</f>
        <v>8</v>
      </c>
      <c r="AC320" s="71">
        <f>'MASTER INVENTORY'!AC330</f>
        <v>10</v>
      </c>
      <c r="AD320" s="71">
        <f>'MASTER INVENTORY'!AD330</f>
        <v>8</v>
      </c>
      <c r="AE320" s="71">
        <f>'MASTER INVENTORY'!AE330</f>
        <v>1</v>
      </c>
      <c r="AF320" s="71">
        <f>'MASTER INVENTORY'!AF330</f>
        <v>1</v>
      </c>
      <c r="AG320" s="71" t="str">
        <f>'MASTER INVENTORY'!AG330</f>
        <v>DFMWR, MMB</v>
      </c>
      <c r="AH320" s="71" t="str">
        <f>'MASTER INVENTORY'!AH330</f>
        <v>X</v>
      </c>
      <c r="AI320" s="71" t="str">
        <f>'MASTER INVENTORY'!AI330</f>
        <v xml:space="preserve">Aafes Restrooms are to be cleaned 7 Days a week as well </v>
      </c>
    </row>
    <row r="321" spans="1:35" hidden="1" x14ac:dyDescent="0.2">
      <c r="A321" s="67">
        <f>'MASTER INVENTORY'!A331</f>
        <v>88004</v>
      </c>
      <c r="B321" s="71" t="str">
        <f>'MASTER INVENTORY'!B331</f>
        <v>M</v>
      </c>
      <c r="C321" s="71">
        <f>'MASTER INVENTORY'!C331</f>
        <v>809</v>
      </c>
      <c r="D321" s="71">
        <f>'MASTER INVENTORY'!D331</f>
        <v>402</v>
      </c>
      <c r="E321" s="71">
        <f>'MASTER INVENTORY'!E331</f>
        <v>809</v>
      </c>
      <c r="F321" s="71">
        <f>'MASTER INVENTORY'!F331</f>
        <v>0</v>
      </c>
      <c r="G321" s="71">
        <f>'MASTER INVENTORY'!G331</f>
        <v>0</v>
      </c>
      <c r="H321" s="71" t="str">
        <f>'MASTER INVENTORY'!H331</f>
        <v>N/A</v>
      </c>
      <c r="I321" s="71">
        <f>'MASTER INVENTORY'!I331</f>
        <v>0</v>
      </c>
      <c r="J321" s="71" t="str">
        <f>'MASTER INVENTORY'!J331</f>
        <v>ADMIN</v>
      </c>
      <c r="K321" s="121">
        <f>'MASTER INVENTORY'!K331</f>
        <v>1</v>
      </c>
      <c r="L321" s="71">
        <f>'MASTER INVENTORY'!L331</f>
        <v>4</v>
      </c>
      <c r="M321" s="71">
        <f>'MASTER INVENTORY'!M331</f>
        <v>60</v>
      </c>
      <c r="N321" s="71">
        <f>'MASTER INVENTORY'!N331</f>
        <v>120</v>
      </c>
      <c r="O321" s="71">
        <f>'MASTER INVENTORY'!O331</f>
        <v>0</v>
      </c>
      <c r="P321" s="71">
        <f>'MASTER INVENTORY'!P331</f>
        <v>0</v>
      </c>
      <c r="Q321" s="71">
        <f>'MASTER INVENTORY'!Q331</f>
        <v>0</v>
      </c>
      <c r="R321" s="71">
        <f>'MASTER INVENTORY'!R331</f>
        <v>3</v>
      </c>
      <c r="S321" s="71">
        <f>'MASTER INVENTORY'!S331</f>
        <v>15</v>
      </c>
      <c r="T321" s="71">
        <f>'MASTER INVENTORY'!T331</f>
        <v>4</v>
      </c>
      <c r="U321" s="71">
        <f>'MASTER INVENTORY'!U331</f>
        <v>4</v>
      </c>
      <c r="V321" s="71">
        <f>'MASTER INVENTORY'!V331</f>
        <v>4</v>
      </c>
      <c r="W321" s="71">
        <f>'MASTER INVENTORY'!W331</f>
        <v>2</v>
      </c>
      <c r="X321" s="71">
        <f>'MASTER INVENTORY'!X331</f>
        <v>0</v>
      </c>
      <c r="Y321" s="71">
        <f>'MASTER INVENTORY'!Y331</f>
        <v>0</v>
      </c>
      <c r="Z321" s="71">
        <f>'MASTER INVENTORY'!Z331</f>
        <v>2</v>
      </c>
      <c r="AA321" s="71">
        <f>'MASTER INVENTORY'!AA331</f>
        <v>4</v>
      </c>
      <c r="AB321" s="71">
        <f>'MASTER INVENTORY'!AB331</f>
        <v>2</v>
      </c>
      <c r="AC321" s="71">
        <f>'MASTER INVENTORY'!AC331</f>
        <v>0</v>
      </c>
      <c r="AD321" s="71">
        <f>'MASTER INVENTORY'!AD331</f>
        <v>0</v>
      </c>
      <c r="AE321" s="71">
        <f>'MASTER INVENTORY'!AE331</f>
        <v>0</v>
      </c>
      <c r="AF321" s="71">
        <f>'MASTER INVENTORY'!AF331</f>
        <v>1</v>
      </c>
      <c r="AG321" s="71" t="str">
        <f>'MASTER INVENTORY'!AG331</f>
        <v>Abrams</v>
      </c>
      <c r="AH321" s="71" t="str">
        <f>'MASTER INVENTORY'!AH331</f>
        <v>X</v>
      </c>
      <c r="AI321" s="71">
        <f>'MASTER INVENTORY'!AI331</f>
        <v>0</v>
      </c>
    </row>
    <row r="322" spans="1:35" hidden="1" x14ac:dyDescent="0.2">
      <c r="A322" s="67">
        <f>'MASTER INVENTORY'!A332</f>
        <v>88024</v>
      </c>
      <c r="B322" s="71" t="str">
        <f>'MASTER INVENTORY'!B332</f>
        <v>M</v>
      </c>
      <c r="C322" s="71">
        <f>'MASTER INVENTORY'!C332</f>
        <v>1211</v>
      </c>
      <c r="D322" s="71">
        <f>'MASTER INVENTORY'!D332</f>
        <v>352</v>
      </c>
      <c r="E322" s="71">
        <f>'MASTER INVENTORY'!E332</f>
        <v>1211</v>
      </c>
      <c r="F322" s="71">
        <f>'MASTER INVENTORY'!F332</f>
        <v>0</v>
      </c>
      <c r="G322" s="71">
        <f>'MASTER INVENTORY'!G332</f>
        <v>0</v>
      </c>
      <c r="H322" s="71" t="str">
        <f>'MASTER INVENTORY'!H332</f>
        <v>N/A</v>
      </c>
      <c r="I322" s="71">
        <f>'MASTER INVENTORY'!I332</f>
        <v>0</v>
      </c>
      <c r="J322" s="71" t="str">
        <f>'MASTER INVENTORY'!J332</f>
        <v>ADMIN</v>
      </c>
      <c r="K322" s="121">
        <f>'MASTER INVENTORY'!K332</f>
        <v>1</v>
      </c>
      <c r="L322" s="71">
        <f>'MASTER INVENTORY'!L332</f>
        <v>0</v>
      </c>
      <c r="M322" s="71">
        <f>'MASTER INVENTORY'!M332</f>
        <v>0</v>
      </c>
      <c r="N322" s="71">
        <f>'MASTER INVENTORY'!N332</f>
        <v>0</v>
      </c>
      <c r="O322" s="71">
        <f>'MASTER INVENTORY'!O332</f>
        <v>0</v>
      </c>
      <c r="P322" s="71">
        <f>'MASTER INVENTORY'!P332</f>
        <v>0</v>
      </c>
      <c r="Q322" s="71">
        <f>'MASTER INVENTORY'!Q332</f>
        <v>0</v>
      </c>
      <c r="R322" s="71">
        <f>'MASTER INVENTORY'!R332</f>
        <v>0</v>
      </c>
      <c r="S322" s="71">
        <f>'MASTER INVENTORY'!S332</f>
        <v>16</v>
      </c>
      <c r="T322" s="71">
        <f>'MASTER INVENTORY'!T332</f>
        <v>0</v>
      </c>
      <c r="U322" s="71">
        <f>'MASTER INVENTORY'!U332</f>
        <v>2</v>
      </c>
      <c r="V322" s="71">
        <f>'MASTER INVENTORY'!V332</f>
        <v>3</v>
      </c>
      <c r="W322" s="71">
        <f>'MASTER INVENTORY'!W332</f>
        <v>1</v>
      </c>
      <c r="X322" s="71">
        <f>'MASTER INVENTORY'!X332</f>
        <v>0</v>
      </c>
      <c r="Y322" s="71">
        <f>'MASTER INVENTORY'!Y332</f>
        <v>0</v>
      </c>
      <c r="Z322" s="71">
        <f>'MASTER INVENTORY'!Z332</f>
        <v>2</v>
      </c>
      <c r="AA322" s="71">
        <f>'MASTER INVENTORY'!AA332</f>
        <v>3</v>
      </c>
      <c r="AB322" s="71">
        <f>'MASTER INVENTORY'!AB332</f>
        <v>2</v>
      </c>
      <c r="AC322" s="71">
        <f>'MASTER INVENTORY'!AC332</f>
        <v>2</v>
      </c>
      <c r="AD322" s="71">
        <f>'MASTER INVENTORY'!AD332</f>
        <v>1</v>
      </c>
      <c r="AE322" s="71">
        <f>'MASTER INVENTORY'!AE332</f>
        <v>1</v>
      </c>
      <c r="AF322" s="71">
        <f>'MASTER INVENTORY'!AF332</f>
        <v>1</v>
      </c>
      <c r="AG322" s="71" t="str">
        <f>'MASTER INVENTORY'!AG332</f>
        <v>DOL</v>
      </c>
      <c r="AH322" s="71" t="str">
        <f>'MASTER INVENTORY'!AH332</f>
        <v>X</v>
      </c>
      <c r="AI322" s="71">
        <f>'MASTER INVENTORY'!AI332</f>
        <v>0</v>
      </c>
    </row>
    <row r="323" spans="1:35" hidden="1" x14ac:dyDescent="0.2">
      <c r="A323" s="67">
        <f>'MASTER INVENTORY'!A333</f>
        <v>88026</v>
      </c>
      <c r="B323" s="71" t="str">
        <f>'MASTER INVENTORY'!B333</f>
        <v>M</v>
      </c>
      <c r="C323" s="71">
        <f>'MASTER INVENTORY'!C333</f>
        <v>746</v>
      </c>
      <c r="D323" s="71">
        <f>'MASTER INVENTORY'!D333</f>
        <v>271</v>
      </c>
      <c r="E323" s="71">
        <f>'MASTER INVENTORY'!E333</f>
        <v>473</v>
      </c>
      <c r="F323" s="71">
        <f>'MASTER INVENTORY'!F333</f>
        <v>0</v>
      </c>
      <c r="G323" s="71">
        <f>'MASTER INVENTORY'!G333</f>
        <v>0</v>
      </c>
      <c r="H323" s="71" t="str">
        <f>'MASTER INVENTORY'!H333</f>
        <v>CERAMIC</v>
      </c>
      <c r="I323" s="71">
        <f>'MASTER INVENTORY'!I333</f>
        <v>273</v>
      </c>
      <c r="J323" s="71" t="str">
        <f>'MASTER INVENTORY'!J333</f>
        <v>ADMIN</v>
      </c>
      <c r="K323" s="121">
        <f>'MASTER INVENTORY'!K333</f>
        <v>1</v>
      </c>
      <c r="L323" s="71">
        <f>'MASTER INVENTORY'!L333</f>
        <v>0</v>
      </c>
      <c r="M323" s="71">
        <f>'MASTER INVENTORY'!M333</f>
        <v>0</v>
      </c>
      <c r="N323" s="71">
        <f>'MASTER INVENTORY'!N333</f>
        <v>0</v>
      </c>
      <c r="O323" s="71">
        <f>'MASTER INVENTORY'!O333</f>
        <v>0</v>
      </c>
      <c r="P323" s="71">
        <f>'MASTER INVENTORY'!P333</f>
        <v>0</v>
      </c>
      <c r="Q323" s="71">
        <f>'MASTER INVENTORY'!Q333</f>
        <v>0</v>
      </c>
      <c r="R323" s="71">
        <f>'MASTER INVENTORY'!R333</f>
        <v>0</v>
      </c>
      <c r="S323" s="71">
        <f>'MASTER INVENTORY'!S333</f>
        <v>13</v>
      </c>
      <c r="T323" s="71">
        <f>'MASTER INVENTORY'!T333</f>
        <v>4</v>
      </c>
      <c r="U323" s="71">
        <f>'MASTER INVENTORY'!U333</f>
        <v>2</v>
      </c>
      <c r="V323" s="71">
        <f>'MASTER INVENTORY'!V333</f>
        <v>2</v>
      </c>
      <c r="W323" s="71">
        <f>'MASTER INVENTORY'!W333</f>
        <v>1</v>
      </c>
      <c r="X323" s="71">
        <f>'MASTER INVENTORY'!X333</f>
        <v>0</v>
      </c>
      <c r="Y323" s="71">
        <f>'MASTER INVENTORY'!Y333</f>
        <v>0</v>
      </c>
      <c r="Z323" s="71">
        <f>'MASTER INVENTORY'!Z333</f>
        <v>2</v>
      </c>
      <c r="AA323" s="71">
        <f>'MASTER INVENTORY'!AA333</f>
        <v>2</v>
      </c>
      <c r="AB323" s="71">
        <f>'MASTER INVENTORY'!AB333</f>
        <v>2</v>
      </c>
      <c r="AC323" s="71">
        <f>'MASTER INVENTORY'!AC333</f>
        <v>2</v>
      </c>
      <c r="AD323" s="71">
        <f>'MASTER INVENTORY'!AD333</f>
        <v>0</v>
      </c>
      <c r="AE323" s="71">
        <f>'MASTER INVENTORY'!AE333</f>
        <v>0</v>
      </c>
      <c r="AF323" s="71">
        <f>'MASTER INVENTORY'!AF333</f>
        <v>1</v>
      </c>
      <c r="AG323" s="71" t="str">
        <f>'MASTER INVENTORY'!AG333</f>
        <v>DOL</v>
      </c>
      <c r="AH323" s="71" t="str">
        <f>'MASTER INVENTORY'!AH333</f>
        <v>X</v>
      </c>
      <c r="AI323" s="71">
        <f>'MASTER INVENTORY'!AI333</f>
        <v>0</v>
      </c>
    </row>
    <row r="324" spans="1:35" hidden="1" x14ac:dyDescent="0.2">
      <c r="A324" s="67">
        <f>'MASTER INVENTORY'!A334</f>
        <v>88027</v>
      </c>
      <c r="B324" s="71" t="str">
        <f>'MASTER INVENTORY'!B334</f>
        <v>M</v>
      </c>
      <c r="C324" s="71">
        <f>'MASTER INVENTORY'!C334</f>
        <v>363</v>
      </c>
      <c r="D324" s="71">
        <f>'MASTER INVENTORY'!D334</f>
        <v>157</v>
      </c>
      <c r="E324" s="71">
        <f>'MASTER INVENTORY'!E334</f>
        <v>206</v>
      </c>
      <c r="F324" s="71">
        <f>'MASTER INVENTORY'!F334</f>
        <v>0</v>
      </c>
      <c r="G324" s="71">
        <f>'MASTER INVENTORY'!G334</f>
        <v>0</v>
      </c>
      <c r="H324" s="71" t="str">
        <f>'MASTER INVENTORY'!H334</f>
        <v>CERAMIC</v>
      </c>
      <c r="I324" s="71">
        <f>'MASTER INVENTORY'!I334</f>
        <v>157</v>
      </c>
      <c r="J324" s="71" t="str">
        <f>'MASTER INVENTORY'!J334</f>
        <v>ADMIN</v>
      </c>
      <c r="K324" s="121">
        <f>'MASTER INVENTORY'!K334</f>
        <v>1</v>
      </c>
      <c r="L324" s="71">
        <f>'MASTER INVENTORY'!L334</f>
        <v>0</v>
      </c>
      <c r="M324" s="71">
        <f>'MASTER INVENTORY'!M334</f>
        <v>0</v>
      </c>
      <c r="N324" s="71">
        <f>'MASTER INVENTORY'!N334</f>
        <v>0</v>
      </c>
      <c r="O324" s="71">
        <f>'MASTER INVENTORY'!O334</f>
        <v>0</v>
      </c>
      <c r="P324" s="71">
        <f>'MASTER INVENTORY'!P334</f>
        <v>0</v>
      </c>
      <c r="Q324" s="71">
        <f>'MASTER INVENTORY'!Q334</f>
        <v>0</v>
      </c>
      <c r="R324" s="71">
        <f>'MASTER INVENTORY'!R334</f>
        <v>0</v>
      </c>
      <c r="S324" s="71">
        <f>'MASTER INVENTORY'!S334</f>
        <v>7</v>
      </c>
      <c r="T324" s="71">
        <f>'MASTER INVENTORY'!T334</f>
        <v>0</v>
      </c>
      <c r="U324" s="71">
        <f>'MASTER INVENTORY'!U334</f>
        <v>2</v>
      </c>
      <c r="V324" s="71">
        <f>'MASTER INVENTORY'!V334</f>
        <v>2</v>
      </c>
      <c r="W324" s="71">
        <f>'MASTER INVENTORY'!W334</f>
        <v>1</v>
      </c>
      <c r="X324" s="71">
        <f>'MASTER INVENTORY'!X334</f>
        <v>0</v>
      </c>
      <c r="Y324" s="71">
        <f>'MASTER INVENTORY'!Y334</f>
        <v>0</v>
      </c>
      <c r="Z324" s="71">
        <f>'MASTER INVENTORY'!Z334</f>
        <v>2</v>
      </c>
      <c r="AA324" s="71">
        <f>'MASTER INVENTORY'!AA334</f>
        <v>2</v>
      </c>
      <c r="AB324" s="71">
        <f>'MASTER INVENTORY'!AB334</f>
        <v>2</v>
      </c>
      <c r="AC324" s="71">
        <f>'MASTER INVENTORY'!AC334</f>
        <v>0</v>
      </c>
      <c r="AD324" s="71">
        <f>'MASTER INVENTORY'!AD334</f>
        <v>1</v>
      </c>
      <c r="AE324" s="71">
        <f>'MASTER INVENTORY'!AE334</f>
        <v>0</v>
      </c>
      <c r="AF324" s="71">
        <f>'MASTER INVENTORY'!AF334</f>
        <v>1</v>
      </c>
      <c r="AG324" s="71" t="str">
        <f>'MASTER INVENTORY'!AG334</f>
        <v>DOL</v>
      </c>
      <c r="AH324" s="71" t="str">
        <f>'MASTER INVENTORY'!AH334</f>
        <v>X</v>
      </c>
      <c r="AI324" s="71">
        <f>'MASTER INVENTORY'!AI334</f>
        <v>0</v>
      </c>
    </row>
    <row r="325" spans="1:35" hidden="1" x14ac:dyDescent="0.2">
      <c r="A325" s="67">
        <f>'MASTER INVENTORY'!A335</f>
        <v>88029</v>
      </c>
      <c r="B325" s="71" t="str">
        <f>'MASTER INVENTORY'!B335</f>
        <v>M</v>
      </c>
      <c r="C325" s="71">
        <f>'MASTER INVENTORY'!C335</f>
        <v>696</v>
      </c>
      <c r="D325" s="71">
        <f>'MASTER INVENTORY'!D335</f>
        <v>157</v>
      </c>
      <c r="E325" s="71">
        <f>'MASTER INVENTORY'!E335</f>
        <v>348</v>
      </c>
      <c r="F325" s="71">
        <f>'MASTER INVENTORY'!F335</f>
        <v>0</v>
      </c>
      <c r="G325" s="71">
        <f>'MASTER INVENTORY'!G335</f>
        <v>160</v>
      </c>
      <c r="H325" s="71" t="str">
        <f>'MASTER INVENTORY'!H335</f>
        <v>LINOLEUM</v>
      </c>
      <c r="I325" s="71">
        <f>'MASTER INVENTORY'!I335</f>
        <v>188</v>
      </c>
      <c r="J325" s="71" t="str">
        <f>'MASTER INVENTORY'!J335</f>
        <v>ADMIN</v>
      </c>
      <c r="K325" s="121">
        <f>'MASTER INVENTORY'!K335</f>
        <v>1</v>
      </c>
      <c r="L325" s="71">
        <f>'MASTER INVENTORY'!L335</f>
        <v>2</v>
      </c>
      <c r="M325" s="71">
        <f>'MASTER INVENTORY'!M335</f>
        <v>30</v>
      </c>
      <c r="N325" s="71">
        <f>'MASTER INVENTORY'!N335</f>
        <v>60</v>
      </c>
      <c r="O325" s="71">
        <f>'MASTER INVENTORY'!O335</f>
        <v>0</v>
      </c>
      <c r="P325" s="71">
        <f>'MASTER INVENTORY'!P335</f>
        <v>0</v>
      </c>
      <c r="Q325" s="71">
        <f>'MASTER INVENTORY'!Q335</f>
        <v>0</v>
      </c>
      <c r="R325" s="71">
        <f>'MASTER INVENTORY'!R335</f>
        <v>0</v>
      </c>
      <c r="S325" s="71">
        <f>'MASTER INVENTORY'!S335</f>
        <v>7</v>
      </c>
      <c r="T325" s="71">
        <f>'MASTER INVENTORY'!T335</f>
        <v>2</v>
      </c>
      <c r="U325" s="71">
        <f>'MASTER INVENTORY'!U335</f>
        <v>3</v>
      </c>
      <c r="V325" s="71">
        <f>'MASTER INVENTORY'!V335</f>
        <v>2</v>
      </c>
      <c r="W325" s="71">
        <f>'MASTER INVENTORY'!W335</f>
        <v>0</v>
      </c>
      <c r="X325" s="71">
        <f>'MASTER INVENTORY'!X335</f>
        <v>0</v>
      </c>
      <c r="Y325" s="71">
        <f>'MASTER INVENTORY'!Y335</f>
        <v>0</v>
      </c>
      <c r="Z325" s="71">
        <f>'MASTER INVENTORY'!Z335</f>
        <v>2</v>
      </c>
      <c r="AA325" s="71">
        <f>'MASTER INVENTORY'!AA335</f>
        <v>3</v>
      </c>
      <c r="AB325" s="71">
        <f>'MASTER INVENTORY'!AB335</f>
        <v>2</v>
      </c>
      <c r="AC325" s="71">
        <f>'MASTER INVENTORY'!AC335</f>
        <v>2</v>
      </c>
      <c r="AD325" s="71">
        <f>'MASTER INVENTORY'!AD335</f>
        <v>1</v>
      </c>
      <c r="AE325" s="71">
        <f>'MASTER INVENTORY'!AE335</f>
        <v>1</v>
      </c>
      <c r="AF325" s="71">
        <f>'MASTER INVENTORY'!AF335</f>
        <v>1</v>
      </c>
      <c r="AG325" s="71" t="str">
        <f>'MASTER INVENTORY'!AG335</f>
        <v>DOL</v>
      </c>
      <c r="AH325" s="71" t="str">
        <f>'MASTER INVENTORY'!AH335</f>
        <v>X</v>
      </c>
      <c r="AI325" s="71">
        <f>'MASTER INVENTORY'!AI335</f>
        <v>0</v>
      </c>
    </row>
    <row r="326" spans="1:35" hidden="1" x14ac:dyDescent="0.2">
      <c r="A326" s="67">
        <f>'MASTER INVENTORY'!A336</f>
        <v>88030</v>
      </c>
      <c r="B326" s="71" t="str">
        <f>'MASTER INVENTORY'!B336</f>
        <v>M</v>
      </c>
      <c r="C326" s="71">
        <f>'MASTER INVENTORY'!C336</f>
        <v>15573</v>
      </c>
      <c r="D326" s="71">
        <f>'MASTER INVENTORY'!D336</f>
        <v>1769</v>
      </c>
      <c r="E326" s="71">
        <f>'MASTER INVENTORY'!E336</f>
        <v>12002</v>
      </c>
      <c r="F326" s="71">
        <f>'MASTER INVENTORY'!F336</f>
        <v>0</v>
      </c>
      <c r="G326" s="71">
        <f>'MASTER INVENTORY'!G336</f>
        <v>0</v>
      </c>
      <c r="H326" s="71" t="str">
        <f>'MASTER INVENTORY'!H336</f>
        <v>CERAMIC/CONCRETE</v>
      </c>
      <c r="I326" s="71">
        <f>'MASTER INVENTORY'!I336</f>
        <v>3571</v>
      </c>
      <c r="J326" s="71" t="str">
        <f>'MASTER INVENTORY'!J336</f>
        <v>ADMIN</v>
      </c>
      <c r="K326" s="121">
        <f>'MASTER INVENTORY'!K336</f>
        <v>1</v>
      </c>
      <c r="L326" s="71">
        <f>'MASTER INVENTORY'!L336</f>
        <v>10</v>
      </c>
      <c r="M326" s="71">
        <f>'MASTER INVENTORY'!M336</f>
        <v>150</v>
      </c>
      <c r="N326" s="71">
        <f>'MASTER INVENTORY'!N336</f>
        <v>300</v>
      </c>
      <c r="O326" s="71">
        <f>'MASTER INVENTORY'!O336</f>
        <v>0</v>
      </c>
      <c r="P326" s="71">
        <f>'MASTER INVENTORY'!P336</f>
        <v>0</v>
      </c>
      <c r="Q326" s="71">
        <f>'MASTER INVENTORY'!Q336</f>
        <v>0</v>
      </c>
      <c r="R326" s="71">
        <f>'MASTER INVENTORY'!R336</f>
        <v>0</v>
      </c>
      <c r="S326" s="71">
        <f>'MASTER INVENTORY'!S336</f>
        <v>240</v>
      </c>
      <c r="T326" s="71">
        <f>'MASTER INVENTORY'!T336</f>
        <v>208</v>
      </c>
      <c r="U326" s="71">
        <f>'MASTER INVENTORY'!U336</f>
        <v>11</v>
      </c>
      <c r="V326" s="71">
        <f>'MASTER INVENTORY'!V336</f>
        <v>13</v>
      </c>
      <c r="W326" s="71">
        <f>'MASTER INVENTORY'!W336</f>
        <v>6</v>
      </c>
      <c r="X326" s="71">
        <f>'MASTER INVENTORY'!X336</f>
        <v>0</v>
      </c>
      <c r="Y326" s="71">
        <f>'MASTER INVENTORY'!Y336</f>
        <v>0</v>
      </c>
      <c r="Z326" s="71">
        <f>'MASTER INVENTORY'!Z336</f>
        <v>2</v>
      </c>
      <c r="AA326" s="71">
        <f>'MASTER INVENTORY'!AA336</f>
        <v>13</v>
      </c>
      <c r="AB326" s="71">
        <f>'MASTER INVENTORY'!AB336</f>
        <v>4</v>
      </c>
      <c r="AC326" s="71">
        <f>'MASTER INVENTORY'!AC336</f>
        <v>6</v>
      </c>
      <c r="AD326" s="71">
        <f>'MASTER INVENTORY'!AD336</f>
        <v>5</v>
      </c>
      <c r="AE326" s="71">
        <f>'MASTER INVENTORY'!AE336</f>
        <v>1</v>
      </c>
      <c r="AF326" s="71">
        <f>'MASTER INVENTORY'!AF336</f>
        <v>1</v>
      </c>
      <c r="AG326" s="71" t="str">
        <f>'MASTER INVENTORY'!AG336</f>
        <v>DOL</v>
      </c>
      <c r="AH326" s="71" t="str">
        <f>'MASTER INVENTORY'!AH336</f>
        <v>X</v>
      </c>
      <c r="AI326" s="71">
        <f>'MASTER INVENTORY'!AI336</f>
        <v>0</v>
      </c>
    </row>
    <row r="327" spans="1:35" hidden="1" x14ac:dyDescent="0.2">
      <c r="A327" s="67">
        <f>'MASTER INVENTORY'!A337</f>
        <v>88036</v>
      </c>
      <c r="B327" s="71" t="str">
        <f>'MASTER INVENTORY'!B337</f>
        <v>M</v>
      </c>
      <c r="C327" s="71">
        <f>'MASTER INVENTORY'!C337</f>
        <v>3958</v>
      </c>
      <c r="D327" s="71">
        <f>'MASTER INVENTORY'!D337</f>
        <v>1177</v>
      </c>
      <c r="E327" s="71">
        <f>'MASTER INVENTORY'!E337</f>
        <v>2333</v>
      </c>
      <c r="F327" s="71">
        <f>'MASTER INVENTORY'!F337</f>
        <v>0</v>
      </c>
      <c r="G327" s="71">
        <f>'MASTER INVENTORY'!G337</f>
        <v>472</v>
      </c>
      <c r="H327" s="71" t="str">
        <f>'MASTER INVENTORY'!H337</f>
        <v>CERAMIC</v>
      </c>
      <c r="I327" s="71">
        <f>'MASTER INVENTORY'!I337</f>
        <v>1153</v>
      </c>
      <c r="J327" s="71" t="str">
        <f>'MASTER INVENTORY'!J337</f>
        <v>ADMIN</v>
      </c>
      <c r="K327" s="121">
        <f>'MASTER INVENTORY'!K337</f>
        <v>1</v>
      </c>
      <c r="L327" s="71">
        <f>'MASTER INVENTORY'!L337</f>
        <v>2</v>
      </c>
      <c r="M327" s="71">
        <f>'MASTER INVENTORY'!M337</f>
        <v>30</v>
      </c>
      <c r="N327" s="71">
        <f>'MASTER INVENTORY'!N337</f>
        <v>60</v>
      </c>
      <c r="O327" s="71">
        <f>'MASTER INVENTORY'!O337</f>
        <v>0</v>
      </c>
      <c r="P327" s="71">
        <f>'MASTER INVENTORY'!P337</f>
        <v>0</v>
      </c>
      <c r="Q327" s="71">
        <f>'MASTER INVENTORY'!Q337</f>
        <v>0</v>
      </c>
      <c r="R327" s="71">
        <f>'MASTER INVENTORY'!R337</f>
        <v>0</v>
      </c>
      <c r="S327" s="71">
        <f>'MASTER INVENTORY'!S337</f>
        <v>64</v>
      </c>
      <c r="T327" s="71">
        <f>'MASTER INVENTORY'!T337</f>
        <v>40</v>
      </c>
      <c r="U327" s="71">
        <f>'MASTER INVENTORY'!U337</f>
        <v>24</v>
      </c>
      <c r="V327" s="71">
        <f>'MASTER INVENTORY'!V337</f>
        <v>12</v>
      </c>
      <c r="W327" s="71">
        <f>'MASTER INVENTORY'!W337</f>
        <v>3</v>
      </c>
      <c r="X327" s="71">
        <f>'MASTER INVENTORY'!X337</f>
        <v>0</v>
      </c>
      <c r="Y327" s="71">
        <f>'MASTER INVENTORY'!Y337</f>
        <v>0</v>
      </c>
      <c r="Z327" s="71">
        <f>'MASTER INVENTORY'!Z337</f>
        <v>2</v>
      </c>
      <c r="AA327" s="71">
        <f>'MASTER INVENTORY'!AA337</f>
        <v>12</v>
      </c>
      <c r="AB327" s="71">
        <f>'MASTER INVENTORY'!AB337</f>
        <v>6</v>
      </c>
      <c r="AC327" s="71">
        <f>'MASTER INVENTORY'!AC337</f>
        <v>0</v>
      </c>
      <c r="AD327" s="71">
        <f>'MASTER INVENTORY'!AD337</f>
        <v>3</v>
      </c>
      <c r="AE327" s="71">
        <f>'MASTER INVENTORY'!AE337</f>
        <v>1</v>
      </c>
      <c r="AF327" s="71">
        <f>'MASTER INVENTORY'!AF337</f>
        <v>1</v>
      </c>
      <c r="AG327" s="71" t="str">
        <f>'MASTER INVENTORY'!AG337</f>
        <v>DOL</v>
      </c>
      <c r="AH327" s="71" t="str">
        <f>'MASTER INVENTORY'!AH337</f>
        <v>X</v>
      </c>
      <c r="AI327" s="71">
        <f>'MASTER INVENTORY'!AI337</f>
        <v>0</v>
      </c>
    </row>
    <row r="328" spans="1:35" hidden="1" x14ac:dyDescent="0.2">
      <c r="A328" s="67">
        <f>'MASTER INVENTORY'!A338</f>
        <v>88037</v>
      </c>
      <c r="B328" s="71" t="str">
        <f>'MASTER INVENTORY'!B338</f>
        <v>M</v>
      </c>
      <c r="C328" s="71">
        <f>'MASTER INVENTORY'!C338</f>
        <v>2531</v>
      </c>
      <c r="D328" s="71">
        <f>'MASTER INVENTORY'!D338</f>
        <v>353</v>
      </c>
      <c r="E328" s="71">
        <f>'MASTER INVENTORY'!E338</f>
        <v>2167</v>
      </c>
      <c r="F328" s="71">
        <f>'MASTER INVENTORY'!F338</f>
        <v>0</v>
      </c>
      <c r="G328" s="71">
        <f>'MASTER INVENTORY'!G338</f>
        <v>0</v>
      </c>
      <c r="H328" s="71" t="str">
        <f>'MASTER INVENTORY'!H338</f>
        <v>CERAMIC</v>
      </c>
      <c r="I328" s="71">
        <f>'MASTER INVENTORY'!I338</f>
        <v>364</v>
      </c>
      <c r="J328" s="71" t="str">
        <f>'MASTER INVENTORY'!J338</f>
        <v>ADMIN</v>
      </c>
      <c r="K328" s="121">
        <f>'MASTER INVENTORY'!K338</f>
        <v>1</v>
      </c>
      <c r="L328" s="71">
        <f>'MASTER INVENTORY'!L338</f>
        <v>0</v>
      </c>
      <c r="M328" s="71">
        <f>'MASTER INVENTORY'!M338</f>
        <v>0</v>
      </c>
      <c r="N328" s="71">
        <f>'MASTER INVENTORY'!N338</f>
        <v>0</v>
      </c>
      <c r="O328" s="71">
        <f>'MASTER INVENTORY'!O338</f>
        <v>0</v>
      </c>
      <c r="P328" s="71">
        <f>'MASTER INVENTORY'!P338</f>
        <v>0</v>
      </c>
      <c r="Q328" s="71">
        <f>'MASTER INVENTORY'!Q338</f>
        <v>0</v>
      </c>
      <c r="R328" s="71">
        <f>'MASTER INVENTORY'!R338</f>
        <v>0</v>
      </c>
      <c r="S328" s="71">
        <f>'MASTER INVENTORY'!S338</f>
        <v>35</v>
      </c>
      <c r="T328" s="71">
        <f>'MASTER INVENTORY'!T338</f>
        <v>30</v>
      </c>
      <c r="U328" s="71">
        <f>'MASTER INVENTORY'!U338</f>
        <v>3</v>
      </c>
      <c r="V328" s="71">
        <f>'MASTER INVENTORY'!V338</f>
        <v>5</v>
      </c>
      <c r="W328" s="71">
        <f>'MASTER INVENTORY'!W338</f>
        <v>2</v>
      </c>
      <c r="X328" s="71">
        <f>'MASTER INVENTORY'!X338</f>
        <v>0</v>
      </c>
      <c r="Y328" s="71">
        <f>'MASTER INVENTORY'!Y338</f>
        <v>0</v>
      </c>
      <c r="Z328" s="71">
        <f>'MASTER INVENTORY'!Z338</f>
        <v>2</v>
      </c>
      <c r="AA328" s="71">
        <f>'MASTER INVENTORY'!AA338</f>
        <v>5</v>
      </c>
      <c r="AB328" s="71">
        <f>'MASTER INVENTORY'!AB338</f>
        <v>2</v>
      </c>
      <c r="AC328" s="71">
        <f>'MASTER INVENTORY'!AC338</f>
        <v>0</v>
      </c>
      <c r="AD328" s="71">
        <f>'MASTER INVENTORY'!AD338</f>
        <v>1</v>
      </c>
      <c r="AE328" s="71">
        <f>'MASTER INVENTORY'!AE338</f>
        <v>0</v>
      </c>
      <c r="AF328" s="71">
        <f>'MASTER INVENTORY'!AF338</f>
        <v>1</v>
      </c>
      <c r="AG328" s="71" t="str">
        <f>'MASTER INVENTORY'!AG338</f>
        <v>Abrams</v>
      </c>
      <c r="AH328" s="71" t="str">
        <f>'MASTER INVENTORY'!AH338</f>
        <v>X</v>
      </c>
      <c r="AI328" s="71">
        <f>'MASTER INVENTORY'!AI338</f>
        <v>0</v>
      </c>
    </row>
    <row r="329" spans="1:35" hidden="1" x14ac:dyDescent="0.2">
      <c r="A329" s="67">
        <f>'MASTER INVENTORY'!A339</f>
        <v>88038</v>
      </c>
      <c r="B329" s="71" t="str">
        <f>'MASTER INVENTORY'!B339</f>
        <v>M</v>
      </c>
      <c r="C329" s="71">
        <f>'MASTER INVENTORY'!C339</f>
        <v>2948</v>
      </c>
      <c r="D329" s="71">
        <f>'MASTER INVENTORY'!D339</f>
        <v>728</v>
      </c>
      <c r="E329" s="71">
        <f>'MASTER INVENTORY'!E339</f>
        <v>2213</v>
      </c>
      <c r="F329" s="71">
        <f>'MASTER INVENTORY'!F339</f>
        <v>0</v>
      </c>
      <c r="G329" s="71">
        <f>'MASTER INVENTORY'!G339</f>
        <v>0</v>
      </c>
      <c r="H329" s="71" t="str">
        <f>'MASTER INVENTORY'!H339</f>
        <v>CERAMIC</v>
      </c>
      <c r="I329" s="71">
        <f>'MASTER INVENTORY'!I339</f>
        <v>735</v>
      </c>
      <c r="J329" s="71" t="str">
        <f>'MASTER INVENTORY'!J339</f>
        <v>ADMIN</v>
      </c>
      <c r="K329" s="121">
        <f>'MASTER INVENTORY'!K339</f>
        <v>1</v>
      </c>
      <c r="L329" s="71">
        <f>'MASTER INVENTORY'!L339</f>
        <v>1</v>
      </c>
      <c r="M329" s="71">
        <f>'MASTER INVENTORY'!M339</f>
        <v>15</v>
      </c>
      <c r="N329" s="71">
        <f>'MASTER INVENTORY'!N339</f>
        <v>30</v>
      </c>
      <c r="O329" s="71">
        <f>'MASTER INVENTORY'!O339</f>
        <v>0</v>
      </c>
      <c r="P329" s="71">
        <f>'MASTER INVENTORY'!P339</f>
        <v>0</v>
      </c>
      <c r="Q329" s="71">
        <f>'MASTER INVENTORY'!Q339</f>
        <v>0</v>
      </c>
      <c r="R329" s="71">
        <f>'MASTER INVENTORY'!R339</f>
        <v>0</v>
      </c>
      <c r="S329" s="71">
        <f>'MASTER INVENTORY'!S339</f>
        <v>49</v>
      </c>
      <c r="T329" s="71">
        <f>'MASTER INVENTORY'!T339</f>
        <v>39</v>
      </c>
      <c r="U329" s="71">
        <f>'MASTER INVENTORY'!U339</f>
        <v>15</v>
      </c>
      <c r="V329" s="71">
        <f>'MASTER INVENTORY'!V339</f>
        <v>8</v>
      </c>
      <c r="W329" s="71">
        <f>'MASTER INVENTORY'!W339</f>
        <v>2</v>
      </c>
      <c r="X329" s="71">
        <f>'MASTER INVENTORY'!X339</f>
        <v>0</v>
      </c>
      <c r="Y329" s="71">
        <f>'MASTER INVENTORY'!Y339</f>
        <v>0</v>
      </c>
      <c r="Z329" s="71">
        <f>'MASTER INVENTORY'!Z339</f>
        <v>2</v>
      </c>
      <c r="AA329" s="71">
        <f>'MASTER INVENTORY'!AA339</f>
        <v>8</v>
      </c>
      <c r="AB329" s="71">
        <f>'MASTER INVENTORY'!AB339</f>
        <v>4</v>
      </c>
      <c r="AC329" s="71">
        <f>'MASTER INVENTORY'!AC339</f>
        <v>1</v>
      </c>
      <c r="AD329" s="71">
        <f>'MASTER INVENTORY'!AD339</f>
        <v>2</v>
      </c>
      <c r="AE329" s="71">
        <f>'MASTER INVENTORY'!AE339</f>
        <v>0</v>
      </c>
      <c r="AF329" s="71">
        <f>'MASTER INVENTORY'!AF339</f>
        <v>1</v>
      </c>
      <c r="AG329" s="71" t="str">
        <f>'MASTER INVENTORY'!AG339</f>
        <v>DOL</v>
      </c>
      <c r="AH329" s="71" t="str">
        <f>'MASTER INVENTORY'!AH339</f>
        <v>X</v>
      </c>
      <c r="AI329" s="71">
        <f>'MASTER INVENTORY'!AI339</f>
        <v>0</v>
      </c>
    </row>
    <row r="330" spans="1:35" hidden="1" x14ac:dyDescent="0.2">
      <c r="A330" s="67">
        <f>'MASTER INVENTORY'!A340</f>
        <v>88039</v>
      </c>
      <c r="B330" s="71" t="str">
        <f>'MASTER INVENTORY'!B340</f>
        <v>M</v>
      </c>
      <c r="C330" s="71">
        <f>'MASTER INVENTORY'!C340</f>
        <v>12569</v>
      </c>
      <c r="D330" s="71">
        <f>'MASTER INVENTORY'!D340</f>
        <v>662</v>
      </c>
      <c r="E330" s="71">
        <f>'MASTER INVENTORY'!E340</f>
        <v>6240</v>
      </c>
      <c r="F330" s="71">
        <f>'MASTER INVENTORY'!F340</f>
        <v>0</v>
      </c>
      <c r="G330" s="71">
        <f>'MASTER INVENTORY'!G340</f>
        <v>0</v>
      </c>
      <c r="H330" s="71" t="str">
        <f>'MASTER INVENTORY'!H340</f>
        <v>CONCRETE</v>
      </c>
      <c r="I330" s="71">
        <f>'MASTER INVENTORY'!I340</f>
        <v>6329</v>
      </c>
      <c r="J330" s="71" t="str">
        <f>'MASTER INVENTORY'!J340</f>
        <v>ADMIN</v>
      </c>
      <c r="K330" s="121">
        <f>'MASTER INVENTORY'!K340</f>
        <v>1</v>
      </c>
      <c r="L330" s="71">
        <f>'MASTER INVENTORY'!L340</f>
        <v>0</v>
      </c>
      <c r="M330" s="71">
        <f>'MASTER INVENTORY'!M340</f>
        <v>0</v>
      </c>
      <c r="N330" s="71">
        <f>'MASTER INVENTORY'!N340</f>
        <v>0</v>
      </c>
      <c r="O330" s="71">
        <f>'MASTER INVENTORY'!O340</f>
        <v>0</v>
      </c>
      <c r="P330" s="71">
        <f>'MASTER INVENTORY'!P340</f>
        <v>0</v>
      </c>
      <c r="Q330" s="71">
        <f>'MASTER INVENTORY'!Q340</f>
        <v>0</v>
      </c>
      <c r="R330" s="71">
        <f>'MASTER INVENTORY'!R340</f>
        <v>0</v>
      </c>
      <c r="S330" s="71">
        <f>'MASTER INVENTORY'!S340</f>
        <v>189</v>
      </c>
      <c r="T330" s="71">
        <f>'MASTER INVENTORY'!T340</f>
        <v>134</v>
      </c>
      <c r="U330" s="71">
        <f>'MASTER INVENTORY'!U340</f>
        <v>8</v>
      </c>
      <c r="V330" s="71">
        <f>'MASTER INVENTORY'!V340</f>
        <v>8</v>
      </c>
      <c r="W330" s="71">
        <f>'MASTER INVENTORY'!W340</f>
        <v>2</v>
      </c>
      <c r="X330" s="71">
        <f>'MASTER INVENTORY'!X340</f>
        <v>0</v>
      </c>
      <c r="Y330" s="71">
        <f>'MASTER INVENTORY'!Y340</f>
        <v>0</v>
      </c>
      <c r="Z330" s="71">
        <f>'MASTER INVENTORY'!Z340</f>
        <v>2</v>
      </c>
      <c r="AA330" s="71">
        <f>'MASTER INVENTORY'!AA340</f>
        <v>8</v>
      </c>
      <c r="AB330" s="71">
        <f>'MASTER INVENTORY'!AB340</f>
        <v>2</v>
      </c>
      <c r="AC330" s="71">
        <f>'MASTER INVENTORY'!AC340</f>
        <v>0</v>
      </c>
      <c r="AD330" s="71">
        <f>'MASTER INVENTORY'!AD340</f>
        <v>2</v>
      </c>
      <c r="AE330" s="71">
        <f>'MASTER INVENTORY'!AE340</f>
        <v>0</v>
      </c>
      <c r="AF330" s="71">
        <f>'MASTER INVENTORY'!AF340</f>
        <v>1</v>
      </c>
      <c r="AG330" s="71" t="str">
        <f>'MASTER INVENTORY'!AG340</f>
        <v>DOL</v>
      </c>
      <c r="AH330" s="71" t="str">
        <f>'MASTER INVENTORY'!AH340</f>
        <v>X</v>
      </c>
      <c r="AI330" s="71">
        <f>'MASTER INVENTORY'!AI340</f>
        <v>0</v>
      </c>
    </row>
    <row r="331" spans="1:35" hidden="1" x14ac:dyDescent="0.2">
      <c r="A331" s="67" t="str">
        <f>'MASTER INVENTORY'!A341</f>
        <v>88039 LOGSA</v>
      </c>
      <c r="B331" s="71" t="str">
        <f>'MASTER INVENTORY'!B341</f>
        <v>M</v>
      </c>
      <c r="C331" s="71">
        <f>'MASTER INVENTORY'!C341</f>
        <v>3770</v>
      </c>
      <c r="D331" s="71">
        <f>'MASTER INVENTORY'!D341</f>
        <v>0</v>
      </c>
      <c r="E331" s="71">
        <f>'MASTER INVENTORY'!E341</f>
        <v>0</v>
      </c>
      <c r="F331" s="71">
        <f>'MASTER INVENTORY'!F341</f>
        <v>0</v>
      </c>
      <c r="G331" s="71">
        <f>'MASTER INVENTORY'!G341</f>
        <v>1885</v>
      </c>
      <c r="H331" s="71" t="str">
        <f>'MASTER INVENTORY'!H341</f>
        <v>CONCRETE</v>
      </c>
      <c r="I331" s="71">
        <f>'MASTER INVENTORY'!I341</f>
        <v>1885</v>
      </c>
      <c r="J331" s="71" t="str">
        <f>'MASTER INVENTORY'!J341</f>
        <v>ADMIN</v>
      </c>
      <c r="K331" s="121">
        <f>'MASTER INVENTORY'!K341</f>
        <v>1</v>
      </c>
      <c r="L331" s="71">
        <f>'MASTER INVENTORY'!L341</f>
        <v>0</v>
      </c>
      <c r="M331" s="71">
        <f>'MASTER INVENTORY'!M341</f>
        <v>0</v>
      </c>
      <c r="N331" s="71">
        <f>'MASTER INVENTORY'!N341</f>
        <v>0</v>
      </c>
      <c r="O331" s="71">
        <f>'MASTER INVENTORY'!O341</f>
        <v>0</v>
      </c>
      <c r="P331" s="71">
        <f>'MASTER INVENTORY'!P341</f>
        <v>0</v>
      </c>
      <c r="Q331" s="71">
        <f>'MASTER INVENTORY'!Q341</f>
        <v>0</v>
      </c>
      <c r="R331" s="71">
        <f>'MASTER INVENTORY'!R341</f>
        <v>0</v>
      </c>
      <c r="S331" s="71">
        <f>'MASTER INVENTORY'!S341</f>
        <v>24</v>
      </c>
      <c r="T331" s="71">
        <f>'MASTER INVENTORY'!T341</f>
        <v>24</v>
      </c>
      <c r="U331" s="71">
        <f>'MASTER INVENTORY'!U341</f>
        <v>0</v>
      </c>
      <c r="V331" s="71">
        <f>'MASTER INVENTORY'!V341</f>
        <v>0</v>
      </c>
      <c r="W331" s="71">
        <f>'MASTER INVENTORY'!W341</f>
        <v>0</v>
      </c>
      <c r="X331" s="71">
        <f>'MASTER INVENTORY'!X341</f>
        <v>0</v>
      </c>
      <c r="Y331" s="71">
        <f>'MASTER INVENTORY'!Y341</f>
        <v>0</v>
      </c>
      <c r="Z331" s="71">
        <f>'MASTER INVENTORY'!Z341</f>
        <v>1</v>
      </c>
      <c r="AA331" s="71">
        <f>'MASTER INVENTORY'!AA341</f>
        <v>0</v>
      </c>
      <c r="AB331" s="71">
        <f>'MASTER INVENTORY'!AB341</f>
        <v>1</v>
      </c>
      <c r="AC331" s="71">
        <f>'MASTER INVENTORY'!AC341</f>
        <v>0</v>
      </c>
      <c r="AD331" s="71">
        <f>'MASTER INVENTORY'!AD341</f>
        <v>0</v>
      </c>
      <c r="AE331" s="71">
        <f>'MASTER INVENTORY'!AE341</f>
        <v>0</v>
      </c>
      <c r="AF331" s="71">
        <f>'MASTER INVENTORY'!AF341</f>
        <v>1</v>
      </c>
      <c r="AG331" s="71" t="str">
        <f>'MASTER INVENTORY'!AG341</f>
        <v>LOGSA</v>
      </c>
      <c r="AH331" s="71" t="str">
        <f>'MASTER INVENTORY'!AH341</f>
        <v>X</v>
      </c>
      <c r="AI331" s="71">
        <f>'MASTER INVENTORY'!AI341</f>
        <v>0</v>
      </c>
    </row>
    <row r="332" spans="1:35" hidden="1" x14ac:dyDescent="0.2">
      <c r="A332" s="67">
        <f>'MASTER INVENTORY'!A342</f>
        <v>88040</v>
      </c>
      <c r="B332" s="71" t="str">
        <f>'MASTER INVENTORY'!B342</f>
        <v>M</v>
      </c>
      <c r="C332" s="71">
        <f>'MASTER INVENTORY'!C342</f>
        <v>3798</v>
      </c>
      <c r="D332" s="71">
        <f>'MASTER INVENTORY'!D342</f>
        <v>321</v>
      </c>
      <c r="E332" s="71">
        <f>'MASTER INVENTORY'!E342</f>
        <v>487</v>
      </c>
      <c r="F332" s="71">
        <f>'MASTER INVENTORY'!F342</f>
        <v>2934</v>
      </c>
      <c r="G332" s="71">
        <f>'MASTER INVENTORY'!G342</f>
        <v>0</v>
      </c>
      <c r="H332" s="71" t="str">
        <f>'MASTER INVENTORY'!H342</f>
        <v>CERAMIC</v>
      </c>
      <c r="I332" s="71">
        <f>'MASTER INVENTORY'!I342</f>
        <v>377</v>
      </c>
      <c r="J332" s="71" t="str">
        <f>'MASTER INVENTORY'!J342</f>
        <v>ADMIN</v>
      </c>
      <c r="K332" s="121">
        <f>'MASTER INVENTORY'!K342</f>
        <v>1</v>
      </c>
      <c r="L332" s="71">
        <f>'MASTER INVENTORY'!L342</f>
        <v>12</v>
      </c>
      <c r="M332" s="71">
        <f>'MASTER INVENTORY'!M342</f>
        <v>180</v>
      </c>
      <c r="N332" s="71">
        <f>'MASTER INVENTORY'!N342</f>
        <v>360</v>
      </c>
      <c r="O332" s="71">
        <f>'MASTER INVENTORY'!O342</f>
        <v>0</v>
      </c>
      <c r="P332" s="71">
        <f>'MASTER INVENTORY'!P342</f>
        <v>0</v>
      </c>
      <c r="Q332" s="71">
        <f>'MASTER INVENTORY'!Q342</f>
        <v>0</v>
      </c>
      <c r="R332" s="71">
        <f>'MASTER INVENTORY'!R342</f>
        <v>12</v>
      </c>
      <c r="S332" s="71">
        <f>'MASTER INVENTORY'!S342</f>
        <v>65</v>
      </c>
      <c r="T332" s="71">
        <f>'MASTER INVENTORY'!T342</f>
        <v>60</v>
      </c>
      <c r="U332" s="71">
        <f>'MASTER INVENTORY'!U342</f>
        <v>2</v>
      </c>
      <c r="V332" s="71">
        <f>'MASTER INVENTORY'!V342</f>
        <v>4</v>
      </c>
      <c r="W332" s="71">
        <f>'MASTER INVENTORY'!W342</f>
        <v>1</v>
      </c>
      <c r="X332" s="71">
        <f>'MASTER INVENTORY'!X342</f>
        <v>0</v>
      </c>
      <c r="Y332" s="71">
        <f>'MASTER INVENTORY'!Y342</f>
        <v>0</v>
      </c>
      <c r="Z332" s="71">
        <f>'MASTER INVENTORY'!Z342</f>
        <v>2</v>
      </c>
      <c r="AA332" s="71">
        <f>'MASTER INVENTORY'!AA342</f>
        <v>4</v>
      </c>
      <c r="AB332" s="71">
        <f>'MASTER INVENTORY'!AB342</f>
        <v>2</v>
      </c>
      <c r="AC332" s="71">
        <f>'MASTER INVENTORY'!AC342</f>
        <v>0</v>
      </c>
      <c r="AD332" s="71">
        <f>'MASTER INVENTORY'!AD342</f>
        <v>1</v>
      </c>
      <c r="AE332" s="71">
        <f>'MASTER INVENTORY'!AE342</f>
        <v>1</v>
      </c>
      <c r="AF332" s="71">
        <f>'MASTER INVENTORY'!AF342</f>
        <v>1</v>
      </c>
      <c r="AG332" s="71" t="str">
        <f>'MASTER INVENTORY'!AG342</f>
        <v>DOL</v>
      </c>
      <c r="AH332" s="71" t="str">
        <f>'MASTER INVENTORY'!AH342</f>
        <v>X</v>
      </c>
      <c r="AI332" s="71">
        <f>'MASTER INVENTORY'!AI342</f>
        <v>0</v>
      </c>
    </row>
    <row r="333" spans="1:35" hidden="1" x14ac:dyDescent="0.2">
      <c r="A333" s="67">
        <f>'MASTER INVENTORY'!A343</f>
        <v>88041</v>
      </c>
      <c r="B333" s="71" t="str">
        <f>'MASTER INVENTORY'!B343</f>
        <v>M</v>
      </c>
      <c r="C333" s="71">
        <f>'MASTER INVENTORY'!C343</f>
        <v>819</v>
      </c>
      <c r="D333" s="71">
        <f>'MASTER INVENTORY'!D343</f>
        <v>98</v>
      </c>
      <c r="E333" s="71">
        <f>'MASTER INVENTORY'!E343</f>
        <v>748</v>
      </c>
      <c r="F333" s="71">
        <f>'MASTER INVENTORY'!F343</f>
        <v>0</v>
      </c>
      <c r="G333" s="71">
        <f>'MASTER INVENTORY'!G343</f>
        <v>0</v>
      </c>
      <c r="H333" s="71" t="str">
        <f>'MASTER INVENTORY'!H343</f>
        <v>CERAMIC</v>
      </c>
      <c r="I333" s="71">
        <f>'MASTER INVENTORY'!I343</f>
        <v>71</v>
      </c>
      <c r="J333" s="71" t="str">
        <f>'MASTER INVENTORY'!J343</f>
        <v>ADMIN</v>
      </c>
      <c r="K333" s="121">
        <f>'MASTER INVENTORY'!K343</f>
        <v>1</v>
      </c>
      <c r="L333" s="71">
        <f>'MASTER INVENTORY'!L343</f>
        <v>1</v>
      </c>
      <c r="M333" s="71">
        <f>'MASTER INVENTORY'!M343</f>
        <v>15</v>
      </c>
      <c r="N333" s="71">
        <f>'MASTER INVENTORY'!N343</f>
        <v>30</v>
      </c>
      <c r="O333" s="71">
        <f>'MASTER INVENTORY'!O343</f>
        <v>0</v>
      </c>
      <c r="P333" s="71">
        <f>'MASTER INVENTORY'!P343</f>
        <v>0</v>
      </c>
      <c r="Q333" s="71">
        <f>'MASTER INVENTORY'!Q343</f>
        <v>0</v>
      </c>
      <c r="R333" s="71">
        <f>'MASTER INVENTORY'!R343</f>
        <v>1</v>
      </c>
      <c r="S333" s="71">
        <f>'MASTER INVENTORY'!S343</f>
        <v>7</v>
      </c>
      <c r="T333" s="71">
        <f>'MASTER INVENTORY'!T343</f>
        <v>16</v>
      </c>
      <c r="U333" s="71">
        <f>'MASTER INVENTORY'!U343</f>
        <v>4</v>
      </c>
      <c r="V333" s="71">
        <f>'MASTER INVENTORY'!V343</f>
        <v>2</v>
      </c>
      <c r="W333" s="71">
        <f>'MASTER INVENTORY'!W343</f>
        <v>0</v>
      </c>
      <c r="X333" s="71">
        <f>'MASTER INVENTORY'!X343</f>
        <v>0</v>
      </c>
      <c r="Y333" s="71">
        <f>'MASTER INVENTORY'!Y343</f>
        <v>0</v>
      </c>
      <c r="Z333" s="71">
        <f>'MASTER INVENTORY'!Z343</f>
        <v>1</v>
      </c>
      <c r="AA333" s="71">
        <f>'MASTER INVENTORY'!AA343</f>
        <v>2</v>
      </c>
      <c r="AB333" s="71">
        <f>'MASTER INVENTORY'!AB343</f>
        <v>1</v>
      </c>
      <c r="AC333" s="71">
        <f>'MASTER INVENTORY'!AC343</f>
        <v>0</v>
      </c>
      <c r="AD333" s="71">
        <f>'MASTER INVENTORY'!AD343</f>
        <v>0</v>
      </c>
      <c r="AE333" s="71">
        <f>'MASTER INVENTORY'!AE343</f>
        <v>0</v>
      </c>
      <c r="AF333" s="71">
        <f>'MASTER INVENTORY'!AF343</f>
        <v>1</v>
      </c>
      <c r="AG333" s="71" t="str">
        <f>'MASTER INVENTORY'!AG343</f>
        <v>DOL</v>
      </c>
      <c r="AH333" s="71" t="str">
        <f>'MASTER INVENTORY'!AH343</f>
        <v>X</v>
      </c>
      <c r="AI333" s="71">
        <f>'MASTER INVENTORY'!AI343</f>
        <v>0</v>
      </c>
    </row>
    <row r="334" spans="1:35" hidden="1" x14ac:dyDescent="0.2">
      <c r="A334" s="67">
        <f>'MASTER INVENTORY'!A344</f>
        <v>88050</v>
      </c>
      <c r="B334" s="71" t="str">
        <f>'MASTER INVENTORY'!B344</f>
        <v>M</v>
      </c>
      <c r="C334" s="71">
        <f>'MASTER INVENTORY'!C344</f>
        <v>192</v>
      </c>
      <c r="D334" s="71">
        <f>'MASTER INVENTORY'!D344</f>
        <v>21</v>
      </c>
      <c r="E334" s="71">
        <f>'MASTER INVENTORY'!E344</f>
        <v>0</v>
      </c>
      <c r="F334" s="71">
        <f>'MASTER INVENTORY'!F344</f>
        <v>0</v>
      </c>
      <c r="G334" s="71">
        <f>'MASTER INVENTORY'!G344</f>
        <v>0</v>
      </c>
      <c r="H334" s="71" t="str">
        <f>'MASTER INVENTORY'!H344</f>
        <v>RUBBER</v>
      </c>
      <c r="I334" s="71">
        <f>'MASTER INVENTORY'!I344</f>
        <v>192</v>
      </c>
      <c r="J334" s="71" t="str">
        <f>'MASTER INVENTORY'!J344</f>
        <v>ACP</v>
      </c>
      <c r="K334" s="121">
        <f>'MASTER INVENTORY'!K344</f>
        <v>1</v>
      </c>
      <c r="L334" s="71">
        <f>'MASTER INVENTORY'!L344</f>
        <v>6</v>
      </c>
      <c r="M334" s="71">
        <f>'MASTER INVENTORY'!M344</f>
        <v>74</v>
      </c>
      <c r="N334" s="71">
        <f>'MASTER INVENTORY'!N344</f>
        <v>148</v>
      </c>
      <c r="O334" s="71">
        <f>'MASTER INVENTORY'!O344</f>
        <v>1</v>
      </c>
      <c r="P334" s="71">
        <f>'MASTER INVENTORY'!P344</f>
        <v>21</v>
      </c>
      <c r="Q334" s="71">
        <f>'MASTER INVENTORY'!Q344</f>
        <v>42</v>
      </c>
      <c r="R334" s="71">
        <f>'MASTER INVENTORY'!R344</f>
        <v>0</v>
      </c>
      <c r="S334" s="71">
        <f>'MASTER INVENTORY'!S344</f>
        <v>3</v>
      </c>
      <c r="T334" s="71">
        <f>'MASTER INVENTORY'!T344</f>
        <v>0</v>
      </c>
      <c r="U334" s="71">
        <f>'MASTER INVENTORY'!U344</f>
        <v>1</v>
      </c>
      <c r="V334" s="71">
        <f>'MASTER INVENTORY'!V344</f>
        <v>1</v>
      </c>
      <c r="W334" s="71">
        <f>'MASTER INVENTORY'!W344</f>
        <v>0</v>
      </c>
      <c r="X334" s="71">
        <f>'MASTER INVENTORY'!X344</f>
        <v>0</v>
      </c>
      <c r="Y334" s="71">
        <f>'MASTER INVENTORY'!Y344</f>
        <v>0</v>
      </c>
      <c r="Z334" s="71">
        <f>'MASTER INVENTORY'!Z344</f>
        <v>0</v>
      </c>
      <c r="AA334" s="71">
        <f>'MASTER INVENTORY'!AA344</f>
        <v>1</v>
      </c>
      <c r="AB334" s="71">
        <f>'MASTER INVENTORY'!AB344</f>
        <v>1</v>
      </c>
      <c r="AC334" s="71">
        <f>'MASTER INVENTORY'!AC344</f>
        <v>0</v>
      </c>
      <c r="AD334" s="71">
        <f>'MASTER INVENTORY'!AD344</f>
        <v>1</v>
      </c>
      <c r="AE334" s="71">
        <f>'MASTER INVENTORY'!AE344</f>
        <v>0</v>
      </c>
      <c r="AF334" s="71">
        <f>'MASTER INVENTORY'!AF344</f>
        <v>1</v>
      </c>
      <c r="AG334" s="71" t="str">
        <f>'MASTER INVENTORY'!AG344</f>
        <v>DES</v>
      </c>
      <c r="AH334" s="71" t="str">
        <f>'MASTER INVENTORY'!AH344</f>
        <v>X</v>
      </c>
      <c r="AI334" s="71">
        <f>'MASTER INVENTORY'!AI344</f>
        <v>0</v>
      </c>
    </row>
    <row r="335" spans="1:35" hidden="1" x14ac:dyDescent="0.2">
      <c r="A335" s="67">
        <f>'MASTER INVENTORY'!A345</f>
        <v>88052</v>
      </c>
      <c r="B335" s="71" t="str">
        <f>'MASTER INVENTORY'!B345</f>
        <v>M</v>
      </c>
      <c r="C335" s="71">
        <f>'MASTER INVENTORY'!C345</f>
        <v>192</v>
      </c>
      <c r="D335" s="71">
        <f>'MASTER INVENTORY'!D345</f>
        <v>21</v>
      </c>
      <c r="E335" s="71">
        <f>'MASTER INVENTORY'!E345</f>
        <v>0</v>
      </c>
      <c r="F335" s="71">
        <f>'MASTER INVENTORY'!F345</f>
        <v>0</v>
      </c>
      <c r="G335" s="71">
        <f>'MASTER INVENTORY'!G345</f>
        <v>0</v>
      </c>
      <c r="H335" s="71" t="str">
        <f>'MASTER INVENTORY'!H345</f>
        <v>RUBBER</v>
      </c>
      <c r="I335" s="71">
        <f>'MASTER INVENTORY'!I345</f>
        <v>192</v>
      </c>
      <c r="J335" s="71" t="str">
        <f>'MASTER INVENTORY'!J345</f>
        <v>ACP</v>
      </c>
      <c r="K335" s="121">
        <f>'MASTER INVENTORY'!K345</f>
        <v>1</v>
      </c>
      <c r="L335" s="71">
        <f>'MASTER INVENTORY'!L345</f>
        <v>6</v>
      </c>
      <c r="M335" s="71">
        <f>'MASTER INVENTORY'!M345</f>
        <v>74</v>
      </c>
      <c r="N335" s="71">
        <f>'MASTER INVENTORY'!N345</f>
        <v>148</v>
      </c>
      <c r="O335" s="71">
        <f>'MASTER INVENTORY'!O345</f>
        <v>1</v>
      </c>
      <c r="P335" s="71">
        <f>'MASTER INVENTORY'!P345</f>
        <v>21</v>
      </c>
      <c r="Q335" s="71">
        <f>'MASTER INVENTORY'!Q345</f>
        <v>42</v>
      </c>
      <c r="R335" s="71">
        <f>'MASTER INVENTORY'!R345</f>
        <v>0</v>
      </c>
      <c r="S335" s="71">
        <f>'MASTER INVENTORY'!S345</f>
        <v>3</v>
      </c>
      <c r="T335" s="71">
        <f>'MASTER INVENTORY'!T345</f>
        <v>0</v>
      </c>
      <c r="U335" s="71">
        <f>'MASTER INVENTORY'!U345</f>
        <v>1</v>
      </c>
      <c r="V335" s="71">
        <f>'MASTER INVENTORY'!V345</f>
        <v>1</v>
      </c>
      <c r="W335" s="71">
        <f>'MASTER INVENTORY'!W345</f>
        <v>0</v>
      </c>
      <c r="X335" s="71">
        <f>'MASTER INVENTORY'!X345</f>
        <v>0</v>
      </c>
      <c r="Y335" s="71">
        <f>'MASTER INVENTORY'!Y345</f>
        <v>0</v>
      </c>
      <c r="Z335" s="71">
        <f>'MASTER INVENTORY'!Z345</f>
        <v>0</v>
      </c>
      <c r="AA335" s="71">
        <f>'MASTER INVENTORY'!AA345</f>
        <v>1</v>
      </c>
      <c r="AB335" s="71">
        <f>'MASTER INVENTORY'!AB345</f>
        <v>1</v>
      </c>
      <c r="AC335" s="71">
        <f>'MASTER INVENTORY'!AC345</f>
        <v>0</v>
      </c>
      <c r="AD335" s="71">
        <f>'MASTER INVENTORY'!AD345</f>
        <v>1</v>
      </c>
      <c r="AE335" s="71">
        <f>'MASTER INVENTORY'!AE345</f>
        <v>0</v>
      </c>
      <c r="AF335" s="71">
        <f>'MASTER INVENTORY'!AF345</f>
        <v>1</v>
      </c>
      <c r="AG335" s="71" t="str">
        <f>'MASTER INVENTORY'!AG345</f>
        <v>DES</v>
      </c>
      <c r="AH335" s="71" t="str">
        <f>'MASTER INVENTORY'!AH345</f>
        <v>X</v>
      </c>
      <c r="AI335" s="71">
        <f>'MASTER INVENTORY'!AI345</f>
        <v>0</v>
      </c>
    </row>
    <row r="336" spans="1:35" hidden="1" x14ac:dyDescent="0.2">
      <c r="A336" s="67">
        <f>'MASTER INVENTORY'!A346</f>
        <v>88060</v>
      </c>
      <c r="B336" s="71" t="str">
        <f>'MASTER INVENTORY'!B346</f>
        <v>M</v>
      </c>
      <c r="C336" s="71">
        <f>'MASTER INVENTORY'!C346</f>
        <v>192</v>
      </c>
      <c r="D336" s="71">
        <f>'MASTER INVENTORY'!D346</f>
        <v>21</v>
      </c>
      <c r="E336" s="71">
        <f>'MASTER INVENTORY'!E346</f>
        <v>0</v>
      </c>
      <c r="F336" s="71">
        <f>'MASTER INVENTORY'!F346</f>
        <v>0</v>
      </c>
      <c r="G336" s="71">
        <f>'MASTER INVENTORY'!G346</f>
        <v>0</v>
      </c>
      <c r="H336" s="71" t="str">
        <f>'MASTER INVENTORY'!H346</f>
        <v>RUBBER</v>
      </c>
      <c r="I336" s="71">
        <f>'MASTER INVENTORY'!I346</f>
        <v>192</v>
      </c>
      <c r="J336" s="71" t="str">
        <f>'MASTER INVENTORY'!J346</f>
        <v>ACP</v>
      </c>
      <c r="K336" s="121">
        <f>'MASTER INVENTORY'!K346</f>
        <v>1</v>
      </c>
      <c r="L336" s="71">
        <f>'MASTER INVENTORY'!L346</f>
        <v>6</v>
      </c>
      <c r="M336" s="71">
        <f>'MASTER INVENTORY'!M346</f>
        <v>74</v>
      </c>
      <c r="N336" s="71">
        <f>'MASTER INVENTORY'!N346</f>
        <v>148</v>
      </c>
      <c r="O336" s="71">
        <f>'MASTER INVENTORY'!O346</f>
        <v>1</v>
      </c>
      <c r="P336" s="71">
        <f>'MASTER INVENTORY'!P346</f>
        <v>21</v>
      </c>
      <c r="Q336" s="71">
        <f>'MASTER INVENTORY'!Q346</f>
        <v>42</v>
      </c>
      <c r="R336" s="71">
        <f>'MASTER INVENTORY'!R346</f>
        <v>0</v>
      </c>
      <c r="S336" s="71">
        <f>'MASTER INVENTORY'!S346</f>
        <v>3</v>
      </c>
      <c r="T336" s="71">
        <f>'MASTER INVENTORY'!T346</f>
        <v>0</v>
      </c>
      <c r="U336" s="71">
        <f>'MASTER INVENTORY'!U346</f>
        <v>1</v>
      </c>
      <c r="V336" s="71">
        <f>'MASTER INVENTORY'!V346</f>
        <v>1</v>
      </c>
      <c r="W336" s="71">
        <f>'MASTER INVENTORY'!W346</f>
        <v>0</v>
      </c>
      <c r="X336" s="71">
        <f>'MASTER INVENTORY'!X346</f>
        <v>0</v>
      </c>
      <c r="Y336" s="71">
        <f>'MASTER INVENTORY'!Y346</f>
        <v>0</v>
      </c>
      <c r="Z336" s="71">
        <f>'MASTER INVENTORY'!Z346</f>
        <v>0</v>
      </c>
      <c r="AA336" s="71">
        <f>'MASTER INVENTORY'!AA346</f>
        <v>1</v>
      </c>
      <c r="AB336" s="71">
        <f>'MASTER INVENTORY'!AB346</f>
        <v>1</v>
      </c>
      <c r="AC336" s="71">
        <f>'MASTER INVENTORY'!AC346</f>
        <v>0</v>
      </c>
      <c r="AD336" s="71">
        <f>'MASTER INVENTORY'!AD346</f>
        <v>1</v>
      </c>
      <c r="AE336" s="71">
        <f>'MASTER INVENTORY'!AE346</f>
        <v>0</v>
      </c>
      <c r="AF336" s="71">
        <f>'MASTER INVENTORY'!AF346</f>
        <v>1</v>
      </c>
      <c r="AG336" s="71" t="str">
        <f>'MASTER INVENTORY'!AG346</f>
        <v>DES</v>
      </c>
      <c r="AH336" s="71" t="str">
        <f>'MASTER INVENTORY'!AH346</f>
        <v>X</v>
      </c>
      <c r="AI336" s="71">
        <f>'MASTER INVENTORY'!AI346</f>
        <v>0</v>
      </c>
    </row>
    <row r="337" spans="1:35" hidden="1" x14ac:dyDescent="0.2">
      <c r="A337" s="67">
        <f>'MASTER INVENTORY'!A347</f>
        <v>89010</v>
      </c>
      <c r="B337" s="71" t="str">
        <f>'MASTER INVENTORY'!B347</f>
        <v>M</v>
      </c>
      <c r="C337" s="71">
        <f>'MASTER INVENTORY'!C347</f>
        <v>52915</v>
      </c>
      <c r="D337" s="71">
        <f>'MASTER INVENTORY'!D347</f>
        <v>1924</v>
      </c>
      <c r="E337" s="71">
        <f>'MASTER INVENTORY'!E347</f>
        <v>16891</v>
      </c>
      <c r="F337" s="71">
        <f>'MASTER INVENTORY'!F347</f>
        <v>23217</v>
      </c>
      <c r="G337" s="71">
        <f>'MASTER INVENTORY'!G347</f>
        <v>0</v>
      </c>
      <c r="H337" s="71" t="str">
        <f>'MASTER INVENTORY'!H347</f>
        <v>CERAMIC</v>
      </c>
      <c r="I337" s="71">
        <f>'MASTER INVENTORY'!I347</f>
        <v>12807</v>
      </c>
      <c r="J337" s="71" t="str">
        <f>'MASTER INVENTORY'!J347</f>
        <v>ADMIN</v>
      </c>
      <c r="K337" s="121">
        <f>'MASTER INVENTORY'!K347</f>
        <v>1</v>
      </c>
      <c r="L337" s="71">
        <f>'MASTER INVENTORY'!L347</f>
        <v>12</v>
      </c>
      <c r="M337" s="71">
        <f>'MASTER INVENTORY'!M347</f>
        <v>180</v>
      </c>
      <c r="N337" s="71">
        <f>'MASTER INVENTORY'!N347</f>
        <v>360</v>
      </c>
      <c r="O337" s="71">
        <f>'MASTER INVENTORY'!O347</f>
        <v>2</v>
      </c>
      <c r="P337" s="71">
        <f>'MASTER INVENTORY'!P347</f>
        <v>100</v>
      </c>
      <c r="Q337" s="71">
        <f>'MASTER INVENTORY'!Q347</f>
        <v>200</v>
      </c>
      <c r="R337" s="71">
        <f>'MASTER INVENTORY'!R347</f>
        <v>0</v>
      </c>
      <c r="S337" s="71">
        <f>'MASTER INVENTORY'!S347</f>
        <v>630</v>
      </c>
      <c r="T337" s="71">
        <f>'MASTER INVENTORY'!T347</f>
        <v>579</v>
      </c>
      <c r="U337" s="71">
        <f>'MASTER INVENTORY'!U347</f>
        <v>90</v>
      </c>
      <c r="V337" s="71">
        <f>'MASTER INVENTORY'!V347</f>
        <v>43</v>
      </c>
      <c r="W337" s="71">
        <f>'MASTER INVENTORY'!W347</f>
        <v>61</v>
      </c>
      <c r="X337" s="71">
        <f>'MASTER INVENTORY'!X347</f>
        <v>0</v>
      </c>
      <c r="Y337" s="71">
        <f>'MASTER INVENTORY'!Y347</f>
        <v>0</v>
      </c>
      <c r="Z337" s="71">
        <f>'MASTER INVENTORY'!Z347</f>
        <v>14</v>
      </c>
      <c r="AA337" s="71">
        <f>'MASTER INVENTORY'!AA347</f>
        <v>43</v>
      </c>
      <c r="AB337" s="71">
        <f>'MASTER INVENTORY'!AB347</f>
        <v>14</v>
      </c>
      <c r="AC337" s="71">
        <f>'MASTER INVENTORY'!AC347</f>
        <v>0</v>
      </c>
      <c r="AD337" s="71">
        <f>'MASTER INVENTORY'!AD347</f>
        <v>7</v>
      </c>
      <c r="AE337" s="71">
        <f>'MASTER INVENTORY'!AE347</f>
        <v>0</v>
      </c>
      <c r="AF337" s="71">
        <f>'MASTER INVENTORY'!AF347</f>
        <v>1</v>
      </c>
      <c r="AG337" s="71" t="str">
        <f>'MASTER INVENTORY'!AG347</f>
        <v>407th AFSB</v>
      </c>
      <c r="AH337" s="71" t="str">
        <f>'MASTER INVENTORY'!AH347</f>
        <v>X</v>
      </c>
      <c r="AI337" s="71">
        <f>'MASTER INVENTORY'!AI347</f>
        <v>0</v>
      </c>
    </row>
    <row r="338" spans="1:35" hidden="1" x14ac:dyDescent="0.2">
      <c r="A338" s="67">
        <f>'MASTER INVENTORY'!A348</f>
        <v>89013</v>
      </c>
      <c r="B338" s="71" t="str">
        <f>'MASTER INVENTORY'!B348</f>
        <v>M</v>
      </c>
      <c r="C338" s="71">
        <f>'MASTER INVENTORY'!C348</f>
        <v>4982</v>
      </c>
      <c r="D338" s="71">
        <f>'MASTER INVENTORY'!D348</f>
        <v>517</v>
      </c>
      <c r="E338" s="71">
        <f>'MASTER INVENTORY'!E348</f>
        <v>0</v>
      </c>
      <c r="F338" s="71">
        <f>'MASTER INVENTORY'!F348</f>
        <v>0</v>
      </c>
      <c r="G338" s="71">
        <f>'MASTER INVENTORY'!G348</f>
        <v>0</v>
      </c>
      <c r="H338" s="71" t="str">
        <f>'MASTER INVENTORY'!H348</f>
        <v>CONCRETE</v>
      </c>
      <c r="I338" s="71">
        <f>'MASTER INVENTORY'!I348</f>
        <v>4982</v>
      </c>
      <c r="J338" s="71" t="str">
        <f>'MASTER INVENTORY'!J348</f>
        <v>ADMIN</v>
      </c>
      <c r="K338" s="121">
        <f>'MASTER INVENTORY'!K348</f>
        <v>1</v>
      </c>
      <c r="L338" s="71">
        <f>'MASTER INVENTORY'!L348</f>
        <v>0</v>
      </c>
      <c r="M338" s="71">
        <f>'MASTER INVENTORY'!M348</f>
        <v>0</v>
      </c>
      <c r="N338" s="71">
        <f>'MASTER INVENTORY'!N348</f>
        <v>0</v>
      </c>
      <c r="O338" s="71">
        <f>'MASTER INVENTORY'!O348</f>
        <v>0</v>
      </c>
      <c r="P338" s="71">
        <f>'MASTER INVENTORY'!P348</f>
        <v>0</v>
      </c>
      <c r="Q338" s="71">
        <f>'MASTER INVENTORY'!Q348</f>
        <v>0</v>
      </c>
      <c r="R338" s="71">
        <f>'MASTER INVENTORY'!R348</f>
        <v>0</v>
      </c>
      <c r="S338" s="71">
        <f>'MASTER INVENTORY'!S348</f>
        <v>0</v>
      </c>
      <c r="T338" s="71">
        <f>'MASTER INVENTORY'!T348</f>
        <v>0</v>
      </c>
      <c r="U338" s="71">
        <f>'MASTER INVENTORY'!U348</f>
        <v>4</v>
      </c>
      <c r="V338" s="71">
        <f>'MASTER INVENTORY'!V348</f>
        <v>4</v>
      </c>
      <c r="W338" s="71">
        <f>'MASTER INVENTORY'!W348</f>
        <v>2</v>
      </c>
      <c r="X338" s="71">
        <f>'MASTER INVENTORY'!X348</f>
        <v>0</v>
      </c>
      <c r="Y338" s="71">
        <f>'MASTER INVENTORY'!Y348</f>
        <v>0</v>
      </c>
      <c r="Z338" s="71">
        <f>'MASTER INVENTORY'!Z348</f>
        <v>2</v>
      </c>
      <c r="AA338" s="71">
        <f>'MASTER INVENTORY'!AA348</f>
        <v>4</v>
      </c>
      <c r="AB338" s="71">
        <f>'MASTER INVENTORY'!AB348</f>
        <v>2</v>
      </c>
      <c r="AC338" s="71">
        <f>'MASTER INVENTORY'!AC348</f>
        <v>0</v>
      </c>
      <c r="AD338" s="71">
        <f>'MASTER INVENTORY'!AD348</f>
        <v>0</v>
      </c>
      <c r="AE338" s="71">
        <f>'MASTER INVENTORY'!AE348</f>
        <v>0</v>
      </c>
      <c r="AF338" s="71">
        <f>'MASTER INVENTORY'!AF348</f>
        <v>0</v>
      </c>
      <c r="AG338" s="71" t="str">
        <f>'MASTER INVENTORY'!AG348</f>
        <v>DOL</v>
      </c>
      <c r="AH338" s="71" t="str">
        <f>'MASTER INVENTORY'!AH348</f>
        <v>X</v>
      </c>
      <c r="AI338" s="71">
        <f>'MASTER INVENTORY'!AI348</f>
        <v>0</v>
      </c>
    </row>
    <row r="339" spans="1:35" hidden="1" x14ac:dyDescent="0.2">
      <c r="A339" s="67">
        <f>'MASTER INVENTORY'!A349</f>
        <v>89100</v>
      </c>
      <c r="B339" s="71" t="str">
        <f>'MASTER INVENTORY'!B349</f>
        <v>M</v>
      </c>
      <c r="C339" s="71">
        <f>'MASTER INVENTORY'!C349</f>
        <v>4357</v>
      </c>
      <c r="D339" s="71">
        <f>'MASTER INVENTORY'!D349</f>
        <v>352</v>
      </c>
      <c r="E339" s="71">
        <f>'MASTER INVENTORY'!E349</f>
        <v>1653</v>
      </c>
      <c r="F339" s="71">
        <f>'MASTER INVENTORY'!F349</f>
        <v>2115</v>
      </c>
      <c r="G339" s="71">
        <f>'MASTER INVENTORY'!G349</f>
        <v>178</v>
      </c>
      <c r="H339" s="71" t="str">
        <f>'MASTER INVENTORY'!H349</f>
        <v>CERAMIC/METAL</v>
      </c>
      <c r="I339" s="71">
        <f>'MASTER INVENTORY'!I349</f>
        <v>411</v>
      </c>
      <c r="J339" s="71" t="str">
        <f>'MASTER INVENTORY'!J349</f>
        <v>ADMIN</v>
      </c>
      <c r="K339" s="121">
        <f>'MASTER INVENTORY'!K349</f>
        <v>1</v>
      </c>
      <c r="L339" s="71">
        <f>'MASTER INVENTORY'!L349</f>
        <v>10</v>
      </c>
      <c r="M339" s="71">
        <f>'MASTER INVENTORY'!M349</f>
        <v>150</v>
      </c>
      <c r="N339" s="71">
        <f>'MASTER INVENTORY'!N349</f>
        <v>300</v>
      </c>
      <c r="O339" s="71">
        <f>'MASTER INVENTORY'!O349</f>
        <v>0</v>
      </c>
      <c r="P339" s="71">
        <f>'MASTER INVENTORY'!P349</f>
        <v>0</v>
      </c>
      <c r="Q339" s="71">
        <f>'MASTER INVENTORY'!Q349</f>
        <v>0</v>
      </c>
      <c r="R339" s="71">
        <f>'MASTER INVENTORY'!R349</f>
        <v>10</v>
      </c>
      <c r="S339" s="71">
        <f>'MASTER INVENTORY'!S349</f>
        <v>42</v>
      </c>
      <c r="T339" s="71">
        <f>'MASTER INVENTORY'!T349</f>
        <v>4</v>
      </c>
      <c r="U339" s="71">
        <f>'MASTER INVENTORY'!U349</f>
        <v>6</v>
      </c>
      <c r="V339" s="71">
        <f>'MASTER INVENTORY'!V349</f>
        <v>3</v>
      </c>
      <c r="W339" s="71">
        <f>'MASTER INVENTORY'!W349</f>
        <v>1</v>
      </c>
      <c r="X339" s="71">
        <f>'MASTER INVENTORY'!X349</f>
        <v>0</v>
      </c>
      <c r="Y339" s="71">
        <f>'MASTER INVENTORY'!Y349</f>
        <v>0</v>
      </c>
      <c r="Z339" s="71">
        <f>'MASTER INVENTORY'!Z349</f>
        <v>2</v>
      </c>
      <c r="AA339" s="71">
        <f>'MASTER INVENTORY'!AA349</f>
        <v>3</v>
      </c>
      <c r="AB339" s="71">
        <f>'MASTER INVENTORY'!AB349</f>
        <v>2</v>
      </c>
      <c r="AC339" s="71">
        <f>'MASTER INVENTORY'!AC349</f>
        <v>0</v>
      </c>
      <c r="AD339" s="71">
        <f>'MASTER INVENTORY'!AD349</f>
        <v>1</v>
      </c>
      <c r="AE339" s="71">
        <f>'MASTER INVENTORY'!AE349</f>
        <v>0</v>
      </c>
      <c r="AF339" s="71">
        <f>'MASTER INVENTORY'!AF349</f>
        <v>1</v>
      </c>
      <c r="AG339" s="71" t="str">
        <f>'MASTER INVENTORY'!AG349</f>
        <v>DOL</v>
      </c>
      <c r="AH339" s="71" t="str">
        <f>'MASTER INVENTORY'!AH349</f>
        <v>X</v>
      </c>
      <c r="AI339" s="71">
        <f>'MASTER INVENTORY'!AI349</f>
        <v>0</v>
      </c>
    </row>
    <row r="340" spans="1:35" hidden="1" x14ac:dyDescent="0.2">
      <c r="A340" s="67">
        <f>'MASTER INVENTORY'!A350</f>
        <v>89110</v>
      </c>
      <c r="B340" s="71" t="str">
        <f>'MASTER INVENTORY'!B350</f>
        <v>M</v>
      </c>
      <c r="C340" s="71">
        <f>'MASTER INVENTORY'!C350</f>
        <v>2365</v>
      </c>
      <c r="D340" s="71">
        <f>'MASTER INVENTORY'!D350</f>
        <v>207</v>
      </c>
      <c r="E340" s="71">
        <f>'MASTER INVENTORY'!E350</f>
        <v>2365</v>
      </c>
      <c r="F340" s="71">
        <f>'MASTER INVENTORY'!F350</f>
        <v>0</v>
      </c>
      <c r="G340" s="71">
        <f>'MASTER INVENTORY'!G350</f>
        <v>0</v>
      </c>
      <c r="H340" s="71" t="str">
        <f>'MASTER INVENTORY'!H350</f>
        <v>N/A</v>
      </c>
      <c r="I340" s="71">
        <f>'MASTER INVENTORY'!I350</f>
        <v>0</v>
      </c>
      <c r="J340" s="71" t="str">
        <f>'MASTER INVENTORY'!J350</f>
        <v>ADMIN</v>
      </c>
      <c r="K340" s="121">
        <f>'MASTER INVENTORY'!K350</f>
        <v>1</v>
      </c>
      <c r="L340" s="71">
        <f>'MASTER INVENTORY'!L350</f>
        <v>5</v>
      </c>
      <c r="M340" s="71">
        <f>'MASTER INVENTORY'!M350</f>
        <v>75</v>
      </c>
      <c r="N340" s="71">
        <f>'MASTER INVENTORY'!N350</f>
        <v>150</v>
      </c>
      <c r="O340" s="71">
        <f>'MASTER INVENTORY'!O350</f>
        <v>0</v>
      </c>
      <c r="P340" s="71">
        <f>'MASTER INVENTORY'!P350</f>
        <v>0</v>
      </c>
      <c r="Q340" s="71">
        <f>'MASTER INVENTORY'!Q350</f>
        <v>0</v>
      </c>
      <c r="R340" s="71">
        <f>'MASTER INVENTORY'!R350</f>
        <v>0</v>
      </c>
      <c r="S340" s="71">
        <f>'MASTER INVENTORY'!S350</f>
        <v>23</v>
      </c>
      <c r="T340" s="71">
        <f>'MASTER INVENTORY'!T350</f>
        <v>0</v>
      </c>
      <c r="U340" s="71">
        <f>'MASTER INVENTORY'!U350</f>
        <v>4</v>
      </c>
      <c r="V340" s="71">
        <f>'MASTER INVENTORY'!V350</f>
        <v>3</v>
      </c>
      <c r="W340" s="71">
        <f>'MASTER INVENTORY'!W350</f>
        <v>2</v>
      </c>
      <c r="X340" s="71">
        <f>'MASTER INVENTORY'!X350</f>
        <v>0</v>
      </c>
      <c r="Y340" s="71">
        <f>'MASTER INVENTORY'!Y350</f>
        <v>0</v>
      </c>
      <c r="Z340" s="71">
        <f>'MASTER INVENTORY'!Z350</f>
        <v>2</v>
      </c>
      <c r="AA340" s="71">
        <f>'MASTER INVENTORY'!AA350</f>
        <v>3</v>
      </c>
      <c r="AB340" s="71">
        <f>'MASTER INVENTORY'!AB350</f>
        <v>2</v>
      </c>
      <c r="AC340" s="71">
        <f>'MASTER INVENTORY'!AC350</f>
        <v>0</v>
      </c>
      <c r="AD340" s="71">
        <f>'MASTER INVENTORY'!AD350</f>
        <v>1</v>
      </c>
      <c r="AE340" s="71">
        <f>'MASTER INVENTORY'!AE350</f>
        <v>0</v>
      </c>
      <c r="AF340" s="71">
        <f>'MASTER INVENTORY'!AF350</f>
        <v>1</v>
      </c>
      <c r="AG340" s="71" t="str">
        <f>'MASTER INVENTORY'!AG350</f>
        <v>DPTMS</v>
      </c>
      <c r="AH340" s="71" t="str">
        <f>'MASTER INVENTORY'!AH350</f>
        <v>X</v>
      </c>
      <c r="AI340" s="71" t="str">
        <f>'MASTER INVENTORY'!AI350</f>
        <v>Relocatedable builidng</v>
      </c>
    </row>
    <row r="341" spans="1:35" hidden="1" x14ac:dyDescent="0.2">
      <c r="A341" s="67">
        <f>'MASTER INVENTORY'!A351</f>
        <v>89111</v>
      </c>
      <c r="B341" s="71" t="str">
        <f>'MASTER INVENTORY'!B351</f>
        <v>M</v>
      </c>
      <c r="C341" s="71">
        <f>'MASTER INVENTORY'!C351</f>
        <v>2365</v>
      </c>
      <c r="D341" s="71">
        <f>'MASTER INVENTORY'!D351</f>
        <v>207</v>
      </c>
      <c r="E341" s="71">
        <f>'MASTER INVENTORY'!E351</f>
        <v>2365</v>
      </c>
      <c r="F341" s="71">
        <f>'MASTER INVENTORY'!F351</f>
        <v>0</v>
      </c>
      <c r="G341" s="71">
        <f>'MASTER INVENTORY'!G351</f>
        <v>0</v>
      </c>
      <c r="H341" s="71" t="str">
        <f>'MASTER INVENTORY'!H351</f>
        <v>N/A</v>
      </c>
      <c r="I341" s="71">
        <f>'MASTER INVENTORY'!I351</f>
        <v>0</v>
      </c>
      <c r="J341" s="71" t="str">
        <f>'MASTER INVENTORY'!J351</f>
        <v>ADMIN</v>
      </c>
      <c r="K341" s="121">
        <f>'MASTER INVENTORY'!K351</f>
        <v>1</v>
      </c>
      <c r="L341" s="71">
        <f>'MASTER INVENTORY'!L351</f>
        <v>5</v>
      </c>
      <c r="M341" s="71">
        <f>'MASTER INVENTORY'!M351</f>
        <v>75</v>
      </c>
      <c r="N341" s="71">
        <f>'MASTER INVENTORY'!N351</f>
        <v>150</v>
      </c>
      <c r="O341" s="71">
        <f>'MASTER INVENTORY'!O351</f>
        <v>0</v>
      </c>
      <c r="P341" s="71">
        <f>'MASTER INVENTORY'!P351</f>
        <v>0</v>
      </c>
      <c r="Q341" s="71">
        <f>'MASTER INVENTORY'!Q351</f>
        <v>0</v>
      </c>
      <c r="R341" s="71">
        <f>'MASTER INVENTORY'!R351</f>
        <v>0</v>
      </c>
      <c r="S341" s="71">
        <f>'MASTER INVENTORY'!S351</f>
        <v>23</v>
      </c>
      <c r="T341" s="71">
        <f>'MASTER INVENTORY'!T351</f>
        <v>0</v>
      </c>
      <c r="U341" s="71">
        <f>'MASTER INVENTORY'!U351</f>
        <v>4</v>
      </c>
      <c r="V341" s="71">
        <f>'MASTER INVENTORY'!V351</f>
        <v>3</v>
      </c>
      <c r="W341" s="71">
        <f>'MASTER INVENTORY'!W351</f>
        <v>2</v>
      </c>
      <c r="X341" s="71">
        <f>'MASTER INVENTORY'!X351</f>
        <v>0</v>
      </c>
      <c r="Y341" s="71">
        <f>'MASTER INVENTORY'!Y351</f>
        <v>0</v>
      </c>
      <c r="Z341" s="71">
        <f>'MASTER INVENTORY'!Z351</f>
        <v>2</v>
      </c>
      <c r="AA341" s="71">
        <f>'MASTER INVENTORY'!AA351</f>
        <v>3</v>
      </c>
      <c r="AB341" s="71">
        <f>'MASTER INVENTORY'!AB351</f>
        <v>2</v>
      </c>
      <c r="AC341" s="71">
        <f>'MASTER INVENTORY'!AC351</f>
        <v>0</v>
      </c>
      <c r="AD341" s="71">
        <f>'MASTER INVENTORY'!AD351</f>
        <v>1</v>
      </c>
      <c r="AE341" s="71">
        <f>'MASTER INVENTORY'!AE351</f>
        <v>0</v>
      </c>
      <c r="AF341" s="71">
        <f>'MASTER INVENTORY'!AF351</f>
        <v>1</v>
      </c>
      <c r="AG341" s="71" t="str">
        <f>'MASTER INVENTORY'!AG351</f>
        <v>DPTMS</v>
      </c>
      <c r="AH341" s="71" t="str">
        <f>'MASTER INVENTORY'!AH351</f>
        <v>X</v>
      </c>
      <c r="AI341" s="71" t="str">
        <f>'MASTER INVENTORY'!AI351</f>
        <v>Relocatedable builidng</v>
      </c>
    </row>
    <row r="342" spans="1:35" hidden="1" x14ac:dyDescent="0.2">
      <c r="A342" s="67">
        <f>'MASTER INVENTORY'!A352</f>
        <v>89112</v>
      </c>
      <c r="B342" s="71" t="str">
        <f>'MASTER INVENTORY'!B352</f>
        <v>M</v>
      </c>
      <c r="C342" s="71">
        <f>'MASTER INVENTORY'!C352</f>
        <v>2365</v>
      </c>
      <c r="D342" s="71">
        <f>'MASTER INVENTORY'!D352</f>
        <v>207</v>
      </c>
      <c r="E342" s="71">
        <f>'MASTER INVENTORY'!E352</f>
        <v>2365</v>
      </c>
      <c r="F342" s="71">
        <f>'MASTER INVENTORY'!F352</f>
        <v>0</v>
      </c>
      <c r="G342" s="71">
        <f>'MASTER INVENTORY'!G352</f>
        <v>0</v>
      </c>
      <c r="H342" s="71" t="str">
        <f>'MASTER INVENTORY'!H352</f>
        <v>N/A</v>
      </c>
      <c r="I342" s="71">
        <f>'MASTER INVENTORY'!I352</f>
        <v>0</v>
      </c>
      <c r="J342" s="71" t="str">
        <f>'MASTER INVENTORY'!J352</f>
        <v>ADMIN</v>
      </c>
      <c r="K342" s="121">
        <f>'MASTER INVENTORY'!K352</f>
        <v>1</v>
      </c>
      <c r="L342" s="71">
        <f>'MASTER INVENTORY'!L352</f>
        <v>5</v>
      </c>
      <c r="M342" s="71">
        <f>'MASTER INVENTORY'!M352</f>
        <v>75</v>
      </c>
      <c r="N342" s="71">
        <f>'MASTER INVENTORY'!N352</f>
        <v>150</v>
      </c>
      <c r="O342" s="71">
        <f>'MASTER INVENTORY'!O352</f>
        <v>0</v>
      </c>
      <c r="P342" s="71">
        <f>'MASTER INVENTORY'!P352</f>
        <v>0</v>
      </c>
      <c r="Q342" s="71">
        <f>'MASTER INVENTORY'!Q352</f>
        <v>0</v>
      </c>
      <c r="R342" s="71">
        <f>'MASTER INVENTORY'!R352</f>
        <v>0</v>
      </c>
      <c r="S342" s="71">
        <f>'MASTER INVENTORY'!S352</f>
        <v>23</v>
      </c>
      <c r="T342" s="71">
        <f>'MASTER INVENTORY'!T352</f>
        <v>0</v>
      </c>
      <c r="U342" s="71">
        <f>'MASTER INVENTORY'!U352</f>
        <v>4</v>
      </c>
      <c r="V342" s="71">
        <f>'MASTER INVENTORY'!V352</f>
        <v>3</v>
      </c>
      <c r="W342" s="71">
        <f>'MASTER INVENTORY'!W352</f>
        <v>2</v>
      </c>
      <c r="X342" s="71">
        <f>'MASTER INVENTORY'!X352</f>
        <v>0</v>
      </c>
      <c r="Y342" s="71">
        <f>'MASTER INVENTORY'!Y352</f>
        <v>0</v>
      </c>
      <c r="Z342" s="71">
        <f>'MASTER INVENTORY'!Z352</f>
        <v>2</v>
      </c>
      <c r="AA342" s="71">
        <f>'MASTER INVENTORY'!AA352</f>
        <v>3</v>
      </c>
      <c r="AB342" s="71">
        <f>'MASTER INVENTORY'!AB352</f>
        <v>2</v>
      </c>
      <c r="AC342" s="71">
        <f>'MASTER INVENTORY'!AC352</f>
        <v>0</v>
      </c>
      <c r="AD342" s="71">
        <f>'MASTER INVENTORY'!AD352</f>
        <v>1</v>
      </c>
      <c r="AE342" s="71">
        <f>'MASTER INVENTORY'!AE352</f>
        <v>0</v>
      </c>
      <c r="AF342" s="71">
        <f>'MASTER INVENTORY'!AF352</f>
        <v>1</v>
      </c>
      <c r="AG342" s="71" t="str">
        <f>'MASTER INVENTORY'!AG352</f>
        <v>DPTMS</v>
      </c>
      <c r="AH342" s="71" t="str">
        <f>'MASTER INVENTORY'!AH352</f>
        <v>X</v>
      </c>
      <c r="AI342" s="71" t="str">
        <f>'MASTER INVENTORY'!AI352</f>
        <v>Relocatedable builidng</v>
      </c>
    </row>
    <row r="343" spans="1:35" hidden="1" x14ac:dyDescent="0.2">
      <c r="A343" s="67">
        <f>'MASTER INVENTORY'!A353</f>
        <v>89115</v>
      </c>
      <c r="B343" s="71" t="str">
        <f>'MASTER INVENTORY'!B353</f>
        <v>M</v>
      </c>
      <c r="C343" s="71">
        <f>'MASTER INVENTORY'!C353</f>
        <v>2319</v>
      </c>
      <c r="D343" s="71">
        <f>'MASTER INVENTORY'!D353</f>
        <v>221</v>
      </c>
      <c r="E343" s="71">
        <f>'MASTER INVENTORY'!E353</f>
        <v>2319</v>
      </c>
      <c r="F343" s="71">
        <f>'MASTER INVENTORY'!F353</f>
        <v>0</v>
      </c>
      <c r="G343" s="71">
        <f>'MASTER INVENTORY'!G353</f>
        <v>0</v>
      </c>
      <c r="H343" s="71" t="str">
        <f>'MASTER INVENTORY'!H353</f>
        <v>N/A</v>
      </c>
      <c r="I343" s="71">
        <f>'MASTER INVENTORY'!I353</f>
        <v>0</v>
      </c>
      <c r="J343" s="71" t="str">
        <f>'MASTER INVENTORY'!J353</f>
        <v>ADMIN</v>
      </c>
      <c r="K343" s="121">
        <f>'MASTER INVENTORY'!K353</f>
        <v>1</v>
      </c>
      <c r="L343" s="71">
        <f>'MASTER INVENTORY'!L353</f>
        <v>5</v>
      </c>
      <c r="M343" s="71">
        <f>'MASTER INVENTORY'!M353</f>
        <v>75</v>
      </c>
      <c r="N343" s="71">
        <f>'MASTER INVENTORY'!N353</f>
        <v>150</v>
      </c>
      <c r="O343" s="71">
        <f>'MASTER INVENTORY'!O353</f>
        <v>3</v>
      </c>
      <c r="P343" s="71">
        <f>'MASTER INVENTORY'!P353</f>
        <v>15</v>
      </c>
      <c r="Q343" s="71">
        <f>'MASTER INVENTORY'!Q353</f>
        <v>30</v>
      </c>
      <c r="R343" s="71">
        <f>'MASTER INVENTORY'!R353</f>
        <v>5</v>
      </c>
      <c r="S343" s="71">
        <f>'MASTER INVENTORY'!S353</f>
        <v>23</v>
      </c>
      <c r="T343" s="71">
        <f>'MASTER INVENTORY'!T353</f>
        <v>0</v>
      </c>
      <c r="U343" s="71">
        <f>'MASTER INVENTORY'!U353</f>
        <v>4</v>
      </c>
      <c r="V343" s="71">
        <f>'MASTER INVENTORY'!V353</f>
        <v>3</v>
      </c>
      <c r="W343" s="71">
        <f>'MASTER INVENTORY'!W353</f>
        <v>2</v>
      </c>
      <c r="X343" s="71">
        <f>'MASTER INVENTORY'!X353</f>
        <v>0</v>
      </c>
      <c r="Y343" s="71">
        <f>'MASTER INVENTORY'!Y353</f>
        <v>0</v>
      </c>
      <c r="Z343" s="71">
        <f>'MASTER INVENTORY'!Z353</f>
        <v>2</v>
      </c>
      <c r="AA343" s="71">
        <f>'MASTER INVENTORY'!AA353</f>
        <v>6</v>
      </c>
      <c r="AB343" s="71">
        <f>'MASTER INVENTORY'!AB353</f>
        <v>2</v>
      </c>
      <c r="AC343" s="71">
        <f>'MASTER INVENTORY'!AC353</f>
        <v>0</v>
      </c>
      <c r="AD343" s="71">
        <f>'MASTER INVENTORY'!AD353</f>
        <v>2</v>
      </c>
      <c r="AE343" s="71">
        <f>'MASTER INVENTORY'!AE353</f>
        <v>0</v>
      </c>
      <c r="AF343" s="71">
        <f>'MASTER INVENTORY'!AF353</f>
        <v>1</v>
      </c>
      <c r="AG343" s="71">
        <f>'MASTER INVENTORY'!AG353</f>
        <v>0</v>
      </c>
      <c r="AH343" s="71" t="str">
        <f>'MASTER INVENTORY'!AH353</f>
        <v>X</v>
      </c>
      <c r="AI343" s="71">
        <f>'MASTER INVENTORY'!AI353</f>
        <v>0</v>
      </c>
    </row>
    <row r="344" spans="1:35" hidden="1" x14ac:dyDescent="0.2">
      <c r="A344" s="67">
        <f>'MASTER INVENTORY'!A354</f>
        <v>89210</v>
      </c>
      <c r="B344" s="71" t="str">
        <f>'MASTER INVENTORY'!B354</f>
        <v>M</v>
      </c>
      <c r="C344" s="71">
        <f>'MASTER INVENTORY'!C354</f>
        <v>527</v>
      </c>
      <c r="D344" s="71">
        <f>'MASTER INVENTORY'!D354</f>
        <v>527</v>
      </c>
      <c r="E344" s="71">
        <f>'MASTER INVENTORY'!E354</f>
        <v>0</v>
      </c>
      <c r="F344" s="71">
        <f>'MASTER INVENTORY'!F354</f>
        <v>0</v>
      </c>
      <c r="G344" s="71">
        <f>'MASTER INVENTORY'!G354</f>
        <v>0</v>
      </c>
      <c r="H344" s="71" t="str">
        <f>'MASTER INVENTORY'!H354</f>
        <v>CERAMIC</v>
      </c>
      <c r="I344" s="71">
        <f>'MASTER INVENTORY'!I354</f>
        <v>527</v>
      </c>
      <c r="J344" s="71" t="str">
        <f>'MASTER INVENTORY'!J354</f>
        <v>LATRINE</v>
      </c>
      <c r="K344" s="121">
        <f>'MASTER INVENTORY'!K354</f>
        <v>1</v>
      </c>
      <c r="L344" s="71">
        <f>'MASTER INVENTORY'!L354</f>
        <v>0</v>
      </c>
      <c r="M344" s="71">
        <f>'MASTER INVENTORY'!M354</f>
        <v>0</v>
      </c>
      <c r="N344" s="71">
        <f>'MASTER INVENTORY'!N354</f>
        <v>0</v>
      </c>
      <c r="O344" s="71">
        <f>'MASTER INVENTORY'!O354</f>
        <v>0</v>
      </c>
      <c r="P344" s="71">
        <f>'MASTER INVENTORY'!P354</f>
        <v>0</v>
      </c>
      <c r="Q344" s="71">
        <f>'MASTER INVENTORY'!Q354</f>
        <v>0</v>
      </c>
      <c r="R344" s="71">
        <f>'MASTER INVENTORY'!R354</f>
        <v>0</v>
      </c>
      <c r="S344" s="71">
        <f>'MASTER INVENTORY'!S354</f>
        <v>6</v>
      </c>
      <c r="T344" s="71">
        <f>'MASTER INVENTORY'!T354</f>
        <v>0</v>
      </c>
      <c r="U344" s="71">
        <f>'MASTER INVENTORY'!U354</f>
        <v>5</v>
      </c>
      <c r="V344" s="71">
        <f>'MASTER INVENTORY'!V354</f>
        <v>2</v>
      </c>
      <c r="W344" s="71">
        <f>'MASTER INVENTORY'!W354</f>
        <v>1</v>
      </c>
      <c r="X344" s="71">
        <f>'MASTER INVENTORY'!X354</f>
        <v>0</v>
      </c>
      <c r="Y344" s="71">
        <f>'MASTER INVENTORY'!Y354</f>
        <v>0</v>
      </c>
      <c r="Z344" s="71">
        <f>'MASTER INVENTORY'!Z354</f>
        <v>2</v>
      </c>
      <c r="AA344" s="71">
        <f>'MASTER INVENTORY'!AA354</f>
        <v>3</v>
      </c>
      <c r="AB344" s="71">
        <f>'MASTER INVENTORY'!AB354</f>
        <v>2</v>
      </c>
      <c r="AC344" s="71">
        <f>'MASTER INVENTORY'!AC354</f>
        <v>2</v>
      </c>
      <c r="AD344" s="71">
        <f>'MASTER INVENTORY'!AD354</f>
        <v>1</v>
      </c>
      <c r="AE344" s="71">
        <f>'MASTER INVENTORY'!AE354</f>
        <v>0</v>
      </c>
      <c r="AF344" s="71">
        <f>'MASTER INVENTORY'!AF354</f>
        <v>1</v>
      </c>
      <c r="AG344" s="71" t="str">
        <f>'MASTER INVENTORY'!AG354</f>
        <v>DOL</v>
      </c>
      <c r="AH344" s="71" t="str">
        <f>'MASTER INVENTORY'!AH354</f>
        <v>X</v>
      </c>
      <c r="AI344" s="71">
        <f>'MASTER INVENTORY'!AI354</f>
        <v>0</v>
      </c>
    </row>
    <row r="345" spans="1:35" hidden="1" x14ac:dyDescent="0.2">
      <c r="A345" s="67">
        <f>'MASTER INVENTORY'!A355</f>
        <v>89230</v>
      </c>
      <c r="B345" s="71" t="str">
        <f>'MASTER INVENTORY'!B355</f>
        <v>M</v>
      </c>
      <c r="C345" s="71">
        <f>'MASTER INVENTORY'!C355</f>
        <v>1143</v>
      </c>
      <c r="D345" s="71">
        <f>'MASTER INVENTORY'!D355</f>
        <v>1143</v>
      </c>
      <c r="E345" s="71">
        <f>'MASTER INVENTORY'!E355</f>
        <v>0</v>
      </c>
      <c r="F345" s="71">
        <f>'MASTER INVENTORY'!F355</f>
        <v>0</v>
      </c>
      <c r="G345" s="71">
        <f>'MASTER INVENTORY'!G355</f>
        <v>0</v>
      </c>
      <c r="H345" s="71" t="str">
        <f>'MASTER INVENTORY'!H355</f>
        <v>CERAMIC/CONCRETE</v>
      </c>
      <c r="I345" s="71">
        <f>'MASTER INVENTORY'!I355</f>
        <v>1143</v>
      </c>
      <c r="J345" s="71" t="str">
        <f>'MASTER INVENTORY'!J355</f>
        <v>LATRINE</v>
      </c>
      <c r="K345" s="121">
        <f>'MASTER INVENTORY'!K355</f>
        <v>1</v>
      </c>
      <c r="L345" s="71">
        <f>'MASTER INVENTORY'!L355</f>
        <v>2</v>
      </c>
      <c r="M345" s="71">
        <f>'MASTER INVENTORY'!M355</f>
        <v>8</v>
      </c>
      <c r="N345" s="71">
        <f>'MASTER INVENTORY'!N355</f>
        <v>16</v>
      </c>
      <c r="O345" s="71">
        <f>'MASTER INVENTORY'!O355</f>
        <v>0</v>
      </c>
      <c r="P345" s="71">
        <f>'MASTER INVENTORY'!P355</f>
        <v>0</v>
      </c>
      <c r="Q345" s="71">
        <f>'MASTER INVENTORY'!Q355</f>
        <v>0</v>
      </c>
      <c r="R345" s="71">
        <f>'MASTER INVENTORY'!R355</f>
        <v>0</v>
      </c>
      <c r="S345" s="71">
        <f>'MASTER INVENTORY'!S355</f>
        <v>12</v>
      </c>
      <c r="T345" s="71">
        <f>'MASTER INVENTORY'!T355</f>
        <v>0</v>
      </c>
      <c r="U345" s="71">
        <f>'MASTER INVENTORY'!U355</f>
        <v>12</v>
      </c>
      <c r="V345" s="71">
        <f>'MASTER INVENTORY'!V355</f>
        <v>11</v>
      </c>
      <c r="W345" s="71">
        <f>'MASTER INVENTORY'!W355</f>
        <v>3</v>
      </c>
      <c r="X345" s="71">
        <f>'MASTER INVENTORY'!X355</f>
        <v>0</v>
      </c>
      <c r="Y345" s="71">
        <f>'MASTER INVENTORY'!Y355</f>
        <v>0</v>
      </c>
      <c r="Z345" s="71">
        <f>'MASTER INVENTORY'!Z355</f>
        <v>2</v>
      </c>
      <c r="AA345" s="71">
        <f>'MASTER INVENTORY'!AA355</f>
        <v>11</v>
      </c>
      <c r="AB345" s="71">
        <f>'MASTER INVENTORY'!AB355</f>
        <v>6</v>
      </c>
      <c r="AC345" s="71">
        <f>'MASTER INVENTORY'!AC355</f>
        <v>0</v>
      </c>
      <c r="AD345" s="71">
        <f>'MASTER INVENTORY'!AD355</f>
        <v>3</v>
      </c>
      <c r="AE345" s="71">
        <f>'MASTER INVENTORY'!AE355</f>
        <v>0</v>
      </c>
      <c r="AF345" s="71">
        <f>'MASTER INVENTORY'!AF355</f>
        <v>1</v>
      </c>
      <c r="AG345" s="71" t="str">
        <f>'MASTER INVENTORY'!AG355</f>
        <v>DOL</v>
      </c>
      <c r="AH345" s="71" t="str">
        <f>'MASTER INVENTORY'!AH355</f>
        <v>X</v>
      </c>
      <c r="AI345" s="71">
        <f>'MASTER INVENTORY'!AI355</f>
        <v>0</v>
      </c>
    </row>
    <row r="346" spans="1:35" hidden="1" x14ac:dyDescent="0.2">
      <c r="A346" s="67">
        <f>'MASTER INVENTORY'!A356</f>
        <v>89240</v>
      </c>
      <c r="B346" s="71" t="str">
        <f>'MASTER INVENTORY'!B356</f>
        <v>M</v>
      </c>
      <c r="C346" s="71">
        <f>'MASTER INVENTORY'!C356</f>
        <v>7583</v>
      </c>
      <c r="D346" s="71">
        <f>'MASTER INVENTORY'!D356</f>
        <v>2708</v>
      </c>
      <c r="E346" s="71">
        <f>'MASTER INVENTORY'!E356</f>
        <v>4488</v>
      </c>
      <c r="F346" s="71">
        <f>'MASTER INVENTORY'!F356</f>
        <v>387</v>
      </c>
      <c r="G346" s="71">
        <f>'MASTER INVENTORY'!G356</f>
        <v>0</v>
      </c>
      <c r="H346" s="71" t="str">
        <f>'MASTER INVENTORY'!H356</f>
        <v>CERAMIC</v>
      </c>
      <c r="I346" s="71">
        <f>'MASTER INVENTORY'!I356</f>
        <v>2708</v>
      </c>
      <c r="J346" s="71" t="str">
        <f>'MASTER INVENTORY'!J356</f>
        <v>ADMIN</v>
      </c>
      <c r="K346" s="121">
        <f>'MASTER INVENTORY'!K356</f>
        <v>1</v>
      </c>
      <c r="L346" s="71">
        <f>'MASTER INVENTORY'!L356</f>
        <v>19</v>
      </c>
      <c r="M346" s="71">
        <f>'MASTER INVENTORY'!M356</f>
        <v>608</v>
      </c>
      <c r="N346" s="71">
        <f>'MASTER INVENTORY'!N356</f>
        <v>1216</v>
      </c>
      <c r="O346" s="71">
        <f>'MASTER INVENTORY'!O356</f>
        <v>2</v>
      </c>
      <c r="P346" s="71">
        <f>'MASTER INVENTORY'!P356</f>
        <v>100</v>
      </c>
      <c r="Q346" s="71">
        <f>'MASTER INVENTORY'!Q356</f>
        <v>200</v>
      </c>
      <c r="R346" s="71">
        <f>'MASTER INVENTORY'!R356</f>
        <v>7</v>
      </c>
      <c r="S346" s="71">
        <f>'MASTER INVENTORY'!S356</f>
        <v>101</v>
      </c>
      <c r="T346" s="71">
        <f>'MASTER INVENTORY'!T356</f>
        <v>47</v>
      </c>
      <c r="U346" s="71">
        <f>'MASTER INVENTORY'!U356</f>
        <v>12</v>
      </c>
      <c r="V346" s="71">
        <f>'MASTER INVENTORY'!V356</f>
        <v>10</v>
      </c>
      <c r="W346" s="71">
        <f>'MASTER INVENTORY'!W356</f>
        <v>3</v>
      </c>
      <c r="X346" s="71">
        <f>'MASTER INVENTORY'!X356</f>
        <v>0</v>
      </c>
      <c r="Y346" s="71">
        <f>'MASTER INVENTORY'!Y356</f>
        <v>0</v>
      </c>
      <c r="Z346" s="71">
        <f>'MASTER INVENTORY'!Z356</f>
        <v>2</v>
      </c>
      <c r="AA346" s="71">
        <f>'MASTER INVENTORY'!AA356</f>
        <v>10</v>
      </c>
      <c r="AB346" s="71">
        <f>'MASTER INVENTORY'!AB356</f>
        <v>4</v>
      </c>
      <c r="AC346" s="71">
        <f>'MASTER INVENTORY'!AC356</f>
        <v>0</v>
      </c>
      <c r="AD346" s="71">
        <f>'MASTER INVENTORY'!AD356</f>
        <v>1</v>
      </c>
      <c r="AE346" s="71">
        <f>'MASTER INVENTORY'!AE356</f>
        <v>1</v>
      </c>
      <c r="AF346" s="71">
        <f>'MASTER INVENTORY'!AF356</f>
        <v>1</v>
      </c>
      <c r="AG346" s="71" t="str">
        <f>'MASTER INVENTORY'!AG356</f>
        <v>DOL</v>
      </c>
      <c r="AH346" s="71" t="str">
        <f>'MASTER INVENTORY'!AH356</f>
        <v>X</v>
      </c>
      <c r="AI346" s="71">
        <f>'MASTER INVENTORY'!AI356</f>
        <v>0</v>
      </c>
    </row>
    <row r="347" spans="1:35" hidden="1" x14ac:dyDescent="0.2">
      <c r="A347" s="67">
        <f>'MASTER INVENTORY'!A357</f>
        <v>89260</v>
      </c>
      <c r="B347" s="71" t="str">
        <f>'MASTER INVENTORY'!B357</f>
        <v>M</v>
      </c>
      <c r="C347" s="71">
        <f>'MASTER INVENTORY'!C357</f>
        <v>413</v>
      </c>
      <c r="D347" s="71">
        <f>'MASTER INVENTORY'!D357</f>
        <v>102</v>
      </c>
      <c r="E347" s="71">
        <f>'MASTER INVENTORY'!E357</f>
        <v>413</v>
      </c>
      <c r="F347" s="71">
        <f>'MASTER INVENTORY'!F357</f>
        <v>0</v>
      </c>
      <c r="G347" s="71">
        <f>'MASTER INVENTORY'!G357</f>
        <v>0</v>
      </c>
      <c r="H347" s="71" t="str">
        <f>'MASTER INVENTORY'!H357</f>
        <v>N/A</v>
      </c>
      <c r="I347" s="71">
        <f>'MASTER INVENTORY'!I357</f>
        <v>0</v>
      </c>
      <c r="J347" s="71" t="str">
        <f>'MASTER INVENTORY'!J357</f>
        <v>ADMIN</v>
      </c>
      <c r="K347" s="121">
        <f>'MASTER INVENTORY'!K357</f>
        <v>1</v>
      </c>
      <c r="L347" s="71">
        <f>'MASTER INVENTORY'!L357</f>
        <v>8</v>
      </c>
      <c r="M347" s="71">
        <f>'MASTER INVENTORY'!M357</f>
        <v>256</v>
      </c>
      <c r="N347" s="71">
        <f>'MASTER INVENTORY'!N357</f>
        <v>512</v>
      </c>
      <c r="O347" s="71">
        <f>'MASTER INVENTORY'!O357</f>
        <v>0</v>
      </c>
      <c r="P347" s="71">
        <f>'MASTER INVENTORY'!P357</f>
        <v>0</v>
      </c>
      <c r="Q347" s="71">
        <f>'MASTER INVENTORY'!Q357</f>
        <v>0</v>
      </c>
      <c r="R347" s="71">
        <f>'MASTER INVENTORY'!R357</f>
        <v>8</v>
      </c>
      <c r="S347" s="71">
        <f>'MASTER INVENTORY'!S357</f>
        <v>7</v>
      </c>
      <c r="T347" s="71">
        <f>'MASTER INVENTORY'!T357</f>
        <v>0</v>
      </c>
      <c r="U347" s="71">
        <f>'MASTER INVENTORY'!U357</f>
        <v>2</v>
      </c>
      <c r="V347" s="71">
        <f>'MASTER INVENTORY'!V357</f>
        <v>2</v>
      </c>
      <c r="W347" s="71">
        <f>'MASTER INVENTORY'!W357</f>
        <v>1</v>
      </c>
      <c r="X347" s="71">
        <f>'MASTER INVENTORY'!X357</f>
        <v>0</v>
      </c>
      <c r="Y347" s="71">
        <f>'MASTER INVENTORY'!Y357</f>
        <v>0</v>
      </c>
      <c r="Z347" s="71">
        <f>'MASTER INVENTORY'!Z357</f>
        <v>2</v>
      </c>
      <c r="AA347" s="71">
        <f>'MASTER INVENTORY'!AA357</f>
        <v>2</v>
      </c>
      <c r="AB347" s="71">
        <f>'MASTER INVENTORY'!AB357</f>
        <v>2</v>
      </c>
      <c r="AC347" s="71">
        <f>'MASTER INVENTORY'!AC357</f>
        <v>2</v>
      </c>
      <c r="AD347" s="71">
        <f>'MASTER INVENTORY'!AD357</f>
        <v>1</v>
      </c>
      <c r="AE347" s="71">
        <f>'MASTER INVENTORY'!AE357</f>
        <v>0</v>
      </c>
      <c r="AF347" s="71">
        <f>'MASTER INVENTORY'!AF357</f>
        <v>1</v>
      </c>
      <c r="AG347" s="71" t="str">
        <f>'MASTER INVENTORY'!AG357</f>
        <v>DOL</v>
      </c>
      <c r="AH347" s="71" t="str">
        <f>'MASTER INVENTORY'!AH357</f>
        <v>X</v>
      </c>
      <c r="AI347" s="71">
        <f>'MASTER INVENTORY'!AI357</f>
        <v>0</v>
      </c>
    </row>
    <row r="348" spans="1:35" hidden="1" x14ac:dyDescent="0.2">
      <c r="A348" s="67">
        <f>'MASTER INVENTORY'!A358</f>
        <v>90007</v>
      </c>
      <c r="B348" s="71" t="str">
        <f>'MASTER INVENTORY'!B358</f>
        <v>W</v>
      </c>
      <c r="C348" s="71">
        <f>'MASTER INVENTORY'!C358</f>
        <v>27720</v>
      </c>
      <c r="D348" s="71">
        <f>'MASTER INVENTORY'!D358</f>
        <v>149</v>
      </c>
      <c r="E348" s="71">
        <f>'MASTER INVENTORY'!E358</f>
        <v>413</v>
      </c>
      <c r="F348" s="71">
        <f>'MASTER INVENTORY'!F358</f>
        <v>0</v>
      </c>
      <c r="G348" s="71">
        <f>'MASTER INVENTORY'!G358</f>
        <v>0</v>
      </c>
      <c r="H348" s="71" t="str">
        <f>'MASTER INVENTORY'!H358</f>
        <v>N/A</v>
      </c>
      <c r="I348" s="71" t="str">
        <f>'MASTER INVENTORY'!I358</f>
        <v>N/A</v>
      </c>
      <c r="J348" s="71" t="str">
        <f>'MASTER INVENTORY'!J358</f>
        <v>PHYSICAL FITNESS CENTERS</v>
      </c>
      <c r="K348" s="124">
        <f>'MASTER INVENTORY'!K358</f>
        <v>7</v>
      </c>
      <c r="L348" s="71">
        <f>'MASTER INVENTORY'!L358</f>
        <v>1</v>
      </c>
      <c r="M348" s="71">
        <f>'MASTER INVENTORY'!M358</f>
        <v>5</v>
      </c>
      <c r="N348" s="71">
        <f>'MASTER INVENTORY'!N358</f>
        <v>10</v>
      </c>
      <c r="O348" s="71">
        <f>'MASTER INVENTORY'!O358</f>
        <v>12</v>
      </c>
      <c r="P348" s="71">
        <f>'MASTER INVENTORY'!P358</f>
        <v>8</v>
      </c>
      <c r="Q348" s="71">
        <f>'MASTER INVENTORY'!Q358</f>
        <v>96</v>
      </c>
      <c r="R348" s="71">
        <f>'MASTER INVENTORY'!R358</f>
        <v>0</v>
      </c>
      <c r="S348" s="71">
        <f>'MASTER INVENTORY'!S358</f>
        <v>74</v>
      </c>
      <c r="T348" s="71">
        <f>'MASTER INVENTORY'!T358</f>
        <v>3</v>
      </c>
      <c r="U348" s="71">
        <f>'MASTER INVENTORY'!U358</f>
        <v>9</v>
      </c>
      <c r="V348" s="71">
        <f>'MASTER INVENTORY'!V358</f>
        <v>6</v>
      </c>
      <c r="W348" s="71">
        <f>'MASTER INVENTORY'!W358</f>
        <v>3</v>
      </c>
      <c r="X348" s="71">
        <f>'MASTER INVENTORY'!X358</f>
        <v>0</v>
      </c>
      <c r="Y348" s="71">
        <f>'MASTER INVENTORY'!Y358</f>
        <v>0</v>
      </c>
      <c r="Z348" s="71">
        <f>'MASTER INVENTORY'!Z358</f>
        <v>4</v>
      </c>
      <c r="AA348" s="71">
        <f>'MASTER INVENTORY'!AA358</f>
        <v>6</v>
      </c>
      <c r="AB348" s="71">
        <f>'MASTER INVENTORY'!AB358</f>
        <v>5</v>
      </c>
      <c r="AC348" s="71">
        <f>'MASTER INVENTORY'!AC358</f>
        <v>18</v>
      </c>
      <c r="AD348" s="71">
        <f>'MASTER INVENTORY'!AD358</f>
        <v>4</v>
      </c>
      <c r="AE348" s="71">
        <f>'MASTER INVENTORY'!AE358</f>
        <v>0</v>
      </c>
      <c r="AF348" s="71">
        <f>'MASTER INVENTORY'!AF358</f>
        <v>1</v>
      </c>
      <c r="AG348" s="71" t="str">
        <f>'MASTER INVENTORY'!AG358</f>
        <v>DFMWR</v>
      </c>
      <c r="AH348" s="71" t="str">
        <f>'MASTER INVENTORY'!AH358</f>
        <v>X</v>
      </c>
      <c r="AI348" s="71">
        <f>'MASTER INVENTORY'!AI358</f>
        <v>0</v>
      </c>
    </row>
    <row r="349" spans="1:35" hidden="1" x14ac:dyDescent="0.2">
      <c r="A349" s="67">
        <f>'MASTER INVENTORY'!A359</f>
        <v>90017</v>
      </c>
      <c r="B349" s="71" t="str">
        <f>'MASTER INVENTORY'!B359</f>
        <v>W</v>
      </c>
      <c r="C349" s="71">
        <f>'MASTER INVENTORY'!C359</f>
        <v>862</v>
      </c>
      <c r="D349" s="71">
        <f>'MASTER INVENTORY'!D359</f>
        <v>198</v>
      </c>
      <c r="E349" s="71">
        <f>'MASTER INVENTORY'!E359</f>
        <v>266</v>
      </c>
      <c r="F349" s="71">
        <f>'MASTER INVENTORY'!F359</f>
        <v>0</v>
      </c>
      <c r="G349" s="71">
        <f>'MASTER INVENTORY'!G359</f>
        <v>398</v>
      </c>
      <c r="H349" s="71" t="str">
        <f>'MASTER INVENTORY'!H359</f>
        <v>N/A</v>
      </c>
      <c r="I349" s="71">
        <f>'MASTER INVENTORY'!I359</f>
        <v>198</v>
      </c>
      <c r="J349" s="71" t="str">
        <f>'MASTER INVENTORY'!J359</f>
        <v>ADMIN</v>
      </c>
      <c r="K349" s="121">
        <f>'MASTER INVENTORY'!K359</f>
        <v>1</v>
      </c>
      <c r="L349" s="71">
        <f>'MASTER INVENTORY'!L359</f>
        <v>5</v>
      </c>
      <c r="M349" s="71">
        <f>'MASTER INVENTORY'!M359</f>
        <v>144</v>
      </c>
      <c r="N349" s="71">
        <f>'MASTER INVENTORY'!N359</f>
        <v>288</v>
      </c>
      <c r="O349" s="71">
        <f>'MASTER INVENTORY'!O359</f>
        <v>4</v>
      </c>
      <c r="P349" s="71">
        <f>'MASTER INVENTORY'!P359</f>
        <v>10</v>
      </c>
      <c r="Q349" s="71">
        <f>'MASTER INVENTORY'!Q359</f>
        <v>20</v>
      </c>
      <c r="R349" s="71">
        <f>'MASTER INVENTORY'!R359</f>
        <v>3</v>
      </c>
      <c r="S349" s="71">
        <f>'MASTER INVENTORY'!S359</f>
        <v>19</v>
      </c>
      <c r="T349" s="71">
        <f>'MASTER INVENTORY'!T359</f>
        <v>0</v>
      </c>
      <c r="U349" s="71">
        <f>'MASTER INVENTORY'!U359</f>
        <v>2</v>
      </c>
      <c r="V349" s="71">
        <f>'MASTER INVENTORY'!V359</f>
        <v>2</v>
      </c>
      <c r="W349" s="71">
        <f>'MASTER INVENTORY'!W359</f>
        <v>2</v>
      </c>
      <c r="X349" s="71">
        <f>'MASTER INVENTORY'!X359</f>
        <v>0</v>
      </c>
      <c r="Y349" s="71">
        <f>'MASTER INVENTORY'!Y359</f>
        <v>0</v>
      </c>
      <c r="Z349" s="71">
        <f>'MASTER INVENTORY'!Z359</f>
        <v>1</v>
      </c>
      <c r="AA349" s="71">
        <f>'MASTER INVENTORY'!AA359</f>
        <v>2</v>
      </c>
      <c r="AB349" s="71">
        <f>'MASTER INVENTORY'!AB359</f>
        <v>0</v>
      </c>
      <c r="AC349" s="71">
        <f>'MASTER INVENTORY'!AC359</f>
        <v>0</v>
      </c>
      <c r="AD349" s="71">
        <f>'MASTER INVENTORY'!AD359</f>
        <v>0</v>
      </c>
      <c r="AE349" s="71">
        <f>'MASTER INVENTORY'!AE359</f>
        <v>0</v>
      </c>
      <c r="AF349" s="71">
        <f>'MASTER INVENTORY'!AF359</f>
        <v>1</v>
      </c>
      <c r="AG349" s="71" t="str">
        <f>'MASTER INVENTORY'!AG359</f>
        <v>158th AVA</v>
      </c>
      <c r="AH349" s="71" t="str">
        <f>'MASTER INVENTORY'!AH359</f>
        <v>X</v>
      </c>
      <c r="AI349" s="71">
        <f>'MASTER INVENTORY'!AI359</f>
        <v>0</v>
      </c>
    </row>
    <row r="350" spans="1:35" hidden="1" x14ac:dyDescent="0.2">
      <c r="A350" s="67">
        <f>'MASTER INVENTORY'!A360</f>
        <v>90023</v>
      </c>
      <c r="B350" s="71" t="str">
        <f>'MASTER INVENTORY'!B360</f>
        <v>W</v>
      </c>
      <c r="C350" s="71">
        <f>'MASTER INVENTORY'!C360</f>
        <v>2469</v>
      </c>
      <c r="D350" s="71">
        <f>'MASTER INVENTORY'!D360</f>
        <v>300</v>
      </c>
      <c r="E350" s="71">
        <f>'MASTER INVENTORY'!E360</f>
        <v>0</v>
      </c>
      <c r="F350" s="71">
        <f>'MASTER INVENTORY'!F360</f>
        <v>0</v>
      </c>
      <c r="G350" s="71">
        <f>'MASTER INVENTORY'!G360</f>
        <v>2469</v>
      </c>
      <c r="H350" s="71" t="str">
        <f>'MASTER INVENTORY'!H360</f>
        <v>N/A</v>
      </c>
      <c r="I350" s="71">
        <f>'MASTER INVENTORY'!I360</f>
        <v>0</v>
      </c>
      <c r="J350" s="71" t="str">
        <f>'MASTER INVENTORY'!J360</f>
        <v>ADMIN</v>
      </c>
      <c r="K350" s="121">
        <f>'MASTER INVENTORY'!K360</f>
        <v>1</v>
      </c>
      <c r="L350" s="71">
        <f>'MASTER INVENTORY'!L360</f>
        <v>0</v>
      </c>
      <c r="M350" s="71">
        <f>'MASTER INVENTORY'!M360</f>
        <v>0</v>
      </c>
      <c r="N350" s="71">
        <f>'MASTER INVENTORY'!N360</f>
        <v>0</v>
      </c>
      <c r="O350" s="71">
        <f>'MASTER INVENTORY'!O360</f>
        <v>0</v>
      </c>
      <c r="P350" s="71">
        <f>'MASTER INVENTORY'!P360</f>
        <v>0</v>
      </c>
      <c r="Q350" s="71">
        <f>'MASTER INVENTORY'!Q360</f>
        <v>0</v>
      </c>
      <c r="R350" s="71">
        <f>'MASTER INVENTORY'!R360</f>
        <v>0</v>
      </c>
      <c r="S350" s="71">
        <f>'MASTER INVENTORY'!S360</f>
        <v>40</v>
      </c>
      <c r="T350" s="71">
        <f>'MASTER INVENTORY'!T360</f>
        <v>0</v>
      </c>
      <c r="U350" s="71">
        <f>'MASTER INVENTORY'!U360</f>
        <v>2</v>
      </c>
      <c r="V350" s="71">
        <f>'MASTER INVENTORY'!V360</f>
        <v>4</v>
      </c>
      <c r="W350" s="71">
        <f>'MASTER INVENTORY'!W360</f>
        <v>2</v>
      </c>
      <c r="X350" s="71">
        <f>'MASTER INVENTORY'!X360</f>
        <v>0</v>
      </c>
      <c r="Y350" s="71">
        <f>'MASTER INVENTORY'!Y360</f>
        <v>0</v>
      </c>
      <c r="Z350" s="71">
        <f>'MASTER INVENTORY'!Z360</f>
        <v>2</v>
      </c>
      <c r="AA350" s="71">
        <f>'MASTER INVENTORY'!AA360</f>
        <v>4</v>
      </c>
      <c r="AB350" s="71">
        <f>'MASTER INVENTORY'!AB360</f>
        <v>2</v>
      </c>
      <c r="AC350" s="71">
        <f>'MASTER INVENTORY'!AC360</f>
        <v>0</v>
      </c>
      <c r="AD350" s="71">
        <f>'MASTER INVENTORY'!AD360</f>
        <v>1</v>
      </c>
      <c r="AE350" s="71">
        <f>'MASTER INVENTORY'!AE360</f>
        <v>0</v>
      </c>
      <c r="AF350" s="71">
        <f>'MASTER INVENTORY'!AF360</f>
        <v>1</v>
      </c>
      <c r="AG350" s="71" t="str">
        <f>'MASTER INVENTORY'!AG360</f>
        <v>158th AVA</v>
      </c>
      <c r="AH350" s="71" t="str">
        <f>'MASTER INVENTORY'!AH360</f>
        <v>X</v>
      </c>
      <c r="AI350" s="71">
        <f>'MASTER INVENTORY'!AI360</f>
        <v>0</v>
      </c>
    </row>
    <row r="351" spans="1:35" hidden="1" x14ac:dyDescent="0.2">
      <c r="A351" s="67">
        <f>'MASTER INVENTORY'!A361</f>
        <v>90029</v>
      </c>
      <c r="B351" s="71" t="str">
        <f>'MASTER INVENTORY'!B361</f>
        <v>W</v>
      </c>
      <c r="C351" s="71">
        <f>'MASTER INVENTORY'!C361</f>
        <v>10332</v>
      </c>
      <c r="D351" s="71">
        <f>'MASTER INVENTORY'!D361</f>
        <v>532</v>
      </c>
      <c r="E351" s="71">
        <f>'MASTER INVENTORY'!E361</f>
        <v>4137</v>
      </c>
      <c r="F351" s="71">
        <f>'MASTER INVENTORY'!F361</f>
        <v>5712</v>
      </c>
      <c r="G351" s="71">
        <f>'MASTER INVENTORY'!G361</f>
        <v>0</v>
      </c>
      <c r="H351" s="71" t="str">
        <f>'MASTER INVENTORY'!H361</f>
        <v>CERAMIC</v>
      </c>
      <c r="I351" s="71">
        <f>'MASTER INVENTORY'!I361</f>
        <v>483</v>
      </c>
      <c r="J351" s="71" t="str">
        <f>'MASTER INVENTORY'!J361</f>
        <v>ADMIN</v>
      </c>
      <c r="K351" s="121">
        <f>'MASTER INVENTORY'!K361</f>
        <v>1</v>
      </c>
      <c r="L351" s="71">
        <f>'MASTER INVENTORY'!L361</f>
        <v>49</v>
      </c>
      <c r="M351" s="71">
        <f>'MASTER INVENTORY'!M361</f>
        <v>1568</v>
      </c>
      <c r="N351" s="71">
        <f>'MASTER INVENTORY'!N361</f>
        <v>3136</v>
      </c>
      <c r="O351" s="71">
        <f>'MASTER INVENTORY'!O361</f>
        <v>0</v>
      </c>
      <c r="P351" s="71">
        <f>'MASTER INVENTORY'!P361</f>
        <v>0</v>
      </c>
      <c r="Q351" s="71">
        <f>'MASTER INVENTORY'!Q361</f>
        <v>0</v>
      </c>
      <c r="R351" s="71">
        <f>'MASTER INVENTORY'!R361</f>
        <v>49</v>
      </c>
      <c r="S351" s="71">
        <f>'MASTER INVENTORY'!S361</f>
        <v>0</v>
      </c>
      <c r="T351" s="71">
        <f>'MASTER INVENTORY'!T361</f>
        <v>0</v>
      </c>
      <c r="U351" s="71">
        <f>'MASTER INVENTORY'!U361</f>
        <v>4</v>
      </c>
      <c r="V351" s="71">
        <f>'MASTER INVENTORY'!V361</f>
        <v>8</v>
      </c>
      <c r="W351" s="71">
        <f>'MASTER INVENTORY'!W361</f>
        <v>2</v>
      </c>
      <c r="X351" s="71">
        <f>'MASTER INVENTORY'!X361</f>
        <v>0</v>
      </c>
      <c r="Y351" s="71">
        <f>'MASTER INVENTORY'!Y361</f>
        <v>0</v>
      </c>
      <c r="Z351" s="71">
        <f>'MASTER INVENTORY'!Z361</f>
        <v>2</v>
      </c>
      <c r="AA351" s="71">
        <f>'MASTER INVENTORY'!AA361</f>
        <v>4</v>
      </c>
      <c r="AB351" s="71">
        <f>'MASTER INVENTORY'!AB361</f>
        <v>2</v>
      </c>
      <c r="AC351" s="71">
        <f>'MASTER INVENTORY'!AC361</f>
        <v>0</v>
      </c>
      <c r="AD351" s="71">
        <f>'MASTER INVENTORY'!AD361</f>
        <v>4</v>
      </c>
      <c r="AE351" s="71">
        <f>'MASTER INVENTORY'!AE361</f>
        <v>2</v>
      </c>
      <c r="AF351" s="71">
        <f>'MASTER INVENTORY'!AF361</f>
        <v>1</v>
      </c>
      <c r="AG351" s="71" t="str">
        <f>'MASTER INVENTORY'!AG361</f>
        <v>DAO</v>
      </c>
      <c r="AH351" s="71" t="str">
        <f>'MASTER INVENTORY'!AH361</f>
        <v>X</v>
      </c>
      <c r="AI351" s="71">
        <f>'MASTER INVENTORY'!AI361</f>
        <v>0</v>
      </c>
    </row>
    <row r="352" spans="1:35" hidden="1" x14ac:dyDescent="0.2">
      <c r="A352" s="67">
        <f>'MASTER INVENTORY'!A362</f>
        <v>90031</v>
      </c>
      <c r="B352" s="71" t="str">
        <f>'MASTER INVENTORY'!B362</f>
        <v>W</v>
      </c>
      <c r="C352" s="71">
        <f>'MASTER INVENTORY'!C362</f>
        <v>10122</v>
      </c>
      <c r="D352" s="71">
        <f>'MASTER INVENTORY'!D362</f>
        <v>100</v>
      </c>
      <c r="E352" s="71">
        <f>'MASTER INVENTORY'!E362</f>
        <v>10022</v>
      </c>
      <c r="F352" s="71">
        <f>'MASTER INVENTORY'!F362</f>
        <v>0</v>
      </c>
      <c r="G352" s="71">
        <f>'MASTER INVENTORY'!G362</f>
        <v>0</v>
      </c>
      <c r="H352" s="71" t="str">
        <f>'MASTER INVENTORY'!H362</f>
        <v>CERAMIC</v>
      </c>
      <c r="I352" s="71">
        <f>'MASTER INVENTORY'!I362</f>
        <v>100</v>
      </c>
      <c r="J352" s="71" t="str">
        <f>'MASTER INVENTORY'!J362</f>
        <v>LATRINE</v>
      </c>
      <c r="K352" s="121">
        <f>'MASTER INVENTORY'!K362</f>
        <v>1</v>
      </c>
      <c r="L352" s="71">
        <f>'MASTER INVENTORY'!L362</f>
        <v>1</v>
      </c>
      <c r="M352" s="71">
        <f>'MASTER INVENTORY'!M362</f>
        <v>32</v>
      </c>
      <c r="N352" s="71">
        <f>'MASTER INVENTORY'!N362</f>
        <v>64</v>
      </c>
      <c r="O352" s="71">
        <f>'MASTER INVENTORY'!O362</f>
        <v>0</v>
      </c>
      <c r="P352" s="71">
        <f>'MASTER INVENTORY'!P362</f>
        <v>0</v>
      </c>
      <c r="Q352" s="71">
        <f>'MASTER INVENTORY'!Q362</f>
        <v>0</v>
      </c>
      <c r="R352" s="71">
        <f>'MASTER INVENTORY'!R362</f>
        <v>0</v>
      </c>
      <c r="S352" s="71">
        <f>'MASTER INVENTORY'!S362</f>
        <v>0</v>
      </c>
      <c r="T352" s="71">
        <f>'MASTER INVENTORY'!T362</f>
        <v>0</v>
      </c>
      <c r="U352" s="71">
        <f>'MASTER INVENTORY'!U362</f>
        <v>2</v>
      </c>
      <c r="V352" s="71">
        <f>'MASTER INVENTORY'!V362</f>
        <v>1</v>
      </c>
      <c r="W352" s="71">
        <f>'MASTER INVENTORY'!W362</f>
        <v>1</v>
      </c>
      <c r="X352" s="71">
        <f>'MASTER INVENTORY'!X362</f>
        <v>0</v>
      </c>
      <c r="Y352" s="71">
        <f>'MASTER INVENTORY'!Y362</f>
        <v>0</v>
      </c>
      <c r="Z352" s="71">
        <f>'MASTER INVENTORY'!Z362</f>
        <v>1</v>
      </c>
      <c r="AA352" s="71">
        <f>'MASTER INVENTORY'!AA362</f>
        <v>1</v>
      </c>
      <c r="AB352" s="71">
        <f>'MASTER INVENTORY'!AB362</f>
        <v>1</v>
      </c>
      <c r="AC352" s="71">
        <f>'MASTER INVENTORY'!AC362</f>
        <v>0</v>
      </c>
      <c r="AD352" s="71">
        <f>'MASTER INVENTORY'!AD362</f>
        <v>0</v>
      </c>
      <c r="AE352" s="71">
        <f>'MASTER INVENTORY'!AE362</f>
        <v>0</v>
      </c>
      <c r="AF352" s="71">
        <f>'MASTER INVENTORY'!AF362</f>
        <v>1</v>
      </c>
      <c r="AG352" s="71" t="str">
        <f>'MASTER INVENTORY'!AG362</f>
        <v>DAO</v>
      </c>
      <c r="AH352" s="71" t="str">
        <f>'MASTER INVENTORY'!AH362</f>
        <v>X</v>
      </c>
      <c r="AI352" s="71">
        <f>'MASTER INVENTORY'!AI362</f>
        <v>0</v>
      </c>
    </row>
    <row r="353" spans="1:35" hidden="1" x14ac:dyDescent="0.2">
      <c r="A353" s="67">
        <f>'MASTER INVENTORY'!A363</f>
        <v>90040</v>
      </c>
      <c r="B353" s="71" t="str">
        <f>'MASTER INVENTORY'!B363</f>
        <v>W</v>
      </c>
      <c r="C353" s="71">
        <f>'MASTER INVENTORY'!C363</f>
        <v>8975</v>
      </c>
      <c r="D353" s="71">
        <f>'MASTER INVENTORY'!D363</f>
        <v>0</v>
      </c>
      <c r="E353" s="71">
        <f>'MASTER INVENTORY'!E363</f>
        <v>8975</v>
      </c>
      <c r="F353" s="71">
        <f>'MASTER INVENTORY'!F363</f>
        <v>0</v>
      </c>
      <c r="G353" s="71">
        <f>'MASTER INVENTORY'!G363</f>
        <v>0</v>
      </c>
      <c r="H353" s="71" t="str">
        <f>'MASTER INVENTORY'!H363</f>
        <v>N/A</v>
      </c>
      <c r="I353" s="71">
        <f>'MASTER INVENTORY'!I363</f>
        <v>0</v>
      </c>
      <c r="J353" s="71" t="str">
        <f>'MASTER INVENTORY'!J363</f>
        <v>ADMIN</v>
      </c>
      <c r="K353" s="121">
        <f>'MASTER INVENTORY'!K363</f>
        <v>1</v>
      </c>
      <c r="L353" s="71">
        <f>'MASTER INVENTORY'!L363</f>
        <v>80</v>
      </c>
      <c r="M353" s="71">
        <f>'MASTER INVENTORY'!M363</f>
        <v>0</v>
      </c>
      <c r="N353" s="71">
        <f>'MASTER INVENTORY'!N363</f>
        <v>0</v>
      </c>
      <c r="O353" s="71">
        <f>'MASTER INVENTORY'!O363</f>
        <v>0</v>
      </c>
      <c r="P353" s="71">
        <f>'MASTER INVENTORY'!P363</f>
        <v>0</v>
      </c>
      <c r="Q353" s="71">
        <f>'MASTER INVENTORY'!Q363</f>
        <v>0</v>
      </c>
      <c r="R353" s="71">
        <f>'MASTER INVENTORY'!R363</f>
        <v>0</v>
      </c>
      <c r="S353" s="71">
        <f>'MASTER INVENTORY'!S363</f>
        <v>0</v>
      </c>
      <c r="T353" s="71">
        <f>'MASTER INVENTORY'!T363</f>
        <v>0</v>
      </c>
      <c r="U353" s="71">
        <f>'MASTER INVENTORY'!U363</f>
        <v>8</v>
      </c>
      <c r="V353" s="71">
        <f>'MASTER INVENTORY'!V363</f>
        <v>8</v>
      </c>
      <c r="W353" s="71">
        <f>'MASTER INVENTORY'!W363</f>
        <v>4</v>
      </c>
      <c r="X353" s="71">
        <f>'MASTER INVENTORY'!X363</f>
        <v>0</v>
      </c>
      <c r="Y353" s="71">
        <f>'MASTER INVENTORY'!Y363</f>
        <v>0</v>
      </c>
      <c r="Z353" s="71">
        <f>'MASTER INVENTORY'!Z363</f>
        <v>0</v>
      </c>
      <c r="AA353" s="71">
        <f>'MASTER INVENTORY'!AA363</f>
        <v>0</v>
      </c>
      <c r="AB353" s="71">
        <f>'MASTER INVENTORY'!AB363</f>
        <v>0</v>
      </c>
      <c r="AC353" s="71">
        <f>'MASTER INVENTORY'!AC363</f>
        <v>0</v>
      </c>
      <c r="AD353" s="71">
        <f>'MASTER INVENTORY'!AD363</f>
        <v>0</v>
      </c>
      <c r="AE353" s="71">
        <f>'MASTER INVENTORY'!AE363</f>
        <v>0</v>
      </c>
      <c r="AF353" s="71">
        <f>'MASTER INVENTORY'!AF363</f>
        <v>2</v>
      </c>
      <c r="AG353" s="71">
        <f>'MASTER INVENTORY'!AG363</f>
        <v>0</v>
      </c>
      <c r="AH353" s="71" t="str">
        <f>'MASTER INVENTORY'!AH363</f>
        <v>X</v>
      </c>
      <c r="AI353" s="71">
        <f>'MASTER INVENTORY'!AI363</f>
        <v>0</v>
      </c>
    </row>
    <row r="354" spans="1:35" hidden="1" x14ac:dyDescent="0.2">
      <c r="A354" s="67">
        <f>'MASTER INVENTORY'!A364</f>
        <v>90041</v>
      </c>
      <c r="B354" s="71" t="str">
        <f>'MASTER INVENTORY'!B364</f>
        <v>W</v>
      </c>
      <c r="C354" s="71">
        <f>'MASTER INVENTORY'!C364</f>
        <v>15807</v>
      </c>
      <c r="D354" s="71">
        <f>'MASTER INVENTORY'!D364</f>
        <v>800</v>
      </c>
      <c r="E354" s="71">
        <f>'MASTER INVENTORY'!E364</f>
        <v>5919</v>
      </c>
      <c r="F354" s="71">
        <f>'MASTER INVENTORY'!F364</f>
        <v>9088</v>
      </c>
      <c r="G354" s="71">
        <f>'MASTER INVENTORY'!G364</f>
        <v>0</v>
      </c>
      <c r="H354" s="71" t="str">
        <f>'MASTER INVENTORY'!H364</f>
        <v>CERAMIC</v>
      </c>
      <c r="I354" s="71">
        <f>'MASTER INVENTORY'!I364</f>
        <v>800</v>
      </c>
      <c r="J354" s="71" t="str">
        <f>'MASTER INVENTORY'!J364</f>
        <v>ADMIN</v>
      </c>
      <c r="K354" s="121">
        <f>'MASTER INVENTORY'!K364</f>
        <v>1</v>
      </c>
      <c r="L354" s="71">
        <f>'MASTER INVENTORY'!L364</f>
        <v>115</v>
      </c>
      <c r="M354" s="71">
        <f>'MASTER INVENTORY'!M364</f>
        <v>1610</v>
      </c>
      <c r="N354" s="71">
        <f>'MASTER INVENTORY'!N364</f>
        <v>3220</v>
      </c>
      <c r="O354" s="71">
        <f>'MASTER INVENTORY'!O364</f>
        <v>9</v>
      </c>
      <c r="P354" s="71">
        <f>'MASTER INVENTORY'!P364</f>
        <v>9</v>
      </c>
      <c r="Q354" s="71">
        <f>'MASTER INVENTORY'!Q364</f>
        <v>18</v>
      </c>
      <c r="R354" s="71">
        <f>'MASTER INVENTORY'!R364</f>
        <v>64</v>
      </c>
      <c r="S354" s="71">
        <f>'MASTER INVENTORY'!S364</f>
        <v>172</v>
      </c>
      <c r="T354" s="71">
        <f>'MASTER INVENTORY'!T364</f>
        <v>0</v>
      </c>
      <c r="U354" s="71">
        <f>'MASTER INVENTORY'!U364</f>
        <v>5</v>
      </c>
      <c r="V354" s="71">
        <f>'MASTER INVENTORY'!V364</f>
        <v>9</v>
      </c>
      <c r="W354" s="71">
        <f>'MASTER INVENTORY'!W364</f>
        <v>1</v>
      </c>
      <c r="X354" s="71">
        <f>'MASTER INVENTORY'!X364</f>
        <v>0</v>
      </c>
      <c r="Y354" s="71">
        <f>'MASTER INVENTORY'!Y364</f>
        <v>0</v>
      </c>
      <c r="Z354" s="71">
        <f>'MASTER INVENTORY'!Z364</f>
        <v>2</v>
      </c>
      <c r="AA354" s="71">
        <f>'MASTER INVENTORY'!AA364</f>
        <v>9</v>
      </c>
      <c r="AB354" s="71">
        <f>'MASTER INVENTORY'!AB364</f>
        <v>3</v>
      </c>
      <c r="AC354" s="71">
        <f>'MASTER INVENTORY'!AC364</f>
        <v>2</v>
      </c>
      <c r="AD354" s="71">
        <f>'MASTER INVENTORY'!AD364</f>
        <v>2</v>
      </c>
      <c r="AE354" s="71">
        <f>'MASTER INVENTORY'!AE364</f>
        <v>0</v>
      </c>
      <c r="AF354" s="71">
        <f>'MASTER INVENTORY'!AF364</f>
        <v>2</v>
      </c>
      <c r="AG354" s="71" t="str">
        <f>'MASTER INVENTORY'!AG364</f>
        <v>3rd WS</v>
      </c>
      <c r="AH354" s="71" t="str">
        <f>'MASTER INVENTORY'!AH364</f>
        <v>X</v>
      </c>
      <c r="AI354" s="71">
        <f>'MASTER INVENTORY'!AI364</f>
        <v>0</v>
      </c>
    </row>
    <row r="355" spans="1:35" hidden="1" x14ac:dyDescent="0.2">
      <c r="A355" s="67">
        <f>'MASTER INVENTORY'!A365</f>
        <v>90043</v>
      </c>
      <c r="B355" s="71" t="str">
        <f>'MASTER INVENTORY'!B365</f>
        <v>W</v>
      </c>
      <c r="C355" s="71">
        <f>'MASTER INVENTORY'!C365</f>
        <v>5563</v>
      </c>
      <c r="D355" s="71">
        <f>'MASTER INVENTORY'!D365</f>
        <v>273</v>
      </c>
      <c r="E355" s="71">
        <f>'MASTER INVENTORY'!E365</f>
        <v>3693</v>
      </c>
      <c r="F355" s="71">
        <f>'MASTER INVENTORY'!F365</f>
        <v>1597</v>
      </c>
      <c r="G355" s="71">
        <f>'MASTER INVENTORY'!G365</f>
        <v>0</v>
      </c>
      <c r="H355" s="71" t="str">
        <f>'MASTER INVENTORY'!H365</f>
        <v>N/A</v>
      </c>
      <c r="I355" s="71">
        <f>'MASTER INVENTORY'!I365</f>
        <v>273</v>
      </c>
      <c r="J355" s="71" t="str">
        <f>'MASTER INVENTORY'!J365</f>
        <v>ADMIN</v>
      </c>
      <c r="K355" s="121">
        <f>'MASTER INVENTORY'!K365</f>
        <v>1</v>
      </c>
      <c r="L355" s="71">
        <f>'MASTER INVENTORY'!L365</f>
        <v>9</v>
      </c>
      <c r="M355" s="71">
        <f>'MASTER INVENTORY'!M365</f>
        <v>90</v>
      </c>
      <c r="N355" s="71">
        <f>'MASTER INVENTORY'!N365</f>
        <v>180</v>
      </c>
      <c r="O355" s="71">
        <f>'MASTER INVENTORY'!O365</f>
        <v>4</v>
      </c>
      <c r="P355" s="71">
        <f>'MASTER INVENTORY'!P365</f>
        <v>88</v>
      </c>
      <c r="Q355" s="71">
        <f>'MASTER INVENTORY'!Q365</f>
        <v>166</v>
      </c>
      <c r="R355" s="71">
        <f>'MASTER INVENTORY'!R365</f>
        <v>28</v>
      </c>
      <c r="S355" s="71">
        <f>'MASTER INVENTORY'!S365</f>
        <v>108</v>
      </c>
      <c r="T355" s="71">
        <f>'MASTER INVENTORY'!T365</f>
        <v>0</v>
      </c>
      <c r="U355" s="71">
        <f>'MASTER INVENTORY'!U365</f>
        <v>4</v>
      </c>
      <c r="V355" s="71">
        <f>'MASTER INVENTORY'!V365</f>
        <v>4</v>
      </c>
      <c r="W355" s="71">
        <f>'MASTER INVENTORY'!W365</f>
        <v>1</v>
      </c>
      <c r="X355" s="71">
        <f>'MASTER INVENTORY'!X365</f>
        <v>0</v>
      </c>
      <c r="Y355" s="71">
        <f>'MASTER INVENTORY'!Y365</f>
        <v>0</v>
      </c>
      <c r="Z355" s="71">
        <f>'MASTER INVENTORY'!Z365</f>
        <v>2</v>
      </c>
      <c r="AA355" s="71">
        <f>'MASTER INVENTORY'!AA365</f>
        <v>4</v>
      </c>
      <c r="AB355" s="71">
        <f>'MASTER INVENTORY'!AB365</f>
        <v>2</v>
      </c>
      <c r="AC355" s="71">
        <f>'MASTER INVENTORY'!AC365</f>
        <v>2</v>
      </c>
      <c r="AD355" s="71">
        <f>'MASTER INVENTORY'!AD365</f>
        <v>0</v>
      </c>
      <c r="AE355" s="71">
        <f>'MASTER INVENTORY'!AE365</f>
        <v>0</v>
      </c>
      <c r="AF355" s="71">
        <f>'MASTER INVENTORY'!AF365</f>
        <v>1</v>
      </c>
      <c r="AG355" s="71" t="str">
        <f>'MASTER INVENTORY'!AG365</f>
        <v>3rd WS</v>
      </c>
      <c r="AH355" s="71" t="str">
        <f>'MASTER INVENTORY'!AH365</f>
        <v>X</v>
      </c>
      <c r="AI355" s="71" t="str">
        <f>'MASTER INVENTORY'!AI365</f>
        <v>under renovation</v>
      </c>
    </row>
    <row r="356" spans="1:35" hidden="1" x14ac:dyDescent="0.2">
      <c r="A356" s="67">
        <f>'MASTER INVENTORY'!A366</f>
        <v>90045</v>
      </c>
      <c r="B356" s="71" t="str">
        <f>'MASTER INVENTORY'!B366</f>
        <v>W</v>
      </c>
      <c r="C356" s="71">
        <f>'MASTER INVENTORY'!C366</f>
        <v>2050</v>
      </c>
      <c r="D356" s="71">
        <f>'MASTER INVENTORY'!D366</f>
        <v>196</v>
      </c>
      <c r="E356" s="71">
        <f>'MASTER INVENTORY'!E366</f>
        <v>2050</v>
      </c>
      <c r="F356" s="71">
        <f>'MASTER INVENTORY'!F366</f>
        <v>0</v>
      </c>
      <c r="G356" s="71">
        <f>'MASTER INVENTORY'!G366</f>
        <v>0</v>
      </c>
      <c r="H356" s="71" t="str">
        <f>'MASTER INVENTORY'!H366</f>
        <v>N/A</v>
      </c>
      <c r="I356" s="71">
        <f>'MASTER INVENTORY'!I366</f>
        <v>0</v>
      </c>
      <c r="J356" s="71" t="str">
        <f>'MASTER INVENTORY'!J366</f>
        <v>ADMIN</v>
      </c>
      <c r="K356" s="121">
        <f>'MASTER INVENTORY'!K366</f>
        <v>1</v>
      </c>
      <c r="L356" s="71">
        <f>'MASTER INVENTORY'!L366</f>
        <v>11</v>
      </c>
      <c r="M356" s="71">
        <f>'MASTER INVENTORY'!M366</f>
        <v>330</v>
      </c>
      <c r="N356" s="71">
        <f>'MASTER INVENTORY'!N366</f>
        <v>660</v>
      </c>
      <c r="O356" s="71">
        <f>'MASTER INVENTORY'!O366</f>
        <v>0</v>
      </c>
      <c r="P356" s="71">
        <f>'MASTER INVENTORY'!P366</f>
        <v>0</v>
      </c>
      <c r="Q356" s="71">
        <f>'MASTER INVENTORY'!Q366</f>
        <v>0</v>
      </c>
      <c r="R356" s="71">
        <f>'MASTER INVENTORY'!R366</f>
        <v>11</v>
      </c>
      <c r="S356" s="71">
        <f>'MASTER INVENTORY'!S366</f>
        <v>0</v>
      </c>
      <c r="T356" s="71">
        <f>'MASTER INVENTORY'!T366</f>
        <v>0</v>
      </c>
      <c r="U356" s="71">
        <f>'MASTER INVENTORY'!U366</f>
        <v>2</v>
      </c>
      <c r="V356" s="71">
        <f>'MASTER INVENTORY'!V366</f>
        <v>2</v>
      </c>
      <c r="W356" s="71">
        <f>'MASTER INVENTORY'!W366</f>
        <v>1</v>
      </c>
      <c r="X356" s="71">
        <f>'MASTER INVENTORY'!X366</f>
        <v>0</v>
      </c>
      <c r="Y356" s="71">
        <f>'MASTER INVENTORY'!Y366</f>
        <v>0</v>
      </c>
      <c r="Z356" s="71">
        <f>'MASTER INVENTORY'!Z366</f>
        <v>2</v>
      </c>
      <c r="AA356" s="71">
        <f>'MASTER INVENTORY'!AA366</f>
        <v>2</v>
      </c>
      <c r="AB356" s="71">
        <f>'MASTER INVENTORY'!AB366</f>
        <v>2</v>
      </c>
      <c r="AC356" s="71">
        <f>'MASTER INVENTORY'!AC366</f>
        <v>2</v>
      </c>
      <c r="AD356" s="71">
        <f>'MASTER INVENTORY'!AD366</f>
        <v>1</v>
      </c>
      <c r="AE356" s="71">
        <f>'MASTER INVENTORY'!AE366</f>
        <v>0</v>
      </c>
      <c r="AF356" s="71">
        <f>'MASTER INVENTORY'!AF366</f>
        <v>1</v>
      </c>
      <c r="AG356" s="71" t="str">
        <f>'MASTER INVENTORY'!AG366</f>
        <v>OP SPT AIRLIFT</v>
      </c>
      <c r="AH356" s="71" t="str">
        <f>'MASTER INVENTORY'!AH366</f>
        <v>X</v>
      </c>
      <c r="AI356" s="71">
        <f>'MASTER INVENTORY'!AI366</f>
        <v>0</v>
      </c>
    </row>
    <row r="357" spans="1:35" hidden="1" x14ac:dyDescent="0.2">
      <c r="A357" s="67">
        <f>'MASTER INVENTORY'!A367</f>
        <v>90051</v>
      </c>
      <c r="B357" s="71" t="str">
        <f>'MASTER INVENTORY'!B367</f>
        <v>W</v>
      </c>
      <c r="C357" s="71">
        <f>'MASTER INVENTORY'!C367</f>
        <v>6403</v>
      </c>
      <c r="D357" s="71">
        <f>'MASTER INVENTORY'!D367</f>
        <v>687</v>
      </c>
      <c r="E357" s="71">
        <f>'MASTER INVENTORY'!E367</f>
        <v>1786</v>
      </c>
      <c r="F357" s="71">
        <f>'MASTER INVENTORY'!F367</f>
        <v>2616</v>
      </c>
      <c r="G357" s="71">
        <f>'MASTER INVENTORY'!G367</f>
        <v>1558</v>
      </c>
      <c r="H357" s="71" t="str">
        <f>'MASTER INVENTORY'!H367</f>
        <v>CERAMIC</v>
      </c>
      <c r="I357" s="71">
        <f>'MASTER INVENTORY'!I367</f>
        <v>443</v>
      </c>
      <c r="J357" s="71" t="str">
        <f>'MASTER INVENTORY'!J367</f>
        <v>ADMIN</v>
      </c>
      <c r="K357" s="121">
        <f>'MASTER INVENTORY'!K367</f>
        <v>1</v>
      </c>
      <c r="L357" s="71">
        <f>'MASTER INVENTORY'!L367</f>
        <v>14</v>
      </c>
      <c r="M357" s="71">
        <f>'MASTER INVENTORY'!M367</f>
        <v>420</v>
      </c>
      <c r="N357" s="71">
        <f>'MASTER INVENTORY'!N367</f>
        <v>840</v>
      </c>
      <c r="O357" s="71">
        <f>'MASTER INVENTORY'!O367</f>
        <v>0</v>
      </c>
      <c r="P357" s="71">
        <f>'MASTER INVENTORY'!P367</f>
        <v>0</v>
      </c>
      <c r="Q357" s="71">
        <f>'MASTER INVENTORY'!Q367</f>
        <v>0</v>
      </c>
      <c r="R357" s="71">
        <f>'MASTER INVENTORY'!R367</f>
        <v>2</v>
      </c>
      <c r="S357" s="71">
        <f>'MASTER INVENTORY'!S367</f>
        <v>75</v>
      </c>
      <c r="T357" s="71">
        <f>'MASTER INVENTORY'!T367</f>
        <v>38</v>
      </c>
      <c r="U357" s="71">
        <f>'MASTER INVENTORY'!U367</f>
        <v>4</v>
      </c>
      <c r="V357" s="71">
        <f>'MASTER INVENTORY'!V367</f>
        <v>14</v>
      </c>
      <c r="W357" s="71">
        <f>'MASTER INVENTORY'!W367</f>
        <v>6</v>
      </c>
      <c r="X357" s="71">
        <f>'MASTER INVENTORY'!X367</f>
        <v>0</v>
      </c>
      <c r="Y357" s="71">
        <f>'MASTER INVENTORY'!Y367</f>
        <v>0</v>
      </c>
      <c r="Z357" s="71">
        <f>'MASTER INVENTORY'!Z367</f>
        <v>2</v>
      </c>
      <c r="AA357" s="71">
        <f>'MASTER INVENTORY'!AA367</f>
        <v>14</v>
      </c>
      <c r="AB357" s="71">
        <f>'MASTER INVENTORY'!AB367</f>
        <v>2</v>
      </c>
      <c r="AC357" s="71">
        <f>'MASTER INVENTORY'!AC367</f>
        <v>0</v>
      </c>
      <c r="AD357" s="71">
        <f>'MASTER INVENTORY'!AD367</f>
        <v>1</v>
      </c>
      <c r="AE357" s="71">
        <f>'MASTER INVENTORY'!AE367</f>
        <v>1</v>
      </c>
      <c r="AF357" s="71">
        <f>'MASTER INVENTORY'!AF367</f>
        <v>1</v>
      </c>
      <c r="AG357" s="71" t="str">
        <f>'MASTER INVENTORY'!AG367</f>
        <v>OP SPT AIRLIFT</v>
      </c>
      <c r="AH357" s="71" t="str">
        <f>'MASTER INVENTORY'!AH367</f>
        <v>X</v>
      </c>
      <c r="AI357" s="71">
        <f>'MASTER INVENTORY'!AI367</f>
        <v>0</v>
      </c>
    </row>
    <row r="358" spans="1:35" hidden="1" x14ac:dyDescent="0.2">
      <c r="A358" s="67">
        <f>'MASTER INVENTORY'!A368</f>
        <v>90052</v>
      </c>
      <c r="B358" s="71" t="str">
        <f>'MASTER INVENTORY'!B368</f>
        <v>W</v>
      </c>
      <c r="C358" s="71">
        <f>'MASTER INVENTORY'!C368</f>
        <v>4917</v>
      </c>
      <c r="D358" s="71">
        <f>'MASTER INVENTORY'!D368</f>
        <v>480</v>
      </c>
      <c r="E358" s="71">
        <f>'MASTER INVENTORY'!E368</f>
        <v>544</v>
      </c>
      <c r="F358" s="71">
        <f>'MASTER INVENTORY'!F368</f>
        <v>3853</v>
      </c>
      <c r="G358" s="71">
        <f>'MASTER INVENTORY'!G368</f>
        <v>39</v>
      </c>
      <c r="H358" s="71" t="str">
        <f>'MASTER INVENTORY'!H368</f>
        <v>LINOLEUM</v>
      </c>
      <c r="I358" s="71">
        <f>'MASTER INVENTORY'!I368</f>
        <v>481</v>
      </c>
      <c r="J358" s="71" t="str">
        <f>'MASTER INVENTORY'!J368</f>
        <v>ADMIN</v>
      </c>
      <c r="K358" s="121">
        <f>'MASTER INVENTORY'!K368</f>
        <v>1</v>
      </c>
      <c r="L358" s="71">
        <f>'MASTER INVENTORY'!L368</f>
        <v>4</v>
      </c>
      <c r="M358" s="71">
        <f>'MASTER INVENTORY'!M368</f>
        <v>84</v>
      </c>
      <c r="N358" s="71">
        <f>'MASTER INVENTORY'!N368</f>
        <v>168</v>
      </c>
      <c r="O358" s="71">
        <f>'MASTER INVENTORY'!O368</f>
        <v>1</v>
      </c>
      <c r="P358" s="71">
        <f>'MASTER INVENTORY'!P368</f>
        <v>50</v>
      </c>
      <c r="Q358" s="71">
        <f>'MASTER INVENTORY'!Q368</f>
        <v>100</v>
      </c>
      <c r="R358" s="71">
        <f>'MASTER INVENTORY'!R368</f>
        <v>0</v>
      </c>
      <c r="S358" s="71">
        <f>'MASTER INVENTORY'!S368</f>
        <v>79</v>
      </c>
      <c r="T358" s="71">
        <f>'MASTER INVENTORY'!T368</f>
        <v>55</v>
      </c>
      <c r="U358" s="71">
        <f>'MASTER INVENTORY'!U368</f>
        <v>4</v>
      </c>
      <c r="V358" s="71">
        <f>'MASTER INVENTORY'!V368</f>
        <v>5</v>
      </c>
      <c r="W358" s="71">
        <f>'MASTER INVENTORY'!W368</f>
        <v>1</v>
      </c>
      <c r="X358" s="71">
        <f>'MASTER INVENTORY'!X368</f>
        <v>0</v>
      </c>
      <c r="Y358" s="71">
        <f>'MASTER INVENTORY'!Y368</f>
        <v>0</v>
      </c>
      <c r="Z358" s="71">
        <f>'MASTER INVENTORY'!Z368</f>
        <v>2</v>
      </c>
      <c r="AA358" s="71">
        <f>'MASTER INVENTORY'!AA368</f>
        <v>5</v>
      </c>
      <c r="AB358" s="71">
        <f>'MASTER INVENTORY'!AB368</f>
        <v>2</v>
      </c>
      <c r="AC358" s="71">
        <f>'MASTER INVENTORY'!AC368</f>
        <v>0</v>
      </c>
      <c r="AD358" s="71">
        <f>'MASTER INVENTORY'!AD368</f>
        <v>1</v>
      </c>
      <c r="AE358" s="71">
        <f>'MASTER INVENTORY'!AE368</f>
        <v>0</v>
      </c>
      <c r="AF358" s="71">
        <f>'MASTER INVENTORY'!AF368</f>
        <v>1</v>
      </c>
      <c r="AG358" s="71">
        <f>'MASTER INVENTORY'!AG368</f>
        <v>0</v>
      </c>
      <c r="AH358" s="71">
        <f>'MASTER INVENTORY'!AH368</f>
        <v>0</v>
      </c>
      <c r="AI358" s="71">
        <f>'MASTER INVENTORY'!AI368</f>
        <v>0</v>
      </c>
    </row>
    <row r="359" spans="1:35" hidden="1" x14ac:dyDescent="0.2">
      <c r="A359" s="67">
        <f>'MASTER INVENTORY'!A369</f>
        <v>90067</v>
      </c>
      <c r="B359" s="71" t="str">
        <f>'MASTER INVENTORY'!B369</f>
        <v>W</v>
      </c>
      <c r="C359" s="71">
        <f>'MASTER INVENTORY'!C369</f>
        <v>4753</v>
      </c>
      <c r="D359" s="71">
        <f>'MASTER INVENTORY'!D369</f>
        <v>244</v>
      </c>
      <c r="E359" s="71">
        <f>'MASTER INVENTORY'!E369</f>
        <v>4509</v>
      </c>
      <c r="F359" s="71">
        <f>'MASTER INVENTORY'!F369</f>
        <v>0</v>
      </c>
      <c r="G359" s="71">
        <f>'MASTER INVENTORY'!G369</f>
        <v>0</v>
      </c>
      <c r="H359" s="71" t="str">
        <f>'MASTER INVENTORY'!H369</f>
        <v>CERAMIC</v>
      </c>
      <c r="I359" s="71">
        <f>'MASTER INVENTORY'!I369</f>
        <v>244</v>
      </c>
      <c r="J359" s="71" t="str">
        <f>'MASTER INVENTORY'!J369</f>
        <v>ADMIN</v>
      </c>
      <c r="K359" s="121">
        <f>'MASTER INVENTORY'!K369</f>
        <v>1</v>
      </c>
      <c r="L359" s="71">
        <f>'MASTER INVENTORY'!L369</f>
        <v>0</v>
      </c>
      <c r="M359" s="71">
        <f>'MASTER INVENTORY'!M369</f>
        <v>0</v>
      </c>
      <c r="N359" s="71">
        <f>'MASTER INVENTORY'!N369</f>
        <v>0</v>
      </c>
      <c r="O359" s="71">
        <f>'MASTER INVENTORY'!O369</f>
        <v>0</v>
      </c>
      <c r="P359" s="71">
        <f>'MASTER INVENTORY'!P369</f>
        <v>0</v>
      </c>
      <c r="Q359" s="71">
        <f>'MASTER INVENTORY'!Q369</f>
        <v>0</v>
      </c>
      <c r="R359" s="71">
        <f>'MASTER INVENTORY'!R369</f>
        <v>0</v>
      </c>
      <c r="S359" s="71">
        <f>'MASTER INVENTORY'!S369</f>
        <v>56</v>
      </c>
      <c r="T359" s="71">
        <f>'MASTER INVENTORY'!T369</f>
        <v>94</v>
      </c>
      <c r="U359" s="71">
        <f>'MASTER INVENTORY'!U369</f>
        <v>3</v>
      </c>
      <c r="V359" s="71">
        <f>'MASTER INVENTORY'!V369</f>
        <v>3</v>
      </c>
      <c r="W359" s="71">
        <f>'MASTER INVENTORY'!W369</f>
        <v>1</v>
      </c>
      <c r="X359" s="71">
        <f>'MASTER INVENTORY'!X369</f>
        <v>0</v>
      </c>
      <c r="Y359" s="71">
        <f>'MASTER INVENTORY'!Y369</f>
        <v>0</v>
      </c>
      <c r="Z359" s="71">
        <f>'MASTER INVENTORY'!Z369</f>
        <v>2</v>
      </c>
      <c r="AA359" s="71">
        <f>'MASTER INVENTORY'!AA369</f>
        <v>3</v>
      </c>
      <c r="AB359" s="71">
        <f>'MASTER INVENTORY'!AB369</f>
        <v>2</v>
      </c>
      <c r="AC359" s="71">
        <f>'MASTER INVENTORY'!AC369</f>
        <v>0</v>
      </c>
      <c r="AD359" s="71">
        <f>'MASTER INVENTORY'!AD369</f>
        <v>2</v>
      </c>
      <c r="AE359" s="71">
        <f>'MASTER INVENTORY'!AE369</f>
        <v>0</v>
      </c>
      <c r="AF359" s="71">
        <f>'MASTER INVENTORY'!AF369</f>
        <v>1</v>
      </c>
      <c r="AG359" s="71" t="str">
        <f>'MASTER INVENTORY'!AG369</f>
        <v>DAO</v>
      </c>
      <c r="AH359" s="71" t="str">
        <f>'MASTER INVENTORY'!AH369</f>
        <v>X</v>
      </c>
      <c r="AI359" s="71">
        <f>'MASTER INVENTORY'!AI369</f>
        <v>0</v>
      </c>
    </row>
    <row r="360" spans="1:35" hidden="1" x14ac:dyDescent="0.2">
      <c r="A360" s="67">
        <f>'MASTER INVENTORY'!A370</f>
        <v>90069</v>
      </c>
      <c r="B360" s="71" t="str">
        <f>'MASTER INVENTORY'!B370</f>
        <v>W</v>
      </c>
      <c r="C360" s="71">
        <f>'MASTER INVENTORY'!C370</f>
        <v>766</v>
      </c>
      <c r="D360" s="71">
        <f>'MASTER INVENTORY'!D370</f>
        <v>745</v>
      </c>
      <c r="E360" s="71">
        <f>'MASTER INVENTORY'!E370</f>
        <v>766</v>
      </c>
      <c r="F360" s="71">
        <f>'MASTER INVENTORY'!F370</f>
        <v>0</v>
      </c>
      <c r="G360" s="71">
        <f>'MASTER INVENTORY'!G370</f>
        <v>0</v>
      </c>
      <c r="H360" s="71" t="str">
        <f>'MASTER INVENTORY'!H370</f>
        <v>N/A</v>
      </c>
      <c r="I360" s="71">
        <f>'MASTER INVENTORY'!I370</f>
        <v>0</v>
      </c>
      <c r="J360" s="71" t="str">
        <f>'MASTER INVENTORY'!J370</f>
        <v>ADMIN</v>
      </c>
      <c r="K360" s="121">
        <f>'MASTER INVENTORY'!K370</f>
        <v>1</v>
      </c>
      <c r="L360" s="71">
        <f>'MASTER INVENTORY'!L370</f>
        <v>4</v>
      </c>
      <c r="M360" s="71">
        <f>'MASTER INVENTORY'!M370</f>
        <v>84</v>
      </c>
      <c r="N360" s="71">
        <f>'MASTER INVENTORY'!N370</f>
        <v>168</v>
      </c>
      <c r="O360" s="71">
        <f>'MASTER INVENTORY'!O370</f>
        <v>0</v>
      </c>
      <c r="P360" s="71">
        <f>'MASTER INVENTORY'!P370</f>
        <v>0</v>
      </c>
      <c r="Q360" s="71">
        <f>'MASTER INVENTORY'!Q370</f>
        <v>0</v>
      </c>
      <c r="R360" s="71">
        <f>'MASTER INVENTORY'!R370</f>
        <v>4</v>
      </c>
      <c r="S360" s="71">
        <f>'MASTER INVENTORY'!S370</f>
        <v>14</v>
      </c>
      <c r="T360" s="71">
        <f>'MASTER INVENTORY'!T370</f>
        <v>0</v>
      </c>
      <c r="U360" s="71">
        <f>'MASTER INVENTORY'!U370</f>
        <v>1</v>
      </c>
      <c r="V360" s="71">
        <f>'MASTER INVENTORY'!V370</f>
        <v>1</v>
      </c>
      <c r="W360" s="71">
        <f>'MASTER INVENTORY'!W370</f>
        <v>0</v>
      </c>
      <c r="X360" s="71">
        <f>'MASTER INVENTORY'!X370</f>
        <v>0</v>
      </c>
      <c r="Y360" s="71">
        <f>'MASTER INVENTORY'!Y370</f>
        <v>8</v>
      </c>
      <c r="Z360" s="71">
        <f>'MASTER INVENTORY'!Z370</f>
        <v>1</v>
      </c>
      <c r="AA360" s="71">
        <f>'MASTER INVENTORY'!AA370</f>
        <v>1</v>
      </c>
      <c r="AB360" s="71">
        <f>'MASTER INVENTORY'!AB370</f>
        <v>1</v>
      </c>
      <c r="AC360" s="71">
        <f>'MASTER INVENTORY'!AC370</f>
        <v>1</v>
      </c>
      <c r="AD360" s="71">
        <f>'MASTER INVENTORY'!AD370</f>
        <v>1</v>
      </c>
      <c r="AE360" s="71">
        <f>'MASTER INVENTORY'!AE370</f>
        <v>0</v>
      </c>
      <c r="AF360" s="71">
        <f>'MASTER INVENTORY'!AF370</f>
        <v>1</v>
      </c>
      <c r="AG360" s="71" t="str">
        <f>'MASTER INVENTORY'!AG370</f>
        <v>DPTMS</v>
      </c>
      <c r="AH360" s="71" t="str">
        <f>'MASTER INVENTORY'!AH370</f>
        <v>X</v>
      </c>
      <c r="AI360" s="71">
        <f>'MASTER INVENTORY'!AI370</f>
        <v>0</v>
      </c>
    </row>
    <row r="361" spans="1:35" hidden="1" x14ac:dyDescent="0.2">
      <c r="A361" s="67">
        <f>'MASTER INVENTORY'!A371</f>
        <v>90074</v>
      </c>
      <c r="B361" s="71" t="str">
        <f>'MASTER INVENTORY'!B371</f>
        <v>W</v>
      </c>
      <c r="C361" s="71">
        <f>'MASTER INVENTORY'!C371</f>
        <v>2768</v>
      </c>
      <c r="D361" s="71">
        <f>'MASTER INVENTORY'!D371</f>
        <v>255</v>
      </c>
      <c r="E361" s="71">
        <f>'MASTER INVENTORY'!E371</f>
        <v>2543</v>
      </c>
      <c r="F361" s="71">
        <f>'MASTER INVENTORY'!F371</f>
        <v>0</v>
      </c>
      <c r="G361" s="71">
        <f>'MASTER INVENTORY'!G371</f>
        <v>0</v>
      </c>
      <c r="H361" s="71" t="str">
        <f>'MASTER INVENTORY'!H371</f>
        <v>CERAMIC</v>
      </c>
      <c r="I361" s="71">
        <f>'MASTER INVENTORY'!I371</f>
        <v>225</v>
      </c>
      <c r="J361" s="71" t="str">
        <f>'MASTER INVENTORY'!J371</f>
        <v>ADMIN</v>
      </c>
      <c r="K361" s="121">
        <f>'MASTER INVENTORY'!K371</f>
        <v>1</v>
      </c>
      <c r="L361" s="71">
        <f>'MASTER INVENTORY'!L371</f>
        <v>1</v>
      </c>
      <c r="M361" s="71">
        <f>'MASTER INVENTORY'!M371</f>
        <v>24</v>
      </c>
      <c r="N361" s="71">
        <f>'MASTER INVENTORY'!N371</f>
        <v>48</v>
      </c>
      <c r="O361" s="71">
        <f>'MASTER INVENTORY'!O371</f>
        <v>0</v>
      </c>
      <c r="P361" s="71">
        <f>'MASTER INVENTORY'!P371</f>
        <v>0</v>
      </c>
      <c r="Q361" s="71">
        <f>'MASTER INVENTORY'!Q371</f>
        <v>0</v>
      </c>
      <c r="R361" s="71">
        <f>'MASTER INVENTORY'!R371</f>
        <v>1</v>
      </c>
      <c r="S361" s="71">
        <f>'MASTER INVENTORY'!S371</f>
        <v>26</v>
      </c>
      <c r="T361" s="71">
        <f>'MASTER INVENTORY'!T371</f>
        <v>0</v>
      </c>
      <c r="U361" s="71">
        <f>'MASTER INVENTORY'!U371</f>
        <v>4</v>
      </c>
      <c r="V361" s="71">
        <f>'MASTER INVENTORY'!V371</f>
        <v>2</v>
      </c>
      <c r="W361" s="71">
        <f>'MASTER INVENTORY'!W371</f>
        <v>1</v>
      </c>
      <c r="X361" s="71">
        <f>'MASTER INVENTORY'!X371</f>
        <v>0</v>
      </c>
      <c r="Y361" s="71">
        <f>'MASTER INVENTORY'!Y371</f>
        <v>1</v>
      </c>
      <c r="Z361" s="71">
        <f>'MASTER INVENTORY'!Z371</f>
        <v>2</v>
      </c>
      <c r="AA361" s="71">
        <f>'MASTER INVENTORY'!AA371</f>
        <v>2</v>
      </c>
      <c r="AB361" s="71">
        <f>'MASTER INVENTORY'!AB371</f>
        <v>2</v>
      </c>
      <c r="AC361" s="71">
        <f>'MASTER INVENTORY'!AC371</f>
        <v>0</v>
      </c>
      <c r="AD361" s="71">
        <f>'MASTER INVENTORY'!AD371</f>
        <v>1</v>
      </c>
      <c r="AE361" s="71">
        <f>'MASTER INVENTORY'!AE371</f>
        <v>1</v>
      </c>
      <c r="AF361" s="71">
        <f>'MASTER INVENTORY'!AF371</f>
        <v>1</v>
      </c>
      <c r="AG361" s="71" t="str">
        <f>'MASTER INVENTORY'!AG371</f>
        <v>DOL</v>
      </c>
      <c r="AH361" s="71" t="str">
        <f>'MASTER INVENTORY'!AH371</f>
        <v>X</v>
      </c>
      <c r="AI361" s="71">
        <f>'MASTER INVENTORY'!AI371</f>
        <v>0</v>
      </c>
    </row>
    <row r="362" spans="1:35" hidden="1" x14ac:dyDescent="0.2">
      <c r="A362" s="67">
        <f>'MASTER INVENTORY'!A372</f>
        <v>90076</v>
      </c>
      <c r="B362" s="71" t="str">
        <f>'MASTER INVENTORY'!B372</f>
        <v>W</v>
      </c>
      <c r="C362" s="71">
        <f>'MASTER INVENTORY'!C372</f>
        <v>2795</v>
      </c>
      <c r="D362" s="71">
        <f>'MASTER INVENTORY'!D372</f>
        <v>190</v>
      </c>
      <c r="E362" s="71">
        <f>'MASTER INVENTORY'!E372</f>
        <v>2605</v>
      </c>
      <c r="F362" s="71">
        <f>'MASTER INVENTORY'!F372</f>
        <v>0</v>
      </c>
      <c r="G362" s="71">
        <f>'MASTER INVENTORY'!G372</f>
        <v>0</v>
      </c>
      <c r="H362" s="71" t="str">
        <f>'MASTER INVENTORY'!H372</f>
        <v>CERAMIC</v>
      </c>
      <c r="I362" s="71">
        <f>'MASTER INVENTORY'!I372</f>
        <v>190</v>
      </c>
      <c r="J362" s="71" t="str">
        <f>'MASTER INVENTORY'!J372</f>
        <v>ADMIN</v>
      </c>
      <c r="K362" s="121">
        <f>'MASTER INVENTORY'!K372</f>
        <v>1</v>
      </c>
      <c r="L362" s="71">
        <f>'MASTER INVENTORY'!L372</f>
        <v>3</v>
      </c>
      <c r="M362" s="71">
        <f>'MASTER INVENTORY'!M372</f>
        <v>39</v>
      </c>
      <c r="N362" s="71">
        <f>'MASTER INVENTORY'!N372</f>
        <v>78</v>
      </c>
      <c r="O362" s="71">
        <f>'MASTER INVENTORY'!O372</f>
        <v>0</v>
      </c>
      <c r="P362" s="71">
        <f>'MASTER INVENTORY'!P372</f>
        <v>0</v>
      </c>
      <c r="Q362" s="71">
        <f>'MASTER INVENTORY'!Q372</f>
        <v>0</v>
      </c>
      <c r="R362" s="71">
        <f>'MASTER INVENTORY'!R372</f>
        <v>3</v>
      </c>
      <c r="S362" s="71">
        <f>'MASTER INVENTORY'!S372</f>
        <v>34</v>
      </c>
      <c r="T362" s="71">
        <f>'MASTER INVENTORY'!T372</f>
        <v>0</v>
      </c>
      <c r="U362" s="71">
        <f>'MASTER INVENTORY'!U372</f>
        <v>2</v>
      </c>
      <c r="V362" s="71">
        <f>'MASTER INVENTORY'!V372</f>
        <v>2</v>
      </c>
      <c r="W362" s="71">
        <f>'MASTER INVENTORY'!W372</f>
        <v>2</v>
      </c>
      <c r="X362" s="71">
        <f>'MASTER INVENTORY'!X372</f>
        <v>0</v>
      </c>
      <c r="Y362" s="71">
        <f>'MASTER INVENTORY'!Y372</f>
        <v>0</v>
      </c>
      <c r="Z362" s="71">
        <f>'MASTER INVENTORY'!Z372</f>
        <v>2</v>
      </c>
      <c r="AA362" s="71">
        <f>'MASTER INVENTORY'!AA372</f>
        <v>2</v>
      </c>
      <c r="AB362" s="71">
        <f>'MASTER INVENTORY'!AB372</f>
        <v>2</v>
      </c>
      <c r="AC362" s="71">
        <f>'MASTER INVENTORY'!AC372</f>
        <v>2</v>
      </c>
      <c r="AD362" s="71">
        <f>'MASTER INVENTORY'!AD372</f>
        <v>2</v>
      </c>
      <c r="AE362" s="71">
        <f>'MASTER INVENTORY'!AE372</f>
        <v>0</v>
      </c>
      <c r="AF362" s="71">
        <f>'MASTER INVENTORY'!AF372</f>
        <v>1</v>
      </c>
      <c r="AG362" s="71" t="str">
        <f>'MASTER INVENTORY'!AG372</f>
        <v>3 CORPS</v>
      </c>
      <c r="AH362" s="71" t="str">
        <f>'MASTER INVENTORY'!AH372</f>
        <v>X</v>
      </c>
      <c r="AI362" s="71">
        <f>'MASTER INVENTORY'!AI372</f>
        <v>0</v>
      </c>
    </row>
    <row r="363" spans="1:35" hidden="1" x14ac:dyDescent="0.2">
      <c r="A363" s="67">
        <f>'MASTER INVENTORY'!A373</f>
        <v>90078</v>
      </c>
      <c r="B363" s="71" t="str">
        <f>'MASTER INVENTORY'!B373</f>
        <v>W</v>
      </c>
      <c r="C363" s="71">
        <f>'MASTER INVENTORY'!C373</f>
        <v>755</v>
      </c>
      <c r="D363" s="71">
        <f>'MASTER INVENTORY'!D373</f>
        <v>347</v>
      </c>
      <c r="E363" s="71">
        <f>'MASTER INVENTORY'!E373</f>
        <v>408</v>
      </c>
      <c r="F363" s="71">
        <f>'MASTER INVENTORY'!F373</f>
        <v>0</v>
      </c>
      <c r="G363" s="71">
        <f>'MASTER INVENTORY'!G373</f>
        <v>0</v>
      </c>
      <c r="H363" s="71" t="str">
        <f>'MASTER INVENTORY'!H373</f>
        <v xml:space="preserve">FLUID APPLIED </v>
      </c>
      <c r="I363" s="71">
        <f>'MASTER INVENTORY'!I373</f>
        <v>347</v>
      </c>
      <c r="J363" s="71" t="str">
        <f>'MASTER INVENTORY'!J373</f>
        <v>ADMIN</v>
      </c>
      <c r="K363" s="121">
        <f>'MASTER INVENTORY'!K373</f>
        <v>1</v>
      </c>
      <c r="L363" s="71">
        <f>'MASTER INVENTORY'!L373</f>
        <v>1</v>
      </c>
      <c r="M363" s="71">
        <f>'MASTER INVENTORY'!M373</f>
        <v>32</v>
      </c>
      <c r="N363" s="71">
        <f>'MASTER INVENTORY'!N373</f>
        <v>64</v>
      </c>
      <c r="O363" s="71">
        <f>'MASTER INVENTORY'!O373</f>
        <v>0</v>
      </c>
      <c r="P363" s="71">
        <f>'MASTER INVENTORY'!P373</f>
        <v>0</v>
      </c>
      <c r="Q363" s="71">
        <f>'MASTER INVENTORY'!Q373</f>
        <v>0</v>
      </c>
      <c r="R363" s="71">
        <f>'MASTER INVENTORY'!R373</f>
        <v>0</v>
      </c>
      <c r="S363" s="71">
        <f>'MASTER INVENTORY'!S373</f>
        <v>6</v>
      </c>
      <c r="T363" s="71">
        <f>'MASTER INVENTORY'!T373</f>
        <v>0</v>
      </c>
      <c r="U363" s="71">
        <f>'MASTER INVENTORY'!U373</f>
        <v>4</v>
      </c>
      <c r="V363" s="71">
        <f>'MASTER INVENTORY'!V373</f>
        <v>4</v>
      </c>
      <c r="W363" s="71">
        <f>'MASTER INVENTORY'!W373</f>
        <v>2</v>
      </c>
      <c r="X363" s="71">
        <f>'MASTER INVENTORY'!X373</f>
        <v>0</v>
      </c>
      <c r="Y363" s="71">
        <f>'MASTER INVENTORY'!Y373</f>
        <v>2</v>
      </c>
      <c r="Z363" s="71">
        <f>'MASTER INVENTORY'!Z373</f>
        <v>2</v>
      </c>
      <c r="AA363" s="71">
        <f>'MASTER INVENTORY'!AA373</f>
        <v>4</v>
      </c>
      <c r="AB363" s="71">
        <f>'MASTER INVENTORY'!AB373</f>
        <v>2</v>
      </c>
      <c r="AC363" s="71">
        <f>'MASTER INVENTORY'!AC373</f>
        <v>0</v>
      </c>
      <c r="AD363" s="71">
        <f>'MASTER INVENTORY'!AD373</f>
        <v>2</v>
      </c>
      <c r="AE363" s="71">
        <f>'MASTER INVENTORY'!AE373</f>
        <v>0</v>
      </c>
      <c r="AF363" s="71">
        <f>'MASTER INVENTORY'!AF373</f>
        <v>1</v>
      </c>
      <c r="AG363" s="71" t="str">
        <f>'MASTER INVENTORY'!AG373</f>
        <v>DAO</v>
      </c>
      <c r="AH363" s="71" t="str">
        <f>'MASTER INVENTORY'!AH373</f>
        <v>X</v>
      </c>
      <c r="AI363" s="71">
        <f>'MASTER INVENTORY'!AI373</f>
        <v>0</v>
      </c>
    </row>
    <row r="364" spans="1:35" hidden="1" x14ac:dyDescent="0.2">
      <c r="A364" s="67">
        <f>'MASTER INVENTORY'!A374</f>
        <v>90090</v>
      </c>
      <c r="B364" s="71" t="str">
        <f>'MASTER INVENTORY'!B374</f>
        <v>W</v>
      </c>
      <c r="C364" s="71">
        <f>'MASTER INVENTORY'!C374</f>
        <v>15807</v>
      </c>
      <c r="D364" s="71">
        <f>'MASTER INVENTORY'!D374</f>
        <v>800</v>
      </c>
      <c r="E364" s="71">
        <f>'MASTER INVENTORY'!E374</f>
        <v>4997</v>
      </c>
      <c r="F364" s="71">
        <f>'MASTER INVENTORY'!F374</f>
        <v>9088</v>
      </c>
      <c r="G364" s="71">
        <f>'MASTER INVENTORY'!G374</f>
        <v>0</v>
      </c>
      <c r="H364" s="71" t="str">
        <f>'MASTER INVENTORY'!H374</f>
        <v>CERAMIC</v>
      </c>
      <c r="I364" s="71">
        <f>'MASTER INVENTORY'!I374</f>
        <v>0</v>
      </c>
      <c r="J364" s="71" t="str">
        <f>'MASTER INVENTORY'!J374</f>
        <v>ADMIN</v>
      </c>
      <c r="K364" s="121">
        <f>'MASTER INVENTORY'!K374</f>
        <v>1</v>
      </c>
      <c r="L364" s="71">
        <f>'MASTER INVENTORY'!L374</f>
        <v>115</v>
      </c>
      <c r="M364" s="71">
        <f>'MASTER INVENTORY'!M374</f>
        <v>1610</v>
      </c>
      <c r="N364" s="71">
        <f>'MASTER INVENTORY'!N374</f>
        <v>3220</v>
      </c>
      <c r="O364" s="71">
        <f>'MASTER INVENTORY'!O374</f>
        <v>9</v>
      </c>
      <c r="P364" s="71">
        <f>'MASTER INVENTORY'!P374</f>
        <v>9</v>
      </c>
      <c r="Q364" s="71">
        <f>'MASTER INVENTORY'!Q374</f>
        <v>18</v>
      </c>
      <c r="R364" s="71">
        <f>'MASTER INVENTORY'!R374</f>
        <v>64</v>
      </c>
      <c r="S364" s="71">
        <f>'MASTER INVENTORY'!S374</f>
        <v>172</v>
      </c>
      <c r="T364" s="71">
        <f>'MASTER INVENTORY'!T374</f>
        <v>0</v>
      </c>
      <c r="U364" s="71">
        <f>'MASTER INVENTORY'!U374</f>
        <v>5</v>
      </c>
      <c r="V364" s="71">
        <f>'MASTER INVENTORY'!V374</f>
        <v>9</v>
      </c>
      <c r="W364" s="71">
        <f>'MASTER INVENTORY'!W374</f>
        <v>1</v>
      </c>
      <c r="X364" s="71">
        <f>'MASTER INVENTORY'!X374</f>
        <v>0</v>
      </c>
      <c r="Y364" s="71">
        <f>'MASTER INVENTORY'!Y374</f>
        <v>0</v>
      </c>
      <c r="Z364" s="71">
        <f>'MASTER INVENTORY'!Z374</f>
        <v>2</v>
      </c>
      <c r="AA364" s="71">
        <f>'MASTER INVENTORY'!AA374</f>
        <v>9</v>
      </c>
      <c r="AB364" s="71">
        <f>'MASTER INVENTORY'!AB374</f>
        <v>3</v>
      </c>
      <c r="AC364" s="71">
        <f>'MASTER INVENTORY'!AC374</f>
        <v>2</v>
      </c>
      <c r="AD364" s="71">
        <f>'MASTER INVENTORY'!AD374</f>
        <v>2</v>
      </c>
      <c r="AE364" s="71">
        <f>'MASTER INVENTORY'!AE374</f>
        <v>0</v>
      </c>
      <c r="AF364" s="71">
        <f>'MASTER INVENTORY'!AF374</f>
        <v>2</v>
      </c>
      <c r="AG364" s="71">
        <f>'MASTER INVENTORY'!AG374</f>
        <v>0</v>
      </c>
      <c r="AH364" s="71">
        <f>'MASTER INVENTORY'!AH374</f>
        <v>0</v>
      </c>
      <c r="AI364" s="71">
        <f>'MASTER INVENTORY'!AI374</f>
        <v>0</v>
      </c>
    </row>
    <row r="365" spans="1:35" hidden="1" x14ac:dyDescent="0.2">
      <c r="A365" s="67">
        <f>'MASTER INVENTORY'!A375</f>
        <v>90091</v>
      </c>
      <c r="B365" s="71" t="str">
        <f>'MASTER INVENTORY'!B375</f>
        <v>W</v>
      </c>
      <c r="C365" s="71">
        <f>'MASTER INVENTORY'!C375</f>
        <v>3366</v>
      </c>
      <c r="D365" s="71">
        <f>'MASTER INVENTORY'!D375</f>
        <v>227</v>
      </c>
      <c r="E365" s="71">
        <f>'MASTER INVENTORY'!E375</f>
        <v>3139</v>
      </c>
      <c r="F365" s="71">
        <f>'MASTER INVENTORY'!F375</f>
        <v>0</v>
      </c>
      <c r="G365" s="71">
        <f>'MASTER INVENTORY'!G375</f>
        <v>0</v>
      </c>
      <c r="H365" s="71" t="str">
        <f>'MASTER INVENTORY'!H375</f>
        <v>CERAMIC</v>
      </c>
      <c r="I365" s="71">
        <f>'MASTER INVENTORY'!I375</f>
        <v>227</v>
      </c>
      <c r="J365" s="71" t="str">
        <f>'MASTER INVENTORY'!J375</f>
        <v>ADMIN</v>
      </c>
      <c r="K365" s="121">
        <f>'MASTER INVENTORY'!K375</f>
        <v>1</v>
      </c>
      <c r="L365" s="71">
        <f>'MASTER INVENTORY'!L375</f>
        <v>0</v>
      </c>
      <c r="M365" s="71">
        <f>'MASTER INVENTORY'!M375</f>
        <v>0</v>
      </c>
      <c r="N365" s="71">
        <f>'MASTER INVENTORY'!N375</f>
        <v>0</v>
      </c>
      <c r="O365" s="71">
        <f>'MASTER INVENTORY'!O375</f>
        <v>0</v>
      </c>
      <c r="P365" s="71">
        <f>'MASTER INVENTORY'!P375</f>
        <v>0</v>
      </c>
      <c r="Q365" s="71">
        <f>'MASTER INVENTORY'!Q375</f>
        <v>0</v>
      </c>
      <c r="R365" s="71">
        <f>'MASTER INVENTORY'!R375</f>
        <v>0</v>
      </c>
      <c r="S365" s="71">
        <f>'MASTER INVENTORY'!S375</f>
        <v>50</v>
      </c>
      <c r="T365" s="71">
        <f>'MASTER INVENTORY'!T375</f>
        <v>0</v>
      </c>
      <c r="U365" s="71">
        <f>'MASTER INVENTORY'!U375</f>
        <v>2</v>
      </c>
      <c r="V365" s="71">
        <f>'MASTER INVENTORY'!V375</f>
        <v>3</v>
      </c>
      <c r="W365" s="71">
        <f>'MASTER INVENTORY'!W375</f>
        <v>1</v>
      </c>
      <c r="X365" s="71">
        <f>'MASTER INVENTORY'!X375</f>
        <v>0</v>
      </c>
      <c r="Y365" s="71">
        <f>'MASTER INVENTORY'!Y375</f>
        <v>0</v>
      </c>
      <c r="Z365" s="71">
        <f>'MASTER INVENTORY'!Z375</f>
        <v>1</v>
      </c>
      <c r="AA365" s="71">
        <f>'MASTER INVENTORY'!AA375</f>
        <v>1</v>
      </c>
      <c r="AB365" s="71">
        <f>'MASTER INVENTORY'!AB375</f>
        <v>1</v>
      </c>
      <c r="AC365" s="71">
        <f>'MASTER INVENTORY'!AC375</f>
        <v>0</v>
      </c>
      <c r="AD365" s="71">
        <f>'MASTER INVENTORY'!AD375</f>
        <v>1</v>
      </c>
      <c r="AE365" s="71">
        <f>'MASTER INVENTORY'!AE375</f>
        <v>0</v>
      </c>
      <c r="AF365" s="71">
        <f>'MASTER INVENTORY'!AF375</f>
        <v>1</v>
      </c>
      <c r="AG365" s="71" t="str">
        <f>'MASTER INVENTORY'!AG375</f>
        <v>21st CAV</v>
      </c>
      <c r="AH365" s="71" t="str">
        <f>'MASTER INVENTORY'!AH375</f>
        <v>X</v>
      </c>
      <c r="AI365" s="71">
        <f>'MASTER INVENTORY'!AI375</f>
        <v>0</v>
      </c>
    </row>
    <row r="366" spans="1:35" hidden="1" x14ac:dyDescent="0.2">
      <c r="A366" s="67">
        <f>'MASTER INVENTORY'!A376</f>
        <v>90092</v>
      </c>
      <c r="B366" s="71" t="str">
        <f>'MASTER INVENTORY'!B376</f>
        <v>W</v>
      </c>
      <c r="C366" s="71">
        <f>'MASTER INVENTORY'!C376</f>
        <v>3271</v>
      </c>
      <c r="D366" s="71">
        <f>'MASTER INVENTORY'!D376</f>
        <v>244</v>
      </c>
      <c r="E366" s="71">
        <f>'MASTER INVENTORY'!E376</f>
        <v>3027</v>
      </c>
      <c r="F366" s="71">
        <f>'MASTER INVENTORY'!F376</f>
        <v>0</v>
      </c>
      <c r="G366" s="71">
        <f>'MASTER INVENTORY'!G376</f>
        <v>0</v>
      </c>
      <c r="H366" s="71" t="str">
        <f>'MASTER INVENTORY'!H376</f>
        <v>CERAMIC</v>
      </c>
      <c r="I366" s="71">
        <f>'MASTER INVENTORY'!I376</f>
        <v>244</v>
      </c>
      <c r="J366" s="71" t="str">
        <f>'MASTER INVENTORY'!J376</f>
        <v>ADMIN</v>
      </c>
      <c r="K366" s="121">
        <f>'MASTER INVENTORY'!K376</f>
        <v>1</v>
      </c>
      <c r="L366" s="71">
        <f>'MASTER INVENTORY'!L376</f>
        <v>0</v>
      </c>
      <c r="M366" s="71">
        <f>'MASTER INVENTORY'!M376</f>
        <v>0</v>
      </c>
      <c r="N366" s="71">
        <f>'MASTER INVENTORY'!N376</f>
        <v>0</v>
      </c>
      <c r="O366" s="71">
        <f>'MASTER INVENTORY'!O376</f>
        <v>0</v>
      </c>
      <c r="P366" s="71">
        <f>'MASTER INVENTORY'!P376</f>
        <v>0</v>
      </c>
      <c r="Q366" s="71">
        <f>'MASTER INVENTORY'!Q376</f>
        <v>0</v>
      </c>
      <c r="R366" s="71">
        <f>'MASTER INVENTORY'!R376</f>
        <v>0</v>
      </c>
      <c r="S366" s="71">
        <f>'MASTER INVENTORY'!S376</f>
        <v>50</v>
      </c>
      <c r="T366" s="71">
        <f>'MASTER INVENTORY'!T376</f>
        <v>0</v>
      </c>
      <c r="U366" s="71">
        <f>'MASTER INVENTORY'!U376</f>
        <v>2</v>
      </c>
      <c r="V366" s="71">
        <f>'MASTER INVENTORY'!V376</f>
        <v>3</v>
      </c>
      <c r="W366" s="71">
        <f>'MASTER INVENTORY'!W376</f>
        <v>1</v>
      </c>
      <c r="X366" s="71">
        <f>'MASTER INVENTORY'!X376</f>
        <v>0</v>
      </c>
      <c r="Y366" s="71">
        <f>'MASTER INVENTORY'!Y376</f>
        <v>0</v>
      </c>
      <c r="Z366" s="71">
        <f>'MASTER INVENTORY'!Z376</f>
        <v>2</v>
      </c>
      <c r="AA366" s="71">
        <f>'MASTER INVENTORY'!AA376</f>
        <v>3</v>
      </c>
      <c r="AB366" s="71">
        <f>'MASTER INVENTORY'!AB376</f>
        <v>2</v>
      </c>
      <c r="AC366" s="71">
        <f>'MASTER INVENTORY'!AC376</f>
        <v>0</v>
      </c>
      <c r="AD366" s="71">
        <f>'MASTER INVENTORY'!AD376</f>
        <v>1</v>
      </c>
      <c r="AE366" s="71">
        <f>'MASTER INVENTORY'!AE376</f>
        <v>0</v>
      </c>
      <c r="AF366" s="71">
        <f>'MASTER INVENTORY'!AF376</f>
        <v>1</v>
      </c>
      <c r="AG366" s="71" t="str">
        <f>'MASTER INVENTORY'!AG376</f>
        <v>21st CAV</v>
      </c>
      <c r="AH366" s="71" t="str">
        <f>'MASTER INVENTORY'!AH376</f>
        <v>X</v>
      </c>
      <c r="AI366" s="71">
        <f>'MASTER INVENTORY'!AI376</f>
        <v>0</v>
      </c>
    </row>
    <row r="367" spans="1:35" hidden="1" x14ac:dyDescent="0.2">
      <c r="A367" s="67">
        <f>'MASTER INVENTORY'!A377</f>
        <v>90093</v>
      </c>
      <c r="B367" s="71" t="str">
        <f>'MASTER INVENTORY'!B377</f>
        <v>W</v>
      </c>
      <c r="C367" s="71">
        <f>'MASTER INVENTORY'!C377</f>
        <v>3089</v>
      </c>
      <c r="D367" s="71">
        <f>'MASTER INVENTORY'!D377</f>
        <v>242</v>
      </c>
      <c r="E367" s="71">
        <f>'MASTER INVENTORY'!E377</f>
        <v>2847</v>
      </c>
      <c r="F367" s="71">
        <f>'MASTER INVENTORY'!F377</f>
        <v>0</v>
      </c>
      <c r="G367" s="71">
        <f>'MASTER INVENTORY'!G377</f>
        <v>0</v>
      </c>
      <c r="H367" s="71" t="str">
        <f>'MASTER INVENTORY'!H377</f>
        <v>CERAMIC</v>
      </c>
      <c r="I367" s="71">
        <f>'MASTER INVENTORY'!I377</f>
        <v>242</v>
      </c>
      <c r="J367" s="71" t="str">
        <f>'MASTER INVENTORY'!J377</f>
        <v>ADMIN</v>
      </c>
      <c r="K367" s="121">
        <f>'MASTER INVENTORY'!K377</f>
        <v>1</v>
      </c>
      <c r="L367" s="71">
        <f>'MASTER INVENTORY'!L377</f>
        <v>0</v>
      </c>
      <c r="M367" s="71">
        <f>'MASTER INVENTORY'!M377</f>
        <v>0</v>
      </c>
      <c r="N367" s="71">
        <f>'MASTER INVENTORY'!N377</f>
        <v>0</v>
      </c>
      <c r="O367" s="71">
        <f>'MASTER INVENTORY'!O377</f>
        <v>0</v>
      </c>
      <c r="P367" s="71">
        <f>'MASTER INVENTORY'!P377</f>
        <v>0</v>
      </c>
      <c r="Q367" s="71">
        <f>'MASTER INVENTORY'!Q377</f>
        <v>0</v>
      </c>
      <c r="R367" s="71">
        <f>'MASTER INVENTORY'!R377</f>
        <v>0</v>
      </c>
      <c r="S367" s="71">
        <f>'MASTER INVENTORY'!S377</f>
        <v>50</v>
      </c>
      <c r="T367" s="71">
        <f>'MASTER INVENTORY'!T377</f>
        <v>0</v>
      </c>
      <c r="U367" s="71">
        <f>'MASTER INVENTORY'!U377</f>
        <v>2</v>
      </c>
      <c r="V367" s="71">
        <f>'MASTER INVENTORY'!V377</f>
        <v>3</v>
      </c>
      <c r="W367" s="71">
        <f>'MASTER INVENTORY'!W377</f>
        <v>1</v>
      </c>
      <c r="X367" s="71">
        <f>'MASTER INVENTORY'!X377</f>
        <v>0</v>
      </c>
      <c r="Y367" s="71">
        <f>'MASTER INVENTORY'!Y377</f>
        <v>0</v>
      </c>
      <c r="Z367" s="71">
        <f>'MASTER INVENTORY'!Z377</f>
        <v>0</v>
      </c>
      <c r="AA367" s="71">
        <f>'MASTER INVENTORY'!AA377</f>
        <v>2</v>
      </c>
      <c r="AB367" s="71">
        <f>'MASTER INVENTORY'!AB377</f>
        <v>2</v>
      </c>
      <c r="AC367" s="71">
        <f>'MASTER INVENTORY'!AC377</f>
        <v>0</v>
      </c>
      <c r="AD367" s="71">
        <f>'MASTER INVENTORY'!AD377</f>
        <v>1</v>
      </c>
      <c r="AE367" s="71">
        <f>'MASTER INVENTORY'!AE377</f>
        <v>0</v>
      </c>
      <c r="AF367" s="71">
        <f>'MASTER INVENTORY'!AF377</f>
        <v>1</v>
      </c>
      <c r="AG367" s="71" t="str">
        <f>'MASTER INVENTORY'!AG377</f>
        <v>21st CAV</v>
      </c>
      <c r="AH367" s="71" t="str">
        <f>'MASTER INVENTORY'!AH377</f>
        <v>X</v>
      </c>
      <c r="AI367" s="71">
        <f>'MASTER INVENTORY'!AI377</f>
        <v>0</v>
      </c>
    </row>
    <row r="368" spans="1:35" hidden="1" x14ac:dyDescent="0.2">
      <c r="A368" s="67">
        <f>'MASTER INVENTORY'!A378</f>
        <v>90094</v>
      </c>
      <c r="B368" s="71" t="str">
        <f>'MASTER INVENTORY'!B378</f>
        <v>W</v>
      </c>
      <c r="C368" s="71">
        <f>'MASTER INVENTORY'!C378</f>
        <v>17959</v>
      </c>
      <c r="D368" s="71">
        <f>'MASTER INVENTORY'!D378</f>
        <v>2137</v>
      </c>
      <c r="E368" s="71">
        <f>'MASTER INVENTORY'!E378</f>
        <v>12491</v>
      </c>
      <c r="F368" s="71">
        <f>'MASTER INVENTORY'!F378</f>
        <v>0</v>
      </c>
      <c r="G368" s="71">
        <f>'MASTER INVENTORY'!G378</f>
        <v>4141</v>
      </c>
      <c r="H368" s="71" t="str">
        <f>'MASTER INVENTORY'!H378</f>
        <v>CERAMIC</v>
      </c>
      <c r="I368" s="71">
        <f>'MASTER INVENTORY'!I378</f>
        <v>1327</v>
      </c>
      <c r="J368" s="71" t="str">
        <f>'MASTER INVENTORY'!J378</f>
        <v>ADMIN</v>
      </c>
      <c r="K368" s="121">
        <f>'MASTER INVENTORY'!K378</f>
        <v>1</v>
      </c>
      <c r="L368" s="71">
        <f>'MASTER INVENTORY'!L378</f>
        <v>42</v>
      </c>
      <c r="M368" s="71">
        <f>'MASTER INVENTORY'!M378</f>
        <v>2990</v>
      </c>
      <c r="N368" s="71">
        <f>'MASTER INVENTORY'!N378</f>
        <v>5980</v>
      </c>
      <c r="O368" s="71">
        <f>'MASTER INVENTORY'!O378</f>
        <v>0</v>
      </c>
      <c r="P368" s="71">
        <f>'MASTER INVENTORY'!P378</f>
        <v>0</v>
      </c>
      <c r="Q368" s="71">
        <f>'MASTER INVENTORY'!Q378</f>
        <v>0</v>
      </c>
      <c r="R368" s="71">
        <f>'MASTER INVENTORY'!R378</f>
        <v>23</v>
      </c>
      <c r="S368" s="71">
        <f>'MASTER INVENTORY'!S378</f>
        <v>144</v>
      </c>
      <c r="T368" s="71">
        <f>'MASTER INVENTORY'!T378</f>
        <v>0</v>
      </c>
      <c r="U368" s="71">
        <f>'MASTER INVENTORY'!U378</f>
        <v>14</v>
      </c>
      <c r="V368" s="71">
        <f>'MASTER INVENTORY'!V378</f>
        <v>15</v>
      </c>
      <c r="W368" s="71">
        <f>'MASTER INVENTORY'!W378</f>
        <v>2</v>
      </c>
      <c r="X368" s="71">
        <f>'MASTER INVENTORY'!X378</f>
        <v>0</v>
      </c>
      <c r="Y368" s="71">
        <f>'MASTER INVENTORY'!Y378</f>
        <v>0</v>
      </c>
      <c r="Z368" s="71">
        <f>'MASTER INVENTORY'!Z378</f>
        <v>5</v>
      </c>
      <c r="AA368" s="71">
        <f>'MASTER INVENTORY'!AA378</f>
        <v>15</v>
      </c>
      <c r="AB368" s="71">
        <f>'MASTER INVENTORY'!AB378</f>
        <v>7</v>
      </c>
      <c r="AC368" s="71">
        <f>'MASTER INVENTORY'!AC378</f>
        <v>6</v>
      </c>
      <c r="AD368" s="71">
        <f>'MASTER INVENTORY'!AD378</f>
        <v>1</v>
      </c>
      <c r="AE368" s="71">
        <f>'MASTER INVENTORY'!AE378</f>
        <v>0</v>
      </c>
      <c r="AF368" s="71">
        <f>'MASTER INVENTORY'!AF378</f>
        <v>2</v>
      </c>
      <c r="AG368" s="71" t="str">
        <f>'MASTER INVENTORY'!AG378</f>
        <v>21st CAV</v>
      </c>
      <c r="AH368" s="71" t="str">
        <f>'MASTER INVENTORY'!AH378</f>
        <v>X</v>
      </c>
      <c r="AI368" s="71">
        <f>'MASTER INVENTORY'!AI378</f>
        <v>0</v>
      </c>
    </row>
    <row r="369" spans="1:35" hidden="1" x14ac:dyDescent="0.2">
      <c r="A369" s="67">
        <f>'MASTER INVENTORY'!A379</f>
        <v>90098</v>
      </c>
      <c r="B369" s="71" t="str">
        <f>'MASTER INVENTORY'!B379</f>
        <v xml:space="preserve">W </v>
      </c>
      <c r="C369" s="71">
        <f>'MASTER INVENTORY'!C379</f>
        <v>13777</v>
      </c>
      <c r="D369" s="71">
        <f>'MASTER INVENTORY'!D379</f>
        <v>1394</v>
      </c>
      <c r="E369" s="71">
        <f>'MASTER INVENTORY'!E379</f>
        <v>12383</v>
      </c>
      <c r="F369" s="71">
        <f>'MASTER INVENTORY'!F379</f>
        <v>0</v>
      </c>
      <c r="G369" s="71">
        <f>'MASTER INVENTORY'!G379</f>
        <v>0</v>
      </c>
      <c r="H369" s="71" t="str">
        <f>'MASTER INVENTORY'!H379</f>
        <v>CERAMIC</v>
      </c>
      <c r="I369" s="71">
        <f>'MASTER INVENTORY'!I379</f>
        <v>1394</v>
      </c>
      <c r="J369" s="71" t="str">
        <f>'MASTER INVENTORY'!J379</f>
        <v>ADMIN</v>
      </c>
      <c r="K369" s="121">
        <f>'MASTER INVENTORY'!K379</f>
        <v>1</v>
      </c>
      <c r="L369" s="71">
        <f>'MASTER INVENTORY'!L379</f>
        <v>42</v>
      </c>
      <c r="M369" s="71">
        <f>'MASTER INVENTORY'!M379</f>
        <v>2990</v>
      </c>
      <c r="N369" s="71">
        <f>'MASTER INVENTORY'!N379</f>
        <v>5980</v>
      </c>
      <c r="O369" s="71">
        <f>'MASTER INVENTORY'!O379</f>
        <v>0</v>
      </c>
      <c r="P369" s="71">
        <f>'MASTER INVENTORY'!P379</f>
        <v>0</v>
      </c>
      <c r="Q369" s="71">
        <f>'MASTER INVENTORY'!Q379</f>
        <v>0</v>
      </c>
      <c r="R369" s="71">
        <f>'MASTER INVENTORY'!R379</f>
        <v>23</v>
      </c>
      <c r="S369" s="71">
        <f>'MASTER INVENTORY'!S379</f>
        <v>144</v>
      </c>
      <c r="T369" s="71">
        <f>'MASTER INVENTORY'!T379</f>
        <v>0</v>
      </c>
      <c r="U369" s="71">
        <f>'MASTER INVENTORY'!U379</f>
        <v>14</v>
      </c>
      <c r="V369" s="71">
        <f>'MASTER INVENTORY'!V379</f>
        <v>15</v>
      </c>
      <c r="W369" s="71">
        <f>'MASTER INVENTORY'!W379</f>
        <v>2</v>
      </c>
      <c r="X369" s="71">
        <f>'MASTER INVENTORY'!X379</f>
        <v>0</v>
      </c>
      <c r="Y369" s="71">
        <f>'MASTER INVENTORY'!Y379</f>
        <v>0</v>
      </c>
      <c r="Z369" s="71">
        <f>'MASTER INVENTORY'!Z379</f>
        <v>5</v>
      </c>
      <c r="AA369" s="71">
        <f>'MASTER INVENTORY'!AA379</f>
        <v>15</v>
      </c>
      <c r="AB369" s="71">
        <f>'MASTER INVENTORY'!AB379</f>
        <v>7</v>
      </c>
      <c r="AC369" s="71">
        <f>'MASTER INVENTORY'!AC379</f>
        <v>6</v>
      </c>
      <c r="AD369" s="71">
        <f>'MASTER INVENTORY'!AD379</f>
        <v>1</v>
      </c>
      <c r="AE369" s="71">
        <f>'MASTER INVENTORY'!AE379</f>
        <v>0</v>
      </c>
      <c r="AF369" s="71">
        <f>'MASTER INVENTORY'!AF379</f>
        <v>2</v>
      </c>
      <c r="AG369" s="71" t="str">
        <f>'MASTER INVENTORY'!AG379</f>
        <v>21st CAV</v>
      </c>
      <c r="AH369" s="71" t="str">
        <f>'MASTER INVENTORY'!AH379</f>
        <v>X</v>
      </c>
      <c r="AI369" s="71">
        <f>'MASTER INVENTORY'!AI379</f>
        <v>0</v>
      </c>
    </row>
    <row r="370" spans="1:35" hidden="1" x14ac:dyDescent="0.2">
      <c r="A370" s="67">
        <f>'MASTER INVENTORY'!A380</f>
        <v>90120</v>
      </c>
      <c r="B370" s="71" t="str">
        <f>'MASTER INVENTORY'!B380</f>
        <v>W</v>
      </c>
      <c r="C370" s="71">
        <f>'MASTER INVENTORY'!C380</f>
        <v>4189</v>
      </c>
      <c r="D370" s="71">
        <f>'MASTER INVENTORY'!D380</f>
        <v>525</v>
      </c>
      <c r="E370" s="71">
        <f>'MASTER INVENTORY'!E380</f>
        <v>0</v>
      </c>
      <c r="F370" s="71">
        <f>'MASTER INVENTORY'!F380</f>
        <v>0</v>
      </c>
      <c r="G370" s="71">
        <f>'MASTER INVENTORY'!G380</f>
        <v>4189</v>
      </c>
      <c r="H370" s="71" t="str">
        <f>'MASTER INVENTORY'!H380</f>
        <v>N/A</v>
      </c>
      <c r="I370" s="71">
        <f>'MASTER INVENTORY'!I380</f>
        <v>0</v>
      </c>
      <c r="J370" s="71" t="str">
        <f>'MASTER INVENTORY'!J380</f>
        <v>ADMIN</v>
      </c>
      <c r="K370" s="121">
        <f>'MASTER INVENTORY'!K380</f>
        <v>1</v>
      </c>
      <c r="L370" s="71">
        <f>'MASTER INVENTORY'!L380</f>
        <v>0</v>
      </c>
      <c r="M370" s="71">
        <f>'MASTER INVENTORY'!M380</f>
        <v>0</v>
      </c>
      <c r="N370" s="71">
        <f>'MASTER INVENTORY'!N380</f>
        <v>0</v>
      </c>
      <c r="O370" s="71">
        <f>'MASTER INVENTORY'!O380</f>
        <v>0</v>
      </c>
      <c r="P370" s="71">
        <f>'MASTER INVENTORY'!P380</f>
        <v>0</v>
      </c>
      <c r="Q370" s="71">
        <f>'MASTER INVENTORY'!Q380</f>
        <v>0</v>
      </c>
      <c r="R370" s="71">
        <f>'MASTER INVENTORY'!R380</f>
        <v>0</v>
      </c>
      <c r="S370" s="71">
        <f>'MASTER INVENTORY'!S380</f>
        <v>61</v>
      </c>
      <c r="T370" s="71">
        <f>'MASTER INVENTORY'!T380</f>
        <v>0</v>
      </c>
      <c r="U370" s="71">
        <f>'MASTER INVENTORY'!U380</f>
        <v>6</v>
      </c>
      <c r="V370" s="71">
        <f>'MASTER INVENTORY'!V380</f>
        <v>5</v>
      </c>
      <c r="W370" s="71">
        <f>'MASTER INVENTORY'!W380</f>
        <v>2</v>
      </c>
      <c r="X370" s="71">
        <f>'MASTER INVENTORY'!X380</f>
        <v>0</v>
      </c>
      <c r="Y370" s="71">
        <f>'MASTER INVENTORY'!Y380</f>
        <v>0</v>
      </c>
      <c r="Z370" s="71">
        <f>'MASTER INVENTORY'!Z380</f>
        <v>4</v>
      </c>
      <c r="AA370" s="71">
        <f>'MASTER INVENTORY'!AA380</f>
        <v>5</v>
      </c>
      <c r="AB370" s="71">
        <f>'MASTER INVENTORY'!AB380</f>
        <v>2</v>
      </c>
      <c r="AC370" s="71">
        <f>'MASTER INVENTORY'!AC380</f>
        <v>2</v>
      </c>
      <c r="AD370" s="71">
        <f>'MASTER INVENTORY'!AD380</f>
        <v>4</v>
      </c>
      <c r="AE370" s="71">
        <f>'MASTER INVENTORY'!AE380</f>
        <v>0</v>
      </c>
      <c r="AF370" s="71">
        <f>'MASTER INVENTORY'!AF380</f>
        <v>1</v>
      </c>
      <c r="AG370" s="71" t="str">
        <f>'MASTER INVENTORY'!AG380</f>
        <v>21st CAV</v>
      </c>
      <c r="AH370" s="71" t="str">
        <f>'MASTER INVENTORY'!AH380</f>
        <v>X</v>
      </c>
      <c r="AI370" s="71">
        <f>'MASTER INVENTORY'!AI380</f>
        <v>0</v>
      </c>
    </row>
    <row r="371" spans="1:35" hidden="1" x14ac:dyDescent="0.2">
      <c r="A371" s="67">
        <f>'MASTER INVENTORY'!A381</f>
        <v>90134</v>
      </c>
      <c r="B371" s="71" t="str">
        <f>'MASTER INVENTORY'!B381</f>
        <v>W</v>
      </c>
      <c r="C371" s="71">
        <f>'MASTER INVENTORY'!C381</f>
        <v>596</v>
      </c>
      <c r="D371" s="71">
        <f>'MASTER INVENTORY'!D381</f>
        <v>84</v>
      </c>
      <c r="E371" s="71">
        <f>'MASTER INVENTORY'!E381</f>
        <v>84</v>
      </c>
      <c r="F371" s="71">
        <f>'MASTER INVENTORY'!F381</f>
        <v>512</v>
      </c>
      <c r="G371" s="71">
        <f>'MASTER INVENTORY'!G381</f>
        <v>0</v>
      </c>
      <c r="H371" s="71" t="str">
        <f>'MASTER INVENTORY'!H381</f>
        <v>N/A</v>
      </c>
      <c r="I371" s="71">
        <f>'MASTER INVENTORY'!I381</f>
        <v>0</v>
      </c>
      <c r="J371" s="71" t="str">
        <f>'MASTER INVENTORY'!J381</f>
        <v>LATRINE</v>
      </c>
      <c r="K371" s="121">
        <f>'MASTER INVENTORY'!K381</f>
        <v>1</v>
      </c>
      <c r="L371" s="71">
        <f>'MASTER INVENTORY'!L381</f>
        <v>0</v>
      </c>
      <c r="M371" s="71">
        <f>'MASTER INVENTORY'!M381</f>
        <v>0</v>
      </c>
      <c r="N371" s="71">
        <f>'MASTER INVENTORY'!N381</f>
        <v>0</v>
      </c>
      <c r="O371" s="71">
        <f>'MASTER INVENTORY'!O381</f>
        <v>0</v>
      </c>
      <c r="P371" s="71">
        <f>'MASTER INVENTORY'!P381</f>
        <v>0</v>
      </c>
      <c r="Q371" s="71">
        <f>'MASTER INVENTORY'!Q381</f>
        <v>0</v>
      </c>
      <c r="R371" s="71">
        <f>'MASTER INVENTORY'!R381</f>
        <v>0</v>
      </c>
      <c r="S371" s="71">
        <f>'MASTER INVENTORY'!S381</f>
        <v>4</v>
      </c>
      <c r="T371" s="71">
        <f>'MASTER INVENTORY'!T381</f>
        <v>2</v>
      </c>
      <c r="U371" s="71">
        <f>'MASTER INVENTORY'!U381</f>
        <v>1</v>
      </c>
      <c r="V371" s="71">
        <f>'MASTER INVENTORY'!V381</f>
        <v>1</v>
      </c>
      <c r="W371" s="71">
        <f>'MASTER INVENTORY'!W381</f>
        <v>1</v>
      </c>
      <c r="X371" s="71">
        <f>'MASTER INVENTORY'!X381</f>
        <v>0</v>
      </c>
      <c r="Y371" s="71">
        <f>'MASTER INVENTORY'!Y381</f>
        <v>0</v>
      </c>
      <c r="Z371" s="71">
        <f>'MASTER INVENTORY'!Z381</f>
        <v>1</v>
      </c>
      <c r="AA371" s="71">
        <f>'MASTER INVENTORY'!AA381</f>
        <v>1</v>
      </c>
      <c r="AB371" s="71">
        <f>'MASTER INVENTORY'!AB381</f>
        <v>1</v>
      </c>
      <c r="AC371" s="71">
        <f>'MASTER INVENTORY'!AC381</f>
        <v>1</v>
      </c>
      <c r="AD371" s="71">
        <f>'MASTER INVENTORY'!AD381</f>
        <v>1</v>
      </c>
      <c r="AE371" s="71">
        <f>'MASTER INVENTORY'!AE381</f>
        <v>0</v>
      </c>
      <c r="AF371" s="71">
        <f>'MASTER INVENTORY'!AF381</f>
        <v>1</v>
      </c>
      <c r="AG371" s="71" t="str">
        <f>'MASTER INVENTORY'!AG381</f>
        <v>PM DCGS-A</v>
      </c>
      <c r="AH371" s="71" t="str">
        <f>'MASTER INVENTORY'!AH381</f>
        <v>X</v>
      </c>
      <c r="AI371" s="71">
        <f>'MASTER INVENTORY'!AI381</f>
        <v>0</v>
      </c>
    </row>
    <row r="372" spans="1:35" hidden="1" x14ac:dyDescent="0.2">
      <c r="A372" s="67">
        <f>'MASTER INVENTORY'!A382</f>
        <v>90135</v>
      </c>
      <c r="B372" s="71" t="str">
        <f>'MASTER INVENTORY'!B382</f>
        <v>W</v>
      </c>
      <c r="C372" s="71">
        <f>'MASTER INVENTORY'!C382</f>
        <v>465</v>
      </c>
      <c r="D372" s="71">
        <f>'MASTER INVENTORY'!D382</f>
        <v>165</v>
      </c>
      <c r="E372" s="71">
        <f>'MASTER INVENTORY'!E382</f>
        <v>465</v>
      </c>
      <c r="F372" s="71">
        <f>'MASTER INVENTORY'!F382</f>
        <v>0</v>
      </c>
      <c r="G372" s="71">
        <f>'MASTER INVENTORY'!G382</f>
        <v>0</v>
      </c>
      <c r="H372" s="71" t="str">
        <f>'MASTER INVENTORY'!H382</f>
        <v>N/A</v>
      </c>
      <c r="I372" s="71">
        <f>'MASTER INVENTORY'!I382</f>
        <v>0</v>
      </c>
      <c r="J372" s="71" t="str">
        <f>'MASTER INVENTORY'!J382</f>
        <v>LATRINE</v>
      </c>
      <c r="K372" s="121">
        <f>'MASTER INVENTORY'!K382</f>
        <v>1</v>
      </c>
      <c r="L372" s="71">
        <f>'MASTER INVENTORY'!L382</f>
        <v>0</v>
      </c>
      <c r="M372" s="71">
        <f>'MASTER INVENTORY'!M382</f>
        <v>0</v>
      </c>
      <c r="N372" s="71">
        <f>'MASTER INVENTORY'!N382</f>
        <v>0</v>
      </c>
      <c r="O372" s="71">
        <f>'MASTER INVENTORY'!O382</f>
        <v>0</v>
      </c>
      <c r="P372" s="71">
        <f>'MASTER INVENTORY'!P382</f>
        <v>0</v>
      </c>
      <c r="Q372" s="71">
        <f>'MASTER INVENTORY'!Q382</f>
        <v>0</v>
      </c>
      <c r="R372" s="71">
        <f>'MASTER INVENTORY'!R382</f>
        <v>0</v>
      </c>
      <c r="S372" s="71">
        <f>'MASTER INVENTORY'!S382</f>
        <v>0</v>
      </c>
      <c r="T372" s="71">
        <f>'MASTER INVENTORY'!T382</f>
        <v>0</v>
      </c>
      <c r="U372" s="71">
        <f>'MASTER INVENTORY'!U382</f>
        <v>2</v>
      </c>
      <c r="V372" s="71">
        <f>'MASTER INVENTORY'!V382</f>
        <v>2</v>
      </c>
      <c r="W372" s="71">
        <f>'MASTER INVENTORY'!W382</f>
        <v>1</v>
      </c>
      <c r="X372" s="71">
        <f>'MASTER INVENTORY'!X382</f>
        <v>0</v>
      </c>
      <c r="Y372" s="71">
        <f>'MASTER INVENTORY'!Y382</f>
        <v>0</v>
      </c>
      <c r="Z372" s="71">
        <f>'MASTER INVENTORY'!Z382</f>
        <v>2</v>
      </c>
      <c r="AA372" s="71">
        <f>'MASTER INVENTORY'!AA382</f>
        <v>2</v>
      </c>
      <c r="AB372" s="71">
        <f>'MASTER INVENTORY'!AB382</f>
        <v>2</v>
      </c>
      <c r="AC372" s="71">
        <f>'MASTER INVENTORY'!AC382</f>
        <v>0</v>
      </c>
      <c r="AD372" s="71">
        <f>'MASTER INVENTORY'!AD382</f>
        <v>1</v>
      </c>
      <c r="AE372" s="71">
        <f>'MASTER INVENTORY'!AE382</f>
        <v>0</v>
      </c>
      <c r="AF372" s="71">
        <f>'MASTER INVENTORY'!AF382</f>
        <v>1</v>
      </c>
      <c r="AG372" s="71" t="str">
        <f>'MASTER INVENTORY'!AG382</f>
        <v>PM DCGS-A</v>
      </c>
      <c r="AH372" s="71" t="str">
        <f>'MASTER INVENTORY'!AH382</f>
        <v>X</v>
      </c>
      <c r="AI372" s="71">
        <f>'MASTER INVENTORY'!AI382</f>
        <v>0</v>
      </c>
    </row>
    <row r="373" spans="1:35" hidden="1" x14ac:dyDescent="0.2">
      <c r="A373" s="67">
        <f>'MASTER INVENTORY'!A383</f>
        <v>90136</v>
      </c>
      <c r="B373" s="71" t="str">
        <f>'MASTER INVENTORY'!B383</f>
        <v>W</v>
      </c>
      <c r="C373" s="71">
        <f>'MASTER INVENTORY'!C383</f>
        <v>190</v>
      </c>
      <c r="D373" s="71">
        <f>'MASTER INVENTORY'!D383</f>
        <v>190</v>
      </c>
      <c r="E373" s="71">
        <f>'MASTER INVENTORY'!E383</f>
        <v>190</v>
      </c>
      <c r="F373" s="71">
        <f>'MASTER INVENTORY'!F383</f>
        <v>0</v>
      </c>
      <c r="G373" s="71">
        <f>'MASTER INVENTORY'!G383</f>
        <v>0</v>
      </c>
      <c r="H373" s="71" t="str">
        <f>'MASTER INVENTORY'!H383</f>
        <v>N/A</v>
      </c>
      <c r="I373" s="71">
        <f>'MASTER INVENTORY'!I383</f>
        <v>0</v>
      </c>
      <c r="J373" s="71" t="str">
        <f>'MASTER INVENTORY'!J383</f>
        <v>LATRINE</v>
      </c>
      <c r="K373" s="121">
        <f>'MASTER INVENTORY'!K383</f>
        <v>1</v>
      </c>
      <c r="L373" s="71">
        <f>'MASTER INVENTORY'!L383</f>
        <v>0</v>
      </c>
      <c r="M373" s="71">
        <f>'MASTER INVENTORY'!M383</f>
        <v>0</v>
      </c>
      <c r="N373" s="71">
        <f>'MASTER INVENTORY'!N383</f>
        <v>0</v>
      </c>
      <c r="O373" s="71">
        <f>'MASTER INVENTORY'!O383</f>
        <v>0</v>
      </c>
      <c r="P373" s="71">
        <f>'MASTER INVENTORY'!P383</f>
        <v>0</v>
      </c>
      <c r="Q373" s="71">
        <f>'MASTER INVENTORY'!Q383</f>
        <v>0</v>
      </c>
      <c r="R373" s="71">
        <f>'MASTER INVENTORY'!R383</f>
        <v>0</v>
      </c>
      <c r="S373" s="71">
        <f>'MASTER INVENTORY'!S383</f>
        <v>0</v>
      </c>
      <c r="T373" s="71">
        <f>'MASTER INVENTORY'!T383</f>
        <v>0</v>
      </c>
      <c r="U373" s="71">
        <f>'MASTER INVENTORY'!U383</f>
        <v>2</v>
      </c>
      <c r="V373" s="71">
        <f>'MASTER INVENTORY'!V383</f>
        <v>2</v>
      </c>
      <c r="W373" s="71">
        <f>'MASTER INVENTORY'!W383</f>
        <v>1</v>
      </c>
      <c r="X373" s="71">
        <f>'MASTER INVENTORY'!X383</f>
        <v>0</v>
      </c>
      <c r="Y373" s="71">
        <f>'MASTER INVENTORY'!Y383</f>
        <v>0</v>
      </c>
      <c r="Z373" s="71">
        <f>'MASTER INVENTORY'!Z383</f>
        <v>2</v>
      </c>
      <c r="AA373" s="71">
        <f>'MASTER INVENTORY'!AA383</f>
        <v>2</v>
      </c>
      <c r="AB373" s="71">
        <f>'MASTER INVENTORY'!AB383</f>
        <v>2</v>
      </c>
      <c r="AC373" s="71">
        <f>'MASTER INVENTORY'!AC383</f>
        <v>0</v>
      </c>
      <c r="AD373" s="71">
        <f>'MASTER INVENTORY'!AD383</f>
        <v>1</v>
      </c>
      <c r="AE373" s="71">
        <f>'MASTER INVENTORY'!AE383</f>
        <v>0</v>
      </c>
      <c r="AF373" s="71">
        <f>'MASTER INVENTORY'!AF383</f>
        <v>1</v>
      </c>
      <c r="AG373" s="71" t="str">
        <f>'MASTER INVENTORY'!AG383</f>
        <v>PM DCGS-A</v>
      </c>
      <c r="AH373" s="71" t="str">
        <f>'MASTER INVENTORY'!AH383</f>
        <v>X</v>
      </c>
      <c r="AI373" s="71">
        <f>'MASTER INVENTORY'!AI383</f>
        <v>0</v>
      </c>
    </row>
    <row r="374" spans="1:35" hidden="1" x14ac:dyDescent="0.2">
      <c r="A374" s="67">
        <f>'MASTER INVENTORY'!A384</f>
        <v>90140</v>
      </c>
      <c r="B374" s="71" t="str">
        <f>'MASTER INVENTORY'!B384</f>
        <v>W</v>
      </c>
      <c r="C374" s="71">
        <f>'MASTER INVENTORY'!C384</f>
        <v>1582</v>
      </c>
      <c r="D374" s="71">
        <f>'MASTER INVENTORY'!D384</f>
        <v>965</v>
      </c>
      <c r="E374" s="71">
        <f>'MASTER INVENTORY'!E384</f>
        <v>0</v>
      </c>
      <c r="F374" s="71">
        <f>'MASTER INVENTORY'!F384</f>
        <v>365</v>
      </c>
      <c r="G374" s="71">
        <f>'MASTER INVENTORY'!G384</f>
        <v>252</v>
      </c>
      <c r="H374" s="71" t="str">
        <f>'MASTER INVENTORY'!H384</f>
        <v>CERAMIC&amp;STEPS</v>
      </c>
      <c r="I374" s="71">
        <f>'MASTER INVENTORY'!I384</f>
        <v>965</v>
      </c>
      <c r="J374" s="71" t="str">
        <f>'MASTER INVENTORY'!J384</f>
        <v>LATRINE</v>
      </c>
      <c r="K374" s="121">
        <f>'MASTER INVENTORY'!K384</f>
        <v>1</v>
      </c>
      <c r="L374" s="71">
        <f>'MASTER INVENTORY'!L384</f>
        <v>0</v>
      </c>
      <c r="M374" s="71">
        <f>'MASTER INVENTORY'!M384</f>
        <v>0</v>
      </c>
      <c r="N374" s="71">
        <f>'MASTER INVENTORY'!N384</f>
        <v>0</v>
      </c>
      <c r="O374" s="71">
        <f>'MASTER INVENTORY'!O384</f>
        <v>2</v>
      </c>
      <c r="P374" s="71">
        <f>'MASTER INVENTORY'!P384</f>
        <v>42</v>
      </c>
      <c r="Q374" s="71">
        <f>'MASTER INVENTORY'!Q384</f>
        <v>84</v>
      </c>
      <c r="R374" s="71">
        <f>'MASTER INVENTORY'!R384</f>
        <v>0</v>
      </c>
      <c r="S374" s="71">
        <f>'MASTER INVENTORY'!S384</f>
        <v>6</v>
      </c>
      <c r="T374" s="71">
        <f>'MASTER INVENTORY'!T384</f>
        <v>0</v>
      </c>
      <c r="U374" s="71">
        <f>'MASTER INVENTORY'!U384</f>
        <v>3</v>
      </c>
      <c r="V374" s="71">
        <f>'MASTER INVENTORY'!V384</f>
        <v>4</v>
      </c>
      <c r="W374" s="71">
        <f>'MASTER INVENTORY'!W384</f>
        <v>0</v>
      </c>
      <c r="X374" s="71">
        <f>'MASTER INVENTORY'!X384</f>
        <v>0</v>
      </c>
      <c r="Y374" s="71">
        <f>'MASTER INVENTORY'!Y384</f>
        <v>8</v>
      </c>
      <c r="Z374" s="71">
        <f>'MASTER INVENTORY'!Z384</f>
        <v>2</v>
      </c>
      <c r="AA374" s="71">
        <f>'MASTER INVENTORY'!AA384</f>
        <v>4</v>
      </c>
      <c r="AB374" s="71">
        <f>'MASTER INVENTORY'!AB384</f>
        <v>2</v>
      </c>
      <c r="AC374" s="71">
        <f>'MASTER INVENTORY'!AC384</f>
        <v>0</v>
      </c>
      <c r="AD374" s="71">
        <f>'MASTER INVENTORY'!AD384</f>
        <v>1</v>
      </c>
      <c r="AE374" s="71">
        <f>'MASTER INVENTORY'!AE384</f>
        <v>1</v>
      </c>
      <c r="AF374" s="71">
        <f>'MASTER INVENTORY'!AF384</f>
        <v>8</v>
      </c>
      <c r="AG374" s="71" t="str">
        <f>'MASTER INVENTORY'!AG384</f>
        <v>DAO</v>
      </c>
      <c r="AH374" s="71" t="str">
        <f>'MASTER INVENTORY'!AH384</f>
        <v>X</v>
      </c>
      <c r="AI374" s="71">
        <f>'MASTER INVENTORY'!AI384</f>
        <v>0</v>
      </c>
    </row>
    <row r="375" spans="1:35" hidden="1" x14ac:dyDescent="0.2">
      <c r="A375" s="67">
        <f>'MASTER INVENTORY'!A385</f>
        <v>90154</v>
      </c>
      <c r="B375" s="71" t="str">
        <f>'MASTER INVENTORY'!B385</f>
        <v>W</v>
      </c>
      <c r="C375" s="71">
        <f>'MASTER INVENTORY'!C385</f>
        <v>384</v>
      </c>
      <c r="D375" s="71">
        <f>'MASTER INVENTORY'!D385</f>
        <v>24</v>
      </c>
      <c r="E375" s="71">
        <f>'MASTER INVENTORY'!E385</f>
        <v>192</v>
      </c>
      <c r="F375" s="71">
        <f>'MASTER INVENTORY'!F385</f>
        <v>0</v>
      </c>
      <c r="G375" s="71">
        <f>'MASTER INVENTORY'!G385</f>
        <v>0</v>
      </c>
      <c r="H375" s="71" t="str">
        <f>'MASTER INVENTORY'!H385</f>
        <v>RUBBER</v>
      </c>
      <c r="I375" s="71">
        <f>'MASTER INVENTORY'!I385</f>
        <v>192</v>
      </c>
      <c r="J375" s="71" t="str">
        <f>'MASTER INVENTORY'!J385</f>
        <v>ACP</v>
      </c>
      <c r="K375" s="121">
        <f>'MASTER INVENTORY'!K385</f>
        <v>1</v>
      </c>
      <c r="L375" s="71">
        <f>'MASTER INVENTORY'!L385</f>
        <v>6</v>
      </c>
      <c r="M375" s="71">
        <f>'MASTER INVENTORY'!M385</f>
        <v>74</v>
      </c>
      <c r="N375" s="71">
        <f>'MASTER INVENTORY'!N385</f>
        <v>148</v>
      </c>
      <c r="O375" s="71">
        <f>'MASTER INVENTORY'!O385</f>
        <v>1</v>
      </c>
      <c r="P375" s="71">
        <f>'MASTER INVENTORY'!P385</f>
        <v>21</v>
      </c>
      <c r="Q375" s="71">
        <f>'MASTER INVENTORY'!Q385</f>
        <v>42</v>
      </c>
      <c r="R375" s="71">
        <f>'MASTER INVENTORY'!R385</f>
        <v>0</v>
      </c>
      <c r="S375" s="71">
        <f>'MASTER INVENTORY'!S385</f>
        <v>3</v>
      </c>
      <c r="T375" s="71">
        <f>'MASTER INVENTORY'!T385</f>
        <v>0</v>
      </c>
      <c r="U375" s="71">
        <f>'MASTER INVENTORY'!U385</f>
        <v>1</v>
      </c>
      <c r="V375" s="71">
        <f>'MASTER INVENTORY'!V385</f>
        <v>1</v>
      </c>
      <c r="W375" s="71">
        <f>'MASTER INVENTORY'!W385</f>
        <v>0</v>
      </c>
      <c r="X375" s="71">
        <f>'MASTER INVENTORY'!X385</f>
        <v>0</v>
      </c>
      <c r="Y375" s="71">
        <f>'MASTER INVENTORY'!Y385</f>
        <v>1</v>
      </c>
      <c r="Z375" s="71">
        <f>'MASTER INVENTORY'!Z385</f>
        <v>0</v>
      </c>
      <c r="AA375" s="71">
        <f>'MASTER INVENTORY'!AA385</f>
        <v>1</v>
      </c>
      <c r="AB375" s="71">
        <f>'MASTER INVENTORY'!AB385</f>
        <v>1</v>
      </c>
      <c r="AC375" s="71">
        <f>'MASTER INVENTORY'!AC385</f>
        <v>0</v>
      </c>
      <c r="AD375" s="71">
        <f>'MASTER INVENTORY'!AD385</f>
        <v>1</v>
      </c>
      <c r="AE375" s="71">
        <f>'MASTER INVENTORY'!AE385</f>
        <v>0</v>
      </c>
      <c r="AF375" s="71">
        <f>'MASTER INVENTORY'!AF385</f>
        <v>1</v>
      </c>
      <c r="AG375" s="71" t="str">
        <f>'MASTER INVENTORY'!AG385</f>
        <v>DES</v>
      </c>
      <c r="AH375" s="71" t="str">
        <f>'MASTER INVENTORY'!AH385</f>
        <v>X</v>
      </c>
      <c r="AI375" s="71">
        <f>'MASTER INVENTORY'!AI385</f>
        <v>0</v>
      </c>
    </row>
    <row r="376" spans="1:35" hidden="1" x14ac:dyDescent="0.2">
      <c r="A376" s="67">
        <f>'MASTER INVENTORY'!A386</f>
        <v>90185</v>
      </c>
      <c r="B376" s="71" t="str">
        <f>'MASTER INVENTORY'!B386</f>
        <v>W</v>
      </c>
      <c r="C376" s="71">
        <f>'MASTER INVENTORY'!C386</f>
        <v>2169</v>
      </c>
      <c r="D376" s="71">
        <f>'MASTER INVENTORY'!D386</f>
        <v>163</v>
      </c>
      <c r="E376" s="71">
        <f>'MASTER INVENTORY'!E386</f>
        <v>1538</v>
      </c>
      <c r="F376" s="71">
        <f>'MASTER INVENTORY'!F386</f>
        <v>631</v>
      </c>
      <c r="G376" s="71">
        <f>'MASTER INVENTORY'!G386</f>
        <v>0</v>
      </c>
      <c r="H376" s="71" t="str">
        <f>'MASTER INVENTORY'!H386</f>
        <v>N/A</v>
      </c>
      <c r="I376" s="71">
        <f>'MASTER INVENTORY'!I386</f>
        <v>0</v>
      </c>
      <c r="J376" s="71" t="str">
        <f>'MASTER INVENTORY'!J386</f>
        <v>ADMIN</v>
      </c>
      <c r="K376" s="121">
        <f>'MASTER INVENTORY'!K386</f>
        <v>1</v>
      </c>
      <c r="L376" s="71">
        <f>'MASTER INVENTORY'!L386</f>
        <v>5</v>
      </c>
      <c r="M376" s="71">
        <f>'MASTER INVENTORY'!M386</f>
        <v>60</v>
      </c>
      <c r="N376" s="71">
        <f>'MASTER INVENTORY'!N386</f>
        <v>120</v>
      </c>
      <c r="O376" s="71">
        <f>'MASTER INVENTORY'!O386</f>
        <v>0</v>
      </c>
      <c r="P376" s="71">
        <f>'MASTER INVENTORY'!P386</f>
        <v>0</v>
      </c>
      <c r="Q376" s="71">
        <f>'MASTER INVENTORY'!Q386</f>
        <v>0</v>
      </c>
      <c r="R376" s="71">
        <f>'MASTER INVENTORY'!R386</f>
        <v>5</v>
      </c>
      <c r="S376" s="71">
        <f>'MASTER INVENTORY'!S386</f>
        <v>13</v>
      </c>
      <c r="T376" s="71">
        <f>'MASTER INVENTORY'!T386</f>
        <v>0</v>
      </c>
      <c r="U376" s="71">
        <f>'MASTER INVENTORY'!U386</f>
        <v>2</v>
      </c>
      <c r="V376" s="71">
        <f>'MASTER INVENTORY'!V386</f>
        <v>2</v>
      </c>
      <c r="W376" s="71">
        <f>'MASTER INVENTORY'!W386</f>
        <v>2</v>
      </c>
      <c r="X376" s="71">
        <f>'MASTER INVENTORY'!X386</f>
        <v>0</v>
      </c>
      <c r="Y376" s="71">
        <f>'MASTER INVENTORY'!Y386</f>
        <v>0</v>
      </c>
      <c r="Z376" s="71">
        <f>'MASTER INVENTORY'!Z386</f>
        <v>0</v>
      </c>
      <c r="AA376" s="71">
        <f>'MASTER INVENTORY'!AA386</f>
        <v>2</v>
      </c>
      <c r="AB376" s="71">
        <f>'MASTER INVENTORY'!AB386</f>
        <v>2</v>
      </c>
      <c r="AC376" s="71">
        <f>'MASTER INVENTORY'!AC386</f>
        <v>0</v>
      </c>
      <c r="AD376" s="71">
        <f>'MASTER INVENTORY'!AD386</f>
        <v>0</v>
      </c>
      <c r="AE376" s="71">
        <f>'MASTER INVENTORY'!AE386</f>
        <v>0</v>
      </c>
      <c r="AF376" s="71">
        <f>'MASTER INVENTORY'!AF386</f>
        <v>1</v>
      </c>
      <c r="AG376" s="71" t="str">
        <f>'MASTER INVENTORY'!AG386</f>
        <v>PM DCGS-A</v>
      </c>
      <c r="AH376" s="71" t="str">
        <f>'MASTER INVENTORY'!AH386</f>
        <v>X</v>
      </c>
      <c r="AI376" s="71">
        <f>'MASTER INVENTORY'!AI386</f>
        <v>0</v>
      </c>
    </row>
    <row r="377" spans="1:35" hidden="1" x14ac:dyDescent="0.2">
      <c r="A377" s="67">
        <f>'MASTER INVENTORY'!A387</f>
        <v>90207</v>
      </c>
      <c r="B377" s="71" t="str">
        <f>'MASTER INVENTORY'!B387</f>
        <v>W</v>
      </c>
      <c r="C377" s="71">
        <f>'MASTER INVENTORY'!C387</f>
        <v>1975</v>
      </c>
      <c r="D377" s="71">
        <f>'MASTER INVENTORY'!D387</f>
        <v>108</v>
      </c>
      <c r="E377" s="71">
        <f>'MASTER INVENTORY'!E387</f>
        <v>625</v>
      </c>
      <c r="F377" s="71">
        <f>'MASTER INVENTORY'!F387</f>
        <v>1350</v>
      </c>
      <c r="G377" s="71">
        <f>'MASTER INVENTORY'!G387</f>
        <v>0</v>
      </c>
      <c r="H377" s="71" t="str">
        <f>'MASTER INVENTORY'!H387</f>
        <v>N/A</v>
      </c>
      <c r="I377" s="71">
        <f>'MASTER INVENTORY'!I387</f>
        <v>0</v>
      </c>
      <c r="J377" s="71" t="str">
        <f>'MASTER INVENTORY'!J387</f>
        <v>ADMIN</v>
      </c>
      <c r="K377" s="121">
        <f>'MASTER INVENTORY'!K387</f>
        <v>1</v>
      </c>
      <c r="L377" s="71">
        <f>'MASTER INVENTORY'!L387</f>
        <v>10</v>
      </c>
      <c r="M377" s="71">
        <f>'MASTER INVENTORY'!M387</f>
        <v>90</v>
      </c>
      <c r="N377" s="71">
        <f>'MASTER INVENTORY'!N387</f>
        <v>180</v>
      </c>
      <c r="O377" s="71">
        <f>'MASTER INVENTORY'!O387</f>
        <v>0</v>
      </c>
      <c r="P377" s="71">
        <f>'MASTER INVENTORY'!P387</f>
        <v>0</v>
      </c>
      <c r="Q377" s="71">
        <f>'MASTER INVENTORY'!Q387</f>
        <v>0</v>
      </c>
      <c r="R377" s="71">
        <f>'MASTER INVENTORY'!R387</f>
        <v>10</v>
      </c>
      <c r="S377" s="71">
        <f>'MASTER INVENTORY'!S387</f>
        <v>30</v>
      </c>
      <c r="T377" s="71">
        <f>'MASTER INVENTORY'!T387</f>
        <v>11</v>
      </c>
      <c r="U377" s="71">
        <f>'MASTER INVENTORY'!U387</f>
        <v>2</v>
      </c>
      <c r="V377" s="71">
        <f>'MASTER INVENTORY'!V387</f>
        <v>2</v>
      </c>
      <c r="W377" s="71">
        <f>'MASTER INVENTORY'!W387</f>
        <v>2</v>
      </c>
      <c r="X377" s="71">
        <f>'MASTER INVENTORY'!X387</f>
        <v>0</v>
      </c>
      <c r="Y377" s="71">
        <f>'MASTER INVENTORY'!Y387</f>
        <v>0</v>
      </c>
      <c r="Z377" s="71">
        <f>'MASTER INVENTORY'!Z387</f>
        <v>1</v>
      </c>
      <c r="AA377" s="71">
        <f>'MASTER INVENTORY'!AA387</f>
        <v>1</v>
      </c>
      <c r="AB377" s="71">
        <f>'MASTER INVENTORY'!AB387</f>
        <v>1</v>
      </c>
      <c r="AC377" s="71">
        <f>'MASTER INVENTORY'!AC387</f>
        <v>0</v>
      </c>
      <c r="AD377" s="71">
        <f>'MASTER INVENTORY'!AD387</f>
        <v>0</v>
      </c>
      <c r="AE377" s="71">
        <f>'MASTER INVENTORY'!AE387</f>
        <v>0</v>
      </c>
      <c r="AF377" s="71">
        <f>'MASTER INVENTORY'!AF387</f>
        <v>1</v>
      </c>
      <c r="AG377" s="71" t="str">
        <f>'MASTER INVENTORY'!AG387</f>
        <v>PM DCGS-A</v>
      </c>
      <c r="AH377" s="71" t="str">
        <f>'MASTER INVENTORY'!AH387</f>
        <v>X</v>
      </c>
      <c r="AI377" s="71">
        <f>'MASTER INVENTORY'!AI387</f>
        <v>0</v>
      </c>
    </row>
    <row r="378" spans="1:35" hidden="1" x14ac:dyDescent="0.2">
      <c r="A378" s="67">
        <f>'MASTER INVENTORY'!A388</f>
        <v>90208</v>
      </c>
      <c r="B378" s="71" t="str">
        <f>'MASTER INVENTORY'!B388</f>
        <v>W</v>
      </c>
      <c r="C378" s="71">
        <f>'MASTER INVENTORY'!C388</f>
        <v>1975</v>
      </c>
      <c r="D378" s="71">
        <f>'MASTER INVENTORY'!D388</f>
        <v>108</v>
      </c>
      <c r="E378" s="71">
        <f>'MASTER INVENTORY'!E388</f>
        <v>625</v>
      </c>
      <c r="F378" s="71">
        <f>'MASTER INVENTORY'!F388</f>
        <v>1350</v>
      </c>
      <c r="G378" s="71">
        <f>'MASTER INVENTORY'!G388</f>
        <v>0</v>
      </c>
      <c r="H378" s="71" t="str">
        <f>'MASTER INVENTORY'!H388</f>
        <v>N/A</v>
      </c>
      <c r="I378" s="71">
        <f>'MASTER INVENTORY'!I388</f>
        <v>0</v>
      </c>
      <c r="J378" s="71" t="str">
        <f>'MASTER INVENTORY'!J388</f>
        <v>ADMIN</v>
      </c>
      <c r="K378" s="121">
        <f>'MASTER INVENTORY'!K388</f>
        <v>1</v>
      </c>
      <c r="L378" s="71">
        <f>'MASTER INVENTORY'!L388</f>
        <v>12</v>
      </c>
      <c r="M378" s="71">
        <f>'MASTER INVENTORY'!M388</f>
        <v>108</v>
      </c>
      <c r="N378" s="71">
        <f>'MASTER INVENTORY'!N388</f>
        <v>216</v>
      </c>
      <c r="O378" s="71">
        <f>'MASTER INVENTORY'!O388</f>
        <v>0</v>
      </c>
      <c r="P378" s="71">
        <f>'MASTER INVENTORY'!P388</f>
        <v>0</v>
      </c>
      <c r="Q378" s="71">
        <f>'MASTER INVENTORY'!Q388</f>
        <v>0</v>
      </c>
      <c r="R378" s="71">
        <f>'MASTER INVENTORY'!R388</f>
        <v>12</v>
      </c>
      <c r="S378" s="71">
        <f>'MASTER INVENTORY'!S388</f>
        <v>33</v>
      </c>
      <c r="T378" s="71">
        <f>'MASTER INVENTORY'!T388</f>
        <v>17</v>
      </c>
      <c r="U378" s="71">
        <f>'MASTER INVENTORY'!U388</f>
        <v>2</v>
      </c>
      <c r="V378" s="71">
        <f>'MASTER INVENTORY'!V388</f>
        <v>2</v>
      </c>
      <c r="W378" s="71">
        <f>'MASTER INVENTORY'!W388</f>
        <v>2</v>
      </c>
      <c r="X378" s="71">
        <f>'MASTER INVENTORY'!X388</f>
        <v>0</v>
      </c>
      <c r="Y378" s="71">
        <f>'MASTER INVENTORY'!Y388</f>
        <v>0</v>
      </c>
      <c r="Z378" s="71">
        <f>'MASTER INVENTORY'!Z388</f>
        <v>1</v>
      </c>
      <c r="AA378" s="71">
        <f>'MASTER INVENTORY'!AA388</f>
        <v>1</v>
      </c>
      <c r="AB378" s="71">
        <f>'MASTER INVENTORY'!AB388</f>
        <v>1</v>
      </c>
      <c r="AC378" s="71">
        <f>'MASTER INVENTORY'!AC388</f>
        <v>0</v>
      </c>
      <c r="AD378" s="71">
        <f>'MASTER INVENTORY'!AD388</f>
        <v>0</v>
      </c>
      <c r="AE378" s="71">
        <f>'MASTER INVENTORY'!AE388</f>
        <v>0</v>
      </c>
      <c r="AF378" s="71">
        <f>'MASTER INVENTORY'!AF388</f>
        <v>1</v>
      </c>
      <c r="AG378" s="71" t="str">
        <f>'MASTER INVENTORY'!AG388</f>
        <v>PM DCGS-A</v>
      </c>
      <c r="AH378" s="71" t="str">
        <f>'MASTER INVENTORY'!AH388</f>
        <v>X</v>
      </c>
      <c r="AI378" s="71">
        <f>'MASTER INVENTORY'!AI388</f>
        <v>0</v>
      </c>
    </row>
    <row r="379" spans="1:35" hidden="1" x14ac:dyDescent="0.2">
      <c r="A379" s="67">
        <f>'MASTER INVENTORY'!A389</f>
        <v>90209</v>
      </c>
      <c r="B379" s="71" t="str">
        <f>'MASTER INVENTORY'!B389</f>
        <v>W</v>
      </c>
      <c r="C379" s="71">
        <f>'MASTER INVENTORY'!C389</f>
        <v>1316</v>
      </c>
      <c r="D379" s="71">
        <f>'MASTER INVENTORY'!D389</f>
        <v>64</v>
      </c>
      <c r="E379" s="71">
        <f>'MASTER INVENTORY'!E389</f>
        <v>64</v>
      </c>
      <c r="F379" s="71">
        <f>'MASTER INVENTORY'!F389</f>
        <v>1252</v>
      </c>
      <c r="G379" s="71">
        <f>'MASTER INVENTORY'!G389</f>
        <v>0</v>
      </c>
      <c r="H379" s="71" t="str">
        <f>'MASTER INVENTORY'!H389</f>
        <v>N/A</v>
      </c>
      <c r="I379" s="71">
        <f>'MASTER INVENTORY'!I389</f>
        <v>0</v>
      </c>
      <c r="J379" s="71" t="str">
        <f>'MASTER INVENTORY'!J389</f>
        <v>ADMIN</v>
      </c>
      <c r="K379" s="121">
        <f>'MASTER INVENTORY'!K389</f>
        <v>1</v>
      </c>
      <c r="L379" s="71">
        <f>'MASTER INVENTORY'!L389</f>
        <v>16</v>
      </c>
      <c r="M379" s="71">
        <f>'MASTER INVENTORY'!M389</f>
        <v>144</v>
      </c>
      <c r="N379" s="71">
        <f>'MASTER INVENTORY'!N389</f>
        <v>288</v>
      </c>
      <c r="O379" s="71">
        <f>'MASTER INVENTORY'!O389</f>
        <v>0</v>
      </c>
      <c r="P379" s="71">
        <f>'MASTER INVENTORY'!P389</f>
        <v>0</v>
      </c>
      <c r="Q379" s="71">
        <f>'MASTER INVENTORY'!Q389</f>
        <v>0</v>
      </c>
      <c r="R379" s="71">
        <f>'MASTER INVENTORY'!R389</f>
        <v>16</v>
      </c>
      <c r="S379" s="71">
        <f>'MASTER INVENTORY'!S389</f>
        <v>18</v>
      </c>
      <c r="T379" s="71">
        <f>'MASTER INVENTORY'!T389</f>
        <v>11</v>
      </c>
      <c r="U379" s="71">
        <f>'MASTER INVENTORY'!U389</f>
        <v>2</v>
      </c>
      <c r="V379" s="71">
        <f>'MASTER INVENTORY'!V389</f>
        <v>2</v>
      </c>
      <c r="W379" s="71">
        <f>'MASTER INVENTORY'!W389</f>
        <v>2</v>
      </c>
      <c r="X379" s="71">
        <f>'MASTER INVENTORY'!X389</f>
        <v>0</v>
      </c>
      <c r="Y379" s="71">
        <f>'MASTER INVENTORY'!Y389</f>
        <v>0</v>
      </c>
      <c r="Z379" s="71">
        <f>'MASTER INVENTORY'!Z389</f>
        <v>1</v>
      </c>
      <c r="AA379" s="71">
        <f>'MASTER INVENTORY'!AA389</f>
        <v>1</v>
      </c>
      <c r="AB379" s="71">
        <f>'MASTER INVENTORY'!AB389</f>
        <v>1</v>
      </c>
      <c r="AC379" s="71">
        <f>'MASTER INVENTORY'!AC389</f>
        <v>0</v>
      </c>
      <c r="AD379" s="71">
        <f>'MASTER INVENTORY'!AD389</f>
        <v>0</v>
      </c>
      <c r="AE379" s="71">
        <f>'MASTER INVENTORY'!AE389</f>
        <v>0</v>
      </c>
      <c r="AF379" s="71">
        <f>'MASTER INVENTORY'!AF389</f>
        <v>1</v>
      </c>
      <c r="AG379" s="71" t="str">
        <f>'MASTER INVENTORY'!AG389</f>
        <v>PM DCGS-A</v>
      </c>
      <c r="AH379" s="71" t="str">
        <f>'MASTER INVENTORY'!AH389</f>
        <v>X</v>
      </c>
      <c r="AI379" s="71">
        <f>'MASTER INVENTORY'!AI389</f>
        <v>0</v>
      </c>
    </row>
    <row r="380" spans="1:35" hidden="1" x14ac:dyDescent="0.2">
      <c r="A380" s="67">
        <f>'MASTER INVENTORY'!A390</f>
        <v>90210</v>
      </c>
      <c r="B380" s="71" t="str">
        <f>'MASTER INVENTORY'!B390</f>
        <v>W</v>
      </c>
      <c r="C380" s="71">
        <f>'MASTER INVENTORY'!C390</f>
        <v>1191</v>
      </c>
      <c r="D380" s="71">
        <f>'MASTER INVENTORY'!D390</f>
        <v>0</v>
      </c>
      <c r="E380" s="71">
        <f>'MASTER INVENTORY'!E390</f>
        <v>0</v>
      </c>
      <c r="F380" s="71">
        <f>'MASTER INVENTORY'!F390</f>
        <v>1191</v>
      </c>
      <c r="G380" s="71">
        <f>'MASTER INVENTORY'!G390</f>
        <v>0</v>
      </c>
      <c r="H380" s="71" t="str">
        <f>'MASTER INVENTORY'!H390</f>
        <v>N/A</v>
      </c>
      <c r="I380" s="71">
        <f>'MASTER INVENTORY'!I390</f>
        <v>0</v>
      </c>
      <c r="J380" s="71" t="str">
        <f>'MASTER INVENTORY'!J390</f>
        <v>ADMIN</v>
      </c>
      <c r="K380" s="121">
        <f>'MASTER INVENTORY'!K390</f>
        <v>1</v>
      </c>
      <c r="L380" s="71">
        <f>'MASTER INVENTORY'!L390</f>
        <v>7</v>
      </c>
      <c r="M380" s="71">
        <f>'MASTER INVENTORY'!M390</f>
        <v>63</v>
      </c>
      <c r="N380" s="71">
        <f>'MASTER INVENTORY'!N390</f>
        <v>126</v>
      </c>
      <c r="O380" s="71">
        <f>'MASTER INVENTORY'!O390</f>
        <v>0</v>
      </c>
      <c r="P380" s="71">
        <f>'MASTER INVENTORY'!P390</f>
        <v>0</v>
      </c>
      <c r="Q380" s="71">
        <f>'MASTER INVENTORY'!Q390</f>
        <v>0</v>
      </c>
      <c r="R380" s="71">
        <f>'MASTER INVENTORY'!R390</f>
        <v>7</v>
      </c>
      <c r="S380" s="71">
        <f>'MASTER INVENTORY'!S390</f>
        <v>16</v>
      </c>
      <c r="T380" s="71">
        <f>'MASTER INVENTORY'!T390</f>
        <v>17</v>
      </c>
      <c r="U380" s="71">
        <f>'MASTER INVENTORY'!U390</f>
        <v>2</v>
      </c>
      <c r="V380" s="71">
        <f>'MASTER INVENTORY'!V390</f>
        <v>2</v>
      </c>
      <c r="W380" s="71">
        <f>'MASTER INVENTORY'!W390</f>
        <v>2</v>
      </c>
      <c r="X380" s="71">
        <f>'MASTER INVENTORY'!X390</f>
        <v>0</v>
      </c>
      <c r="Y380" s="71">
        <f>'MASTER INVENTORY'!Y390</f>
        <v>0</v>
      </c>
      <c r="Z380" s="71">
        <f>'MASTER INVENTORY'!Z390</f>
        <v>1</v>
      </c>
      <c r="AA380" s="71">
        <f>'MASTER INVENTORY'!AA390</f>
        <v>1</v>
      </c>
      <c r="AB380" s="71">
        <f>'MASTER INVENTORY'!AB390</f>
        <v>1</v>
      </c>
      <c r="AC380" s="71">
        <f>'MASTER INVENTORY'!AC390</f>
        <v>0</v>
      </c>
      <c r="AD380" s="71">
        <f>'MASTER INVENTORY'!AD390</f>
        <v>0</v>
      </c>
      <c r="AE380" s="71">
        <f>'MASTER INVENTORY'!AE390</f>
        <v>0</v>
      </c>
      <c r="AF380" s="71">
        <f>'MASTER INVENTORY'!AF390</f>
        <v>1</v>
      </c>
      <c r="AG380" s="71" t="str">
        <f>'MASTER INVENTORY'!AG390</f>
        <v>PM DCGS-A</v>
      </c>
      <c r="AH380" s="71" t="str">
        <f>'MASTER INVENTORY'!AH390</f>
        <v>X</v>
      </c>
      <c r="AI380" s="71">
        <f>'MASTER INVENTORY'!AI390</f>
        <v>0</v>
      </c>
    </row>
    <row r="381" spans="1:35" hidden="1" x14ac:dyDescent="0.2">
      <c r="A381" s="67">
        <f>'MASTER INVENTORY'!A391</f>
        <v>90211</v>
      </c>
      <c r="B381" s="71" t="str">
        <f>'MASTER INVENTORY'!B391</f>
        <v>W</v>
      </c>
      <c r="C381" s="71">
        <f>'MASTER INVENTORY'!C391</f>
        <v>2500</v>
      </c>
      <c r="D381" s="71">
        <f>'MASTER INVENTORY'!D391</f>
        <v>108</v>
      </c>
      <c r="E381" s="71">
        <f>'MASTER INVENTORY'!E391</f>
        <v>2500</v>
      </c>
      <c r="F381" s="71">
        <f>'MASTER INVENTORY'!F391</f>
        <v>0</v>
      </c>
      <c r="G381" s="71">
        <f>'MASTER INVENTORY'!G391</f>
        <v>0</v>
      </c>
      <c r="H381" s="71" t="str">
        <f>'MASTER INVENTORY'!H391</f>
        <v>N/A</v>
      </c>
      <c r="I381" s="71">
        <f>'MASTER INVENTORY'!I391</f>
        <v>0</v>
      </c>
      <c r="J381" s="71" t="str">
        <f>'MASTER INVENTORY'!J391</f>
        <v>ADMIN</v>
      </c>
      <c r="K381" s="121">
        <f>'MASTER INVENTORY'!K391</f>
        <v>1</v>
      </c>
      <c r="L381" s="71">
        <f>'MASTER INVENTORY'!L391</f>
        <v>0</v>
      </c>
      <c r="M381" s="71">
        <f>'MASTER INVENTORY'!M391</f>
        <v>0</v>
      </c>
      <c r="N381" s="71">
        <f>'MASTER INVENTORY'!N391</f>
        <v>0</v>
      </c>
      <c r="O381" s="71">
        <f>'MASTER INVENTORY'!O391</f>
        <v>0</v>
      </c>
      <c r="P381" s="71">
        <f>'MASTER INVENTORY'!P391</f>
        <v>0</v>
      </c>
      <c r="Q381" s="71">
        <f>'MASTER INVENTORY'!Q391</f>
        <v>0</v>
      </c>
      <c r="R381" s="71">
        <f>'MASTER INVENTORY'!R391</f>
        <v>0</v>
      </c>
      <c r="S381" s="71">
        <f>'MASTER INVENTORY'!S391</f>
        <v>32</v>
      </c>
      <c r="T381" s="71">
        <f>'MASTER INVENTORY'!T391</f>
        <v>11</v>
      </c>
      <c r="U381" s="71">
        <f>'MASTER INVENTORY'!U391</f>
        <v>2</v>
      </c>
      <c r="V381" s="71">
        <f>'MASTER INVENTORY'!V391</f>
        <v>2</v>
      </c>
      <c r="W381" s="71">
        <f>'MASTER INVENTORY'!W391</f>
        <v>2</v>
      </c>
      <c r="X381" s="71">
        <f>'MASTER INVENTORY'!X391</f>
        <v>0</v>
      </c>
      <c r="Y381" s="71">
        <f>'MASTER INVENTORY'!Y391</f>
        <v>0</v>
      </c>
      <c r="Z381" s="71">
        <f>'MASTER INVENTORY'!Z391</f>
        <v>1</v>
      </c>
      <c r="AA381" s="71">
        <f>'MASTER INVENTORY'!AA391</f>
        <v>1</v>
      </c>
      <c r="AB381" s="71">
        <f>'MASTER INVENTORY'!AB391</f>
        <v>1</v>
      </c>
      <c r="AC381" s="71">
        <f>'MASTER INVENTORY'!AC391</f>
        <v>0</v>
      </c>
      <c r="AD381" s="71">
        <f>'MASTER INVENTORY'!AD391</f>
        <v>0</v>
      </c>
      <c r="AE381" s="71">
        <f>'MASTER INVENTORY'!AE391</f>
        <v>0</v>
      </c>
      <c r="AF381" s="71">
        <f>'MASTER INVENTORY'!AF391</f>
        <v>1</v>
      </c>
      <c r="AG381" s="71" t="str">
        <f>'MASTER INVENTORY'!AG391</f>
        <v>PM DCGS-A</v>
      </c>
      <c r="AH381" s="71" t="str">
        <f>'MASTER INVENTORY'!AH391</f>
        <v>X</v>
      </c>
      <c r="AI381" s="71">
        <f>'MASTER INVENTORY'!AI391</f>
        <v>0</v>
      </c>
    </row>
    <row r="382" spans="1:35" hidden="1" x14ac:dyDescent="0.2">
      <c r="A382" s="67">
        <f>'MASTER INVENTORY'!A392</f>
        <v>90213</v>
      </c>
      <c r="B382" s="71" t="str">
        <f>'MASTER INVENTORY'!B392</f>
        <v>W</v>
      </c>
      <c r="C382" s="71">
        <f>'MASTER INVENTORY'!C392</f>
        <v>1000</v>
      </c>
      <c r="D382" s="71">
        <f>'MASTER INVENTORY'!D392</f>
        <v>98</v>
      </c>
      <c r="E382" s="71">
        <f>'MASTER INVENTORY'!E392</f>
        <v>902</v>
      </c>
      <c r="F382" s="71">
        <f>'MASTER INVENTORY'!F392</f>
        <v>0</v>
      </c>
      <c r="G382" s="71">
        <f>'MASTER INVENTORY'!G392</f>
        <v>0</v>
      </c>
      <c r="H382" s="71">
        <f>'MASTER INVENTORY'!H392</f>
        <v>0</v>
      </c>
      <c r="I382" s="71">
        <f>'MASTER INVENTORY'!I392</f>
        <v>98</v>
      </c>
      <c r="J382" s="71" t="str">
        <f>'MASTER INVENTORY'!J392</f>
        <v>ADMIN</v>
      </c>
      <c r="K382" s="121">
        <f>'MASTER INVENTORY'!K392</f>
        <v>1</v>
      </c>
      <c r="L382" s="71">
        <f>'MASTER INVENTORY'!L392</f>
        <v>0</v>
      </c>
      <c r="M382" s="71">
        <f>'MASTER INVENTORY'!M392</f>
        <v>0</v>
      </c>
      <c r="N382" s="71">
        <f>'MASTER INVENTORY'!N392</f>
        <v>0</v>
      </c>
      <c r="O382" s="71">
        <f>'MASTER INVENTORY'!O392</f>
        <v>0</v>
      </c>
      <c r="P382" s="71">
        <f>'MASTER INVENTORY'!P392</f>
        <v>0</v>
      </c>
      <c r="Q382" s="71">
        <f>'MASTER INVENTORY'!Q392</f>
        <v>0</v>
      </c>
      <c r="R382" s="71">
        <f>'MASTER INVENTORY'!R392</f>
        <v>0</v>
      </c>
      <c r="S382" s="71">
        <f>'MASTER INVENTORY'!S392</f>
        <v>28</v>
      </c>
      <c r="T382" s="71">
        <f>'MASTER INVENTORY'!T392</f>
        <v>2</v>
      </c>
      <c r="U382" s="71">
        <f>'MASTER INVENTORY'!U392</f>
        <v>2</v>
      </c>
      <c r="V382" s="71">
        <f>'MASTER INVENTORY'!V392</f>
        <v>2</v>
      </c>
      <c r="W382" s="71">
        <f>'MASTER INVENTORY'!W392</f>
        <v>2</v>
      </c>
      <c r="X382" s="71">
        <f>'MASTER INVENTORY'!X392</f>
        <v>0</v>
      </c>
      <c r="Y382" s="71">
        <f>'MASTER INVENTORY'!Y392</f>
        <v>0</v>
      </c>
      <c r="Z382" s="71">
        <f>'MASTER INVENTORY'!Z392</f>
        <v>1</v>
      </c>
      <c r="AA382" s="71">
        <f>'MASTER INVENTORY'!AA392</f>
        <v>1</v>
      </c>
      <c r="AB382" s="71">
        <f>'MASTER INVENTORY'!AB392</f>
        <v>1</v>
      </c>
      <c r="AC382" s="71">
        <f>'MASTER INVENTORY'!AC392</f>
        <v>0</v>
      </c>
      <c r="AD382" s="71">
        <f>'MASTER INVENTORY'!AD392</f>
        <v>0</v>
      </c>
      <c r="AE382" s="71">
        <f>'MASTER INVENTORY'!AE392</f>
        <v>0</v>
      </c>
      <c r="AF382" s="71">
        <f>'MASTER INVENTORY'!AF392</f>
        <v>1</v>
      </c>
      <c r="AG382" s="71" t="str">
        <f>'MASTER INVENTORY'!AG392</f>
        <v>PM DCGS-A</v>
      </c>
      <c r="AH382" s="71" t="str">
        <f>'MASTER INVENTORY'!AH392</f>
        <v>X</v>
      </c>
      <c r="AI382" s="71">
        <f>'MASTER INVENTORY'!AI392</f>
        <v>0</v>
      </c>
    </row>
    <row r="383" spans="1:35" hidden="1" x14ac:dyDescent="0.2">
      <c r="A383" s="67">
        <f>'MASTER INVENTORY'!A393</f>
        <v>90214</v>
      </c>
      <c r="B383" s="71" t="str">
        <f>'MASTER INVENTORY'!B393</f>
        <v>W</v>
      </c>
      <c r="C383" s="71">
        <f>'MASTER INVENTORY'!C393</f>
        <v>1000</v>
      </c>
      <c r="D383" s="71">
        <f>'MASTER INVENTORY'!D393</f>
        <v>98</v>
      </c>
      <c r="E383" s="71">
        <f>'MASTER INVENTORY'!E393</f>
        <v>902</v>
      </c>
      <c r="F383" s="71">
        <f>'MASTER INVENTORY'!F393</f>
        <v>0</v>
      </c>
      <c r="G383" s="71">
        <f>'MASTER INVENTORY'!G393</f>
        <v>0</v>
      </c>
      <c r="H383" s="71" t="str">
        <f>'MASTER INVENTORY'!H393</f>
        <v>N/A</v>
      </c>
      <c r="I383" s="71">
        <f>'MASTER INVENTORY'!I393</f>
        <v>98</v>
      </c>
      <c r="J383" s="71" t="str">
        <f>'MASTER INVENTORY'!J393</f>
        <v>ADMIN</v>
      </c>
      <c r="K383" s="121">
        <f>'MASTER INVENTORY'!K393</f>
        <v>1</v>
      </c>
      <c r="L383" s="71">
        <f>'MASTER INVENTORY'!L393</f>
        <v>4</v>
      </c>
      <c r="M383" s="71">
        <f>'MASTER INVENTORY'!M393</f>
        <v>36</v>
      </c>
      <c r="N383" s="71">
        <f>'MASTER INVENTORY'!N393</f>
        <v>72</v>
      </c>
      <c r="O383" s="71">
        <f>'MASTER INVENTORY'!O393</f>
        <v>0</v>
      </c>
      <c r="P383" s="71">
        <f>'MASTER INVENTORY'!P393</f>
        <v>0</v>
      </c>
      <c r="Q383" s="71">
        <f>'MASTER INVENTORY'!Q393</f>
        <v>0</v>
      </c>
      <c r="R383" s="71">
        <f>'MASTER INVENTORY'!R393</f>
        <v>4</v>
      </c>
      <c r="S383" s="71">
        <f>'MASTER INVENTORY'!S393</f>
        <v>16</v>
      </c>
      <c r="T383" s="71">
        <f>'MASTER INVENTORY'!T393</f>
        <v>17</v>
      </c>
      <c r="U383" s="71">
        <f>'MASTER INVENTORY'!U393</f>
        <v>2</v>
      </c>
      <c r="V383" s="71">
        <f>'MASTER INVENTORY'!V393</f>
        <v>2</v>
      </c>
      <c r="W383" s="71">
        <f>'MASTER INVENTORY'!W393</f>
        <v>2</v>
      </c>
      <c r="X383" s="71">
        <f>'MASTER INVENTORY'!X393</f>
        <v>0</v>
      </c>
      <c r="Y383" s="71">
        <f>'MASTER INVENTORY'!Y393</f>
        <v>0</v>
      </c>
      <c r="Z383" s="71">
        <f>'MASTER INVENTORY'!Z393</f>
        <v>1</v>
      </c>
      <c r="AA383" s="71">
        <f>'MASTER INVENTORY'!AA393</f>
        <v>1</v>
      </c>
      <c r="AB383" s="71">
        <f>'MASTER INVENTORY'!AB393</f>
        <v>1</v>
      </c>
      <c r="AC383" s="71">
        <f>'MASTER INVENTORY'!AC393</f>
        <v>0</v>
      </c>
      <c r="AD383" s="71">
        <f>'MASTER INVENTORY'!AD393</f>
        <v>0</v>
      </c>
      <c r="AE383" s="71">
        <f>'MASTER INVENTORY'!AE393</f>
        <v>1</v>
      </c>
      <c r="AF383" s="71">
        <f>'MASTER INVENTORY'!AF393</f>
        <v>1</v>
      </c>
      <c r="AG383" s="71" t="str">
        <f>'MASTER INVENTORY'!AG393</f>
        <v>PM DCGS-A</v>
      </c>
      <c r="AH383" s="71" t="str">
        <f>'MASTER INVENTORY'!AH393</f>
        <v>X</v>
      </c>
      <c r="AI383" s="71">
        <f>'MASTER INVENTORY'!AI393</f>
        <v>0</v>
      </c>
    </row>
    <row r="384" spans="1:35" hidden="1" x14ac:dyDescent="0.2">
      <c r="A384" s="67">
        <f>'MASTER INVENTORY'!A394</f>
        <v>90215</v>
      </c>
      <c r="B384" s="71" t="str">
        <f>'MASTER INVENTORY'!B394</f>
        <v>W</v>
      </c>
      <c r="C384" s="71">
        <f>'MASTER INVENTORY'!C394</f>
        <v>1177</v>
      </c>
      <c r="D384" s="71">
        <f>'MASTER INVENTORY'!D394</f>
        <v>68</v>
      </c>
      <c r="E384" s="71">
        <f>'MASTER INVENTORY'!E394</f>
        <v>1177</v>
      </c>
      <c r="F384" s="71">
        <f>'MASTER INVENTORY'!F394</f>
        <v>0</v>
      </c>
      <c r="G384" s="71">
        <f>'MASTER INVENTORY'!G394</f>
        <v>0</v>
      </c>
      <c r="H384" s="71" t="str">
        <f>'MASTER INVENTORY'!H394</f>
        <v>N/A</v>
      </c>
      <c r="I384" s="71">
        <f>'MASTER INVENTORY'!I394</f>
        <v>0</v>
      </c>
      <c r="J384" s="71" t="str">
        <f>'MASTER INVENTORY'!J394</f>
        <v>ADMIN</v>
      </c>
      <c r="K384" s="121">
        <f>'MASTER INVENTORY'!K394</f>
        <v>1</v>
      </c>
      <c r="L384" s="71">
        <f>'MASTER INVENTORY'!L394</f>
        <v>11</v>
      </c>
      <c r="M384" s="71">
        <f>'MASTER INVENTORY'!M394</f>
        <v>99</v>
      </c>
      <c r="N384" s="71">
        <f>'MASTER INVENTORY'!N394</f>
        <v>198</v>
      </c>
      <c r="O384" s="71">
        <f>'MASTER INVENTORY'!O394</f>
        <v>0</v>
      </c>
      <c r="P384" s="71">
        <f>'MASTER INVENTORY'!P394</f>
        <v>0</v>
      </c>
      <c r="Q384" s="71">
        <f>'MASTER INVENTORY'!Q394</f>
        <v>0</v>
      </c>
      <c r="R384" s="71">
        <f>'MASTER INVENTORY'!R394</f>
        <v>10</v>
      </c>
      <c r="S384" s="71">
        <f>'MASTER INVENTORY'!S394</f>
        <v>25</v>
      </c>
      <c r="T384" s="71">
        <f>'MASTER INVENTORY'!T394</f>
        <v>14</v>
      </c>
      <c r="U384" s="71">
        <f>'MASTER INVENTORY'!U394</f>
        <v>2</v>
      </c>
      <c r="V384" s="71">
        <f>'MASTER INVENTORY'!V394</f>
        <v>2</v>
      </c>
      <c r="W384" s="71">
        <f>'MASTER INVENTORY'!W394</f>
        <v>2</v>
      </c>
      <c r="X384" s="71">
        <f>'MASTER INVENTORY'!X394</f>
        <v>0</v>
      </c>
      <c r="Y384" s="71">
        <f>'MASTER INVENTORY'!Y394</f>
        <v>0</v>
      </c>
      <c r="Z384" s="71">
        <f>'MASTER INVENTORY'!Z394</f>
        <v>1</v>
      </c>
      <c r="AA384" s="71">
        <f>'MASTER INVENTORY'!AA394</f>
        <v>1</v>
      </c>
      <c r="AB384" s="71">
        <f>'MASTER INVENTORY'!AB394</f>
        <v>1</v>
      </c>
      <c r="AC384" s="71">
        <f>'MASTER INVENTORY'!AC394</f>
        <v>0</v>
      </c>
      <c r="AD384" s="71">
        <f>'MASTER INVENTORY'!AD394</f>
        <v>0</v>
      </c>
      <c r="AE384" s="71">
        <f>'MASTER INVENTORY'!AE394</f>
        <v>1</v>
      </c>
      <c r="AF384" s="71">
        <f>'MASTER INVENTORY'!AF394</f>
        <v>1</v>
      </c>
      <c r="AG384" s="71" t="str">
        <f>'MASTER INVENTORY'!AG394</f>
        <v>PM DCGS-A</v>
      </c>
      <c r="AH384" s="71" t="str">
        <f>'MASTER INVENTORY'!AH394</f>
        <v>X</v>
      </c>
      <c r="AI384" s="71">
        <f>'MASTER INVENTORY'!AI394</f>
        <v>0</v>
      </c>
    </row>
    <row r="385" spans="1:35" hidden="1" x14ac:dyDescent="0.2">
      <c r="A385" s="67">
        <f>'MASTER INVENTORY'!A395</f>
        <v>90217</v>
      </c>
      <c r="B385" s="71" t="str">
        <f>'MASTER INVENTORY'!B395</f>
        <v>W</v>
      </c>
      <c r="C385" s="71">
        <f>'MASTER INVENTORY'!C395</f>
        <v>1861</v>
      </c>
      <c r="D385" s="71">
        <f>'MASTER INVENTORY'!D395</f>
        <v>50</v>
      </c>
      <c r="E385" s="71">
        <f>'MASTER INVENTORY'!E395</f>
        <v>50</v>
      </c>
      <c r="F385" s="71">
        <f>'MASTER INVENTORY'!F395</f>
        <v>1811</v>
      </c>
      <c r="G385" s="71">
        <f>'MASTER INVENTORY'!G395</f>
        <v>0</v>
      </c>
      <c r="H385" s="71" t="str">
        <f>'MASTER INVENTORY'!H395</f>
        <v>N/A</v>
      </c>
      <c r="I385" s="71">
        <f>'MASTER INVENTORY'!I395</f>
        <v>0</v>
      </c>
      <c r="J385" s="71" t="str">
        <f>'MASTER INVENTORY'!J395</f>
        <v>ADMIN</v>
      </c>
      <c r="K385" s="121">
        <f>'MASTER INVENTORY'!K395</f>
        <v>1</v>
      </c>
      <c r="L385" s="71">
        <f>'MASTER INVENTORY'!L395</f>
        <v>7</v>
      </c>
      <c r="M385" s="71">
        <f>'MASTER INVENTORY'!M395</f>
        <v>63</v>
      </c>
      <c r="N385" s="71">
        <f>'MASTER INVENTORY'!N395</f>
        <v>126</v>
      </c>
      <c r="O385" s="71">
        <f>'MASTER INVENTORY'!O395</f>
        <v>0</v>
      </c>
      <c r="P385" s="71">
        <f>'MASTER INVENTORY'!P395</f>
        <v>0</v>
      </c>
      <c r="Q385" s="71">
        <f>'MASTER INVENTORY'!Q395</f>
        <v>0</v>
      </c>
      <c r="R385" s="71">
        <f>'MASTER INVENTORY'!R395</f>
        <v>7</v>
      </c>
      <c r="S385" s="71">
        <f>'MASTER INVENTORY'!S395</f>
        <v>31</v>
      </c>
      <c r="T385" s="71">
        <f>'MASTER INVENTORY'!T395</f>
        <v>8</v>
      </c>
      <c r="U385" s="71">
        <f>'MASTER INVENTORY'!U395</f>
        <v>2</v>
      </c>
      <c r="V385" s="71">
        <f>'MASTER INVENTORY'!V395</f>
        <v>2</v>
      </c>
      <c r="W385" s="71">
        <f>'MASTER INVENTORY'!W395</f>
        <v>2</v>
      </c>
      <c r="X385" s="71">
        <f>'MASTER INVENTORY'!X395</f>
        <v>0</v>
      </c>
      <c r="Y385" s="71">
        <f>'MASTER INVENTORY'!Y395</f>
        <v>0</v>
      </c>
      <c r="Z385" s="71">
        <f>'MASTER INVENTORY'!Z395</f>
        <v>1</v>
      </c>
      <c r="AA385" s="71">
        <f>'MASTER INVENTORY'!AA395</f>
        <v>1</v>
      </c>
      <c r="AB385" s="71">
        <f>'MASTER INVENTORY'!AB395</f>
        <v>1</v>
      </c>
      <c r="AC385" s="71">
        <f>'MASTER INVENTORY'!AC395</f>
        <v>0</v>
      </c>
      <c r="AD385" s="71">
        <f>'MASTER INVENTORY'!AD395</f>
        <v>0</v>
      </c>
      <c r="AE385" s="71">
        <f>'MASTER INVENTORY'!AE395</f>
        <v>0</v>
      </c>
      <c r="AF385" s="71">
        <f>'MASTER INVENTORY'!AF395</f>
        <v>1</v>
      </c>
      <c r="AG385" s="71" t="str">
        <f>'MASTER INVENTORY'!AG395</f>
        <v>PM DCGS-A</v>
      </c>
      <c r="AH385" s="71" t="str">
        <f>'MASTER INVENTORY'!AH395</f>
        <v>X</v>
      </c>
      <c r="AI385" s="71">
        <f>'MASTER INVENTORY'!AI395</f>
        <v>0</v>
      </c>
    </row>
    <row r="386" spans="1:35" hidden="1" x14ac:dyDescent="0.2">
      <c r="A386" s="67">
        <f>'MASTER INVENTORY'!A396</f>
        <v>90238</v>
      </c>
      <c r="B386" s="71" t="str">
        <f>'MASTER INVENTORY'!B396</f>
        <v>W</v>
      </c>
      <c r="C386" s="71">
        <f>'MASTER INVENTORY'!C396</f>
        <v>4428</v>
      </c>
      <c r="D386" s="71">
        <f>'MASTER INVENTORY'!D396</f>
        <v>288</v>
      </c>
      <c r="E386" s="71">
        <f>'MASTER INVENTORY'!E396</f>
        <v>408</v>
      </c>
      <c r="F386" s="71">
        <f>'MASTER INVENTORY'!F396</f>
        <v>4020</v>
      </c>
      <c r="G386" s="71">
        <f>'MASTER INVENTORY'!G396</f>
        <v>0</v>
      </c>
      <c r="H386" s="71" t="str">
        <f>'MASTER INVENTORY'!H396</f>
        <v>N/A</v>
      </c>
      <c r="I386" s="71">
        <f>'MASTER INVENTORY'!I396</f>
        <v>0</v>
      </c>
      <c r="J386" s="71" t="str">
        <f>'MASTER INVENTORY'!J396</f>
        <v>ADMIN</v>
      </c>
      <c r="K386" s="121">
        <f>'MASTER INVENTORY'!K396</f>
        <v>1</v>
      </c>
      <c r="L386" s="71">
        <f>'MASTER INVENTORY'!L396</f>
        <v>3</v>
      </c>
      <c r="M386" s="71">
        <f>'MASTER INVENTORY'!M396</f>
        <v>36</v>
      </c>
      <c r="N386" s="71">
        <f>'MASTER INVENTORY'!N396</f>
        <v>72</v>
      </c>
      <c r="O386" s="71">
        <f>'MASTER INVENTORY'!O396</f>
        <v>0</v>
      </c>
      <c r="P386" s="71">
        <f>'MASTER INVENTORY'!P396</f>
        <v>0</v>
      </c>
      <c r="Q386" s="71">
        <f>'MASTER INVENTORY'!Q396</f>
        <v>0</v>
      </c>
      <c r="R386" s="71">
        <f>'MASTER INVENTORY'!R396</f>
        <v>3</v>
      </c>
      <c r="S386" s="71">
        <f>'MASTER INVENTORY'!S396</f>
        <v>47</v>
      </c>
      <c r="T386" s="71">
        <f>'MASTER INVENTORY'!T396</f>
        <v>1</v>
      </c>
      <c r="U386" s="71">
        <f>'MASTER INVENTORY'!U396</f>
        <v>4</v>
      </c>
      <c r="V386" s="71">
        <f>'MASTER INVENTORY'!V396</f>
        <v>3</v>
      </c>
      <c r="W386" s="71">
        <f>'MASTER INVENTORY'!W396</f>
        <v>1</v>
      </c>
      <c r="X386" s="71">
        <f>'MASTER INVENTORY'!X396</f>
        <v>0</v>
      </c>
      <c r="Y386" s="71">
        <f>'MASTER INVENTORY'!Y396</f>
        <v>0</v>
      </c>
      <c r="Z386" s="71">
        <f>'MASTER INVENTORY'!Z396</f>
        <v>3</v>
      </c>
      <c r="AA386" s="71">
        <f>'MASTER INVENTORY'!AA396</f>
        <v>3</v>
      </c>
      <c r="AB386" s="71">
        <f>'MASTER INVENTORY'!AB396</f>
        <v>4</v>
      </c>
      <c r="AC386" s="71">
        <f>'MASTER INVENTORY'!AC396</f>
        <v>0</v>
      </c>
      <c r="AD386" s="71">
        <f>'MASTER INVENTORY'!AD396</f>
        <v>0</v>
      </c>
      <c r="AE386" s="71">
        <f>'MASTER INVENTORY'!AE396</f>
        <v>1</v>
      </c>
      <c r="AF386" s="71">
        <f>'MASTER INVENTORY'!AF396</f>
        <v>1</v>
      </c>
      <c r="AG386" s="71" t="str">
        <f>'MASTER INVENTORY'!AG396</f>
        <v>PM DCGS-A</v>
      </c>
      <c r="AH386" s="71" t="str">
        <f>'MASTER INVENTORY'!AH396</f>
        <v>X</v>
      </c>
      <c r="AI386" s="71">
        <f>'MASTER INVENTORY'!AI396</f>
        <v>0</v>
      </c>
    </row>
    <row r="387" spans="1:35" hidden="1" x14ac:dyDescent="0.2">
      <c r="A387" s="67">
        <f>'MASTER INVENTORY'!A397</f>
        <v>91002</v>
      </c>
      <c r="B387" s="71" t="str">
        <f>'MASTER INVENTORY'!B397</f>
        <v>W</v>
      </c>
      <c r="C387" s="71">
        <f>'MASTER INVENTORY'!C397</f>
        <v>30058</v>
      </c>
      <c r="D387" s="71">
        <f>'MASTER INVENTORY'!D397</f>
        <v>1924</v>
      </c>
      <c r="E387" s="71">
        <f>'MASTER INVENTORY'!E397</f>
        <v>13062</v>
      </c>
      <c r="F387" s="71">
        <f>'MASTER INVENTORY'!F397</f>
        <v>15072</v>
      </c>
      <c r="G387" s="71">
        <f>'MASTER INVENTORY'!G397</f>
        <v>0</v>
      </c>
      <c r="H387" s="71" t="str">
        <f>'MASTER INVENTORY'!H397</f>
        <v>CERAMIC</v>
      </c>
      <c r="I387" s="71">
        <f>'MASTER INVENTORY'!I397</f>
        <v>1924</v>
      </c>
      <c r="J387" s="71" t="str">
        <f>'MASTER INVENTORY'!J397</f>
        <v>LATRINE</v>
      </c>
      <c r="K387" s="121">
        <f>'MASTER INVENTORY'!K397</f>
        <v>1</v>
      </c>
      <c r="L387" s="71">
        <f>'MASTER INVENTORY'!L397</f>
        <v>143</v>
      </c>
      <c r="M387" s="71">
        <f>'MASTER INVENTORY'!M397</f>
        <v>3432</v>
      </c>
      <c r="N387" s="71">
        <f>'MASTER INVENTORY'!N397</f>
        <v>6864</v>
      </c>
      <c r="O387" s="71">
        <f>'MASTER INVENTORY'!O397</f>
        <v>187</v>
      </c>
      <c r="P387" s="71">
        <f>'MASTER INVENTORY'!P397</f>
        <v>3927</v>
      </c>
      <c r="Q387" s="71">
        <f>'MASTER INVENTORY'!Q397</f>
        <v>7854</v>
      </c>
      <c r="R387" s="71">
        <f>'MASTER INVENTORY'!R397</f>
        <v>129</v>
      </c>
      <c r="S387" s="71">
        <f>'MASTER INVENTORY'!S397</f>
        <v>508</v>
      </c>
      <c r="T387" s="71">
        <f>'MASTER INVENTORY'!T397</f>
        <v>480</v>
      </c>
      <c r="U387" s="71">
        <f>'MASTER INVENTORY'!U397</f>
        <v>19</v>
      </c>
      <c r="V387" s="71">
        <f>'MASTER INVENTORY'!V397</f>
        <v>16</v>
      </c>
      <c r="W387" s="71">
        <f>'MASTER INVENTORY'!W397</f>
        <v>7</v>
      </c>
      <c r="X387" s="71">
        <f>'MASTER INVENTORY'!X397</f>
        <v>0</v>
      </c>
      <c r="Y387" s="71">
        <f>'MASTER INVENTORY'!Y397</f>
        <v>0</v>
      </c>
      <c r="Z387" s="71">
        <f>'MASTER INVENTORY'!Z397</f>
        <v>4</v>
      </c>
      <c r="AA387" s="71">
        <f>'MASTER INVENTORY'!AA397</f>
        <v>16</v>
      </c>
      <c r="AB387" s="71">
        <f>'MASTER INVENTORY'!AB397</f>
        <v>8</v>
      </c>
      <c r="AC387" s="71">
        <f>'MASTER INVENTORY'!AC397</f>
        <v>7</v>
      </c>
      <c r="AD387" s="71">
        <f>'MASTER INVENTORY'!AD397</f>
        <v>6</v>
      </c>
      <c r="AE387" s="71">
        <f>'MASTER INVENTORY'!AE397</f>
        <v>0</v>
      </c>
      <c r="AF387" s="71">
        <f>'MASTER INVENTORY'!AF397</f>
        <v>3</v>
      </c>
      <c r="AG387" s="71" t="str">
        <f>'MASTER INVENTORY'!AG397</f>
        <v>OTC</v>
      </c>
      <c r="AH387" s="71" t="str">
        <f>'MASTER INVENTORY'!AH397</f>
        <v>X</v>
      </c>
      <c r="AI387" s="71">
        <f>'MASTER INVENTORY'!AI397</f>
        <v>0</v>
      </c>
    </row>
    <row r="388" spans="1:35" hidden="1" x14ac:dyDescent="0.2">
      <c r="A388" s="67">
        <f>'MASTER INVENTORY'!A398</f>
        <v>91009</v>
      </c>
      <c r="B388" s="71" t="str">
        <f>'MASTER INVENTORY'!B398</f>
        <v>W</v>
      </c>
      <c r="C388" s="71">
        <f>'MASTER INVENTORY'!C398</f>
        <v>3576</v>
      </c>
      <c r="D388" s="71">
        <f>'MASTER INVENTORY'!D398</f>
        <v>462</v>
      </c>
      <c r="E388" s="71">
        <f>'MASTER INVENTORY'!E398</f>
        <v>3114</v>
      </c>
      <c r="F388" s="71">
        <f>'MASTER INVENTORY'!F398</f>
        <v>0</v>
      </c>
      <c r="G388" s="71">
        <f>'MASTER INVENTORY'!G398</f>
        <v>0</v>
      </c>
      <c r="H388" s="71" t="str">
        <f>'MASTER INVENTORY'!H398</f>
        <v>CERAMIC</v>
      </c>
      <c r="I388" s="71">
        <f>'MASTER INVENTORY'!I398</f>
        <v>462</v>
      </c>
      <c r="J388" s="71" t="str">
        <f>'MASTER INVENTORY'!J398</f>
        <v>ADMIN</v>
      </c>
      <c r="K388" s="121">
        <f>'MASTER INVENTORY'!K398</f>
        <v>1</v>
      </c>
      <c r="L388" s="71">
        <f>'MASTER INVENTORY'!L398</f>
        <v>10</v>
      </c>
      <c r="M388" s="71">
        <f>'MASTER INVENTORY'!M398</f>
        <v>98</v>
      </c>
      <c r="N388" s="71">
        <f>'MASTER INVENTORY'!N398</f>
        <v>196</v>
      </c>
      <c r="O388" s="71">
        <f>'MASTER INVENTORY'!O398</f>
        <v>2</v>
      </c>
      <c r="P388" s="71">
        <f>'MASTER INVENTORY'!P398</f>
        <v>51</v>
      </c>
      <c r="Q388" s="71">
        <f>'MASTER INVENTORY'!Q398</f>
        <v>102</v>
      </c>
      <c r="R388" s="71">
        <f>'MASTER INVENTORY'!R398</f>
        <v>10</v>
      </c>
      <c r="S388" s="71">
        <f>'MASTER INVENTORY'!S398</f>
        <v>52</v>
      </c>
      <c r="T388" s="71">
        <f>'MASTER INVENTORY'!T398</f>
        <v>0</v>
      </c>
      <c r="U388" s="71">
        <f>'MASTER INVENTORY'!U398</f>
        <v>4</v>
      </c>
      <c r="V388" s="71">
        <f>'MASTER INVENTORY'!V398</f>
        <v>5</v>
      </c>
      <c r="W388" s="71">
        <f>'MASTER INVENTORY'!W398</f>
        <v>1</v>
      </c>
      <c r="X388" s="71">
        <f>'MASTER INVENTORY'!X398</f>
        <v>0</v>
      </c>
      <c r="Y388" s="71">
        <f>'MASTER INVENTORY'!Y398</f>
        <v>0</v>
      </c>
      <c r="Z388" s="71">
        <f>'MASTER INVENTORY'!Z398</f>
        <v>4</v>
      </c>
      <c r="AA388" s="71">
        <f>'MASTER INVENTORY'!AA398</f>
        <v>4</v>
      </c>
      <c r="AB388" s="71">
        <f>'MASTER INVENTORY'!AB398</f>
        <v>4</v>
      </c>
      <c r="AC388" s="71">
        <f>'MASTER INVENTORY'!AC398</f>
        <v>0</v>
      </c>
      <c r="AD388" s="71">
        <f>'MASTER INVENTORY'!AD398</f>
        <v>1</v>
      </c>
      <c r="AE388" s="71">
        <f>'MASTER INVENTORY'!AE398</f>
        <v>1</v>
      </c>
      <c r="AF388" s="71">
        <f>'MASTER INVENTORY'!AF398</f>
        <v>1</v>
      </c>
      <c r="AG388" s="71" t="str">
        <f>'MASTER INVENTORY'!AG398</f>
        <v>OTC</v>
      </c>
      <c r="AH388" s="71" t="str">
        <f>'MASTER INVENTORY'!AH398</f>
        <v>X</v>
      </c>
      <c r="AI388" s="71">
        <f>'MASTER INVENTORY'!AI398</f>
        <v>0</v>
      </c>
    </row>
    <row r="389" spans="1:35" hidden="1" x14ac:dyDescent="0.2">
      <c r="A389" s="67">
        <f>'MASTER INVENTORY'!A399</f>
        <v>91010</v>
      </c>
      <c r="B389" s="71" t="str">
        <f>'MASTER INVENTORY'!B399</f>
        <v>W</v>
      </c>
      <c r="C389" s="71">
        <f>'MASTER INVENTORY'!C399</f>
        <v>9312</v>
      </c>
      <c r="D389" s="71">
        <f>'MASTER INVENTORY'!D399</f>
        <v>623</v>
      </c>
      <c r="E389" s="71">
        <f>'MASTER INVENTORY'!E399</f>
        <v>8760</v>
      </c>
      <c r="F389" s="71">
        <f>'MASTER INVENTORY'!F399</f>
        <v>0</v>
      </c>
      <c r="G389" s="71">
        <f>'MASTER INVENTORY'!G399</f>
        <v>0</v>
      </c>
      <c r="H389" s="71" t="str">
        <f>'MASTER INVENTORY'!H399</f>
        <v>CERAMIC</v>
      </c>
      <c r="I389" s="71">
        <f>'MASTER INVENTORY'!I399</f>
        <v>552</v>
      </c>
      <c r="J389" s="71" t="str">
        <f>'MASTER INVENTORY'!J399</f>
        <v>LATRINE</v>
      </c>
      <c r="K389" s="121">
        <f>'MASTER INVENTORY'!K399</f>
        <v>1</v>
      </c>
      <c r="L389" s="71">
        <f>'MASTER INVENTORY'!L399</f>
        <v>33</v>
      </c>
      <c r="M389" s="71">
        <f>'MASTER INVENTORY'!M399</f>
        <v>792</v>
      </c>
      <c r="N389" s="71">
        <f>'MASTER INVENTORY'!N399</f>
        <v>1584</v>
      </c>
      <c r="O389" s="71">
        <f>'MASTER INVENTORY'!O399</f>
        <v>0</v>
      </c>
      <c r="P389" s="71">
        <f>'MASTER INVENTORY'!P399</f>
        <v>0</v>
      </c>
      <c r="Q389" s="71">
        <f>'MASTER INVENTORY'!Q399</f>
        <v>0</v>
      </c>
      <c r="R389" s="71">
        <f>'MASTER INVENTORY'!R399</f>
        <v>33</v>
      </c>
      <c r="S389" s="71">
        <f>'MASTER INVENTORY'!S399</f>
        <v>139</v>
      </c>
      <c r="T389" s="71">
        <f>'MASTER INVENTORY'!T399</f>
        <v>66</v>
      </c>
      <c r="U389" s="71">
        <f>'MASTER INVENTORY'!U399</f>
        <v>7</v>
      </c>
      <c r="V389" s="71">
        <f>'MASTER INVENTORY'!V399</f>
        <v>6</v>
      </c>
      <c r="W389" s="71">
        <f>'MASTER INVENTORY'!W399</f>
        <v>1</v>
      </c>
      <c r="X389" s="71">
        <f>'MASTER INVENTORY'!X399</f>
        <v>0</v>
      </c>
      <c r="Y389" s="71">
        <f>'MASTER INVENTORY'!Y399</f>
        <v>0</v>
      </c>
      <c r="Z389" s="71">
        <f>'MASTER INVENTORY'!Z399</f>
        <v>2</v>
      </c>
      <c r="AA389" s="71">
        <f>'MASTER INVENTORY'!AA399</f>
        <v>6</v>
      </c>
      <c r="AB389" s="71">
        <f>'MASTER INVENTORY'!AB399</f>
        <v>2</v>
      </c>
      <c r="AC389" s="71">
        <f>'MASTER INVENTORY'!AC399</f>
        <v>6</v>
      </c>
      <c r="AD389" s="71">
        <f>'MASTER INVENTORY'!AD399</f>
        <v>1</v>
      </c>
      <c r="AE389" s="71">
        <f>'MASTER INVENTORY'!AE399</f>
        <v>0</v>
      </c>
      <c r="AF389" s="71">
        <f>'MASTER INVENTORY'!AF399</f>
        <v>1</v>
      </c>
      <c r="AG389" s="71" t="str">
        <f>'MASTER INVENTORY'!AG399</f>
        <v>OTC</v>
      </c>
      <c r="AH389" s="71" t="str">
        <f>'MASTER INVENTORY'!AH399</f>
        <v>X</v>
      </c>
      <c r="AI389" s="71">
        <f>'MASTER INVENTORY'!AI399</f>
        <v>0</v>
      </c>
    </row>
    <row r="390" spans="1:35" hidden="1" x14ac:dyDescent="0.2">
      <c r="A390" s="67">
        <f>'MASTER INVENTORY'!A400</f>
        <v>91012</v>
      </c>
      <c r="B390" s="71" t="str">
        <f>'MASTER INVENTORY'!B400</f>
        <v>W</v>
      </c>
      <c r="C390" s="71">
        <f>'MASTER INVENTORY'!C400</f>
        <v>70304</v>
      </c>
      <c r="D390" s="71">
        <f>'MASTER INVENTORY'!D400</f>
        <v>1780</v>
      </c>
      <c r="E390" s="71">
        <f>'MASTER INVENTORY'!E400</f>
        <v>3379</v>
      </c>
      <c r="F390" s="71">
        <f>'MASTER INVENTORY'!F400</f>
        <v>64389</v>
      </c>
      <c r="G390" s="71">
        <f>'MASTER INVENTORY'!G400</f>
        <v>0</v>
      </c>
      <c r="H390" s="71" t="str">
        <f>'MASTER INVENTORY'!H400</f>
        <v>CERAMIC/CONCRETE</v>
      </c>
      <c r="I390" s="71">
        <f>'MASTER INVENTORY'!I400</f>
        <v>2536</v>
      </c>
      <c r="J390" s="71" t="str">
        <f>'MASTER INVENTORY'!J400</f>
        <v>ADMIN</v>
      </c>
      <c r="K390" s="121">
        <f>'MASTER INVENTORY'!K400</f>
        <v>1</v>
      </c>
      <c r="L390" s="71">
        <f>'MASTER INVENTORY'!L400</f>
        <v>249</v>
      </c>
      <c r="M390" s="71">
        <f>'MASTER INVENTORY'!M400</f>
        <v>4980</v>
      </c>
      <c r="N390" s="71">
        <f>'MASTER INVENTORY'!N400</f>
        <v>9960</v>
      </c>
      <c r="O390" s="71">
        <f>'MASTER INVENTORY'!O400</f>
        <v>4</v>
      </c>
      <c r="P390" s="71">
        <f>'MASTER INVENTORY'!P400</f>
        <v>84</v>
      </c>
      <c r="Q390" s="71">
        <f>'MASTER INVENTORY'!Q400</f>
        <v>168</v>
      </c>
      <c r="R390" s="71">
        <f>'MASTER INVENTORY'!R400</f>
        <v>182</v>
      </c>
      <c r="S390" s="71">
        <f>'MASTER INVENTORY'!S400</f>
        <v>995</v>
      </c>
      <c r="T390" s="71">
        <f>'MASTER INVENTORY'!T400</f>
        <v>15</v>
      </c>
      <c r="U390" s="71">
        <f>'MASTER INVENTORY'!U400</f>
        <v>24</v>
      </c>
      <c r="V390" s="71">
        <f>'MASTER INVENTORY'!V400</f>
        <v>21</v>
      </c>
      <c r="W390" s="71">
        <f>'MASTER INVENTORY'!W400</f>
        <v>4</v>
      </c>
      <c r="X390" s="71">
        <f>'MASTER INVENTORY'!X400</f>
        <v>0</v>
      </c>
      <c r="Y390" s="71">
        <f>'MASTER INVENTORY'!Y400</f>
        <v>0</v>
      </c>
      <c r="Z390" s="71">
        <f>'MASTER INVENTORY'!Z400</f>
        <v>4</v>
      </c>
      <c r="AA390" s="71">
        <f>'MASTER INVENTORY'!AA400</f>
        <v>21</v>
      </c>
      <c r="AB390" s="71">
        <f>'MASTER INVENTORY'!AB400</f>
        <v>6</v>
      </c>
      <c r="AC390" s="71">
        <f>'MASTER INVENTORY'!AC400</f>
        <v>1</v>
      </c>
      <c r="AD390" s="71">
        <f>'MASTER INVENTORY'!AD400</f>
        <v>4</v>
      </c>
      <c r="AE390" s="71">
        <f>'MASTER INVENTORY'!AE400</f>
        <v>0</v>
      </c>
      <c r="AF390" s="71">
        <f>'MASTER INVENTORY'!AF400</f>
        <v>3</v>
      </c>
      <c r="AG390" s="71" t="str">
        <f>'MASTER INVENTORY'!AG400</f>
        <v>OTC</v>
      </c>
      <c r="AH390" s="71" t="str">
        <f>'MASTER INVENTORY'!AH400</f>
        <v>X</v>
      </c>
      <c r="AI390" s="71">
        <f>'MASTER INVENTORY'!AI400</f>
        <v>0</v>
      </c>
    </row>
    <row r="391" spans="1:35" hidden="1" x14ac:dyDescent="0.2">
      <c r="A391" s="67">
        <f>'MASTER INVENTORY'!A401</f>
        <v>91014</v>
      </c>
      <c r="B391" s="71" t="str">
        <f>'MASTER INVENTORY'!B401</f>
        <v>W</v>
      </c>
      <c r="C391" s="71">
        <f>'MASTER INVENTORY'!C401</f>
        <v>23699</v>
      </c>
      <c r="D391" s="71">
        <f>'MASTER INVENTORY'!D401</f>
        <v>1310</v>
      </c>
      <c r="E391" s="71">
        <f>'MASTER INVENTORY'!E401</f>
        <v>0</v>
      </c>
      <c r="F391" s="71">
        <f>'MASTER INVENTORY'!F401</f>
        <v>20848</v>
      </c>
      <c r="G391" s="71">
        <f>'MASTER INVENTORY'!G401</f>
        <v>2651</v>
      </c>
      <c r="H391" s="71" t="str">
        <f>'MASTER INVENTORY'!H401</f>
        <v>CERAMIC</v>
      </c>
      <c r="I391" s="71">
        <f>'MASTER INVENTORY'!I401</f>
        <v>200</v>
      </c>
      <c r="J391" s="71" t="str">
        <f>'MASTER INVENTORY'!J401</f>
        <v>ADMIN</v>
      </c>
      <c r="K391" s="121">
        <f>'MASTER INVENTORY'!K401</f>
        <v>1</v>
      </c>
      <c r="L391" s="71">
        <f>'MASTER INVENTORY'!L401</f>
        <v>130</v>
      </c>
      <c r="M391" s="71">
        <f>'MASTER INVENTORY'!M401</f>
        <v>2600</v>
      </c>
      <c r="N391" s="71">
        <f>'MASTER INVENTORY'!N401</f>
        <v>5200</v>
      </c>
      <c r="O391" s="71">
        <f>'MASTER INVENTORY'!O401</f>
        <v>5</v>
      </c>
      <c r="P391" s="71">
        <f>'MASTER INVENTORY'!P401</f>
        <v>250</v>
      </c>
      <c r="Q391" s="71">
        <f>'MASTER INVENTORY'!Q401</f>
        <v>500</v>
      </c>
      <c r="R391" s="71">
        <f>'MASTER INVENTORY'!R401</f>
        <v>84</v>
      </c>
      <c r="S391" s="71">
        <f>'MASTER INVENTORY'!S401</f>
        <v>278</v>
      </c>
      <c r="T391" s="71">
        <f>'MASTER INVENTORY'!T401</f>
        <v>330</v>
      </c>
      <c r="U391" s="71">
        <f>'MASTER INVENTORY'!U401</f>
        <v>6</v>
      </c>
      <c r="V391" s="71">
        <f>'MASTER INVENTORY'!V401</f>
        <v>6</v>
      </c>
      <c r="W391" s="71">
        <f>'MASTER INVENTORY'!W401</f>
        <v>0</v>
      </c>
      <c r="X391" s="71">
        <f>'MASTER INVENTORY'!X401</f>
        <v>0</v>
      </c>
      <c r="Y391" s="71">
        <f>'MASTER INVENTORY'!Y401</f>
        <v>0</v>
      </c>
      <c r="Z391" s="71">
        <f>'MASTER INVENTORY'!Z401</f>
        <v>2</v>
      </c>
      <c r="AA391" s="71">
        <f>'MASTER INVENTORY'!AA401</f>
        <v>6</v>
      </c>
      <c r="AB391" s="71">
        <f>'MASTER INVENTORY'!AB401</f>
        <v>2</v>
      </c>
      <c r="AC391" s="71">
        <f>'MASTER INVENTORY'!AC401</f>
        <v>0</v>
      </c>
      <c r="AD391" s="71">
        <f>'MASTER INVENTORY'!AD401</f>
        <v>2</v>
      </c>
      <c r="AE391" s="71">
        <f>'MASTER INVENTORY'!AE401</f>
        <v>0</v>
      </c>
      <c r="AF391" s="71">
        <f>'MASTER INVENTORY'!AF401</f>
        <v>2</v>
      </c>
      <c r="AG391" s="71" t="str">
        <f>'MASTER INVENTORY'!AG401</f>
        <v>OTC</v>
      </c>
      <c r="AH391" s="71" t="str">
        <f>'MASTER INVENTORY'!AH401</f>
        <v>X</v>
      </c>
      <c r="AI391" s="71">
        <f>'MASTER INVENTORY'!AI401</f>
        <v>0</v>
      </c>
    </row>
    <row r="392" spans="1:35" hidden="1" x14ac:dyDescent="0.2">
      <c r="A392" s="67">
        <f>'MASTER INVENTORY'!A402</f>
        <v>91024</v>
      </c>
      <c r="B392" s="71" t="str">
        <f>'MASTER INVENTORY'!B402</f>
        <v>W</v>
      </c>
      <c r="C392" s="71">
        <f>'MASTER INVENTORY'!C402</f>
        <v>3432</v>
      </c>
      <c r="D392" s="71">
        <f>'MASTER INVENTORY'!D402</f>
        <v>202</v>
      </c>
      <c r="E392" s="71">
        <f>'MASTER INVENTORY'!E402</f>
        <v>3230</v>
      </c>
      <c r="F392" s="71">
        <f>'MASTER INVENTORY'!F402</f>
        <v>0</v>
      </c>
      <c r="G392" s="71">
        <f>'MASTER INVENTORY'!G402</f>
        <v>0</v>
      </c>
      <c r="H392" s="71" t="str">
        <f>'MASTER INVENTORY'!H402</f>
        <v>N/A</v>
      </c>
      <c r="I392" s="71">
        <f>'MASTER INVENTORY'!I402</f>
        <v>202</v>
      </c>
      <c r="J392" s="71" t="str">
        <f>'MASTER INVENTORY'!J402</f>
        <v>ADMIN</v>
      </c>
      <c r="K392" s="121">
        <f>'MASTER INVENTORY'!K402</f>
        <v>1</v>
      </c>
      <c r="L392" s="71">
        <f>'MASTER INVENTORY'!L402</f>
        <v>5</v>
      </c>
      <c r="M392" s="71">
        <f>'MASTER INVENTORY'!M402</f>
        <v>75</v>
      </c>
      <c r="N392" s="71">
        <f>'MASTER INVENTORY'!N402</f>
        <v>150</v>
      </c>
      <c r="O392" s="71">
        <f>'MASTER INVENTORY'!O402</f>
        <v>0</v>
      </c>
      <c r="P392" s="71">
        <f>'MASTER INVENTORY'!P402</f>
        <v>0</v>
      </c>
      <c r="Q392" s="71">
        <f>'MASTER INVENTORY'!Q402</f>
        <v>0</v>
      </c>
      <c r="R392" s="71">
        <f>'MASTER INVENTORY'!R402</f>
        <v>5</v>
      </c>
      <c r="S392" s="71">
        <f>'MASTER INVENTORY'!S402</f>
        <v>53</v>
      </c>
      <c r="T392" s="71">
        <f>'MASTER INVENTORY'!T402</f>
        <v>0</v>
      </c>
      <c r="U392" s="71">
        <f>'MASTER INVENTORY'!U402</f>
        <v>2</v>
      </c>
      <c r="V392" s="71">
        <f>'MASTER INVENTORY'!V402</f>
        <v>2</v>
      </c>
      <c r="W392" s="71">
        <f>'MASTER INVENTORY'!W402</f>
        <v>1</v>
      </c>
      <c r="X392" s="71">
        <f>'MASTER INVENTORY'!X402</f>
        <v>0</v>
      </c>
      <c r="Y392" s="71">
        <f>'MASTER INVENTORY'!Y402</f>
        <v>0</v>
      </c>
      <c r="Z392" s="71">
        <f>'MASTER INVENTORY'!Z402</f>
        <v>2</v>
      </c>
      <c r="AA392" s="71">
        <f>'MASTER INVENTORY'!AA402</f>
        <v>2</v>
      </c>
      <c r="AB392" s="71">
        <f>'MASTER INVENTORY'!AB402</f>
        <v>2</v>
      </c>
      <c r="AC392" s="71">
        <f>'MASTER INVENTORY'!AC402</f>
        <v>0</v>
      </c>
      <c r="AD392" s="71">
        <f>'MASTER INVENTORY'!AD402</f>
        <v>1</v>
      </c>
      <c r="AE392" s="71">
        <f>'MASTER INVENTORY'!AE402</f>
        <v>0</v>
      </c>
      <c r="AF392" s="71">
        <f>'MASTER INVENTORY'!AF402</f>
        <v>1</v>
      </c>
      <c r="AG392" s="71" t="str">
        <f>'MASTER INVENTORY'!AG402</f>
        <v>OTC</v>
      </c>
      <c r="AH392" s="71" t="str">
        <f>'MASTER INVENTORY'!AH402</f>
        <v>X</v>
      </c>
      <c r="AI392" s="71">
        <f>'MASTER INVENTORY'!AI402</f>
        <v>0</v>
      </c>
    </row>
    <row r="393" spans="1:35" hidden="1" x14ac:dyDescent="0.2">
      <c r="A393" s="67">
        <f>'MASTER INVENTORY'!A403</f>
        <v>91025</v>
      </c>
      <c r="B393" s="71" t="str">
        <f>'MASTER INVENTORY'!B403</f>
        <v>W</v>
      </c>
      <c r="C393" s="71">
        <f>'MASTER INVENTORY'!C403</f>
        <v>12476</v>
      </c>
      <c r="D393" s="71">
        <f>'MASTER INVENTORY'!D403</f>
        <v>664</v>
      </c>
      <c r="E393" s="71">
        <f>'MASTER INVENTORY'!E403</f>
        <v>8364</v>
      </c>
      <c r="F393" s="71">
        <f>'MASTER INVENTORY'!F403</f>
        <v>3448</v>
      </c>
      <c r="G393" s="71">
        <f>'MASTER INVENTORY'!G403</f>
        <v>0</v>
      </c>
      <c r="H393" s="71" t="str">
        <f>'MASTER INVENTORY'!H403</f>
        <v>N/A</v>
      </c>
      <c r="I393" s="71">
        <f>'MASTER INVENTORY'!I403</f>
        <v>664</v>
      </c>
      <c r="J393" s="71" t="str">
        <f>'MASTER INVENTORY'!J403</f>
        <v>ADMIN</v>
      </c>
      <c r="K393" s="121">
        <f>'MASTER INVENTORY'!K403</f>
        <v>1</v>
      </c>
      <c r="L393" s="71">
        <f>'MASTER INVENTORY'!L403</f>
        <v>148</v>
      </c>
      <c r="M393" s="71">
        <f>'MASTER INVENTORY'!M403</f>
        <v>888</v>
      </c>
      <c r="N393" s="71">
        <f>'MASTER INVENTORY'!N403</f>
        <v>1776</v>
      </c>
      <c r="O393" s="71">
        <f>'MASTER INVENTORY'!O403</f>
        <v>3</v>
      </c>
      <c r="P393" s="71">
        <f>'MASTER INVENTORY'!P403</f>
        <v>63</v>
      </c>
      <c r="Q393" s="71">
        <f>'MASTER INVENTORY'!Q403</f>
        <v>126</v>
      </c>
      <c r="R393" s="71">
        <f>'MASTER INVENTORY'!R403</f>
        <v>148</v>
      </c>
      <c r="S393" s="71">
        <f>'MASTER INVENTORY'!S403</f>
        <v>200</v>
      </c>
      <c r="T393" s="71">
        <f>'MASTER INVENTORY'!T403</f>
        <v>0</v>
      </c>
      <c r="U393" s="71">
        <f>'MASTER INVENTORY'!U403</f>
        <v>4</v>
      </c>
      <c r="V393" s="71">
        <f>'MASTER INVENTORY'!V403</f>
        <v>5</v>
      </c>
      <c r="W393" s="71">
        <f>'MASTER INVENTORY'!W403</f>
        <v>2</v>
      </c>
      <c r="X393" s="71">
        <f>'MASTER INVENTORY'!X403</f>
        <v>0</v>
      </c>
      <c r="Y393" s="71">
        <f>'MASTER INVENTORY'!Y403</f>
        <v>0</v>
      </c>
      <c r="Z393" s="71">
        <f>'MASTER INVENTORY'!Z403</f>
        <v>2</v>
      </c>
      <c r="AA393" s="71">
        <f>'MASTER INVENTORY'!AA403</f>
        <v>5</v>
      </c>
      <c r="AB393" s="71">
        <f>'MASTER INVENTORY'!AB403</f>
        <v>2</v>
      </c>
      <c r="AC393" s="71">
        <f>'MASTER INVENTORY'!AC403</f>
        <v>0</v>
      </c>
      <c r="AD393" s="71">
        <f>'MASTER INVENTORY'!AD403</f>
        <v>2</v>
      </c>
      <c r="AE393" s="71">
        <f>'MASTER INVENTORY'!AE403</f>
        <v>1</v>
      </c>
      <c r="AF393" s="71">
        <f>'MASTER INVENTORY'!AF403</f>
        <v>2</v>
      </c>
      <c r="AG393" s="71" t="str">
        <f>'MASTER INVENTORY'!AG403</f>
        <v>OTC</v>
      </c>
      <c r="AH393" s="71" t="str">
        <f>'MASTER INVENTORY'!AH403</f>
        <v>X</v>
      </c>
      <c r="AI393" s="71">
        <f>'MASTER INVENTORY'!AI403</f>
        <v>0</v>
      </c>
    </row>
    <row r="394" spans="1:35" hidden="1" x14ac:dyDescent="0.2">
      <c r="A394" s="67">
        <f>'MASTER INVENTORY'!A404</f>
        <v>91026</v>
      </c>
      <c r="B394" s="71" t="str">
        <f>'MASTER INVENTORY'!B404</f>
        <v>W</v>
      </c>
      <c r="C394" s="71">
        <f>'MASTER INVENTORY'!C404</f>
        <v>8985</v>
      </c>
      <c r="D394" s="71">
        <f>'MASTER INVENTORY'!D404</f>
        <v>546</v>
      </c>
      <c r="E394" s="71">
        <f>'MASTER INVENTORY'!E404</f>
        <v>2502</v>
      </c>
      <c r="F394" s="71">
        <f>'MASTER INVENTORY'!F404</f>
        <v>1719</v>
      </c>
      <c r="G394" s="71">
        <f>'MASTER INVENTORY'!G404</f>
        <v>4218</v>
      </c>
      <c r="H394" s="71" t="str">
        <f>'MASTER INVENTORY'!H404</f>
        <v>N/A</v>
      </c>
      <c r="I394" s="71">
        <f>'MASTER INVENTORY'!I404</f>
        <v>546</v>
      </c>
      <c r="J394" s="71" t="str">
        <f>'MASTER INVENTORY'!J404</f>
        <v>ADMIN</v>
      </c>
      <c r="K394" s="121">
        <f>'MASTER INVENTORY'!K404</f>
        <v>1</v>
      </c>
      <c r="L394" s="71">
        <f>'MASTER INVENTORY'!L404</f>
        <v>6</v>
      </c>
      <c r="M394" s="71">
        <f>'MASTER INVENTORY'!M404</f>
        <v>264</v>
      </c>
      <c r="N394" s="71">
        <f>'MASTER INVENTORY'!N404</f>
        <v>528</v>
      </c>
      <c r="O394" s="71">
        <f>'MASTER INVENTORY'!O404</f>
        <v>6</v>
      </c>
      <c r="P394" s="71">
        <f>'MASTER INVENTORY'!P404</f>
        <v>258</v>
      </c>
      <c r="Q394" s="71">
        <f>'MASTER INVENTORY'!Q404</f>
        <v>516</v>
      </c>
      <c r="R394" s="71">
        <f>'MASTER INVENTORY'!R404</f>
        <v>0</v>
      </c>
      <c r="S394" s="71">
        <f>'MASTER INVENTORY'!S404</f>
        <v>146</v>
      </c>
      <c r="T394" s="71">
        <f>'MASTER INVENTORY'!T404</f>
        <v>0</v>
      </c>
      <c r="U394" s="71">
        <f>'MASTER INVENTORY'!U404</f>
        <v>7</v>
      </c>
      <c r="V394" s="71">
        <f>'MASTER INVENTORY'!V404</f>
        <v>6</v>
      </c>
      <c r="W394" s="71">
        <f>'MASTER INVENTORY'!W404</f>
        <v>3</v>
      </c>
      <c r="X394" s="71">
        <f>'MASTER INVENTORY'!X404</f>
        <v>0</v>
      </c>
      <c r="Y394" s="71">
        <f>'MASTER INVENTORY'!Y404</f>
        <v>0</v>
      </c>
      <c r="Z394" s="71">
        <f>'MASTER INVENTORY'!Z404</f>
        <v>6</v>
      </c>
      <c r="AA394" s="71">
        <f>'MASTER INVENTORY'!AA404</f>
        <v>6</v>
      </c>
      <c r="AB394" s="71">
        <f>'MASTER INVENTORY'!AB404</f>
        <v>6</v>
      </c>
      <c r="AC394" s="71">
        <f>'MASTER INVENTORY'!AC404</f>
        <v>6</v>
      </c>
      <c r="AD394" s="71">
        <f>'MASTER INVENTORY'!AD404</f>
        <v>3</v>
      </c>
      <c r="AE394" s="71">
        <f>'MASTER INVENTORY'!AE404</f>
        <v>0</v>
      </c>
      <c r="AF394" s="71">
        <f>'MASTER INVENTORY'!AF404</f>
        <v>1</v>
      </c>
      <c r="AG394" s="71" t="str">
        <f>'MASTER INVENTORY'!AG404</f>
        <v>158th AVA</v>
      </c>
      <c r="AH394" s="71" t="str">
        <f>'MASTER INVENTORY'!AH404</f>
        <v>X</v>
      </c>
      <c r="AI394" s="71">
        <f>'MASTER INVENTORY'!AI404</f>
        <v>0</v>
      </c>
    </row>
    <row r="395" spans="1:35" hidden="1" x14ac:dyDescent="0.2">
      <c r="A395" s="67">
        <f>'MASTER INVENTORY'!A405</f>
        <v>91027</v>
      </c>
      <c r="B395" s="71" t="str">
        <f>'MASTER INVENTORY'!B405</f>
        <v>W</v>
      </c>
      <c r="C395" s="71">
        <f>'MASTER INVENTORY'!C405</f>
        <v>9771</v>
      </c>
      <c r="D395" s="71">
        <f>'MASTER INVENTORY'!D405</f>
        <v>1291</v>
      </c>
      <c r="E395" s="71">
        <f>'MASTER INVENTORY'!E405</f>
        <v>8480</v>
      </c>
      <c r="F395" s="71">
        <f>'MASTER INVENTORY'!F405</f>
        <v>0</v>
      </c>
      <c r="G395" s="71">
        <f>'MASTER INVENTORY'!G405</f>
        <v>0</v>
      </c>
      <c r="H395" s="71" t="str">
        <f>'MASTER INVENTORY'!H405</f>
        <v>N/A</v>
      </c>
      <c r="I395" s="71">
        <f>'MASTER INVENTORY'!I405</f>
        <v>1291</v>
      </c>
      <c r="J395" s="71" t="str">
        <f>'MASTER INVENTORY'!J405</f>
        <v>ADMIN</v>
      </c>
      <c r="K395" s="121">
        <f>'MASTER INVENTORY'!K405</f>
        <v>1</v>
      </c>
      <c r="L395" s="71">
        <f>'MASTER INVENTORY'!L405</f>
        <v>33</v>
      </c>
      <c r="M395" s="71">
        <f>'MASTER INVENTORY'!M405</f>
        <v>1258</v>
      </c>
      <c r="N395" s="71">
        <f>'MASTER INVENTORY'!N405</f>
        <v>2516</v>
      </c>
      <c r="O395" s="71">
        <f>'MASTER INVENTORY'!O405</f>
        <v>8</v>
      </c>
      <c r="P395" s="71">
        <f>'MASTER INVENTORY'!P405</f>
        <v>330</v>
      </c>
      <c r="Q395" s="71">
        <f>'MASTER INVENTORY'!Q405</f>
        <v>660</v>
      </c>
      <c r="R395" s="71">
        <f>'MASTER INVENTORY'!R405</f>
        <v>23</v>
      </c>
      <c r="S395" s="71">
        <f>'MASTER INVENTORY'!S405</f>
        <v>117</v>
      </c>
      <c r="T395" s="71">
        <f>'MASTER INVENTORY'!T405</f>
        <v>0</v>
      </c>
      <c r="U395" s="71">
        <f>'MASTER INVENTORY'!U405</f>
        <v>9</v>
      </c>
      <c r="V395" s="71">
        <f>'MASTER INVENTORY'!V405</f>
        <v>10</v>
      </c>
      <c r="W395" s="71">
        <f>'MASTER INVENTORY'!W405</f>
        <v>6</v>
      </c>
      <c r="X395" s="71">
        <f>'MASTER INVENTORY'!X405</f>
        <v>0</v>
      </c>
      <c r="Y395" s="71">
        <f>'MASTER INVENTORY'!Y405</f>
        <v>0</v>
      </c>
      <c r="Z395" s="71">
        <f>'MASTER INVENTORY'!Z405</f>
        <v>4</v>
      </c>
      <c r="AA395" s="71">
        <f>'MASTER INVENTORY'!AA405</f>
        <v>10</v>
      </c>
      <c r="AB395" s="71">
        <f>'MASTER INVENTORY'!AB405</f>
        <v>10</v>
      </c>
      <c r="AC395" s="71">
        <f>'MASTER INVENTORY'!AC405</f>
        <v>2</v>
      </c>
      <c r="AD395" s="71">
        <f>'MASTER INVENTORY'!AD405</f>
        <v>3</v>
      </c>
      <c r="AE395" s="71">
        <f>'MASTER INVENTORY'!AE405</f>
        <v>0</v>
      </c>
      <c r="AF395" s="71">
        <f>'MASTER INVENTORY'!AF405</f>
        <v>1</v>
      </c>
      <c r="AG395" s="71" t="str">
        <f>'MASTER INVENTORY'!AG405</f>
        <v>158th AVA</v>
      </c>
      <c r="AH395" s="71" t="str">
        <f>'MASTER INVENTORY'!AH405</f>
        <v>X</v>
      </c>
      <c r="AI395" s="71">
        <f>'MASTER INVENTORY'!AI405</f>
        <v>0</v>
      </c>
    </row>
    <row r="396" spans="1:35" hidden="1" x14ac:dyDescent="0.2">
      <c r="A396" s="67">
        <f>'MASTER INVENTORY'!A406</f>
        <v>91035</v>
      </c>
      <c r="B396" s="71" t="str">
        <f>'MASTER INVENTORY'!B406</f>
        <v>W</v>
      </c>
      <c r="C396" s="71">
        <f>'MASTER INVENTORY'!C406</f>
        <v>5220</v>
      </c>
      <c r="D396" s="71">
        <f>'MASTER INVENTORY'!D406</f>
        <v>455</v>
      </c>
      <c r="E396" s="71">
        <f>'MASTER INVENTORY'!E406</f>
        <v>254</v>
      </c>
      <c r="F396" s="71">
        <f>'MASTER INVENTORY'!F406</f>
        <v>4524</v>
      </c>
      <c r="G396" s="71">
        <f>'MASTER INVENTORY'!G406</f>
        <v>0</v>
      </c>
      <c r="H396" s="71" t="str">
        <f>'MASTER INVENTORY'!H406</f>
        <v>CERAMIC</v>
      </c>
      <c r="I396" s="71">
        <f>'MASTER INVENTORY'!I406</f>
        <v>442</v>
      </c>
      <c r="J396" s="71" t="str">
        <f>'MASTER INVENTORY'!J406</f>
        <v>ADMIN</v>
      </c>
      <c r="K396" s="121">
        <f>'MASTER INVENTORY'!K406</f>
        <v>1</v>
      </c>
      <c r="L396" s="71">
        <f>'MASTER INVENTORY'!L406</f>
        <v>13</v>
      </c>
      <c r="M396" s="71">
        <f>'MASTER INVENTORY'!M406</f>
        <v>416</v>
      </c>
      <c r="N396" s="71">
        <f>'MASTER INVENTORY'!N406</f>
        <v>832</v>
      </c>
      <c r="O396" s="71">
        <f>'MASTER INVENTORY'!O406</f>
        <v>1</v>
      </c>
      <c r="P396" s="71">
        <f>'MASTER INVENTORY'!P406</f>
        <v>50</v>
      </c>
      <c r="Q396" s="71">
        <f>'MASTER INVENTORY'!Q406</f>
        <v>100</v>
      </c>
      <c r="R396" s="71">
        <f>'MASTER INVENTORY'!R406</f>
        <v>11</v>
      </c>
      <c r="S396" s="71">
        <f>'MASTER INVENTORY'!S406</f>
        <v>73</v>
      </c>
      <c r="T396" s="71">
        <f>'MASTER INVENTORY'!T406</f>
        <v>153</v>
      </c>
      <c r="U396" s="71">
        <f>'MASTER INVENTORY'!U406</f>
        <v>5</v>
      </c>
      <c r="V396" s="71">
        <f>'MASTER INVENTORY'!V406</f>
        <v>3</v>
      </c>
      <c r="W396" s="71">
        <f>'MASTER INVENTORY'!W406</f>
        <v>1</v>
      </c>
      <c r="X396" s="71">
        <f>'MASTER INVENTORY'!X406</f>
        <v>0</v>
      </c>
      <c r="Y396" s="71">
        <f>'MASTER INVENTORY'!Y406</f>
        <v>0</v>
      </c>
      <c r="Z396" s="71">
        <f>'MASTER INVENTORY'!Z406</f>
        <v>2</v>
      </c>
      <c r="AA396" s="71">
        <f>'MASTER INVENTORY'!AA406</f>
        <v>3</v>
      </c>
      <c r="AB396" s="71">
        <f>'MASTER INVENTORY'!AB406</f>
        <v>2</v>
      </c>
      <c r="AC396" s="71">
        <f>'MASTER INVENTORY'!AC406</f>
        <v>2</v>
      </c>
      <c r="AD396" s="71">
        <f>'MASTER INVENTORY'!AD406</f>
        <v>1</v>
      </c>
      <c r="AE396" s="71">
        <f>'MASTER INVENTORY'!AE406</f>
        <v>1</v>
      </c>
      <c r="AF396" s="71">
        <f>'MASTER INVENTORY'!AF406</f>
        <v>1</v>
      </c>
      <c r="AG396" s="71" t="str">
        <f>'MASTER INVENTORY'!AG406</f>
        <v>OTC</v>
      </c>
      <c r="AH396" s="71" t="str">
        <f>'MASTER INVENTORY'!AH406</f>
        <v>X</v>
      </c>
      <c r="AI396" s="71">
        <f>'MASTER INVENTORY'!AI406</f>
        <v>0</v>
      </c>
    </row>
    <row r="397" spans="1:35" hidden="1" x14ac:dyDescent="0.2">
      <c r="A397" s="67">
        <f>'MASTER INVENTORY'!A407</f>
        <v>91039</v>
      </c>
      <c r="B397" s="71" t="str">
        <f>'MASTER INVENTORY'!B407</f>
        <v>W</v>
      </c>
      <c r="C397" s="71">
        <f>'MASTER INVENTORY'!C407</f>
        <v>9139</v>
      </c>
      <c r="D397" s="71">
        <f>'MASTER INVENTORY'!D407</f>
        <v>343</v>
      </c>
      <c r="E397" s="71">
        <f>'MASTER INVENTORY'!E407</f>
        <v>1940</v>
      </c>
      <c r="F397" s="71">
        <f>'MASTER INVENTORY'!F407</f>
        <v>0</v>
      </c>
      <c r="G397" s="71">
        <f>'MASTER INVENTORY'!G407</f>
        <v>2458</v>
      </c>
      <c r="H397" s="71" t="str">
        <f>'MASTER INVENTORY'!H407</f>
        <v>CERAMIC</v>
      </c>
      <c r="I397" s="71">
        <f>'MASTER INVENTORY'!I407</f>
        <v>4741</v>
      </c>
      <c r="J397" s="71" t="str">
        <f>'MASTER INVENTORY'!J407</f>
        <v>ADMIN</v>
      </c>
      <c r="K397" s="121">
        <f>'MASTER INVENTORY'!K407</f>
        <v>1</v>
      </c>
      <c r="L397" s="71">
        <f>'MASTER INVENTORY'!L407</f>
        <v>13</v>
      </c>
      <c r="M397" s="71">
        <f>'MASTER INVENTORY'!M407</f>
        <v>408</v>
      </c>
      <c r="N397" s="71">
        <f>'MASTER INVENTORY'!N407</f>
        <v>816</v>
      </c>
      <c r="O397" s="71">
        <f>'MASTER INVENTORY'!O407</f>
        <v>1</v>
      </c>
      <c r="P397" s="71">
        <f>'MASTER INVENTORY'!P407</f>
        <v>14</v>
      </c>
      <c r="Q397" s="71">
        <f>'MASTER INVENTORY'!Q407</f>
        <v>28</v>
      </c>
      <c r="R397" s="71">
        <f>'MASTER INVENTORY'!R407</f>
        <v>11</v>
      </c>
      <c r="S397" s="71">
        <f>'MASTER INVENTORY'!S407</f>
        <v>60</v>
      </c>
      <c r="T397" s="71">
        <f>'MASTER INVENTORY'!T407</f>
        <v>0</v>
      </c>
      <c r="U397" s="71">
        <f>'MASTER INVENTORY'!U407</f>
        <v>4</v>
      </c>
      <c r="V397" s="71">
        <f>'MASTER INVENTORY'!V407</f>
        <v>4</v>
      </c>
      <c r="W397" s="71">
        <f>'MASTER INVENTORY'!W407</f>
        <v>1</v>
      </c>
      <c r="X397" s="71">
        <f>'MASTER INVENTORY'!X407</f>
        <v>0</v>
      </c>
      <c r="Y397" s="71">
        <f>'MASTER INVENTORY'!Y407</f>
        <v>0</v>
      </c>
      <c r="Z397" s="71">
        <f>'MASTER INVENTORY'!Z407</f>
        <v>4</v>
      </c>
      <c r="AA397" s="71">
        <f>'MASTER INVENTORY'!AA407</f>
        <v>4</v>
      </c>
      <c r="AB397" s="71">
        <f>'MASTER INVENTORY'!AB407</f>
        <v>4</v>
      </c>
      <c r="AC397" s="71">
        <f>'MASTER INVENTORY'!AC407</f>
        <v>2</v>
      </c>
      <c r="AD397" s="71">
        <f>'MASTER INVENTORY'!AD407</f>
        <v>1</v>
      </c>
      <c r="AE397" s="71">
        <f>'MASTER INVENTORY'!AE407</f>
        <v>0</v>
      </c>
      <c r="AF397" s="71">
        <f>'MASTER INVENTORY'!AF407</f>
        <v>2</v>
      </c>
      <c r="AG397" s="71" t="str">
        <f>'MASTER INVENTORY'!AG407</f>
        <v>21st CAV</v>
      </c>
      <c r="AH397" s="71" t="str">
        <f>'MASTER INVENTORY'!AH407</f>
        <v>X</v>
      </c>
      <c r="AI397" s="71">
        <f>'MASTER INVENTORY'!AI407</f>
        <v>0</v>
      </c>
    </row>
    <row r="398" spans="1:35" hidden="1" x14ac:dyDescent="0.2">
      <c r="A398" s="67">
        <f>'MASTER INVENTORY'!A408</f>
        <v>91042</v>
      </c>
      <c r="B398" s="71" t="str">
        <f>'MASTER INVENTORY'!B408</f>
        <v>W</v>
      </c>
      <c r="C398" s="71">
        <f>'MASTER INVENTORY'!C408</f>
        <v>4917</v>
      </c>
      <c r="D398" s="71">
        <f>'MASTER INVENTORY'!D408</f>
        <v>480</v>
      </c>
      <c r="E398" s="71">
        <f>'MASTER INVENTORY'!E408</f>
        <v>544</v>
      </c>
      <c r="F398" s="71">
        <f>'MASTER INVENTORY'!F408</f>
        <v>3853</v>
      </c>
      <c r="G398" s="71">
        <f>'MASTER INVENTORY'!G408</f>
        <v>39</v>
      </c>
      <c r="H398" s="71" t="str">
        <f>'MASTER INVENTORY'!H408</f>
        <v>LINOLEUM</v>
      </c>
      <c r="I398" s="71">
        <f>'MASTER INVENTORY'!I408</f>
        <v>481</v>
      </c>
      <c r="J398" s="71" t="str">
        <f>'MASTER INVENTORY'!J408</f>
        <v>ADMIN</v>
      </c>
      <c r="K398" s="121">
        <f>'MASTER INVENTORY'!K408</f>
        <v>1</v>
      </c>
      <c r="L398" s="71">
        <f>'MASTER INVENTORY'!L408</f>
        <v>4</v>
      </c>
      <c r="M398" s="71">
        <f>'MASTER INVENTORY'!M408</f>
        <v>84</v>
      </c>
      <c r="N398" s="71">
        <f>'MASTER INVENTORY'!N408</f>
        <v>168</v>
      </c>
      <c r="O398" s="71">
        <f>'MASTER INVENTORY'!O408</f>
        <v>1</v>
      </c>
      <c r="P398" s="71">
        <f>'MASTER INVENTORY'!P408</f>
        <v>50</v>
      </c>
      <c r="Q398" s="71">
        <f>'MASTER INVENTORY'!Q408</f>
        <v>100</v>
      </c>
      <c r="R398" s="71">
        <f>'MASTER INVENTORY'!R408</f>
        <v>0</v>
      </c>
      <c r="S398" s="71">
        <f>'MASTER INVENTORY'!S408</f>
        <v>79</v>
      </c>
      <c r="T398" s="71">
        <f>'MASTER INVENTORY'!T408</f>
        <v>55</v>
      </c>
      <c r="U398" s="71">
        <f>'MASTER INVENTORY'!U408</f>
        <v>4</v>
      </c>
      <c r="V398" s="71">
        <f>'MASTER INVENTORY'!V408</f>
        <v>5</v>
      </c>
      <c r="W398" s="71">
        <f>'MASTER INVENTORY'!W408</f>
        <v>1</v>
      </c>
      <c r="X398" s="71">
        <f>'MASTER INVENTORY'!X408</f>
        <v>0</v>
      </c>
      <c r="Y398" s="71">
        <f>'MASTER INVENTORY'!Y408</f>
        <v>0</v>
      </c>
      <c r="Z398" s="71">
        <f>'MASTER INVENTORY'!Z408</f>
        <v>2</v>
      </c>
      <c r="AA398" s="71">
        <f>'MASTER INVENTORY'!AA408</f>
        <v>5</v>
      </c>
      <c r="AB398" s="71">
        <f>'MASTER INVENTORY'!AB408</f>
        <v>2</v>
      </c>
      <c r="AC398" s="71">
        <f>'MASTER INVENTORY'!AC408</f>
        <v>0</v>
      </c>
      <c r="AD398" s="71">
        <f>'MASTER INVENTORY'!AD408</f>
        <v>1</v>
      </c>
      <c r="AE398" s="71">
        <f>'MASTER INVENTORY'!AE408</f>
        <v>0</v>
      </c>
      <c r="AF398" s="71">
        <f>'MASTER INVENTORY'!AF408</f>
        <v>1</v>
      </c>
      <c r="AG398" s="71" t="str">
        <f>'MASTER INVENTORY'!AG408</f>
        <v>DPTMS</v>
      </c>
      <c r="AH398" s="71" t="str">
        <f>'MASTER INVENTORY'!AH408</f>
        <v>X</v>
      </c>
      <c r="AI398" s="71">
        <f>'MASTER INVENTORY'!AI408</f>
        <v>0</v>
      </c>
    </row>
    <row r="399" spans="1:35" hidden="1" x14ac:dyDescent="0.2">
      <c r="A399" s="67">
        <f>'MASTER INVENTORY'!A409</f>
        <v>91044</v>
      </c>
      <c r="B399" s="71" t="str">
        <f>'MASTER INVENTORY'!B409</f>
        <v>W</v>
      </c>
      <c r="C399" s="71">
        <f>'MASTER INVENTORY'!C409</f>
        <v>3816</v>
      </c>
      <c r="D399" s="71">
        <f>'MASTER INVENTORY'!D409</f>
        <v>224</v>
      </c>
      <c r="E399" s="71">
        <f>'MASTER INVENTORY'!E409</f>
        <v>3816</v>
      </c>
      <c r="F399" s="71">
        <f>'MASTER INVENTORY'!F409</f>
        <v>0</v>
      </c>
      <c r="G399" s="71">
        <f>'MASTER INVENTORY'!G409</f>
        <v>0</v>
      </c>
      <c r="H399" s="71" t="str">
        <f>'MASTER INVENTORY'!H409</f>
        <v>N/A</v>
      </c>
      <c r="I399" s="71">
        <f>'MASTER INVENTORY'!I409</f>
        <v>0</v>
      </c>
      <c r="J399" s="71" t="str">
        <f>'MASTER INVENTORY'!J409</f>
        <v>ADMIN</v>
      </c>
      <c r="K399" s="121">
        <f>'MASTER INVENTORY'!K409</f>
        <v>1</v>
      </c>
      <c r="L399" s="71">
        <f>'MASTER INVENTORY'!L409</f>
        <v>12</v>
      </c>
      <c r="M399" s="71">
        <f>'MASTER INVENTORY'!M409</f>
        <v>252</v>
      </c>
      <c r="N399" s="71">
        <f>'MASTER INVENTORY'!N409</f>
        <v>504</v>
      </c>
      <c r="O399" s="71">
        <f>'MASTER INVENTORY'!O409</f>
        <v>0</v>
      </c>
      <c r="P399" s="71">
        <f>'MASTER INVENTORY'!P409</f>
        <v>0</v>
      </c>
      <c r="Q399" s="71">
        <f>'MASTER INVENTORY'!Q409</f>
        <v>0</v>
      </c>
      <c r="R399" s="71">
        <f>'MASTER INVENTORY'!R409</f>
        <v>12</v>
      </c>
      <c r="S399" s="71">
        <f>'MASTER INVENTORY'!S409</f>
        <v>43</v>
      </c>
      <c r="T399" s="71">
        <f>'MASTER INVENTORY'!T409</f>
        <v>79</v>
      </c>
      <c r="U399" s="71">
        <f>'MASTER INVENTORY'!U409</f>
        <v>3</v>
      </c>
      <c r="V399" s="71">
        <f>'MASTER INVENTORY'!V409</f>
        <v>3</v>
      </c>
      <c r="W399" s="71">
        <f>'MASTER INVENTORY'!W409</f>
        <v>1</v>
      </c>
      <c r="X399" s="71">
        <f>'MASTER INVENTORY'!X409</f>
        <v>0</v>
      </c>
      <c r="Y399" s="71">
        <f>'MASTER INVENTORY'!Y409</f>
        <v>0</v>
      </c>
      <c r="Z399" s="71">
        <f>'MASTER INVENTORY'!Z409</f>
        <v>2</v>
      </c>
      <c r="AA399" s="71">
        <f>'MASTER INVENTORY'!AA409</f>
        <v>3</v>
      </c>
      <c r="AB399" s="71">
        <f>'MASTER INVENTORY'!AB409</f>
        <v>2</v>
      </c>
      <c r="AC399" s="71">
        <f>'MASTER INVENTORY'!AC409</f>
        <v>0</v>
      </c>
      <c r="AD399" s="71">
        <f>'MASTER INVENTORY'!AD409</f>
        <v>1</v>
      </c>
      <c r="AE399" s="71">
        <f>'MASTER INVENTORY'!AE409</f>
        <v>0</v>
      </c>
      <c r="AF399" s="71">
        <f>'MASTER INVENTORY'!AF409</f>
        <v>1</v>
      </c>
      <c r="AG399" s="71" t="str">
        <f>'MASTER INVENTORY'!AG409</f>
        <v>OTC</v>
      </c>
      <c r="AH399" s="71" t="str">
        <f>'MASTER INVENTORY'!AH409</f>
        <v>X</v>
      </c>
      <c r="AI399" s="71">
        <f>'MASTER INVENTORY'!AI409</f>
        <v>0</v>
      </c>
    </row>
    <row r="400" spans="1:35" hidden="1" x14ac:dyDescent="0.2">
      <c r="A400" s="67">
        <f>'MASTER INVENTORY'!A410</f>
        <v>91059</v>
      </c>
      <c r="B400" s="71" t="str">
        <f>'MASTER INVENTORY'!B410</f>
        <v>W</v>
      </c>
      <c r="C400" s="71">
        <f>'MASTER INVENTORY'!C410</f>
        <v>145</v>
      </c>
      <c r="D400" s="71">
        <f>'MASTER INVENTORY'!D410</f>
        <v>145</v>
      </c>
      <c r="E400" s="71">
        <f>'MASTER INVENTORY'!E410</f>
        <v>0</v>
      </c>
      <c r="F400" s="71">
        <f>'MASTER INVENTORY'!F410</f>
        <v>0</v>
      </c>
      <c r="G400" s="71">
        <f>'MASTER INVENTORY'!G410</f>
        <v>145</v>
      </c>
      <c r="H400" s="71" t="str">
        <f>'MASTER INVENTORY'!H410</f>
        <v>N/A</v>
      </c>
      <c r="I400" s="71">
        <f>'MASTER INVENTORY'!I410</f>
        <v>0</v>
      </c>
      <c r="J400" s="71" t="str">
        <f>'MASTER INVENTORY'!J410</f>
        <v>LATRINE</v>
      </c>
      <c r="K400" s="121">
        <f>'MASTER INVENTORY'!K410</f>
        <v>1</v>
      </c>
      <c r="L400" s="71">
        <f>'MASTER INVENTORY'!L410</f>
        <v>0</v>
      </c>
      <c r="M400" s="71">
        <f>'MASTER INVENTORY'!M410</f>
        <v>0</v>
      </c>
      <c r="N400" s="71">
        <f>'MASTER INVENTORY'!N410</f>
        <v>0</v>
      </c>
      <c r="O400" s="71">
        <f>'MASTER INVENTORY'!O410</f>
        <v>0</v>
      </c>
      <c r="P400" s="71">
        <f>'MASTER INVENTORY'!P410</f>
        <v>0</v>
      </c>
      <c r="Q400" s="71">
        <f>'MASTER INVENTORY'!Q410</f>
        <v>0</v>
      </c>
      <c r="R400" s="71">
        <f>'MASTER INVENTORY'!R410</f>
        <v>0</v>
      </c>
      <c r="S400" s="71">
        <f>'MASTER INVENTORY'!S410</f>
        <v>2</v>
      </c>
      <c r="T400" s="71">
        <f>'MASTER INVENTORY'!T410</f>
        <v>0</v>
      </c>
      <c r="U400" s="71">
        <f>'MASTER INVENTORY'!U410</f>
        <v>2</v>
      </c>
      <c r="V400" s="71">
        <f>'MASTER INVENTORY'!V410</f>
        <v>3</v>
      </c>
      <c r="W400" s="71">
        <f>'MASTER INVENTORY'!W410</f>
        <v>0</v>
      </c>
      <c r="X400" s="71">
        <f>'MASTER INVENTORY'!X410</f>
        <v>0</v>
      </c>
      <c r="Y400" s="71">
        <f>'MASTER INVENTORY'!Y410</f>
        <v>0</v>
      </c>
      <c r="Z400" s="71">
        <f>'MASTER INVENTORY'!Z410</f>
        <v>2</v>
      </c>
      <c r="AA400" s="71">
        <f>'MASTER INVENTORY'!AA410</f>
        <v>2</v>
      </c>
      <c r="AB400" s="71">
        <f>'MASTER INVENTORY'!AB410</f>
        <v>2</v>
      </c>
      <c r="AC400" s="71">
        <f>'MASTER INVENTORY'!AC410</f>
        <v>0</v>
      </c>
      <c r="AD400" s="71">
        <f>'MASTER INVENTORY'!AD410</f>
        <v>0</v>
      </c>
      <c r="AE400" s="71">
        <f>'MASTER INVENTORY'!AE410</f>
        <v>0</v>
      </c>
      <c r="AF400" s="71">
        <f>'MASTER INVENTORY'!AF410</f>
        <v>1</v>
      </c>
      <c r="AG400" s="71" t="str">
        <f>'MASTER INVENTORY'!AG410</f>
        <v>OTC</v>
      </c>
      <c r="AH400" s="71">
        <f>'MASTER INVENTORY'!AH410</f>
        <v>0</v>
      </c>
      <c r="AI400" s="71">
        <f>'MASTER INVENTORY'!AI410</f>
        <v>0</v>
      </c>
    </row>
    <row r="401" spans="1:35" hidden="1" x14ac:dyDescent="0.2">
      <c r="A401" s="67">
        <f>'MASTER INVENTORY'!A411</f>
        <v>91060</v>
      </c>
      <c r="B401" s="71" t="str">
        <f>'MASTER INVENTORY'!B411</f>
        <v>W</v>
      </c>
      <c r="C401" s="71">
        <f>'MASTER INVENTORY'!C411</f>
        <v>2042</v>
      </c>
      <c r="D401" s="71">
        <f>'MASTER INVENTORY'!D411</f>
        <v>100</v>
      </c>
      <c r="E401" s="71">
        <f>'MASTER INVENTORY'!E411</f>
        <v>2042</v>
      </c>
      <c r="F401" s="71">
        <f>'MASTER INVENTORY'!F411</f>
        <v>0</v>
      </c>
      <c r="G401" s="71">
        <f>'MASTER INVENTORY'!G411</f>
        <v>0</v>
      </c>
      <c r="H401" s="71" t="str">
        <f>'MASTER INVENTORY'!H411</f>
        <v>N/A</v>
      </c>
      <c r="I401" s="71">
        <f>'MASTER INVENTORY'!I411</f>
        <v>0</v>
      </c>
      <c r="J401" s="71" t="str">
        <f>'MASTER INVENTORY'!J411</f>
        <v>ADMIN</v>
      </c>
      <c r="K401" s="121">
        <f>'MASTER INVENTORY'!K411</f>
        <v>1</v>
      </c>
      <c r="L401" s="71">
        <f>'MASTER INVENTORY'!L411</f>
        <v>9</v>
      </c>
      <c r="M401" s="71">
        <f>'MASTER INVENTORY'!M411</f>
        <v>189</v>
      </c>
      <c r="N401" s="71">
        <f>'MASTER INVENTORY'!N411</f>
        <v>378</v>
      </c>
      <c r="O401" s="71">
        <f>'MASTER INVENTORY'!O411</f>
        <v>0</v>
      </c>
      <c r="P401" s="71">
        <f>'MASTER INVENTORY'!P411</f>
        <v>0</v>
      </c>
      <c r="Q401" s="71">
        <f>'MASTER INVENTORY'!Q411</f>
        <v>0</v>
      </c>
      <c r="R401" s="71">
        <f>'MASTER INVENTORY'!R411</f>
        <v>11</v>
      </c>
      <c r="S401" s="71">
        <f>'MASTER INVENTORY'!S411</f>
        <v>33</v>
      </c>
      <c r="T401" s="71">
        <f>'MASTER INVENTORY'!T411</f>
        <v>19</v>
      </c>
      <c r="U401" s="71">
        <f>'MASTER INVENTORY'!U411</f>
        <v>1</v>
      </c>
      <c r="V401" s="71">
        <f>'MASTER INVENTORY'!V411</f>
        <v>1</v>
      </c>
      <c r="W401" s="71">
        <f>'MASTER INVENTORY'!W411</f>
        <v>1</v>
      </c>
      <c r="X401" s="71">
        <f>'MASTER INVENTORY'!X411</f>
        <v>0</v>
      </c>
      <c r="Y401" s="71">
        <f>'MASTER INVENTORY'!Y411</f>
        <v>0</v>
      </c>
      <c r="Z401" s="71">
        <f>'MASTER INVENTORY'!Z411</f>
        <v>1</v>
      </c>
      <c r="AA401" s="71">
        <f>'MASTER INVENTORY'!AA411</f>
        <v>1</v>
      </c>
      <c r="AB401" s="71">
        <f>'MASTER INVENTORY'!AB411</f>
        <v>1</v>
      </c>
      <c r="AC401" s="71">
        <f>'MASTER INVENTORY'!AC411</f>
        <v>0</v>
      </c>
      <c r="AD401" s="71">
        <f>'MASTER INVENTORY'!AD411</f>
        <v>0</v>
      </c>
      <c r="AE401" s="71">
        <f>'MASTER INVENTORY'!AE411</f>
        <v>0</v>
      </c>
      <c r="AF401" s="71">
        <f>'MASTER INVENTORY'!AF411</f>
        <v>1</v>
      </c>
      <c r="AG401" s="71" t="str">
        <f>'MASTER INVENTORY'!AG411</f>
        <v>OTC</v>
      </c>
      <c r="AH401" s="71" t="str">
        <f>'MASTER INVENTORY'!AH411</f>
        <v>X</v>
      </c>
      <c r="AI401" s="71">
        <f>'MASTER INVENTORY'!AI411</f>
        <v>0</v>
      </c>
    </row>
    <row r="402" spans="1:35" hidden="1" x14ac:dyDescent="0.2">
      <c r="A402" s="67">
        <f>'MASTER INVENTORY'!A412</f>
        <v>91061</v>
      </c>
      <c r="B402" s="71" t="str">
        <f>'MASTER INVENTORY'!B412</f>
        <v>W</v>
      </c>
      <c r="C402" s="71">
        <f>'MASTER INVENTORY'!C412</f>
        <v>3563</v>
      </c>
      <c r="D402" s="71">
        <f>'MASTER INVENTORY'!D412</f>
        <v>230</v>
      </c>
      <c r="E402" s="71">
        <f>'MASTER INVENTORY'!E412</f>
        <v>1253</v>
      </c>
      <c r="F402" s="71">
        <f>'MASTER INVENTORY'!F412</f>
        <v>2310</v>
      </c>
      <c r="G402" s="71">
        <f>'MASTER INVENTORY'!G412</f>
        <v>0</v>
      </c>
      <c r="H402" s="71" t="str">
        <f>'MASTER INVENTORY'!H412</f>
        <v>N/A</v>
      </c>
      <c r="I402" s="71">
        <f>'MASTER INVENTORY'!I412</f>
        <v>0</v>
      </c>
      <c r="J402" s="71" t="str">
        <f>'MASTER INVENTORY'!J412</f>
        <v>ADMIN</v>
      </c>
      <c r="K402" s="121">
        <f>'MASTER INVENTORY'!K412</f>
        <v>1</v>
      </c>
      <c r="L402" s="71">
        <f>'MASTER INVENTORY'!L412</f>
        <v>11</v>
      </c>
      <c r="M402" s="71">
        <f>'MASTER INVENTORY'!M412</f>
        <v>143</v>
      </c>
      <c r="N402" s="71">
        <f>'MASTER INVENTORY'!N412</f>
        <v>286</v>
      </c>
      <c r="O402" s="71">
        <f>'MASTER INVENTORY'!O412</f>
        <v>1</v>
      </c>
      <c r="P402" s="71">
        <f>'MASTER INVENTORY'!P412</f>
        <v>42</v>
      </c>
      <c r="Q402" s="71">
        <f>'MASTER INVENTORY'!Q412</f>
        <v>84</v>
      </c>
      <c r="R402" s="71">
        <f>'MASTER INVENTORY'!R412</f>
        <v>9</v>
      </c>
      <c r="S402" s="71">
        <f>'MASTER INVENTORY'!S412</f>
        <v>35</v>
      </c>
      <c r="T402" s="71">
        <f>'MASTER INVENTORY'!T412</f>
        <v>0</v>
      </c>
      <c r="U402" s="71">
        <f>'MASTER INVENTORY'!U412</f>
        <v>2</v>
      </c>
      <c r="V402" s="71">
        <f>'MASTER INVENTORY'!V412</f>
        <v>2</v>
      </c>
      <c r="W402" s="71">
        <f>'MASTER INVENTORY'!W412</f>
        <v>1</v>
      </c>
      <c r="X402" s="71">
        <f>'MASTER INVENTORY'!X412</f>
        <v>0</v>
      </c>
      <c r="Y402" s="71">
        <f>'MASTER INVENTORY'!Y412</f>
        <v>0</v>
      </c>
      <c r="Z402" s="71">
        <f>'MASTER INVENTORY'!Z412</f>
        <v>2</v>
      </c>
      <c r="AA402" s="71">
        <f>'MASTER INVENTORY'!AA412</f>
        <v>2</v>
      </c>
      <c r="AB402" s="71">
        <f>'MASTER INVENTORY'!AB412</f>
        <v>2</v>
      </c>
      <c r="AC402" s="71">
        <f>'MASTER INVENTORY'!AC412</f>
        <v>1</v>
      </c>
      <c r="AD402" s="71">
        <f>'MASTER INVENTORY'!AD412</f>
        <v>0</v>
      </c>
      <c r="AE402" s="71">
        <f>'MASTER INVENTORY'!AE412</f>
        <v>0</v>
      </c>
      <c r="AF402" s="71">
        <f>'MASTER INVENTORY'!AF412</f>
        <v>1</v>
      </c>
      <c r="AG402" s="71" t="str">
        <f>'MASTER INVENTORY'!AG412</f>
        <v>ATEC CMD - EPG</v>
      </c>
      <c r="AH402" s="71" t="str">
        <f>'MASTER INVENTORY'!AH412</f>
        <v>X</v>
      </c>
      <c r="AI402" s="71">
        <f>'MASTER INVENTORY'!AI412</f>
        <v>0</v>
      </c>
    </row>
    <row r="403" spans="1:35" hidden="1" x14ac:dyDescent="0.2">
      <c r="A403" s="67">
        <f>'MASTER INVENTORY'!A413</f>
        <v>91063</v>
      </c>
      <c r="B403" s="71" t="str">
        <f>'MASTER INVENTORY'!B413</f>
        <v>W</v>
      </c>
      <c r="C403" s="71">
        <f>'MASTER INVENTORY'!C413</f>
        <v>1077</v>
      </c>
      <c r="D403" s="71">
        <f>'MASTER INVENTORY'!D413</f>
        <v>78</v>
      </c>
      <c r="E403" s="71">
        <f>'MASTER INVENTORY'!E413</f>
        <v>999</v>
      </c>
      <c r="F403" s="71">
        <f>'MASTER INVENTORY'!F413</f>
        <v>0</v>
      </c>
      <c r="G403" s="71">
        <f>'MASTER INVENTORY'!G413</f>
        <v>0</v>
      </c>
      <c r="H403" s="71" t="str">
        <f>'MASTER INVENTORY'!H413</f>
        <v>CERAMIC</v>
      </c>
      <c r="I403" s="71">
        <f>'MASTER INVENTORY'!I413</f>
        <v>78</v>
      </c>
      <c r="J403" s="71" t="str">
        <f>'MASTER INVENTORY'!J413</f>
        <v>ADMIN</v>
      </c>
      <c r="K403" s="121">
        <f>'MASTER INVENTORY'!K413</f>
        <v>1</v>
      </c>
      <c r="L403" s="71">
        <f>'MASTER INVENTORY'!L413</f>
        <v>6</v>
      </c>
      <c r="M403" s="71">
        <f>'MASTER INVENTORY'!M413</f>
        <v>60</v>
      </c>
      <c r="N403" s="71">
        <f>'MASTER INVENTORY'!N413</f>
        <v>120</v>
      </c>
      <c r="O403" s="71">
        <f>'MASTER INVENTORY'!O413</f>
        <v>0</v>
      </c>
      <c r="P403" s="71">
        <f>'MASTER INVENTORY'!P413</f>
        <v>0</v>
      </c>
      <c r="Q403" s="71">
        <f>'MASTER INVENTORY'!Q413</f>
        <v>0</v>
      </c>
      <c r="R403" s="71">
        <f>'MASTER INVENTORY'!R413</f>
        <v>6</v>
      </c>
      <c r="S403" s="71">
        <f>'MASTER INVENTORY'!S413</f>
        <v>15</v>
      </c>
      <c r="T403" s="71">
        <f>'MASTER INVENTORY'!T413</f>
        <v>0</v>
      </c>
      <c r="U403" s="71">
        <f>'MASTER INVENTORY'!U413</f>
        <v>2</v>
      </c>
      <c r="V403" s="71">
        <f>'MASTER INVENTORY'!V413</f>
        <v>1</v>
      </c>
      <c r="W403" s="71">
        <f>'MASTER INVENTORY'!W413</f>
        <v>0</v>
      </c>
      <c r="X403" s="71">
        <f>'MASTER INVENTORY'!X413</f>
        <v>0</v>
      </c>
      <c r="Y403" s="71">
        <f>'MASTER INVENTORY'!Y413</f>
        <v>0</v>
      </c>
      <c r="Z403" s="71">
        <f>'MASTER INVENTORY'!Z413</f>
        <v>1</v>
      </c>
      <c r="AA403" s="71">
        <f>'MASTER INVENTORY'!AA413</f>
        <v>1</v>
      </c>
      <c r="AB403" s="71">
        <f>'MASTER INVENTORY'!AB413</f>
        <v>1</v>
      </c>
      <c r="AC403" s="71">
        <f>'MASTER INVENTORY'!AC413</f>
        <v>0</v>
      </c>
      <c r="AD403" s="71">
        <f>'MASTER INVENTORY'!AD413</f>
        <v>1</v>
      </c>
      <c r="AE403" s="71">
        <f>'MASTER INVENTORY'!AE413</f>
        <v>0</v>
      </c>
      <c r="AF403" s="71">
        <f>'MASTER INVENTORY'!AF413</f>
        <v>1</v>
      </c>
      <c r="AG403" s="71" t="str">
        <f>'MASTER INVENTORY'!AG413</f>
        <v>FSBP</v>
      </c>
      <c r="AH403" s="71">
        <f>'MASTER INVENTORY'!AH413</f>
        <v>0</v>
      </c>
      <c r="AI403" s="71">
        <f>'MASTER INVENTORY'!AI413</f>
        <v>0</v>
      </c>
    </row>
    <row r="404" spans="1:35" hidden="1" x14ac:dyDescent="0.2">
      <c r="A404" s="67">
        <f>'MASTER INVENTORY'!A414</f>
        <v>91066</v>
      </c>
      <c r="B404" s="71" t="str">
        <f>'MASTER INVENTORY'!B414</f>
        <v>W</v>
      </c>
      <c r="C404" s="71">
        <f>'MASTER INVENTORY'!C414</f>
        <v>1691</v>
      </c>
      <c r="D404" s="71">
        <f>'MASTER INVENTORY'!D414</f>
        <v>82</v>
      </c>
      <c r="E404" s="71">
        <f>'MASTER INVENTORY'!E414</f>
        <v>126</v>
      </c>
      <c r="F404" s="71">
        <f>'MASTER INVENTORY'!F414</f>
        <v>1565</v>
      </c>
      <c r="G404" s="71">
        <f>'MASTER INVENTORY'!G414</f>
        <v>0</v>
      </c>
      <c r="H404" s="71" t="str">
        <f>'MASTER INVENTORY'!H414</f>
        <v>N/A</v>
      </c>
      <c r="I404" s="71">
        <f>'MASTER INVENTORY'!I414</f>
        <v>0</v>
      </c>
      <c r="J404" s="71" t="str">
        <f>'MASTER INVENTORY'!J414</f>
        <v>ADMIN</v>
      </c>
      <c r="K404" s="121">
        <f>'MASTER INVENTORY'!K414</f>
        <v>1</v>
      </c>
      <c r="L404" s="71">
        <f>'MASTER INVENTORY'!L414</f>
        <v>7</v>
      </c>
      <c r="M404" s="71">
        <f>'MASTER INVENTORY'!M414</f>
        <v>56</v>
      </c>
      <c r="N404" s="71">
        <f>'MASTER INVENTORY'!N414</f>
        <v>112</v>
      </c>
      <c r="O404" s="71">
        <f>'MASTER INVENTORY'!O414</f>
        <v>0</v>
      </c>
      <c r="P404" s="71">
        <f>'MASTER INVENTORY'!P414</f>
        <v>0</v>
      </c>
      <c r="Q404" s="71">
        <f>'MASTER INVENTORY'!Q414</f>
        <v>0</v>
      </c>
      <c r="R404" s="71">
        <f>'MASTER INVENTORY'!R414</f>
        <v>9</v>
      </c>
      <c r="S404" s="71">
        <f>'MASTER INVENTORY'!S414</f>
        <v>16</v>
      </c>
      <c r="T404" s="71">
        <f>'MASTER INVENTORY'!T414</f>
        <v>0</v>
      </c>
      <c r="U404" s="71">
        <f>'MASTER INVENTORY'!U414</f>
        <v>1</v>
      </c>
      <c r="V404" s="71">
        <f>'MASTER INVENTORY'!V414</f>
        <v>1</v>
      </c>
      <c r="W404" s="71">
        <f>'MASTER INVENTORY'!W414</f>
        <v>2</v>
      </c>
      <c r="X404" s="71">
        <f>'MASTER INVENTORY'!X414</f>
        <v>0</v>
      </c>
      <c r="Y404" s="71">
        <f>'MASTER INVENTORY'!Y414</f>
        <v>0</v>
      </c>
      <c r="Z404" s="71">
        <f>'MASTER INVENTORY'!Z414</f>
        <v>1</v>
      </c>
      <c r="AA404" s="71">
        <f>'MASTER INVENTORY'!AA414</f>
        <v>1</v>
      </c>
      <c r="AB404" s="71">
        <f>'MASTER INVENTORY'!AB414</f>
        <v>1</v>
      </c>
      <c r="AC404" s="71">
        <f>'MASTER INVENTORY'!AC414</f>
        <v>0</v>
      </c>
      <c r="AD404" s="71">
        <f>'MASTER INVENTORY'!AD414</f>
        <v>0</v>
      </c>
      <c r="AE404" s="71">
        <f>'MASTER INVENTORY'!AE414</f>
        <v>0</v>
      </c>
      <c r="AF404" s="71">
        <f>'MASTER INVENTORY'!AF414</f>
        <v>1</v>
      </c>
      <c r="AG404" s="71" t="str">
        <f>'MASTER INVENTORY'!AG414</f>
        <v>ATEC CMD - EPG</v>
      </c>
      <c r="AH404" s="71">
        <f>'MASTER INVENTORY'!AH414</f>
        <v>0</v>
      </c>
      <c r="AI404" s="71" t="str">
        <f>'MASTER INVENTORY'!AI414</f>
        <v xml:space="preserve">vacant </v>
      </c>
    </row>
    <row r="405" spans="1:35" hidden="1" x14ac:dyDescent="0.2">
      <c r="A405" s="67">
        <f>'MASTER INVENTORY'!A415</f>
        <v>91074</v>
      </c>
      <c r="B405" s="71" t="str">
        <f>'MASTER INVENTORY'!B415</f>
        <v>W</v>
      </c>
      <c r="C405" s="71">
        <f>'MASTER INVENTORY'!C415</f>
        <v>5220</v>
      </c>
      <c r="D405" s="71">
        <f>'MASTER INVENTORY'!D415</f>
        <v>455</v>
      </c>
      <c r="E405" s="71">
        <f>'MASTER INVENTORY'!E415</f>
        <v>254</v>
      </c>
      <c r="F405" s="71">
        <f>'MASTER INVENTORY'!F415</f>
        <v>4524</v>
      </c>
      <c r="G405" s="71">
        <f>'MASTER INVENTORY'!G415</f>
        <v>0</v>
      </c>
      <c r="H405" s="71" t="str">
        <f>'MASTER INVENTORY'!H415</f>
        <v>CERAMIC</v>
      </c>
      <c r="I405" s="71">
        <f>'MASTER INVENTORY'!I415</f>
        <v>442</v>
      </c>
      <c r="J405" s="71" t="str">
        <f>'MASTER INVENTORY'!J415</f>
        <v>ADMIN</v>
      </c>
      <c r="K405" s="121">
        <f>'MASTER INVENTORY'!K415</f>
        <v>1</v>
      </c>
      <c r="L405" s="71">
        <f>'MASTER INVENTORY'!L415</f>
        <v>13</v>
      </c>
      <c r="M405" s="71">
        <f>'MASTER INVENTORY'!M415</f>
        <v>416</v>
      </c>
      <c r="N405" s="71">
        <f>'MASTER INVENTORY'!N415</f>
        <v>832</v>
      </c>
      <c r="O405" s="71">
        <f>'MASTER INVENTORY'!O415</f>
        <v>1</v>
      </c>
      <c r="P405" s="71">
        <f>'MASTER INVENTORY'!P415</f>
        <v>50</v>
      </c>
      <c r="Q405" s="71">
        <f>'MASTER INVENTORY'!Q415</f>
        <v>100</v>
      </c>
      <c r="R405" s="71">
        <f>'MASTER INVENTORY'!R415</f>
        <v>11</v>
      </c>
      <c r="S405" s="71">
        <f>'MASTER INVENTORY'!S415</f>
        <v>73</v>
      </c>
      <c r="T405" s="71">
        <f>'MASTER INVENTORY'!T415</f>
        <v>153</v>
      </c>
      <c r="U405" s="71">
        <f>'MASTER INVENTORY'!U415</f>
        <v>5</v>
      </c>
      <c r="V405" s="71">
        <f>'MASTER INVENTORY'!V415</f>
        <v>3</v>
      </c>
      <c r="W405" s="71">
        <f>'MASTER INVENTORY'!W415</f>
        <v>1</v>
      </c>
      <c r="X405" s="71">
        <f>'MASTER INVENTORY'!X415</f>
        <v>0</v>
      </c>
      <c r="Y405" s="71">
        <f>'MASTER INVENTORY'!Y415</f>
        <v>0</v>
      </c>
      <c r="Z405" s="71">
        <f>'MASTER INVENTORY'!Z415</f>
        <v>2</v>
      </c>
      <c r="AA405" s="71">
        <f>'MASTER INVENTORY'!AA415</f>
        <v>3</v>
      </c>
      <c r="AB405" s="71">
        <f>'MASTER INVENTORY'!AB415</f>
        <v>2</v>
      </c>
      <c r="AC405" s="71">
        <f>'MASTER INVENTORY'!AC415</f>
        <v>2</v>
      </c>
      <c r="AD405" s="71">
        <f>'MASTER INVENTORY'!AD415</f>
        <v>1</v>
      </c>
      <c r="AE405" s="71">
        <f>'MASTER INVENTORY'!AE415</f>
        <v>1</v>
      </c>
      <c r="AF405" s="71">
        <f>'MASTER INVENTORY'!AF415</f>
        <v>1</v>
      </c>
      <c r="AG405" s="71">
        <f>'MASTER INVENTORY'!AG415</f>
        <v>0</v>
      </c>
      <c r="AH405" s="71" t="str">
        <f>'MASTER INVENTORY'!AH415</f>
        <v>X</v>
      </c>
      <c r="AI405" s="71">
        <f>'MASTER INVENTORY'!AI415</f>
        <v>0</v>
      </c>
    </row>
    <row r="406" spans="1:35" hidden="1" x14ac:dyDescent="0.2">
      <c r="A406" s="67">
        <f>'MASTER INVENTORY'!A416</f>
        <v>91075</v>
      </c>
      <c r="B406" s="71" t="str">
        <f>'MASTER INVENTORY'!B416</f>
        <v>W</v>
      </c>
      <c r="C406" s="71">
        <f>'MASTER INVENTORY'!C416</f>
        <v>1135</v>
      </c>
      <c r="D406" s="71">
        <f>'MASTER INVENTORY'!D416</f>
        <v>57</v>
      </c>
      <c r="E406" s="71">
        <f>'MASTER INVENTORY'!E416</f>
        <v>0</v>
      </c>
      <c r="F406" s="71">
        <f>'MASTER INVENTORY'!F416</f>
        <v>0</v>
      </c>
      <c r="G406" s="71">
        <f>'MASTER INVENTORY'!G416</f>
        <v>57</v>
      </c>
      <c r="H406" s="71" t="str">
        <f>'MASTER INVENTORY'!H416</f>
        <v>N/A</v>
      </c>
      <c r="I406" s="71">
        <f>'MASTER INVENTORY'!I416</f>
        <v>0</v>
      </c>
      <c r="J406" s="71" t="str">
        <f>'MASTER INVENTORY'!J416</f>
        <v>LATRINE</v>
      </c>
      <c r="K406" s="121">
        <f>'MASTER INVENTORY'!K416</f>
        <v>1</v>
      </c>
      <c r="L406" s="71">
        <f>'MASTER INVENTORY'!L416</f>
        <v>0</v>
      </c>
      <c r="M406" s="71">
        <f>'MASTER INVENTORY'!M416</f>
        <v>0</v>
      </c>
      <c r="N406" s="71">
        <f>'MASTER INVENTORY'!N416</f>
        <v>0</v>
      </c>
      <c r="O406" s="71">
        <f>'MASTER INVENTORY'!O416</f>
        <v>2</v>
      </c>
      <c r="P406" s="71">
        <f>'MASTER INVENTORY'!P416</f>
        <v>0</v>
      </c>
      <c r="Q406" s="71">
        <f>'MASTER INVENTORY'!Q416</f>
        <v>0</v>
      </c>
      <c r="R406" s="71">
        <f>'MASTER INVENTORY'!R416</f>
        <v>0</v>
      </c>
      <c r="S406" s="71">
        <f>'MASTER INVENTORY'!S416</f>
        <v>17</v>
      </c>
      <c r="T406" s="71">
        <f>'MASTER INVENTORY'!T416</f>
        <v>0</v>
      </c>
      <c r="U406" s="71">
        <f>'MASTER INVENTORY'!U416</f>
        <v>6</v>
      </c>
      <c r="V406" s="71">
        <f>'MASTER INVENTORY'!V416</f>
        <v>4</v>
      </c>
      <c r="W406" s="71">
        <f>'MASTER INVENTORY'!W416</f>
        <v>2</v>
      </c>
      <c r="X406" s="71">
        <f>'MASTER INVENTORY'!X416</f>
        <v>0</v>
      </c>
      <c r="Y406" s="71">
        <f>'MASTER INVENTORY'!Y416</f>
        <v>0</v>
      </c>
      <c r="Z406" s="71">
        <f>'MASTER INVENTORY'!Z416</f>
        <v>4</v>
      </c>
      <c r="AA406" s="71">
        <f>'MASTER INVENTORY'!AA416</f>
        <v>4</v>
      </c>
      <c r="AB406" s="71">
        <f>'MASTER INVENTORY'!AB416</f>
        <v>5</v>
      </c>
      <c r="AC406" s="71">
        <f>'MASTER INVENTORY'!AC416</f>
        <v>7</v>
      </c>
      <c r="AD406" s="71">
        <f>'MASTER INVENTORY'!AD416</f>
        <v>0</v>
      </c>
      <c r="AE406" s="71">
        <f>'MASTER INVENTORY'!AE416</f>
        <v>0</v>
      </c>
      <c r="AF406" s="71">
        <f>'MASTER INVENTORY'!AF416</f>
        <v>1</v>
      </c>
      <c r="AG406" s="71" t="str">
        <f>'MASTER INVENTORY'!AG416</f>
        <v>DFMWR</v>
      </c>
      <c r="AH406" s="71" t="str">
        <f>'MASTER INVENTORY'!AH416</f>
        <v>X</v>
      </c>
      <c r="AI406" s="71">
        <f>'MASTER INVENTORY'!AI416</f>
        <v>0</v>
      </c>
    </row>
    <row r="407" spans="1:35" hidden="1" x14ac:dyDescent="0.2">
      <c r="A407" s="67">
        <f>'MASTER INVENTORY'!A417</f>
        <v>91077</v>
      </c>
      <c r="B407" s="71" t="str">
        <f>'MASTER INVENTORY'!B417</f>
        <v>W</v>
      </c>
      <c r="C407" s="71">
        <f>'MASTER INVENTORY'!C417</f>
        <v>12476</v>
      </c>
      <c r="D407" s="71">
        <f>'MASTER INVENTORY'!D417</f>
        <v>664</v>
      </c>
      <c r="E407" s="71">
        <f>'MASTER INVENTORY'!E417</f>
        <v>8364</v>
      </c>
      <c r="F407" s="71">
        <f>'MASTER INVENTORY'!F417</f>
        <v>3448</v>
      </c>
      <c r="G407" s="71">
        <f>'MASTER INVENTORY'!G417</f>
        <v>0</v>
      </c>
      <c r="H407" s="71" t="str">
        <f>'MASTER INVENTORY'!H417</f>
        <v>N/A</v>
      </c>
      <c r="I407" s="71">
        <f>'MASTER INVENTORY'!I417</f>
        <v>664</v>
      </c>
      <c r="J407" s="71" t="str">
        <f>'MASTER INVENTORY'!J417</f>
        <v>ADMIN</v>
      </c>
      <c r="K407" s="121">
        <f>'MASTER INVENTORY'!K417</f>
        <v>1</v>
      </c>
      <c r="L407" s="71">
        <f>'MASTER INVENTORY'!L417</f>
        <v>148</v>
      </c>
      <c r="M407" s="71">
        <f>'MASTER INVENTORY'!M417</f>
        <v>888</v>
      </c>
      <c r="N407" s="71">
        <f>'MASTER INVENTORY'!N417</f>
        <v>1776</v>
      </c>
      <c r="O407" s="71">
        <f>'MASTER INVENTORY'!O417</f>
        <v>3</v>
      </c>
      <c r="P407" s="71">
        <f>'MASTER INVENTORY'!P417</f>
        <v>63</v>
      </c>
      <c r="Q407" s="71">
        <f>'MASTER INVENTORY'!Q417</f>
        <v>126</v>
      </c>
      <c r="R407" s="71">
        <f>'MASTER INVENTORY'!R417</f>
        <v>148</v>
      </c>
      <c r="S407" s="71">
        <f>'MASTER INVENTORY'!S417</f>
        <v>200</v>
      </c>
      <c r="T407" s="71">
        <f>'MASTER INVENTORY'!T417</f>
        <v>0</v>
      </c>
      <c r="U407" s="71">
        <f>'MASTER INVENTORY'!U417</f>
        <v>4</v>
      </c>
      <c r="V407" s="71">
        <f>'MASTER INVENTORY'!V417</f>
        <v>5</v>
      </c>
      <c r="W407" s="71">
        <f>'MASTER INVENTORY'!W417</f>
        <v>2</v>
      </c>
      <c r="X407" s="71">
        <f>'MASTER INVENTORY'!X417</f>
        <v>0</v>
      </c>
      <c r="Y407" s="71">
        <f>'MASTER INVENTORY'!Y417</f>
        <v>0</v>
      </c>
      <c r="Z407" s="71">
        <f>'MASTER INVENTORY'!Z417</f>
        <v>2</v>
      </c>
      <c r="AA407" s="71">
        <f>'MASTER INVENTORY'!AA417</f>
        <v>5</v>
      </c>
      <c r="AB407" s="71">
        <f>'MASTER INVENTORY'!AB417</f>
        <v>2</v>
      </c>
      <c r="AC407" s="71">
        <f>'MASTER INVENTORY'!AC417</f>
        <v>0</v>
      </c>
      <c r="AD407" s="71">
        <f>'MASTER INVENTORY'!AD417</f>
        <v>2</v>
      </c>
      <c r="AE407" s="71">
        <f>'MASTER INVENTORY'!AE417</f>
        <v>1</v>
      </c>
      <c r="AF407" s="71">
        <f>'MASTER INVENTORY'!AF417</f>
        <v>2</v>
      </c>
      <c r="AG407" s="71">
        <f>'MASTER INVENTORY'!AG417</f>
        <v>0</v>
      </c>
      <c r="AH407" s="71" t="str">
        <f>'MASTER INVENTORY'!AH417</f>
        <v>X</v>
      </c>
      <c r="AI407" s="71">
        <f>'MASTER INVENTORY'!AI417</f>
        <v>0</v>
      </c>
    </row>
    <row r="408" spans="1:35" hidden="1" x14ac:dyDescent="0.2">
      <c r="A408" s="67">
        <f>'MASTER INVENTORY'!A418</f>
        <v>92003</v>
      </c>
      <c r="B408" s="71" t="str">
        <f>'MASTER INVENTORY'!B418</f>
        <v>W</v>
      </c>
      <c r="C408" s="71">
        <f>'MASTER INVENTORY'!C418</f>
        <v>1539</v>
      </c>
      <c r="D408" s="71">
        <f>'MASTER INVENTORY'!D418</f>
        <v>138</v>
      </c>
      <c r="E408" s="71">
        <f>'MASTER INVENTORY'!E418</f>
        <v>0</v>
      </c>
      <c r="F408" s="71">
        <f>'MASTER INVENTORY'!F418</f>
        <v>0</v>
      </c>
      <c r="G408" s="71">
        <f>'MASTER INVENTORY'!G418</f>
        <v>1539</v>
      </c>
      <c r="H408" s="71" t="str">
        <f>'MASTER INVENTORY'!H418</f>
        <v>N/A</v>
      </c>
      <c r="I408" s="71">
        <f>'MASTER INVENTORY'!I418</f>
        <v>0</v>
      </c>
      <c r="J408" s="71" t="str">
        <f>'MASTER INVENTORY'!J418</f>
        <v>ADMIN</v>
      </c>
      <c r="K408" s="121">
        <f>'MASTER INVENTORY'!K418</f>
        <v>1</v>
      </c>
      <c r="L408" s="71">
        <f>'MASTER INVENTORY'!L418</f>
        <v>0</v>
      </c>
      <c r="M408" s="71">
        <f>'MASTER INVENTORY'!M418</f>
        <v>84</v>
      </c>
      <c r="N408" s="71">
        <f>'MASTER INVENTORY'!N418</f>
        <v>168</v>
      </c>
      <c r="O408" s="71">
        <f>'MASTER INVENTORY'!O418</f>
        <v>0</v>
      </c>
      <c r="P408" s="71">
        <f>'MASTER INVENTORY'!P418</f>
        <v>0</v>
      </c>
      <c r="Q408" s="71">
        <f>'MASTER INVENTORY'!Q418</f>
        <v>0</v>
      </c>
      <c r="R408" s="71">
        <f>'MASTER INVENTORY'!R418</f>
        <v>0</v>
      </c>
      <c r="S408" s="71">
        <f>'MASTER INVENTORY'!S418</f>
        <v>11</v>
      </c>
      <c r="T408" s="71">
        <f>'MASTER INVENTORY'!T418</f>
        <v>0</v>
      </c>
      <c r="U408" s="71">
        <f>'MASTER INVENTORY'!U418</f>
        <v>1</v>
      </c>
      <c r="V408" s="71">
        <f>'MASTER INVENTORY'!V418</f>
        <v>1</v>
      </c>
      <c r="W408" s="71">
        <f>'MASTER INVENTORY'!W418</f>
        <v>1</v>
      </c>
      <c r="X408" s="71">
        <f>'MASTER INVENTORY'!X418</f>
        <v>0</v>
      </c>
      <c r="Y408" s="71">
        <f>'MASTER INVENTORY'!Y418</f>
        <v>0</v>
      </c>
      <c r="Z408" s="71">
        <f>'MASTER INVENTORY'!Z418</f>
        <v>1</v>
      </c>
      <c r="AA408" s="71">
        <f>'MASTER INVENTORY'!AA418</f>
        <v>1</v>
      </c>
      <c r="AB408" s="71">
        <f>'MASTER INVENTORY'!AB418</f>
        <v>1</v>
      </c>
      <c r="AC408" s="71">
        <f>'MASTER INVENTORY'!AC418</f>
        <v>0</v>
      </c>
      <c r="AD408" s="71">
        <f>'MASTER INVENTORY'!AD418</f>
        <v>1</v>
      </c>
      <c r="AE408" s="71">
        <f>'MASTER INVENTORY'!AE418</f>
        <v>0</v>
      </c>
      <c r="AF408" s="71">
        <f>'MASTER INVENTORY'!AF418</f>
        <v>1</v>
      </c>
      <c r="AG408" s="71" t="str">
        <f>'MASTER INVENTORY'!AG418</f>
        <v>OTC</v>
      </c>
      <c r="AH408" s="71" t="str">
        <f>'MASTER INVENTORY'!AH418</f>
        <v>X</v>
      </c>
      <c r="AI408" s="71">
        <f>'MASTER INVENTORY'!AI418</f>
        <v>0</v>
      </c>
    </row>
    <row r="409" spans="1:35" hidden="1" x14ac:dyDescent="0.2">
      <c r="A409" s="67">
        <f>'MASTER INVENTORY'!A419</f>
        <v>92060</v>
      </c>
      <c r="B409" s="71" t="str">
        <f>'MASTER INVENTORY'!B419</f>
        <v>W</v>
      </c>
      <c r="C409" s="71">
        <f>'MASTER INVENTORY'!C419</f>
        <v>2938</v>
      </c>
      <c r="D409" s="71">
        <f>'MASTER INVENTORY'!D419</f>
        <v>100</v>
      </c>
      <c r="E409" s="71">
        <f>'MASTER INVENTORY'!E419</f>
        <v>2938</v>
      </c>
      <c r="F409" s="71">
        <f>'MASTER INVENTORY'!F419</f>
        <v>0</v>
      </c>
      <c r="G409" s="71">
        <f>'MASTER INVENTORY'!G419</f>
        <v>0</v>
      </c>
      <c r="H409" s="71" t="str">
        <f>'MASTER INVENTORY'!H419</f>
        <v>N/A</v>
      </c>
      <c r="I409" s="71">
        <f>'MASTER INVENTORY'!I419</f>
        <v>0</v>
      </c>
      <c r="J409" s="71" t="str">
        <f>'MASTER INVENTORY'!J419</f>
        <v>ADMIN</v>
      </c>
      <c r="K409" s="121">
        <f>'MASTER INVENTORY'!K419</f>
        <v>1</v>
      </c>
      <c r="L409" s="71">
        <f>'MASTER INVENTORY'!L419</f>
        <v>0</v>
      </c>
      <c r="M409" s="71">
        <f>'MASTER INVENTORY'!M419</f>
        <v>0</v>
      </c>
      <c r="N409" s="71">
        <f>'MASTER INVENTORY'!N419</f>
        <v>0</v>
      </c>
      <c r="O409" s="71">
        <f>'MASTER INVENTORY'!O419</f>
        <v>0</v>
      </c>
      <c r="P409" s="71">
        <f>'MASTER INVENTORY'!P419</f>
        <v>0</v>
      </c>
      <c r="Q409" s="71">
        <f>'MASTER INVENTORY'!Q419</f>
        <v>0</v>
      </c>
      <c r="R409" s="71">
        <f>'MASTER INVENTORY'!R419</f>
        <v>0</v>
      </c>
      <c r="S409" s="71">
        <f>'MASTER INVENTORY'!S419</f>
        <v>84</v>
      </c>
      <c r="T409" s="71">
        <f>'MASTER INVENTORY'!T419</f>
        <v>0</v>
      </c>
      <c r="U409" s="71">
        <f>'MASTER INVENTORY'!U419</f>
        <v>3</v>
      </c>
      <c r="V409" s="71">
        <f>'MASTER INVENTORY'!V419</f>
        <v>3</v>
      </c>
      <c r="W409" s="71">
        <f>'MASTER INVENTORY'!W419</f>
        <v>2</v>
      </c>
      <c r="X409" s="71">
        <f>'MASTER INVENTORY'!X419</f>
        <v>0</v>
      </c>
      <c r="Y409" s="71">
        <f>'MASTER INVENTORY'!Y419</f>
        <v>0</v>
      </c>
      <c r="Z409" s="71">
        <f>'MASTER INVENTORY'!Z419</f>
        <v>2</v>
      </c>
      <c r="AA409" s="71">
        <f>'MASTER INVENTORY'!AA419</f>
        <v>4</v>
      </c>
      <c r="AB409" s="71">
        <f>'MASTER INVENTORY'!AB419</f>
        <v>0</v>
      </c>
      <c r="AC409" s="71">
        <f>'MASTER INVENTORY'!AC419</f>
        <v>0</v>
      </c>
      <c r="AD409" s="71">
        <f>'MASTER INVENTORY'!AD419</f>
        <v>0</v>
      </c>
      <c r="AE409" s="71">
        <f>'MASTER INVENTORY'!AE419</f>
        <v>1</v>
      </c>
      <c r="AF409" s="71">
        <f>'MASTER INVENTORY'!AF419</f>
        <v>1</v>
      </c>
      <c r="AG409" s="71" t="str">
        <f>'MASTER INVENTORY'!AG419</f>
        <v>DOL</v>
      </c>
      <c r="AH409" s="71" t="str">
        <f>'MASTER INVENTORY'!AH419</f>
        <v>X</v>
      </c>
      <c r="AI409" s="71">
        <f>'MASTER INVENTORY'!AI419</f>
        <v>0</v>
      </c>
    </row>
    <row r="410" spans="1:35" hidden="1" x14ac:dyDescent="0.2">
      <c r="A410" s="67">
        <f>'MASTER INVENTORY'!A420</f>
        <v>92074</v>
      </c>
      <c r="B410" s="71" t="str">
        <f>'MASTER INVENTORY'!B420</f>
        <v>W</v>
      </c>
      <c r="C410" s="71">
        <f>'MASTER INVENTORY'!C420</f>
        <v>12135</v>
      </c>
      <c r="D410" s="71">
        <f>'MASTER INVENTORY'!D420</f>
        <v>690</v>
      </c>
      <c r="E410" s="71">
        <f>'MASTER INVENTORY'!E420</f>
        <v>8403</v>
      </c>
      <c r="F410" s="71">
        <f>'MASTER INVENTORY'!F420</f>
        <v>3732</v>
      </c>
      <c r="G410" s="71">
        <f>'MASTER INVENTORY'!G420</f>
        <v>0</v>
      </c>
      <c r="H410" s="71" t="str">
        <f>'MASTER INVENTORY'!H420</f>
        <v>N/A</v>
      </c>
      <c r="I410" s="71">
        <f>'MASTER INVENTORY'!I420</f>
        <v>0</v>
      </c>
      <c r="J410" s="71" t="str">
        <f>'MASTER INVENTORY'!J420</f>
        <v>ADMIN</v>
      </c>
      <c r="K410" s="121">
        <f>'MASTER INVENTORY'!K420</f>
        <v>1</v>
      </c>
      <c r="L410" s="71">
        <f>'MASTER INVENTORY'!L420</f>
        <v>0</v>
      </c>
      <c r="M410" s="71">
        <f>'MASTER INVENTORY'!M420</f>
        <v>0</v>
      </c>
      <c r="N410" s="71">
        <f>'MASTER INVENTORY'!N420</f>
        <v>0</v>
      </c>
      <c r="O410" s="71">
        <f>'MASTER INVENTORY'!O420</f>
        <v>0</v>
      </c>
      <c r="P410" s="71">
        <f>'MASTER INVENTORY'!P420</f>
        <v>0</v>
      </c>
      <c r="Q410" s="71">
        <f>'MASTER INVENTORY'!Q420</f>
        <v>0</v>
      </c>
      <c r="R410" s="71">
        <f>'MASTER INVENTORY'!R420</f>
        <v>0</v>
      </c>
      <c r="S410" s="71">
        <f>'MASTER INVENTORY'!S420</f>
        <v>200</v>
      </c>
      <c r="T410" s="71">
        <f>'MASTER INVENTORY'!T420</f>
        <v>0</v>
      </c>
      <c r="U410" s="71">
        <f>'MASTER INVENTORY'!U420</f>
        <v>5</v>
      </c>
      <c r="V410" s="71">
        <f>'MASTER INVENTORY'!V420</f>
        <v>6</v>
      </c>
      <c r="W410" s="71">
        <f>'MASTER INVENTORY'!W420</f>
        <v>0</v>
      </c>
      <c r="X410" s="71">
        <f>'MASTER INVENTORY'!X420</f>
        <v>0</v>
      </c>
      <c r="Y410" s="71">
        <f>'MASTER INVENTORY'!Y420</f>
        <v>0</v>
      </c>
      <c r="Z410" s="71">
        <f>'MASTER INVENTORY'!Z420</f>
        <v>2</v>
      </c>
      <c r="AA410" s="71">
        <f>'MASTER INVENTORY'!AA420</f>
        <v>6</v>
      </c>
      <c r="AB410" s="71">
        <f>'MASTER INVENTORY'!AB420</f>
        <v>2</v>
      </c>
      <c r="AC410" s="71">
        <f>'MASTER INVENTORY'!AC420</f>
        <v>0</v>
      </c>
      <c r="AD410" s="71">
        <f>'MASTER INVENTORY'!AD420</f>
        <v>1</v>
      </c>
      <c r="AE410" s="71">
        <f>'MASTER INVENTORY'!AE420</f>
        <v>0</v>
      </c>
      <c r="AF410" s="71">
        <f>'MASTER INVENTORY'!AF420</f>
        <v>1</v>
      </c>
      <c r="AG410" s="71" t="str">
        <f>'MASTER INVENTORY'!AG420</f>
        <v>OTC</v>
      </c>
      <c r="AH410" s="71" t="str">
        <f>'MASTER INVENTORY'!AH420</f>
        <v>X</v>
      </c>
      <c r="AI410" s="71">
        <f>'MASTER INVENTORY'!AI420</f>
        <v>0</v>
      </c>
    </row>
    <row r="411" spans="1:35" hidden="1" x14ac:dyDescent="0.2">
      <c r="A411" s="67">
        <f>'MASTER INVENTORY'!A421</f>
        <v>92075</v>
      </c>
      <c r="B411" s="71" t="str">
        <f>'MASTER INVENTORY'!B421</f>
        <v>W</v>
      </c>
      <c r="C411" s="71">
        <f>'MASTER INVENTORY'!C421</f>
        <v>2500</v>
      </c>
      <c r="D411" s="71">
        <f>'MASTER INVENTORY'!D421</f>
        <v>152</v>
      </c>
      <c r="E411" s="71">
        <f>'MASTER INVENTORY'!E421</f>
        <v>1950</v>
      </c>
      <c r="F411" s="71">
        <f>'MASTER INVENTORY'!F421</f>
        <v>550</v>
      </c>
      <c r="G411" s="71">
        <f>'MASTER INVENTORY'!G421</f>
        <v>0</v>
      </c>
      <c r="H411" s="71" t="str">
        <f>'MASTER INVENTORY'!H421</f>
        <v>N/A</v>
      </c>
      <c r="I411" s="71">
        <f>'MASTER INVENTORY'!I421</f>
        <v>0</v>
      </c>
      <c r="J411" s="71" t="str">
        <f>'MASTER INVENTORY'!J421</f>
        <v>ADMIN</v>
      </c>
      <c r="K411" s="121">
        <f>'MASTER INVENTORY'!K421</f>
        <v>1</v>
      </c>
      <c r="L411" s="71">
        <f>'MASTER INVENTORY'!L421</f>
        <v>7</v>
      </c>
      <c r="M411" s="71">
        <f>'MASTER INVENTORY'!M421</f>
        <v>98</v>
      </c>
      <c r="N411" s="71">
        <f>'MASTER INVENTORY'!N421</f>
        <v>196</v>
      </c>
      <c r="O411" s="71">
        <f>'MASTER INVENTORY'!O421</f>
        <v>0</v>
      </c>
      <c r="P411" s="71">
        <f>'MASTER INVENTORY'!P421</f>
        <v>0</v>
      </c>
      <c r="Q411" s="71">
        <f>'MASTER INVENTORY'!Q421</f>
        <v>0</v>
      </c>
      <c r="R411" s="71">
        <f>'MASTER INVENTORY'!R421</f>
        <v>7</v>
      </c>
      <c r="S411" s="71">
        <f>'MASTER INVENTORY'!S421</f>
        <v>21</v>
      </c>
      <c r="T411" s="71">
        <f>'MASTER INVENTORY'!T421</f>
        <v>0</v>
      </c>
      <c r="U411" s="71">
        <f>'MASTER INVENTORY'!U421</f>
        <v>2</v>
      </c>
      <c r="V411" s="71">
        <f>'MASTER INVENTORY'!V421</f>
        <v>2</v>
      </c>
      <c r="W411" s="71">
        <f>'MASTER INVENTORY'!W421</f>
        <v>1</v>
      </c>
      <c r="X411" s="71">
        <f>'MASTER INVENTORY'!X421</f>
        <v>0</v>
      </c>
      <c r="Y411" s="71">
        <f>'MASTER INVENTORY'!Y421</f>
        <v>0</v>
      </c>
      <c r="Z411" s="71">
        <f>'MASTER INVENTORY'!Z421</f>
        <v>2</v>
      </c>
      <c r="AA411" s="71">
        <f>'MASTER INVENTORY'!AA421</f>
        <v>2</v>
      </c>
      <c r="AB411" s="71">
        <f>'MASTER INVENTORY'!AB421</f>
        <v>2</v>
      </c>
      <c r="AC411" s="71">
        <f>'MASTER INVENTORY'!AC421</f>
        <v>0</v>
      </c>
      <c r="AD411" s="71">
        <f>'MASTER INVENTORY'!AD421</f>
        <v>0</v>
      </c>
      <c r="AE411" s="71">
        <f>'MASTER INVENTORY'!AE421</f>
        <v>0</v>
      </c>
      <c r="AF411" s="71">
        <f>'MASTER INVENTORY'!AF421</f>
        <v>0</v>
      </c>
      <c r="AG411" s="71" t="str">
        <f>'MASTER INVENTORY'!AG421</f>
        <v>DOL</v>
      </c>
      <c r="AH411" s="71" t="str">
        <f>'MASTER INVENTORY'!AH421</f>
        <v>X</v>
      </c>
      <c r="AI411" s="71">
        <f>'MASTER INVENTORY'!AI421</f>
        <v>0</v>
      </c>
    </row>
    <row r="412" spans="1:35" hidden="1" x14ac:dyDescent="0.2">
      <c r="A412" s="67">
        <f>'MASTER INVENTORY'!A422</f>
        <v>92076</v>
      </c>
      <c r="B412" s="71" t="str">
        <f>'MASTER INVENTORY'!B422</f>
        <v>W</v>
      </c>
      <c r="C412" s="71">
        <f>'MASTER INVENTORY'!C422</f>
        <v>2500</v>
      </c>
      <c r="D412" s="71">
        <f>'MASTER INVENTORY'!D422</f>
        <v>152</v>
      </c>
      <c r="E412" s="71">
        <f>'MASTER INVENTORY'!E422</f>
        <v>1950</v>
      </c>
      <c r="F412" s="71">
        <f>'MASTER INVENTORY'!F422</f>
        <v>550</v>
      </c>
      <c r="G412" s="71">
        <f>'MASTER INVENTORY'!G422</f>
        <v>0</v>
      </c>
      <c r="H412" s="71" t="str">
        <f>'MASTER INVENTORY'!H422</f>
        <v>N/A</v>
      </c>
      <c r="I412" s="71">
        <f>'MASTER INVENTORY'!I422</f>
        <v>0</v>
      </c>
      <c r="J412" s="71" t="str">
        <f>'MASTER INVENTORY'!J422</f>
        <v>ADMIN</v>
      </c>
      <c r="K412" s="121">
        <f>'MASTER INVENTORY'!K422</f>
        <v>1</v>
      </c>
      <c r="L412" s="71">
        <f>'MASTER INVENTORY'!L422</f>
        <v>7</v>
      </c>
      <c r="M412" s="71">
        <f>'MASTER INVENTORY'!M422</f>
        <v>98</v>
      </c>
      <c r="N412" s="71">
        <f>'MASTER INVENTORY'!N422</f>
        <v>196</v>
      </c>
      <c r="O412" s="71">
        <f>'MASTER INVENTORY'!O422</f>
        <v>0</v>
      </c>
      <c r="P412" s="71">
        <f>'MASTER INVENTORY'!P422</f>
        <v>0</v>
      </c>
      <c r="Q412" s="71">
        <f>'MASTER INVENTORY'!Q422</f>
        <v>0</v>
      </c>
      <c r="R412" s="71">
        <f>'MASTER INVENTORY'!R422</f>
        <v>7</v>
      </c>
      <c r="S412" s="71">
        <f>'MASTER INVENTORY'!S422</f>
        <v>21</v>
      </c>
      <c r="T412" s="71">
        <f>'MASTER INVENTORY'!T422</f>
        <v>0</v>
      </c>
      <c r="U412" s="71">
        <f>'MASTER INVENTORY'!U422</f>
        <v>2</v>
      </c>
      <c r="V412" s="71">
        <f>'MASTER INVENTORY'!V422</f>
        <v>2</v>
      </c>
      <c r="W412" s="71">
        <f>'MASTER INVENTORY'!W422</f>
        <v>1</v>
      </c>
      <c r="X412" s="71">
        <f>'MASTER INVENTORY'!X422</f>
        <v>0</v>
      </c>
      <c r="Y412" s="71">
        <f>'MASTER INVENTORY'!Y422</f>
        <v>0</v>
      </c>
      <c r="Z412" s="71">
        <f>'MASTER INVENTORY'!Z422</f>
        <v>1</v>
      </c>
      <c r="AA412" s="71">
        <f>'MASTER INVENTORY'!AA422</f>
        <v>1</v>
      </c>
      <c r="AB412" s="71">
        <f>'MASTER INVENTORY'!AB422</f>
        <v>1</v>
      </c>
      <c r="AC412" s="71">
        <f>'MASTER INVENTORY'!AC422</f>
        <v>0</v>
      </c>
      <c r="AD412" s="71">
        <f>'MASTER INVENTORY'!AD422</f>
        <v>1</v>
      </c>
      <c r="AE412" s="71">
        <f>'MASTER INVENTORY'!AE422</f>
        <v>0</v>
      </c>
      <c r="AF412" s="71">
        <f>'MASTER INVENTORY'!AF422</f>
        <v>1</v>
      </c>
      <c r="AG412" s="71" t="str">
        <f>'MASTER INVENTORY'!AG422</f>
        <v>DOL</v>
      </c>
      <c r="AH412" s="71" t="str">
        <f>'MASTER INVENTORY'!AH422</f>
        <v>X</v>
      </c>
      <c r="AI412" s="71">
        <f>'MASTER INVENTORY'!AI422</f>
        <v>0</v>
      </c>
    </row>
    <row r="413" spans="1:35" hidden="1" x14ac:dyDescent="0.2">
      <c r="A413" s="67">
        <f>'MASTER INVENTORY'!A423</f>
        <v>94010</v>
      </c>
      <c r="B413" s="71" t="str">
        <f>'MASTER INVENTORY'!B423</f>
        <v>W</v>
      </c>
      <c r="C413" s="71">
        <f>'MASTER INVENTORY'!C423</f>
        <v>3757</v>
      </c>
      <c r="D413" s="71">
        <f>'MASTER INVENTORY'!D423</f>
        <v>544</v>
      </c>
      <c r="E413" s="71">
        <f>'MASTER INVENTORY'!E423</f>
        <v>3213</v>
      </c>
      <c r="F413" s="71">
        <f>'MASTER INVENTORY'!F423</f>
        <v>0</v>
      </c>
      <c r="G413" s="71">
        <f>'MASTER INVENTORY'!G423</f>
        <v>0</v>
      </c>
      <c r="H413" s="71" t="str">
        <f>'MASTER INVENTORY'!H423</f>
        <v>N/A</v>
      </c>
      <c r="I413" s="71">
        <f>'MASTER INVENTORY'!I423</f>
        <v>544</v>
      </c>
      <c r="J413" s="71" t="str">
        <f>'MASTER INVENTORY'!J423</f>
        <v>ADMIN</v>
      </c>
      <c r="K413" s="121">
        <f>'MASTER INVENTORY'!K423</f>
        <v>1</v>
      </c>
      <c r="L413" s="71">
        <f>'MASTER INVENTORY'!L423</f>
        <v>0</v>
      </c>
      <c r="M413" s="71">
        <f>'MASTER INVENTORY'!M423</f>
        <v>0</v>
      </c>
      <c r="N413" s="71">
        <f>'MASTER INVENTORY'!N423</f>
        <v>0</v>
      </c>
      <c r="O413" s="71">
        <f>'MASTER INVENTORY'!O423</f>
        <v>0</v>
      </c>
      <c r="P413" s="71">
        <f>'MASTER INVENTORY'!P423</f>
        <v>0</v>
      </c>
      <c r="Q413" s="71">
        <f>'MASTER INVENTORY'!Q423</f>
        <v>0</v>
      </c>
      <c r="R413" s="71">
        <f>'MASTER INVENTORY'!R423</f>
        <v>0</v>
      </c>
      <c r="S413" s="71">
        <f>'MASTER INVENTORY'!S423</f>
        <v>10</v>
      </c>
      <c r="T413" s="71">
        <f>'MASTER INVENTORY'!T423</f>
        <v>0</v>
      </c>
      <c r="U413" s="71">
        <f>'MASTER INVENTORY'!U423</f>
        <v>4</v>
      </c>
      <c r="V413" s="71">
        <f>'MASTER INVENTORY'!V423</f>
        <v>4</v>
      </c>
      <c r="W413" s="71">
        <f>'MASTER INVENTORY'!W423</f>
        <v>1</v>
      </c>
      <c r="X413" s="71">
        <f>'MASTER INVENTORY'!X423</f>
        <v>0</v>
      </c>
      <c r="Y413" s="71">
        <f>'MASTER INVENTORY'!Y423</f>
        <v>0</v>
      </c>
      <c r="Z413" s="71">
        <f>'MASTER INVENTORY'!Z423</f>
        <v>4</v>
      </c>
      <c r="AA413" s="71">
        <f>'MASTER INVENTORY'!AA423</f>
        <v>4</v>
      </c>
      <c r="AB413" s="71">
        <f>'MASTER INVENTORY'!AB423</f>
        <v>4</v>
      </c>
      <c r="AC413" s="71">
        <f>'MASTER INVENTORY'!AC423</f>
        <v>0</v>
      </c>
      <c r="AD413" s="71">
        <f>'MASTER INVENTORY'!AD423</f>
        <v>2</v>
      </c>
      <c r="AE413" s="71">
        <f>'MASTER INVENTORY'!AE423</f>
        <v>0</v>
      </c>
      <c r="AF413" s="71">
        <f>'MASTER INVENTORY'!AF423</f>
        <v>2</v>
      </c>
      <c r="AG413" s="71" t="str">
        <f>'MASTER INVENTORY'!AG423</f>
        <v>OTC</v>
      </c>
      <c r="AH413" s="71" t="str">
        <f>'MASTER INVENTORY'!AH423</f>
        <v>X</v>
      </c>
      <c r="AI413" s="71">
        <f>'MASTER INVENTORY'!AI423</f>
        <v>0</v>
      </c>
    </row>
    <row r="414" spans="1:35" hidden="1" x14ac:dyDescent="0.2">
      <c r="A414" s="67">
        <f>'MASTER INVENTORY'!A424</f>
        <v>94015</v>
      </c>
      <c r="B414" s="71" t="str">
        <f>'MASTER INVENTORY'!B424</f>
        <v>W</v>
      </c>
      <c r="C414" s="71">
        <f>'MASTER INVENTORY'!C424</f>
        <v>9796</v>
      </c>
      <c r="D414" s="71">
        <f>'MASTER INVENTORY'!D424</f>
        <v>150</v>
      </c>
      <c r="E414" s="71">
        <f>'MASTER INVENTORY'!E424</f>
        <v>9796</v>
      </c>
      <c r="F414" s="71">
        <f>'MASTER INVENTORY'!F424</f>
        <v>0</v>
      </c>
      <c r="G414" s="71">
        <f>'MASTER INVENTORY'!G424</f>
        <v>0</v>
      </c>
      <c r="H414" s="71" t="str">
        <f>'MASTER INVENTORY'!H424</f>
        <v>N/A</v>
      </c>
      <c r="I414" s="71">
        <f>'MASTER INVENTORY'!I424</f>
        <v>0</v>
      </c>
      <c r="J414" s="71" t="str">
        <f>'MASTER INVENTORY'!J424</f>
        <v>ADMIN</v>
      </c>
      <c r="K414" s="121">
        <f>'MASTER INVENTORY'!K424</f>
        <v>1</v>
      </c>
      <c r="L414" s="71">
        <f>'MASTER INVENTORY'!L424</f>
        <v>0</v>
      </c>
      <c r="M414" s="71">
        <f>'MASTER INVENTORY'!M424</f>
        <v>0</v>
      </c>
      <c r="N414" s="71">
        <f>'MASTER INVENTORY'!N424</f>
        <v>0</v>
      </c>
      <c r="O414" s="71">
        <f>'MASTER INVENTORY'!O424</f>
        <v>0</v>
      </c>
      <c r="P414" s="71">
        <f>'MASTER INVENTORY'!P424</f>
        <v>0</v>
      </c>
      <c r="Q414" s="71">
        <f>'MASTER INVENTORY'!Q424</f>
        <v>0</v>
      </c>
      <c r="R414" s="71">
        <f>'MASTER INVENTORY'!R424</f>
        <v>0</v>
      </c>
      <c r="S414" s="71">
        <f>'MASTER INVENTORY'!S424</f>
        <v>56</v>
      </c>
      <c r="T414" s="71">
        <f>'MASTER INVENTORY'!T424</f>
        <v>0</v>
      </c>
      <c r="U414" s="71">
        <f>'MASTER INVENTORY'!U424</f>
        <v>4</v>
      </c>
      <c r="V414" s="71">
        <f>'MASTER INVENTORY'!V424</f>
        <v>4</v>
      </c>
      <c r="W414" s="71">
        <f>'MASTER INVENTORY'!W424</f>
        <v>1</v>
      </c>
      <c r="X414" s="71">
        <f>'MASTER INVENTORY'!X424</f>
        <v>0</v>
      </c>
      <c r="Y414" s="71">
        <f>'MASTER INVENTORY'!Y424</f>
        <v>0</v>
      </c>
      <c r="Z414" s="71">
        <f>'MASTER INVENTORY'!Z424</f>
        <v>2</v>
      </c>
      <c r="AA414" s="71">
        <f>'MASTER INVENTORY'!AA424</f>
        <v>4</v>
      </c>
      <c r="AB414" s="71">
        <f>'MASTER INVENTORY'!AB424</f>
        <v>2</v>
      </c>
      <c r="AC414" s="71">
        <f>'MASTER INVENTORY'!AC424</f>
        <v>0</v>
      </c>
      <c r="AD414" s="71">
        <f>'MASTER INVENTORY'!AD424</f>
        <v>2</v>
      </c>
      <c r="AE414" s="71">
        <f>'MASTER INVENTORY'!AE424</f>
        <v>0</v>
      </c>
      <c r="AF414" s="71">
        <f>'MASTER INVENTORY'!AF424</f>
        <v>1</v>
      </c>
      <c r="AG414" s="71" t="str">
        <f>'MASTER INVENTORY'!AG424</f>
        <v>OTC</v>
      </c>
      <c r="AH414" s="71" t="str">
        <f>'MASTER INVENTORY'!AH424</f>
        <v>X</v>
      </c>
      <c r="AI414" s="71">
        <f>'MASTER INVENTORY'!AI424</f>
        <v>0</v>
      </c>
    </row>
    <row r="415" spans="1:35" hidden="1" x14ac:dyDescent="0.2">
      <c r="A415" s="67">
        <f>'MASTER INVENTORY'!A425</f>
        <v>94020</v>
      </c>
      <c r="B415" s="71" t="str">
        <f>'MASTER INVENTORY'!B425</f>
        <v>W</v>
      </c>
      <c r="C415" s="71">
        <f>'MASTER INVENTORY'!C425</f>
        <v>1177</v>
      </c>
      <c r="D415" s="71">
        <f>'MASTER INVENTORY'!D425</f>
        <v>285</v>
      </c>
      <c r="E415" s="71">
        <f>'MASTER INVENTORY'!E425</f>
        <v>556</v>
      </c>
      <c r="F415" s="71">
        <f>'MASTER INVENTORY'!F425</f>
        <v>621</v>
      </c>
      <c r="G415" s="71">
        <f>'MASTER INVENTORY'!G425</f>
        <v>0</v>
      </c>
      <c r="H415" s="71" t="str">
        <f>'MASTER INVENTORY'!H425</f>
        <v>N/A</v>
      </c>
      <c r="I415" s="71">
        <f>'MASTER INVENTORY'!I425</f>
        <v>0</v>
      </c>
      <c r="J415" s="71" t="str">
        <f>'MASTER INVENTORY'!J425</f>
        <v>ADMIN</v>
      </c>
      <c r="K415" s="121">
        <f>'MASTER INVENTORY'!K425</f>
        <v>1</v>
      </c>
      <c r="L415" s="71">
        <f>'MASTER INVENTORY'!L425</f>
        <v>0</v>
      </c>
      <c r="M415" s="71">
        <f>'MASTER INVENTORY'!M425</f>
        <v>0</v>
      </c>
      <c r="N415" s="71">
        <f>'MASTER INVENTORY'!N425</f>
        <v>0</v>
      </c>
      <c r="O415" s="71">
        <f>'MASTER INVENTORY'!O425</f>
        <v>0</v>
      </c>
      <c r="P415" s="71">
        <f>'MASTER INVENTORY'!P425</f>
        <v>0</v>
      </c>
      <c r="Q415" s="71">
        <f>'MASTER INVENTORY'!Q425</f>
        <v>0</v>
      </c>
      <c r="R415" s="71">
        <f>'MASTER INVENTORY'!R425</f>
        <v>0</v>
      </c>
      <c r="S415" s="71">
        <f>'MASTER INVENTORY'!S425</f>
        <v>27</v>
      </c>
      <c r="T415" s="71">
        <f>'MASTER INVENTORY'!T425</f>
        <v>0</v>
      </c>
      <c r="U415" s="71">
        <f>'MASTER INVENTORY'!U425</f>
        <v>2</v>
      </c>
      <c r="V415" s="71">
        <f>'MASTER INVENTORY'!V425</f>
        <v>2</v>
      </c>
      <c r="W415" s="71">
        <f>'MASTER INVENTORY'!W425</f>
        <v>0</v>
      </c>
      <c r="X415" s="71">
        <f>'MASTER INVENTORY'!X425</f>
        <v>0</v>
      </c>
      <c r="Y415" s="71">
        <f>'MASTER INVENTORY'!Y425</f>
        <v>0</v>
      </c>
      <c r="Z415" s="71">
        <f>'MASTER INVENTORY'!Z425</f>
        <v>2</v>
      </c>
      <c r="AA415" s="71">
        <f>'MASTER INVENTORY'!AA425</f>
        <v>2</v>
      </c>
      <c r="AB415" s="71">
        <f>'MASTER INVENTORY'!AB425</f>
        <v>2</v>
      </c>
      <c r="AC415" s="71">
        <f>'MASTER INVENTORY'!AC425</f>
        <v>0</v>
      </c>
      <c r="AD415" s="71">
        <f>'MASTER INVENTORY'!AD425</f>
        <v>1</v>
      </c>
      <c r="AE415" s="71">
        <f>'MASTER INVENTORY'!AE425</f>
        <v>0</v>
      </c>
      <c r="AF415" s="71">
        <f>'MASTER INVENTORY'!AF425</f>
        <v>1</v>
      </c>
      <c r="AG415" s="71" t="str">
        <f>'MASTER INVENTORY'!AG425</f>
        <v>OTC</v>
      </c>
      <c r="AH415" s="71" t="str">
        <f>'MASTER INVENTORY'!AH425</f>
        <v>X</v>
      </c>
      <c r="AI415" s="71">
        <f>'MASTER INVENTORY'!AI425</f>
        <v>0</v>
      </c>
    </row>
    <row r="416" spans="1:35" hidden="1" x14ac:dyDescent="0.2">
      <c r="A416" s="67">
        <f>'MASTER INVENTORY'!A426</f>
        <v>94030</v>
      </c>
      <c r="B416" s="71" t="str">
        <f>'MASTER INVENTORY'!B426</f>
        <v>W</v>
      </c>
      <c r="C416" s="71">
        <f>'MASTER INVENTORY'!C426</f>
        <v>493</v>
      </c>
      <c r="D416" s="71">
        <f>'MASTER INVENTORY'!D426</f>
        <v>160</v>
      </c>
      <c r="E416" s="71">
        <f>'MASTER INVENTORY'!E426</f>
        <v>160</v>
      </c>
      <c r="F416" s="71">
        <f>'MASTER INVENTORY'!F426</f>
        <v>333</v>
      </c>
      <c r="G416" s="71">
        <f>'MASTER INVENTORY'!G426</f>
        <v>0</v>
      </c>
      <c r="H416" s="71" t="str">
        <f>'MASTER INVENTORY'!H426</f>
        <v>N/A</v>
      </c>
      <c r="I416" s="71">
        <f>'MASTER INVENTORY'!I426</f>
        <v>0</v>
      </c>
      <c r="J416" s="71" t="str">
        <f>'MASTER INVENTORY'!J426</f>
        <v>ADMIN</v>
      </c>
      <c r="K416" s="121">
        <f>'MASTER INVENTORY'!K426</f>
        <v>1</v>
      </c>
      <c r="L416" s="71">
        <f>'MASTER INVENTORY'!L426</f>
        <v>0</v>
      </c>
      <c r="M416" s="71">
        <f>'MASTER INVENTORY'!M426</f>
        <v>0</v>
      </c>
      <c r="N416" s="71">
        <f>'MASTER INVENTORY'!N426</f>
        <v>0</v>
      </c>
      <c r="O416" s="71">
        <f>'MASTER INVENTORY'!O426</f>
        <v>0</v>
      </c>
      <c r="P416" s="71">
        <f>'MASTER INVENTORY'!P426</f>
        <v>0</v>
      </c>
      <c r="Q416" s="71">
        <f>'MASTER INVENTORY'!Q426</f>
        <v>0</v>
      </c>
      <c r="R416" s="71">
        <f>'MASTER INVENTORY'!R426</f>
        <v>0</v>
      </c>
      <c r="S416" s="71">
        <f>'MASTER INVENTORY'!S426</f>
        <v>2</v>
      </c>
      <c r="T416" s="71">
        <f>'MASTER INVENTORY'!T426</f>
        <v>0</v>
      </c>
      <c r="U416" s="71">
        <f>'MASTER INVENTORY'!U426</f>
        <v>3</v>
      </c>
      <c r="V416" s="71">
        <f>'MASTER INVENTORY'!V426</f>
        <v>2</v>
      </c>
      <c r="W416" s="71">
        <f>'MASTER INVENTORY'!W426</f>
        <v>1</v>
      </c>
      <c r="X416" s="71">
        <f>'MASTER INVENTORY'!X426</f>
        <v>0</v>
      </c>
      <c r="Y416" s="71">
        <f>'MASTER INVENTORY'!Y426</f>
        <v>0</v>
      </c>
      <c r="Z416" s="71">
        <f>'MASTER INVENTORY'!Z426</f>
        <v>2</v>
      </c>
      <c r="AA416" s="71">
        <f>'MASTER INVENTORY'!AA426</f>
        <v>2</v>
      </c>
      <c r="AB416" s="71">
        <f>'MASTER INVENTORY'!AB426</f>
        <v>2</v>
      </c>
      <c r="AC416" s="71">
        <f>'MASTER INVENTORY'!AC426</f>
        <v>0</v>
      </c>
      <c r="AD416" s="71">
        <f>'MASTER INVENTORY'!AD426</f>
        <v>0</v>
      </c>
      <c r="AE416" s="71">
        <f>'MASTER INVENTORY'!AE426</f>
        <v>0</v>
      </c>
      <c r="AF416" s="71">
        <f>'MASTER INVENTORY'!AF426</f>
        <v>1</v>
      </c>
      <c r="AG416" s="71" t="str">
        <f>'MASTER INVENTORY'!AG426</f>
        <v>DPW</v>
      </c>
      <c r="AH416" s="71">
        <f>'MASTER INVENTORY'!AH426</f>
        <v>0</v>
      </c>
      <c r="AI416" s="71">
        <f>'MASTER INVENTORY'!AI426</f>
        <v>0</v>
      </c>
    </row>
    <row r="417" spans="1:35" hidden="1" x14ac:dyDescent="0.2">
      <c r="A417" s="67" t="str">
        <f>'MASTER INVENTORY'!A427</f>
        <v>90155A</v>
      </c>
      <c r="B417" s="71" t="str">
        <f>'MASTER INVENTORY'!B427</f>
        <v>W</v>
      </c>
      <c r="C417" s="71">
        <f>'MASTER INVENTORY'!C427</f>
        <v>27092</v>
      </c>
      <c r="D417" s="71">
        <f>'MASTER INVENTORY'!D427</f>
        <v>1092</v>
      </c>
      <c r="E417" s="71">
        <f>'MASTER INVENTORY'!E427</f>
        <v>24753</v>
      </c>
      <c r="F417" s="71">
        <f>'MASTER INVENTORY'!F427</f>
        <v>0</v>
      </c>
      <c r="G417" s="71">
        <f>'MASTER INVENTORY'!G427</f>
        <v>284</v>
      </c>
      <c r="H417" s="71" t="str">
        <f>'MASTER INVENTORY'!H427</f>
        <v xml:space="preserve">FFLUID APPLIED &amp; CERAMIC </v>
      </c>
      <c r="I417" s="71">
        <f>'MASTER INVENTORY'!I427</f>
        <v>2055</v>
      </c>
      <c r="J417" s="71" t="str">
        <f>'MASTER INVENTORY'!J427</f>
        <v>ADMIN</v>
      </c>
      <c r="K417" s="121">
        <f>'MASTER INVENTORY'!K427</f>
        <v>1</v>
      </c>
      <c r="L417" s="71">
        <f>'MASTER INVENTORY'!L427</f>
        <v>125</v>
      </c>
      <c r="M417" s="71">
        <f>'MASTER INVENTORY'!M427</f>
        <v>3750</v>
      </c>
      <c r="N417" s="71">
        <f>'MASTER INVENTORY'!N427</f>
        <v>7500</v>
      </c>
      <c r="O417" s="71">
        <f>'MASTER INVENTORY'!O427</f>
        <v>10</v>
      </c>
      <c r="P417" s="71">
        <f>'MASTER INVENTORY'!P427</f>
        <v>221</v>
      </c>
      <c r="Q417" s="71">
        <f>'MASTER INVENTORY'!Q427</f>
        <v>442</v>
      </c>
      <c r="R417" s="71">
        <f>'MASTER INVENTORY'!R427</f>
        <v>49</v>
      </c>
      <c r="S417" s="71">
        <f>'MASTER INVENTORY'!S427</f>
        <v>0</v>
      </c>
      <c r="T417" s="71">
        <f>'MASTER INVENTORY'!T427</f>
        <v>0</v>
      </c>
      <c r="U417" s="71">
        <f>'MASTER INVENTORY'!U427</f>
        <v>17</v>
      </c>
      <c r="V417" s="71">
        <f>'MASTER INVENTORY'!V427</f>
        <v>31</v>
      </c>
      <c r="W417" s="71">
        <f>'MASTER INVENTORY'!W427</f>
        <v>8</v>
      </c>
      <c r="X417" s="71">
        <f>'MASTER INVENTORY'!X427</f>
        <v>0</v>
      </c>
      <c r="Y417" s="71">
        <f>'MASTER INVENTORY'!Y427</f>
        <v>0</v>
      </c>
      <c r="Z417" s="71">
        <f>'MASTER INVENTORY'!Z427</f>
        <v>0</v>
      </c>
      <c r="AA417" s="71">
        <f>'MASTER INVENTORY'!AA427</f>
        <v>8</v>
      </c>
      <c r="AB417" s="71">
        <f>'MASTER INVENTORY'!AB427</f>
        <v>4</v>
      </c>
      <c r="AC417" s="71">
        <f>'MASTER INVENTORY'!AC427</f>
        <v>31</v>
      </c>
      <c r="AD417" s="71">
        <f>'MASTER INVENTORY'!AD427</f>
        <v>10</v>
      </c>
      <c r="AE417" s="71">
        <f>'MASTER INVENTORY'!AE427</f>
        <v>1</v>
      </c>
      <c r="AF417" s="71">
        <f>'MASTER INVENTORY'!AF427</f>
        <v>12</v>
      </c>
      <c r="AG417" s="71" t="str">
        <f>'MASTER INVENTORY'!AG427</f>
        <v>DOL SDC</v>
      </c>
      <c r="AH417" s="71" t="str">
        <f>'MASTER INVENTORY'!AH427</f>
        <v>X</v>
      </c>
      <c r="AI417" s="71">
        <f>'MASTER INVENTORY'!AI427</f>
        <v>0</v>
      </c>
    </row>
    <row r="418" spans="1:35" hidden="1" x14ac:dyDescent="0.2">
      <c r="A418" s="67" t="str">
        <f>'MASTER INVENTORY'!A428</f>
        <v>90155B</v>
      </c>
      <c r="B418" s="71" t="str">
        <f>'MASTER INVENTORY'!B428</f>
        <v>W</v>
      </c>
      <c r="C418" s="71">
        <f>'MASTER INVENTORY'!C428</f>
        <v>6630</v>
      </c>
      <c r="D418" s="71">
        <f>'MASTER INVENTORY'!D428</f>
        <v>386</v>
      </c>
      <c r="E418" s="71">
        <f>'MASTER INVENTORY'!E428</f>
        <v>400</v>
      </c>
      <c r="F418" s="71">
        <f>'MASTER INVENTORY'!F428</f>
        <v>4501</v>
      </c>
      <c r="G418" s="71">
        <f>'MASTER INVENTORY'!G428</f>
        <v>1239</v>
      </c>
      <c r="H418" s="71" t="str">
        <f>'MASTER INVENTORY'!H428</f>
        <v xml:space="preserve">FFLUID APPLIED &amp; CERAMIC </v>
      </c>
      <c r="I418" s="71">
        <f>'MASTER INVENTORY'!I428</f>
        <v>490</v>
      </c>
      <c r="J418" s="71" t="str">
        <f>'MASTER INVENTORY'!J428</f>
        <v>ADMIN</v>
      </c>
      <c r="K418" s="121">
        <f>'MASTER INVENTORY'!K428</f>
        <v>1</v>
      </c>
      <c r="L418" s="71">
        <f>'MASTER INVENTORY'!L428</f>
        <v>62</v>
      </c>
      <c r="M418" s="71">
        <f>'MASTER INVENTORY'!M428</f>
        <v>1860</v>
      </c>
      <c r="N418" s="71">
        <f>'MASTER INVENTORY'!N428</f>
        <v>3720</v>
      </c>
      <c r="O418" s="71">
        <f>'MASTER INVENTORY'!O428</f>
        <v>0</v>
      </c>
      <c r="P418" s="71">
        <f>'MASTER INVENTORY'!P428</f>
        <v>0</v>
      </c>
      <c r="Q418" s="71">
        <f>'MASTER INVENTORY'!Q428</f>
        <v>0</v>
      </c>
      <c r="R418" s="71">
        <f>'MASTER INVENTORY'!R428</f>
        <v>49</v>
      </c>
      <c r="S418" s="71">
        <f>'MASTER INVENTORY'!S428</f>
        <v>0</v>
      </c>
      <c r="T418" s="71">
        <f>'MASTER INVENTORY'!T428</f>
        <v>0</v>
      </c>
      <c r="U418" s="71">
        <f>'MASTER INVENTORY'!U428</f>
        <v>4</v>
      </c>
      <c r="V418" s="71">
        <f>'MASTER INVENTORY'!V428</f>
        <v>3</v>
      </c>
      <c r="W418" s="71">
        <f>'MASTER INVENTORY'!W428</f>
        <v>1</v>
      </c>
      <c r="X418" s="71">
        <f>'MASTER INVENTORY'!X428</f>
        <v>0</v>
      </c>
      <c r="Y418" s="71">
        <f>'MASTER INVENTORY'!Y428</f>
        <v>0</v>
      </c>
      <c r="Z418" s="71">
        <f>'MASTER INVENTORY'!Z428</f>
        <v>2</v>
      </c>
      <c r="AA418" s="71">
        <f>'MASTER INVENTORY'!AA428</f>
        <v>3</v>
      </c>
      <c r="AB418" s="71">
        <f>'MASTER INVENTORY'!AB428</f>
        <v>2</v>
      </c>
      <c r="AC418" s="71">
        <f>'MASTER INVENTORY'!AC428</f>
        <v>1</v>
      </c>
      <c r="AD418" s="71">
        <f>'MASTER INVENTORY'!AD428</f>
        <v>1</v>
      </c>
      <c r="AE418" s="71">
        <f>'MASTER INVENTORY'!AE428</f>
        <v>0</v>
      </c>
      <c r="AF418" s="71">
        <f>'MASTER INVENTORY'!AF428</f>
        <v>2</v>
      </c>
      <c r="AG418" s="71" t="str">
        <f>'MASTER INVENTORY'!AG428</f>
        <v>DOL SDC</v>
      </c>
      <c r="AH418" s="71" t="str">
        <f>'MASTER INVENTORY'!AH428</f>
        <v>X</v>
      </c>
      <c r="AI418" s="71">
        <f>'MASTER INVENTORY'!AI428</f>
        <v>0</v>
      </c>
    </row>
    <row r="419" spans="1:35" hidden="1" x14ac:dyDescent="0.2">
      <c r="A419" s="67" t="e">
        <f>'MASTER INVENTORY'!#REF!</f>
        <v>#REF!</v>
      </c>
      <c r="B419" s="71" t="e">
        <f>'MASTER INVENTORY'!#REF!</f>
        <v>#REF!</v>
      </c>
      <c r="C419" s="71" t="e">
        <f>'MASTER INVENTORY'!#REF!</f>
        <v>#REF!</v>
      </c>
      <c r="D419" s="71" t="e">
        <f>'MASTER INVENTORY'!#REF!</f>
        <v>#REF!</v>
      </c>
      <c r="E419" s="71" t="e">
        <f>'MASTER INVENTORY'!#REF!</f>
        <v>#REF!</v>
      </c>
      <c r="F419" s="71" t="e">
        <f>'MASTER INVENTORY'!#REF!</f>
        <v>#REF!</v>
      </c>
      <c r="G419" s="71" t="e">
        <f>'MASTER INVENTORY'!#REF!</f>
        <v>#REF!</v>
      </c>
      <c r="H419" s="71" t="e">
        <f>'MASTER INVENTORY'!#REF!</f>
        <v>#REF!</v>
      </c>
      <c r="I419" s="71" t="e">
        <f>'MASTER INVENTORY'!#REF!</f>
        <v>#REF!</v>
      </c>
      <c r="J419" s="71" t="e">
        <f>'MASTER INVENTORY'!#REF!</f>
        <v>#REF!</v>
      </c>
      <c r="K419" s="121" t="e">
        <f>'MASTER INVENTORY'!#REF!</f>
        <v>#REF!</v>
      </c>
      <c r="L419" s="71" t="e">
        <f>'MASTER INVENTORY'!#REF!</f>
        <v>#REF!</v>
      </c>
      <c r="M419" s="71" t="e">
        <f>'MASTER INVENTORY'!#REF!</f>
        <v>#REF!</v>
      </c>
      <c r="N419" s="71" t="e">
        <f>'MASTER INVENTORY'!#REF!</f>
        <v>#REF!</v>
      </c>
      <c r="O419" s="71" t="e">
        <f>'MASTER INVENTORY'!#REF!</f>
        <v>#REF!</v>
      </c>
      <c r="P419" s="71" t="e">
        <f>'MASTER INVENTORY'!#REF!</f>
        <v>#REF!</v>
      </c>
      <c r="Q419" s="71" t="e">
        <f>'MASTER INVENTORY'!#REF!</f>
        <v>#REF!</v>
      </c>
      <c r="R419" s="71" t="e">
        <f>'MASTER INVENTORY'!#REF!</f>
        <v>#REF!</v>
      </c>
      <c r="S419" s="71" t="e">
        <f>'MASTER INVENTORY'!#REF!</f>
        <v>#REF!</v>
      </c>
      <c r="T419" s="71" t="e">
        <f>'MASTER INVENTORY'!#REF!</f>
        <v>#REF!</v>
      </c>
      <c r="U419" s="71" t="e">
        <f>'MASTER INVENTORY'!#REF!</f>
        <v>#REF!</v>
      </c>
      <c r="V419" s="71" t="e">
        <f>'MASTER INVENTORY'!#REF!</f>
        <v>#REF!</v>
      </c>
      <c r="W419" s="71" t="e">
        <f>'MASTER INVENTORY'!#REF!</f>
        <v>#REF!</v>
      </c>
      <c r="X419" s="71" t="e">
        <f>'MASTER INVENTORY'!#REF!</f>
        <v>#REF!</v>
      </c>
      <c r="Y419" s="71" t="e">
        <f>'MASTER INVENTORY'!#REF!</f>
        <v>#REF!</v>
      </c>
      <c r="Z419" s="71" t="e">
        <f>'MASTER INVENTORY'!#REF!</f>
        <v>#REF!</v>
      </c>
      <c r="AA419" s="71" t="e">
        <f>'MASTER INVENTORY'!#REF!</f>
        <v>#REF!</v>
      </c>
      <c r="AB419" s="71" t="e">
        <f>'MASTER INVENTORY'!#REF!</f>
        <v>#REF!</v>
      </c>
      <c r="AC419" s="71" t="e">
        <f>'MASTER INVENTORY'!#REF!</f>
        <v>#REF!</v>
      </c>
      <c r="AD419" s="71" t="e">
        <f>'MASTER INVENTORY'!#REF!</f>
        <v>#REF!</v>
      </c>
      <c r="AE419" s="71" t="e">
        <f>'MASTER INVENTORY'!#REF!</f>
        <v>#REF!</v>
      </c>
      <c r="AF419" s="71" t="e">
        <f>'MASTER INVENTORY'!#REF!</f>
        <v>#REF!</v>
      </c>
      <c r="AG419" s="71" t="e">
        <f>'MASTER INVENTORY'!#REF!</f>
        <v>#REF!</v>
      </c>
      <c r="AH419" s="71" t="e">
        <f>'MASTER INVENTORY'!#REF!</f>
        <v>#REF!</v>
      </c>
      <c r="AI419" s="71" t="e">
        <f>'MASTER INVENTORY'!#REF!</f>
        <v>#REF!</v>
      </c>
    </row>
    <row r="420" spans="1:35" hidden="1" x14ac:dyDescent="0.2">
      <c r="A420" s="67" t="e">
        <f>'MASTER INVENTORY'!#REF!</f>
        <v>#REF!</v>
      </c>
      <c r="B420" s="71" t="e">
        <f>'MASTER INVENTORY'!#REF!</f>
        <v>#REF!</v>
      </c>
      <c r="C420" s="71" t="e">
        <f>'MASTER INVENTORY'!#REF!</f>
        <v>#REF!</v>
      </c>
      <c r="D420" s="71" t="e">
        <f>'MASTER INVENTORY'!#REF!</f>
        <v>#REF!</v>
      </c>
      <c r="E420" s="71" t="e">
        <f>'MASTER INVENTORY'!#REF!</f>
        <v>#REF!</v>
      </c>
      <c r="F420" s="71" t="e">
        <f>'MASTER INVENTORY'!#REF!</f>
        <v>#REF!</v>
      </c>
      <c r="G420" s="71" t="e">
        <f>'MASTER INVENTORY'!#REF!</f>
        <v>#REF!</v>
      </c>
      <c r="H420" s="71" t="e">
        <f>'MASTER INVENTORY'!#REF!</f>
        <v>#REF!</v>
      </c>
      <c r="I420" s="71" t="e">
        <f>'MASTER INVENTORY'!#REF!</f>
        <v>#REF!</v>
      </c>
      <c r="J420" s="71" t="e">
        <f>'MASTER INVENTORY'!#REF!</f>
        <v>#REF!</v>
      </c>
      <c r="K420" s="121" t="e">
        <f>'MASTER INVENTORY'!#REF!</f>
        <v>#REF!</v>
      </c>
      <c r="L420" s="71" t="e">
        <f>'MASTER INVENTORY'!#REF!</f>
        <v>#REF!</v>
      </c>
      <c r="M420" s="71" t="e">
        <f>'MASTER INVENTORY'!#REF!</f>
        <v>#REF!</v>
      </c>
      <c r="N420" s="71" t="e">
        <f>'MASTER INVENTORY'!#REF!</f>
        <v>#REF!</v>
      </c>
      <c r="O420" s="71" t="e">
        <f>'MASTER INVENTORY'!#REF!</f>
        <v>#REF!</v>
      </c>
      <c r="P420" s="71" t="e">
        <f>'MASTER INVENTORY'!#REF!</f>
        <v>#REF!</v>
      </c>
      <c r="Q420" s="71" t="e">
        <f>'MASTER INVENTORY'!#REF!</f>
        <v>#REF!</v>
      </c>
      <c r="R420" s="71" t="e">
        <f>'MASTER INVENTORY'!#REF!</f>
        <v>#REF!</v>
      </c>
      <c r="S420" s="71" t="e">
        <f>'MASTER INVENTORY'!#REF!</f>
        <v>#REF!</v>
      </c>
      <c r="T420" s="71" t="e">
        <f>'MASTER INVENTORY'!#REF!</f>
        <v>#REF!</v>
      </c>
      <c r="U420" s="71" t="e">
        <f>'MASTER INVENTORY'!#REF!</f>
        <v>#REF!</v>
      </c>
      <c r="V420" s="71" t="e">
        <f>'MASTER INVENTORY'!#REF!</f>
        <v>#REF!</v>
      </c>
      <c r="W420" s="71" t="e">
        <f>'MASTER INVENTORY'!#REF!</f>
        <v>#REF!</v>
      </c>
      <c r="X420" s="71" t="e">
        <f>'MASTER INVENTORY'!#REF!</f>
        <v>#REF!</v>
      </c>
      <c r="Y420" s="71" t="e">
        <f>'MASTER INVENTORY'!#REF!</f>
        <v>#REF!</v>
      </c>
      <c r="Z420" s="71" t="e">
        <f>'MASTER INVENTORY'!#REF!</f>
        <v>#REF!</v>
      </c>
      <c r="AA420" s="71" t="e">
        <f>'MASTER INVENTORY'!#REF!</f>
        <v>#REF!</v>
      </c>
      <c r="AB420" s="71" t="e">
        <f>'MASTER INVENTORY'!#REF!</f>
        <v>#REF!</v>
      </c>
      <c r="AC420" s="71" t="e">
        <f>'MASTER INVENTORY'!#REF!</f>
        <v>#REF!</v>
      </c>
      <c r="AD420" s="71" t="e">
        <f>'MASTER INVENTORY'!#REF!</f>
        <v>#REF!</v>
      </c>
      <c r="AE420" s="71" t="e">
        <f>'MASTER INVENTORY'!#REF!</f>
        <v>#REF!</v>
      </c>
      <c r="AF420" s="71" t="e">
        <f>'MASTER INVENTORY'!#REF!</f>
        <v>#REF!</v>
      </c>
      <c r="AG420" s="71" t="e">
        <f>'MASTER INVENTORY'!#REF!</f>
        <v>#REF!</v>
      </c>
      <c r="AH420" s="71" t="e">
        <f>'MASTER INVENTORY'!#REF!</f>
        <v>#REF!</v>
      </c>
      <c r="AI420" s="71" t="e">
        <f>'MASTER INVENTORY'!#REF!</f>
        <v>#REF!</v>
      </c>
    </row>
    <row r="421" spans="1:35" hidden="1" x14ac:dyDescent="0.2">
      <c r="A421" s="67" t="e">
        <f>'MASTER INVENTORY'!#REF!</f>
        <v>#REF!</v>
      </c>
      <c r="B421" s="71" t="e">
        <f>'MASTER INVENTORY'!#REF!</f>
        <v>#REF!</v>
      </c>
      <c r="C421" s="71" t="e">
        <f>'MASTER INVENTORY'!#REF!</f>
        <v>#REF!</v>
      </c>
      <c r="D421" s="71" t="e">
        <f>'MASTER INVENTORY'!#REF!</f>
        <v>#REF!</v>
      </c>
      <c r="E421" s="71" t="e">
        <f>'MASTER INVENTORY'!#REF!</f>
        <v>#REF!</v>
      </c>
      <c r="F421" s="71" t="e">
        <f>'MASTER INVENTORY'!#REF!</f>
        <v>#REF!</v>
      </c>
      <c r="G421" s="71" t="e">
        <f>'MASTER INVENTORY'!#REF!</f>
        <v>#REF!</v>
      </c>
      <c r="H421" s="71" t="e">
        <f>'MASTER INVENTORY'!#REF!</f>
        <v>#REF!</v>
      </c>
      <c r="I421" s="71" t="e">
        <f>'MASTER INVENTORY'!#REF!</f>
        <v>#REF!</v>
      </c>
      <c r="J421" s="71" t="e">
        <f>'MASTER INVENTORY'!#REF!</f>
        <v>#REF!</v>
      </c>
      <c r="K421" s="121" t="e">
        <f>'MASTER INVENTORY'!#REF!</f>
        <v>#REF!</v>
      </c>
      <c r="L421" s="71" t="e">
        <f>'MASTER INVENTORY'!#REF!</f>
        <v>#REF!</v>
      </c>
      <c r="M421" s="71" t="e">
        <f>'MASTER INVENTORY'!#REF!</f>
        <v>#REF!</v>
      </c>
      <c r="N421" s="71" t="e">
        <f>'MASTER INVENTORY'!#REF!</f>
        <v>#REF!</v>
      </c>
      <c r="O421" s="71" t="e">
        <f>'MASTER INVENTORY'!#REF!</f>
        <v>#REF!</v>
      </c>
      <c r="P421" s="71" t="e">
        <f>'MASTER INVENTORY'!#REF!</f>
        <v>#REF!</v>
      </c>
      <c r="Q421" s="71" t="e">
        <f>'MASTER INVENTORY'!#REF!</f>
        <v>#REF!</v>
      </c>
      <c r="R421" s="71" t="e">
        <f>'MASTER INVENTORY'!#REF!</f>
        <v>#REF!</v>
      </c>
      <c r="S421" s="71" t="e">
        <f>'MASTER INVENTORY'!#REF!</f>
        <v>#REF!</v>
      </c>
      <c r="T421" s="71" t="e">
        <f>'MASTER INVENTORY'!#REF!</f>
        <v>#REF!</v>
      </c>
      <c r="U421" s="71" t="e">
        <f>'MASTER INVENTORY'!#REF!</f>
        <v>#REF!</v>
      </c>
      <c r="V421" s="71" t="e">
        <f>'MASTER INVENTORY'!#REF!</f>
        <v>#REF!</v>
      </c>
      <c r="W421" s="71" t="e">
        <f>'MASTER INVENTORY'!#REF!</f>
        <v>#REF!</v>
      </c>
      <c r="X421" s="71" t="e">
        <f>'MASTER INVENTORY'!#REF!</f>
        <v>#REF!</v>
      </c>
      <c r="Y421" s="71" t="e">
        <f>'MASTER INVENTORY'!#REF!</f>
        <v>#REF!</v>
      </c>
      <c r="Z421" s="71" t="e">
        <f>'MASTER INVENTORY'!#REF!</f>
        <v>#REF!</v>
      </c>
      <c r="AA421" s="71" t="e">
        <f>'MASTER INVENTORY'!#REF!</f>
        <v>#REF!</v>
      </c>
      <c r="AB421" s="71" t="e">
        <f>'MASTER INVENTORY'!#REF!</f>
        <v>#REF!</v>
      </c>
      <c r="AC421" s="71" t="e">
        <f>'MASTER INVENTORY'!#REF!</f>
        <v>#REF!</v>
      </c>
      <c r="AD421" s="71" t="e">
        <f>'MASTER INVENTORY'!#REF!</f>
        <v>#REF!</v>
      </c>
      <c r="AE421" s="71" t="e">
        <f>'MASTER INVENTORY'!#REF!</f>
        <v>#REF!</v>
      </c>
      <c r="AF421" s="71" t="e">
        <f>'MASTER INVENTORY'!#REF!</f>
        <v>#REF!</v>
      </c>
      <c r="AG421" s="71" t="e">
        <f>'MASTER INVENTORY'!#REF!</f>
        <v>#REF!</v>
      </c>
      <c r="AH421" s="71" t="e">
        <f>'MASTER INVENTORY'!#REF!</f>
        <v>#REF!</v>
      </c>
      <c r="AI421" s="71" t="e">
        <f>'MASTER INVENTORY'!#REF!</f>
        <v>#REF!</v>
      </c>
    </row>
    <row r="422" spans="1:35" hidden="1" x14ac:dyDescent="0.2">
      <c r="A422" s="67" t="str">
        <f>'MASTER INVENTORY'!A429</f>
        <v>Trailer 1</v>
      </c>
      <c r="B422" s="71" t="str">
        <f>'MASTER INVENTORY'!B429</f>
        <v>M</v>
      </c>
      <c r="C422" s="71">
        <f>'MASTER INVENTORY'!C429</f>
        <v>1990</v>
      </c>
      <c r="D422" s="71">
        <f>'MASTER INVENTORY'!D429</f>
        <v>100</v>
      </c>
      <c r="E422" s="71">
        <f>'MASTER INVENTORY'!E429</f>
        <v>1990</v>
      </c>
      <c r="F422" s="71">
        <f>'MASTER INVENTORY'!F429</f>
        <v>0</v>
      </c>
      <c r="G422" s="71">
        <f>'MASTER INVENTORY'!G429</f>
        <v>0</v>
      </c>
      <c r="H422" s="71" t="str">
        <f>'MASTER INVENTORY'!H429</f>
        <v>N/A</v>
      </c>
      <c r="I422" s="71">
        <f>'MASTER INVENTORY'!I429</f>
        <v>0</v>
      </c>
      <c r="J422" s="71" t="str">
        <f>'MASTER INVENTORY'!J429</f>
        <v>ADMIN</v>
      </c>
      <c r="K422" s="121">
        <f>'MASTER INVENTORY'!K429</f>
        <v>1</v>
      </c>
      <c r="L422" s="71">
        <f>'MASTER INVENTORY'!L429</f>
        <v>2</v>
      </c>
      <c r="M422" s="71">
        <f>'MASTER INVENTORY'!M429</f>
        <v>6</v>
      </c>
      <c r="N422" s="71">
        <f>'MASTER INVENTORY'!N429</f>
        <v>12</v>
      </c>
      <c r="O422" s="71">
        <f>'MASTER INVENTORY'!O429</f>
        <v>54</v>
      </c>
      <c r="P422" s="71">
        <f>'MASTER INVENTORY'!P429</f>
        <v>0</v>
      </c>
      <c r="Q422" s="71">
        <f>'MASTER INVENTORY'!Q429</f>
        <v>0</v>
      </c>
      <c r="R422" s="71">
        <f>'MASTER INVENTORY'!R429</f>
        <v>6</v>
      </c>
      <c r="S422" s="71">
        <f>'MASTER INVENTORY'!S429</f>
        <v>34</v>
      </c>
      <c r="T422" s="71">
        <f>'MASTER INVENTORY'!T429</f>
        <v>27</v>
      </c>
      <c r="U422" s="71">
        <f>'MASTER INVENTORY'!U429</f>
        <v>2</v>
      </c>
      <c r="V422" s="71">
        <f>'MASTER INVENTORY'!V429</f>
        <v>2</v>
      </c>
      <c r="W422" s="71">
        <f>'MASTER INVENTORY'!W429</f>
        <v>0</v>
      </c>
      <c r="X422" s="71">
        <f>'MASTER INVENTORY'!X429</f>
        <v>0</v>
      </c>
      <c r="Y422" s="71">
        <f>'MASTER INVENTORY'!Y429</f>
        <v>0</v>
      </c>
      <c r="Z422" s="71">
        <f>'MASTER INVENTORY'!Z429</f>
        <v>2</v>
      </c>
      <c r="AA422" s="71">
        <f>'MASTER INVENTORY'!AA429</f>
        <v>2</v>
      </c>
      <c r="AB422" s="71">
        <f>'MASTER INVENTORY'!AB429</f>
        <v>2</v>
      </c>
      <c r="AC422" s="71">
        <f>'MASTER INVENTORY'!AC429</f>
        <v>0</v>
      </c>
      <c r="AD422" s="71">
        <f>'MASTER INVENTORY'!AD429</f>
        <v>0</v>
      </c>
      <c r="AE422" s="71">
        <f>'MASTER INVENTORY'!AE429</f>
        <v>0</v>
      </c>
      <c r="AF422" s="71">
        <f>'MASTER INVENTORY'!AF429</f>
        <v>1</v>
      </c>
      <c r="AG422" s="71" t="str">
        <f>'MASTER INVENTORY'!AG429</f>
        <v>OTC</v>
      </c>
      <c r="AH422" s="71">
        <f>'MASTER INVENTORY'!AH429</f>
        <v>0</v>
      </c>
      <c r="AI422" s="71">
        <f>'MASTER INVENTORY'!AI429</f>
        <v>0</v>
      </c>
    </row>
    <row r="423" spans="1:35" hidden="1" x14ac:dyDescent="0.2">
      <c r="A423" s="67" t="str">
        <f>'MASTER INVENTORY'!A430</f>
        <v>Trailer 10</v>
      </c>
      <c r="B423" s="71" t="str">
        <f>'MASTER INVENTORY'!B430</f>
        <v>M</v>
      </c>
      <c r="C423" s="71">
        <f>'MASTER INVENTORY'!C430</f>
        <v>750</v>
      </c>
      <c r="D423" s="71">
        <f>'MASTER INVENTORY'!D430</f>
        <v>100</v>
      </c>
      <c r="E423" s="71">
        <f>'MASTER INVENTORY'!E430</f>
        <v>750</v>
      </c>
      <c r="F423" s="71">
        <f>'MASTER INVENTORY'!F430</f>
        <v>0</v>
      </c>
      <c r="G423" s="71">
        <f>'MASTER INVENTORY'!G430</f>
        <v>0</v>
      </c>
      <c r="H423" s="71" t="str">
        <f>'MASTER INVENTORY'!H430</f>
        <v>N/A</v>
      </c>
      <c r="I423" s="71">
        <f>'MASTER INVENTORY'!I430</f>
        <v>0</v>
      </c>
      <c r="J423" s="71" t="str">
        <f>'MASTER INVENTORY'!J430</f>
        <v>ADMIN</v>
      </c>
      <c r="K423" s="121">
        <f>'MASTER INVENTORY'!K430</f>
        <v>1</v>
      </c>
      <c r="L423" s="71">
        <f>'MASTER INVENTORY'!L430</f>
        <v>0</v>
      </c>
      <c r="M423" s="71">
        <f>'MASTER INVENTORY'!M430</f>
        <v>0</v>
      </c>
      <c r="N423" s="71">
        <f>'MASTER INVENTORY'!N430</f>
        <v>0</v>
      </c>
      <c r="O423" s="71">
        <f>'MASTER INVENTORY'!O430</f>
        <v>0</v>
      </c>
      <c r="P423" s="71">
        <f>'MASTER INVENTORY'!P430</f>
        <v>0</v>
      </c>
      <c r="Q423" s="71">
        <f>'MASTER INVENTORY'!Q430</f>
        <v>0</v>
      </c>
      <c r="R423" s="71">
        <f>'MASTER INVENTORY'!R430</f>
        <v>0</v>
      </c>
      <c r="S423" s="71">
        <f>'MASTER INVENTORY'!S430</f>
        <v>0</v>
      </c>
      <c r="T423" s="71">
        <f>'MASTER INVENTORY'!T430</f>
        <v>0</v>
      </c>
      <c r="U423" s="71">
        <f>'MASTER INVENTORY'!U430</f>
        <v>2</v>
      </c>
      <c r="V423" s="71">
        <f>'MASTER INVENTORY'!V430</f>
        <v>2</v>
      </c>
      <c r="W423" s="71">
        <f>'MASTER INVENTORY'!W430</f>
        <v>0</v>
      </c>
      <c r="X423" s="71">
        <f>'MASTER INVENTORY'!X430</f>
        <v>0</v>
      </c>
      <c r="Y423" s="71">
        <f>'MASTER INVENTORY'!Y430</f>
        <v>0</v>
      </c>
      <c r="Z423" s="71">
        <f>'MASTER INVENTORY'!Z430</f>
        <v>2</v>
      </c>
      <c r="AA423" s="71">
        <f>'MASTER INVENTORY'!AA430</f>
        <v>2</v>
      </c>
      <c r="AB423" s="71">
        <f>'MASTER INVENTORY'!AB430</f>
        <v>2</v>
      </c>
      <c r="AC423" s="71">
        <f>'MASTER INVENTORY'!AC430</f>
        <v>0</v>
      </c>
      <c r="AD423" s="71">
        <f>'MASTER INVENTORY'!AD430</f>
        <v>0</v>
      </c>
      <c r="AE423" s="71">
        <f>'MASTER INVENTORY'!AE430</f>
        <v>0</v>
      </c>
      <c r="AF423" s="71">
        <f>'MASTER INVENTORY'!AF430</f>
        <v>0</v>
      </c>
      <c r="AG423" s="71" t="str">
        <f>'MASTER INVENTORY'!AG430</f>
        <v>OTC</v>
      </c>
      <c r="AH423" s="71">
        <f>'MASTER INVENTORY'!AH430</f>
        <v>0</v>
      </c>
      <c r="AI423" s="71">
        <f>'MASTER INVENTORY'!AI430</f>
        <v>0</v>
      </c>
    </row>
    <row r="424" spans="1:35" hidden="1" x14ac:dyDescent="0.2">
      <c r="A424" s="67" t="e">
        <f>'MASTER INVENTORY'!#REF!</f>
        <v>#REF!</v>
      </c>
      <c r="B424" s="71" t="e">
        <f>'MASTER INVENTORY'!#REF!</f>
        <v>#REF!</v>
      </c>
      <c r="C424" s="71" t="e">
        <f>'MASTER INVENTORY'!#REF!</f>
        <v>#REF!</v>
      </c>
      <c r="D424" s="71" t="e">
        <f>'MASTER INVENTORY'!#REF!</f>
        <v>#REF!</v>
      </c>
      <c r="E424" s="71" t="e">
        <f>'MASTER INVENTORY'!#REF!</f>
        <v>#REF!</v>
      </c>
      <c r="F424" s="71" t="e">
        <f>'MASTER INVENTORY'!#REF!</f>
        <v>#REF!</v>
      </c>
      <c r="G424" s="71" t="e">
        <f>'MASTER INVENTORY'!#REF!</f>
        <v>#REF!</v>
      </c>
      <c r="H424" s="71" t="e">
        <f>'MASTER INVENTORY'!#REF!</f>
        <v>#REF!</v>
      </c>
      <c r="I424" s="71" t="e">
        <f>'MASTER INVENTORY'!#REF!</f>
        <v>#REF!</v>
      </c>
      <c r="J424" s="71" t="e">
        <f>'MASTER INVENTORY'!#REF!</f>
        <v>#REF!</v>
      </c>
      <c r="K424" s="121" t="e">
        <f>'MASTER INVENTORY'!#REF!</f>
        <v>#REF!</v>
      </c>
      <c r="L424" s="71" t="e">
        <f>'MASTER INVENTORY'!#REF!</f>
        <v>#REF!</v>
      </c>
      <c r="M424" s="71" t="e">
        <f>'MASTER INVENTORY'!#REF!</f>
        <v>#REF!</v>
      </c>
      <c r="N424" s="71" t="e">
        <f>'MASTER INVENTORY'!#REF!</f>
        <v>#REF!</v>
      </c>
      <c r="O424" s="71" t="e">
        <f>'MASTER INVENTORY'!#REF!</f>
        <v>#REF!</v>
      </c>
      <c r="P424" s="71" t="e">
        <f>'MASTER INVENTORY'!#REF!</f>
        <v>#REF!</v>
      </c>
      <c r="Q424" s="71" t="e">
        <f>'MASTER INVENTORY'!#REF!</f>
        <v>#REF!</v>
      </c>
      <c r="R424" s="71" t="e">
        <f>'MASTER INVENTORY'!#REF!</f>
        <v>#REF!</v>
      </c>
      <c r="S424" s="71" t="e">
        <f>'MASTER INVENTORY'!#REF!</f>
        <v>#REF!</v>
      </c>
      <c r="T424" s="71" t="e">
        <f>'MASTER INVENTORY'!#REF!</f>
        <v>#REF!</v>
      </c>
      <c r="U424" s="71" t="e">
        <f>'MASTER INVENTORY'!#REF!</f>
        <v>#REF!</v>
      </c>
      <c r="V424" s="71" t="e">
        <f>'MASTER INVENTORY'!#REF!</f>
        <v>#REF!</v>
      </c>
      <c r="W424" s="71" t="e">
        <f>'MASTER INVENTORY'!#REF!</f>
        <v>#REF!</v>
      </c>
      <c r="X424" s="71" t="e">
        <f>'MASTER INVENTORY'!#REF!</f>
        <v>#REF!</v>
      </c>
      <c r="Y424" s="71" t="e">
        <f>'MASTER INVENTORY'!#REF!</f>
        <v>#REF!</v>
      </c>
      <c r="Z424" s="71" t="e">
        <f>'MASTER INVENTORY'!#REF!</f>
        <v>#REF!</v>
      </c>
      <c r="AA424" s="71" t="e">
        <f>'MASTER INVENTORY'!#REF!</f>
        <v>#REF!</v>
      </c>
      <c r="AB424" s="71" t="e">
        <f>'MASTER INVENTORY'!#REF!</f>
        <v>#REF!</v>
      </c>
      <c r="AC424" s="71" t="e">
        <f>'MASTER INVENTORY'!#REF!</f>
        <v>#REF!</v>
      </c>
      <c r="AD424" s="71" t="e">
        <f>'MASTER INVENTORY'!#REF!</f>
        <v>#REF!</v>
      </c>
      <c r="AE424" s="71" t="e">
        <f>'MASTER INVENTORY'!#REF!</f>
        <v>#REF!</v>
      </c>
      <c r="AF424" s="71" t="e">
        <f>'MASTER INVENTORY'!#REF!</f>
        <v>#REF!</v>
      </c>
      <c r="AG424" s="71" t="e">
        <f>'MASTER INVENTORY'!#REF!</f>
        <v>#REF!</v>
      </c>
      <c r="AH424" s="71" t="e">
        <f>'MASTER INVENTORY'!#REF!</f>
        <v>#REF!</v>
      </c>
      <c r="AI424" s="71" t="e">
        <f>'MASTER INVENTORY'!#REF!</f>
        <v>#REF!</v>
      </c>
    </row>
    <row r="425" spans="1:35" hidden="1" x14ac:dyDescent="0.2">
      <c r="A425" s="67" t="e">
        <f>'MASTER INVENTORY'!#REF!</f>
        <v>#REF!</v>
      </c>
      <c r="B425" s="71" t="e">
        <f>'MASTER INVENTORY'!#REF!</f>
        <v>#REF!</v>
      </c>
      <c r="C425" s="71" t="e">
        <f>'MASTER INVENTORY'!#REF!</f>
        <v>#REF!</v>
      </c>
      <c r="D425" s="71" t="e">
        <f>'MASTER INVENTORY'!#REF!</f>
        <v>#REF!</v>
      </c>
      <c r="E425" s="71" t="e">
        <f>'MASTER INVENTORY'!#REF!</f>
        <v>#REF!</v>
      </c>
      <c r="F425" s="71" t="e">
        <f>'MASTER INVENTORY'!#REF!</f>
        <v>#REF!</v>
      </c>
      <c r="G425" s="71" t="e">
        <f>'MASTER INVENTORY'!#REF!</f>
        <v>#REF!</v>
      </c>
      <c r="H425" s="71" t="e">
        <f>'MASTER INVENTORY'!#REF!</f>
        <v>#REF!</v>
      </c>
      <c r="I425" s="71" t="e">
        <f>'MASTER INVENTORY'!#REF!</f>
        <v>#REF!</v>
      </c>
      <c r="J425" s="71" t="e">
        <f>'MASTER INVENTORY'!#REF!</f>
        <v>#REF!</v>
      </c>
      <c r="K425" s="121" t="e">
        <f>'MASTER INVENTORY'!#REF!</f>
        <v>#REF!</v>
      </c>
      <c r="L425" s="71" t="e">
        <f>'MASTER INVENTORY'!#REF!</f>
        <v>#REF!</v>
      </c>
      <c r="M425" s="71" t="e">
        <f>'MASTER INVENTORY'!#REF!</f>
        <v>#REF!</v>
      </c>
      <c r="N425" s="71" t="e">
        <f>'MASTER INVENTORY'!#REF!</f>
        <v>#REF!</v>
      </c>
      <c r="O425" s="71" t="e">
        <f>'MASTER INVENTORY'!#REF!</f>
        <v>#REF!</v>
      </c>
      <c r="P425" s="71" t="e">
        <f>'MASTER INVENTORY'!#REF!</f>
        <v>#REF!</v>
      </c>
      <c r="Q425" s="71" t="e">
        <f>'MASTER INVENTORY'!#REF!</f>
        <v>#REF!</v>
      </c>
      <c r="R425" s="71" t="e">
        <f>'MASTER INVENTORY'!#REF!</f>
        <v>#REF!</v>
      </c>
      <c r="S425" s="71" t="e">
        <f>'MASTER INVENTORY'!#REF!</f>
        <v>#REF!</v>
      </c>
      <c r="T425" s="71" t="e">
        <f>'MASTER INVENTORY'!#REF!</f>
        <v>#REF!</v>
      </c>
      <c r="U425" s="71" t="e">
        <f>'MASTER INVENTORY'!#REF!</f>
        <v>#REF!</v>
      </c>
      <c r="V425" s="71" t="e">
        <f>'MASTER INVENTORY'!#REF!</f>
        <v>#REF!</v>
      </c>
      <c r="W425" s="71" t="e">
        <f>'MASTER INVENTORY'!#REF!</f>
        <v>#REF!</v>
      </c>
      <c r="X425" s="71" t="e">
        <f>'MASTER INVENTORY'!#REF!</f>
        <v>#REF!</v>
      </c>
      <c r="Y425" s="71" t="e">
        <f>'MASTER INVENTORY'!#REF!</f>
        <v>#REF!</v>
      </c>
      <c r="Z425" s="71" t="e">
        <f>'MASTER INVENTORY'!#REF!</f>
        <v>#REF!</v>
      </c>
      <c r="AA425" s="71" t="e">
        <f>'MASTER INVENTORY'!#REF!</f>
        <v>#REF!</v>
      </c>
      <c r="AB425" s="71" t="e">
        <f>'MASTER INVENTORY'!#REF!</f>
        <v>#REF!</v>
      </c>
      <c r="AC425" s="71" t="e">
        <f>'MASTER INVENTORY'!#REF!</f>
        <v>#REF!</v>
      </c>
      <c r="AD425" s="71" t="e">
        <f>'MASTER INVENTORY'!#REF!</f>
        <v>#REF!</v>
      </c>
      <c r="AE425" s="71" t="e">
        <f>'MASTER INVENTORY'!#REF!</f>
        <v>#REF!</v>
      </c>
      <c r="AF425" s="71" t="e">
        <f>'MASTER INVENTORY'!#REF!</f>
        <v>#REF!</v>
      </c>
      <c r="AG425" s="71" t="e">
        <f>'MASTER INVENTORY'!#REF!</f>
        <v>#REF!</v>
      </c>
      <c r="AH425" s="71" t="e">
        <f>'MASTER INVENTORY'!#REF!</f>
        <v>#REF!</v>
      </c>
      <c r="AI425" s="71" t="e">
        <f>'MASTER INVENTORY'!#REF!</f>
        <v>#REF!</v>
      </c>
    </row>
    <row r="426" spans="1:35" hidden="1" x14ac:dyDescent="0.2">
      <c r="A426" s="67" t="e">
        <f>'MASTER INVENTORY'!#REF!</f>
        <v>#REF!</v>
      </c>
      <c r="B426" s="71" t="e">
        <f>'MASTER INVENTORY'!#REF!</f>
        <v>#REF!</v>
      </c>
      <c r="C426" s="71" t="e">
        <f>'MASTER INVENTORY'!#REF!</f>
        <v>#REF!</v>
      </c>
      <c r="D426" s="71" t="e">
        <f>'MASTER INVENTORY'!#REF!</f>
        <v>#REF!</v>
      </c>
      <c r="E426" s="71" t="e">
        <f>'MASTER INVENTORY'!#REF!</f>
        <v>#REF!</v>
      </c>
      <c r="F426" s="71" t="e">
        <f>'MASTER INVENTORY'!#REF!</f>
        <v>#REF!</v>
      </c>
      <c r="G426" s="71" t="e">
        <f>'MASTER INVENTORY'!#REF!</f>
        <v>#REF!</v>
      </c>
      <c r="H426" s="71" t="e">
        <f>'MASTER INVENTORY'!#REF!</f>
        <v>#REF!</v>
      </c>
      <c r="I426" s="71" t="e">
        <f>'MASTER INVENTORY'!#REF!</f>
        <v>#REF!</v>
      </c>
      <c r="J426" s="71" t="e">
        <f>'MASTER INVENTORY'!#REF!</f>
        <v>#REF!</v>
      </c>
      <c r="K426" s="121" t="e">
        <f>'MASTER INVENTORY'!#REF!</f>
        <v>#REF!</v>
      </c>
      <c r="L426" s="71" t="e">
        <f>'MASTER INVENTORY'!#REF!</f>
        <v>#REF!</v>
      </c>
      <c r="M426" s="71" t="e">
        <f>'MASTER INVENTORY'!#REF!</f>
        <v>#REF!</v>
      </c>
      <c r="N426" s="71" t="e">
        <f>'MASTER INVENTORY'!#REF!</f>
        <v>#REF!</v>
      </c>
      <c r="O426" s="71" t="e">
        <f>'MASTER INVENTORY'!#REF!</f>
        <v>#REF!</v>
      </c>
      <c r="P426" s="71" t="e">
        <f>'MASTER INVENTORY'!#REF!</f>
        <v>#REF!</v>
      </c>
      <c r="Q426" s="71" t="e">
        <f>'MASTER INVENTORY'!#REF!</f>
        <v>#REF!</v>
      </c>
      <c r="R426" s="71" t="e">
        <f>'MASTER INVENTORY'!#REF!</f>
        <v>#REF!</v>
      </c>
      <c r="S426" s="71" t="e">
        <f>'MASTER INVENTORY'!#REF!</f>
        <v>#REF!</v>
      </c>
      <c r="T426" s="71" t="e">
        <f>'MASTER INVENTORY'!#REF!</f>
        <v>#REF!</v>
      </c>
      <c r="U426" s="71" t="e">
        <f>'MASTER INVENTORY'!#REF!</f>
        <v>#REF!</v>
      </c>
      <c r="V426" s="71" t="e">
        <f>'MASTER INVENTORY'!#REF!</f>
        <v>#REF!</v>
      </c>
      <c r="W426" s="71" t="e">
        <f>'MASTER INVENTORY'!#REF!</f>
        <v>#REF!</v>
      </c>
      <c r="X426" s="71" t="e">
        <f>'MASTER INVENTORY'!#REF!</f>
        <v>#REF!</v>
      </c>
      <c r="Y426" s="71" t="e">
        <f>'MASTER INVENTORY'!#REF!</f>
        <v>#REF!</v>
      </c>
      <c r="Z426" s="71" t="e">
        <f>'MASTER INVENTORY'!#REF!</f>
        <v>#REF!</v>
      </c>
      <c r="AA426" s="71" t="e">
        <f>'MASTER INVENTORY'!#REF!</f>
        <v>#REF!</v>
      </c>
      <c r="AB426" s="71" t="e">
        <f>'MASTER INVENTORY'!#REF!</f>
        <v>#REF!</v>
      </c>
      <c r="AC426" s="71" t="e">
        <f>'MASTER INVENTORY'!#REF!</f>
        <v>#REF!</v>
      </c>
      <c r="AD426" s="71" t="e">
        <f>'MASTER INVENTORY'!#REF!</f>
        <v>#REF!</v>
      </c>
      <c r="AE426" s="71" t="e">
        <f>'MASTER INVENTORY'!#REF!</f>
        <v>#REF!</v>
      </c>
      <c r="AF426" s="71" t="e">
        <f>'MASTER INVENTORY'!#REF!</f>
        <v>#REF!</v>
      </c>
      <c r="AG426" s="71" t="e">
        <f>'MASTER INVENTORY'!#REF!</f>
        <v>#REF!</v>
      </c>
      <c r="AH426" s="71" t="e">
        <f>'MASTER INVENTORY'!#REF!</f>
        <v>#REF!</v>
      </c>
      <c r="AI426" s="71" t="e">
        <f>'MASTER INVENTORY'!#REF!</f>
        <v>#REF!</v>
      </c>
    </row>
    <row r="427" spans="1:35" hidden="1" x14ac:dyDescent="0.2">
      <c r="A427" s="67" t="e">
        <f>'MASTER INVENTORY'!#REF!</f>
        <v>#REF!</v>
      </c>
      <c r="B427" s="71" t="e">
        <f>'MASTER INVENTORY'!#REF!</f>
        <v>#REF!</v>
      </c>
      <c r="C427" s="71" t="e">
        <f>'MASTER INVENTORY'!#REF!</f>
        <v>#REF!</v>
      </c>
      <c r="D427" s="71" t="e">
        <f>'MASTER INVENTORY'!#REF!</f>
        <v>#REF!</v>
      </c>
      <c r="E427" s="71" t="e">
        <f>'MASTER INVENTORY'!#REF!</f>
        <v>#REF!</v>
      </c>
      <c r="F427" s="71" t="e">
        <f>'MASTER INVENTORY'!#REF!</f>
        <v>#REF!</v>
      </c>
      <c r="G427" s="71" t="e">
        <f>'MASTER INVENTORY'!#REF!</f>
        <v>#REF!</v>
      </c>
      <c r="H427" s="71" t="e">
        <f>'MASTER INVENTORY'!#REF!</f>
        <v>#REF!</v>
      </c>
      <c r="I427" s="71" t="e">
        <f>'MASTER INVENTORY'!#REF!</f>
        <v>#REF!</v>
      </c>
      <c r="J427" s="71" t="e">
        <f>'MASTER INVENTORY'!#REF!</f>
        <v>#REF!</v>
      </c>
      <c r="K427" s="121" t="e">
        <f>'MASTER INVENTORY'!#REF!</f>
        <v>#REF!</v>
      </c>
      <c r="L427" s="71" t="e">
        <f>'MASTER INVENTORY'!#REF!</f>
        <v>#REF!</v>
      </c>
      <c r="M427" s="71" t="e">
        <f>'MASTER INVENTORY'!#REF!</f>
        <v>#REF!</v>
      </c>
      <c r="N427" s="71" t="e">
        <f>'MASTER INVENTORY'!#REF!</f>
        <v>#REF!</v>
      </c>
      <c r="O427" s="71" t="e">
        <f>'MASTER INVENTORY'!#REF!</f>
        <v>#REF!</v>
      </c>
      <c r="P427" s="71" t="e">
        <f>'MASTER INVENTORY'!#REF!</f>
        <v>#REF!</v>
      </c>
      <c r="Q427" s="71" t="e">
        <f>'MASTER INVENTORY'!#REF!</f>
        <v>#REF!</v>
      </c>
      <c r="R427" s="71" t="e">
        <f>'MASTER INVENTORY'!#REF!</f>
        <v>#REF!</v>
      </c>
      <c r="S427" s="71" t="e">
        <f>'MASTER INVENTORY'!#REF!</f>
        <v>#REF!</v>
      </c>
      <c r="T427" s="71" t="e">
        <f>'MASTER INVENTORY'!#REF!</f>
        <v>#REF!</v>
      </c>
      <c r="U427" s="71" t="e">
        <f>'MASTER INVENTORY'!#REF!</f>
        <v>#REF!</v>
      </c>
      <c r="V427" s="71" t="e">
        <f>'MASTER INVENTORY'!#REF!</f>
        <v>#REF!</v>
      </c>
      <c r="W427" s="71" t="e">
        <f>'MASTER INVENTORY'!#REF!</f>
        <v>#REF!</v>
      </c>
      <c r="X427" s="71" t="e">
        <f>'MASTER INVENTORY'!#REF!</f>
        <v>#REF!</v>
      </c>
      <c r="Y427" s="71" t="e">
        <f>'MASTER INVENTORY'!#REF!</f>
        <v>#REF!</v>
      </c>
      <c r="Z427" s="71" t="e">
        <f>'MASTER INVENTORY'!#REF!</f>
        <v>#REF!</v>
      </c>
      <c r="AA427" s="71" t="e">
        <f>'MASTER INVENTORY'!#REF!</f>
        <v>#REF!</v>
      </c>
      <c r="AB427" s="71" t="e">
        <f>'MASTER INVENTORY'!#REF!</f>
        <v>#REF!</v>
      </c>
      <c r="AC427" s="71" t="e">
        <f>'MASTER INVENTORY'!#REF!</f>
        <v>#REF!</v>
      </c>
      <c r="AD427" s="71" t="e">
        <f>'MASTER INVENTORY'!#REF!</f>
        <v>#REF!</v>
      </c>
      <c r="AE427" s="71" t="e">
        <f>'MASTER INVENTORY'!#REF!</f>
        <v>#REF!</v>
      </c>
      <c r="AF427" s="71" t="e">
        <f>'MASTER INVENTORY'!#REF!</f>
        <v>#REF!</v>
      </c>
      <c r="AG427" s="71" t="e">
        <f>'MASTER INVENTORY'!#REF!</f>
        <v>#REF!</v>
      </c>
      <c r="AH427" s="71" t="e">
        <f>'MASTER INVENTORY'!#REF!</f>
        <v>#REF!</v>
      </c>
      <c r="AI427" s="71" t="e">
        <f>'MASTER INVENTORY'!#REF!</f>
        <v>#REF!</v>
      </c>
    </row>
    <row r="428" spans="1:35" hidden="1" x14ac:dyDescent="0.2">
      <c r="A428" s="67" t="str">
        <f>'MASTER INVENTORY'!A431</f>
        <v>Trailer 23</v>
      </c>
      <c r="B428" s="71" t="str">
        <f>'MASTER INVENTORY'!B431</f>
        <v>M</v>
      </c>
      <c r="C428" s="71">
        <f>'MASTER INVENTORY'!C431</f>
        <v>1939</v>
      </c>
      <c r="D428" s="71">
        <f>'MASTER INVENTORY'!D431</f>
        <v>100</v>
      </c>
      <c r="E428" s="71">
        <f>'MASTER INVENTORY'!E431</f>
        <v>1939</v>
      </c>
      <c r="F428" s="71">
        <f>'MASTER INVENTORY'!F431</f>
        <v>0</v>
      </c>
      <c r="G428" s="71">
        <f>'MASTER INVENTORY'!G431</f>
        <v>0</v>
      </c>
      <c r="H428" s="71" t="str">
        <f>'MASTER INVENTORY'!H431</f>
        <v>N/A</v>
      </c>
      <c r="I428" s="71">
        <f>'MASTER INVENTORY'!I431</f>
        <v>0</v>
      </c>
      <c r="J428" s="71" t="str">
        <f>'MASTER INVENTORY'!J431</f>
        <v>ADMIN</v>
      </c>
      <c r="K428" s="121">
        <f>'MASTER INVENTORY'!K431</f>
        <v>1</v>
      </c>
      <c r="L428" s="71">
        <f>'MASTER INVENTORY'!L431</f>
        <v>8</v>
      </c>
      <c r="M428" s="71">
        <f>'MASTER INVENTORY'!M431</f>
        <v>72</v>
      </c>
      <c r="N428" s="71">
        <f>'MASTER INVENTORY'!N431</f>
        <v>144</v>
      </c>
      <c r="O428" s="71">
        <f>'MASTER INVENTORY'!O431</f>
        <v>0</v>
      </c>
      <c r="P428" s="71">
        <f>'MASTER INVENTORY'!P431</f>
        <v>0</v>
      </c>
      <c r="Q428" s="71">
        <f>'MASTER INVENTORY'!Q431</f>
        <v>0</v>
      </c>
      <c r="R428" s="71">
        <f>'MASTER INVENTORY'!R431</f>
        <v>8</v>
      </c>
      <c r="S428" s="71">
        <f>'MASTER INVENTORY'!S431</f>
        <v>22</v>
      </c>
      <c r="T428" s="71">
        <f>'MASTER INVENTORY'!T431</f>
        <v>43</v>
      </c>
      <c r="U428" s="71">
        <f>'MASTER INVENTORY'!U431</f>
        <v>1</v>
      </c>
      <c r="V428" s="71">
        <f>'MASTER INVENTORY'!V431</f>
        <v>1</v>
      </c>
      <c r="W428" s="71">
        <f>'MASTER INVENTORY'!W431</f>
        <v>0</v>
      </c>
      <c r="X428" s="71">
        <f>'MASTER INVENTORY'!X431</f>
        <v>0</v>
      </c>
      <c r="Y428" s="71">
        <f>'MASTER INVENTORY'!Y431</f>
        <v>0</v>
      </c>
      <c r="Z428" s="71">
        <f>'MASTER INVENTORY'!Z431</f>
        <v>1</v>
      </c>
      <c r="AA428" s="71">
        <f>'MASTER INVENTORY'!AA431</f>
        <v>1</v>
      </c>
      <c r="AB428" s="71">
        <f>'MASTER INVENTORY'!AB431</f>
        <v>1</v>
      </c>
      <c r="AC428" s="71">
        <f>'MASTER INVENTORY'!AC431</f>
        <v>0</v>
      </c>
      <c r="AD428" s="71">
        <f>'MASTER INVENTORY'!AD431</f>
        <v>0</v>
      </c>
      <c r="AE428" s="71">
        <f>'MASTER INVENTORY'!AE431</f>
        <v>0</v>
      </c>
      <c r="AF428" s="71">
        <f>'MASTER INVENTORY'!AF431</f>
        <v>1</v>
      </c>
      <c r="AG428" s="71" t="str">
        <f>'MASTER INVENTORY'!AG431</f>
        <v>OTC</v>
      </c>
      <c r="AH428" s="71">
        <f>'MASTER INVENTORY'!AH431</f>
        <v>0</v>
      </c>
      <c r="AI428" s="71">
        <f>'MASTER INVENTORY'!AI431</f>
        <v>0</v>
      </c>
    </row>
    <row r="429" spans="1:35" hidden="1" x14ac:dyDescent="0.2">
      <c r="A429" s="67" t="e">
        <f>'MASTER INVENTORY'!#REF!</f>
        <v>#REF!</v>
      </c>
      <c r="B429" s="71" t="e">
        <f>'MASTER INVENTORY'!#REF!</f>
        <v>#REF!</v>
      </c>
      <c r="C429" s="71" t="e">
        <f>'MASTER INVENTORY'!#REF!</f>
        <v>#REF!</v>
      </c>
      <c r="D429" s="71" t="e">
        <f>'MASTER INVENTORY'!#REF!</f>
        <v>#REF!</v>
      </c>
      <c r="E429" s="71" t="e">
        <f>'MASTER INVENTORY'!#REF!</f>
        <v>#REF!</v>
      </c>
      <c r="F429" s="71" t="e">
        <f>'MASTER INVENTORY'!#REF!</f>
        <v>#REF!</v>
      </c>
      <c r="G429" s="71" t="e">
        <f>'MASTER INVENTORY'!#REF!</f>
        <v>#REF!</v>
      </c>
      <c r="H429" s="71" t="e">
        <f>'MASTER INVENTORY'!#REF!</f>
        <v>#REF!</v>
      </c>
      <c r="I429" s="71" t="e">
        <f>'MASTER INVENTORY'!#REF!</f>
        <v>#REF!</v>
      </c>
      <c r="J429" s="71" t="e">
        <f>'MASTER INVENTORY'!#REF!</f>
        <v>#REF!</v>
      </c>
      <c r="K429" s="121" t="e">
        <f>'MASTER INVENTORY'!#REF!</f>
        <v>#REF!</v>
      </c>
      <c r="L429" s="71" t="e">
        <f>'MASTER INVENTORY'!#REF!</f>
        <v>#REF!</v>
      </c>
      <c r="M429" s="71" t="e">
        <f>'MASTER INVENTORY'!#REF!</f>
        <v>#REF!</v>
      </c>
      <c r="N429" s="71" t="e">
        <f>'MASTER INVENTORY'!#REF!</f>
        <v>#REF!</v>
      </c>
      <c r="O429" s="71" t="e">
        <f>'MASTER INVENTORY'!#REF!</f>
        <v>#REF!</v>
      </c>
      <c r="P429" s="71" t="e">
        <f>'MASTER INVENTORY'!#REF!</f>
        <v>#REF!</v>
      </c>
      <c r="Q429" s="71" t="e">
        <f>'MASTER INVENTORY'!#REF!</f>
        <v>#REF!</v>
      </c>
      <c r="R429" s="71" t="e">
        <f>'MASTER INVENTORY'!#REF!</f>
        <v>#REF!</v>
      </c>
      <c r="S429" s="71" t="e">
        <f>'MASTER INVENTORY'!#REF!</f>
        <v>#REF!</v>
      </c>
      <c r="T429" s="71" t="e">
        <f>'MASTER INVENTORY'!#REF!</f>
        <v>#REF!</v>
      </c>
      <c r="U429" s="71" t="e">
        <f>'MASTER INVENTORY'!#REF!</f>
        <v>#REF!</v>
      </c>
      <c r="V429" s="71" t="e">
        <f>'MASTER INVENTORY'!#REF!</f>
        <v>#REF!</v>
      </c>
      <c r="W429" s="71" t="e">
        <f>'MASTER INVENTORY'!#REF!</f>
        <v>#REF!</v>
      </c>
      <c r="X429" s="71" t="e">
        <f>'MASTER INVENTORY'!#REF!</f>
        <v>#REF!</v>
      </c>
      <c r="Y429" s="71" t="e">
        <f>'MASTER INVENTORY'!#REF!</f>
        <v>#REF!</v>
      </c>
      <c r="Z429" s="71" t="e">
        <f>'MASTER INVENTORY'!#REF!</f>
        <v>#REF!</v>
      </c>
      <c r="AA429" s="71" t="e">
        <f>'MASTER INVENTORY'!#REF!</f>
        <v>#REF!</v>
      </c>
      <c r="AB429" s="71" t="e">
        <f>'MASTER INVENTORY'!#REF!</f>
        <v>#REF!</v>
      </c>
      <c r="AC429" s="71" t="e">
        <f>'MASTER INVENTORY'!#REF!</f>
        <v>#REF!</v>
      </c>
      <c r="AD429" s="71" t="e">
        <f>'MASTER INVENTORY'!#REF!</f>
        <v>#REF!</v>
      </c>
      <c r="AE429" s="71" t="e">
        <f>'MASTER INVENTORY'!#REF!</f>
        <v>#REF!</v>
      </c>
      <c r="AF429" s="71" t="e">
        <f>'MASTER INVENTORY'!#REF!</f>
        <v>#REF!</v>
      </c>
      <c r="AG429" s="71" t="e">
        <f>'MASTER INVENTORY'!#REF!</f>
        <v>#REF!</v>
      </c>
      <c r="AH429" s="71" t="e">
        <f>'MASTER INVENTORY'!#REF!</f>
        <v>#REF!</v>
      </c>
      <c r="AI429" s="71" t="e">
        <f>'MASTER INVENTORY'!#REF!</f>
        <v>#REF!</v>
      </c>
    </row>
    <row r="430" spans="1:35" hidden="1" x14ac:dyDescent="0.2">
      <c r="A430" s="67" t="e">
        <f>'MASTER INVENTORY'!#REF!</f>
        <v>#REF!</v>
      </c>
      <c r="B430" s="71" t="e">
        <f>'MASTER INVENTORY'!#REF!</f>
        <v>#REF!</v>
      </c>
      <c r="C430" s="71" t="e">
        <f>'MASTER INVENTORY'!#REF!</f>
        <v>#REF!</v>
      </c>
      <c r="D430" s="71" t="e">
        <f>'MASTER INVENTORY'!#REF!</f>
        <v>#REF!</v>
      </c>
      <c r="E430" s="71" t="e">
        <f>'MASTER INVENTORY'!#REF!</f>
        <v>#REF!</v>
      </c>
      <c r="F430" s="71" t="e">
        <f>'MASTER INVENTORY'!#REF!</f>
        <v>#REF!</v>
      </c>
      <c r="G430" s="71" t="e">
        <f>'MASTER INVENTORY'!#REF!</f>
        <v>#REF!</v>
      </c>
      <c r="H430" s="71" t="e">
        <f>'MASTER INVENTORY'!#REF!</f>
        <v>#REF!</v>
      </c>
      <c r="I430" s="71" t="e">
        <f>'MASTER INVENTORY'!#REF!</f>
        <v>#REF!</v>
      </c>
      <c r="J430" s="71" t="e">
        <f>'MASTER INVENTORY'!#REF!</f>
        <v>#REF!</v>
      </c>
      <c r="K430" s="121" t="e">
        <f>'MASTER INVENTORY'!#REF!</f>
        <v>#REF!</v>
      </c>
      <c r="L430" s="71" t="e">
        <f>'MASTER INVENTORY'!#REF!</f>
        <v>#REF!</v>
      </c>
      <c r="M430" s="71" t="e">
        <f>'MASTER INVENTORY'!#REF!</f>
        <v>#REF!</v>
      </c>
      <c r="N430" s="71" t="e">
        <f>'MASTER INVENTORY'!#REF!</f>
        <v>#REF!</v>
      </c>
      <c r="O430" s="71" t="e">
        <f>'MASTER INVENTORY'!#REF!</f>
        <v>#REF!</v>
      </c>
      <c r="P430" s="71" t="e">
        <f>'MASTER INVENTORY'!#REF!</f>
        <v>#REF!</v>
      </c>
      <c r="Q430" s="71" t="e">
        <f>'MASTER INVENTORY'!#REF!</f>
        <v>#REF!</v>
      </c>
      <c r="R430" s="71" t="e">
        <f>'MASTER INVENTORY'!#REF!</f>
        <v>#REF!</v>
      </c>
      <c r="S430" s="71" t="e">
        <f>'MASTER INVENTORY'!#REF!</f>
        <v>#REF!</v>
      </c>
      <c r="T430" s="71" t="e">
        <f>'MASTER INVENTORY'!#REF!</f>
        <v>#REF!</v>
      </c>
      <c r="U430" s="71" t="e">
        <f>'MASTER INVENTORY'!#REF!</f>
        <v>#REF!</v>
      </c>
      <c r="V430" s="71" t="e">
        <f>'MASTER INVENTORY'!#REF!</f>
        <v>#REF!</v>
      </c>
      <c r="W430" s="71" t="e">
        <f>'MASTER INVENTORY'!#REF!</f>
        <v>#REF!</v>
      </c>
      <c r="X430" s="71" t="e">
        <f>'MASTER INVENTORY'!#REF!</f>
        <v>#REF!</v>
      </c>
      <c r="Y430" s="71" t="e">
        <f>'MASTER INVENTORY'!#REF!</f>
        <v>#REF!</v>
      </c>
      <c r="Z430" s="71" t="e">
        <f>'MASTER INVENTORY'!#REF!</f>
        <v>#REF!</v>
      </c>
      <c r="AA430" s="71" t="e">
        <f>'MASTER INVENTORY'!#REF!</f>
        <v>#REF!</v>
      </c>
      <c r="AB430" s="71" t="e">
        <f>'MASTER INVENTORY'!#REF!</f>
        <v>#REF!</v>
      </c>
      <c r="AC430" s="71" t="e">
        <f>'MASTER INVENTORY'!#REF!</f>
        <v>#REF!</v>
      </c>
      <c r="AD430" s="71" t="e">
        <f>'MASTER INVENTORY'!#REF!</f>
        <v>#REF!</v>
      </c>
      <c r="AE430" s="71" t="e">
        <f>'MASTER INVENTORY'!#REF!</f>
        <v>#REF!</v>
      </c>
      <c r="AF430" s="71" t="e">
        <f>'MASTER INVENTORY'!#REF!</f>
        <v>#REF!</v>
      </c>
      <c r="AG430" s="71" t="e">
        <f>'MASTER INVENTORY'!#REF!</f>
        <v>#REF!</v>
      </c>
      <c r="AH430" s="71" t="e">
        <f>'MASTER INVENTORY'!#REF!</f>
        <v>#REF!</v>
      </c>
      <c r="AI430" s="71" t="e">
        <f>'MASTER INVENTORY'!#REF!</f>
        <v>#REF!</v>
      </c>
    </row>
    <row r="431" spans="1:35" hidden="1" x14ac:dyDescent="0.2">
      <c r="A431" s="67" t="e">
        <f>'MASTER INVENTORY'!#REF!</f>
        <v>#REF!</v>
      </c>
      <c r="B431" s="71" t="e">
        <f>'MASTER INVENTORY'!#REF!</f>
        <v>#REF!</v>
      </c>
      <c r="C431" s="71" t="e">
        <f>'MASTER INVENTORY'!#REF!</f>
        <v>#REF!</v>
      </c>
      <c r="D431" s="71" t="e">
        <f>'MASTER INVENTORY'!#REF!</f>
        <v>#REF!</v>
      </c>
      <c r="E431" s="71" t="e">
        <f>'MASTER INVENTORY'!#REF!</f>
        <v>#REF!</v>
      </c>
      <c r="F431" s="71" t="e">
        <f>'MASTER INVENTORY'!#REF!</f>
        <v>#REF!</v>
      </c>
      <c r="G431" s="71" t="e">
        <f>'MASTER INVENTORY'!#REF!</f>
        <v>#REF!</v>
      </c>
      <c r="H431" s="71" t="e">
        <f>'MASTER INVENTORY'!#REF!</f>
        <v>#REF!</v>
      </c>
      <c r="I431" s="71" t="e">
        <f>'MASTER INVENTORY'!#REF!</f>
        <v>#REF!</v>
      </c>
      <c r="J431" s="71" t="e">
        <f>'MASTER INVENTORY'!#REF!</f>
        <v>#REF!</v>
      </c>
      <c r="K431" s="121" t="e">
        <f>'MASTER INVENTORY'!#REF!</f>
        <v>#REF!</v>
      </c>
      <c r="L431" s="71" t="e">
        <f>'MASTER INVENTORY'!#REF!</f>
        <v>#REF!</v>
      </c>
      <c r="M431" s="71" t="e">
        <f>'MASTER INVENTORY'!#REF!</f>
        <v>#REF!</v>
      </c>
      <c r="N431" s="71" t="e">
        <f>'MASTER INVENTORY'!#REF!</f>
        <v>#REF!</v>
      </c>
      <c r="O431" s="71" t="e">
        <f>'MASTER INVENTORY'!#REF!</f>
        <v>#REF!</v>
      </c>
      <c r="P431" s="71" t="e">
        <f>'MASTER INVENTORY'!#REF!</f>
        <v>#REF!</v>
      </c>
      <c r="Q431" s="71" t="e">
        <f>'MASTER INVENTORY'!#REF!</f>
        <v>#REF!</v>
      </c>
      <c r="R431" s="71" t="e">
        <f>'MASTER INVENTORY'!#REF!</f>
        <v>#REF!</v>
      </c>
      <c r="S431" s="71" t="e">
        <f>'MASTER INVENTORY'!#REF!</f>
        <v>#REF!</v>
      </c>
      <c r="T431" s="71" t="e">
        <f>'MASTER INVENTORY'!#REF!</f>
        <v>#REF!</v>
      </c>
      <c r="U431" s="71" t="e">
        <f>'MASTER INVENTORY'!#REF!</f>
        <v>#REF!</v>
      </c>
      <c r="V431" s="71" t="e">
        <f>'MASTER INVENTORY'!#REF!</f>
        <v>#REF!</v>
      </c>
      <c r="W431" s="71" t="e">
        <f>'MASTER INVENTORY'!#REF!</f>
        <v>#REF!</v>
      </c>
      <c r="X431" s="71" t="e">
        <f>'MASTER INVENTORY'!#REF!</f>
        <v>#REF!</v>
      </c>
      <c r="Y431" s="71" t="e">
        <f>'MASTER INVENTORY'!#REF!</f>
        <v>#REF!</v>
      </c>
      <c r="Z431" s="71" t="e">
        <f>'MASTER INVENTORY'!#REF!</f>
        <v>#REF!</v>
      </c>
      <c r="AA431" s="71" t="e">
        <f>'MASTER INVENTORY'!#REF!</f>
        <v>#REF!</v>
      </c>
      <c r="AB431" s="71" t="e">
        <f>'MASTER INVENTORY'!#REF!</f>
        <v>#REF!</v>
      </c>
      <c r="AC431" s="71" t="e">
        <f>'MASTER INVENTORY'!#REF!</f>
        <v>#REF!</v>
      </c>
      <c r="AD431" s="71" t="e">
        <f>'MASTER INVENTORY'!#REF!</f>
        <v>#REF!</v>
      </c>
      <c r="AE431" s="71" t="e">
        <f>'MASTER INVENTORY'!#REF!</f>
        <v>#REF!</v>
      </c>
      <c r="AF431" s="71" t="e">
        <f>'MASTER INVENTORY'!#REF!</f>
        <v>#REF!</v>
      </c>
      <c r="AG431" s="71" t="e">
        <f>'MASTER INVENTORY'!#REF!</f>
        <v>#REF!</v>
      </c>
      <c r="AH431" s="71" t="e">
        <f>'MASTER INVENTORY'!#REF!</f>
        <v>#REF!</v>
      </c>
      <c r="AI431" s="71" t="e">
        <f>'MASTER INVENTORY'!#REF!</f>
        <v>#REF!</v>
      </c>
    </row>
    <row r="432" spans="1:35" hidden="1" x14ac:dyDescent="0.2">
      <c r="A432" s="67" t="e">
        <f>'MASTER INVENTORY'!#REF!</f>
        <v>#REF!</v>
      </c>
      <c r="B432" s="71" t="e">
        <f>'MASTER INVENTORY'!#REF!</f>
        <v>#REF!</v>
      </c>
      <c r="C432" s="71" t="e">
        <f>'MASTER INVENTORY'!#REF!</f>
        <v>#REF!</v>
      </c>
      <c r="D432" s="71" t="e">
        <f>'MASTER INVENTORY'!#REF!</f>
        <v>#REF!</v>
      </c>
      <c r="E432" s="71" t="e">
        <f>'MASTER INVENTORY'!#REF!</f>
        <v>#REF!</v>
      </c>
      <c r="F432" s="71" t="e">
        <f>'MASTER INVENTORY'!#REF!</f>
        <v>#REF!</v>
      </c>
      <c r="G432" s="71" t="e">
        <f>'MASTER INVENTORY'!#REF!</f>
        <v>#REF!</v>
      </c>
      <c r="H432" s="71" t="e">
        <f>'MASTER INVENTORY'!#REF!</f>
        <v>#REF!</v>
      </c>
      <c r="I432" s="71" t="e">
        <f>'MASTER INVENTORY'!#REF!</f>
        <v>#REF!</v>
      </c>
      <c r="J432" s="71" t="e">
        <f>'MASTER INVENTORY'!#REF!</f>
        <v>#REF!</v>
      </c>
      <c r="K432" s="121" t="e">
        <f>'MASTER INVENTORY'!#REF!</f>
        <v>#REF!</v>
      </c>
      <c r="L432" s="71" t="e">
        <f>'MASTER INVENTORY'!#REF!</f>
        <v>#REF!</v>
      </c>
      <c r="M432" s="71" t="e">
        <f>'MASTER INVENTORY'!#REF!</f>
        <v>#REF!</v>
      </c>
      <c r="N432" s="71" t="e">
        <f>'MASTER INVENTORY'!#REF!</f>
        <v>#REF!</v>
      </c>
      <c r="O432" s="71" t="e">
        <f>'MASTER INVENTORY'!#REF!</f>
        <v>#REF!</v>
      </c>
      <c r="P432" s="71" t="e">
        <f>'MASTER INVENTORY'!#REF!</f>
        <v>#REF!</v>
      </c>
      <c r="Q432" s="71" t="e">
        <f>'MASTER INVENTORY'!#REF!</f>
        <v>#REF!</v>
      </c>
      <c r="R432" s="71" t="e">
        <f>'MASTER INVENTORY'!#REF!</f>
        <v>#REF!</v>
      </c>
      <c r="S432" s="71" t="e">
        <f>'MASTER INVENTORY'!#REF!</f>
        <v>#REF!</v>
      </c>
      <c r="T432" s="71" t="e">
        <f>'MASTER INVENTORY'!#REF!</f>
        <v>#REF!</v>
      </c>
      <c r="U432" s="71" t="e">
        <f>'MASTER INVENTORY'!#REF!</f>
        <v>#REF!</v>
      </c>
      <c r="V432" s="71" t="e">
        <f>'MASTER INVENTORY'!#REF!</f>
        <v>#REF!</v>
      </c>
      <c r="W432" s="71" t="e">
        <f>'MASTER INVENTORY'!#REF!</f>
        <v>#REF!</v>
      </c>
      <c r="X432" s="71" t="e">
        <f>'MASTER INVENTORY'!#REF!</f>
        <v>#REF!</v>
      </c>
      <c r="Y432" s="71" t="e">
        <f>'MASTER INVENTORY'!#REF!</f>
        <v>#REF!</v>
      </c>
      <c r="Z432" s="71" t="e">
        <f>'MASTER INVENTORY'!#REF!</f>
        <v>#REF!</v>
      </c>
      <c r="AA432" s="71" t="e">
        <f>'MASTER INVENTORY'!#REF!</f>
        <v>#REF!</v>
      </c>
      <c r="AB432" s="71" t="e">
        <f>'MASTER INVENTORY'!#REF!</f>
        <v>#REF!</v>
      </c>
      <c r="AC432" s="71" t="e">
        <f>'MASTER INVENTORY'!#REF!</f>
        <v>#REF!</v>
      </c>
      <c r="AD432" s="71" t="e">
        <f>'MASTER INVENTORY'!#REF!</f>
        <v>#REF!</v>
      </c>
      <c r="AE432" s="71" t="e">
        <f>'MASTER INVENTORY'!#REF!</f>
        <v>#REF!</v>
      </c>
      <c r="AF432" s="71" t="e">
        <f>'MASTER INVENTORY'!#REF!</f>
        <v>#REF!</v>
      </c>
      <c r="AG432" s="71" t="e">
        <f>'MASTER INVENTORY'!#REF!</f>
        <v>#REF!</v>
      </c>
      <c r="AH432" s="71" t="e">
        <f>'MASTER INVENTORY'!#REF!</f>
        <v>#REF!</v>
      </c>
      <c r="AI432" s="71" t="e">
        <f>'MASTER INVENTORY'!#REF!</f>
        <v>#REF!</v>
      </c>
    </row>
    <row r="433" spans="1:35" hidden="1" x14ac:dyDescent="0.2">
      <c r="A433" s="67" t="e">
        <f>'MASTER INVENTORY'!#REF!</f>
        <v>#REF!</v>
      </c>
      <c r="B433" s="71" t="e">
        <f>'MASTER INVENTORY'!#REF!</f>
        <v>#REF!</v>
      </c>
      <c r="C433" s="71" t="e">
        <f>'MASTER INVENTORY'!#REF!</f>
        <v>#REF!</v>
      </c>
      <c r="D433" s="71" t="e">
        <f>'MASTER INVENTORY'!#REF!</f>
        <v>#REF!</v>
      </c>
      <c r="E433" s="71" t="e">
        <f>'MASTER INVENTORY'!#REF!</f>
        <v>#REF!</v>
      </c>
      <c r="F433" s="71" t="e">
        <f>'MASTER INVENTORY'!#REF!</f>
        <v>#REF!</v>
      </c>
      <c r="G433" s="71" t="e">
        <f>'MASTER INVENTORY'!#REF!</f>
        <v>#REF!</v>
      </c>
      <c r="H433" s="71" t="e">
        <f>'MASTER INVENTORY'!#REF!</f>
        <v>#REF!</v>
      </c>
      <c r="I433" s="71" t="e">
        <f>'MASTER INVENTORY'!#REF!</f>
        <v>#REF!</v>
      </c>
      <c r="J433" s="71" t="e">
        <f>'MASTER INVENTORY'!#REF!</f>
        <v>#REF!</v>
      </c>
      <c r="K433" s="121" t="e">
        <f>'MASTER INVENTORY'!#REF!</f>
        <v>#REF!</v>
      </c>
      <c r="L433" s="71" t="e">
        <f>'MASTER INVENTORY'!#REF!</f>
        <v>#REF!</v>
      </c>
      <c r="M433" s="71" t="e">
        <f>'MASTER INVENTORY'!#REF!</f>
        <v>#REF!</v>
      </c>
      <c r="N433" s="71" t="e">
        <f>'MASTER INVENTORY'!#REF!</f>
        <v>#REF!</v>
      </c>
      <c r="O433" s="71" t="e">
        <f>'MASTER INVENTORY'!#REF!</f>
        <v>#REF!</v>
      </c>
      <c r="P433" s="71" t="e">
        <f>'MASTER INVENTORY'!#REF!</f>
        <v>#REF!</v>
      </c>
      <c r="Q433" s="71" t="e">
        <f>'MASTER INVENTORY'!#REF!</f>
        <v>#REF!</v>
      </c>
      <c r="R433" s="71" t="e">
        <f>'MASTER INVENTORY'!#REF!</f>
        <v>#REF!</v>
      </c>
      <c r="S433" s="71" t="e">
        <f>'MASTER INVENTORY'!#REF!</f>
        <v>#REF!</v>
      </c>
      <c r="T433" s="71" t="e">
        <f>'MASTER INVENTORY'!#REF!</f>
        <v>#REF!</v>
      </c>
      <c r="U433" s="71" t="e">
        <f>'MASTER INVENTORY'!#REF!</f>
        <v>#REF!</v>
      </c>
      <c r="V433" s="71" t="e">
        <f>'MASTER INVENTORY'!#REF!</f>
        <v>#REF!</v>
      </c>
      <c r="W433" s="71" t="e">
        <f>'MASTER INVENTORY'!#REF!</f>
        <v>#REF!</v>
      </c>
      <c r="X433" s="71" t="e">
        <f>'MASTER INVENTORY'!#REF!</f>
        <v>#REF!</v>
      </c>
      <c r="Y433" s="71" t="e">
        <f>'MASTER INVENTORY'!#REF!</f>
        <v>#REF!</v>
      </c>
      <c r="Z433" s="71" t="e">
        <f>'MASTER INVENTORY'!#REF!</f>
        <v>#REF!</v>
      </c>
      <c r="AA433" s="71" t="e">
        <f>'MASTER INVENTORY'!#REF!</f>
        <v>#REF!</v>
      </c>
      <c r="AB433" s="71" t="e">
        <f>'MASTER INVENTORY'!#REF!</f>
        <v>#REF!</v>
      </c>
      <c r="AC433" s="71" t="e">
        <f>'MASTER INVENTORY'!#REF!</f>
        <v>#REF!</v>
      </c>
      <c r="AD433" s="71" t="e">
        <f>'MASTER INVENTORY'!#REF!</f>
        <v>#REF!</v>
      </c>
      <c r="AE433" s="71" t="e">
        <f>'MASTER INVENTORY'!#REF!</f>
        <v>#REF!</v>
      </c>
      <c r="AF433" s="71" t="e">
        <f>'MASTER INVENTORY'!#REF!</f>
        <v>#REF!</v>
      </c>
      <c r="AG433" s="71" t="e">
        <f>'MASTER INVENTORY'!#REF!</f>
        <v>#REF!</v>
      </c>
      <c r="AH433" s="71" t="e">
        <f>'MASTER INVENTORY'!#REF!</f>
        <v>#REF!</v>
      </c>
      <c r="AI433" s="71" t="e">
        <f>'MASTER INVENTORY'!#REF!</f>
        <v>#REF!</v>
      </c>
    </row>
    <row r="434" spans="1:35" hidden="1" x14ac:dyDescent="0.2">
      <c r="A434" s="67" t="e">
        <f>'MASTER INVENTORY'!#REF!</f>
        <v>#REF!</v>
      </c>
      <c r="B434" s="71" t="e">
        <f>'MASTER INVENTORY'!#REF!</f>
        <v>#REF!</v>
      </c>
      <c r="C434" s="71" t="e">
        <f>'MASTER INVENTORY'!#REF!</f>
        <v>#REF!</v>
      </c>
      <c r="D434" s="71" t="e">
        <f>'MASTER INVENTORY'!#REF!</f>
        <v>#REF!</v>
      </c>
      <c r="E434" s="71" t="e">
        <f>'MASTER INVENTORY'!#REF!</f>
        <v>#REF!</v>
      </c>
      <c r="F434" s="71" t="e">
        <f>'MASTER INVENTORY'!#REF!</f>
        <v>#REF!</v>
      </c>
      <c r="G434" s="71" t="e">
        <f>'MASTER INVENTORY'!#REF!</f>
        <v>#REF!</v>
      </c>
      <c r="H434" s="71" t="e">
        <f>'MASTER INVENTORY'!#REF!</f>
        <v>#REF!</v>
      </c>
      <c r="I434" s="71" t="e">
        <f>'MASTER INVENTORY'!#REF!</f>
        <v>#REF!</v>
      </c>
      <c r="J434" s="71" t="e">
        <f>'MASTER INVENTORY'!#REF!</f>
        <v>#REF!</v>
      </c>
      <c r="K434" s="121" t="e">
        <f>'MASTER INVENTORY'!#REF!</f>
        <v>#REF!</v>
      </c>
      <c r="L434" s="71" t="e">
        <f>'MASTER INVENTORY'!#REF!</f>
        <v>#REF!</v>
      </c>
      <c r="M434" s="71" t="e">
        <f>'MASTER INVENTORY'!#REF!</f>
        <v>#REF!</v>
      </c>
      <c r="N434" s="71" t="e">
        <f>'MASTER INVENTORY'!#REF!</f>
        <v>#REF!</v>
      </c>
      <c r="O434" s="71" t="e">
        <f>'MASTER INVENTORY'!#REF!</f>
        <v>#REF!</v>
      </c>
      <c r="P434" s="71" t="e">
        <f>'MASTER INVENTORY'!#REF!</f>
        <v>#REF!</v>
      </c>
      <c r="Q434" s="71" t="e">
        <f>'MASTER INVENTORY'!#REF!</f>
        <v>#REF!</v>
      </c>
      <c r="R434" s="71" t="e">
        <f>'MASTER INVENTORY'!#REF!</f>
        <v>#REF!</v>
      </c>
      <c r="S434" s="71" t="e">
        <f>'MASTER INVENTORY'!#REF!</f>
        <v>#REF!</v>
      </c>
      <c r="T434" s="71" t="e">
        <f>'MASTER INVENTORY'!#REF!</f>
        <v>#REF!</v>
      </c>
      <c r="U434" s="71" t="e">
        <f>'MASTER INVENTORY'!#REF!</f>
        <v>#REF!</v>
      </c>
      <c r="V434" s="71" t="e">
        <f>'MASTER INVENTORY'!#REF!</f>
        <v>#REF!</v>
      </c>
      <c r="W434" s="71" t="e">
        <f>'MASTER INVENTORY'!#REF!</f>
        <v>#REF!</v>
      </c>
      <c r="X434" s="71" t="e">
        <f>'MASTER INVENTORY'!#REF!</f>
        <v>#REF!</v>
      </c>
      <c r="Y434" s="71" t="e">
        <f>'MASTER INVENTORY'!#REF!</f>
        <v>#REF!</v>
      </c>
      <c r="Z434" s="71" t="e">
        <f>'MASTER INVENTORY'!#REF!</f>
        <v>#REF!</v>
      </c>
      <c r="AA434" s="71" t="e">
        <f>'MASTER INVENTORY'!#REF!</f>
        <v>#REF!</v>
      </c>
      <c r="AB434" s="71" t="e">
        <f>'MASTER INVENTORY'!#REF!</f>
        <v>#REF!</v>
      </c>
      <c r="AC434" s="71" t="e">
        <f>'MASTER INVENTORY'!#REF!</f>
        <v>#REF!</v>
      </c>
      <c r="AD434" s="71" t="e">
        <f>'MASTER INVENTORY'!#REF!</f>
        <v>#REF!</v>
      </c>
      <c r="AE434" s="71" t="e">
        <f>'MASTER INVENTORY'!#REF!</f>
        <v>#REF!</v>
      </c>
      <c r="AF434" s="71" t="e">
        <f>'MASTER INVENTORY'!#REF!</f>
        <v>#REF!</v>
      </c>
      <c r="AG434" s="71" t="e">
        <f>'MASTER INVENTORY'!#REF!</f>
        <v>#REF!</v>
      </c>
      <c r="AH434" s="71" t="e">
        <f>'MASTER INVENTORY'!#REF!</f>
        <v>#REF!</v>
      </c>
      <c r="AI434" s="71" t="e">
        <f>'MASTER INVENTORY'!#REF!</f>
        <v>#REF!</v>
      </c>
    </row>
    <row r="435" spans="1:35" hidden="1" x14ac:dyDescent="0.2">
      <c r="A435" s="67" t="str">
        <f>'MASTER INVENTORY'!A432</f>
        <v>Trailer 9</v>
      </c>
      <c r="B435" s="71" t="str">
        <f>'MASTER INVENTORY'!B432</f>
        <v>M</v>
      </c>
      <c r="C435" s="71">
        <f>'MASTER INVENTORY'!C432</f>
        <v>1265</v>
      </c>
      <c r="D435" s="71">
        <f>'MASTER INVENTORY'!D432</f>
        <v>100</v>
      </c>
      <c r="E435" s="71">
        <f>'MASTER INVENTORY'!E432</f>
        <v>1265</v>
      </c>
      <c r="F435" s="71">
        <f>'MASTER INVENTORY'!F432</f>
        <v>0</v>
      </c>
      <c r="G435" s="71">
        <f>'MASTER INVENTORY'!G432</f>
        <v>0</v>
      </c>
      <c r="H435" s="71" t="str">
        <f>'MASTER INVENTORY'!H432</f>
        <v>N/A</v>
      </c>
      <c r="I435" s="71">
        <f>'MASTER INVENTORY'!I432</f>
        <v>0</v>
      </c>
      <c r="J435" s="71" t="str">
        <f>'MASTER INVENTORY'!J432</f>
        <v>ADMIN</v>
      </c>
      <c r="K435" s="121">
        <f>'MASTER INVENTORY'!K432</f>
        <v>1</v>
      </c>
      <c r="L435" s="71">
        <f>'MASTER INVENTORY'!L432</f>
        <v>10</v>
      </c>
      <c r="M435" s="71">
        <f>'MASTER INVENTORY'!M432</f>
        <v>90</v>
      </c>
      <c r="N435" s="71">
        <f>'MASTER INVENTORY'!N432</f>
        <v>180</v>
      </c>
      <c r="O435" s="71">
        <f>'MASTER INVENTORY'!O432</f>
        <v>0</v>
      </c>
      <c r="P435" s="71">
        <f>'MASTER INVENTORY'!P432</f>
        <v>0</v>
      </c>
      <c r="Q435" s="71">
        <f>'MASTER INVENTORY'!Q432</f>
        <v>0</v>
      </c>
      <c r="R435" s="71">
        <f>'MASTER INVENTORY'!R432</f>
        <v>10</v>
      </c>
      <c r="S435" s="71">
        <f>'MASTER INVENTORY'!S432</f>
        <v>21</v>
      </c>
      <c r="T435" s="71">
        <f>'MASTER INVENTORY'!T432</f>
        <v>26</v>
      </c>
      <c r="U435" s="71">
        <f>'MASTER INVENTORY'!U432</f>
        <v>1</v>
      </c>
      <c r="V435" s="71">
        <f>'MASTER INVENTORY'!V432</f>
        <v>1</v>
      </c>
      <c r="W435" s="71">
        <f>'MASTER INVENTORY'!W432</f>
        <v>0</v>
      </c>
      <c r="X435" s="71">
        <f>'MASTER INVENTORY'!X432</f>
        <v>0</v>
      </c>
      <c r="Y435" s="71">
        <f>'MASTER INVENTORY'!Y432</f>
        <v>0</v>
      </c>
      <c r="Z435" s="71">
        <f>'MASTER INVENTORY'!Z432</f>
        <v>1</v>
      </c>
      <c r="AA435" s="71">
        <f>'MASTER INVENTORY'!AA432</f>
        <v>1</v>
      </c>
      <c r="AB435" s="71">
        <f>'MASTER INVENTORY'!AB432</f>
        <v>1</v>
      </c>
      <c r="AC435" s="71">
        <f>'MASTER INVENTORY'!AC432</f>
        <v>0</v>
      </c>
      <c r="AD435" s="71">
        <f>'MASTER INVENTORY'!AD432</f>
        <v>0</v>
      </c>
      <c r="AE435" s="71">
        <f>'MASTER INVENTORY'!AE432</f>
        <v>0</v>
      </c>
      <c r="AF435" s="71">
        <f>'MASTER INVENTORY'!AF432</f>
        <v>1</v>
      </c>
      <c r="AG435" s="71" t="str">
        <f>'MASTER INVENTORY'!AG432</f>
        <v>OTC</v>
      </c>
      <c r="AH435" s="71">
        <f>'MASTER INVENTORY'!AH432</f>
        <v>0</v>
      </c>
      <c r="AI435" s="71">
        <f>'MASTER INVENTORY'!AI432</f>
        <v>0</v>
      </c>
    </row>
    <row r="436" spans="1:35" s="80" customFormat="1" hidden="1" x14ac:dyDescent="0.2">
      <c r="A436" s="67" t="str">
        <f>'MASTER INVENTORY'!A433</f>
        <v>36000 - Common Area RR RM 1358</v>
      </c>
      <c r="B436" s="71" t="str">
        <f>'MASTER INVENTORY'!B433</f>
        <v>M</v>
      </c>
      <c r="C436" s="71">
        <f>'MASTER INVENTORY'!C433</f>
        <v>112</v>
      </c>
      <c r="D436" s="71">
        <f>'MASTER INVENTORY'!D433</f>
        <v>0</v>
      </c>
      <c r="E436" s="71">
        <f>'MASTER INVENTORY'!E433</f>
        <v>0</v>
      </c>
      <c r="F436" s="71">
        <f>'MASTER INVENTORY'!F433</f>
        <v>0</v>
      </c>
      <c r="G436" s="71">
        <f>'MASTER INVENTORY'!G433</f>
        <v>0</v>
      </c>
      <c r="H436" s="71" t="str">
        <f>'MASTER INVENTORY'!H433</f>
        <v>N/A</v>
      </c>
      <c r="I436" s="71">
        <f>'MASTER INVENTORY'!I433</f>
        <v>0</v>
      </c>
      <c r="J436" s="71" t="str">
        <f>'MASTER INVENTORY'!J433</f>
        <v>ADMIN</v>
      </c>
      <c r="K436" s="99">
        <f>'MASTER INVENTORY'!K433</f>
        <v>5</v>
      </c>
      <c r="L436" s="71">
        <f>'MASTER INVENTORY'!L433</f>
        <v>0</v>
      </c>
      <c r="M436" s="71">
        <f>'MASTER INVENTORY'!M433</f>
        <v>0</v>
      </c>
      <c r="N436" s="71">
        <f>'MASTER INVENTORY'!N433</f>
        <v>0</v>
      </c>
      <c r="O436" s="71">
        <f>'MASTER INVENTORY'!O433</f>
        <v>0</v>
      </c>
      <c r="P436" s="71">
        <f>'MASTER INVENTORY'!P433</f>
        <v>0</v>
      </c>
      <c r="Q436" s="71">
        <f>'MASTER INVENTORY'!Q433</f>
        <v>0</v>
      </c>
      <c r="R436" s="71">
        <f>'MASTER INVENTORY'!R433</f>
        <v>0</v>
      </c>
      <c r="S436" s="71">
        <f>'MASTER INVENTORY'!S433</f>
        <v>0</v>
      </c>
      <c r="T436" s="71">
        <f>'MASTER INVENTORY'!T433</f>
        <v>0</v>
      </c>
      <c r="U436" s="71">
        <f>'MASTER INVENTORY'!U433</f>
        <v>0</v>
      </c>
      <c r="V436" s="71">
        <f>'MASTER INVENTORY'!V433</f>
        <v>0</v>
      </c>
      <c r="W436" s="71">
        <f>'MASTER INVENTORY'!W433</f>
        <v>0</v>
      </c>
      <c r="X436" s="71">
        <f>'MASTER INVENTORY'!X433</f>
        <v>0</v>
      </c>
      <c r="Y436" s="71">
        <f>'MASTER INVENTORY'!Y433</f>
        <v>0</v>
      </c>
      <c r="Z436" s="71">
        <f>'MASTER INVENTORY'!Z433</f>
        <v>0</v>
      </c>
      <c r="AA436" s="71">
        <f>'MASTER INVENTORY'!AA433</f>
        <v>0</v>
      </c>
      <c r="AB436" s="71">
        <f>'MASTER INVENTORY'!AB433</f>
        <v>0</v>
      </c>
      <c r="AC436" s="71">
        <f>'MASTER INVENTORY'!AC433</f>
        <v>0</v>
      </c>
      <c r="AD436" s="71">
        <f>'MASTER INVENTORY'!AD433</f>
        <v>0</v>
      </c>
      <c r="AE436" s="71">
        <f>'MASTER INVENTORY'!AE433</f>
        <v>0</v>
      </c>
      <c r="AF436" s="71">
        <f>'MASTER INVENTORY'!AF433</f>
        <v>0</v>
      </c>
      <c r="AG436" s="71">
        <f>'MASTER INVENTORY'!AG433</f>
        <v>0</v>
      </c>
      <c r="AH436" s="71" t="str">
        <f>'MASTER INVENTORY'!AH433</f>
        <v>X</v>
      </c>
      <c r="AI436" s="71">
        <f>'MASTER INVENTORY'!AI433</f>
        <v>0</v>
      </c>
    </row>
    <row r="437" spans="1:35" hidden="1" x14ac:dyDescent="0.2">
      <c r="A437" s="67" t="str">
        <f>'MASTER INVENTORY'!A434</f>
        <v>36000 - Common Area RR RM 1359</v>
      </c>
      <c r="B437" s="71" t="str">
        <f>'MASTER INVENTORY'!B434</f>
        <v>M</v>
      </c>
      <c r="C437" s="71">
        <f>'MASTER INVENTORY'!C434</f>
        <v>112</v>
      </c>
      <c r="D437" s="71">
        <f>'MASTER INVENTORY'!D434</f>
        <v>0</v>
      </c>
      <c r="E437" s="71">
        <f>'MASTER INVENTORY'!E434</f>
        <v>0</v>
      </c>
      <c r="F437" s="71">
        <f>'MASTER INVENTORY'!F434</f>
        <v>0</v>
      </c>
      <c r="G437" s="71">
        <f>'MASTER INVENTORY'!G434</f>
        <v>0</v>
      </c>
      <c r="H437" s="71">
        <f>'MASTER INVENTORY'!H434</f>
        <v>0</v>
      </c>
      <c r="I437" s="71">
        <f>'MASTER INVENTORY'!I434</f>
        <v>0</v>
      </c>
      <c r="J437" s="71" t="str">
        <f>'MASTER INVENTORY'!J434</f>
        <v>ADMIN</v>
      </c>
      <c r="K437" s="99">
        <f>'MASTER INVENTORY'!K434</f>
        <v>5</v>
      </c>
      <c r="L437" s="71">
        <f>'MASTER INVENTORY'!L434</f>
        <v>0</v>
      </c>
      <c r="M437" s="71">
        <f>'MASTER INVENTORY'!M434</f>
        <v>0</v>
      </c>
      <c r="N437" s="71">
        <f>'MASTER INVENTORY'!N434</f>
        <v>0</v>
      </c>
      <c r="O437" s="71">
        <f>'MASTER INVENTORY'!O434</f>
        <v>0</v>
      </c>
      <c r="P437" s="71">
        <f>'MASTER INVENTORY'!P434</f>
        <v>0</v>
      </c>
      <c r="Q437" s="71">
        <f>'MASTER INVENTORY'!Q434</f>
        <v>0</v>
      </c>
      <c r="R437" s="71">
        <f>'MASTER INVENTORY'!R434</f>
        <v>0</v>
      </c>
      <c r="S437" s="71">
        <f>'MASTER INVENTORY'!S434</f>
        <v>0</v>
      </c>
      <c r="T437" s="71">
        <f>'MASTER INVENTORY'!T434</f>
        <v>0</v>
      </c>
      <c r="U437" s="71">
        <f>'MASTER INVENTORY'!U434</f>
        <v>0</v>
      </c>
      <c r="V437" s="71">
        <f>'MASTER INVENTORY'!V434</f>
        <v>0</v>
      </c>
      <c r="W437" s="71">
        <f>'MASTER INVENTORY'!W434</f>
        <v>0</v>
      </c>
      <c r="X437" s="71">
        <f>'MASTER INVENTORY'!X434</f>
        <v>0</v>
      </c>
      <c r="Y437" s="71">
        <f>'MASTER INVENTORY'!Y434</f>
        <v>0</v>
      </c>
      <c r="Z437" s="71">
        <f>'MASTER INVENTORY'!Z434</f>
        <v>0</v>
      </c>
      <c r="AA437" s="71">
        <f>'MASTER INVENTORY'!AA434</f>
        <v>0</v>
      </c>
      <c r="AB437" s="71">
        <f>'MASTER INVENTORY'!AB434</f>
        <v>0</v>
      </c>
      <c r="AC437" s="71">
        <f>'MASTER INVENTORY'!AC434</f>
        <v>0</v>
      </c>
      <c r="AD437" s="71">
        <f>'MASTER INVENTORY'!AD434</f>
        <v>0</v>
      </c>
      <c r="AE437" s="71">
        <f>'MASTER INVENTORY'!AE434</f>
        <v>0</v>
      </c>
      <c r="AF437" s="71">
        <f>'MASTER INVENTORY'!AF434</f>
        <v>0</v>
      </c>
      <c r="AG437" s="71">
        <f>'MASTER INVENTORY'!AG434</f>
        <v>0</v>
      </c>
      <c r="AH437" s="71" t="str">
        <f>'MASTER INVENTORY'!AH434</f>
        <v>X</v>
      </c>
      <c r="AI437" s="71">
        <f>'MASTER INVENTORY'!AI434</f>
        <v>0</v>
      </c>
    </row>
    <row r="438" spans="1:35" hidden="1" x14ac:dyDescent="0.2">
      <c r="A438" s="67" t="str">
        <f>'MASTER INVENTORY'!A435</f>
        <v>36000 - Common Area RR RM 1565</v>
      </c>
      <c r="B438" s="71" t="str">
        <f>'MASTER INVENTORY'!B435</f>
        <v>M</v>
      </c>
      <c r="C438" s="71">
        <f>'MASTER INVENTORY'!C435</f>
        <v>104</v>
      </c>
      <c r="D438" s="71">
        <f>'MASTER INVENTORY'!D435</f>
        <v>0</v>
      </c>
      <c r="E438" s="71">
        <f>'MASTER INVENTORY'!E435</f>
        <v>0</v>
      </c>
      <c r="F438" s="71">
        <f>'MASTER INVENTORY'!F435</f>
        <v>0</v>
      </c>
      <c r="G438" s="71">
        <f>'MASTER INVENTORY'!G435</f>
        <v>0</v>
      </c>
      <c r="H438" s="71">
        <f>'MASTER INVENTORY'!H435</f>
        <v>0</v>
      </c>
      <c r="I438" s="71">
        <f>'MASTER INVENTORY'!I435</f>
        <v>0</v>
      </c>
      <c r="J438" s="71" t="str">
        <f>'MASTER INVENTORY'!J435</f>
        <v>ADMIN</v>
      </c>
      <c r="K438" s="99">
        <f>'MASTER INVENTORY'!K435</f>
        <v>5</v>
      </c>
      <c r="L438" s="71">
        <f>'MASTER INVENTORY'!L435</f>
        <v>0</v>
      </c>
      <c r="M438" s="71">
        <f>'MASTER INVENTORY'!M435</f>
        <v>0</v>
      </c>
      <c r="N438" s="71">
        <f>'MASTER INVENTORY'!N435</f>
        <v>0</v>
      </c>
      <c r="O438" s="71">
        <f>'MASTER INVENTORY'!O435</f>
        <v>0</v>
      </c>
      <c r="P438" s="71">
        <f>'MASTER INVENTORY'!P435</f>
        <v>0</v>
      </c>
      <c r="Q438" s="71">
        <f>'MASTER INVENTORY'!Q435</f>
        <v>0</v>
      </c>
      <c r="R438" s="71">
        <f>'MASTER INVENTORY'!R435</f>
        <v>0</v>
      </c>
      <c r="S438" s="71">
        <f>'MASTER INVENTORY'!S435</f>
        <v>0</v>
      </c>
      <c r="T438" s="71">
        <f>'MASTER INVENTORY'!T435</f>
        <v>0</v>
      </c>
      <c r="U438" s="71">
        <f>'MASTER INVENTORY'!U435</f>
        <v>0</v>
      </c>
      <c r="V438" s="71">
        <f>'MASTER INVENTORY'!V435</f>
        <v>0</v>
      </c>
      <c r="W438" s="71">
        <f>'MASTER INVENTORY'!W435</f>
        <v>0</v>
      </c>
      <c r="X438" s="71">
        <f>'MASTER INVENTORY'!X435</f>
        <v>0</v>
      </c>
      <c r="Y438" s="71">
        <f>'MASTER INVENTORY'!Y435</f>
        <v>0</v>
      </c>
      <c r="Z438" s="71">
        <f>'MASTER INVENTORY'!Z435</f>
        <v>0</v>
      </c>
      <c r="AA438" s="71">
        <f>'MASTER INVENTORY'!AA435</f>
        <v>0</v>
      </c>
      <c r="AB438" s="71">
        <f>'MASTER INVENTORY'!AB435</f>
        <v>0</v>
      </c>
      <c r="AC438" s="71">
        <f>'MASTER INVENTORY'!AC435</f>
        <v>0</v>
      </c>
      <c r="AD438" s="71">
        <f>'MASTER INVENTORY'!AD435</f>
        <v>0</v>
      </c>
      <c r="AE438" s="71">
        <f>'MASTER INVENTORY'!AE435</f>
        <v>0</v>
      </c>
      <c r="AF438" s="71">
        <f>'MASTER INVENTORY'!AF435</f>
        <v>0</v>
      </c>
      <c r="AG438" s="71">
        <f>'MASTER INVENTORY'!AG435</f>
        <v>0</v>
      </c>
      <c r="AH438" s="71" t="str">
        <f>'MASTER INVENTORY'!AH435</f>
        <v>X</v>
      </c>
      <c r="AI438" s="71">
        <f>'MASTER INVENTORY'!AI435</f>
        <v>0</v>
      </c>
    </row>
    <row r="439" spans="1:35" hidden="1" x14ac:dyDescent="0.2">
      <c r="A439" s="67" t="str">
        <f>'MASTER INVENTORY'!A436</f>
        <v>36000 - Common Area RR RM 1567</v>
      </c>
      <c r="B439" s="71" t="str">
        <f>'MASTER INVENTORY'!B436</f>
        <v>M</v>
      </c>
      <c r="C439" s="71">
        <f>'MASTER INVENTORY'!C436</f>
        <v>130</v>
      </c>
      <c r="D439" s="71">
        <f>'MASTER INVENTORY'!D436</f>
        <v>0</v>
      </c>
      <c r="E439" s="71">
        <f>'MASTER INVENTORY'!E436</f>
        <v>0</v>
      </c>
      <c r="F439" s="71">
        <f>'MASTER INVENTORY'!F436</f>
        <v>0</v>
      </c>
      <c r="G439" s="71">
        <f>'MASTER INVENTORY'!G436</f>
        <v>0</v>
      </c>
      <c r="H439" s="71">
        <f>'MASTER INVENTORY'!H436</f>
        <v>0</v>
      </c>
      <c r="I439" s="71">
        <f>'MASTER INVENTORY'!I436</f>
        <v>0</v>
      </c>
      <c r="J439" s="71" t="str">
        <f>'MASTER INVENTORY'!J436</f>
        <v>ADMIN</v>
      </c>
      <c r="K439" s="99">
        <f>'MASTER INVENTORY'!K436</f>
        <v>5</v>
      </c>
      <c r="L439" s="71">
        <f>'MASTER INVENTORY'!L436</f>
        <v>0</v>
      </c>
      <c r="M439" s="71">
        <f>'MASTER INVENTORY'!M436</f>
        <v>0</v>
      </c>
      <c r="N439" s="71">
        <f>'MASTER INVENTORY'!N436</f>
        <v>0</v>
      </c>
      <c r="O439" s="71">
        <f>'MASTER INVENTORY'!O436</f>
        <v>0</v>
      </c>
      <c r="P439" s="71">
        <f>'MASTER INVENTORY'!P436</f>
        <v>0</v>
      </c>
      <c r="Q439" s="71">
        <f>'MASTER INVENTORY'!Q436</f>
        <v>0</v>
      </c>
      <c r="R439" s="71">
        <f>'MASTER INVENTORY'!R436</f>
        <v>0</v>
      </c>
      <c r="S439" s="71">
        <f>'MASTER INVENTORY'!S436</f>
        <v>0</v>
      </c>
      <c r="T439" s="71">
        <f>'MASTER INVENTORY'!T436</f>
        <v>0</v>
      </c>
      <c r="U439" s="71">
        <f>'MASTER INVENTORY'!U436</f>
        <v>0</v>
      </c>
      <c r="V439" s="71">
        <f>'MASTER INVENTORY'!V436</f>
        <v>0</v>
      </c>
      <c r="W439" s="71">
        <f>'MASTER INVENTORY'!W436</f>
        <v>0</v>
      </c>
      <c r="X439" s="71">
        <f>'MASTER INVENTORY'!X436</f>
        <v>0</v>
      </c>
      <c r="Y439" s="71">
        <f>'MASTER INVENTORY'!Y436</f>
        <v>0</v>
      </c>
      <c r="Z439" s="71">
        <f>'MASTER INVENTORY'!Z436</f>
        <v>0</v>
      </c>
      <c r="AA439" s="71">
        <f>'MASTER INVENTORY'!AA436</f>
        <v>0</v>
      </c>
      <c r="AB439" s="71">
        <f>'MASTER INVENTORY'!AB436</f>
        <v>0</v>
      </c>
      <c r="AC439" s="71">
        <f>'MASTER INVENTORY'!AC436</f>
        <v>0</v>
      </c>
      <c r="AD439" s="71">
        <f>'MASTER INVENTORY'!AD436</f>
        <v>0</v>
      </c>
      <c r="AE439" s="71">
        <f>'MASTER INVENTORY'!AE436</f>
        <v>0</v>
      </c>
      <c r="AF439" s="71">
        <f>'MASTER INVENTORY'!AF436</f>
        <v>0</v>
      </c>
      <c r="AG439" s="71">
        <f>'MASTER INVENTORY'!AG436</f>
        <v>0</v>
      </c>
      <c r="AH439" s="71" t="str">
        <f>'MASTER INVENTORY'!AH436</f>
        <v>X</v>
      </c>
      <c r="AI439" s="71">
        <f>'MASTER INVENTORY'!AI436</f>
        <v>0</v>
      </c>
    </row>
    <row r="440" spans="1:35" hidden="1" x14ac:dyDescent="0.2">
      <c r="A440" s="67" t="str">
        <f>'MASTER INVENTORY'!A437</f>
        <v>36000 - Common Area RR RM 2002</v>
      </c>
      <c r="B440" s="71" t="str">
        <f>'MASTER INVENTORY'!B437</f>
        <v>M</v>
      </c>
      <c r="C440" s="71">
        <f>'MASTER INVENTORY'!C437</f>
        <v>108</v>
      </c>
      <c r="D440" s="71">
        <f>'MASTER INVENTORY'!D437</f>
        <v>0</v>
      </c>
      <c r="E440" s="71">
        <f>'MASTER INVENTORY'!E437</f>
        <v>0</v>
      </c>
      <c r="F440" s="71">
        <f>'MASTER INVENTORY'!F437</f>
        <v>0</v>
      </c>
      <c r="G440" s="71">
        <f>'MASTER INVENTORY'!G437</f>
        <v>0</v>
      </c>
      <c r="H440" s="71">
        <f>'MASTER INVENTORY'!H437</f>
        <v>0</v>
      </c>
      <c r="I440" s="71">
        <f>'MASTER INVENTORY'!I437</f>
        <v>0</v>
      </c>
      <c r="J440" s="71" t="str">
        <f>'MASTER INVENTORY'!J437</f>
        <v>ADMIN</v>
      </c>
      <c r="K440" s="99">
        <f>'MASTER INVENTORY'!K437</f>
        <v>5</v>
      </c>
      <c r="L440" s="71">
        <f>'MASTER INVENTORY'!L437</f>
        <v>0</v>
      </c>
      <c r="M440" s="71">
        <f>'MASTER INVENTORY'!M437</f>
        <v>0</v>
      </c>
      <c r="N440" s="71">
        <f>'MASTER INVENTORY'!N437</f>
        <v>0</v>
      </c>
      <c r="O440" s="71">
        <f>'MASTER INVENTORY'!O437</f>
        <v>0</v>
      </c>
      <c r="P440" s="71">
        <f>'MASTER INVENTORY'!P437</f>
        <v>0</v>
      </c>
      <c r="Q440" s="71">
        <f>'MASTER INVENTORY'!Q437</f>
        <v>0</v>
      </c>
      <c r="R440" s="71">
        <f>'MASTER INVENTORY'!R437</f>
        <v>0</v>
      </c>
      <c r="S440" s="71">
        <f>'MASTER INVENTORY'!S437</f>
        <v>0</v>
      </c>
      <c r="T440" s="71">
        <f>'MASTER INVENTORY'!T437</f>
        <v>0</v>
      </c>
      <c r="U440" s="71">
        <f>'MASTER INVENTORY'!U437</f>
        <v>0</v>
      </c>
      <c r="V440" s="71">
        <f>'MASTER INVENTORY'!V437</f>
        <v>0</v>
      </c>
      <c r="W440" s="71">
        <f>'MASTER INVENTORY'!W437</f>
        <v>0</v>
      </c>
      <c r="X440" s="71">
        <f>'MASTER INVENTORY'!X437</f>
        <v>0</v>
      </c>
      <c r="Y440" s="71">
        <f>'MASTER INVENTORY'!Y437</f>
        <v>0</v>
      </c>
      <c r="Z440" s="71">
        <f>'MASTER INVENTORY'!Z437</f>
        <v>0</v>
      </c>
      <c r="AA440" s="71">
        <f>'MASTER INVENTORY'!AA437</f>
        <v>0</v>
      </c>
      <c r="AB440" s="71">
        <f>'MASTER INVENTORY'!AB437</f>
        <v>0</v>
      </c>
      <c r="AC440" s="71">
        <f>'MASTER INVENTORY'!AC437</f>
        <v>0</v>
      </c>
      <c r="AD440" s="71">
        <f>'MASTER INVENTORY'!AD437</f>
        <v>0</v>
      </c>
      <c r="AE440" s="71">
        <f>'MASTER INVENTORY'!AE437</f>
        <v>0</v>
      </c>
      <c r="AF440" s="71">
        <f>'MASTER INVENTORY'!AF437</f>
        <v>0</v>
      </c>
      <c r="AG440" s="71">
        <f>'MASTER INVENTORY'!AG437</f>
        <v>0</v>
      </c>
      <c r="AH440" s="71" t="str">
        <f>'MASTER INVENTORY'!AH437</f>
        <v>X</v>
      </c>
      <c r="AI440" s="71">
        <f>'MASTER INVENTORY'!AI437</f>
        <v>0</v>
      </c>
    </row>
    <row r="441" spans="1:35" hidden="1" x14ac:dyDescent="0.2">
      <c r="A441" s="67" t="str">
        <f>'MASTER INVENTORY'!A438</f>
        <v>36000 - Common Area RR RM 2003</v>
      </c>
      <c r="B441" s="71" t="str">
        <f>'MASTER INVENTORY'!B438</f>
        <v>M</v>
      </c>
      <c r="C441" s="71">
        <f>'MASTER INVENTORY'!C438</f>
        <v>130</v>
      </c>
      <c r="D441" s="71">
        <f>'MASTER INVENTORY'!D438</f>
        <v>0</v>
      </c>
      <c r="E441" s="71">
        <f>'MASTER INVENTORY'!E438</f>
        <v>0</v>
      </c>
      <c r="F441" s="71">
        <f>'MASTER INVENTORY'!F438</f>
        <v>0</v>
      </c>
      <c r="G441" s="71">
        <f>'MASTER INVENTORY'!G438</f>
        <v>0</v>
      </c>
      <c r="H441" s="71">
        <f>'MASTER INVENTORY'!H438</f>
        <v>0</v>
      </c>
      <c r="I441" s="71">
        <f>'MASTER INVENTORY'!I438</f>
        <v>0</v>
      </c>
      <c r="J441" s="71" t="str">
        <f>'MASTER INVENTORY'!J438</f>
        <v>ADMIN</v>
      </c>
      <c r="K441" s="99">
        <f>'MASTER INVENTORY'!K438</f>
        <v>5</v>
      </c>
      <c r="L441" s="71">
        <f>'MASTER INVENTORY'!L438</f>
        <v>0</v>
      </c>
      <c r="M441" s="71">
        <f>'MASTER INVENTORY'!M438</f>
        <v>0</v>
      </c>
      <c r="N441" s="71">
        <f>'MASTER INVENTORY'!N438</f>
        <v>0</v>
      </c>
      <c r="O441" s="71">
        <f>'MASTER INVENTORY'!O438</f>
        <v>0</v>
      </c>
      <c r="P441" s="71">
        <f>'MASTER INVENTORY'!P438</f>
        <v>0</v>
      </c>
      <c r="Q441" s="71">
        <f>'MASTER INVENTORY'!Q438</f>
        <v>0</v>
      </c>
      <c r="R441" s="71">
        <f>'MASTER INVENTORY'!R438</f>
        <v>0</v>
      </c>
      <c r="S441" s="71">
        <f>'MASTER INVENTORY'!S438</f>
        <v>0</v>
      </c>
      <c r="T441" s="71">
        <f>'MASTER INVENTORY'!T438</f>
        <v>0</v>
      </c>
      <c r="U441" s="71">
        <f>'MASTER INVENTORY'!U438</f>
        <v>0</v>
      </c>
      <c r="V441" s="71">
        <f>'MASTER INVENTORY'!V438</f>
        <v>0</v>
      </c>
      <c r="W441" s="71">
        <f>'MASTER INVENTORY'!W438</f>
        <v>0</v>
      </c>
      <c r="X441" s="71">
        <f>'MASTER INVENTORY'!X438</f>
        <v>0</v>
      </c>
      <c r="Y441" s="71">
        <f>'MASTER INVENTORY'!Y438</f>
        <v>0</v>
      </c>
      <c r="Z441" s="71">
        <f>'MASTER INVENTORY'!Z438</f>
        <v>0</v>
      </c>
      <c r="AA441" s="71">
        <f>'MASTER INVENTORY'!AA438</f>
        <v>0</v>
      </c>
      <c r="AB441" s="71">
        <f>'MASTER INVENTORY'!AB438</f>
        <v>0</v>
      </c>
      <c r="AC441" s="71">
        <f>'MASTER INVENTORY'!AC438</f>
        <v>0</v>
      </c>
      <c r="AD441" s="71">
        <f>'MASTER INVENTORY'!AD438</f>
        <v>0</v>
      </c>
      <c r="AE441" s="71">
        <f>'MASTER INVENTORY'!AE438</f>
        <v>0</v>
      </c>
      <c r="AF441" s="71">
        <f>'MASTER INVENTORY'!AF438</f>
        <v>0</v>
      </c>
      <c r="AG441" s="71">
        <f>'MASTER INVENTORY'!AG438</f>
        <v>0</v>
      </c>
      <c r="AH441" s="71">
        <f>'MASTER INVENTORY'!AH438</f>
        <v>0</v>
      </c>
      <c r="AI441" s="71">
        <f>'MASTER INVENTORY'!AI438</f>
        <v>0</v>
      </c>
    </row>
    <row r="442" spans="1:35" hidden="1" x14ac:dyDescent="0.2">
      <c r="A442" s="67" t="str">
        <f>'MASTER INVENTORY'!A439</f>
        <v>36000 - Common Area RR RM 2602</v>
      </c>
      <c r="B442" s="71" t="str">
        <f>'MASTER INVENTORY'!B439</f>
        <v>M</v>
      </c>
      <c r="C442" s="71">
        <f>'MASTER INVENTORY'!C439</f>
        <v>104</v>
      </c>
      <c r="D442" s="71">
        <f>'MASTER INVENTORY'!D439</f>
        <v>0</v>
      </c>
      <c r="E442" s="71">
        <f>'MASTER INVENTORY'!E439</f>
        <v>0</v>
      </c>
      <c r="F442" s="71">
        <f>'MASTER INVENTORY'!F439</f>
        <v>0</v>
      </c>
      <c r="G442" s="71">
        <f>'MASTER INVENTORY'!G439</f>
        <v>0</v>
      </c>
      <c r="H442" s="71">
        <f>'MASTER INVENTORY'!H439</f>
        <v>0</v>
      </c>
      <c r="I442" s="71">
        <f>'MASTER INVENTORY'!I439</f>
        <v>0</v>
      </c>
      <c r="J442" s="71" t="str">
        <f>'MASTER INVENTORY'!J439</f>
        <v>ADMIN</v>
      </c>
      <c r="K442" s="99">
        <f>'MASTER INVENTORY'!K439</f>
        <v>5</v>
      </c>
      <c r="L442" s="71">
        <f>'MASTER INVENTORY'!L439</f>
        <v>0</v>
      </c>
      <c r="M442" s="71">
        <f>'MASTER INVENTORY'!M439</f>
        <v>0</v>
      </c>
      <c r="N442" s="71">
        <f>'MASTER INVENTORY'!N439</f>
        <v>0</v>
      </c>
      <c r="O442" s="71">
        <f>'MASTER INVENTORY'!O439</f>
        <v>0</v>
      </c>
      <c r="P442" s="71">
        <f>'MASTER INVENTORY'!P439</f>
        <v>0</v>
      </c>
      <c r="Q442" s="71">
        <f>'MASTER INVENTORY'!Q439</f>
        <v>0</v>
      </c>
      <c r="R442" s="71">
        <f>'MASTER INVENTORY'!R439</f>
        <v>0</v>
      </c>
      <c r="S442" s="71">
        <f>'MASTER INVENTORY'!S439</f>
        <v>0</v>
      </c>
      <c r="T442" s="71">
        <f>'MASTER INVENTORY'!T439</f>
        <v>0</v>
      </c>
      <c r="U442" s="71">
        <f>'MASTER INVENTORY'!U439</f>
        <v>0</v>
      </c>
      <c r="V442" s="71">
        <f>'MASTER INVENTORY'!V439</f>
        <v>0</v>
      </c>
      <c r="W442" s="71">
        <f>'MASTER INVENTORY'!W439</f>
        <v>0</v>
      </c>
      <c r="X442" s="71">
        <f>'MASTER INVENTORY'!X439</f>
        <v>0</v>
      </c>
      <c r="Y442" s="71">
        <f>'MASTER INVENTORY'!Y439</f>
        <v>0</v>
      </c>
      <c r="Z442" s="71">
        <f>'MASTER INVENTORY'!Z439</f>
        <v>0</v>
      </c>
      <c r="AA442" s="71">
        <f>'MASTER INVENTORY'!AA439</f>
        <v>0</v>
      </c>
      <c r="AB442" s="71">
        <f>'MASTER INVENTORY'!AB439</f>
        <v>0</v>
      </c>
      <c r="AC442" s="71">
        <f>'MASTER INVENTORY'!AC439</f>
        <v>0</v>
      </c>
      <c r="AD442" s="71">
        <f>'MASTER INVENTORY'!AD439</f>
        <v>0</v>
      </c>
      <c r="AE442" s="71">
        <f>'MASTER INVENTORY'!AE439</f>
        <v>0</v>
      </c>
      <c r="AF442" s="71">
        <f>'MASTER INVENTORY'!AF439</f>
        <v>0</v>
      </c>
      <c r="AG442" s="71">
        <f>'MASTER INVENTORY'!AG439</f>
        <v>0</v>
      </c>
      <c r="AH442" s="71">
        <f>'MASTER INVENTORY'!AH439</f>
        <v>0</v>
      </c>
      <c r="AI442" s="71">
        <f>'MASTER INVENTORY'!AI439</f>
        <v>0</v>
      </c>
    </row>
    <row r="443" spans="1:35" hidden="1" x14ac:dyDescent="0.2">
      <c r="A443" s="67" t="str">
        <f>'MASTER INVENTORY'!A440</f>
        <v>36000 - Common Area RR RM 2603</v>
      </c>
      <c r="B443" s="71" t="str">
        <f>'MASTER INVENTORY'!B440</f>
        <v>M</v>
      </c>
      <c r="C443" s="71">
        <f>'MASTER INVENTORY'!C440</f>
        <v>88</v>
      </c>
      <c r="D443" s="71">
        <f>'MASTER INVENTORY'!D440</f>
        <v>0</v>
      </c>
      <c r="E443" s="71">
        <f>'MASTER INVENTORY'!E440</f>
        <v>0</v>
      </c>
      <c r="F443" s="71">
        <f>'MASTER INVENTORY'!F440</f>
        <v>0</v>
      </c>
      <c r="G443" s="71">
        <f>'MASTER INVENTORY'!G440</f>
        <v>0</v>
      </c>
      <c r="H443" s="71">
        <f>'MASTER INVENTORY'!H440</f>
        <v>0</v>
      </c>
      <c r="I443" s="71">
        <f>'MASTER INVENTORY'!I440</f>
        <v>0</v>
      </c>
      <c r="J443" s="71" t="str">
        <f>'MASTER INVENTORY'!J440</f>
        <v>ADMIN</v>
      </c>
      <c r="K443" s="99">
        <f>'MASTER INVENTORY'!K440</f>
        <v>5</v>
      </c>
      <c r="L443" s="71">
        <f>'MASTER INVENTORY'!L440</f>
        <v>0</v>
      </c>
      <c r="M443" s="71">
        <f>'MASTER INVENTORY'!M440</f>
        <v>0</v>
      </c>
      <c r="N443" s="71">
        <f>'MASTER INVENTORY'!N440</f>
        <v>0</v>
      </c>
      <c r="O443" s="71">
        <f>'MASTER INVENTORY'!O440</f>
        <v>0</v>
      </c>
      <c r="P443" s="71">
        <f>'MASTER INVENTORY'!P440</f>
        <v>0</v>
      </c>
      <c r="Q443" s="71">
        <f>'MASTER INVENTORY'!Q440</f>
        <v>0</v>
      </c>
      <c r="R443" s="71">
        <f>'MASTER INVENTORY'!R440</f>
        <v>0</v>
      </c>
      <c r="S443" s="71">
        <f>'MASTER INVENTORY'!S440</f>
        <v>0</v>
      </c>
      <c r="T443" s="71">
        <f>'MASTER INVENTORY'!T440</f>
        <v>0</v>
      </c>
      <c r="U443" s="71">
        <f>'MASTER INVENTORY'!U440</f>
        <v>0</v>
      </c>
      <c r="V443" s="71">
        <f>'MASTER INVENTORY'!V440</f>
        <v>0</v>
      </c>
      <c r="W443" s="71">
        <f>'MASTER INVENTORY'!W440</f>
        <v>0</v>
      </c>
      <c r="X443" s="71">
        <f>'MASTER INVENTORY'!X440</f>
        <v>0</v>
      </c>
      <c r="Y443" s="71">
        <f>'MASTER INVENTORY'!Y440</f>
        <v>0</v>
      </c>
      <c r="Z443" s="71">
        <f>'MASTER INVENTORY'!Z440</f>
        <v>0</v>
      </c>
      <c r="AA443" s="71">
        <f>'MASTER INVENTORY'!AA440</f>
        <v>0</v>
      </c>
      <c r="AB443" s="71">
        <f>'MASTER INVENTORY'!AB440</f>
        <v>0</v>
      </c>
      <c r="AC443" s="71">
        <f>'MASTER INVENTORY'!AC440</f>
        <v>0</v>
      </c>
      <c r="AD443" s="71">
        <f>'MASTER INVENTORY'!AD440</f>
        <v>0</v>
      </c>
      <c r="AE443" s="71">
        <f>'MASTER INVENTORY'!AE440</f>
        <v>0</v>
      </c>
      <c r="AF443" s="71">
        <f>'MASTER INVENTORY'!AF440</f>
        <v>0</v>
      </c>
      <c r="AG443" s="71">
        <f>'MASTER INVENTORY'!AG440</f>
        <v>0</v>
      </c>
      <c r="AH443" s="71">
        <f>'MASTER INVENTORY'!AH440</f>
        <v>0</v>
      </c>
      <c r="AI443" s="71">
        <f>'MASTER INVENTORY'!AI440</f>
        <v>0</v>
      </c>
    </row>
    <row r="444" spans="1:35" hidden="1" x14ac:dyDescent="0.2">
      <c r="A444" s="67" t="str">
        <f>'MASTER INVENTORY'!A441</f>
        <v>36000 - Common Area RR RM 0405</v>
      </c>
      <c r="B444" s="71" t="str">
        <f>'MASTER INVENTORY'!B441</f>
        <v>M</v>
      </c>
      <c r="C444" s="71">
        <f>'MASTER INVENTORY'!C441</f>
        <v>104</v>
      </c>
      <c r="D444" s="71">
        <f>'MASTER INVENTORY'!D441</f>
        <v>0</v>
      </c>
      <c r="E444" s="71">
        <f>'MASTER INVENTORY'!E441</f>
        <v>0</v>
      </c>
      <c r="F444" s="71">
        <f>'MASTER INVENTORY'!F441</f>
        <v>0</v>
      </c>
      <c r="G444" s="71">
        <f>'MASTER INVENTORY'!G441</f>
        <v>0</v>
      </c>
      <c r="H444" s="71">
        <f>'MASTER INVENTORY'!H441</f>
        <v>0</v>
      </c>
      <c r="I444" s="71">
        <f>'MASTER INVENTORY'!I441</f>
        <v>0</v>
      </c>
      <c r="J444" s="71" t="str">
        <f>'MASTER INVENTORY'!J441</f>
        <v>ADMIN</v>
      </c>
      <c r="K444" s="99">
        <f>'MASTER INVENTORY'!K441</f>
        <v>5</v>
      </c>
      <c r="L444" s="71">
        <f>'MASTER INVENTORY'!L441</f>
        <v>0</v>
      </c>
      <c r="M444" s="71">
        <f>'MASTER INVENTORY'!M441</f>
        <v>0</v>
      </c>
      <c r="N444" s="71">
        <f>'MASTER INVENTORY'!N441</f>
        <v>0</v>
      </c>
      <c r="O444" s="71">
        <f>'MASTER INVENTORY'!O441</f>
        <v>0</v>
      </c>
      <c r="P444" s="71">
        <f>'MASTER INVENTORY'!P441</f>
        <v>0</v>
      </c>
      <c r="Q444" s="71">
        <f>'MASTER INVENTORY'!Q441</f>
        <v>0</v>
      </c>
      <c r="R444" s="71">
        <f>'MASTER INVENTORY'!R441</f>
        <v>0</v>
      </c>
      <c r="S444" s="71">
        <f>'MASTER INVENTORY'!S441</f>
        <v>0</v>
      </c>
      <c r="T444" s="71">
        <f>'MASTER INVENTORY'!T441</f>
        <v>0</v>
      </c>
      <c r="U444" s="71">
        <f>'MASTER INVENTORY'!U441</f>
        <v>0</v>
      </c>
      <c r="V444" s="71">
        <f>'MASTER INVENTORY'!V441</f>
        <v>0</v>
      </c>
      <c r="W444" s="71">
        <f>'MASTER INVENTORY'!W441</f>
        <v>0</v>
      </c>
      <c r="X444" s="71">
        <f>'MASTER INVENTORY'!X441</f>
        <v>0</v>
      </c>
      <c r="Y444" s="71">
        <f>'MASTER INVENTORY'!Y441</f>
        <v>0</v>
      </c>
      <c r="Z444" s="71">
        <f>'MASTER INVENTORY'!Z441</f>
        <v>0</v>
      </c>
      <c r="AA444" s="71">
        <f>'MASTER INVENTORY'!AA441</f>
        <v>0</v>
      </c>
      <c r="AB444" s="71">
        <f>'MASTER INVENTORY'!AB441</f>
        <v>0</v>
      </c>
      <c r="AC444" s="71">
        <f>'MASTER INVENTORY'!AC441</f>
        <v>0</v>
      </c>
      <c r="AD444" s="71">
        <f>'MASTER INVENTORY'!AD441</f>
        <v>0</v>
      </c>
      <c r="AE444" s="71">
        <f>'MASTER INVENTORY'!AE441</f>
        <v>0</v>
      </c>
      <c r="AF444" s="71">
        <f>'MASTER INVENTORY'!AF441</f>
        <v>0</v>
      </c>
      <c r="AG444" s="71">
        <f>'MASTER INVENTORY'!AG441</f>
        <v>0</v>
      </c>
      <c r="AH444" s="71">
        <f>'MASTER INVENTORY'!AH441</f>
        <v>0</v>
      </c>
      <c r="AI444" s="71">
        <f>'MASTER INVENTORY'!AI441</f>
        <v>0</v>
      </c>
    </row>
    <row r="445" spans="1:35" hidden="1" x14ac:dyDescent="0.2">
      <c r="A445" s="67" t="str">
        <f>'MASTER INVENTORY'!A442</f>
        <v>36000 - Common Area RR RM 0406</v>
      </c>
      <c r="B445" s="71" t="str">
        <f>'MASTER INVENTORY'!B442</f>
        <v>M</v>
      </c>
      <c r="C445" s="71">
        <f>'MASTER INVENTORY'!C442</f>
        <v>104</v>
      </c>
      <c r="D445" s="71">
        <f>'MASTER INVENTORY'!D442</f>
        <v>0</v>
      </c>
      <c r="E445" s="71">
        <f>'MASTER INVENTORY'!E442</f>
        <v>0</v>
      </c>
      <c r="F445" s="71">
        <f>'MASTER INVENTORY'!F442</f>
        <v>0</v>
      </c>
      <c r="G445" s="71">
        <f>'MASTER INVENTORY'!G442</f>
        <v>0</v>
      </c>
      <c r="H445" s="71">
        <f>'MASTER INVENTORY'!H442</f>
        <v>0</v>
      </c>
      <c r="I445" s="71">
        <f>'MASTER INVENTORY'!I442</f>
        <v>0</v>
      </c>
      <c r="J445" s="71" t="str">
        <f>'MASTER INVENTORY'!J442</f>
        <v>ADMIN</v>
      </c>
      <c r="K445" s="99">
        <f>'MASTER INVENTORY'!K442</f>
        <v>5</v>
      </c>
      <c r="L445" s="71">
        <f>'MASTER INVENTORY'!L442</f>
        <v>0</v>
      </c>
      <c r="M445" s="71">
        <f>'MASTER INVENTORY'!M442</f>
        <v>0</v>
      </c>
      <c r="N445" s="71">
        <f>'MASTER INVENTORY'!N442</f>
        <v>0</v>
      </c>
      <c r="O445" s="71">
        <f>'MASTER INVENTORY'!O442</f>
        <v>0</v>
      </c>
      <c r="P445" s="71">
        <f>'MASTER INVENTORY'!P442</f>
        <v>0</v>
      </c>
      <c r="Q445" s="71">
        <f>'MASTER INVENTORY'!Q442</f>
        <v>0</v>
      </c>
      <c r="R445" s="71">
        <f>'MASTER INVENTORY'!R442</f>
        <v>0</v>
      </c>
      <c r="S445" s="71">
        <f>'MASTER INVENTORY'!S442</f>
        <v>0</v>
      </c>
      <c r="T445" s="71">
        <f>'MASTER INVENTORY'!T442</f>
        <v>0</v>
      </c>
      <c r="U445" s="71">
        <f>'MASTER INVENTORY'!U442</f>
        <v>0</v>
      </c>
      <c r="V445" s="71">
        <f>'MASTER INVENTORY'!V442</f>
        <v>0</v>
      </c>
      <c r="W445" s="71">
        <f>'MASTER INVENTORY'!W442</f>
        <v>0</v>
      </c>
      <c r="X445" s="71">
        <f>'MASTER INVENTORY'!X442</f>
        <v>0</v>
      </c>
      <c r="Y445" s="71">
        <f>'MASTER INVENTORY'!Y442</f>
        <v>0</v>
      </c>
      <c r="Z445" s="71">
        <f>'MASTER INVENTORY'!Z442</f>
        <v>0</v>
      </c>
      <c r="AA445" s="71">
        <f>'MASTER INVENTORY'!AA442</f>
        <v>0</v>
      </c>
      <c r="AB445" s="71">
        <f>'MASTER INVENTORY'!AB442</f>
        <v>0</v>
      </c>
      <c r="AC445" s="71">
        <f>'MASTER INVENTORY'!AC442</f>
        <v>0</v>
      </c>
      <c r="AD445" s="71">
        <f>'MASTER INVENTORY'!AD442</f>
        <v>0</v>
      </c>
      <c r="AE445" s="71">
        <f>'MASTER INVENTORY'!AE442</f>
        <v>0</v>
      </c>
      <c r="AF445" s="71">
        <f>'MASTER INVENTORY'!AF442</f>
        <v>0</v>
      </c>
      <c r="AG445" s="71">
        <f>'MASTER INVENTORY'!AG442</f>
        <v>0</v>
      </c>
      <c r="AH445" s="71">
        <f>'MASTER INVENTORY'!AH442</f>
        <v>0</v>
      </c>
      <c r="AI445" s="71">
        <f>'MASTER INVENTORY'!AI442</f>
        <v>0</v>
      </c>
    </row>
    <row r="446" spans="1:35" hidden="1" x14ac:dyDescent="0.2">
      <c r="A446" s="67" t="str">
        <f>'MASTER INVENTORY'!A443</f>
        <v>36000 - Common Area RR RM 0423</v>
      </c>
      <c r="B446" s="71" t="str">
        <f>'MASTER INVENTORY'!B443</f>
        <v>M</v>
      </c>
      <c r="C446" s="71">
        <f>'MASTER INVENTORY'!C443</f>
        <v>91</v>
      </c>
      <c r="D446" s="71">
        <f>'MASTER INVENTORY'!D443</f>
        <v>0</v>
      </c>
      <c r="E446" s="71">
        <f>'MASTER INVENTORY'!E443</f>
        <v>0</v>
      </c>
      <c r="F446" s="71">
        <f>'MASTER INVENTORY'!F443</f>
        <v>0</v>
      </c>
      <c r="G446" s="71">
        <f>'MASTER INVENTORY'!G443</f>
        <v>0</v>
      </c>
      <c r="H446" s="71">
        <f>'MASTER INVENTORY'!H443</f>
        <v>0</v>
      </c>
      <c r="I446" s="71">
        <f>'MASTER INVENTORY'!I443</f>
        <v>0</v>
      </c>
      <c r="J446" s="71" t="str">
        <f>'MASTER INVENTORY'!J443</f>
        <v>ADMIN</v>
      </c>
      <c r="K446" s="99">
        <f>'MASTER INVENTORY'!K443</f>
        <v>5</v>
      </c>
      <c r="L446" s="71">
        <f>'MASTER INVENTORY'!L443</f>
        <v>0</v>
      </c>
      <c r="M446" s="71">
        <f>'MASTER INVENTORY'!M443</f>
        <v>0</v>
      </c>
      <c r="N446" s="71">
        <f>'MASTER INVENTORY'!N443</f>
        <v>0</v>
      </c>
      <c r="O446" s="71">
        <f>'MASTER INVENTORY'!O443</f>
        <v>0</v>
      </c>
      <c r="P446" s="71">
        <f>'MASTER INVENTORY'!P443</f>
        <v>0</v>
      </c>
      <c r="Q446" s="71">
        <f>'MASTER INVENTORY'!Q443</f>
        <v>0</v>
      </c>
      <c r="R446" s="71">
        <f>'MASTER INVENTORY'!R443</f>
        <v>0</v>
      </c>
      <c r="S446" s="71">
        <f>'MASTER INVENTORY'!S443</f>
        <v>0</v>
      </c>
      <c r="T446" s="71">
        <f>'MASTER INVENTORY'!T443</f>
        <v>0</v>
      </c>
      <c r="U446" s="71">
        <f>'MASTER INVENTORY'!U443</f>
        <v>0</v>
      </c>
      <c r="V446" s="71">
        <f>'MASTER INVENTORY'!V443</f>
        <v>0</v>
      </c>
      <c r="W446" s="71">
        <f>'MASTER INVENTORY'!W443</f>
        <v>0</v>
      </c>
      <c r="X446" s="71">
        <f>'MASTER INVENTORY'!X443</f>
        <v>0</v>
      </c>
      <c r="Y446" s="71">
        <f>'MASTER INVENTORY'!Y443</f>
        <v>0</v>
      </c>
      <c r="Z446" s="71">
        <f>'MASTER INVENTORY'!Z443</f>
        <v>0</v>
      </c>
      <c r="AA446" s="71">
        <f>'MASTER INVENTORY'!AA443</f>
        <v>0</v>
      </c>
      <c r="AB446" s="71">
        <f>'MASTER INVENTORY'!AB443</f>
        <v>0</v>
      </c>
      <c r="AC446" s="71">
        <f>'MASTER INVENTORY'!AC443</f>
        <v>0</v>
      </c>
      <c r="AD446" s="71">
        <f>'MASTER INVENTORY'!AD443</f>
        <v>0</v>
      </c>
      <c r="AE446" s="71">
        <f>'MASTER INVENTORY'!AE443</f>
        <v>0</v>
      </c>
      <c r="AF446" s="71">
        <f>'MASTER INVENTORY'!AF443</f>
        <v>0</v>
      </c>
      <c r="AG446" s="71">
        <f>'MASTER INVENTORY'!AG443</f>
        <v>0</v>
      </c>
      <c r="AH446" s="71">
        <f>'MASTER INVENTORY'!AH443</f>
        <v>0</v>
      </c>
      <c r="AI446" s="71">
        <f>'MASTER INVENTORY'!AI443</f>
        <v>0</v>
      </c>
    </row>
    <row r="447" spans="1:35" hidden="1" x14ac:dyDescent="0.2">
      <c r="A447" s="67" t="str">
        <f>'MASTER INVENTORY'!A444</f>
        <v>36000 - Common Area RR RM 0426</v>
      </c>
      <c r="B447" s="71" t="str">
        <f>'MASTER INVENTORY'!B444</f>
        <v>M</v>
      </c>
      <c r="C447" s="71">
        <f>'MASTER INVENTORY'!C444</f>
        <v>108</v>
      </c>
      <c r="D447" s="71">
        <f>'MASTER INVENTORY'!D444</f>
        <v>0</v>
      </c>
      <c r="E447" s="71">
        <f>'MASTER INVENTORY'!E444</f>
        <v>0</v>
      </c>
      <c r="F447" s="71">
        <f>'MASTER INVENTORY'!F444</f>
        <v>0</v>
      </c>
      <c r="G447" s="71">
        <f>'MASTER INVENTORY'!G444</f>
        <v>0</v>
      </c>
      <c r="H447" s="71">
        <f>'MASTER INVENTORY'!H444</f>
        <v>0</v>
      </c>
      <c r="I447" s="71">
        <f>'MASTER INVENTORY'!I444</f>
        <v>0</v>
      </c>
      <c r="J447" s="71" t="str">
        <f>'MASTER INVENTORY'!J444</f>
        <v>ADMIN</v>
      </c>
      <c r="K447" s="99">
        <f>'MASTER INVENTORY'!K444</f>
        <v>5</v>
      </c>
      <c r="L447" s="71">
        <f>'MASTER INVENTORY'!L444</f>
        <v>0</v>
      </c>
      <c r="M447" s="71">
        <f>'MASTER INVENTORY'!M444</f>
        <v>0</v>
      </c>
      <c r="N447" s="71">
        <f>'MASTER INVENTORY'!N444</f>
        <v>0</v>
      </c>
      <c r="O447" s="71">
        <f>'MASTER INVENTORY'!O444</f>
        <v>0</v>
      </c>
      <c r="P447" s="71">
        <f>'MASTER INVENTORY'!P444</f>
        <v>0</v>
      </c>
      <c r="Q447" s="71">
        <f>'MASTER INVENTORY'!Q444</f>
        <v>0</v>
      </c>
      <c r="R447" s="71">
        <f>'MASTER INVENTORY'!R444</f>
        <v>0</v>
      </c>
      <c r="S447" s="71">
        <f>'MASTER INVENTORY'!S444</f>
        <v>0</v>
      </c>
      <c r="T447" s="71">
        <f>'MASTER INVENTORY'!T444</f>
        <v>0</v>
      </c>
      <c r="U447" s="71">
        <f>'MASTER INVENTORY'!U444</f>
        <v>0</v>
      </c>
      <c r="V447" s="71">
        <f>'MASTER INVENTORY'!V444</f>
        <v>0</v>
      </c>
      <c r="W447" s="71">
        <f>'MASTER INVENTORY'!W444</f>
        <v>0</v>
      </c>
      <c r="X447" s="71">
        <f>'MASTER INVENTORY'!X444</f>
        <v>0</v>
      </c>
      <c r="Y447" s="71">
        <f>'MASTER INVENTORY'!Y444</f>
        <v>0</v>
      </c>
      <c r="Z447" s="71">
        <f>'MASTER INVENTORY'!Z444</f>
        <v>0</v>
      </c>
      <c r="AA447" s="71">
        <f>'MASTER INVENTORY'!AA444</f>
        <v>0</v>
      </c>
      <c r="AB447" s="71">
        <f>'MASTER INVENTORY'!AB444</f>
        <v>0</v>
      </c>
      <c r="AC447" s="71">
        <f>'MASTER INVENTORY'!AC444</f>
        <v>0</v>
      </c>
      <c r="AD447" s="71">
        <f>'MASTER INVENTORY'!AD444</f>
        <v>0</v>
      </c>
      <c r="AE447" s="71">
        <f>'MASTER INVENTORY'!AE444</f>
        <v>0</v>
      </c>
      <c r="AF447" s="71">
        <f>'MASTER INVENTORY'!AF444</f>
        <v>0</v>
      </c>
      <c r="AG447" s="71">
        <f>'MASTER INVENTORY'!AG444</f>
        <v>0</v>
      </c>
      <c r="AH447" s="71">
        <f>'MASTER INVENTORY'!AH444</f>
        <v>0</v>
      </c>
      <c r="AI447" s="71">
        <f>'MASTER INVENTORY'!AI444</f>
        <v>0</v>
      </c>
    </row>
    <row r="448" spans="1:35" hidden="1" x14ac:dyDescent="0.2">
      <c r="A448" s="67" t="str">
        <f>'MASTER INVENTORY'!A445</f>
        <v>36000 - Common Area RR RM 2906</v>
      </c>
      <c r="B448" s="71" t="str">
        <f>'MASTER INVENTORY'!B445</f>
        <v>M</v>
      </c>
      <c r="C448" s="71">
        <f>'MASTER INVENTORY'!C445</f>
        <v>208</v>
      </c>
      <c r="D448" s="71">
        <f>'MASTER INVENTORY'!D445</f>
        <v>0</v>
      </c>
      <c r="E448" s="71">
        <f>'MASTER INVENTORY'!E445</f>
        <v>0</v>
      </c>
      <c r="F448" s="71">
        <f>'MASTER INVENTORY'!F445</f>
        <v>0</v>
      </c>
      <c r="G448" s="71">
        <f>'MASTER INVENTORY'!G445</f>
        <v>0</v>
      </c>
      <c r="H448" s="71">
        <f>'MASTER INVENTORY'!H445</f>
        <v>0</v>
      </c>
      <c r="I448" s="71">
        <f>'MASTER INVENTORY'!I445</f>
        <v>0</v>
      </c>
      <c r="J448" s="71" t="str">
        <f>'MASTER INVENTORY'!J445</f>
        <v>ADMIN</v>
      </c>
      <c r="K448" s="99">
        <f>'MASTER INVENTORY'!K445</f>
        <v>5</v>
      </c>
      <c r="L448" s="71">
        <f>'MASTER INVENTORY'!L445</f>
        <v>0</v>
      </c>
      <c r="M448" s="71">
        <f>'MASTER INVENTORY'!M445</f>
        <v>0</v>
      </c>
      <c r="N448" s="71">
        <f>'MASTER INVENTORY'!N445</f>
        <v>0</v>
      </c>
      <c r="O448" s="71">
        <f>'MASTER INVENTORY'!O445</f>
        <v>0</v>
      </c>
      <c r="P448" s="71">
        <f>'MASTER INVENTORY'!P445</f>
        <v>0</v>
      </c>
      <c r="Q448" s="71">
        <f>'MASTER INVENTORY'!Q445</f>
        <v>0</v>
      </c>
      <c r="R448" s="71">
        <f>'MASTER INVENTORY'!R445</f>
        <v>0</v>
      </c>
      <c r="S448" s="71">
        <f>'MASTER INVENTORY'!S445</f>
        <v>0</v>
      </c>
      <c r="T448" s="71">
        <f>'MASTER INVENTORY'!T445</f>
        <v>0</v>
      </c>
      <c r="U448" s="71">
        <f>'MASTER INVENTORY'!U445</f>
        <v>0</v>
      </c>
      <c r="V448" s="71">
        <f>'MASTER INVENTORY'!V445</f>
        <v>0</v>
      </c>
      <c r="W448" s="71">
        <f>'MASTER INVENTORY'!W445</f>
        <v>0</v>
      </c>
      <c r="X448" s="71">
        <f>'MASTER INVENTORY'!X445</f>
        <v>0</v>
      </c>
      <c r="Y448" s="71">
        <f>'MASTER INVENTORY'!Y445</f>
        <v>0</v>
      </c>
      <c r="Z448" s="71">
        <f>'MASTER INVENTORY'!Z445</f>
        <v>0</v>
      </c>
      <c r="AA448" s="71">
        <f>'MASTER INVENTORY'!AA445</f>
        <v>0</v>
      </c>
      <c r="AB448" s="71">
        <f>'MASTER INVENTORY'!AB445</f>
        <v>0</v>
      </c>
      <c r="AC448" s="71">
        <f>'MASTER INVENTORY'!AC445</f>
        <v>0</v>
      </c>
      <c r="AD448" s="71">
        <f>'MASTER INVENTORY'!AD445</f>
        <v>0</v>
      </c>
      <c r="AE448" s="71">
        <f>'MASTER INVENTORY'!AE445</f>
        <v>0</v>
      </c>
      <c r="AF448" s="71">
        <f>'MASTER INVENTORY'!AF445</f>
        <v>0</v>
      </c>
      <c r="AG448" s="71">
        <f>'MASTER INVENTORY'!AG445</f>
        <v>0</v>
      </c>
      <c r="AH448" s="71">
        <f>'MASTER INVENTORY'!AH445</f>
        <v>0</v>
      </c>
      <c r="AI448" s="71">
        <f>'MASTER INVENTORY'!AI445</f>
        <v>0</v>
      </c>
    </row>
    <row r="449" spans="1:35" hidden="1" x14ac:dyDescent="0.2">
      <c r="A449" s="67" t="str">
        <f>'MASTER INVENTORY'!A446</f>
        <v>36000 - Common Area RR RM 2904</v>
      </c>
      <c r="B449" s="71" t="str">
        <f>'MASTER INVENTORY'!B446</f>
        <v>M</v>
      </c>
      <c r="C449" s="71">
        <f>'MASTER INVENTORY'!C446</f>
        <v>156</v>
      </c>
      <c r="D449" s="71">
        <f>'MASTER INVENTORY'!D446</f>
        <v>0</v>
      </c>
      <c r="E449" s="71">
        <f>'MASTER INVENTORY'!E446</f>
        <v>0</v>
      </c>
      <c r="F449" s="71">
        <f>'MASTER INVENTORY'!F446</f>
        <v>0</v>
      </c>
      <c r="G449" s="71">
        <f>'MASTER INVENTORY'!G446</f>
        <v>0</v>
      </c>
      <c r="H449" s="71">
        <f>'MASTER INVENTORY'!H446</f>
        <v>0</v>
      </c>
      <c r="I449" s="71">
        <f>'MASTER INVENTORY'!I446</f>
        <v>0</v>
      </c>
      <c r="J449" s="71" t="str">
        <f>'MASTER INVENTORY'!J446</f>
        <v>ADMIN</v>
      </c>
      <c r="K449" s="99">
        <f>'MASTER INVENTORY'!K446</f>
        <v>5</v>
      </c>
      <c r="L449" s="71">
        <f>'MASTER INVENTORY'!L446</f>
        <v>0</v>
      </c>
      <c r="M449" s="71">
        <f>'MASTER INVENTORY'!M446</f>
        <v>0</v>
      </c>
      <c r="N449" s="71">
        <f>'MASTER INVENTORY'!N446</f>
        <v>0</v>
      </c>
      <c r="O449" s="71">
        <f>'MASTER INVENTORY'!O446</f>
        <v>0</v>
      </c>
      <c r="P449" s="71">
        <f>'MASTER INVENTORY'!P446</f>
        <v>0</v>
      </c>
      <c r="Q449" s="71">
        <f>'MASTER INVENTORY'!Q446</f>
        <v>0</v>
      </c>
      <c r="R449" s="71">
        <f>'MASTER INVENTORY'!R446</f>
        <v>0</v>
      </c>
      <c r="S449" s="71">
        <f>'MASTER INVENTORY'!S446</f>
        <v>0</v>
      </c>
      <c r="T449" s="71">
        <f>'MASTER INVENTORY'!T446</f>
        <v>0</v>
      </c>
      <c r="U449" s="71">
        <f>'MASTER INVENTORY'!U446</f>
        <v>0</v>
      </c>
      <c r="V449" s="71">
        <f>'MASTER INVENTORY'!V446</f>
        <v>0</v>
      </c>
      <c r="W449" s="71">
        <f>'MASTER INVENTORY'!W446</f>
        <v>0</v>
      </c>
      <c r="X449" s="71">
        <f>'MASTER INVENTORY'!X446</f>
        <v>0</v>
      </c>
      <c r="Y449" s="71">
        <f>'MASTER INVENTORY'!Y446</f>
        <v>0</v>
      </c>
      <c r="Z449" s="71">
        <f>'MASTER INVENTORY'!Z446</f>
        <v>0</v>
      </c>
      <c r="AA449" s="71">
        <f>'MASTER INVENTORY'!AA446</f>
        <v>0</v>
      </c>
      <c r="AB449" s="71">
        <f>'MASTER INVENTORY'!AB446</f>
        <v>0</v>
      </c>
      <c r="AC449" s="71">
        <f>'MASTER INVENTORY'!AC446</f>
        <v>0</v>
      </c>
      <c r="AD449" s="71">
        <f>'MASTER INVENTORY'!AD446</f>
        <v>0</v>
      </c>
      <c r="AE449" s="71">
        <f>'MASTER INVENTORY'!AE446</f>
        <v>0</v>
      </c>
      <c r="AF449" s="71">
        <f>'MASTER INVENTORY'!AF446</f>
        <v>0</v>
      </c>
      <c r="AG449" s="71">
        <f>'MASTER INVENTORY'!AG446</f>
        <v>0</v>
      </c>
      <c r="AH449" s="71">
        <f>'MASTER INVENTORY'!AH446</f>
        <v>0</v>
      </c>
      <c r="AI449" s="71">
        <f>'MASTER INVENTORY'!AI446</f>
        <v>0</v>
      </c>
    </row>
    <row r="450" spans="1:35" hidden="1" x14ac:dyDescent="0.2">
      <c r="A450" s="67" t="str">
        <f>'MASTER INVENTORY'!A447</f>
        <v>36000 - Common Area RR RM 2805</v>
      </c>
      <c r="B450" s="71" t="str">
        <f>'MASTER INVENTORY'!B447</f>
        <v>M</v>
      </c>
      <c r="C450" s="71">
        <f>'MASTER INVENTORY'!C447</f>
        <v>24</v>
      </c>
      <c r="D450" s="71">
        <f>'MASTER INVENTORY'!D447</f>
        <v>0</v>
      </c>
      <c r="E450" s="71">
        <f>'MASTER INVENTORY'!E447</f>
        <v>0</v>
      </c>
      <c r="F450" s="71">
        <f>'MASTER INVENTORY'!F447</f>
        <v>0</v>
      </c>
      <c r="G450" s="71">
        <f>'MASTER INVENTORY'!G447</f>
        <v>0</v>
      </c>
      <c r="H450" s="71">
        <f>'MASTER INVENTORY'!H447</f>
        <v>0</v>
      </c>
      <c r="I450" s="71">
        <f>'MASTER INVENTORY'!I447</f>
        <v>0</v>
      </c>
      <c r="J450" s="71" t="str">
        <f>'MASTER INVENTORY'!J447</f>
        <v>ADMIN</v>
      </c>
      <c r="K450" s="99">
        <f>'MASTER INVENTORY'!K447</f>
        <v>5</v>
      </c>
      <c r="L450" s="71">
        <f>'MASTER INVENTORY'!L447</f>
        <v>0</v>
      </c>
      <c r="M450" s="71">
        <f>'MASTER INVENTORY'!M447</f>
        <v>0</v>
      </c>
      <c r="N450" s="71">
        <f>'MASTER INVENTORY'!N447</f>
        <v>0</v>
      </c>
      <c r="O450" s="71">
        <f>'MASTER INVENTORY'!O447</f>
        <v>0</v>
      </c>
      <c r="P450" s="71">
        <f>'MASTER INVENTORY'!P447</f>
        <v>0</v>
      </c>
      <c r="Q450" s="71">
        <f>'MASTER INVENTORY'!Q447</f>
        <v>0</v>
      </c>
      <c r="R450" s="71">
        <f>'MASTER INVENTORY'!R447</f>
        <v>0</v>
      </c>
      <c r="S450" s="71">
        <f>'MASTER INVENTORY'!S447</f>
        <v>0</v>
      </c>
      <c r="T450" s="71">
        <f>'MASTER INVENTORY'!T447</f>
        <v>0</v>
      </c>
      <c r="U450" s="71">
        <f>'MASTER INVENTORY'!U447</f>
        <v>0</v>
      </c>
      <c r="V450" s="71">
        <f>'MASTER INVENTORY'!V447</f>
        <v>0</v>
      </c>
      <c r="W450" s="71">
        <f>'MASTER INVENTORY'!W447</f>
        <v>0</v>
      </c>
      <c r="X450" s="71">
        <f>'MASTER INVENTORY'!X447</f>
        <v>0</v>
      </c>
      <c r="Y450" s="71">
        <f>'MASTER INVENTORY'!Y447</f>
        <v>0</v>
      </c>
      <c r="Z450" s="71">
        <f>'MASTER INVENTORY'!Z447</f>
        <v>0</v>
      </c>
      <c r="AA450" s="71">
        <f>'MASTER INVENTORY'!AA447</f>
        <v>0</v>
      </c>
      <c r="AB450" s="71">
        <f>'MASTER INVENTORY'!AB447</f>
        <v>0</v>
      </c>
      <c r="AC450" s="71">
        <f>'MASTER INVENTORY'!AC447</f>
        <v>0</v>
      </c>
      <c r="AD450" s="71">
        <f>'MASTER INVENTORY'!AD447</f>
        <v>0</v>
      </c>
      <c r="AE450" s="71">
        <f>'MASTER INVENTORY'!AE447</f>
        <v>0</v>
      </c>
      <c r="AF450" s="71">
        <f>'MASTER INVENTORY'!AF447</f>
        <v>0</v>
      </c>
      <c r="AG450" s="71">
        <f>'MASTER INVENTORY'!AG447</f>
        <v>0</v>
      </c>
      <c r="AH450" s="71">
        <f>'MASTER INVENTORY'!AH447</f>
        <v>0</v>
      </c>
      <c r="AI450" s="71">
        <f>'MASTER INVENTORY'!AI447</f>
        <v>0</v>
      </c>
    </row>
    <row r="451" spans="1:35" hidden="1" x14ac:dyDescent="0.2">
      <c r="A451" s="67" t="str">
        <f>'MASTER INVENTORY'!A448</f>
        <v>36000 - DFAS Finance-- 4th floor w/corridor</v>
      </c>
      <c r="B451" s="71" t="str">
        <f>'MASTER INVENTORY'!B448</f>
        <v>M</v>
      </c>
      <c r="C451" s="71">
        <f>'MASTER INVENTORY'!C448</f>
        <v>0</v>
      </c>
      <c r="D451" s="71">
        <f>'MASTER INVENTORY'!D448</f>
        <v>208</v>
      </c>
      <c r="E451" s="71">
        <f>'MASTER INVENTORY'!E448</f>
        <v>0</v>
      </c>
      <c r="F451" s="71">
        <f>'MASTER INVENTORY'!F448</f>
        <v>0</v>
      </c>
      <c r="G451" s="71">
        <f>'MASTER INVENTORY'!G448</f>
        <v>0</v>
      </c>
      <c r="H451" s="71">
        <f>'MASTER INVENTORY'!H448</f>
        <v>0</v>
      </c>
      <c r="I451" s="71">
        <f>'MASTER INVENTORY'!I448</f>
        <v>0</v>
      </c>
      <c r="J451" s="71" t="str">
        <f>'MASTER INVENTORY'!J448</f>
        <v>ADMIN</v>
      </c>
      <c r="K451" s="99">
        <f>'MASTER INVENTORY'!K448</f>
        <v>5</v>
      </c>
      <c r="L451" s="71">
        <f>'MASTER INVENTORY'!L448</f>
        <v>0</v>
      </c>
      <c r="M451" s="71">
        <f>'MASTER INVENTORY'!M448</f>
        <v>0</v>
      </c>
      <c r="N451" s="71">
        <f>'MASTER INVENTORY'!N448</f>
        <v>0</v>
      </c>
      <c r="O451" s="71">
        <f>'MASTER INVENTORY'!O448</f>
        <v>0</v>
      </c>
      <c r="P451" s="71">
        <f>'MASTER INVENTORY'!P448</f>
        <v>0</v>
      </c>
      <c r="Q451" s="71">
        <f>'MASTER INVENTORY'!Q448</f>
        <v>0</v>
      </c>
      <c r="R451" s="71">
        <f>'MASTER INVENTORY'!R448</f>
        <v>0</v>
      </c>
      <c r="S451" s="71">
        <f>'MASTER INVENTORY'!S448</f>
        <v>0</v>
      </c>
      <c r="T451" s="71">
        <f>'MASTER INVENTORY'!T448</f>
        <v>0</v>
      </c>
      <c r="U451" s="71">
        <f>'MASTER INVENTORY'!U448</f>
        <v>0</v>
      </c>
      <c r="V451" s="71">
        <f>'MASTER INVENTORY'!V448</f>
        <v>0</v>
      </c>
      <c r="W451" s="71">
        <f>'MASTER INVENTORY'!W448</f>
        <v>0</v>
      </c>
      <c r="X451" s="71">
        <f>'MASTER INVENTORY'!X448</f>
        <v>0</v>
      </c>
      <c r="Y451" s="71">
        <f>'MASTER INVENTORY'!Y448</f>
        <v>0</v>
      </c>
      <c r="Z451" s="71">
        <f>'MASTER INVENTORY'!Z448</f>
        <v>0</v>
      </c>
      <c r="AA451" s="71">
        <f>'MASTER INVENTORY'!AA448</f>
        <v>0</v>
      </c>
      <c r="AB451" s="71">
        <f>'MASTER INVENTORY'!AB448</f>
        <v>0</v>
      </c>
      <c r="AC451" s="71">
        <f>'MASTER INVENTORY'!AC448</f>
        <v>0</v>
      </c>
      <c r="AD451" s="71">
        <f>'MASTER INVENTORY'!AD448</f>
        <v>0</v>
      </c>
      <c r="AE451" s="71">
        <f>'MASTER INVENTORY'!AE448</f>
        <v>0</v>
      </c>
      <c r="AF451" s="71">
        <f>'MASTER INVENTORY'!AF448</f>
        <v>0</v>
      </c>
      <c r="AG451" s="71">
        <f>'MASTER INVENTORY'!AG448</f>
        <v>0</v>
      </c>
      <c r="AH451" s="71">
        <f>'MASTER INVENTORY'!AH448</f>
        <v>0</v>
      </c>
      <c r="AI451" s="71">
        <f>'MASTER INVENTORY'!AI448</f>
        <v>0</v>
      </c>
    </row>
    <row r="452" spans="1:35" hidden="1" x14ac:dyDescent="0.2">
      <c r="A452" s="67" t="str">
        <f>'MASTER INVENTORY'!A449</f>
        <v>36000 - ACS 2nd Floor Common/Latrines</v>
      </c>
      <c r="B452" s="71" t="str">
        <f>'MASTER INVENTORY'!B449</f>
        <v>M</v>
      </c>
      <c r="C452" s="71">
        <f>'MASTER INVENTORY'!C449</f>
        <v>2066</v>
      </c>
      <c r="D452" s="71">
        <f>'MASTER INVENTORY'!D449</f>
        <v>2845</v>
      </c>
      <c r="E452" s="71">
        <f>'MASTER INVENTORY'!E449</f>
        <v>0</v>
      </c>
      <c r="F452" s="71">
        <f>'MASTER INVENTORY'!F449</f>
        <v>0</v>
      </c>
      <c r="G452" s="71">
        <f>'MASTER INVENTORY'!G449</f>
        <v>0</v>
      </c>
      <c r="H452" s="71">
        <f>'MASTER INVENTORY'!H449</f>
        <v>0</v>
      </c>
      <c r="I452" s="71">
        <f>'MASTER INVENTORY'!I449</f>
        <v>0</v>
      </c>
      <c r="J452" s="71" t="str">
        <f>'MASTER INVENTORY'!J449</f>
        <v>ADMIN</v>
      </c>
      <c r="K452" s="99">
        <f>'MASTER INVENTORY'!K449</f>
        <v>5</v>
      </c>
      <c r="L452" s="71">
        <f>'MASTER INVENTORY'!L449</f>
        <v>0</v>
      </c>
      <c r="M452" s="71">
        <f>'MASTER INVENTORY'!M449</f>
        <v>0</v>
      </c>
      <c r="N452" s="71">
        <f>'MASTER INVENTORY'!N449</f>
        <v>0</v>
      </c>
      <c r="O452" s="71">
        <f>'MASTER INVENTORY'!O449</f>
        <v>0</v>
      </c>
      <c r="P452" s="71">
        <f>'MASTER INVENTORY'!P449</f>
        <v>0</v>
      </c>
      <c r="Q452" s="71">
        <f>'MASTER INVENTORY'!Q449</f>
        <v>0</v>
      </c>
      <c r="R452" s="71">
        <f>'MASTER INVENTORY'!R449</f>
        <v>0</v>
      </c>
      <c r="S452" s="71">
        <f>'MASTER INVENTORY'!S449</f>
        <v>0</v>
      </c>
      <c r="T452" s="71">
        <f>'MASTER INVENTORY'!T449</f>
        <v>0</v>
      </c>
      <c r="U452" s="71">
        <f>'MASTER INVENTORY'!U449</f>
        <v>0</v>
      </c>
      <c r="V452" s="71">
        <f>'MASTER INVENTORY'!V449</f>
        <v>0</v>
      </c>
      <c r="W452" s="71">
        <f>'MASTER INVENTORY'!W449</f>
        <v>0</v>
      </c>
      <c r="X452" s="71">
        <f>'MASTER INVENTORY'!X449</f>
        <v>0</v>
      </c>
      <c r="Y452" s="71">
        <f>'MASTER INVENTORY'!Y449</f>
        <v>0</v>
      </c>
      <c r="Z452" s="71">
        <f>'MASTER INVENTORY'!Z449</f>
        <v>0</v>
      </c>
      <c r="AA452" s="71">
        <f>'MASTER INVENTORY'!AA449</f>
        <v>0</v>
      </c>
      <c r="AB452" s="71">
        <f>'MASTER INVENTORY'!AB449</f>
        <v>0</v>
      </c>
      <c r="AC452" s="71">
        <f>'MASTER INVENTORY'!AC449</f>
        <v>0</v>
      </c>
      <c r="AD452" s="71">
        <f>'MASTER INVENTORY'!AD449</f>
        <v>0</v>
      </c>
      <c r="AE452" s="71">
        <f>'MASTER INVENTORY'!AE449</f>
        <v>0</v>
      </c>
      <c r="AF452" s="71">
        <f>'MASTER INVENTORY'!AF449</f>
        <v>0</v>
      </c>
      <c r="AG452" s="71">
        <f>'MASTER INVENTORY'!AG449</f>
        <v>0</v>
      </c>
      <c r="AH452" s="71" t="str">
        <f>'MASTER INVENTORY'!AH449</f>
        <v>X</v>
      </c>
      <c r="AI452" s="71">
        <f>'MASTER INVENTORY'!AI449</f>
        <v>0</v>
      </c>
    </row>
    <row r="453" spans="1:35" hidden="1" x14ac:dyDescent="0.2">
      <c r="A453" s="67" t="str">
        <f>'MASTER INVENTORY'!A450</f>
        <v>36000 - SRP</v>
      </c>
      <c r="B453" s="71" t="str">
        <f>'MASTER INVENTORY'!B450</f>
        <v>M</v>
      </c>
      <c r="C453" s="71">
        <f>'MASTER INVENTORY'!C450</f>
        <v>49394</v>
      </c>
      <c r="D453" s="71">
        <f>'MASTER INVENTORY'!D450</f>
        <v>2703</v>
      </c>
      <c r="E453" s="71">
        <f>'MASTER INVENTORY'!E450</f>
        <v>39178</v>
      </c>
      <c r="F453" s="71">
        <f>'MASTER INVENTORY'!F450</f>
        <v>7513</v>
      </c>
      <c r="G453" s="71">
        <f>'MASTER INVENTORY'!G450</f>
        <v>0</v>
      </c>
      <c r="H453" s="71" t="str">
        <f>'MASTER INVENTORY'!H450</f>
        <v>CERAMIC</v>
      </c>
      <c r="I453" s="71">
        <f>'MASTER INVENTORY'!I450</f>
        <v>2703</v>
      </c>
      <c r="J453" s="71" t="str">
        <f>'MASTER INVENTORY'!J450</f>
        <v>ADMIN</v>
      </c>
      <c r="K453" s="99">
        <f>'MASTER INVENTORY'!K450</f>
        <v>5</v>
      </c>
      <c r="L453" s="71">
        <f>'MASTER INVENTORY'!L450</f>
        <v>120</v>
      </c>
      <c r="M453" s="71">
        <f>'MASTER INVENTORY'!M450</f>
        <v>3054</v>
      </c>
      <c r="N453" s="71">
        <f>'MASTER INVENTORY'!N450</f>
        <v>6108</v>
      </c>
      <c r="O453" s="71">
        <f>'MASTER INVENTORY'!O450</f>
        <v>11</v>
      </c>
      <c r="P453" s="71">
        <f>'MASTER INVENTORY'!P450</f>
        <v>248</v>
      </c>
      <c r="Q453" s="71">
        <f>'MASTER INVENTORY'!Q450</f>
        <v>496</v>
      </c>
      <c r="R453" s="71">
        <f>'MASTER INVENTORY'!R450</f>
        <v>120</v>
      </c>
      <c r="S453" s="71">
        <f>'MASTER INVENTORY'!S450</f>
        <v>624</v>
      </c>
      <c r="T453" s="71">
        <f>'MASTER INVENTORY'!T450</f>
        <v>8</v>
      </c>
      <c r="U453" s="71">
        <f>'MASTER INVENTORY'!U450</f>
        <v>30</v>
      </c>
      <c r="V453" s="71">
        <f>'MASTER INVENTORY'!V450</f>
        <v>22</v>
      </c>
      <c r="W453" s="71">
        <f>'MASTER INVENTORY'!W450</f>
        <v>4</v>
      </c>
      <c r="X453" s="71">
        <f>'MASTER INVENTORY'!X450</f>
        <v>0</v>
      </c>
      <c r="Y453" s="71">
        <f>'MASTER INVENTORY'!Y450</f>
        <v>0</v>
      </c>
      <c r="Z453" s="71">
        <f>'MASTER INVENTORY'!Z450</f>
        <v>18</v>
      </c>
      <c r="AA453" s="71">
        <f>'MASTER INVENTORY'!AA450</f>
        <v>22</v>
      </c>
      <c r="AB453" s="71">
        <f>'MASTER INVENTORY'!AB450</f>
        <v>0</v>
      </c>
      <c r="AC453" s="71">
        <f>'MASTER INVENTORY'!AC450</f>
        <v>0</v>
      </c>
      <c r="AD453" s="71">
        <f>'MASTER INVENTORY'!AD450</f>
        <v>6</v>
      </c>
      <c r="AE453" s="71">
        <f>'MASTER INVENTORY'!AE450</f>
        <v>1</v>
      </c>
      <c r="AF453" s="71">
        <f>'MASTER INVENTORY'!AF450</f>
        <v>2</v>
      </c>
      <c r="AG453" s="71" t="str">
        <f>'MASTER INVENTORY'!AG450</f>
        <v>DHR - SRP</v>
      </c>
      <c r="AH453" s="71" t="str">
        <f>'MASTER INVENTORY'!AH450</f>
        <v>X</v>
      </c>
      <c r="AI453" s="71">
        <f>'MASTER INVENTORY'!AI450</f>
        <v>0</v>
      </c>
    </row>
    <row r="454" spans="1:35" hidden="1" x14ac:dyDescent="0.2">
      <c r="A454" s="67" t="str">
        <f>'MASTER INVENTORY'!A451</f>
        <v>36000 - ACS Common Areas</v>
      </c>
      <c r="B454" s="71" t="str">
        <f>'MASTER INVENTORY'!B451</f>
        <v>M</v>
      </c>
      <c r="C454" s="71">
        <f>'MASTER INVENTORY'!C451</f>
        <v>2845</v>
      </c>
      <c r="D454" s="71">
        <f>'MASTER INVENTORY'!D451</f>
        <v>2845</v>
      </c>
      <c r="E454" s="71">
        <f>'MASTER INVENTORY'!E451</f>
        <v>0</v>
      </c>
      <c r="F454" s="71">
        <f>'MASTER INVENTORY'!F451</f>
        <v>0</v>
      </c>
      <c r="G454" s="71">
        <f>'MASTER INVENTORY'!G451</f>
        <v>0</v>
      </c>
      <c r="H454" s="71" t="str">
        <f>'MASTER INVENTORY'!H451</f>
        <v>N/A</v>
      </c>
      <c r="I454" s="71">
        <f>'MASTER INVENTORY'!I451</f>
        <v>0</v>
      </c>
      <c r="J454" s="71" t="str">
        <f>'MASTER INVENTORY'!J451</f>
        <v>ADMIN</v>
      </c>
      <c r="K454" s="99">
        <f>'MASTER INVENTORY'!K451</f>
        <v>5</v>
      </c>
      <c r="L454" s="71">
        <f>'MASTER INVENTORY'!L451</f>
        <v>0</v>
      </c>
      <c r="M454" s="71">
        <f>'MASTER INVENTORY'!M451</f>
        <v>0</v>
      </c>
      <c r="N454" s="71">
        <f>'MASTER INVENTORY'!N451</f>
        <v>0</v>
      </c>
      <c r="O454" s="71">
        <f>'MASTER INVENTORY'!O451</f>
        <v>0</v>
      </c>
      <c r="P454" s="71">
        <f>'MASTER INVENTORY'!P451</f>
        <v>0</v>
      </c>
      <c r="Q454" s="71">
        <f>'MASTER INVENTORY'!Q451</f>
        <v>0</v>
      </c>
      <c r="R454" s="71">
        <f>'MASTER INVENTORY'!R451</f>
        <v>0</v>
      </c>
      <c r="S454" s="71">
        <f>'MASTER INVENTORY'!S451</f>
        <v>0</v>
      </c>
      <c r="T454" s="71">
        <f>'MASTER INVENTORY'!T451</f>
        <v>0</v>
      </c>
      <c r="U454" s="71">
        <f>'MASTER INVENTORY'!U451</f>
        <v>0</v>
      </c>
      <c r="V454" s="71">
        <f>'MASTER INVENTORY'!V451</f>
        <v>0</v>
      </c>
      <c r="W454" s="71">
        <f>'MASTER INVENTORY'!W451</f>
        <v>0</v>
      </c>
      <c r="X454" s="71">
        <f>'MASTER INVENTORY'!X451</f>
        <v>0</v>
      </c>
      <c r="Y454" s="71">
        <f>'MASTER INVENTORY'!Y451</f>
        <v>0</v>
      </c>
      <c r="Z454" s="71">
        <f>'MASTER INVENTORY'!Z451</f>
        <v>0</v>
      </c>
      <c r="AA454" s="71">
        <f>'MASTER INVENTORY'!AA451</f>
        <v>0</v>
      </c>
      <c r="AB454" s="71">
        <f>'MASTER INVENTORY'!AB451</f>
        <v>0</v>
      </c>
      <c r="AC454" s="71">
        <f>'MASTER INVENTORY'!AC451</f>
        <v>0</v>
      </c>
      <c r="AD454" s="71">
        <f>'MASTER INVENTORY'!AD451</f>
        <v>0</v>
      </c>
      <c r="AE454" s="71">
        <f>'MASTER INVENTORY'!AE451</f>
        <v>0</v>
      </c>
      <c r="AF454" s="71">
        <f>'MASTER INVENTORY'!AF451</f>
        <v>0</v>
      </c>
      <c r="AG454" s="71">
        <f>'MASTER INVENTORY'!AG451</f>
        <v>0</v>
      </c>
      <c r="AH454" s="71" t="str">
        <f>'MASTER INVENTORY'!AH451</f>
        <v>X</v>
      </c>
      <c r="AI454" s="71">
        <f>'MASTER INVENTORY'!AI451</f>
        <v>0</v>
      </c>
    </row>
    <row r="455" spans="1:35" hidden="1" x14ac:dyDescent="0.2">
      <c r="A455" s="67" t="str">
        <f>'MASTER INVENTORY'!A452</f>
        <v>36000 - Common area RRs</v>
      </c>
      <c r="B455" s="71" t="str">
        <f>'MASTER INVENTORY'!B452</f>
        <v>M</v>
      </c>
      <c r="C455" s="71">
        <f>'MASTER INVENTORY'!C452</f>
        <v>1883</v>
      </c>
      <c r="D455" s="71">
        <f>'MASTER INVENTORY'!D452</f>
        <v>1883</v>
      </c>
      <c r="E455" s="71">
        <f>'MASTER INVENTORY'!E452</f>
        <v>0</v>
      </c>
      <c r="F455" s="71">
        <f>'MASTER INVENTORY'!F452</f>
        <v>0</v>
      </c>
      <c r="G455" s="71">
        <f>'MASTER INVENTORY'!G452</f>
        <v>0</v>
      </c>
      <c r="H455" s="71" t="str">
        <f>'MASTER INVENTORY'!H452</f>
        <v>CERAMIC</v>
      </c>
      <c r="I455" s="71">
        <f>'MASTER INVENTORY'!I452</f>
        <v>1683</v>
      </c>
      <c r="J455" s="71" t="str">
        <f>'MASTER INVENTORY'!J452</f>
        <v>ADMIN</v>
      </c>
      <c r="K455" s="99">
        <f>'MASTER INVENTORY'!K452</f>
        <v>5</v>
      </c>
      <c r="L455" s="71">
        <f>'MASTER INVENTORY'!L452</f>
        <v>0</v>
      </c>
      <c r="M455" s="71">
        <f>'MASTER INVENTORY'!M452</f>
        <v>0</v>
      </c>
      <c r="N455" s="71">
        <f>'MASTER INVENTORY'!N452</f>
        <v>0</v>
      </c>
      <c r="O455" s="71">
        <f>'MASTER INVENTORY'!O452</f>
        <v>0</v>
      </c>
      <c r="P455" s="71">
        <f>'MASTER INVENTORY'!P452</f>
        <v>0</v>
      </c>
      <c r="Q455" s="71">
        <f>'MASTER INVENTORY'!Q452</f>
        <v>0</v>
      </c>
      <c r="R455" s="71">
        <f>'MASTER INVENTORY'!R452</f>
        <v>0</v>
      </c>
      <c r="S455" s="71">
        <f>'MASTER INVENTORY'!S452</f>
        <v>30</v>
      </c>
      <c r="T455" s="71">
        <f>'MASTER INVENTORY'!T452</f>
        <v>0</v>
      </c>
      <c r="U455" s="71">
        <f>'MASTER INVENTORY'!U452</f>
        <v>32</v>
      </c>
      <c r="V455" s="71">
        <f>'MASTER INVENTORY'!V452</f>
        <v>25</v>
      </c>
      <c r="W455" s="71">
        <f>'MASTER INVENTORY'!W452</f>
        <v>8</v>
      </c>
      <c r="X455" s="71">
        <f>'MASTER INVENTORY'!X452</f>
        <v>0</v>
      </c>
      <c r="Y455" s="71">
        <f>'MASTER INVENTORY'!Y452</f>
        <v>0</v>
      </c>
      <c r="Z455" s="71">
        <f>'MASTER INVENTORY'!Z452</f>
        <v>28</v>
      </c>
      <c r="AA455" s="71">
        <f>'MASTER INVENTORY'!AA452</f>
        <v>25</v>
      </c>
      <c r="AB455" s="71">
        <f>'MASTER INVENTORY'!AB452</f>
        <v>32</v>
      </c>
      <c r="AC455" s="71">
        <f>'MASTER INVENTORY'!AC452</f>
        <v>0</v>
      </c>
      <c r="AD455" s="71">
        <f>'MASTER INVENTORY'!AD452</f>
        <v>0</v>
      </c>
      <c r="AE455" s="71">
        <f>'MASTER INVENTORY'!AE452</f>
        <v>0</v>
      </c>
      <c r="AF455" s="71">
        <f>'MASTER INVENTORY'!AF452</f>
        <v>1</v>
      </c>
      <c r="AG455" s="71" t="str">
        <f>'MASTER INVENTORY'!AG452</f>
        <v>DPW</v>
      </c>
      <c r="AH455" s="71" t="str">
        <f>'MASTER INVENTORY'!AH452</f>
        <v>X</v>
      </c>
      <c r="AI455" s="71">
        <f>'MASTER INVENTORY'!AI452</f>
        <v>0</v>
      </c>
    </row>
    <row r="456" spans="1:35" hidden="1" x14ac:dyDescent="0.2">
      <c r="A456" s="67" t="str">
        <f>'MASTER INVENTORY'!A453</f>
        <v>36000 - Common areas</v>
      </c>
      <c r="B456" s="71" t="str">
        <f>'MASTER INVENTORY'!B453</f>
        <v>M</v>
      </c>
      <c r="C456" s="71">
        <f>'MASTER INVENTORY'!C453</f>
        <v>75000</v>
      </c>
      <c r="D456" s="71">
        <f>'MASTER INVENTORY'!D453</f>
        <v>2500</v>
      </c>
      <c r="E456" s="71">
        <f>'MASTER INVENTORY'!E453</f>
        <v>35000</v>
      </c>
      <c r="F456" s="71">
        <f>'MASTER INVENTORY'!F453</f>
        <v>35000</v>
      </c>
      <c r="G456" s="71">
        <f>'MASTER INVENTORY'!G453</f>
        <v>0</v>
      </c>
      <c r="H456" s="71" t="str">
        <f>'MASTER INVENTORY'!H453</f>
        <v>CERAMIC</v>
      </c>
      <c r="I456" s="71">
        <f>'MASTER INVENTORY'!I453</f>
        <v>5000</v>
      </c>
      <c r="J456" s="71" t="str">
        <f>'MASTER INVENTORY'!J453</f>
        <v>ADMIN</v>
      </c>
      <c r="K456" s="121">
        <f>'MASTER INVENTORY'!K453</f>
        <v>1</v>
      </c>
      <c r="L456" s="71">
        <f>'MASTER INVENTORY'!L453</f>
        <v>0</v>
      </c>
      <c r="M456" s="71">
        <f>'MASTER INVENTORY'!M453</f>
        <v>0</v>
      </c>
      <c r="N456" s="71">
        <f>'MASTER INVENTORY'!N453</f>
        <v>0</v>
      </c>
      <c r="O456" s="71">
        <f>'MASTER INVENTORY'!O453</f>
        <v>0</v>
      </c>
      <c r="P456" s="71">
        <f>'MASTER INVENTORY'!P453</f>
        <v>0</v>
      </c>
      <c r="Q456" s="71">
        <f>'MASTER INVENTORY'!Q453</f>
        <v>0</v>
      </c>
      <c r="R456" s="71">
        <f>'MASTER INVENTORY'!R453</f>
        <v>0</v>
      </c>
      <c r="S456" s="71">
        <f>'MASTER INVENTORY'!S453</f>
        <v>0</v>
      </c>
      <c r="T456" s="71">
        <f>'MASTER INVENTORY'!T453</f>
        <v>0</v>
      </c>
      <c r="U456" s="71">
        <f>'MASTER INVENTORY'!U453</f>
        <v>0</v>
      </c>
      <c r="V456" s="71">
        <f>'MASTER INVENTORY'!V453</f>
        <v>0</v>
      </c>
      <c r="W456" s="71">
        <f>'MASTER INVENTORY'!W453</f>
        <v>0</v>
      </c>
      <c r="X456" s="71">
        <f>'MASTER INVENTORY'!X453</f>
        <v>0</v>
      </c>
      <c r="Y456" s="71">
        <f>'MASTER INVENTORY'!Y453</f>
        <v>0</v>
      </c>
      <c r="Z456" s="71">
        <f>'MASTER INVENTORY'!Z453</f>
        <v>0</v>
      </c>
      <c r="AA456" s="71">
        <f>'MASTER INVENTORY'!AA453</f>
        <v>0</v>
      </c>
      <c r="AB456" s="71">
        <f>'MASTER INVENTORY'!AB453</f>
        <v>0</v>
      </c>
      <c r="AC456" s="71">
        <f>'MASTER INVENTORY'!AC453</f>
        <v>0</v>
      </c>
      <c r="AD456" s="71">
        <f>'MASTER INVENTORY'!AD453</f>
        <v>0</v>
      </c>
      <c r="AE456" s="71">
        <f>'MASTER INVENTORY'!AE453</f>
        <v>0</v>
      </c>
      <c r="AF456" s="71">
        <f>'MASTER INVENTORY'!AF453</f>
        <v>0</v>
      </c>
      <c r="AG456" s="71" t="str">
        <f>'MASTER INVENTORY'!AG453</f>
        <v>Darnal</v>
      </c>
      <c r="AH456" s="71">
        <f>'MASTER INVENTORY'!AH453</f>
        <v>0</v>
      </c>
      <c r="AI456" s="71">
        <f>'MASTER INVENTORY'!AI453</f>
        <v>0</v>
      </c>
    </row>
    <row r="457" spans="1:35" hidden="1" x14ac:dyDescent="0.2">
      <c r="A457" s="67" t="str">
        <f>'MASTER INVENTORY'!A454</f>
        <v>36000 - 1st Fl Conf Room Rm 1463</v>
      </c>
      <c r="B457" s="71" t="str">
        <f>'MASTER INVENTORY'!B454</f>
        <v>M</v>
      </c>
      <c r="C457" s="71">
        <f>'MASTER INVENTORY'!C454</f>
        <v>1463</v>
      </c>
      <c r="D457" s="71">
        <f>'MASTER INVENTORY'!D454</f>
        <v>0</v>
      </c>
      <c r="E457" s="71">
        <f>'MASTER INVENTORY'!E454</f>
        <v>0</v>
      </c>
      <c r="F457" s="71">
        <f>'MASTER INVENTORY'!F454</f>
        <v>0</v>
      </c>
      <c r="G457" s="71">
        <f>'MASTER INVENTORY'!G454</f>
        <v>0</v>
      </c>
      <c r="H457" s="71">
        <f>'MASTER INVENTORY'!H454</f>
        <v>0</v>
      </c>
      <c r="I457" s="71">
        <f>'MASTER INVENTORY'!I454</f>
        <v>0</v>
      </c>
      <c r="J457" s="71" t="str">
        <f>'MASTER INVENTORY'!J454</f>
        <v>ADMIN</v>
      </c>
      <c r="K457" s="121">
        <f>'MASTER INVENTORY'!K454</f>
        <v>1</v>
      </c>
      <c r="L457" s="71">
        <f>'MASTER INVENTORY'!L454</f>
        <v>0</v>
      </c>
      <c r="M457" s="71">
        <f>'MASTER INVENTORY'!M454</f>
        <v>0</v>
      </c>
      <c r="N457" s="71">
        <f>'MASTER INVENTORY'!N454</f>
        <v>0</v>
      </c>
      <c r="O457" s="71">
        <f>'MASTER INVENTORY'!O454</f>
        <v>0</v>
      </c>
      <c r="P457" s="71">
        <f>'MASTER INVENTORY'!P454</f>
        <v>0</v>
      </c>
      <c r="Q457" s="71">
        <f>'MASTER INVENTORY'!Q454</f>
        <v>0</v>
      </c>
      <c r="R457" s="71">
        <f>'MASTER INVENTORY'!R454</f>
        <v>0</v>
      </c>
      <c r="S457" s="71">
        <f>'MASTER INVENTORY'!S454</f>
        <v>0</v>
      </c>
      <c r="T457" s="71">
        <f>'MASTER INVENTORY'!T454</f>
        <v>0</v>
      </c>
      <c r="U457" s="71">
        <f>'MASTER INVENTORY'!U454</f>
        <v>0</v>
      </c>
      <c r="V457" s="71">
        <f>'MASTER INVENTORY'!V454</f>
        <v>0</v>
      </c>
      <c r="W457" s="71">
        <f>'MASTER INVENTORY'!W454</f>
        <v>0</v>
      </c>
      <c r="X457" s="71">
        <f>'MASTER INVENTORY'!X454</f>
        <v>0</v>
      </c>
      <c r="Y457" s="71">
        <f>'MASTER INVENTORY'!Y454</f>
        <v>0</v>
      </c>
      <c r="Z457" s="71">
        <f>'MASTER INVENTORY'!Z454</f>
        <v>0</v>
      </c>
      <c r="AA457" s="71">
        <f>'MASTER INVENTORY'!AA454</f>
        <v>0</v>
      </c>
      <c r="AB457" s="71">
        <f>'MASTER INVENTORY'!AB454</f>
        <v>0</v>
      </c>
      <c r="AC457" s="71">
        <f>'MASTER INVENTORY'!AC454</f>
        <v>0</v>
      </c>
      <c r="AD457" s="71">
        <f>'MASTER INVENTORY'!AD454</f>
        <v>0</v>
      </c>
      <c r="AE457" s="71">
        <f>'MASTER INVENTORY'!AE454</f>
        <v>0</v>
      </c>
      <c r="AF457" s="71">
        <f>'MASTER INVENTORY'!AF454</f>
        <v>0</v>
      </c>
      <c r="AG457" s="71">
        <f>'MASTER INVENTORY'!AG454</f>
        <v>0</v>
      </c>
      <c r="AH457" s="71" t="str">
        <f>'MASTER INVENTORY'!AH454</f>
        <v>X</v>
      </c>
      <c r="AI457" s="71">
        <f>'MASTER INVENTORY'!AI454</f>
        <v>0</v>
      </c>
    </row>
    <row r="458" spans="1:35" hidden="1" x14ac:dyDescent="0.2">
      <c r="A458" s="67" t="str">
        <f>'MASTER INVENTORY'!A455</f>
        <v>36000 - 1st Fl DRC RM E122</v>
      </c>
      <c r="B458" s="71" t="str">
        <f>'MASTER INVENTORY'!B455</f>
        <v>M</v>
      </c>
      <c r="C458" s="71">
        <f>'MASTER INVENTORY'!C455</f>
        <v>100</v>
      </c>
      <c r="D458" s="71">
        <f>'MASTER INVENTORY'!D455</f>
        <v>0</v>
      </c>
      <c r="E458" s="71">
        <f>'MASTER INVENTORY'!E455</f>
        <v>0</v>
      </c>
      <c r="F458" s="71">
        <f>'MASTER INVENTORY'!F455</f>
        <v>0</v>
      </c>
      <c r="G458" s="71">
        <f>'MASTER INVENTORY'!G455</f>
        <v>0</v>
      </c>
      <c r="H458" s="71">
        <f>'MASTER INVENTORY'!H455</f>
        <v>0</v>
      </c>
      <c r="I458" s="71">
        <f>'MASTER INVENTORY'!I455</f>
        <v>0</v>
      </c>
      <c r="J458" s="71" t="str">
        <f>'MASTER INVENTORY'!J455</f>
        <v>ADMIN</v>
      </c>
      <c r="K458" s="99">
        <f>'MASTER INVENTORY'!K455</f>
        <v>5</v>
      </c>
      <c r="L458" s="71">
        <f>'MASTER INVENTORY'!L455</f>
        <v>0</v>
      </c>
      <c r="M458" s="71">
        <f>'MASTER INVENTORY'!M455</f>
        <v>0</v>
      </c>
      <c r="N458" s="71">
        <f>'MASTER INVENTORY'!N455</f>
        <v>0</v>
      </c>
      <c r="O458" s="71">
        <f>'MASTER INVENTORY'!O455</f>
        <v>0</v>
      </c>
      <c r="P458" s="71">
        <f>'MASTER INVENTORY'!P455</f>
        <v>0</v>
      </c>
      <c r="Q458" s="71">
        <f>'MASTER INVENTORY'!Q455</f>
        <v>0</v>
      </c>
      <c r="R458" s="71">
        <f>'MASTER INVENTORY'!R455</f>
        <v>0</v>
      </c>
      <c r="S458" s="71">
        <f>'MASTER INVENTORY'!S455</f>
        <v>0</v>
      </c>
      <c r="T458" s="71">
        <f>'MASTER INVENTORY'!T455</f>
        <v>0</v>
      </c>
      <c r="U458" s="71">
        <f>'MASTER INVENTORY'!U455</f>
        <v>0</v>
      </c>
      <c r="V458" s="71">
        <f>'MASTER INVENTORY'!V455</f>
        <v>0</v>
      </c>
      <c r="W458" s="71">
        <f>'MASTER INVENTORY'!W455</f>
        <v>0</v>
      </c>
      <c r="X458" s="71">
        <f>'MASTER INVENTORY'!X455</f>
        <v>0</v>
      </c>
      <c r="Y458" s="71">
        <f>'MASTER INVENTORY'!Y455</f>
        <v>0</v>
      </c>
      <c r="Z458" s="71">
        <f>'MASTER INVENTORY'!Z455</f>
        <v>0</v>
      </c>
      <c r="AA458" s="71">
        <f>'MASTER INVENTORY'!AA455</f>
        <v>0</v>
      </c>
      <c r="AB458" s="71">
        <f>'MASTER INVENTORY'!AB455</f>
        <v>0</v>
      </c>
      <c r="AC458" s="71">
        <f>'MASTER INVENTORY'!AC455</f>
        <v>0</v>
      </c>
      <c r="AD458" s="71">
        <f>'MASTER INVENTORY'!AD455</f>
        <v>0</v>
      </c>
      <c r="AE458" s="71">
        <f>'MASTER INVENTORY'!AE455</f>
        <v>0</v>
      </c>
      <c r="AF458" s="71">
        <f>'MASTER INVENTORY'!AF455</f>
        <v>0</v>
      </c>
      <c r="AG458" s="71">
        <f>'MASTER INVENTORY'!AG455</f>
        <v>0</v>
      </c>
      <c r="AH458" s="71" t="str">
        <f>'MASTER INVENTORY'!AH455</f>
        <v>X</v>
      </c>
      <c r="AI458" s="71">
        <f>'MASTER INVENTORY'!AI455</f>
        <v>0</v>
      </c>
    </row>
    <row r="459" spans="1:35" hidden="1" x14ac:dyDescent="0.2">
      <c r="A459" s="67" t="str">
        <f>'MASTER INVENTORY'!A459</f>
        <v>36000 - 2nd Fl Conf Room Suite 2801</v>
      </c>
      <c r="B459" s="71" t="str">
        <f>'MASTER INVENTORY'!B459</f>
        <v>M</v>
      </c>
      <c r="C459" s="71">
        <f>'MASTER INVENTORY'!C459</f>
        <v>4103</v>
      </c>
      <c r="D459" s="71">
        <f>'MASTER INVENTORY'!D459</f>
        <v>0</v>
      </c>
      <c r="E459" s="71">
        <f>'MASTER INVENTORY'!E459</f>
        <v>0</v>
      </c>
      <c r="F459" s="71">
        <f>'MASTER INVENTORY'!F459</f>
        <v>0</v>
      </c>
      <c r="G459" s="71">
        <f>'MASTER INVENTORY'!G459</f>
        <v>0</v>
      </c>
      <c r="H459" s="71">
        <f>'MASTER INVENTORY'!H459</f>
        <v>0</v>
      </c>
      <c r="I459" s="71">
        <f>'MASTER INVENTORY'!I459</f>
        <v>0</v>
      </c>
      <c r="J459" s="71" t="str">
        <f>'MASTER INVENTORY'!J459</f>
        <v>ADMIN</v>
      </c>
      <c r="K459" s="121">
        <f>'MASTER INVENTORY'!K459</f>
        <v>1</v>
      </c>
      <c r="L459" s="71">
        <f>'MASTER INVENTORY'!L459</f>
        <v>0</v>
      </c>
      <c r="M459" s="71">
        <f>'MASTER INVENTORY'!M459</f>
        <v>0</v>
      </c>
      <c r="N459" s="71">
        <f>'MASTER INVENTORY'!N459</f>
        <v>0</v>
      </c>
      <c r="O459" s="71">
        <f>'MASTER INVENTORY'!O459</f>
        <v>0</v>
      </c>
      <c r="P459" s="71">
        <f>'MASTER INVENTORY'!P459</f>
        <v>0</v>
      </c>
      <c r="Q459" s="71">
        <f>'MASTER INVENTORY'!Q459</f>
        <v>0</v>
      </c>
      <c r="R459" s="71">
        <f>'MASTER INVENTORY'!R459</f>
        <v>0</v>
      </c>
      <c r="S459" s="71">
        <f>'MASTER INVENTORY'!S459</f>
        <v>0</v>
      </c>
      <c r="T459" s="71">
        <f>'MASTER INVENTORY'!T459</f>
        <v>0</v>
      </c>
      <c r="U459" s="71">
        <f>'MASTER INVENTORY'!U459</f>
        <v>0</v>
      </c>
      <c r="V459" s="71">
        <f>'MASTER INVENTORY'!V459</f>
        <v>0</v>
      </c>
      <c r="W459" s="71">
        <f>'MASTER INVENTORY'!W459</f>
        <v>0</v>
      </c>
      <c r="X459" s="71">
        <f>'MASTER INVENTORY'!X459</f>
        <v>0</v>
      </c>
      <c r="Y459" s="71">
        <f>'MASTER INVENTORY'!Y459</f>
        <v>0</v>
      </c>
      <c r="Z459" s="71">
        <f>'MASTER INVENTORY'!Z459</f>
        <v>0</v>
      </c>
      <c r="AA459" s="71">
        <f>'MASTER INVENTORY'!AA459</f>
        <v>0</v>
      </c>
      <c r="AB459" s="71">
        <f>'MASTER INVENTORY'!AB459</f>
        <v>0</v>
      </c>
      <c r="AC459" s="71">
        <f>'MASTER INVENTORY'!AC459</f>
        <v>0</v>
      </c>
      <c r="AD459" s="71">
        <f>'MASTER INVENTORY'!AD459</f>
        <v>0</v>
      </c>
      <c r="AE459" s="71">
        <f>'MASTER INVENTORY'!AE459</f>
        <v>0</v>
      </c>
      <c r="AF459" s="71">
        <f>'MASTER INVENTORY'!AF459</f>
        <v>0</v>
      </c>
      <c r="AG459" s="71">
        <f>'MASTER INVENTORY'!AG459</f>
        <v>0</v>
      </c>
      <c r="AH459" s="71" t="str">
        <f>'MASTER INVENTORY'!AH459</f>
        <v>X</v>
      </c>
      <c r="AI459" s="71">
        <f>'MASTER INVENTORY'!AI459</f>
        <v>0</v>
      </c>
    </row>
    <row r="460" spans="1:35" hidden="1" x14ac:dyDescent="0.2">
      <c r="A460" s="67" t="str">
        <f>'MASTER INVENTORY'!A460</f>
        <v>36000 - ACS-N-- 2nd floor</v>
      </c>
      <c r="B460" s="71" t="str">
        <f>'MASTER INVENTORY'!B460</f>
        <v>M</v>
      </c>
      <c r="C460" s="71">
        <f>'MASTER INVENTORY'!C460</f>
        <v>35024</v>
      </c>
      <c r="D460" s="71">
        <f>'MASTER INVENTORY'!D460</f>
        <v>0</v>
      </c>
      <c r="E460" s="71">
        <f>'MASTER INVENTORY'!E460</f>
        <v>0</v>
      </c>
      <c r="F460" s="71">
        <f>'MASTER INVENTORY'!F460</f>
        <v>0</v>
      </c>
      <c r="G460" s="71">
        <f>'MASTER INVENTORY'!G460</f>
        <v>0</v>
      </c>
      <c r="H460" s="71">
        <f>'MASTER INVENTORY'!H460</f>
        <v>0</v>
      </c>
      <c r="I460" s="71">
        <f>'MASTER INVENTORY'!I460</f>
        <v>0</v>
      </c>
      <c r="J460" s="71" t="str">
        <f>'MASTER INVENTORY'!J460</f>
        <v>ADMIN</v>
      </c>
      <c r="K460" s="121">
        <f>'MASTER INVENTORY'!K460</f>
        <v>1</v>
      </c>
      <c r="L460" s="71">
        <f>'MASTER INVENTORY'!L460</f>
        <v>0</v>
      </c>
      <c r="M460" s="71">
        <f>'MASTER INVENTORY'!M460</f>
        <v>0</v>
      </c>
      <c r="N460" s="71">
        <f>'MASTER INVENTORY'!N460</f>
        <v>0</v>
      </c>
      <c r="O460" s="71">
        <f>'MASTER INVENTORY'!O460</f>
        <v>0</v>
      </c>
      <c r="P460" s="71">
        <f>'MASTER INVENTORY'!P460</f>
        <v>0</v>
      </c>
      <c r="Q460" s="71">
        <f>'MASTER INVENTORY'!Q460</f>
        <v>0</v>
      </c>
      <c r="R460" s="71">
        <f>'MASTER INVENTORY'!R460</f>
        <v>0</v>
      </c>
      <c r="S460" s="71">
        <f>'MASTER INVENTORY'!S460</f>
        <v>0</v>
      </c>
      <c r="T460" s="71">
        <f>'MASTER INVENTORY'!T460</f>
        <v>0</v>
      </c>
      <c r="U460" s="71">
        <f>'MASTER INVENTORY'!U460</f>
        <v>0</v>
      </c>
      <c r="V460" s="71">
        <f>'MASTER INVENTORY'!V460</f>
        <v>0</v>
      </c>
      <c r="W460" s="71">
        <f>'MASTER INVENTORY'!W460</f>
        <v>0</v>
      </c>
      <c r="X460" s="71">
        <f>'MASTER INVENTORY'!X460</f>
        <v>0</v>
      </c>
      <c r="Y460" s="71">
        <f>'MASTER INVENTORY'!Y460</f>
        <v>0</v>
      </c>
      <c r="Z460" s="71">
        <f>'MASTER INVENTORY'!Z460</f>
        <v>0</v>
      </c>
      <c r="AA460" s="71">
        <f>'MASTER INVENTORY'!AA460</f>
        <v>0</v>
      </c>
      <c r="AB460" s="71">
        <f>'MASTER INVENTORY'!AB460</f>
        <v>0</v>
      </c>
      <c r="AC460" s="71">
        <f>'MASTER INVENTORY'!AC460</f>
        <v>0</v>
      </c>
      <c r="AD460" s="71">
        <f>'MASTER INVENTORY'!AD460</f>
        <v>0</v>
      </c>
      <c r="AE460" s="71">
        <f>'MASTER INVENTORY'!AE460</f>
        <v>0</v>
      </c>
      <c r="AF460" s="71">
        <f>'MASTER INVENTORY'!AF460</f>
        <v>0</v>
      </c>
      <c r="AG460" s="71">
        <f>'MASTER INVENTORY'!AG460</f>
        <v>0</v>
      </c>
      <c r="AH460" s="71" t="str">
        <f>'MASTER INVENTORY'!AH460</f>
        <v>X</v>
      </c>
      <c r="AI460" s="71">
        <f>'MASTER INVENTORY'!AI460</f>
        <v>0</v>
      </c>
    </row>
    <row r="461" spans="1:35" hidden="1" x14ac:dyDescent="0.2">
      <c r="A461" s="67" t="str">
        <f>'MASTER INVENTORY'!A461</f>
        <v>36000 - ACS-S-- 2nd floor</v>
      </c>
      <c r="B461" s="71" t="str">
        <f>'MASTER INVENTORY'!B461</f>
        <v>M</v>
      </c>
      <c r="C461" s="71">
        <f>'MASTER INVENTORY'!C461</f>
        <v>3392</v>
      </c>
      <c r="D461" s="71">
        <f>'MASTER INVENTORY'!D461</f>
        <v>0</v>
      </c>
      <c r="E461" s="71">
        <f>'MASTER INVENTORY'!E461</f>
        <v>0</v>
      </c>
      <c r="F461" s="71">
        <f>'MASTER INVENTORY'!F461</f>
        <v>0</v>
      </c>
      <c r="G461" s="71">
        <f>'MASTER INVENTORY'!G461</f>
        <v>0</v>
      </c>
      <c r="H461" s="71">
        <f>'MASTER INVENTORY'!H461</f>
        <v>0</v>
      </c>
      <c r="I461" s="71">
        <f>'MASTER INVENTORY'!I461</f>
        <v>0</v>
      </c>
      <c r="J461" s="71" t="str">
        <f>'MASTER INVENTORY'!J461</f>
        <v>ADMIN</v>
      </c>
      <c r="K461" s="121">
        <f>'MASTER INVENTORY'!K461</f>
        <v>1</v>
      </c>
      <c r="L461" s="71">
        <f>'MASTER INVENTORY'!L461</f>
        <v>0</v>
      </c>
      <c r="M461" s="71">
        <f>'MASTER INVENTORY'!M461</f>
        <v>0</v>
      </c>
      <c r="N461" s="71">
        <f>'MASTER INVENTORY'!N461</f>
        <v>0</v>
      </c>
      <c r="O461" s="71">
        <f>'MASTER INVENTORY'!O461</f>
        <v>0</v>
      </c>
      <c r="P461" s="71">
        <f>'MASTER INVENTORY'!P461</f>
        <v>0</v>
      </c>
      <c r="Q461" s="71">
        <f>'MASTER INVENTORY'!Q461</f>
        <v>0</v>
      </c>
      <c r="R461" s="71">
        <f>'MASTER INVENTORY'!R461</f>
        <v>0</v>
      </c>
      <c r="S461" s="71">
        <f>'MASTER INVENTORY'!S461</f>
        <v>0</v>
      </c>
      <c r="T461" s="71">
        <f>'MASTER INVENTORY'!T461</f>
        <v>0</v>
      </c>
      <c r="U461" s="71">
        <f>'MASTER INVENTORY'!U461</f>
        <v>0</v>
      </c>
      <c r="V461" s="71">
        <f>'MASTER INVENTORY'!V461</f>
        <v>0</v>
      </c>
      <c r="W461" s="71">
        <f>'MASTER INVENTORY'!W461</f>
        <v>0</v>
      </c>
      <c r="X461" s="71">
        <f>'MASTER INVENTORY'!X461</f>
        <v>0</v>
      </c>
      <c r="Y461" s="71">
        <f>'MASTER INVENTORY'!Y461</f>
        <v>0</v>
      </c>
      <c r="Z461" s="71">
        <f>'MASTER INVENTORY'!Z461</f>
        <v>0</v>
      </c>
      <c r="AA461" s="71">
        <f>'MASTER INVENTORY'!AA461</f>
        <v>0</v>
      </c>
      <c r="AB461" s="71">
        <f>'MASTER INVENTORY'!AB461</f>
        <v>0</v>
      </c>
      <c r="AC461" s="71">
        <f>'MASTER INVENTORY'!AC461</f>
        <v>0</v>
      </c>
      <c r="AD461" s="71">
        <f>'MASTER INVENTORY'!AD461</f>
        <v>0</v>
      </c>
      <c r="AE461" s="71">
        <f>'MASTER INVENTORY'!AE461</f>
        <v>0</v>
      </c>
      <c r="AF461" s="71">
        <f>'MASTER INVENTORY'!AF461</f>
        <v>0</v>
      </c>
      <c r="AG461" s="71">
        <f>'MASTER INVENTORY'!AG461</f>
        <v>0</v>
      </c>
      <c r="AH461" s="71" t="str">
        <f>'MASTER INVENTORY'!AH461</f>
        <v>X</v>
      </c>
      <c r="AI461" s="71">
        <f>'MASTER INVENTORY'!AI461</f>
        <v>0</v>
      </c>
    </row>
    <row r="462" spans="1:35" hidden="1" x14ac:dyDescent="0.2">
      <c r="A462" s="67" t="str">
        <f>'MASTER INVENTORY'!A462</f>
        <v>36000 - ARI-- 2nd floor</v>
      </c>
      <c r="B462" s="71" t="str">
        <f>'MASTER INVENTORY'!B462</f>
        <v>M</v>
      </c>
      <c r="C462" s="71">
        <f>'MASTER INVENTORY'!C462</f>
        <v>4787</v>
      </c>
      <c r="D462" s="71">
        <f>'MASTER INVENTORY'!D462</f>
        <v>0</v>
      </c>
      <c r="E462" s="71">
        <f>'MASTER INVENTORY'!E462</f>
        <v>0</v>
      </c>
      <c r="F462" s="71">
        <f>'MASTER INVENTORY'!F462</f>
        <v>0</v>
      </c>
      <c r="G462" s="71">
        <f>'MASTER INVENTORY'!G462</f>
        <v>0</v>
      </c>
      <c r="H462" s="71">
        <f>'MASTER INVENTORY'!H462</f>
        <v>0</v>
      </c>
      <c r="I462" s="71">
        <f>'MASTER INVENTORY'!I462</f>
        <v>0</v>
      </c>
      <c r="J462" s="71" t="str">
        <f>'MASTER INVENTORY'!J462</f>
        <v>ADMIN</v>
      </c>
      <c r="K462" s="121">
        <f>'MASTER INVENTORY'!K462</f>
        <v>1</v>
      </c>
      <c r="L462" s="71">
        <f>'MASTER INVENTORY'!L462</f>
        <v>0</v>
      </c>
      <c r="M462" s="71">
        <f>'MASTER INVENTORY'!M462</f>
        <v>0</v>
      </c>
      <c r="N462" s="71">
        <f>'MASTER INVENTORY'!N462</f>
        <v>0</v>
      </c>
      <c r="O462" s="71">
        <f>'MASTER INVENTORY'!O462</f>
        <v>0</v>
      </c>
      <c r="P462" s="71">
        <f>'MASTER INVENTORY'!P462</f>
        <v>0</v>
      </c>
      <c r="Q462" s="71">
        <f>'MASTER INVENTORY'!Q462</f>
        <v>0</v>
      </c>
      <c r="R462" s="71">
        <f>'MASTER INVENTORY'!R462</f>
        <v>0</v>
      </c>
      <c r="S462" s="71">
        <f>'MASTER INVENTORY'!S462</f>
        <v>0</v>
      </c>
      <c r="T462" s="71">
        <f>'MASTER INVENTORY'!T462</f>
        <v>0</v>
      </c>
      <c r="U462" s="71">
        <f>'MASTER INVENTORY'!U462</f>
        <v>0</v>
      </c>
      <c r="V462" s="71">
        <f>'MASTER INVENTORY'!V462</f>
        <v>0</v>
      </c>
      <c r="W462" s="71">
        <f>'MASTER INVENTORY'!W462</f>
        <v>0</v>
      </c>
      <c r="X462" s="71">
        <f>'MASTER INVENTORY'!X462</f>
        <v>0</v>
      </c>
      <c r="Y462" s="71">
        <f>'MASTER INVENTORY'!Y462</f>
        <v>0</v>
      </c>
      <c r="Z462" s="71">
        <f>'MASTER INVENTORY'!Z462</f>
        <v>0</v>
      </c>
      <c r="AA462" s="71">
        <f>'MASTER INVENTORY'!AA462</f>
        <v>0</v>
      </c>
      <c r="AB462" s="71">
        <f>'MASTER INVENTORY'!AB462</f>
        <v>0</v>
      </c>
      <c r="AC462" s="71">
        <f>'MASTER INVENTORY'!AC462</f>
        <v>0</v>
      </c>
      <c r="AD462" s="71">
        <f>'MASTER INVENTORY'!AD462</f>
        <v>0</v>
      </c>
      <c r="AE462" s="71">
        <f>'MASTER INVENTORY'!AE462</f>
        <v>0</v>
      </c>
      <c r="AF462" s="71">
        <f>'MASTER INVENTORY'!AF462</f>
        <v>0</v>
      </c>
      <c r="AG462" s="71">
        <f>'MASTER INVENTORY'!AG462</f>
        <v>0</v>
      </c>
      <c r="AH462" s="71" t="str">
        <f>'MASTER INVENTORY'!AH462</f>
        <v>X</v>
      </c>
      <c r="AI462" s="71">
        <f>'MASTER INVENTORY'!AI462</f>
        <v>0</v>
      </c>
    </row>
    <row r="463" spans="1:35" hidden="1" x14ac:dyDescent="0.2">
      <c r="A463" s="67" t="str">
        <f>'MASTER INVENTORY'!A463</f>
        <v>36000 - Corridor -- 2nd floor</v>
      </c>
      <c r="B463" s="71" t="str">
        <f>'MASTER INVENTORY'!B463</f>
        <v>M</v>
      </c>
      <c r="C463" s="71">
        <f>'MASTER INVENTORY'!C463</f>
        <v>7151</v>
      </c>
      <c r="D463" s="71">
        <f>'MASTER INVENTORY'!D463</f>
        <v>0</v>
      </c>
      <c r="E463" s="71">
        <f>'MASTER INVENTORY'!E463</f>
        <v>0</v>
      </c>
      <c r="F463" s="71">
        <f>'MASTER INVENTORY'!F463</f>
        <v>0</v>
      </c>
      <c r="G463" s="71">
        <f>'MASTER INVENTORY'!G463</f>
        <v>0</v>
      </c>
      <c r="H463" s="71">
        <f>'MASTER INVENTORY'!H463</f>
        <v>0</v>
      </c>
      <c r="I463" s="71">
        <f>'MASTER INVENTORY'!I463</f>
        <v>0</v>
      </c>
      <c r="J463" s="71" t="str">
        <f>'MASTER INVENTORY'!J463</f>
        <v>ADMIN</v>
      </c>
      <c r="K463" s="121">
        <f>'MASTER INVENTORY'!K463</f>
        <v>1</v>
      </c>
      <c r="L463" s="71">
        <f>'MASTER INVENTORY'!L463</f>
        <v>0</v>
      </c>
      <c r="M463" s="71">
        <f>'MASTER INVENTORY'!M463</f>
        <v>0</v>
      </c>
      <c r="N463" s="71">
        <f>'MASTER INVENTORY'!N463</f>
        <v>0</v>
      </c>
      <c r="O463" s="71">
        <f>'MASTER INVENTORY'!O463</f>
        <v>0</v>
      </c>
      <c r="P463" s="71">
        <f>'MASTER INVENTORY'!P463</f>
        <v>0</v>
      </c>
      <c r="Q463" s="71">
        <f>'MASTER INVENTORY'!Q463</f>
        <v>0</v>
      </c>
      <c r="R463" s="71">
        <f>'MASTER INVENTORY'!R463</f>
        <v>0</v>
      </c>
      <c r="S463" s="71">
        <f>'MASTER INVENTORY'!S463</f>
        <v>0</v>
      </c>
      <c r="T463" s="71">
        <f>'MASTER INVENTORY'!T463</f>
        <v>0</v>
      </c>
      <c r="U463" s="71">
        <f>'MASTER INVENTORY'!U463</f>
        <v>0</v>
      </c>
      <c r="V463" s="71">
        <f>'MASTER INVENTORY'!V463</f>
        <v>0</v>
      </c>
      <c r="W463" s="71">
        <f>'MASTER INVENTORY'!W463</f>
        <v>0</v>
      </c>
      <c r="X463" s="71">
        <f>'MASTER INVENTORY'!X463</f>
        <v>0</v>
      </c>
      <c r="Y463" s="71">
        <f>'MASTER INVENTORY'!Y463</f>
        <v>0</v>
      </c>
      <c r="Z463" s="71">
        <f>'MASTER INVENTORY'!Z463</f>
        <v>0</v>
      </c>
      <c r="AA463" s="71">
        <f>'MASTER INVENTORY'!AA463</f>
        <v>0</v>
      </c>
      <c r="AB463" s="71">
        <f>'MASTER INVENTORY'!AB463</f>
        <v>0</v>
      </c>
      <c r="AC463" s="71">
        <f>'MASTER INVENTORY'!AC463</f>
        <v>0</v>
      </c>
      <c r="AD463" s="71">
        <f>'MASTER INVENTORY'!AD463</f>
        <v>0</v>
      </c>
      <c r="AE463" s="71">
        <f>'MASTER INVENTORY'!AE463</f>
        <v>0</v>
      </c>
      <c r="AF463" s="71">
        <f>'MASTER INVENTORY'!AF463</f>
        <v>0</v>
      </c>
      <c r="AG463" s="71">
        <f>'MASTER INVENTORY'!AG463</f>
        <v>0</v>
      </c>
      <c r="AH463" s="71" t="str">
        <f>'MASTER INVENTORY'!AH463</f>
        <v>X</v>
      </c>
      <c r="AI463" s="71">
        <f>'MASTER INVENTORY'!AI463</f>
        <v>0</v>
      </c>
    </row>
    <row r="464" spans="1:35" hidden="1" x14ac:dyDescent="0.2">
      <c r="A464" s="67" t="str">
        <f>'MASTER INVENTORY'!A464</f>
        <v>36000 - Corridor -- Basement</v>
      </c>
      <c r="B464" s="71" t="str">
        <f>'MASTER INVENTORY'!B464</f>
        <v>M</v>
      </c>
      <c r="C464" s="71">
        <f>'MASTER INVENTORY'!C464</f>
        <v>10963</v>
      </c>
      <c r="D464" s="71">
        <f>'MASTER INVENTORY'!D464</f>
        <v>0</v>
      </c>
      <c r="E464" s="71">
        <f>'MASTER INVENTORY'!E464</f>
        <v>0</v>
      </c>
      <c r="F464" s="71">
        <f>'MASTER INVENTORY'!F464</f>
        <v>0</v>
      </c>
      <c r="G464" s="71">
        <f>'MASTER INVENTORY'!G464</f>
        <v>0</v>
      </c>
      <c r="H464" s="71">
        <f>'MASTER INVENTORY'!H464</f>
        <v>0</v>
      </c>
      <c r="I464" s="71">
        <f>'MASTER INVENTORY'!I464</f>
        <v>0</v>
      </c>
      <c r="J464" s="71" t="str">
        <f>'MASTER INVENTORY'!J464</f>
        <v>ADMIN</v>
      </c>
      <c r="K464" s="121">
        <f>'MASTER INVENTORY'!K464</f>
        <v>1</v>
      </c>
      <c r="L464" s="71">
        <f>'MASTER INVENTORY'!L464</f>
        <v>0</v>
      </c>
      <c r="M464" s="71">
        <f>'MASTER INVENTORY'!M464</f>
        <v>0</v>
      </c>
      <c r="N464" s="71">
        <f>'MASTER INVENTORY'!N464</f>
        <v>0</v>
      </c>
      <c r="O464" s="71">
        <f>'MASTER INVENTORY'!O464</f>
        <v>0</v>
      </c>
      <c r="P464" s="71">
        <f>'MASTER INVENTORY'!P464</f>
        <v>0</v>
      </c>
      <c r="Q464" s="71">
        <f>'MASTER INVENTORY'!Q464</f>
        <v>0</v>
      </c>
      <c r="R464" s="71">
        <f>'MASTER INVENTORY'!R464</f>
        <v>0</v>
      </c>
      <c r="S464" s="71">
        <f>'MASTER INVENTORY'!S464</f>
        <v>0</v>
      </c>
      <c r="T464" s="71">
        <f>'MASTER INVENTORY'!T464</f>
        <v>0</v>
      </c>
      <c r="U464" s="71">
        <f>'MASTER INVENTORY'!U464</f>
        <v>0</v>
      </c>
      <c r="V464" s="71">
        <f>'MASTER INVENTORY'!V464</f>
        <v>0</v>
      </c>
      <c r="W464" s="71">
        <f>'MASTER INVENTORY'!W464</f>
        <v>0</v>
      </c>
      <c r="X464" s="71">
        <f>'MASTER INVENTORY'!X464</f>
        <v>0</v>
      </c>
      <c r="Y464" s="71">
        <f>'MASTER INVENTORY'!Y464</f>
        <v>0</v>
      </c>
      <c r="Z464" s="71">
        <f>'MASTER INVENTORY'!Z464</f>
        <v>0</v>
      </c>
      <c r="AA464" s="71">
        <f>'MASTER INVENTORY'!AA464</f>
        <v>0</v>
      </c>
      <c r="AB464" s="71">
        <f>'MASTER INVENTORY'!AB464</f>
        <v>0</v>
      </c>
      <c r="AC464" s="71">
        <f>'MASTER INVENTORY'!AC464</f>
        <v>0</v>
      </c>
      <c r="AD464" s="71">
        <f>'MASTER INVENTORY'!AD464</f>
        <v>0</v>
      </c>
      <c r="AE464" s="71">
        <f>'MASTER INVENTORY'!AE464</f>
        <v>0</v>
      </c>
      <c r="AF464" s="71">
        <f>'MASTER INVENTORY'!AF464</f>
        <v>0</v>
      </c>
      <c r="AG464" s="71">
        <f>'MASTER INVENTORY'!AG464</f>
        <v>0</v>
      </c>
      <c r="AH464" s="71" t="str">
        <f>'MASTER INVENTORY'!AH464</f>
        <v>X</v>
      </c>
      <c r="AI464" s="71">
        <f>'MASTER INVENTORY'!AI464</f>
        <v>0</v>
      </c>
    </row>
    <row r="465" spans="1:35" hidden="1" x14ac:dyDescent="0.2">
      <c r="A465" s="67" t="str">
        <f>'MASTER INVENTORY'!A465</f>
        <v>36000 - Corridor --1st floor</v>
      </c>
      <c r="B465" s="71" t="str">
        <f>'MASTER INVENTORY'!B465</f>
        <v>M</v>
      </c>
      <c r="C465" s="71">
        <f>'MASTER INVENTORY'!C465</f>
        <v>41226</v>
      </c>
      <c r="D465" s="71">
        <f>'MASTER INVENTORY'!D465</f>
        <v>0</v>
      </c>
      <c r="E465" s="71">
        <f>'MASTER INVENTORY'!E465</f>
        <v>0</v>
      </c>
      <c r="F465" s="71">
        <f>'MASTER INVENTORY'!F465</f>
        <v>0</v>
      </c>
      <c r="G465" s="71">
        <f>'MASTER INVENTORY'!G465</f>
        <v>0</v>
      </c>
      <c r="H465" s="71">
        <f>'MASTER INVENTORY'!H465</f>
        <v>0</v>
      </c>
      <c r="I465" s="71">
        <f>'MASTER INVENTORY'!I465</f>
        <v>0</v>
      </c>
      <c r="J465" s="71" t="str">
        <f>'MASTER INVENTORY'!J465</f>
        <v>ADMIN</v>
      </c>
      <c r="K465" s="121">
        <f>'MASTER INVENTORY'!K465</f>
        <v>1</v>
      </c>
      <c r="L465" s="71">
        <f>'MASTER INVENTORY'!L465</f>
        <v>0</v>
      </c>
      <c r="M465" s="71">
        <f>'MASTER INVENTORY'!M465</f>
        <v>0</v>
      </c>
      <c r="N465" s="71">
        <f>'MASTER INVENTORY'!N465</f>
        <v>0</v>
      </c>
      <c r="O465" s="71">
        <f>'MASTER INVENTORY'!O465</f>
        <v>0</v>
      </c>
      <c r="P465" s="71">
        <f>'MASTER INVENTORY'!P465</f>
        <v>0</v>
      </c>
      <c r="Q465" s="71">
        <f>'MASTER INVENTORY'!Q465</f>
        <v>0</v>
      </c>
      <c r="R465" s="71">
        <f>'MASTER INVENTORY'!R465</f>
        <v>0</v>
      </c>
      <c r="S465" s="71">
        <f>'MASTER INVENTORY'!S465</f>
        <v>0</v>
      </c>
      <c r="T465" s="71">
        <f>'MASTER INVENTORY'!T465</f>
        <v>0</v>
      </c>
      <c r="U465" s="71">
        <f>'MASTER INVENTORY'!U465</f>
        <v>0</v>
      </c>
      <c r="V465" s="71">
        <f>'MASTER INVENTORY'!V465</f>
        <v>0</v>
      </c>
      <c r="W465" s="71">
        <f>'MASTER INVENTORY'!W465</f>
        <v>0</v>
      </c>
      <c r="X465" s="71">
        <f>'MASTER INVENTORY'!X465</f>
        <v>0</v>
      </c>
      <c r="Y465" s="71">
        <f>'MASTER INVENTORY'!Y465</f>
        <v>0</v>
      </c>
      <c r="Z465" s="71">
        <f>'MASTER INVENTORY'!Z465</f>
        <v>0</v>
      </c>
      <c r="AA465" s="71">
        <f>'MASTER INVENTORY'!AA465</f>
        <v>0</v>
      </c>
      <c r="AB465" s="71">
        <f>'MASTER INVENTORY'!AB465</f>
        <v>0</v>
      </c>
      <c r="AC465" s="71">
        <f>'MASTER INVENTORY'!AC465</f>
        <v>0</v>
      </c>
      <c r="AD465" s="71">
        <f>'MASTER INVENTORY'!AD465</f>
        <v>0</v>
      </c>
      <c r="AE465" s="71">
        <f>'MASTER INVENTORY'!AE465</f>
        <v>0</v>
      </c>
      <c r="AF465" s="71">
        <f>'MASTER INVENTORY'!AF465</f>
        <v>0</v>
      </c>
      <c r="AG465" s="71">
        <f>'MASTER INVENTORY'!AG465</f>
        <v>0</v>
      </c>
      <c r="AH465" s="71" t="str">
        <f>'MASTER INVENTORY'!AH465</f>
        <v>X</v>
      </c>
      <c r="AI465" s="71">
        <f>'MASTER INVENTORY'!AI465</f>
        <v>0</v>
      </c>
    </row>
    <row r="466" spans="1:35" hidden="1" x14ac:dyDescent="0.2">
      <c r="A466" s="67" t="str">
        <f>'MASTER INVENTORY'!A466</f>
        <v xml:space="preserve">36000 - Corridor-- 3rd floor </v>
      </c>
      <c r="B466" s="71" t="str">
        <f>'MASTER INVENTORY'!B466</f>
        <v>M</v>
      </c>
      <c r="C466" s="71">
        <f>'MASTER INVENTORY'!C466</f>
        <v>972</v>
      </c>
      <c r="D466" s="71">
        <f>'MASTER INVENTORY'!D466</f>
        <v>0</v>
      </c>
      <c r="E466" s="71">
        <f>'MASTER INVENTORY'!E466</f>
        <v>0</v>
      </c>
      <c r="F466" s="71">
        <f>'MASTER INVENTORY'!F466</f>
        <v>0</v>
      </c>
      <c r="G466" s="71">
        <f>'MASTER INVENTORY'!G466</f>
        <v>0</v>
      </c>
      <c r="H466" s="71">
        <f>'MASTER INVENTORY'!H466</f>
        <v>0</v>
      </c>
      <c r="I466" s="71">
        <f>'MASTER INVENTORY'!I466</f>
        <v>0</v>
      </c>
      <c r="J466" s="71" t="str">
        <f>'MASTER INVENTORY'!J466</f>
        <v>ADMIN</v>
      </c>
      <c r="K466" s="121">
        <f>'MASTER INVENTORY'!K466</f>
        <v>1</v>
      </c>
      <c r="L466" s="71">
        <f>'MASTER INVENTORY'!L466</f>
        <v>0</v>
      </c>
      <c r="M466" s="71">
        <f>'MASTER INVENTORY'!M466</f>
        <v>0</v>
      </c>
      <c r="N466" s="71">
        <f>'MASTER INVENTORY'!N466</f>
        <v>0</v>
      </c>
      <c r="O466" s="71">
        <f>'MASTER INVENTORY'!O466</f>
        <v>0</v>
      </c>
      <c r="P466" s="71">
        <f>'MASTER INVENTORY'!P466</f>
        <v>0</v>
      </c>
      <c r="Q466" s="71">
        <f>'MASTER INVENTORY'!Q466</f>
        <v>0</v>
      </c>
      <c r="R466" s="71">
        <f>'MASTER INVENTORY'!R466</f>
        <v>0</v>
      </c>
      <c r="S466" s="71">
        <f>'MASTER INVENTORY'!S466</f>
        <v>0</v>
      </c>
      <c r="T466" s="71">
        <f>'MASTER INVENTORY'!T466</f>
        <v>0</v>
      </c>
      <c r="U466" s="71">
        <f>'MASTER INVENTORY'!U466</f>
        <v>0</v>
      </c>
      <c r="V466" s="71">
        <f>'MASTER INVENTORY'!V466</f>
        <v>0</v>
      </c>
      <c r="W466" s="71">
        <f>'MASTER INVENTORY'!W466</f>
        <v>0</v>
      </c>
      <c r="X466" s="71">
        <f>'MASTER INVENTORY'!X466</f>
        <v>0</v>
      </c>
      <c r="Y466" s="71">
        <f>'MASTER INVENTORY'!Y466</f>
        <v>0</v>
      </c>
      <c r="Z466" s="71">
        <f>'MASTER INVENTORY'!Z466</f>
        <v>0</v>
      </c>
      <c r="AA466" s="71">
        <f>'MASTER INVENTORY'!AA466</f>
        <v>0</v>
      </c>
      <c r="AB466" s="71">
        <f>'MASTER INVENTORY'!AB466</f>
        <v>0</v>
      </c>
      <c r="AC466" s="71">
        <f>'MASTER INVENTORY'!AC466</f>
        <v>0</v>
      </c>
      <c r="AD466" s="71">
        <f>'MASTER INVENTORY'!AD466</f>
        <v>0</v>
      </c>
      <c r="AE466" s="71">
        <f>'MASTER INVENTORY'!AE466</f>
        <v>0</v>
      </c>
      <c r="AF466" s="71">
        <f>'MASTER INVENTORY'!AF466</f>
        <v>0</v>
      </c>
      <c r="AG466" s="71">
        <f>'MASTER INVENTORY'!AG466</f>
        <v>0</v>
      </c>
      <c r="AH466" s="71" t="str">
        <f>'MASTER INVENTORY'!AH466</f>
        <v>X</v>
      </c>
      <c r="AI466" s="71">
        <f>'MASTER INVENTORY'!AI466</f>
        <v>0</v>
      </c>
    </row>
    <row r="467" spans="1:35" hidden="1" x14ac:dyDescent="0.2">
      <c r="A467" s="67" t="str">
        <f>'MASTER INVENTORY'!A467</f>
        <v>36000 - Corridor-W-- 2nd floor</v>
      </c>
      <c r="B467" s="71" t="str">
        <f>'MASTER INVENTORY'!B467</f>
        <v>M</v>
      </c>
      <c r="C467" s="71">
        <f>'MASTER INVENTORY'!C467</f>
        <v>304</v>
      </c>
      <c r="D467" s="71">
        <f>'MASTER INVENTORY'!D467</f>
        <v>0</v>
      </c>
      <c r="E467" s="71">
        <f>'MASTER INVENTORY'!E467</f>
        <v>0</v>
      </c>
      <c r="F467" s="71">
        <f>'MASTER INVENTORY'!F467</f>
        <v>0</v>
      </c>
      <c r="G467" s="71">
        <f>'MASTER INVENTORY'!G467</f>
        <v>0</v>
      </c>
      <c r="H467" s="71">
        <f>'MASTER INVENTORY'!H467</f>
        <v>0</v>
      </c>
      <c r="I467" s="71">
        <f>'MASTER INVENTORY'!I467</f>
        <v>0</v>
      </c>
      <c r="J467" s="71" t="str">
        <f>'MASTER INVENTORY'!J467</f>
        <v>ADMIN</v>
      </c>
      <c r="K467" s="121">
        <f>'MASTER INVENTORY'!K467</f>
        <v>1</v>
      </c>
      <c r="L467" s="71">
        <f>'MASTER INVENTORY'!L467</f>
        <v>0</v>
      </c>
      <c r="M467" s="71">
        <f>'MASTER INVENTORY'!M467</f>
        <v>0</v>
      </c>
      <c r="N467" s="71">
        <f>'MASTER INVENTORY'!N467</f>
        <v>0</v>
      </c>
      <c r="O467" s="71">
        <f>'MASTER INVENTORY'!O467</f>
        <v>0</v>
      </c>
      <c r="P467" s="71">
        <f>'MASTER INVENTORY'!P467</f>
        <v>0</v>
      </c>
      <c r="Q467" s="71">
        <f>'MASTER INVENTORY'!Q467</f>
        <v>0</v>
      </c>
      <c r="R467" s="71">
        <f>'MASTER INVENTORY'!R467</f>
        <v>0</v>
      </c>
      <c r="S467" s="71">
        <f>'MASTER INVENTORY'!S467</f>
        <v>0</v>
      </c>
      <c r="T467" s="71">
        <f>'MASTER INVENTORY'!T467</f>
        <v>0</v>
      </c>
      <c r="U467" s="71">
        <f>'MASTER INVENTORY'!U467</f>
        <v>0</v>
      </c>
      <c r="V467" s="71">
        <f>'MASTER INVENTORY'!V467</f>
        <v>0</v>
      </c>
      <c r="W467" s="71">
        <f>'MASTER INVENTORY'!W467</f>
        <v>0</v>
      </c>
      <c r="X467" s="71">
        <f>'MASTER INVENTORY'!X467</f>
        <v>0</v>
      </c>
      <c r="Y467" s="71">
        <f>'MASTER INVENTORY'!Y467</f>
        <v>0</v>
      </c>
      <c r="Z467" s="71">
        <f>'MASTER INVENTORY'!Z467</f>
        <v>0</v>
      </c>
      <c r="AA467" s="71">
        <f>'MASTER INVENTORY'!AA467</f>
        <v>0</v>
      </c>
      <c r="AB467" s="71">
        <f>'MASTER INVENTORY'!AB467</f>
        <v>0</v>
      </c>
      <c r="AC467" s="71">
        <f>'MASTER INVENTORY'!AC467</f>
        <v>0</v>
      </c>
      <c r="AD467" s="71">
        <f>'MASTER INVENTORY'!AD467</f>
        <v>0</v>
      </c>
      <c r="AE467" s="71">
        <f>'MASTER INVENTORY'!AE467</f>
        <v>0</v>
      </c>
      <c r="AF467" s="71">
        <f>'MASTER INVENTORY'!AF467</f>
        <v>0</v>
      </c>
      <c r="AG467" s="71">
        <f>'MASTER INVENTORY'!AG467</f>
        <v>0</v>
      </c>
      <c r="AH467" s="71" t="str">
        <f>'MASTER INVENTORY'!AH467</f>
        <v>X</v>
      </c>
      <c r="AI467" s="71">
        <f>'MASTER INVENTORY'!AI467</f>
        <v>0</v>
      </c>
    </row>
    <row r="468" spans="1:35" hidden="1" x14ac:dyDescent="0.2">
      <c r="A468" s="67" t="str">
        <f>'MASTER INVENTORY'!A468</f>
        <v>36000 - CYSS-N --1st floor</v>
      </c>
      <c r="B468" s="71" t="str">
        <f>'MASTER INVENTORY'!B468</f>
        <v>M</v>
      </c>
      <c r="C468" s="71">
        <f>'MASTER INVENTORY'!C468</f>
        <v>12808</v>
      </c>
      <c r="D468" s="71">
        <f>'MASTER INVENTORY'!D468</f>
        <v>0</v>
      </c>
      <c r="E468" s="71">
        <f>'MASTER INVENTORY'!E468</f>
        <v>0</v>
      </c>
      <c r="F468" s="71">
        <f>'MASTER INVENTORY'!F468</f>
        <v>0</v>
      </c>
      <c r="G468" s="71">
        <f>'MASTER INVENTORY'!G468</f>
        <v>0</v>
      </c>
      <c r="H468" s="71">
        <f>'MASTER INVENTORY'!H468</f>
        <v>0</v>
      </c>
      <c r="I468" s="71">
        <f>'MASTER INVENTORY'!I468</f>
        <v>0</v>
      </c>
      <c r="J468" s="71" t="str">
        <f>'MASTER INVENTORY'!J468</f>
        <v>ADMIN</v>
      </c>
      <c r="K468" s="121">
        <f>'MASTER INVENTORY'!K468</f>
        <v>1</v>
      </c>
      <c r="L468" s="71">
        <f>'MASTER INVENTORY'!L468</f>
        <v>0</v>
      </c>
      <c r="M468" s="71">
        <f>'MASTER INVENTORY'!M468</f>
        <v>0</v>
      </c>
      <c r="N468" s="71">
        <f>'MASTER INVENTORY'!N468</f>
        <v>0</v>
      </c>
      <c r="O468" s="71">
        <f>'MASTER INVENTORY'!O468</f>
        <v>0</v>
      </c>
      <c r="P468" s="71">
        <f>'MASTER INVENTORY'!P468</f>
        <v>0</v>
      </c>
      <c r="Q468" s="71">
        <f>'MASTER INVENTORY'!Q468</f>
        <v>0</v>
      </c>
      <c r="R468" s="71">
        <f>'MASTER INVENTORY'!R468</f>
        <v>0</v>
      </c>
      <c r="S468" s="71">
        <f>'MASTER INVENTORY'!S468</f>
        <v>0</v>
      </c>
      <c r="T468" s="71">
        <f>'MASTER INVENTORY'!T468</f>
        <v>0</v>
      </c>
      <c r="U468" s="71">
        <f>'MASTER INVENTORY'!U468</f>
        <v>0</v>
      </c>
      <c r="V468" s="71">
        <f>'MASTER INVENTORY'!V468</f>
        <v>0</v>
      </c>
      <c r="W468" s="71">
        <f>'MASTER INVENTORY'!W468</f>
        <v>0</v>
      </c>
      <c r="X468" s="71">
        <f>'MASTER INVENTORY'!X468</f>
        <v>0</v>
      </c>
      <c r="Y468" s="71">
        <f>'MASTER INVENTORY'!Y468</f>
        <v>0</v>
      </c>
      <c r="Z468" s="71">
        <f>'MASTER INVENTORY'!Z468</f>
        <v>0</v>
      </c>
      <c r="AA468" s="71">
        <f>'MASTER INVENTORY'!AA468</f>
        <v>0</v>
      </c>
      <c r="AB468" s="71">
        <f>'MASTER INVENTORY'!AB468</f>
        <v>0</v>
      </c>
      <c r="AC468" s="71">
        <f>'MASTER INVENTORY'!AC468</f>
        <v>0</v>
      </c>
      <c r="AD468" s="71">
        <f>'MASTER INVENTORY'!AD468</f>
        <v>0</v>
      </c>
      <c r="AE468" s="71">
        <f>'MASTER INVENTORY'!AE468</f>
        <v>0</v>
      </c>
      <c r="AF468" s="71">
        <f>'MASTER INVENTORY'!AF468</f>
        <v>0</v>
      </c>
      <c r="AG468" s="71">
        <f>'MASTER INVENTORY'!AG468</f>
        <v>0</v>
      </c>
      <c r="AH468" s="71" t="str">
        <f>'MASTER INVENTORY'!AH468</f>
        <v>X</v>
      </c>
      <c r="AI468" s="71">
        <f>'MASTER INVENTORY'!AI468</f>
        <v>0</v>
      </c>
    </row>
    <row r="469" spans="1:35" hidden="1" x14ac:dyDescent="0.2">
      <c r="A469" s="67" t="str">
        <f>'MASTER INVENTORY'!A469</f>
        <v>36000 - CYSS-S --1st floor</v>
      </c>
      <c r="B469" s="71" t="str">
        <f>'MASTER INVENTORY'!B469</f>
        <v>M</v>
      </c>
      <c r="C469" s="71">
        <f>'MASTER INVENTORY'!C469</f>
        <v>13574</v>
      </c>
      <c r="D469" s="71">
        <f>'MASTER INVENTORY'!D469</f>
        <v>0</v>
      </c>
      <c r="E469" s="71">
        <f>'MASTER INVENTORY'!E469</f>
        <v>0</v>
      </c>
      <c r="F469" s="71">
        <f>'MASTER INVENTORY'!F469</f>
        <v>0</v>
      </c>
      <c r="G469" s="71">
        <f>'MASTER INVENTORY'!G469</f>
        <v>0</v>
      </c>
      <c r="H469" s="71">
        <f>'MASTER INVENTORY'!H469</f>
        <v>0</v>
      </c>
      <c r="I469" s="71">
        <f>'MASTER INVENTORY'!I469</f>
        <v>0</v>
      </c>
      <c r="J469" s="71" t="str">
        <f>'MASTER INVENTORY'!J469</f>
        <v>ADMIN</v>
      </c>
      <c r="K469" s="121">
        <f>'MASTER INVENTORY'!K469</f>
        <v>1</v>
      </c>
      <c r="L469" s="71">
        <f>'MASTER INVENTORY'!L469</f>
        <v>0</v>
      </c>
      <c r="M469" s="71">
        <f>'MASTER INVENTORY'!M469</f>
        <v>0</v>
      </c>
      <c r="N469" s="71">
        <f>'MASTER INVENTORY'!N469</f>
        <v>0</v>
      </c>
      <c r="O469" s="71">
        <f>'MASTER INVENTORY'!O469</f>
        <v>0</v>
      </c>
      <c r="P469" s="71">
        <f>'MASTER INVENTORY'!P469</f>
        <v>0</v>
      </c>
      <c r="Q469" s="71">
        <f>'MASTER INVENTORY'!Q469</f>
        <v>0</v>
      </c>
      <c r="R469" s="71">
        <f>'MASTER INVENTORY'!R469</f>
        <v>0</v>
      </c>
      <c r="S469" s="71">
        <f>'MASTER INVENTORY'!S469</f>
        <v>0</v>
      </c>
      <c r="T469" s="71">
        <f>'MASTER INVENTORY'!T469</f>
        <v>0</v>
      </c>
      <c r="U469" s="71">
        <f>'MASTER INVENTORY'!U469</f>
        <v>0</v>
      </c>
      <c r="V469" s="71">
        <f>'MASTER INVENTORY'!V469</f>
        <v>0</v>
      </c>
      <c r="W469" s="71">
        <f>'MASTER INVENTORY'!W469</f>
        <v>0</v>
      </c>
      <c r="X469" s="71">
        <f>'MASTER INVENTORY'!X469</f>
        <v>0</v>
      </c>
      <c r="Y469" s="71">
        <f>'MASTER INVENTORY'!Y469</f>
        <v>0</v>
      </c>
      <c r="Z469" s="71">
        <f>'MASTER INVENTORY'!Z469</f>
        <v>0</v>
      </c>
      <c r="AA469" s="71">
        <f>'MASTER INVENTORY'!AA469</f>
        <v>0</v>
      </c>
      <c r="AB469" s="71">
        <f>'MASTER INVENTORY'!AB469</f>
        <v>0</v>
      </c>
      <c r="AC469" s="71">
        <f>'MASTER INVENTORY'!AC469</f>
        <v>0</v>
      </c>
      <c r="AD469" s="71">
        <f>'MASTER INVENTORY'!AD469</f>
        <v>0</v>
      </c>
      <c r="AE469" s="71">
        <f>'MASTER INVENTORY'!AE469</f>
        <v>0</v>
      </c>
      <c r="AF469" s="71">
        <f>'MASTER INVENTORY'!AF469</f>
        <v>0</v>
      </c>
      <c r="AG469" s="71">
        <f>'MASTER INVENTORY'!AG469</f>
        <v>0</v>
      </c>
      <c r="AH469" s="71" t="str">
        <f>'MASTER INVENTORY'!AH469</f>
        <v>X</v>
      </c>
      <c r="AI469" s="71">
        <f>'MASTER INVENTORY'!AI469</f>
        <v>0</v>
      </c>
    </row>
    <row r="470" spans="1:35" hidden="1" x14ac:dyDescent="0.2">
      <c r="A470" s="67" t="str">
        <f>'MASTER INVENTORY'!A470</f>
        <v>36000 - DENTAC HQ --1st floor</v>
      </c>
      <c r="B470" s="71" t="str">
        <f>'MASTER INVENTORY'!B470</f>
        <v>M</v>
      </c>
      <c r="C470" s="71">
        <f>'MASTER INVENTORY'!C470</f>
        <v>5796</v>
      </c>
      <c r="D470" s="71">
        <f>'MASTER INVENTORY'!D470</f>
        <v>0</v>
      </c>
      <c r="E470" s="71">
        <f>'MASTER INVENTORY'!E470</f>
        <v>0</v>
      </c>
      <c r="F470" s="71">
        <f>'MASTER INVENTORY'!F470</f>
        <v>0</v>
      </c>
      <c r="G470" s="71">
        <f>'MASTER INVENTORY'!G470</f>
        <v>0</v>
      </c>
      <c r="H470" s="71">
        <f>'MASTER INVENTORY'!H470</f>
        <v>0</v>
      </c>
      <c r="I470" s="71">
        <f>'MASTER INVENTORY'!I470</f>
        <v>0</v>
      </c>
      <c r="J470" s="71" t="str">
        <f>'MASTER INVENTORY'!J470</f>
        <v>ADMIN</v>
      </c>
      <c r="K470" s="121">
        <f>'MASTER INVENTORY'!K470</f>
        <v>1</v>
      </c>
      <c r="L470" s="71">
        <f>'MASTER INVENTORY'!L470</f>
        <v>0</v>
      </c>
      <c r="M470" s="71">
        <f>'MASTER INVENTORY'!M470</f>
        <v>0</v>
      </c>
      <c r="N470" s="71">
        <f>'MASTER INVENTORY'!N470</f>
        <v>0</v>
      </c>
      <c r="O470" s="71">
        <f>'MASTER INVENTORY'!O470</f>
        <v>0</v>
      </c>
      <c r="P470" s="71">
        <f>'MASTER INVENTORY'!P470</f>
        <v>0</v>
      </c>
      <c r="Q470" s="71">
        <f>'MASTER INVENTORY'!Q470</f>
        <v>0</v>
      </c>
      <c r="R470" s="71">
        <f>'MASTER INVENTORY'!R470</f>
        <v>0</v>
      </c>
      <c r="S470" s="71">
        <f>'MASTER INVENTORY'!S470</f>
        <v>0</v>
      </c>
      <c r="T470" s="71">
        <f>'MASTER INVENTORY'!T470</f>
        <v>0</v>
      </c>
      <c r="U470" s="71">
        <f>'MASTER INVENTORY'!U470</f>
        <v>0</v>
      </c>
      <c r="V470" s="71">
        <f>'MASTER INVENTORY'!V470</f>
        <v>0</v>
      </c>
      <c r="W470" s="71">
        <f>'MASTER INVENTORY'!W470</f>
        <v>0</v>
      </c>
      <c r="X470" s="71">
        <f>'MASTER INVENTORY'!X470</f>
        <v>0</v>
      </c>
      <c r="Y470" s="71">
        <f>'MASTER INVENTORY'!Y470</f>
        <v>0</v>
      </c>
      <c r="Z470" s="71">
        <f>'MASTER INVENTORY'!Z470</f>
        <v>0</v>
      </c>
      <c r="AA470" s="71">
        <f>'MASTER INVENTORY'!AA470</f>
        <v>0</v>
      </c>
      <c r="AB470" s="71">
        <f>'MASTER INVENTORY'!AB470</f>
        <v>0</v>
      </c>
      <c r="AC470" s="71">
        <f>'MASTER INVENTORY'!AC470</f>
        <v>0</v>
      </c>
      <c r="AD470" s="71">
        <f>'MASTER INVENTORY'!AD470</f>
        <v>0</v>
      </c>
      <c r="AE470" s="71">
        <f>'MASTER INVENTORY'!AE470</f>
        <v>0</v>
      </c>
      <c r="AF470" s="71">
        <f>'MASTER INVENTORY'!AF470</f>
        <v>0</v>
      </c>
      <c r="AG470" s="71">
        <f>'MASTER INVENTORY'!AG470</f>
        <v>0</v>
      </c>
      <c r="AH470" s="71" t="str">
        <f>'MASTER INVENTORY'!AH470</f>
        <v>X</v>
      </c>
      <c r="AI470" s="71">
        <f>'MASTER INVENTORY'!AI470</f>
        <v>0</v>
      </c>
    </row>
    <row r="471" spans="1:35" hidden="1" x14ac:dyDescent="0.2">
      <c r="A471" s="67" t="str">
        <f>'MASTER INVENTORY'!A471</f>
        <v>36000 - DFAS Finance-- 4th floor w/corridor</v>
      </c>
      <c r="B471" s="71" t="str">
        <f>'MASTER INVENTORY'!B471</f>
        <v>M</v>
      </c>
      <c r="C471" s="71">
        <f>'MASTER INVENTORY'!C471</f>
        <v>21864</v>
      </c>
      <c r="D471" s="71">
        <f>'MASTER INVENTORY'!D471</f>
        <v>0</v>
      </c>
      <c r="E471" s="71">
        <f>'MASTER INVENTORY'!E471</f>
        <v>0</v>
      </c>
      <c r="F471" s="71">
        <f>'MASTER INVENTORY'!F471</f>
        <v>0</v>
      </c>
      <c r="G471" s="71">
        <f>'MASTER INVENTORY'!G471</f>
        <v>0</v>
      </c>
      <c r="H471" s="71">
        <f>'MASTER INVENTORY'!H471</f>
        <v>0</v>
      </c>
      <c r="I471" s="71">
        <f>'MASTER INVENTORY'!I471</f>
        <v>0</v>
      </c>
      <c r="J471" s="71" t="str">
        <f>'MASTER INVENTORY'!J471</f>
        <v>ADMIN</v>
      </c>
      <c r="K471" s="121">
        <f>'MASTER INVENTORY'!K471</f>
        <v>1</v>
      </c>
      <c r="L471" s="71">
        <f>'MASTER INVENTORY'!L471</f>
        <v>0</v>
      </c>
      <c r="M471" s="71">
        <f>'MASTER INVENTORY'!M471</f>
        <v>0</v>
      </c>
      <c r="N471" s="71">
        <f>'MASTER INVENTORY'!N471</f>
        <v>0</v>
      </c>
      <c r="O471" s="71">
        <f>'MASTER INVENTORY'!O471</f>
        <v>0</v>
      </c>
      <c r="P471" s="71">
        <f>'MASTER INVENTORY'!P471</f>
        <v>0</v>
      </c>
      <c r="Q471" s="71">
        <f>'MASTER INVENTORY'!Q471</f>
        <v>0</v>
      </c>
      <c r="R471" s="71">
        <f>'MASTER INVENTORY'!R471</f>
        <v>0</v>
      </c>
      <c r="S471" s="71">
        <f>'MASTER INVENTORY'!S471</f>
        <v>0</v>
      </c>
      <c r="T471" s="71">
        <f>'MASTER INVENTORY'!T471</f>
        <v>0</v>
      </c>
      <c r="U471" s="71">
        <f>'MASTER INVENTORY'!U471</f>
        <v>0</v>
      </c>
      <c r="V471" s="71">
        <f>'MASTER INVENTORY'!V471</f>
        <v>0</v>
      </c>
      <c r="W471" s="71">
        <f>'MASTER INVENTORY'!W471</f>
        <v>0</v>
      </c>
      <c r="X471" s="71">
        <f>'MASTER INVENTORY'!X471</f>
        <v>0</v>
      </c>
      <c r="Y471" s="71">
        <f>'MASTER INVENTORY'!Y471</f>
        <v>0</v>
      </c>
      <c r="Z471" s="71">
        <f>'MASTER INVENTORY'!Z471</f>
        <v>0</v>
      </c>
      <c r="AA471" s="71">
        <f>'MASTER INVENTORY'!AA471</f>
        <v>0</v>
      </c>
      <c r="AB471" s="71">
        <f>'MASTER INVENTORY'!AB471</f>
        <v>0</v>
      </c>
      <c r="AC471" s="71">
        <f>'MASTER INVENTORY'!AC471</f>
        <v>0</v>
      </c>
      <c r="AD471" s="71">
        <f>'MASTER INVENTORY'!AD471</f>
        <v>0</v>
      </c>
      <c r="AE471" s="71">
        <f>'MASTER INVENTORY'!AE471</f>
        <v>0</v>
      </c>
      <c r="AF471" s="71">
        <f>'MASTER INVENTORY'!AF471</f>
        <v>0</v>
      </c>
      <c r="AG471" s="71">
        <f>'MASTER INVENTORY'!AG471</f>
        <v>0</v>
      </c>
      <c r="AH471" s="71" t="str">
        <f>'MASTER INVENTORY'!AH471</f>
        <v>X</v>
      </c>
      <c r="AI471" s="71">
        <f>'MASTER INVENTORY'!AI471</f>
        <v>0</v>
      </c>
    </row>
    <row r="472" spans="1:35" hidden="1" x14ac:dyDescent="0.2">
      <c r="A472" s="67" t="str">
        <f>'MASTER INVENTORY'!A472</f>
        <v>36000 - DHR TAP- VA-- 2nd floor</v>
      </c>
      <c r="B472" s="71" t="str">
        <f>'MASTER INVENTORY'!B472</f>
        <v>M</v>
      </c>
      <c r="C472" s="71">
        <f>'MASTER INVENTORY'!C472</f>
        <v>2519</v>
      </c>
      <c r="D472" s="71">
        <f>'MASTER INVENTORY'!D472</f>
        <v>0</v>
      </c>
      <c r="E472" s="71">
        <f>'MASTER INVENTORY'!E472</f>
        <v>0</v>
      </c>
      <c r="F472" s="71">
        <f>'MASTER INVENTORY'!F472</f>
        <v>0</v>
      </c>
      <c r="G472" s="71">
        <f>'MASTER INVENTORY'!G472</f>
        <v>0</v>
      </c>
      <c r="H472" s="71">
        <f>'MASTER INVENTORY'!H472</f>
        <v>0</v>
      </c>
      <c r="I472" s="71">
        <f>'MASTER INVENTORY'!I472</f>
        <v>0</v>
      </c>
      <c r="J472" s="71" t="str">
        <f>'MASTER INVENTORY'!J472</f>
        <v>ADMIN</v>
      </c>
      <c r="K472" s="121">
        <f>'MASTER INVENTORY'!K472</f>
        <v>1</v>
      </c>
      <c r="L472" s="71">
        <f>'MASTER INVENTORY'!L472</f>
        <v>0</v>
      </c>
      <c r="M472" s="71">
        <f>'MASTER INVENTORY'!M472</f>
        <v>0</v>
      </c>
      <c r="N472" s="71">
        <f>'MASTER INVENTORY'!N472</f>
        <v>0</v>
      </c>
      <c r="O472" s="71">
        <f>'MASTER INVENTORY'!O472</f>
        <v>0</v>
      </c>
      <c r="P472" s="71">
        <f>'MASTER INVENTORY'!P472</f>
        <v>0</v>
      </c>
      <c r="Q472" s="71">
        <f>'MASTER INVENTORY'!Q472</f>
        <v>0</v>
      </c>
      <c r="R472" s="71">
        <f>'MASTER INVENTORY'!R472</f>
        <v>0</v>
      </c>
      <c r="S472" s="71">
        <f>'MASTER INVENTORY'!S472</f>
        <v>0</v>
      </c>
      <c r="T472" s="71">
        <f>'MASTER INVENTORY'!T472</f>
        <v>0</v>
      </c>
      <c r="U472" s="71">
        <f>'MASTER INVENTORY'!U472</f>
        <v>0</v>
      </c>
      <c r="V472" s="71">
        <f>'MASTER INVENTORY'!V472</f>
        <v>0</v>
      </c>
      <c r="W472" s="71">
        <f>'MASTER INVENTORY'!W472</f>
        <v>0</v>
      </c>
      <c r="X472" s="71">
        <f>'MASTER INVENTORY'!X472</f>
        <v>0</v>
      </c>
      <c r="Y472" s="71">
        <f>'MASTER INVENTORY'!Y472</f>
        <v>0</v>
      </c>
      <c r="Z472" s="71">
        <f>'MASTER INVENTORY'!Z472</f>
        <v>0</v>
      </c>
      <c r="AA472" s="71">
        <f>'MASTER INVENTORY'!AA472</f>
        <v>0</v>
      </c>
      <c r="AB472" s="71">
        <f>'MASTER INVENTORY'!AB472</f>
        <v>0</v>
      </c>
      <c r="AC472" s="71">
        <f>'MASTER INVENTORY'!AC472</f>
        <v>0</v>
      </c>
      <c r="AD472" s="71">
        <f>'MASTER INVENTORY'!AD472</f>
        <v>0</v>
      </c>
      <c r="AE472" s="71">
        <f>'MASTER INVENTORY'!AE472</f>
        <v>0</v>
      </c>
      <c r="AF472" s="71">
        <f>'MASTER INVENTORY'!AF472</f>
        <v>0</v>
      </c>
      <c r="AG472" s="71">
        <f>'MASTER INVENTORY'!AG472</f>
        <v>0</v>
      </c>
      <c r="AH472" s="71" t="str">
        <f>'MASTER INVENTORY'!AH472</f>
        <v>X</v>
      </c>
      <c r="AI472" s="71">
        <f>'MASTER INVENTORY'!AI472</f>
        <v>0</v>
      </c>
    </row>
    <row r="473" spans="1:35" hidden="1" x14ac:dyDescent="0.2">
      <c r="A473" s="67" t="str">
        <f>'MASTER INVENTORY'!A473</f>
        <v>36000 - DHR TAP- VOW-- 2nd floor</v>
      </c>
      <c r="B473" s="71" t="str">
        <f>'MASTER INVENTORY'!B473</f>
        <v>M</v>
      </c>
      <c r="C473" s="71">
        <f>'MASTER INVENTORY'!C473</f>
        <v>3935</v>
      </c>
      <c r="D473" s="71">
        <f>'MASTER INVENTORY'!D473</f>
        <v>0</v>
      </c>
      <c r="E473" s="71">
        <f>'MASTER INVENTORY'!E473</f>
        <v>0</v>
      </c>
      <c r="F473" s="71">
        <f>'MASTER INVENTORY'!F473</f>
        <v>0</v>
      </c>
      <c r="G473" s="71">
        <f>'MASTER INVENTORY'!G473</f>
        <v>0</v>
      </c>
      <c r="H473" s="71">
        <f>'MASTER INVENTORY'!H473</f>
        <v>0</v>
      </c>
      <c r="I473" s="71">
        <f>'MASTER INVENTORY'!I473</f>
        <v>0</v>
      </c>
      <c r="J473" s="71" t="str">
        <f>'MASTER INVENTORY'!J473</f>
        <v>ADMIN</v>
      </c>
      <c r="K473" s="121">
        <f>'MASTER INVENTORY'!K473</f>
        <v>1</v>
      </c>
      <c r="L473" s="71">
        <f>'MASTER INVENTORY'!L473</f>
        <v>0</v>
      </c>
      <c r="M473" s="71">
        <f>'MASTER INVENTORY'!M473</f>
        <v>0</v>
      </c>
      <c r="N473" s="71">
        <f>'MASTER INVENTORY'!N473</f>
        <v>0</v>
      </c>
      <c r="O473" s="71">
        <f>'MASTER INVENTORY'!O473</f>
        <v>0</v>
      </c>
      <c r="P473" s="71">
        <f>'MASTER INVENTORY'!P473</f>
        <v>0</v>
      </c>
      <c r="Q473" s="71">
        <f>'MASTER INVENTORY'!Q473</f>
        <v>0</v>
      </c>
      <c r="R473" s="71">
        <f>'MASTER INVENTORY'!R473</f>
        <v>0</v>
      </c>
      <c r="S473" s="71">
        <f>'MASTER INVENTORY'!S473</f>
        <v>0</v>
      </c>
      <c r="T473" s="71">
        <f>'MASTER INVENTORY'!T473</f>
        <v>0</v>
      </c>
      <c r="U473" s="71">
        <f>'MASTER INVENTORY'!U473</f>
        <v>0</v>
      </c>
      <c r="V473" s="71">
        <f>'MASTER INVENTORY'!V473</f>
        <v>0</v>
      </c>
      <c r="W473" s="71">
        <f>'MASTER INVENTORY'!W473</f>
        <v>0</v>
      </c>
      <c r="X473" s="71">
        <f>'MASTER INVENTORY'!X473</f>
        <v>0</v>
      </c>
      <c r="Y473" s="71">
        <f>'MASTER INVENTORY'!Y473</f>
        <v>0</v>
      </c>
      <c r="Z473" s="71">
        <f>'MASTER INVENTORY'!Z473</f>
        <v>0</v>
      </c>
      <c r="AA473" s="71">
        <f>'MASTER INVENTORY'!AA473</f>
        <v>0</v>
      </c>
      <c r="AB473" s="71">
        <f>'MASTER INVENTORY'!AB473</f>
        <v>0</v>
      </c>
      <c r="AC473" s="71">
        <f>'MASTER INVENTORY'!AC473</f>
        <v>0</v>
      </c>
      <c r="AD473" s="71">
        <f>'MASTER INVENTORY'!AD473</f>
        <v>0</v>
      </c>
      <c r="AE473" s="71">
        <f>'MASTER INVENTORY'!AE473</f>
        <v>0</v>
      </c>
      <c r="AF473" s="71">
        <f>'MASTER INVENTORY'!AF473</f>
        <v>0</v>
      </c>
      <c r="AG473" s="71">
        <f>'MASTER INVENTORY'!AG473</f>
        <v>0</v>
      </c>
      <c r="AH473" s="71" t="str">
        <f>'MASTER INVENTORY'!AH473</f>
        <v>X</v>
      </c>
      <c r="AI473" s="71">
        <f>'MASTER INVENTORY'!AI473</f>
        <v>0</v>
      </c>
    </row>
    <row r="474" spans="1:35" hidden="1" x14ac:dyDescent="0.2">
      <c r="A474" s="67" t="str">
        <f>'MASTER INVENTORY'!A474</f>
        <v>36000 -DHR TAP- VOW1-- 2nd floor</v>
      </c>
      <c r="B474" s="71" t="str">
        <f>'MASTER INVENTORY'!B474</f>
        <v>M</v>
      </c>
      <c r="C474" s="71">
        <f>'MASTER INVENTORY'!C474</f>
        <v>1249</v>
      </c>
      <c r="D474" s="71">
        <f>'MASTER INVENTORY'!D474</f>
        <v>0</v>
      </c>
      <c r="E474" s="71">
        <f>'MASTER INVENTORY'!E474</f>
        <v>0</v>
      </c>
      <c r="F474" s="71">
        <f>'MASTER INVENTORY'!F474</f>
        <v>0</v>
      </c>
      <c r="G474" s="71">
        <f>'MASTER INVENTORY'!G474</f>
        <v>0</v>
      </c>
      <c r="H474" s="71">
        <f>'MASTER INVENTORY'!H474</f>
        <v>0</v>
      </c>
      <c r="I474" s="71">
        <f>'MASTER INVENTORY'!I474</f>
        <v>0</v>
      </c>
      <c r="J474" s="71" t="str">
        <f>'MASTER INVENTORY'!J474</f>
        <v>ADMIN</v>
      </c>
      <c r="K474" s="121">
        <f>'MASTER INVENTORY'!K474</f>
        <v>1</v>
      </c>
      <c r="L474" s="71">
        <f>'MASTER INVENTORY'!L474</f>
        <v>0</v>
      </c>
      <c r="M474" s="71">
        <f>'MASTER INVENTORY'!M474</f>
        <v>0</v>
      </c>
      <c r="N474" s="71">
        <f>'MASTER INVENTORY'!N474</f>
        <v>0</v>
      </c>
      <c r="O474" s="71">
        <f>'MASTER INVENTORY'!O474</f>
        <v>0</v>
      </c>
      <c r="P474" s="71">
        <f>'MASTER INVENTORY'!P474</f>
        <v>0</v>
      </c>
      <c r="Q474" s="71">
        <f>'MASTER INVENTORY'!Q474</f>
        <v>0</v>
      </c>
      <c r="R474" s="71">
        <f>'MASTER INVENTORY'!R474</f>
        <v>0</v>
      </c>
      <c r="S474" s="71">
        <f>'MASTER INVENTORY'!S474</f>
        <v>0</v>
      </c>
      <c r="T474" s="71">
        <f>'MASTER INVENTORY'!T474</f>
        <v>0</v>
      </c>
      <c r="U474" s="71">
        <f>'MASTER INVENTORY'!U474</f>
        <v>0</v>
      </c>
      <c r="V474" s="71">
        <f>'MASTER INVENTORY'!V474</f>
        <v>0</v>
      </c>
      <c r="W474" s="71">
        <f>'MASTER INVENTORY'!W474</f>
        <v>0</v>
      </c>
      <c r="X474" s="71">
        <f>'MASTER INVENTORY'!X474</f>
        <v>0</v>
      </c>
      <c r="Y474" s="71">
        <f>'MASTER INVENTORY'!Y474</f>
        <v>0</v>
      </c>
      <c r="Z474" s="71">
        <f>'MASTER INVENTORY'!Z474</f>
        <v>0</v>
      </c>
      <c r="AA474" s="71">
        <f>'MASTER INVENTORY'!AA474</f>
        <v>0</v>
      </c>
      <c r="AB474" s="71">
        <f>'MASTER INVENTORY'!AB474</f>
        <v>0</v>
      </c>
      <c r="AC474" s="71">
        <f>'MASTER INVENTORY'!AC474</f>
        <v>0</v>
      </c>
      <c r="AD474" s="71">
        <f>'MASTER INVENTORY'!AD474</f>
        <v>0</v>
      </c>
      <c r="AE474" s="71">
        <f>'MASTER INVENTORY'!AE474</f>
        <v>0</v>
      </c>
      <c r="AF474" s="71">
        <f>'MASTER INVENTORY'!AF474</f>
        <v>0</v>
      </c>
      <c r="AG474" s="71">
        <f>'MASTER INVENTORY'!AG474</f>
        <v>0</v>
      </c>
      <c r="AH474" s="71" t="str">
        <f>'MASTER INVENTORY'!AH474</f>
        <v>X</v>
      </c>
      <c r="AI474" s="71">
        <f>'MASTER INVENTORY'!AI474</f>
        <v>0</v>
      </c>
    </row>
    <row r="475" spans="1:35" hidden="1" x14ac:dyDescent="0.2">
      <c r="A475" s="67" t="str">
        <f>'MASTER INVENTORY'!A475</f>
        <v>36000 -FLEX Space-DFAS --1st floor</v>
      </c>
      <c r="B475" s="71" t="str">
        <f>'MASTER INVENTORY'!B475</f>
        <v>M</v>
      </c>
      <c r="C475" s="71">
        <f>'MASTER INVENTORY'!C475</f>
        <v>1366</v>
      </c>
      <c r="D475" s="71">
        <f>'MASTER INVENTORY'!D475</f>
        <v>0</v>
      </c>
      <c r="E475" s="71">
        <f>'MASTER INVENTORY'!E475</f>
        <v>0</v>
      </c>
      <c r="F475" s="71">
        <f>'MASTER INVENTORY'!F475</f>
        <v>0</v>
      </c>
      <c r="G475" s="71">
        <f>'MASTER INVENTORY'!G475</f>
        <v>0</v>
      </c>
      <c r="H475" s="71">
        <f>'MASTER INVENTORY'!H475</f>
        <v>0</v>
      </c>
      <c r="I475" s="71">
        <f>'MASTER INVENTORY'!I475</f>
        <v>0</v>
      </c>
      <c r="J475" s="71" t="str">
        <f>'MASTER INVENTORY'!J475</f>
        <v>ADMIN</v>
      </c>
      <c r="K475" s="121">
        <f>'MASTER INVENTORY'!K475</f>
        <v>1</v>
      </c>
      <c r="L475" s="71">
        <f>'MASTER INVENTORY'!L475</f>
        <v>0</v>
      </c>
      <c r="M475" s="71">
        <f>'MASTER INVENTORY'!M475</f>
        <v>0</v>
      </c>
      <c r="N475" s="71">
        <f>'MASTER INVENTORY'!N475</f>
        <v>0</v>
      </c>
      <c r="O475" s="71">
        <f>'MASTER INVENTORY'!O475</f>
        <v>0</v>
      </c>
      <c r="P475" s="71">
        <f>'MASTER INVENTORY'!P475</f>
        <v>0</v>
      </c>
      <c r="Q475" s="71">
        <f>'MASTER INVENTORY'!Q475</f>
        <v>0</v>
      </c>
      <c r="R475" s="71">
        <f>'MASTER INVENTORY'!R475</f>
        <v>0</v>
      </c>
      <c r="S475" s="71">
        <f>'MASTER INVENTORY'!S475</f>
        <v>0</v>
      </c>
      <c r="T475" s="71">
        <f>'MASTER INVENTORY'!T475</f>
        <v>0</v>
      </c>
      <c r="U475" s="71">
        <f>'MASTER INVENTORY'!U475</f>
        <v>0</v>
      </c>
      <c r="V475" s="71">
        <f>'MASTER INVENTORY'!V475</f>
        <v>0</v>
      </c>
      <c r="W475" s="71">
        <f>'MASTER INVENTORY'!W475</f>
        <v>0</v>
      </c>
      <c r="X475" s="71">
        <f>'MASTER INVENTORY'!X475</f>
        <v>0</v>
      </c>
      <c r="Y475" s="71">
        <f>'MASTER INVENTORY'!Y475</f>
        <v>0</v>
      </c>
      <c r="Z475" s="71">
        <f>'MASTER INVENTORY'!Z475</f>
        <v>0</v>
      </c>
      <c r="AA475" s="71">
        <f>'MASTER INVENTORY'!AA475</f>
        <v>0</v>
      </c>
      <c r="AB475" s="71">
        <f>'MASTER INVENTORY'!AB475</f>
        <v>0</v>
      </c>
      <c r="AC475" s="71">
        <f>'MASTER INVENTORY'!AC475</f>
        <v>0</v>
      </c>
      <c r="AD475" s="71">
        <f>'MASTER INVENTORY'!AD475</f>
        <v>0</v>
      </c>
      <c r="AE475" s="71">
        <f>'MASTER INVENTORY'!AE475</f>
        <v>0</v>
      </c>
      <c r="AF475" s="71">
        <f>'MASTER INVENTORY'!AF475</f>
        <v>0</v>
      </c>
      <c r="AG475" s="71">
        <f>'MASTER INVENTORY'!AG475</f>
        <v>0</v>
      </c>
      <c r="AH475" s="71" t="str">
        <f>'MASTER INVENTORY'!AH475</f>
        <v>X</v>
      </c>
      <c r="AI475" s="71">
        <f>'MASTER INVENTORY'!AI475</f>
        <v>0</v>
      </c>
    </row>
    <row r="476" spans="1:35" hidden="1" x14ac:dyDescent="0.2">
      <c r="A476" s="67" t="str">
        <f>'MASTER INVENTORY'!A476</f>
        <v>36000 -NATIVE (1501) -- Basement</v>
      </c>
      <c r="B476" s="71" t="str">
        <f>'MASTER INVENTORY'!B476</f>
        <v>M</v>
      </c>
      <c r="C476" s="71">
        <f>'MASTER INVENTORY'!C476</f>
        <v>1223</v>
      </c>
      <c r="D476" s="71">
        <f>'MASTER INVENTORY'!D476</f>
        <v>0</v>
      </c>
      <c r="E476" s="71">
        <f>'MASTER INVENTORY'!E476</f>
        <v>0</v>
      </c>
      <c r="F476" s="71">
        <f>'MASTER INVENTORY'!F476</f>
        <v>0</v>
      </c>
      <c r="G476" s="71">
        <f>'MASTER INVENTORY'!G476</f>
        <v>0</v>
      </c>
      <c r="H476" s="71">
        <f>'MASTER INVENTORY'!H476</f>
        <v>0</v>
      </c>
      <c r="I476" s="71">
        <f>'MASTER INVENTORY'!I476</f>
        <v>0</v>
      </c>
      <c r="J476" s="71" t="str">
        <f>'MASTER INVENTORY'!J476</f>
        <v>ADMIN</v>
      </c>
      <c r="K476" s="121">
        <f>'MASTER INVENTORY'!K476</f>
        <v>1</v>
      </c>
      <c r="L476" s="71">
        <f>'MASTER INVENTORY'!L476</f>
        <v>0</v>
      </c>
      <c r="M476" s="71">
        <f>'MASTER INVENTORY'!M476</f>
        <v>0</v>
      </c>
      <c r="N476" s="71">
        <f>'MASTER INVENTORY'!N476</f>
        <v>0</v>
      </c>
      <c r="O476" s="71">
        <f>'MASTER INVENTORY'!O476</f>
        <v>0</v>
      </c>
      <c r="P476" s="71">
        <f>'MASTER INVENTORY'!P476</f>
        <v>0</v>
      </c>
      <c r="Q476" s="71">
        <f>'MASTER INVENTORY'!Q476</f>
        <v>0</v>
      </c>
      <c r="R476" s="71">
        <f>'MASTER INVENTORY'!R476</f>
        <v>0</v>
      </c>
      <c r="S476" s="71">
        <f>'MASTER INVENTORY'!S476</f>
        <v>0</v>
      </c>
      <c r="T476" s="71">
        <f>'MASTER INVENTORY'!T476</f>
        <v>0</v>
      </c>
      <c r="U476" s="71">
        <f>'MASTER INVENTORY'!U476</f>
        <v>0</v>
      </c>
      <c r="V476" s="71">
        <f>'MASTER INVENTORY'!V476</f>
        <v>0</v>
      </c>
      <c r="W476" s="71">
        <f>'MASTER INVENTORY'!W476</f>
        <v>0</v>
      </c>
      <c r="X476" s="71">
        <f>'MASTER INVENTORY'!X476</f>
        <v>0</v>
      </c>
      <c r="Y476" s="71">
        <f>'MASTER INVENTORY'!Y476</f>
        <v>0</v>
      </c>
      <c r="Z476" s="71">
        <f>'MASTER INVENTORY'!Z476</f>
        <v>0</v>
      </c>
      <c r="AA476" s="71">
        <f>'MASTER INVENTORY'!AA476</f>
        <v>0</v>
      </c>
      <c r="AB476" s="71">
        <f>'MASTER INVENTORY'!AB476</f>
        <v>0</v>
      </c>
      <c r="AC476" s="71">
        <f>'MASTER INVENTORY'!AC476</f>
        <v>0</v>
      </c>
      <c r="AD476" s="71">
        <f>'MASTER INVENTORY'!AD476</f>
        <v>0</v>
      </c>
      <c r="AE476" s="71">
        <f>'MASTER INVENTORY'!AE476</f>
        <v>0</v>
      </c>
      <c r="AF476" s="71">
        <f>'MASTER INVENTORY'!AF476</f>
        <v>0</v>
      </c>
      <c r="AG476" s="71">
        <f>'MASTER INVENTORY'!AG476</f>
        <v>0</v>
      </c>
      <c r="AH476" s="71" t="str">
        <f>'MASTER INVENTORY'!AH476</f>
        <v>X</v>
      </c>
      <c r="AI476" s="71">
        <f>'MASTER INVENTORY'!AI476</f>
        <v>0</v>
      </c>
    </row>
    <row r="477" spans="1:35" hidden="1" x14ac:dyDescent="0.2">
      <c r="A477" s="67" t="str">
        <f>'MASTER INVENTORY'!A477</f>
        <v>36000 -MICC/418th --1st floor</v>
      </c>
      <c r="B477" s="71" t="str">
        <f>'MASTER INVENTORY'!B477</f>
        <v>M</v>
      </c>
      <c r="C477" s="71">
        <f>'MASTER INVENTORY'!C477</f>
        <v>33146</v>
      </c>
      <c r="D477" s="71">
        <f>'MASTER INVENTORY'!D477</f>
        <v>0</v>
      </c>
      <c r="E477" s="71">
        <f>'MASTER INVENTORY'!E477</f>
        <v>0</v>
      </c>
      <c r="F477" s="71">
        <f>'MASTER INVENTORY'!F477</f>
        <v>0</v>
      </c>
      <c r="G477" s="71">
        <f>'MASTER INVENTORY'!G477</f>
        <v>0</v>
      </c>
      <c r="H477" s="71">
        <f>'MASTER INVENTORY'!H477</f>
        <v>0</v>
      </c>
      <c r="I477" s="71">
        <f>'MASTER INVENTORY'!I477</f>
        <v>0</v>
      </c>
      <c r="J477" s="71" t="str">
        <f>'MASTER INVENTORY'!J477</f>
        <v>ADMIN</v>
      </c>
      <c r="K477" s="121">
        <f>'MASTER INVENTORY'!K477</f>
        <v>1</v>
      </c>
      <c r="L477" s="71">
        <f>'MASTER INVENTORY'!L477</f>
        <v>0</v>
      </c>
      <c r="M477" s="71">
        <f>'MASTER INVENTORY'!M477</f>
        <v>0</v>
      </c>
      <c r="N477" s="71">
        <f>'MASTER INVENTORY'!N477</f>
        <v>0</v>
      </c>
      <c r="O477" s="71">
        <f>'MASTER INVENTORY'!O477</f>
        <v>0</v>
      </c>
      <c r="P477" s="71">
        <f>'MASTER INVENTORY'!P477</f>
        <v>0</v>
      </c>
      <c r="Q477" s="71">
        <f>'MASTER INVENTORY'!Q477</f>
        <v>0</v>
      </c>
      <c r="R477" s="71">
        <f>'MASTER INVENTORY'!R477</f>
        <v>0</v>
      </c>
      <c r="S477" s="71">
        <f>'MASTER INVENTORY'!S477</f>
        <v>0</v>
      </c>
      <c r="T477" s="71">
        <f>'MASTER INVENTORY'!T477</f>
        <v>0</v>
      </c>
      <c r="U477" s="71">
        <f>'MASTER INVENTORY'!U477</f>
        <v>0</v>
      </c>
      <c r="V477" s="71">
        <f>'MASTER INVENTORY'!V477</f>
        <v>0</v>
      </c>
      <c r="W477" s="71">
        <f>'MASTER INVENTORY'!W477</f>
        <v>0</v>
      </c>
      <c r="X477" s="71">
        <f>'MASTER INVENTORY'!X477</f>
        <v>0</v>
      </c>
      <c r="Y477" s="71">
        <f>'MASTER INVENTORY'!Y477</f>
        <v>0</v>
      </c>
      <c r="Z477" s="71">
        <f>'MASTER INVENTORY'!Z477</f>
        <v>0</v>
      </c>
      <c r="AA477" s="71">
        <f>'MASTER INVENTORY'!AA477</f>
        <v>0</v>
      </c>
      <c r="AB477" s="71">
        <f>'MASTER INVENTORY'!AB477</f>
        <v>0</v>
      </c>
      <c r="AC477" s="71">
        <f>'MASTER INVENTORY'!AC477</f>
        <v>0</v>
      </c>
      <c r="AD477" s="71">
        <f>'MASTER INVENTORY'!AD477</f>
        <v>0</v>
      </c>
      <c r="AE477" s="71">
        <f>'MASTER INVENTORY'!AE477</f>
        <v>0</v>
      </c>
      <c r="AF477" s="71">
        <f>'MASTER INVENTORY'!AF477</f>
        <v>0</v>
      </c>
      <c r="AG477" s="71">
        <f>'MASTER INVENTORY'!AG477</f>
        <v>0</v>
      </c>
      <c r="AH477" s="71" t="str">
        <f>'MASTER INVENTORY'!AH477</f>
        <v>X</v>
      </c>
      <c r="AI477" s="71">
        <f>'MASTER INVENTORY'!AI477</f>
        <v>0</v>
      </c>
    </row>
    <row r="478" spans="1:35" hidden="1" x14ac:dyDescent="0.2">
      <c r="A478" s="67" t="str">
        <f>'MASTER INVENTORY'!A478</f>
        <v>36000 -OPM --1st floor Suite 1556</v>
      </c>
      <c r="B478" s="71" t="str">
        <f>'MASTER INVENTORY'!B478</f>
        <v>M</v>
      </c>
      <c r="C478" s="71">
        <f>'MASTER INVENTORY'!C478</f>
        <v>1187</v>
      </c>
      <c r="D478" s="71">
        <f>'MASTER INVENTORY'!D478</f>
        <v>0</v>
      </c>
      <c r="E478" s="71">
        <f>'MASTER INVENTORY'!E478</f>
        <v>0</v>
      </c>
      <c r="F478" s="71">
        <f>'MASTER INVENTORY'!F478</f>
        <v>0</v>
      </c>
      <c r="G478" s="71">
        <f>'MASTER INVENTORY'!G478</f>
        <v>0</v>
      </c>
      <c r="H478" s="71">
        <f>'MASTER INVENTORY'!H478</f>
        <v>0</v>
      </c>
      <c r="I478" s="71">
        <f>'MASTER INVENTORY'!I478</f>
        <v>0</v>
      </c>
      <c r="J478" s="71" t="str">
        <f>'MASTER INVENTORY'!J478</f>
        <v>ADMIN</v>
      </c>
      <c r="K478" s="121">
        <f>'MASTER INVENTORY'!K478</f>
        <v>1</v>
      </c>
      <c r="L478" s="71">
        <f>'MASTER INVENTORY'!L478</f>
        <v>0</v>
      </c>
      <c r="M478" s="71">
        <f>'MASTER INVENTORY'!M478</f>
        <v>0</v>
      </c>
      <c r="N478" s="71">
        <f>'MASTER INVENTORY'!N478</f>
        <v>0</v>
      </c>
      <c r="O478" s="71">
        <f>'MASTER INVENTORY'!O478</f>
        <v>0</v>
      </c>
      <c r="P478" s="71">
        <f>'MASTER INVENTORY'!P478</f>
        <v>0</v>
      </c>
      <c r="Q478" s="71">
        <f>'MASTER INVENTORY'!Q478</f>
        <v>0</v>
      </c>
      <c r="R478" s="71">
        <f>'MASTER INVENTORY'!R478</f>
        <v>0</v>
      </c>
      <c r="S478" s="71">
        <f>'MASTER INVENTORY'!S478</f>
        <v>0</v>
      </c>
      <c r="T478" s="71">
        <f>'MASTER INVENTORY'!T478</f>
        <v>0</v>
      </c>
      <c r="U478" s="71">
        <f>'MASTER INVENTORY'!U478</f>
        <v>0</v>
      </c>
      <c r="V478" s="71">
        <f>'MASTER INVENTORY'!V478</f>
        <v>0</v>
      </c>
      <c r="W478" s="71">
        <f>'MASTER INVENTORY'!W478</f>
        <v>0</v>
      </c>
      <c r="X478" s="71">
        <f>'MASTER INVENTORY'!X478</f>
        <v>0</v>
      </c>
      <c r="Y478" s="71">
        <f>'MASTER INVENTORY'!Y478</f>
        <v>0</v>
      </c>
      <c r="Z478" s="71">
        <f>'MASTER INVENTORY'!Z478</f>
        <v>0</v>
      </c>
      <c r="AA478" s="71">
        <f>'MASTER INVENTORY'!AA478</f>
        <v>0</v>
      </c>
      <c r="AB478" s="71">
        <f>'MASTER INVENTORY'!AB478</f>
        <v>0</v>
      </c>
      <c r="AC478" s="71">
        <f>'MASTER INVENTORY'!AC478</f>
        <v>0</v>
      </c>
      <c r="AD478" s="71">
        <f>'MASTER INVENTORY'!AD478</f>
        <v>0</v>
      </c>
      <c r="AE478" s="71">
        <f>'MASTER INVENTORY'!AE478</f>
        <v>0</v>
      </c>
      <c r="AF478" s="71">
        <f>'MASTER INVENTORY'!AF478</f>
        <v>0</v>
      </c>
      <c r="AG478" s="71">
        <f>'MASTER INVENTORY'!AG478</f>
        <v>0</v>
      </c>
      <c r="AH478" s="71" t="str">
        <f>'MASTER INVENTORY'!AH478</f>
        <v>X</v>
      </c>
      <c r="AI478" s="71">
        <f>'MASTER INVENTORY'!AI478</f>
        <v>0</v>
      </c>
    </row>
    <row r="479" spans="1:35" hidden="1" x14ac:dyDescent="0.2">
      <c r="A479" s="67" t="str">
        <f>'MASTER INVENTORY'!A479</f>
        <v>36000 -Red Cross --1st floor</v>
      </c>
      <c r="B479" s="71" t="str">
        <f>'MASTER INVENTORY'!B479</f>
        <v>M</v>
      </c>
      <c r="C479" s="71">
        <f>'MASTER INVENTORY'!C479</f>
        <v>1591</v>
      </c>
      <c r="D479" s="71">
        <f>'MASTER INVENTORY'!D479</f>
        <v>0</v>
      </c>
      <c r="E479" s="71">
        <f>'MASTER INVENTORY'!E479</f>
        <v>0</v>
      </c>
      <c r="F479" s="71">
        <f>'MASTER INVENTORY'!F479</f>
        <v>0</v>
      </c>
      <c r="G479" s="71">
        <f>'MASTER INVENTORY'!G479</f>
        <v>0</v>
      </c>
      <c r="H479" s="71">
        <f>'MASTER INVENTORY'!H479</f>
        <v>0</v>
      </c>
      <c r="I479" s="71">
        <f>'MASTER INVENTORY'!I479</f>
        <v>0</v>
      </c>
      <c r="J479" s="71" t="str">
        <f>'MASTER INVENTORY'!J479</f>
        <v>ADMIN</v>
      </c>
      <c r="K479" s="121">
        <f>'MASTER INVENTORY'!K479</f>
        <v>1</v>
      </c>
      <c r="L479" s="71">
        <f>'MASTER INVENTORY'!L479</f>
        <v>0</v>
      </c>
      <c r="M479" s="71">
        <f>'MASTER INVENTORY'!M479</f>
        <v>0</v>
      </c>
      <c r="N479" s="71">
        <f>'MASTER INVENTORY'!N479</f>
        <v>0</v>
      </c>
      <c r="O479" s="71">
        <f>'MASTER INVENTORY'!O479</f>
        <v>0</v>
      </c>
      <c r="P479" s="71">
        <f>'MASTER INVENTORY'!P479</f>
        <v>0</v>
      </c>
      <c r="Q479" s="71">
        <f>'MASTER INVENTORY'!Q479</f>
        <v>0</v>
      </c>
      <c r="R479" s="71">
        <f>'MASTER INVENTORY'!R479</f>
        <v>0</v>
      </c>
      <c r="S479" s="71">
        <f>'MASTER INVENTORY'!S479</f>
        <v>0</v>
      </c>
      <c r="T479" s="71">
        <f>'MASTER INVENTORY'!T479</f>
        <v>0</v>
      </c>
      <c r="U479" s="71">
        <f>'MASTER INVENTORY'!U479</f>
        <v>0</v>
      </c>
      <c r="V479" s="71">
        <f>'MASTER INVENTORY'!V479</f>
        <v>0</v>
      </c>
      <c r="W479" s="71">
        <f>'MASTER INVENTORY'!W479</f>
        <v>0</v>
      </c>
      <c r="X479" s="71">
        <f>'MASTER INVENTORY'!X479</f>
        <v>0</v>
      </c>
      <c r="Y479" s="71">
        <f>'MASTER INVENTORY'!Y479</f>
        <v>0</v>
      </c>
      <c r="Z479" s="71">
        <f>'MASTER INVENTORY'!Z479</f>
        <v>0</v>
      </c>
      <c r="AA479" s="71">
        <f>'MASTER INVENTORY'!AA479</f>
        <v>0</v>
      </c>
      <c r="AB479" s="71">
        <f>'MASTER INVENTORY'!AB479</f>
        <v>0</v>
      </c>
      <c r="AC479" s="71">
        <f>'MASTER INVENTORY'!AC479</f>
        <v>0</v>
      </c>
      <c r="AD479" s="71">
        <f>'MASTER INVENTORY'!AD479</f>
        <v>0</v>
      </c>
      <c r="AE479" s="71">
        <f>'MASTER INVENTORY'!AE479</f>
        <v>0</v>
      </c>
      <c r="AF479" s="71">
        <f>'MASTER INVENTORY'!AF479</f>
        <v>0</v>
      </c>
      <c r="AG479" s="71">
        <f>'MASTER INVENTORY'!AG479</f>
        <v>0</v>
      </c>
      <c r="AH479" s="71" t="str">
        <f>'MASTER INVENTORY'!AH479</f>
        <v>X</v>
      </c>
      <c r="AI479" s="71">
        <f>'MASTER INVENTORY'!AI479</f>
        <v>0</v>
      </c>
    </row>
    <row r="480" spans="1:35" hidden="1" x14ac:dyDescent="0.2">
      <c r="A480" s="67" t="str">
        <f>'MASTER INVENTORY'!A480</f>
        <v>36000 -Union -- Basement</v>
      </c>
      <c r="B480" s="71" t="str">
        <f>'MASTER INVENTORY'!B480</f>
        <v>M</v>
      </c>
      <c r="C480" s="71">
        <f>'MASTER INVENTORY'!C480</f>
        <v>2662</v>
      </c>
      <c r="D480" s="71">
        <f>'MASTER INVENTORY'!D480</f>
        <v>0</v>
      </c>
      <c r="E480" s="71">
        <f>'MASTER INVENTORY'!E480</f>
        <v>0</v>
      </c>
      <c r="F480" s="71">
        <f>'MASTER INVENTORY'!F480</f>
        <v>0</v>
      </c>
      <c r="G480" s="71">
        <f>'MASTER INVENTORY'!G480</f>
        <v>0</v>
      </c>
      <c r="H480" s="71">
        <f>'MASTER INVENTORY'!H480</f>
        <v>0</v>
      </c>
      <c r="I480" s="71">
        <f>'MASTER INVENTORY'!I480</f>
        <v>0</v>
      </c>
      <c r="J480" s="71" t="str">
        <f>'MASTER INVENTORY'!J480</f>
        <v>ADMIN</v>
      </c>
      <c r="K480" s="121">
        <f>'MASTER INVENTORY'!K480</f>
        <v>1</v>
      </c>
      <c r="L480" s="71">
        <f>'MASTER INVENTORY'!L480</f>
        <v>0</v>
      </c>
      <c r="M480" s="71">
        <f>'MASTER INVENTORY'!M480</f>
        <v>0</v>
      </c>
      <c r="N480" s="71">
        <f>'MASTER INVENTORY'!N480</f>
        <v>0</v>
      </c>
      <c r="O480" s="71">
        <f>'MASTER INVENTORY'!O480</f>
        <v>0</v>
      </c>
      <c r="P480" s="71">
        <f>'MASTER INVENTORY'!P480</f>
        <v>0</v>
      </c>
      <c r="Q480" s="71">
        <f>'MASTER INVENTORY'!Q480</f>
        <v>0</v>
      </c>
      <c r="R480" s="71">
        <f>'MASTER INVENTORY'!R480</f>
        <v>0</v>
      </c>
      <c r="S480" s="71">
        <f>'MASTER INVENTORY'!S480</f>
        <v>0</v>
      </c>
      <c r="T480" s="71">
        <f>'MASTER INVENTORY'!T480</f>
        <v>0</v>
      </c>
      <c r="U480" s="71">
        <f>'MASTER INVENTORY'!U480</f>
        <v>0</v>
      </c>
      <c r="V480" s="71">
        <f>'MASTER INVENTORY'!V480</f>
        <v>0</v>
      </c>
      <c r="W480" s="71">
        <f>'MASTER INVENTORY'!W480</f>
        <v>0</v>
      </c>
      <c r="X480" s="71">
        <f>'MASTER INVENTORY'!X480</f>
        <v>0</v>
      </c>
      <c r="Y480" s="71">
        <f>'MASTER INVENTORY'!Y480</f>
        <v>0</v>
      </c>
      <c r="Z480" s="71">
        <f>'MASTER INVENTORY'!Z480</f>
        <v>0</v>
      </c>
      <c r="AA480" s="71">
        <f>'MASTER INVENTORY'!AA480</f>
        <v>0</v>
      </c>
      <c r="AB480" s="71">
        <f>'MASTER INVENTORY'!AB480</f>
        <v>0</v>
      </c>
      <c r="AC480" s="71">
        <f>'MASTER INVENTORY'!AC480</f>
        <v>0</v>
      </c>
      <c r="AD480" s="71">
        <f>'MASTER INVENTORY'!AD480</f>
        <v>0</v>
      </c>
      <c r="AE480" s="71">
        <f>'MASTER INVENTORY'!AE480</f>
        <v>0</v>
      </c>
      <c r="AF480" s="71">
        <f>'MASTER INVENTORY'!AF480</f>
        <v>0</v>
      </c>
      <c r="AG480" s="71">
        <f>'MASTER INVENTORY'!AG480</f>
        <v>0</v>
      </c>
      <c r="AH480" s="71" t="str">
        <f>'MASTER INVENTORY'!AH480</f>
        <v>X</v>
      </c>
      <c r="AI480" s="71">
        <f>'MASTER INVENTORY'!AI480</f>
        <v>0</v>
      </c>
    </row>
    <row r="481" spans="1:35" hidden="1" x14ac:dyDescent="0.2">
      <c r="A481" s="67" t="str">
        <f>'MASTER INVENTORY'!A481</f>
        <v>36000 -VR&amp;E-- 2nd floor</v>
      </c>
      <c r="B481" s="71" t="str">
        <f>'MASTER INVENTORY'!B481</f>
        <v>M</v>
      </c>
      <c r="C481" s="71">
        <f>'MASTER INVENTORY'!C481</f>
        <v>4537</v>
      </c>
      <c r="D481" s="71">
        <f>'MASTER INVENTORY'!D481</f>
        <v>0</v>
      </c>
      <c r="E481" s="71">
        <f>'MASTER INVENTORY'!E481</f>
        <v>0</v>
      </c>
      <c r="F481" s="71">
        <f>'MASTER INVENTORY'!F481</f>
        <v>0</v>
      </c>
      <c r="G481" s="71">
        <f>'MASTER INVENTORY'!G481</f>
        <v>0</v>
      </c>
      <c r="H481" s="71">
        <f>'MASTER INVENTORY'!H481</f>
        <v>0</v>
      </c>
      <c r="I481" s="71">
        <f>'MASTER INVENTORY'!I481</f>
        <v>0</v>
      </c>
      <c r="J481" s="71" t="str">
        <f>'MASTER INVENTORY'!J481</f>
        <v>ADMIN</v>
      </c>
      <c r="K481" s="121">
        <f>'MASTER INVENTORY'!K481</f>
        <v>1</v>
      </c>
      <c r="L481" s="71">
        <f>'MASTER INVENTORY'!L481</f>
        <v>0</v>
      </c>
      <c r="M481" s="71">
        <f>'MASTER INVENTORY'!M481</f>
        <v>0</v>
      </c>
      <c r="N481" s="71">
        <f>'MASTER INVENTORY'!N481</f>
        <v>0</v>
      </c>
      <c r="O481" s="71">
        <f>'MASTER INVENTORY'!O481</f>
        <v>0</v>
      </c>
      <c r="P481" s="71">
        <f>'MASTER INVENTORY'!P481</f>
        <v>0</v>
      </c>
      <c r="Q481" s="71">
        <f>'MASTER INVENTORY'!Q481</f>
        <v>0</v>
      </c>
      <c r="R481" s="71">
        <f>'MASTER INVENTORY'!R481</f>
        <v>0</v>
      </c>
      <c r="S481" s="71">
        <f>'MASTER INVENTORY'!S481</f>
        <v>0</v>
      </c>
      <c r="T481" s="71">
        <f>'MASTER INVENTORY'!T481</f>
        <v>0</v>
      </c>
      <c r="U481" s="71">
        <f>'MASTER INVENTORY'!U481</f>
        <v>0</v>
      </c>
      <c r="V481" s="71">
        <f>'MASTER INVENTORY'!V481</f>
        <v>0</v>
      </c>
      <c r="W481" s="71">
        <f>'MASTER INVENTORY'!W481</f>
        <v>0</v>
      </c>
      <c r="X481" s="71">
        <f>'MASTER INVENTORY'!X481</f>
        <v>0</v>
      </c>
      <c r="Y481" s="71">
        <f>'MASTER INVENTORY'!Y481</f>
        <v>0</v>
      </c>
      <c r="Z481" s="71">
        <f>'MASTER INVENTORY'!Z481</f>
        <v>0</v>
      </c>
      <c r="AA481" s="71">
        <f>'MASTER INVENTORY'!AA481</f>
        <v>0</v>
      </c>
      <c r="AB481" s="71">
        <f>'MASTER INVENTORY'!AB481</f>
        <v>0</v>
      </c>
      <c r="AC481" s="71">
        <f>'MASTER INVENTORY'!AC481</f>
        <v>0</v>
      </c>
      <c r="AD481" s="71">
        <f>'MASTER INVENTORY'!AD481</f>
        <v>0</v>
      </c>
      <c r="AE481" s="71">
        <f>'MASTER INVENTORY'!AE481</f>
        <v>0</v>
      </c>
      <c r="AF481" s="71">
        <f>'MASTER INVENTORY'!AF481</f>
        <v>0</v>
      </c>
      <c r="AG481" s="71">
        <f>'MASTER INVENTORY'!AG481</f>
        <v>0</v>
      </c>
      <c r="AH481" s="71" t="str">
        <f>'MASTER INVENTORY'!AH481</f>
        <v>X</v>
      </c>
      <c r="AI481" s="71">
        <f>'MASTER INVENTORY'!AI481</f>
        <v>0</v>
      </c>
    </row>
    <row r="482" spans="1:35" hidden="1" x14ac:dyDescent="0.2">
      <c r="A482" s="67" t="str">
        <f>'MASTER INVENTORY'!A482</f>
        <v>36000 -3rd Floor ASAP</v>
      </c>
      <c r="B482" s="71" t="str">
        <f>'MASTER INVENTORY'!B482</f>
        <v>M</v>
      </c>
      <c r="C482" s="71">
        <f>'MASTER INVENTORY'!C482</f>
        <v>12889</v>
      </c>
      <c r="D482" s="71">
        <f>'MASTER INVENTORY'!D482</f>
        <v>0</v>
      </c>
      <c r="E482" s="71">
        <f>'MASTER INVENTORY'!E482</f>
        <v>0</v>
      </c>
      <c r="F482" s="71">
        <f>'MASTER INVENTORY'!F482</f>
        <v>0</v>
      </c>
      <c r="G482" s="71">
        <f>'MASTER INVENTORY'!G482</f>
        <v>0</v>
      </c>
      <c r="H482" s="71">
        <f>'MASTER INVENTORY'!H482</f>
        <v>0</v>
      </c>
      <c r="I482" s="71">
        <f>'MASTER INVENTORY'!I482</f>
        <v>0</v>
      </c>
      <c r="J482" s="71" t="str">
        <f>'MASTER INVENTORY'!J482</f>
        <v>ADMIN</v>
      </c>
      <c r="K482" s="121">
        <f>'MASTER INVENTORY'!K482</f>
        <v>1</v>
      </c>
      <c r="L482" s="71">
        <f>'MASTER INVENTORY'!L482</f>
        <v>0</v>
      </c>
      <c r="M482" s="71">
        <f>'MASTER INVENTORY'!M482</f>
        <v>0</v>
      </c>
      <c r="N482" s="71">
        <f>'MASTER INVENTORY'!N482</f>
        <v>0</v>
      </c>
      <c r="O482" s="71">
        <f>'MASTER INVENTORY'!O482</f>
        <v>0</v>
      </c>
      <c r="P482" s="71">
        <f>'MASTER INVENTORY'!P482</f>
        <v>0</v>
      </c>
      <c r="Q482" s="71">
        <f>'MASTER INVENTORY'!Q482</f>
        <v>0</v>
      </c>
      <c r="R482" s="71">
        <f>'MASTER INVENTORY'!R482</f>
        <v>0</v>
      </c>
      <c r="S482" s="71">
        <f>'MASTER INVENTORY'!S482</f>
        <v>0</v>
      </c>
      <c r="T482" s="71">
        <f>'MASTER INVENTORY'!T482</f>
        <v>0</v>
      </c>
      <c r="U482" s="71">
        <f>'MASTER INVENTORY'!U482</f>
        <v>0</v>
      </c>
      <c r="V482" s="71">
        <f>'MASTER INVENTORY'!V482</f>
        <v>0</v>
      </c>
      <c r="W482" s="71">
        <f>'MASTER INVENTORY'!W482</f>
        <v>0</v>
      </c>
      <c r="X482" s="71">
        <f>'MASTER INVENTORY'!X482</f>
        <v>0</v>
      </c>
      <c r="Y482" s="71">
        <f>'MASTER INVENTORY'!Y482</f>
        <v>0</v>
      </c>
      <c r="Z482" s="71">
        <f>'MASTER INVENTORY'!Z482</f>
        <v>0</v>
      </c>
      <c r="AA482" s="71">
        <f>'MASTER INVENTORY'!AA482</f>
        <v>0</v>
      </c>
      <c r="AB482" s="71">
        <f>'MASTER INVENTORY'!AB482</f>
        <v>0</v>
      </c>
      <c r="AC482" s="71">
        <f>'MASTER INVENTORY'!AC482</f>
        <v>0</v>
      </c>
      <c r="AD482" s="71">
        <f>'MASTER INVENTORY'!AD482</f>
        <v>0</v>
      </c>
      <c r="AE482" s="71">
        <f>'MASTER INVENTORY'!AE482</f>
        <v>0</v>
      </c>
      <c r="AF482" s="71">
        <f>'MASTER INVENTORY'!AF482</f>
        <v>0</v>
      </c>
      <c r="AG482" s="71">
        <f>'MASTER INVENTORY'!AG482</f>
        <v>0</v>
      </c>
      <c r="AH482" s="71" t="str">
        <f>'MASTER INVENTORY'!AH482</f>
        <v>X</v>
      </c>
      <c r="AI482" s="71">
        <f>'MASTER INVENTORY'!AI482</f>
        <v>0</v>
      </c>
    </row>
    <row r="483" spans="1:35" hidden="1" x14ac:dyDescent="0.2">
      <c r="A483" s="67" t="str">
        <f>'MASTER INVENTORY'!A483</f>
        <v>36000 -IMD-PAD - Basement</v>
      </c>
      <c r="B483" s="71" t="str">
        <f>'MASTER INVENTORY'!B483</f>
        <v>M</v>
      </c>
      <c r="C483" s="71">
        <f>'MASTER INVENTORY'!C483</f>
        <v>12765</v>
      </c>
      <c r="D483" s="71">
        <f>'MASTER INVENTORY'!D483</f>
        <v>0</v>
      </c>
      <c r="E483" s="71">
        <f>'MASTER INVENTORY'!E483</f>
        <v>0</v>
      </c>
      <c r="F483" s="71">
        <f>'MASTER INVENTORY'!F483</f>
        <v>0</v>
      </c>
      <c r="G483" s="71">
        <f>'MASTER INVENTORY'!G483</f>
        <v>0</v>
      </c>
      <c r="H483" s="71">
        <f>'MASTER INVENTORY'!H483</f>
        <v>0</v>
      </c>
      <c r="I483" s="71">
        <f>'MASTER INVENTORY'!I483</f>
        <v>0</v>
      </c>
      <c r="J483" s="71" t="str">
        <f>'MASTER INVENTORY'!J483</f>
        <v>ADMIN</v>
      </c>
      <c r="K483" s="121">
        <f>'MASTER INVENTORY'!K483</f>
        <v>1</v>
      </c>
      <c r="L483" s="71">
        <f>'MASTER INVENTORY'!L483</f>
        <v>0</v>
      </c>
      <c r="M483" s="71">
        <f>'MASTER INVENTORY'!M483</f>
        <v>0</v>
      </c>
      <c r="N483" s="71">
        <f>'MASTER INVENTORY'!N483</f>
        <v>0</v>
      </c>
      <c r="O483" s="71">
        <f>'MASTER INVENTORY'!O483</f>
        <v>0</v>
      </c>
      <c r="P483" s="71">
        <f>'MASTER INVENTORY'!P483</f>
        <v>0</v>
      </c>
      <c r="Q483" s="71">
        <f>'MASTER INVENTORY'!Q483</f>
        <v>0</v>
      </c>
      <c r="R483" s="71">
        <f>'MASTER INVENTORY'!R483</f>
        <v>0</v>
      </c>
      <c r="S483" s="71">
        <f>'MASTER INVENTORY'!S483</f>
        <v>0</v>
      </c>
      <c r="T483" s="71">
        <f>'MASTER INVENTORY'!T483</f>
        <v>0</v>
      </c>
      <c r="U483" s="71">
        <f>'MASTER INVENTORY'!U483</f>
        <v>0</v>
      </c>
      <c r="V483" s="71">
        <f>'MASTER INVENTORY'!V483</f>
        <v>0</v>
      </c>
      <c r="W483" s="71">
        <f>'MASTER INVENTORY'!W483</f>
        <v>0</v>
      </c>
      <c r="X483" s="71">
        <f>'MASTER INVENTORY'!X483</f>
        <v>0</v>
      </c>
      <c r="Y483" s="71">
        <f>'MASTER INVENTORY'!Y483</f>
        <v>0</v>
      </c>
      <c r="Z483" s="71">
        <f>'MASTER INVENTORY'!Z483</f>
        <v>0</v>
      </c>
      <c r="AA483" s="71">
        <f>'MASTER INVENTORY'!AA483</f>
        <v>0</v>
      </c>
      <c r="AB483" s="71">
        <f>'MASTER INVENTORY'!AB483</f>
        <v>0</v>
      </c>
      <c r="AC483" s="71">
        <f>'MASTER INVENTORY'!AC483</f>
        <v>0</v>
      </c>
      <c r="AD483" s="71">
        <f>'MASTER INVENTORY'!AD483</f>
        <v>0</v>
      </c>
      <c r="AE483" s="71">
        <f>'MASTER INVENTORY'!AE483</f>
        <v>0</v>
      </c>
      <c r="AF483" s="71">
        <f>'MASTER INVENTORY'!AF483</f>
        <v>0</v>
      </c>
      <c r="AG483" s="71">
        <f>'MASTER INVENTORY'!AG483</f>
        <v>0</v>
      </c>
      <c r="AH483" s="71" t="str">
        <f>'MASTER INVENTORY'!AH483</f>
        <v>X</v>
      </c>
      <c r="AI483" s="71">
        <f>'MASTER INVENTORY'!AI483</f>
        <v>0</v>
      </c>
    </row>
    <row r="484" spans="1:35" hidden="1" x14ac:dyDescent="0.2">
      <c r="A484" s="67" t="str">
        <f>'MASTER INVENTORY'!A484</f>
        <v>36000 -VBA Benefits Office -  Basement</v>
      </c>
      <c r="B484" s="71" t="str">
        <f>'MASTER INVENTORY'!B484</f>
        <v>M</v>
      </c>
      <c r="C484" s="71">
        <f>'MASTER INVENTORY'!C484</f>
        <v>2123</v>
      </c>
      <c r="D484" s="71">
        <f>'MASTER INVENTORY'!D484</f>
        <v>0</v>
      </c>
      <c r="E484" s="71">
        <f>'MASTER INVENTORY'!E484</f>
        <v>0</v>
      </c>
      <c r="F484" s="71">
        <f>'MASTER INVENTORY'!F484</f>
        <v>0</v>
      </c>
      <c r="G484" s="71">
        <f>'MASTER INVENTORY'!G484</f>
        <v>0</v>
      </c>
      <c r="H484" s="71">
        <f>'MASTER INVENTORY'!H484</f>
        <v>0</v>
      </c>
      <c r="I484" s="71">
        <f>'MASTER INVENTORY'!I484</f>
        <v>0</v>
      </c>
      <c r="J484" s="71" t="str">
        <f>'MASTER INVENTORY'!J484</f>
        <v>ADMIN</v>
      </c>
      <c r="K484" s="121">
        <f>'MASTER INVENTORY'!K484</f>
        <v>1</v>
      </c>
      <c r="L484" s="71">
        <f>'MASTER INVENTORY'!L484</f>
        <v>0</v>
      </c>
      <c r="M484" s="71">
        <f>'MASTER INVENTORY'!M484</f>
        <v>0</v>
      </c>
      <c r="N484" s="71">
        <f>'MASTER INVENTORY'!N484</f>
        <v>0</v>
      </c>
      <c r="O484" s="71">
        <f>'MASTER INVENTORY'!O484</f>
        <v>0</v>
      </c>
      <c r="P484" s="71">
        <f>'MASTER INVENTORY'!P484</f>
        <v>0</v>
      </c>
      <c r="Q484" s="71">
        <f>'MASTER INVENTORY'!Q484</f>
        <v>0</v>
      </c>
      <c r="R484" s="71">
        <f>'MASTER INVENTORY'!R484</f>
        <v>0</v>
      </c>
      <c r="S484" s="71">
        <f>'MASTER INVENTORY'!S484</f>
        <v>0</v>
      </c>
      <c r="T484" s="71">
        <f>'MASTER INVENTORY'!T484</f>
        <v>0</v>
      </c>
      <c r="U484" s="71">
        <f>'MASTER INVENTORY'!U484</f>
        <v>0</v>
      </c>
      <c r="V484" s="71">
        <f>'MASTER INVENTORY'!V484</f>
        <v>0</v>
      </c>
      <c r="W484" s="71">
        <f>'MASTER INVENTORY'!W484</f>
        <v>0</v>
      </c>
      <c r="X484" s="71">
        <f>'MASTER INVENTORY'!X484</f>
        <v>0</v>
      </c>
      <c r="Y484" s="71">
        <f>'MASTER INVENTORY'!Y484</f>
        <v>0</v>
      </c>
      <c r="Z484" s="71">
        <f>'MASTER INVENTORY'!Z484</f>
        <v>0</v>
      </c>
      <c r="AA484" s="71">
        <f>'MASTER INVENTORY'!AA484</f>
        <v>0</v>
      </c>
      <c r="AB484" s="71">
        <f>'MASTER INVENTORY'!AB484</f>
        <v>0</v>
      </c>
      <c r="AC484" s="71">
        <f>'MASTER INVENTORY'!AC484</f>
        <v>0</v>
      </c>
      <c r="AD484" s="71">
        <f>'MASTER INVENTORY'!AD484</f>
        <v>0</v>
      </c>
      <c r="AE484" s="71">
        <f>'MASTER INVENTORY'!AE484</f>
        <v>0</v>
      </c>
      <c r="AF484" s="71">
        <f>'MASTER INVENTORY'!AF484</f>
        <v>0</v>
      </c>
      <c r="AG484" s="71">
        <f>'MASTER INVENTORY'!AG484</f>
        <v>0</v>
      </c>
      <c r="AH484" s="71" t="str">
        <f>'MASTER INVENTORY'!AH484</f>
        <v>X</v>
      </c>
      <c r="AI484" s="71">
        <f>'MASTER INVENTORY'!AI484</f>
        <v>0</v>
      </c>
    </row>
    <row r="485" spans="1:35" hidden="1" x14ac:dyDescent="0.2">
      <c r="A485" s="67" t="str">
        <f>'MASTER INVENTORY'!A485</f>
        <v>36000 -SHARP-2nd floor</v>
      </c>
      <c r="B485" s="71" t="str">
        <f>'MASTER INVENTORY'!B485</f>
        <v>M</v>
      </c>
      <c r="C485" s="71">
        <f>'MASTER INVENTORY'!C485</f>
        <v>3411</v>
      </c>
      <c r="D485" s="71">
        <f>'MASTER INVENTORY'!D485</f>
        <v>0</v>
      </c>
      <c r="E485" s="71">
        <f>'MASTER INVENTORY'!E485</f>
        <v>0</v>
      </c>
      <c r="F485" s="71">
        <f>'MASTER INVENTORY'!F485</f>
        <v>0</v>
      </c>
      <c r="G485" s="71">
        <f>'MASTER INVENTORY'!G485</f>
        <v>0</v>
      </c>
      <c r="H485" s="71">
        <f>'MASTER INVENTORY'!H485</f>
        <v>0</v>
      </c>
      <c r="I485" s="71">
        <f>'MASTER INVENTORY'!I485</f>
        <v>0</v>
      </c>
      <c r="J485" s="71" t="str">
        <f>'MASTER INVENTORY'!J485</f>
        <v>ADMIN</v>
      </c>
      <c r="K485" s="121">
        <f>'MASTER INVENTORY'!K485</f>
        <v>1</v>
      </c>
      <c r="L485" s="71">
        <f>'MASTER INVENTORY'!L485</f>
        <v>0</v>
      </c>
      <c r="M485" s="71">
        <f>'MASTER INVENTORY'!M485</f>
        <v>0</v>
      </c>
      <c r="N485" s="71">
        <f>'MASTER INVENTORY'!N485</f>
        <v>0</v>
      </c>
      <c r="O485" s="71">
        <f>'MASTER INVENTORY'!O485</f>
        <v>0</v>
      </c>
      <c r="P485" s="71">
        <f>'MASTER INVENTORY'!P485</f>
        <v>0</v>
      </c>
      <c r="Q485" s="71">
        <f>'MASTER INVENTORY'!Q485</f>
        <v>0</v>
      </c>
      <c r="R485" s="71">
        <f>'MASTER INVENTORY'!R485</f>
        <v>0</v>
      </c>
      <c r="S485" s="71">
        <f>'MASTER INVENTORY'!S485</f>
        <v>0</v>
      </c>
      <c r="T485" s="71">
        <f>'MASTER INVENTORY'!T485</f>
        <v>0</v>
      </c>
      <c r="U485" s="71">
        <f>'MASTER INVENTORY'!U485</f>
        <v>0</v>
      </c>
      <c r="V485" s="71">
        <f>'MASTER INVENTORY'!V485</f>
        <v>0</v>
      </c>
      <c r="W485" s="71">
        <f>'MASTER INVENTORY'!W485</f>
        <v>0</v>
      </c>
      <c r="X485" s="71">
        <f>'MASTER INVENTORY'!X485</f>
        <v>0</v>
      </c>
      <c r="Y485" s="71">
        <f>'MASTER INVENTORY'!Y485</f>
        <v>0</v>
      </c>
      <c r="Z485" s="71">
        <f>'MASTER INVENTORY'!Z485</f>
        <v>0</v>
      </c>
      <c r="AA485" s="71">
        <f>'MASTER INVENTORY'!AA485</f>
        <v>0</v>
      </c>
      <c r="AB485" s="71">
        <f>'MASTER INVENTORY'!AB485</f>
        <v>0</v>
      </c>
      <c r="AC485" s="71">
        <f>'MASTER INVENTORY'!AC485</f>
        <v>0</v>
      </c>
      <c r="AD485" s="71">
        <f>'MASTER INVENTORY'!AD485</f>
        <v>0</v>
      </c>
      <c r="AE485" s="71">
        <f>'MASTER INVENTORY'!AE485</f>
        <v>0</v>
      </c>
      <c r="AF485" s="71">
        <f>'MASTER INVENTORY'!AF485</f>
        <v>0</v>
      </c>
      <c r="AG485" s="71">
        <f>'MASTER INVENTORY'!AG485</f>
        <v>0</v>
      </c>
      <c r="AH485" s="71" t="str">
        <f>'MASTER INVENTORY'!AH485</f>
        <v>X</v>
      </c>
      <c r="AI485" s="71">
        <f>'MASTER INVENTORY'!AI485</f>
        <v>0</v>
      </c>
    </row>
    <row r="486" spans="1:35" hidden="1" x14ac:dyDescent="0.2">
      <c r="A486" s="67" t="str">
        <f>'MASTER INVENTORY'!A486</f>
        <v>36000 -SHARP-5th floor</v>
      </c>
      <c r="B486" s="71" t="str">
        <f>'MASTER INVENTORY'!B486</f>
        <v>M</v>
      </c>
      <c r="C486" s="71">
        <f>'MASTER INVENTORY'!C486</f>
        <v>3411</v>
      </c>
      <c r="D486" s="71">
        <f>'MASTER INVENTORY'!D486</f>
        <v>73</v>
      </c>
      <c r="E486" s="71">
        <f>'MASTER INVENTORY'!E486</f>
        <v>3411</v>
      </c>
      <c r="F486" s="71">
        <f>'MASTER INVENTORY'!F486</f>
        <v>0</v>
      </c>
      <c r="G486" s="71">
        <f>'MASTER INVENTORY'!G486</f>
        <v>0</v>
      </c>
      <c r="H486" s="71">
        <f>'MASTER INVENTORY'!H486</f>
        <v>0</v>
      </c>
      <c r="I486" s="71">
        <f>'MASTER INVENTORY'!I486</f>
        <v>0</v>
      </c>
      <c r="J486" s="71" t="str">
        <f>'MASTER INVENTORY'!J486</f>
        <v>ADMIN</v>
      </c>
      <c r="K486" s="121">
        <f>'MASTER INVENTORY'!K486</f>
        <v>1</v>
      </c>
      <c r="L486" s="71">
        <f>'MASTER INVENTORY'!L486</f>
        <v>18</v>
      </c>
      <c r="M486" s="71">
        <f>'MASTER INVENTORY'!M486</f>
        <v>338</v>
      </c>
      <c r="N486" s="71">
        <f>'MASTER INVENTORY'!N486</f>
        <v>0</v>
      </c>
      <c r="O486" s="71">
        <f>'MASTER INVENTORY'!O486</f>
        <v>24</v>
      </c>
      <c r="P486" s="71">
        <f>'MASTER INVENTORY'!P486</f>
        <v>0</v>
      </c>
      <c r="Q486" s="71">
        <f>'MASTER INVENTORY'!Q486</f>
        <v>0</v>
      </c>
      <c r="R486" s="71">
        <f>'MASTER INVENTORY'!R486</f>
        <v>18</v>
      </c>
      <c r="S486" s="71">
        <f>'MASTER INVENTORY'!S486</f>
        <v>20</v>
      </c>
      <c r="T486" s="71">
        <f>'MASTER INVENTORY'!T486</f>
        <v>18</v>
      </c>
      <c r="U486" s="71">
        <f>'MASTER INVENTORY'!U486</f>
        <v>4</v>
      </c>
      <c r="V486" s="71">
        <f>'MASTER INVENTORY'!V486</f>
        <v>4</v>
      </c>
      <c r="W486" s="71">
        <f>'MASTER INVENTORY'!W486</f>
        <v>0</v>
      </c>
      <c r="X486" s="71">
        <f>'MASTER INVENTORY'!X486</f>
        <v>0</v>
      </c>
      <c r="Y486" s="71">
        <f>'MASTER INVENTORY'!Y486</f>
        <v>0</v>
      </c>
      <c r="Z486" s="71">
        <f>'MASTER INVENTORY'!Z486</f>
        <v>4</v>
      </c>
      <c r="AA486" s="71">
        <f>'MASTER INVENTORY'!AA486</f>
        <v>4</v>
      </c>
      <c r="AB486" s="71">
        <f>'MASTER INVENTORY'!AB486</f>
        <v>1</v>
      </c>
      <c r="AC486" s="71">
        <f>'MASTER INVENTORY'!AC486</f>
        <v>1</v>
      </c>
      <c r="AD486" s="71">
        <f>'MASTER INVENTORY'!AD486</f>
        <v>0</v>
      </c>
      <c r="AE486" s="71">
        <f>'MASTER INVENTORY'!AE486</f>
        <v>1</v>
      </c>
      <c r="AF486" s="71">
        <f>'MASTER INVENTORY'!AF486</f>
        <v>0</v>
      </c>
      <c r="AG486" s="71">
        <f>'MASTER INVENTORY'!AG486</f>
        <v>0</v>
      </c>
      <c r="AH486" s="71" t="str">
        <f>'MASTER INVENTORY'!AH486</f>
        <v>X</v>
      </c>
      <c r="AI486" s="71">
        <f>'MASTER INVENTORY'!AI486</f>
        <v>0</v>
      </c>
    </row>
    <row r="487" spans="1:35" hidden="1" x14ac:dyDescent="0.2">
      <c r="A487" s="67" t="str">
        <f>'MASTER INVENTORY'!A487</f>
        <v>36000 -Resiliency Campus - 2nd floor</v>
      </c>
      <c r="B487" s="71" t="str">
        <f>'MASTER INVENTORY'!B487</f>
        <v>M</v>
      </c>
      <c r="C487" s="71">
        <f>'MASTER INVENTORY'!C487</f>
        <v>12000</v>
      </c>
      <c r="D487" s="71">
        <f>'MASTER INVENTORY'!D487</f>
        <v>0</v>
      </c>
      <c r="E487" s="71">
        <f>'MASTER INVENTORY'!E487</f>
        <v>0</v>
      </c>
      <c r="F487" s="71">
        <f>'MASTER INVENTORY'!F487</f>
        <v>0</v>
      </c>
      <c r="G487" s="71">
        <f>'MASTER INVENTORY'!G487</f>
        <v>0</v>
      </c>
      <c r="H487" s="71">
        <f>'MASTER INVENTORY'!H487</f>
        <v>0</v>
      </c>
      <c r="I487" s="71">
        <f>'MASTER INVENTORY'!I487</f>
        <v>0</v>
      </c>
      <c r="J487" s="71" t="str">
        <f>'MASTER INVENTORY'!J487</f>
        <v>ADMIN</v>
      </c>
      <c r="K487" s="121">
        <f>'MASTER INVENTORY'!K487</f>
        <v>1</v>
      </c>
      <c r="L487" s="71">
        <f>'MASTER INVENTORY'!L487</f>
        <v>0</v>
      </c>
      <c r="M487" s="71">
        <f>'MASTER INVENTORY'!M487</f>
        <v>0</v>
      </c>
      <c r="N487" s="71">
        <f>'MASTER INVENTORY'!N487</f>
        <v>0</v>
      </c>
      <c r="O487" s="71">
        <f>'MASTER INVENTORY'!O487</f>
        <v>0</v>
      </c>
      <c r="P487" s="71">
        <f>'MASTER INVENTORY'!P487</f>
        <v>0</v>
      </c>
      <c r="Q487" s="71">
        <f>'MASTER INVENTORY'!Q487</f>
        <v>0</v>
      </c>
      <c r="R487" s="71">
        <f>'MASTER INVENTORY'!R487</f>
        <v>0</v>
      </c>
      <c r="S487" s="71">
        <f>'MASTER INVENTORY'!S487</f>
        <v>0</v>
      </c>
      <c r="T487" s="71">
        <f>'MASTER INVENTORY'!T487</f>
        <v>0</v>
      </c>
      <c r="U487" s="71">
        <f>'MASTER INVENTORY'!U487</f>
        <v>0</v>
      </c>
      <c r="V487" s="71">
        <f>'MASTER INVENTORY'!V487</f>
        <v>0</v>
      </c>
      <c r="W487" s="71">
        <f>'MASTER INVENTORY'!W487</f>
        <v>0</v>
      </c>
      <c r="X487" s="71">
        <f>'MASTER INVENTORY'!X487</f>
        <v>0</v>
      </c>
      <c r="Y487" s="71">
        <f>'MASTER INVENTORY'!Y487</f>
        <v>0</v>
      </c>
      <c r="Z487" s="71">
        <f>'MASTER INVENTORY'!Z487</f>
        <v>0</v>
      </c>
      <c r="AA487" s="71">
        <f>'MASTER INVENTORY'!AA487</f>
        <v>0</v>
      </c>
      <c r="AB487" s="71">
        <f>'MASTER INVENTORY'!AB487</f>
        <v>0</v>
      </c>
      <c r="AC487" s="71">
        <f>'MASTER INVENTORY'!AC487</f>
        <v>0</v>
      </c>
      <c r="AD487" s="71">
        <f>'MASTER INVENTORY'!AD487</f>
        <v>0</v>
      </c>
      <c r="AE487" s="71">
        <f>'MASTER INVENTORY'!AE487</f>
        <v>0</v>
      </c>
      <c r="AF487" s="71">
        <f>'MASTER INVENTORY'!AF487</f>
        <v>0</v>
      </c>
      <c r="AG487" s="71">
        <f>'MASTER INVENTORY'!AG487</f>
        <v>0</v>
      </c>
      <c r="AH487" s="71" t="str">
        <f>'MASTER INVENTORY'!AH487</f>
        <v>X</v>
      </c>
      <c r="AI487" s="71">
        <f>'MASTER INVENTORY'!AI487</f>
        <v>0</v>
      </c>
    </row>
    <row r="488" spans="1:35" hidden="1" x14ac:dyDescent="0.2">
      <c r="A488" s="67" t="str">
        <f>'MASTER INVENTORY'!A488</f>
        <v>36000 -Resiliency Campus - 5th floor</v>
      </c>
      <c r="B488" s="71" t="str">
        <f>'MASTER INVENTORY'!B488</f>
        <v>M</v>
      </c>
      <c r="C488" s="71">
        <f>'MASTER INVENTORY'!C488</f>
        <v>10000</v>
      </c>
      <c r="D488" s="71">
        <f>'MASTER INVENTORY'!D488</f>
        <v>0</v>
      </c>
      <c r="E488" s="71">
        <f>'MASTER INVENTORY'!E488</f>
        <v>0</v>
      </c>
      <c r="F488" s="71">
        <f>'MASTER INVENTORY'!F488</f>
        <v>0</v>
      </c>
      <c r="G488" s="71">
        <f>'MASTER INVENTORY'!G488</f>
        <v>0</v>
      </c>
      <c r="H488" s="71">
        <f>'MASTER INVENTORY'!H488</f>
        <v>0</v>
      </c>
      <c r="I488" s="71">
        <f>'MASTER INVENTORY'!I488</f>
        <v>0</v>
      </c>
      <c r="J488" s="71" t="str">
        <f>'MASTER INVENTORY'!J488</f>
        <v>ADMIN</v>
      </c>
      <c r="K488" s="121">
        <f>'MASTER INVENTORY'!K488</f>
        <v>1</v>
      </c>
      <c r="L488" s="71">
        <f>'MASTER INVENTORY'!L488</f>
        <v>0</v>
      </c>
      <c r="M488" s="71">
        <f>'MASTER INVENTORY'!M488</f>
        <v>0</v>
      </c>
      <c r="N488" s="71">
        <f>'MASTER INVENTORY'!N488</f>
        <v>0</v>
      </c>
      <c r="O488" s="71">
        <f>'MASTER INVENTORY'!O488</f>
        <v>0</v>
      </c>
      <c r="P488" s="71">
        <f>'MASTER INVENTORY'!P488</f>
        <v>0</v>
      </c>
      <c r="Q488" s="71">
        <f>'MASTER INVENTORY'!Q488</f>
        <v>0</v>
      </c>
      <c r="R488" s="71">
        <f>'MASTER INVENTORY'!R488</f>
        <v>0</v>
      </c>
      <c r="S488" s="71">
        <f>'MASTER INVENTORY'!S488</f>
        <v>0</v>
      </c>
      <c r="T488" s="71">
        <f>'MASTER INVENTORY'!T488</f>
        <v>0</v>
      </c>
      <c r="U488" s="71">
        <f>'MASTER INVENTORY'!U488</f>
        <v>0</v>
      </c>
      <c r="V488" s="71">
        <f>'MASTER INVENTORY'!V488</f>
        <v>0</v>
      </c>
      <c r="W488" s="71">
        <f>'MASTER INVENTORY'!W488</f>
        <v>0</v>
      </c>
      <c r="X488" s="71">
        <f>'MASTER INVENTORY'!X488</f>
        <v>0</v>
      </c>
      <c r="Y488" s="71">
        <f>'MASTER INVENTORY'!Y488</f>
        <v>0</v>
      </c>
      <c r="Z488" s="71">
        <f>'MASTER INVENTORY'!Z488</f>
        <v>0</v>
      </c>
      <c r="AA488" s="71">
        <f>'MASTER INVENTORY'!AA488</f>
        <v>0</v>
      </c>
      <c r="AB488" s="71">
        <f>'MASTER INVENTORY'!AB488</f>
        <v>0</v>
      </c>
      <c r="AC488" s="71">
        <f>'MASTER INVENTORY'!AC488</f>
        <v>0</v>
      </c>
      <c r="AD488" s="71">
        <f>'MASTER INVENTORY'!AD488</f>
        <v>0</v>
      </c>
      <c r="AE488" s="71">
        <f>'MASTER INVENTORY'!AE488</f>
        <v>0</v>
      </c>
      <c r="AF488" s="71">
        <f>'MASTER INVENTORY'!AF488</f>
        <v>0</v>
      </c>
      <c r="AG488" s="71">
        <f>'MASTER INVENTORY'!AG488</f>
        <v>0</v>
      </c>
      <c r="AH488" s="71" t="str">
        <f>'MASTER INVENTORY'!AH488</f>
        <v>X</v>
      </c>
      <c r="AI488" s="71">
        <f>'MASTER INVENTORY'!AI488</f>
        <v>0</v>
      </c>
    </row>
    <row r="489" spans="1:35" hidden="1" x14ac:dyDescent="0.2">
      <c r="A489" s="67" t="str">
        <f>'MASTER INVENTORY'!A489</f>
        <v>36000 -ACS-SOS - Suite 1101</v>
      </c>
      <c r="B489" s="71" t="str">
        <f>'MASTER INVENTORY'!B489</f>
        <v>M</v>
      </c>
      <c r="C489" s="71">
        <f>'MASTER INVENTORY'!C489</f>
        <v>8678</v>
      </c>
      <c r="D489" s="71">
        <f>'MASTER INVENTORY'!D489</f>
        <v>0</v>
      </c>
      <c r="E489" s="71">
        <f>'MASTER INVENTORY'!E489</f>
        <v>0</v>
      </c>
      <c r="F489" s="71">
        <f>'MASTER INVENTORY'!F489</f>
        <v>0</v>
      </c>
      <c r="G489" s="71">
        <f>'MASTER INVENTORY'!G489</f>
        <v>0</v>
      </c>
      <c r="H489" s="71">
        <f>'MASTER INVENTORY'!H489</f>
        <v>0</v>
      </c>
      <c r="I489" s="71">
        <f>'MASTER INVENTORY'!I489</f>
        <v>0</v>
      </c>
      <c r="J489" s="71" t="str">
        <f>'MASTER INVENTORY'!J489</f>
        <v>ADMIN</v>
      </c>
      <c r="K489" s="121">
        <f>'MASTER INVENTORY'!K489</f>
        <v>1</v>
      </c>
      <c r="L489" s="71">
        <f>'MASTER INVENTORY'!L489</f>
        <v>0</v>
      </c>
      <c r="M489" s="71">
        <f>'MASTER INVENTORY'!M489</f>
        <v>0</v>
      </c>
      <c r="N489" s="71">
        <f>'MASTER INVENTORY'!N489</f>
        <v>0</v>
      </c>
      <c r="O489" s="71">
        <f>'MASTER INVENTORY'!O489</f>
        <v>0</v>
      </c>
      <c r="P489" s="71">
        <f>'MASTER INVENTORY'!P489</f>
        <v>0</v>
      </c>
      <c r="Q489" s="71">
        <f>'MASTER INVENTORY'!Q489</f>
        <v>0</v>
      </c>
      <c r="R489" s="71">
        <f>'MASTER INVENTORY'!R489</f>
        <v>0</v>
      </c>
      <c r="S489" s="71">
        <f>'MASTER INVENTORY'!S489</f>
        <v>0</v>
      </c>
      <c r="T489" s="71">
        <f>'MASTER INVENTORY'!T489</f>
        <v>0</v>
      </c>
      <c r="U489" s="71">
        <f>'MASTER INVENTORY'!U489</f>
        <v>0</v>
      </c>
      <c r="V489" s="71">
        <f>'MASTER INVENTORY'!V489</f>
        <v>0</v>
      </c>
      <c r="W489" s="71">
        <f>'MASTER INVENTORY'!W489</f>
        <v>0</v>
      </c>
      <c r="X489" s="71">
        <f>'MASTER INVENTORY'!X489</f>
        <v>0</v>
      </c>
      <c r="Y489" s="71">
        <f>'MASTER INVENTORY'!Y489</f>
        <v>0</v>
      </c>
      <c r="Z489" s="71">
        <f>'MASTER INVENTORY'!Z489</f>
        <v>0</v>
      </c>
      <c r="AA489" s="71">
        <f>'MASTER INVENTORY'!AA489</f>
        <v>0</v>
      </c>
      <c r="AB489" s="71">
        <f>'MASTER INVENTORY'!AB489</f>
        <v>0</v>
      </c>
      <c r="AC489" s="71">
        <f>'MASTER INVENTORY'!AC489</f>
        <v>0</v>
      </c>
      <c r="AD489" s="71">
        <f>'MASTER INVENTORY'!AD489</f>
        <v>0</v>
      </c>
      <c r="AE489" s="71">
        <f>'MASTER INVENTORY'!AE489</f>
        <v>0</v>
      </c>
      <c r="AF489" s="71">
        <f>'MASTER INVENTORY'!AF489</f>
        <v>0</v>
      </c>
      <c r="AG489" s="71">
        <f>'MASTER INVENTORY'!AG489</f>
        <v>0</v>
      </c>
      <c r="AH489" s="71" t="str">
        <f>'MASTER INVENTORY'!AH489</f>
        <v>X</v>
      </c>
      <c r="AI489" s="71">
        <f>'MASTER INVENTORY'!AI489</f>
        <v>0</v>
      </c>
    </row>
    <row r="490" spans="1:35" hidden="1" x14ac:dyDescent="0.2">
      <c r="A490" s="67" t="str">
        <f>'MASTER INVENTORY'!A490</f>
        <v>36000 -ACI- Suite 0303</v>
      </c>
      <c r="B490" s="71" t="str">
        <f>'MASTER INVENTORY'!B490</f>
        <v>M</v>
      </c>
      <c r="C490" s="71">
        <f>'MASTER INVENTORY'!C490</f>
        <v>6086</v>
      </c>
      <c r="D490" s="71">
        <f>'MASTER INVENTORY'!D490</f>
        <v>0</v>
      </c>
      <c r="E490" s="71">
        <f>'MASTER INVENTORY'!E490</f>
        <v>0</v>
      </c>
      <c r="F490" s="71">
        <f>'MASTER INVENTORY'!F490</f>
        <v>0</v>
      </c>
      <c r="G490" s="71">
        <f>'MASTER INVENTORY'!G490</f>
        <v>0</v>
      </c>
      <c r="H490" s="71">
        <f>'MASTER INVENTORY'!H490</f>
        <v>0</v>
      </c>
      <c r="I490" s="71">
        <f>'MASTER INVENTORY'!I490</f>
        <v>0</v>
      </c>
      <c r="J490" s="71" t="str">
        <f>'MASTER INVENTORY'!J490</f>
        <v>ADMIN</v>
      </c>
      <c r="K490" s="121">
        <f>'MASTER INVENTORY'!K490</f>
        <v>1</v>
      </c>
      <c r="L490" s="71">
        <f>'MASTER INVENTORY'!L490</f>
        <v>0</v>
      </c>
      <c r="M490" s="71">
        <f>'MASTER INVENTORY'!M490</f>
        <v>0</v>
      </c>
      <c r="N490" s="71">
        <f>'MASTER INVENTORY'!N490</f>
        <v>0</v>
      </c>
      <c r="O490" s="71">
        <f>'MASTER INVENTORY'!O490</f>
        <v>0</v>
      </c>
      <c r="P490" s="71">
        <f>'MASTER INVENTORY'!P490</f>
        <v>0</v>
      </c>
      <c r="Q490" s="71">
        <f>'MASTER INVENTORY'!Q490</f>
        <v>0</v>
      </c>
      <c r="R490" s="71">
        <f>'MASTER INVENTORY'!R490</f>
        <v>0</v>
      </c>
      <c r="S490" s="71">
        <f>'MASTER INVENTORY'!S490</f>
        <v>0</v>
      </c>
      <c r="T490" s="71">
        <f>'MASTER INVENTORY'!T490</f>
        <v>0</v>
      </c>
      <c r="U490" s="71">
        <f>'MASTER INVENTORY'!U490</f>
        <v>0</v>
      </c>
      <c r="V490" s="71">
        <f>'MASTER INVENTORY'!V490</f>
        <v>0</v>
      </c>
      <c r="W490" s="71">
        <f>'MASTER INVENTORY'!W490</f>
        <v>0</v>
      </c>
      <c r="X490" s="71">
        <f>'MASTER INVENTORY'!X490</f>
        <v>0</v>
      </c>
      <c r="Y490" s="71">
        <f>'MASTER INVENTORY'!Y490</f>
        <v>0</v>
      </c>
      <c r="Z490" s="71">
        <f>'MASTER INVENTORY'!Z490</f>
        <v>0</v>
      </c>
      <c r="AA490" s="71">
        <f>'MASTER INVENTORY'!AA490</f>
        <v>0</v>
      </c>
      <c r="AB490" s="71">
        <f>'MASTER INVENTORY'!AB490</f>
        <v>0</v>
      </c>
      <c r="AC490" s="71">
        <f>'MASTER INVENTORY'!AC490</f>
        <v>0</v>
      </c>
      <c r="AD490" s="71">
        <f>'MASTER INVENTORY'!AD490</f>
        <v>0</v>
      </c>
      <c r="AE490" s="71">
        <f>'MASTER INVENTORY'!AE490</f>
        <v>0</v>
      </c>
      <c r="AF490" s="71">
        <f>'MASTER INVENTORY'!AF490</f>
        <v>0</v>
      </c>
      <c r="AG490" s="71">
        <f>'MASTER INVENTORY'!AG490</f>
        <v>0</v>
      </c>
      <c r="AH490" s="71" t="str">
        <f>'MASTER INVENTORY'!AH490</f>
        <v>X</v>
      </c>
      <c r="AI490" s="71">
        <f>'MASTER INVENTORY'!AI490</f>
        <v>0</v>
      </c>
    </row>
    <row r="491" spans="1:35" hidden="1" x14ac:dyDescent="0.2">
      <c r="A491" s="67" t="str">
        <f>'MASTER INVENTORY'!A491</f>
        <v>36000 -AMPO-DRC</v>
      </c>
      <c r="B491" s="71" t="str">
        <f>'MASTER INVENTORY'!B491</f>
        <v>M</v>
      </c>
      <c r="C491" s="71">
        <f>'MASTER INVENTORY'!C491</f>
        <v>5427</v>
      </c>
      <c r="D491" s="71">
        <f>'MASTER INVENTORY'!D491</f>
        <v>0</v>
      </c>
      <c r="E491" s="71">
        <f>'MASTER INVENTORY'!E491</f>
        <v>0</v>
      </c>
      <c r="F491" s="71">
        <f>'MASTER INVENTORY'!F491</f>
        <v>0</v>
      </c>
      <c r="G491" s="71">
        <f>'MASTER INVENTORY'!G491</f>
        <v>0</v>
      </c>
      <c r="H491" s="71">
        <f>'MASTER INVENTORY'!H491</f>
        <v>0</v>
      </c>
      <c r="I491" s="71">
        <f>'MASTER INVENTORY'!I491</f>
        <v>0</v>
      </c>
      <c r="J491" s="71" t="str">
        <f>'MASTER INVENTORY'!J491</f>
        <v>ADMIN</v>
      </c>
      <c r="K491" s="121">
        <f>'MASTER INVENTORY'!K491</f>
        <v>1</v>
      </c>
      <c r="L491" s="71">
        <f>'MASTER INVENTORY'!L491</f>
        <v>0</v>
      </c>
      <c r="M491" s="71">
        <f>'MASTER INVENTORY'!M491</f>
        <v>0</v>
      </c>
      <c r="N491" s="71">
        <f>'MASTER INVENTORY'!N491</f>
        <v>0</v>
      </c>
      <c r="O491" s="71">
        <f>'MASTER INVENTORY'!O491</f>
        <v>0</v>
      </c>
      <c r="P491" s="71">
        <f>'MASTER INVENTORY'!P491</f>
        <v>0</v>
      </c>
      <c r="Q491" s="71">
        <f>'MASTER INVENTORY'!Q491</f>
        <v>0</v>
      </c>
      <c r="R491" s="71">
        <f>'MASTER INVENTORY'!R491</f>
        <v>0</v>
      </c>
      <c r="S491" s="71">
        <f>'MASTER INVENTORY'!S491</f>
        <v>0</v>
      </c>
      <c r="T491" s="71">
        <f>'MASTER INVENTORY'!T491</f>
        <v>0</v>
      </c>
      <c r="U491" s="71">
        <f>'MASTER INVENTORY'!U491</f>
        <v>0</v>
      </c>
      <c r="V491" s="71">
        <f>'MASTER INVENTORY'!V491</f>
        <v>0</v>
      </c>
      <c r="W491" s="71">
        <f>'MASTER INVENTORY'!W491</f>
        <v>0</v>
      </c>
      <c r="X491" s="71">
        <f>'MASTER INVENTORY'!X491</f>
        <v>0</v>
      </c>
      <c r="Y491" s="71">
        <f>'MASTER INVENTORY'!Y491</f>
        <v>0</v>
      </c>
      <c r="Z491" s="71">
        <f>'MASTER INVENTORY'!Z491</f>
        <v>0</v>
      </c>
      <c r="AA491" s="71">
        <f>'MASTER INVENTORY'!AA491</f>
        <v>0</v>
      </c>
      <c r="AB491" s="71">
        <f>'MASTER INVENTORY'!AB491</f>
        <v>0</v>
      </c>
      <c r="AC491" s="71">
        <f>'MASTER INVENTORY'!AC491</f>
        <v>0</v>
      </c>
      <c r="AD491" s="71">
        <f>'MASTER INVENTORY'!AD491</f>
        <v>0</v>
      </c>
      <c r="AE491" s="71">
        <f>'MASTER INVENTORY'!AE491</f>
        <v>0</v>
      </c>
      <c r="AF491" s="71">
        <f>'MASTER INVENTORY'!AF491</f>
        <v>0</v>
      </c>
      <c r="AG491" s="71">
        <f>'MASTER INVENTORY'!AG491</f>
        <v>0</v>
      </c>
      <c r="AH491" s="71" t="str">
        <f>'MASTER INVENTORY'!AH491</f>
        <v>X</v>
      </c>
      <c r="AI491" s="71">
        <f>'MASTER INVENTORY'!AI491</f>
        <v>0</v>
      </c>
    </row>
    <row r="492" spans="1:35" hidden="1" x14ac:dyDescent="0.2">
      <c r="A492" s="67" t="str">
        <f>'MASTER INVENTORY'!A492</f>
        <v>36000- Basement RM 0301</v>
      </c>
      <c r="B492" s="71" t="str">
        <f>'MASTER INVENTORY'!B492</f>
        <v>M</v>
      </c>
      <c r="C492" s="71">
        <f>'MASTER INVENTORY'!C492</f>
        <v>1000</v>
      </c>
      <c r="D492" s="71">
        <f>'MASTER INVENTORY'!D492</f>
        <v>0</v>
      </c>
      <c r="E492" s="71">
        <f>'MASTER INVENTORY'!E492</f>
        <v>0</v>
      </c>
      <c r="F492" s="71">
        <f>'MASTER INVENTORY'!F492</f>
        <v>0</v>
      </c>
      <c r="G492" s="71">
        <f>'MASTER INVENTORY'!G492</f>
        <v>0</v>
      </c>
      <c r="H492" s="71">
        <f>'MASTER INVENTORY'!H492</f>
        <v>0</v>
      </c>
      <c r="I492" s="71">
        <f>'MASTER INVENTORY'!I492</f>
        <v>0</v>
      </c>
      <c r="J492" s="71" t="str">
        <f>'MASTER INVENTORY'!J492</f>
        <v>ADMIN</v>
      </c>
      <c r="K492" s="121">
        <f>'MASTER INVENTORY'!K492</f>
        <v>1</v>
      </c>
      <c r="L492" s="71">
        <f>'MASTER INVENTORY'!L492</f>
        <v>0</v>
      </c>
      <c r="M492" s="71">
        <f>'MASTER INVENTORY'!M492</f>
        <v>0</v>
      </c>
      <c r="N492" s="71">
        <f>'MASTER INVENTORY'!N492</f>
        <v>0</v>
      </c>
      <c r="O492" s="71">
        <f>'MASTER INVENTORY'!O492</f>
        <v>0</v>
      </c>
      <c r="P492" s="71">
        <f>'MASTER INVENTORY'!P492</f>
        <v>0</v>
      </c>
      <c r="Q492" s="71">
        <f>'MASTER INVENTORY'!Q492</f>
        <v>0</v>
      </c>
      <c r="R492" s="71">
        <f>'MASTER INVENTORY'!R492</f>
        <v>0</v>
      </c>
      <c r="S492" s="71">
        <f>'MASTER INVENTORY'!S492</f>
        <v>0</v>
      </c>
      <c r="T492" s="71">
        <f>'MASTER INVENTORY'!T492</f>
        <v>0</v>
      </c>
      <c r="U492" s="71">
        <f>'MASTER INVENTORY'!U492</f>
        <v>0</v>
      </c>
      <c r="V492" s="71">
        <f>'MASTER INVENTORY'!V492</f>
        <v>0</v>
      </c>
      <c r="W492" s="71">
        <f>'MASTER INVENTORY'!W492</f>
        <v>0</v>
      </c>
      <c r="X492" s="71">
        <f>'MASTER INVENTORY'!X492</f>
        <v>0</v>
      </c>
      <c r="Y492" s="71">
        <f>'MASTER INVENTORY'!Y492</f>
        <v>0</v>
      </c>
      <c r="Z492" s="71">
        <f>'MASTER INVENTORY'!Z492</f>
        <v>0</v>
      </c>
      <c r="AA492" s="71">
        <f>'MASTER INVENTORY'!AA492</f>
        <v>0</v>
      </c>
      <c r="AB492" s="71">
        <f>'MASTER INVENTORY'!AB492</f>
        <v>0</v>
      </c>
      <c r="AC492" s="71">
        <f>'MASTER INVENTORY'!AC492</f>
        <v>0</v>
      </c>
      <c r="AD492" s="71">
        <f>'MASTER INVENTORY'!AD492</f>
        <v>0</v>
      </c>
      <c r="AE492" s="71">
        <f>'MASTER INVENTORY'!AE492</f>
        <v>0</v>
      </c>
      <c r="AF492" s="71">
        <f>'MASTER INVENTORY'!AF492</f>
        <v>0</v>
      </c>
      <c r="AG492" s="71">
        <f>'MASTER INVENTORY'!AG492</f>
        <v>0</v>
      </c>
      <c r="AH492" s="71" t="str">
        <f>'MASTER INVENTORY'!AH492</f>
        <v>X</v>
      </c>
      <c r="AI492" s="71">
        <f>'MASTER INVENTORY'!AI492</f>
        <v>0</v>
      </c>
    </row>
    <row r="493" spans="1:35" hidden="1" x14ac:dyDescent="0.2">
      <c r="A493" s="67" t="str">
        <f>'MASTER INVENTORY'!A493</f>
        <v>36000- Basement RM 0302</v>
      </c>
      <c r="B493" s="71" t="str">
        <f>'MASTER INVENTORY'!B493</f>
        <v>M</v>
      </c>
      <c r="C493" s="71">
        <f>'MASTER INVENTORY'!C493</f>
        <v>1000</v>
      </c>
      <c r="D493" s="71">
        <f>'MASTER INVENTORY'!D493</f>
        <v>0</v>
      </c>
      <c r="E493" s="71">
        <f>'MASTER INVENTORY'!E493</f>
        <v>0</v>
      </c>
      <c r="F493" s="71">
        <f>'MASTER INVENTORY'!F493</f>
        <v>0</v>
      </c>
      <c r="G493" s="71">
        <f>'MASTER INVENTORY'!G493</f>
        <v>0</v>
      </c>
      <c r="H493" s="71">
        <f>'MASTER INVENTORY'!H493</f>
        <v>0</v>
      </c>
      <c r="I493" s="71">
        <f>'MASTER INVENTORY'!I493</f>
        <v>0</v>
      </c>
      <c r="J493" s="71" t="str">
        <f>'MASTER INVENTORY'!J493</f>
        <v>ADMIN</v>
      </c>
      <c r="K493" s="121">
        <f>'MASTER INVENTORY'!K493</f>
        <v>1</v>
      </c>
      <c r="L493" s="71">
        <f>'MASTER INVENTORY'!L493</f>
        <v>0</v>
      </c>
      <c r="M493" s="71">
        <f>'MASTER INVENTORY'!M493</f>
        <v>0</v>
      </c>
      <c r="N493" s="71">
        <f>'MASTER INVENTORY'!N493</f>
        <v>0</v>
      </c>
      <c r="O493" s="71">
        <f>'MASTER INVENTORY'!O493</f>
        <v>0</v>
      </c>
      <c r="P493" s="71">
        <f>'MASTER INVENTORY'!P493</f>
        <v>0</v>
      </c>
      <c r="Q493" s="71">
        <f>'MASTER INVENTORY'!Q493</f>
        <v>0</v>
      </c>
      <c r="R493" s="71">
        <f>'MASTER INVENTORY'!R493</f>
        <v>0</v>
      </c>
      <c r="S493" s="71">
        <f>'MASTER INVENTORY'!S493</f>
        <v>0</v>
      </c>
      <c r="T493" s="71">
        <f>'MASTER INVENTORY'!T493</f>
        <v>0</v>
      </c>
      <c r="U493" s="71">
        <f>'MASTER INVENTORY'!U493</f>
        <v>0</v>
      </c>
      <c r="V493" s="71">
        <f>'MASTER INVENTORY'!V493</f>
        <v>0</v>
      </c>
      <c r="W493" s="71">
        <f>'MASTER INVENTORY'!W493</f>
        <v>0</v>
      </c>
      <c r="X493" s="71">
        <f>'MASTER INVENTORY'!X493</f>
        <v>0</v>
      </c>
      <c r="Y493" s="71">
        <f>'MASTER INVENTORY'!Y493</f>
        <v>0</v>
      </c>
      <c r="Z493" s="71">
        <f>'MASTER INVENTORY'!Z493</f>
        <v>0</v>
      </c>
      <c r="AA493" s="71">
        <f>'MASTER INVENTORY'!AA493</f>
        <v>0</v>
      </c>
      <c r="AB493" s="71">
        <f>'MASTER INVENTORY'!AB493</f>
        <v>0</v>
      </c>
      <c r="AC493" s="71">
        <f>'MASTER INVENTORY'!AC493</f>
        <v>0</v>
      </c>
      <c r="AD493" s="71">
        <f>'MASTER INVENTORY'!AD493</f>
        <v>0</v>
      </c>
      <c r="AE493" s="71">
        <f>'MASTER INVENTORY'!AE493</f>
        <v>0</v>
      </c>
      <c r="AF493" s="71">
        <f>'MASTER INVENTORY'!AF493</f>
        <v>0</v>
      </c>
      <c r="AG493" s="71">
        <f>'MASTER INVENTORY'!AG493</f>
        <v>0</v>
      </c>
      <c r="AH493" s="71" t="str">
        <f>'MASTER INVENTORY'!AH493</f>
        <v>X</v>
      </c>
      <c r="AI493" s="71">
        <f>'MASTER INVENTORY'!AI493</f>
        <v>0</v>
      </c>
    </row>
    <row r="494" spans="1:35" hidden="1" x14ac:dyDescent="0.2">
      <c r="A494" s="67" t="str">
        <f>'MASTER INVENTORY'!A510</f>
        <v>36000 -DLA Room 0013</v>
      </c>
      <c r="B494" s="71" t="str">
        <f>'MASTER INVENTORY'!B510</f>
        <v>M</v>
      </c>
      <c r="C494" s="71">
        <f>'MASTER INVENTORY'!C510</f>
        <v>350</v>
      </c>
      <c r="D494" s="71">
        <f>'MASTER INVENTORY'!D510</f>
        <v>0</v>
      </c>
      <c r="E494" s="71">
        <f>'MASTER INVENTORY'!E510</f>
        <v>0</v>
      </c>
      <c r="F494" s="71">
        <f>'MASTER INVENTORY'!F510</f>
        <v>0</v>
      </c>
      <c r="G494" s="71">
        <f>'MASTER INVENTORY'!G510</f>
        <v>0</v>
      </c>
      <c r="H494" s="71">
        <f>'MASTER INVENTORY'!H510</f>
        <v>0</v>
      </c>
      <c r="I494" s="71">
        <f>'MASTER INVENTORY'!I510</f>
        <v>0</v>
      </c>
      <c r="J494" s="71" t="str">
        <f>'MASTER INVENTORY'!J510</f>
        <v>ADMIN</v>
      </c>
      <c r="K494" s="121">
        <f>'MASTER INVENTORY'!K510</f>
        <v>1</v>
      </c>
      <c r="L494" s="71">
        <f>'MASTER INVENTORY'!L510</f>
        <v>0</v>
      </c>
      <c r="M494" s="71">
        <f>'MASTER INVENTORY'!M510</f>
        <v>0</v>
      </c>
      <c r="N494" s="71">
        <f>'MASTER INVENTORY'!N510</f>
        <v>0</v>
      </c>
      <c r="O494" s="71">
        <f>'MASTER INVENTORY'!O510</f>
        <v>0</v>
      </c>
      <c r="P494" s="71">
        <f>'MASTER INVENTORY'!P510</f>
        <v>0</v>
      </c>
      <c r="Q494" s="71">
        <f>'MASTER INVENTORY'!Q510</f>
        <v>0</v>
      </c>
      <c r="R494" s="71">
        <f>'MASTER INVENTORY'!R510</f>
        <v>0</v>
      </c>
      <c r="S494" s="71">
        <f>'MASTER INVENTORY'!S510</f>
        <v>0</v>
      </c>
      <c r="T494" s="71">
        <f>'MASTER INVENTORY'!T510</f>
        <v>0</v>
      </c>
      <c r="U494" s="71">
        <f>'MASTER INVENTORY'!U510</f>
        <v>0</v>
      </c>
      <c r="V494" s="71">
        <f>'MASTER INVENTORY'!V510</f>
        <v>0</v>
      </c>
      <c r="W494" s="71">
        <f>'MASTER INVENTORY'!W510</f>
        <v>0</v>
      </c>
      <c r="X494" s="71">
        <f>'MASTER INVENTORY'!X510</f>
        <v>0</v>
      </c>
      <c r="Y494" s="71">
        <f>'MASTER INVENTORY'!Y510</f>
        <v>0</v>
      </c>
      <c r="Z494" s="71">
        <f>'MASTER INVENTORY'!Z510</f>
        <v>0</v>
      </c>
      <c r="AA494" s="71">
        <f>'MASTER INVENTORY'!AA510</f>
        <v>0</v>
      </c>
      <c r="AB494" s="71">
        <f>'MASTER INVENTORY'!AB510</f>
        <v>0</v>
      </c>
      <c r="AC494" s="71">
        <f>'MASTER INVENTORY'!AC510</f>
        <v>0</v>
      </c>
      <c r="AD494" s="71">
        <f>'MASTER INVENTORY'!AD510</f>
        <v>0</v>
      </c>
      <c r="AE494" s="71">
        <f>'MASTER INVENTORY'!AE510</f>
        <v>0</v>
      </c>
      <c r="AF494" s="71">
        <f>'MASTER INVENTORY'!AF510</f>
        <v>0</v>
      </c>
      <c r="AG494" s="71">
        <f>'MASTER INVENTORY'!AG510</f>
        <v>0</v>
      </c>
      <c r="AH494" s="71" t="str">
        <f>'MASTER INVENTORY'!AH510</f>
        <v>X</v>
      </c>
      <c r="AI494" s="71">
        <f>'MASTER INVENTORY'!AI510</f>
        <v>0</v>
      </c>
    </row>
    <row r="496" spans="1:35" ht="13.5" thickBot="1" x14ac:dyDescent="0.25"/>
    <row r="497" spans="2:3" ht="13.5" thickBot="1" x14ac:dyDescent="0.25">
      <c r="B497" s="137" t="s">
        <v>458</v>
      </c>
      <c r="C497" s="141">
        <f>SUBTOTAL(9,C3:C494)</f>
        <v>62858</v>
      </c>
    </row>
  </sheetData>
  <sheetProtection autoFilter="0"/>
  <autoFilter ref="A2:AI494" xr:uid="{00000000-0009-0000-0000-000001000000}">
    <filterColumn colId="10">
      <filters>
        <filter val="3"/>
      </filters>
    </filterColumn>
    <sortState xmlns:xlrd2="http://schemas.microsoft.com/office/spreadsheetml/2017/richdata2" ref="A21:AI308">
      <sortCondition sortBy="cellColor" ref="K2:K494" dxfId="161"/>
    </sortState>
  </autoFilter>
  <mergeCells count="1">
    <mergeCell ref="A1:AI1"/>
  </mergeCells>
  <conditionalFormatting sqref="M495:M60396">
    <cfRule type="cellIs" dxfId="30" priority="1" operator="equal">
      <formula>6</formula>
    </cfRule>
    <cfRule type="cellIs" dxfId="29" priority="2" operator="equal">
      <formula>2</formula>
    </cfRule>
    <cfRule type="cellIs" dxfId="28" priority="3" operator="equal">
      <formula>1</formula>
    </cfRule>
  </conditionalFormatting>
  <printOptions gridLines="1"/>
  <pageMargins left="0.7" right="0.7" top="0.75" bottom="0.75" header="0.3" footer="0.3"/>
  <pageSetup paperSize="5" scale="85" orientation="landscape" r:id="rId1"/>
  <headerFoot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2"/>
  <sheetViews>
    <sheetView topLeftCell="A14" workbookViewId="0">
      <selection activeCell="C22" sqref="C22:D22"/>
    </sheetView>
  </sheetViews>
  <sheetFormatPr defaultRowHeight="15" x14ac:dyDescent="0.25"/>
  <cols>
    <col min="2" max="9" width="10.7109375" customWidth="1"/>
    <col min="10" max="10" width="12.7109375" customWidth="1"/>
    <col min="11" max="27" width="10.7109375" customWidth="1"/>
  </cols>
  <sheetData>
    <row r="1" spans="1:27" x14ac:dyDescent="0.25">
      <c r="A1" s="59" t="s">
        <v>396</v>
      </c>
      <c r="B1" s="59"/>
      <c r="C1" s="59" t="s">
        <v>0</v>
      </c>
      <c r="D1" s="59" t="s">
        <v>14</v>
      </c>
      <c r="E1" s="60"/>
      <c r="F1" s="60"/>
      <c r="G1" s="59" t="s">
        <v>1</v>
      </c>
      <c r="H1" s="146" t="s">
        <v>2</v>
      </c>
      <c r="I1" s="147"/>
      <c r="J1" s="59" t="s">
        <v>3</v>
      </c>
      <c r="K1" s="59" t="s">
        <v>5</v>
      </c>
      <c r="L1" s="59" t="s">
        <v>6</v>
      </c>
      <c r="M1" s="59" t="s">
        <v>5</v>
      </c>
      <c r="N1" s="59" t="s">
        <v>6</v>
      </c>
      <c r="O1" s="59" t="s">
        <v>7</v>
      </c>
      <c r="P1" s="59"/>
      <c r="Q1" s="59" t="s">
        <v>8</v>
      </c>
      <c r="R1" s="146" t="s">
        <v>9</v>
      </c>
      <c r="S1" s="148"/>
      <c r="T1" s="148"/>
      <c r="U1" s="148"/>
      <c r="V1" s="148"/>
      <c r="W1" s="148"/>
      <c r="X1" s="149"/>
      <c r="Y1" s="59" t="s">
        <v>397</v>
      </c>
      <c r="Z1" s="59" t="s">
        <v>10</v>
      </c>
      <c r="AA1" s="59" t="s">
        <v>10</v>
      </c>
    </row>
    <row r="2" spans="1:27" ht="64.5" x14ac:dyDescent="0.25">
      <c r="A2" s="62" t="s">
        <v>398</v>
      </c>
      <c r="B2" s="62" t="s">
        <v>399</v>
      </c>
      <c r="C2" s="62" t="s">
        <v>13</v>
      </c>
      <c r="D2" s="62" t="s">
        <v>400</v>
      </c>
      <c r="E2" s="62" t="s">
        <v>15</v>
      </c>
      <c r="F2" s="62" t="s">
        <v>401</v>
      </c>
      <c r="G2" s="62" t="s">
        <v>16</v>
      </c>
      <c r="H2" s="65" t="s">
        <v>19</v>
      </c>
      <c r="I2" s="65" t="s">
        <v>402</v>
      </c>
      <c r="J2" s="65" t="s">
        <v>21</v>
      </c>
      <c r="K2" s="65" t="s">
        <v>403</v>
      </c>
      <c r="L2" s="65" t="s">
        <v>24</v>
      </c>
      <c r="M2" s="65" t="s">
        <v>404</v>
      </c>
      <c r="N2" s="65" t="s">
        <v>27</v>
      </c>
      <c r="O2" s="65" t="s">
        <v>28</v>
      </c>
      <c r="P2" s="65" t="s">
        <v>29</v>
      </c>
      <c r="Q2" s="65" t="s">
        <v>30</v>
      </c>
      <c r="R2" s="65" t="s">
        <v>405</v>
      </c>
      <c r="S2" s="65" t="s">
        <v>33</v>
      </c>
      <c r="T2" s="65" t="s">
        <v>34</v>
      </c>
      <c r="U2" s="65" t="s">
        <v>406</v>
      </c>
      <c r="V2" s="65" t="s">
        <v>407</v>
      </c>
      <c r="W2" s="65" t="s">
        <v>408</v>
      </c>
      <c r="X2" s="65" t="s">
        <v>40</v>
      </c>
      <c r="Y2" s="65" t="s">
        <v>409</v>
      </c>
      <c r="Z2" s="65" t="s">
        <v>42</v>
      </c>
      <c r="AA2" s="65" t="s">
        <v>43</v>
      </c>
    </row>
    <row r="3" spans="1:27" ht="61.5" customHeight="1" x14ac:dyDescent="0.25">
      <c r="A3" s="63" t="s">
        <v>410</v>
      </c>
      <c r="B3" s="63" t="s">
        <v>411</v>
      </c>
      <c r="C3" s="61" t="s">
        <v>49</v>
      </c>
      <c r="D3" s="61">
        <v>270</v>
      </c>
      <c r="E3" s="61">
        <v>88</v>
      </c>
      <c r="F3" s="61">
        <v>0</v>
      </c>
      <c r="G3" s="61">
        <v>182</v>
      </c>
      <c r="H3" s="61" t="s">
        <v>59</v>
      </c>
      <c r="I3" s="61">
        <v>88</v>
      </c>
      <c r="J3" s="61" t="s">
        <v>412</v>
      </c>
      <c r="K3" s="61">
        <v>1</v>
      </c>
      <c r="L3" s="61">
        <v>27</v>
      </c>
      <c r="M3" s="61">
        <v>0</v>
      </c>
      <c r="N3" s="61">
        <v>0</v>
      </c>
      <c r="O3" s="61">
        <v>0</v>
      </c>
      <c r="P3" s="61">
        <v>2</v>
      </c>
      <c r="Q3" s="61">
        <v>2</v>
      </c>
      <c r="R3" s="61">
        <v>1</v>
      </c>
      <c r="S3" s="61">
        <v>1</v>
      </c>
      <c r="T3" s="61">
        <v>0</v>
      </c>
      <c r="U3" s="61">
        <v>1</v>
      </c>
      <c r="V3" s="61">
        <v>1</v>
      </c>
      <c r="W3" s="61">
        <v>1</v>
      </c>
      <c r="X3" s="61">
        <v>1</v>
      </c>
      <c r="Y3" s="61">
        <v>0</v>
      </c>
      <c r="Z3" s="61">
        <v>0</v>
      </c>
      <c r="AA3" s="61">
        <v>1</v>
      </c>
    </row>
    <row r="4" spans="1:27" ht="61.5" customHeight="1" x14ac:dyDescent="0.25">
      <c r="A4" s="63" t="s">
        <v>413</v>
      </c>
      <c r="B4" s="63" t="s">
        <v>411</v>
      </c>
      <c r="C4" s="61" t="s">
        <v>49</v>
      </c>
      <c r="D4" s="61">
        <v>270</v>
      </c>
      <c r="E4" s="61">
        <v>88</v>
      </c>
      <c r="F4" s="61">
        <v>0</v>
      </c>
      <c r="G4" s="61">
        <v>182</v>
      </c>
      <c r="H4" s="61" t="s">
        <v>59</v>
      </c>
      <c r="I4" s="61">
        <v>88</v>
      </c>
      <c r="J4" s="61" t="s">
        <v>412</v>
      </c>
      <c r="K4" s="61">
        <v>1</v>
      </c>
      <c r="L4" s="61">
        <v>27</v>
      </c>
      <c r="M4" s="61">
        <v>0</v>
      </c>
      <c r="N4" s="61">
        <v>0</v>
      </c>
      <c r="O4" s="61">
        <v>0</v>
      </c>
      <c r="P4" s="61">
        <v>2</v>
      </c>
      <c r="Q4" s="61">
        <v>2</v>
      </c>
      <c r="R4" s="61">
        <v>1</v>
      </c>
      <c r="S4" s="61">
        <v>1</v>
      </c>
      <c r="T4" s="61">
        <v>0</v>
      </c>
      <c r="U4" s="61">
        <v>1</v>
      </c>
      <c r="V4" s="61">
        <v>1</v>
      </c>
      <c r="W4" s="61">
        <v>1</v>
      </c>
      <c r="X4" s="61">
        <v>1</v>
      </c>
      <c r="Y4" s="61">
        <v>0</v>
      </c>
      <c r="Z4" s="61">
        <v>0</v>
      </c>
      <c r="AA4" s="61">
        <v>1</v>
      </c>
    </row>
    <row r="5" spans="1:27" ht="61.5" customHeight="1" x14ac:dyDescent="0.25">
      <c r="A5" s="63" t="s">
        <v>414</v>
      </c>
      <c r="B5" s="63" t="s">
        <v>415</v>
      </c>
      <c r="C5" s="61" t="s">
        <v>49</v>
      </c>
      <c r="D5" s="61">
        <v>0</v>
      </c>
      <c r="E5" s="61">
        <v>0</v>
      </c>
      <c r="F5" s="61">
        <v>151</v>
      </c>
      <c r="G5" s="61">
        <v>151</v>
      </c>
      <c r="H5" s="61" t="s">
        <v>50</v>
      </c>
      <c r="I5" s="61">
        <v>0</v>
      </c>
      <c r="J5" s="61" t="s">
        <v>412</v>
      </c>
      <c r="K5" s="61">
        <v>1</v>
      </c>
      <c r="L5" s="61">
        <v>30</v>
      </c>
      <c r="M5" s="61">
        <v>0</v>
      </c>
      <c r="N5" s="61">
        <v>0</v>
      </c>
      <c r="O5" s="61">
        <v>0</v>
      </c>
      <c r="P5" s="61">
        <v>3</v>
      </c>
      <c r="Q5" s="61">
        <v>2</v>
      </c>
      <c r="R5" s="61">
        <v>0</v>
      </c>
      <c r="S5" s="61">
        <v>0</v>
      </c>
      <c r="T5" s="61">
        <v>0</v>
      </c>
      <c r="U5" s="61">
        <v>0</v>
      </c>
      <c r="V5" s="61">
        <v>0</v>
      </c>
      <c r="W5" s="61">
        <v>0</v>
      </c>
      <c r="X5" s="61">
        <v>0</v>
      </c>
      <c r="Y5" s="61">
        <v>0</v>
      </c>
      <c r="Z5" s="61">
        <v>1</v>
      </c>
      <c r="AA5" s="61">
        <v>1</v>
      </c>
    </row>
    <row r="6" spans="1:27" ht="45" x14ac:dyDescent="0.25">
      <c r="A6" s="63" t="s">
        <v>416</v>
      </c>
      <c r="B6" s="63" t="s">
        <v>411</v>
      </c>
      <c r="C6" s="61" t="s">
        <v>49</v>
      </c>
      <c r="D6" s="61">
        <v>270</v>
      </c>
      <c r="E6" s="61">
        <v>88</v>
      </c>
      <c r="F6" s="61">
        <v>0</v>
      </c>
      <c r="G6" s="61">
        <v>182</v>
      </c>
      <c r="H6" s="61" t="s">
        <v>59</v>
      </c>
      <c r="I6" s="61">
        <v>88</v>
      </c>
      <c r="J6" s="61" t="s">
        <v>412</v>
      </c>
      <c r="K6" s="61">
        <v>1</v>
      </c>
      <c r="L6" s="61">
        <v>27</v>
      </c>
      <c r="M6" s="61">
        <v>0</v>
      </c>
      <c r="N6" s="61">
        <v>0</v>
      </c>
      <c r="O6" s="61">
        <v>0</v>
      </c>
      <c r="P6" s="61">
        <v>2</v>
      </c>
      <c r="Q6" s="61">
        <v>2</v>
      </c>
      <c r="R6" s="61">
        <v>1</v>
      </c>
      <c r="S6" s="61">
        <v>1</v>
      </c>
      <c r="T6" s="61">
        <v>0</v>
      </c>
      <c r="U6" s="61">
        <v>1</v>
      </c>
      <c r="V6" s="61">
        <v>1</v>
      </c>
      <c r="W6" s="61">
        <v>1</v>
      </c>
      <c r="X6" s="61">
        <v>1</v>
      </c>
      <c r="Y6" s="61">
        <v>0</v>
      </c>
      <c r="Z6" s="61">
        <v>0</v>
      </c>
      <c r="AA6" s="61">
        <v>1</v>
      </c>
    </row>
    <row r="7" spans="1:27" ht="45" x14ac:dyDescent="0.25">
      <c r="A7" s="63" t="s">
        <v>417</v>
      </c>
      <c r="B7" s="63" t="s">
        <v>411</v>
      </c>
      <c r="C7" s="61" t="s">
        <v>49</v>
      </c>
      <c r="D7" s="61">
        <v>270</v>
      </c>
      <c r="E7" s="61">
        <v>88</v>
      </c>
      <c r="F7" s="61">
        <v>0</v>
      </c>
      <c r="G7" s="61">
        <v>182</v>
      </c>
      <c r="H7" s="61" t="s">
        <v>59</v>
      </c>
      <c r="I7" s="61">
        <v>88</v>
      </c>
      <c r="J7" s="61" t="s">
        <v>412</v>
      </c>
      <c r="K7" s="61">
        <v>1</v>
      </c>
      <c r="L7" s="61">
        <v>27</v>
      </c>
      <c r="M7" s="61">
        <v>0</v>
      </c>
      <c r="N7" s="61">
        <v>0</v>
      </c>
      <c r="O7" s="61">
        <v>0</v>
      </c>
      <c r="P7" s="61">
        <v>2</v>
      </c>
      <c r="Q7" s="61">
        <v>2</v>
      </c>
      <c r="R7" s="61">
        <v>1</v>
      </c>
      <c r="S7" s="61">
        <v>1</v>
      </c>
      <c r="T7" s="61">
        <v>0</v>
      </c>
      <c r="U7" s="61">
        <v>1</v>
      </c>
      <c r="V7" s="61">
        <v>1</v>
      </c>
      <c r="W7" s="61">
        <v>1</v>
      </c>
      <c r="X7" s="61">
        <v>1</v>
      </c>
      <c r="Y7" s="61">
        <v>0</v>
      </c>
      <c r="Z7" s="61">
        <v>0</v>
      </c>
      <c r="AA7" s="61">
        <v>1</v>
      </c>
    </row>
    <row r="8" spans="1:27" ht="60" x14ac:dyDescent="0.25">
      <c r="A8" s="63" t="s">
        <v>418</v>
      </c>
      <c r="B8" s="63" t="s">
        <v>415</v>
      </c>
      <c r="C8" s="61" t="s">
        <v>49</v>
      </c>
      <c r="D8" s="61">
        <v>0</v>
      </c>
      <c r="E8" s="61">
        <v>0</v>
      </c>
      <c r="F8" s="61">
        <v>151</v>
      </c>
      <c r="G8" s="61">
        <v>151</v>
      </c>
      <c r="H8" s="61" t="s">
        <v>50</v>
      </c>
      <c r="I8" s="61">
        <v>0</v>
      </c>
      <c r="J8" s="61" t="s">
        <v>412</v>
      </c>
      <c r="K8" s="61">
        <v>1</v>
      </c>
      <c r="L8" s="61">
        <v>30</v>
      </c>
      <c r="M8" s="61">
        <v>0</v>
      </c>
      <c r="N8" s="61">
        <v>0</v>
      </c>
      <c r="O8" s="61">
        <v>0</v>
      </c>
      <c r="P8" s="61">
        <v>3</v>
      </c>
      <c r="Q8" s="61">
        <v>2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1</v>
      </c>
      <c r="AA8" s="61">
        <v>1</v>
      </c>
    </row>
    <row r="9" spans="1:27" ht="45" x14ac:dyDescent="0.25">
      <c r="A9" s="63" t="s">
        <v>419</v>
      </c>
      <c r="B9" s="63" t="s">
        <v>411</v>
      </c>
      <c r="C9" s="61" t="s">
        <v>49</v>
      </c>
      <c r="D9" s="61">
        <v>270</v>
      </c>
      <c r="E9" s="61">
        <v>88</v>
      </c>
      <c r="F9" s="61">
        <v>0</v>
      </c>
      <c r="G9" s="61">
        <v>182</v>
      </c>
      <c r="H9" s="61" t="s">
        <v>59</v>
      </c>
      <c r="I9" s="61">
        <v>88</v>
      </c>
      <c r="J9" s="61" t="s">
        <v>412</v>
      </c>
      <c r="K9" s="61">
        <v>1</v>
      </c>
      <c r="L9" s="61">
        <v>27</v>
      </c>
      <c r="M9" s="61">
        <v>0</v>
      </c>
      <c r="N9" s="61">
        <v>0</v>
      </c>
      <c r="O9" s="61">
        <v>0</v>
      </c>
      <c r="P9" s="61">
        <v>2</v>
      </c>
      <c r="Q9" s="61">
        <v>2</v>
      </c>
      <c r="R9" s="61">
        <v>1</v>
      </c>
      <c r="S9" s="61">
        <v>1</v>
      </c>
      <c r="T9" s="61">
        <v>0</v>
      </c>
      <c r="U9" s="61">
        <v>1</v>
      </c>
      <c r="V9" s="61">
        <v>1</v>
      </c>
      <c r="W9" s="61">
        <v>1</v>
      </c>
      <c r="X9" s="61">
        <v>1</v>
      </c>
      <c r="Y9" s="61">
        <v>0</v>
      </c>
      <c r="Z9" s="61">
        <v>0</v>
      </c>
      <c r="AA9" s="61">
        <v>1</v>
      </c>
    </row>
    <row r="10" spans="1:27" ht="45" x14ac:dyDescent="0.25">
      <c r="A10" s="63" t="s">
        <v>420</v>
      </c>
      <c r="B10" s="63" t="s">
        <v>411</v>
      </c>
      <c r="C10" s="61" t="s">
        <v>49</v>
      </c>
      <c r="D10" s="61">
        <v>270</v>
      </c>
      <c r="E10" s="61">
        <v>88</v>
      </c>
      <c r="F10" s="61">
        <v>0</v>
      </c>
      <c r="G10" s="61">
        <v>182</v>
      </c>
      <c r="H10" s="61" t="s">
        <v>59</v>
      </c>
      <c r="I10" s="61">
        <v>88</v>
      </c>
      <c r="J10" s="61" t="s">
        <v>412</v>
      </c>
      <c r="K10" s="61">
        <v>1</v>
      </c>
      <c r="L10" s="61">
        <v>27</v>
      </c>
      <c r="M10" s="61">
        <v>0</v>
      </c>
      <c r="N10" s="61">
        <v>0</v>
      </c>
      <c r="O10" s="61">
        <v>0</v>
      </c>
      <c r="P10" s="61">
        <v>2</v>
      </c>
      <c r="Q10" s="61">
        <v>2</v>
      </c>
      <c r="R10" s="61">
        <v>1</v>
      </c>
      <c r="S10" s="61">
        <v>1</v>
      </c>
      <c r="T10" s="61">
        <v>0</v>
      </c>
      <c r="U10" s="61">
        <v>1</v>
      </c>
      <c r="V10" s="61">
        <v>1</v>
      </c>
      <c r="W10" s="61">
        <v>1</v>
      </c>
      <c r="X10" s="61">
        <v>1</v>
      </c>
      <c r="Y10" s="61">
        <v>0</v>
      </c>
      <c r="Z10" s="61">
        <v>0</v>
      </c>
      <c r="AA10" s="61">
        <v>1</v>
      </c>
    </row>
    <row r="11" spans="1:27" ht="60" x14ac:dyDescent="0.25">
      <c r="A11" s="63" t="s">
        <v>421</v>
      </c>
      <c r="B11" s="63" t="s">
        <v>415</v>
      </c>
      <c r="C11" s="61" t="s">
        <v>49</v>
      </c>
      <c r="D11" s="61">
        <v>0</v>
      </c>
      <c r="E11" s="61">
        <v>0</v>
      </c>
      <c r="F11" s="61">
        <v>151</v>
      </c>
      <c r="G11" s="61">
        <v>151</v>
      </c>
      <c r="H11" s="61" t="s">
        <v>50</v>
      </c>
      <c r="I11" s="61">
        <v>0</v>
      </c>
      <c r="J11" s="61" t="s">
        <v>412</v>
      </c>
      <c r="K11" s="61">
        <v>1</v>
      </c>
      <c r="L11" s="61">
        <v>30</v>
      </c>
      <c r="M11" s="61">
        <v>0</v>
      </c>
      <c r="N11" s="61">
        <v>0</v>
      </c>
      <c r="O11" s="61">
        <v>0</v>
      </c>
      <c r="P11" s="61">
        <v>3</v>
      </c>
      <c r="Q11" s="61">
        <v>2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1</v>
      </c>
      <c r="AA11" s="61">
        <v>1</v>
      </c>
    </row>
    <row r="12" spans="1:27" ht="45" x14ac:dyDescent="0.25">
      <c r="A12" s="63" t="s">
        <v>422</v>
      </c>
      <c r="B12" s="63" t="s">
        <v>411</v>
      </c>
      <c r="C12" s="61" t="s">
        <v>49</v>
      </c>
      <c r="D12" s="61">
        <v>270</v>
      </c>
      <c r="E12" s="61">
        <v>88</v>
      </c>
      <c r="F12" s="61">
        <v>0</v>
      </c>
      <c r="G12" s="61">
        <v>182</v>
      </c>
      <c r="H12" s="61" t="s">
        <v>59</v>
      </c>
      <c r="I12" s="61">
        <v>88</v>
      </c>
      <c r="J12" s="61" t="s">
        <v>412</v>
      </c>
      <c r="K12" s="61">
        <v>1</v>
      </c>
      <c r="L12" s="61">
        <v>27</v>
      </c>
      <c r="M12" s="61">
        <v>0</v>
      </c>
      <c r="N12" s="61">
        <v>0</v>
      </c>
      <c r="O12" s="61">
        <v>0</v>
      </c>
      <c r="P12" s="61">
        <v>2</v>
      </c>
      <c r="Q12" s="61">
        <v>2</v>
      </c>
      <c r="R12" s="61">
        <v>1</v>
      </c>
      <c r="S12" s="61">
        <v>1</v>
      </c>
      <c r="T12" s="61">
        <v>0</v>
      </c>
      <c r="U12" s="61">
        <v>1</v>
      </c>
      <c r="V12" s="61">
        <v>1</v>
      </c>
      <c r="W12" s="61">
        <v>1</v>
      </c>
      <c r="X12" s="61">
        <v>1</v>
      </c>
      <c r="Y12" s="61">
        <v>0</v>
      </c>
      <c r="Z12" s="61">
        <v>0</v>
      </c>
      <c r="AA12" s="61">
        <v>1</v>
      </c>
    </row>
    <row r="13" spans="1:27" ht="45" x14ac:dyDescent="0.25">
      <c r="A13" s="63" t="s">
        <v>423</v>
      </c>
      <c r="B13" s="63" t="s">
        <v>411</v>
      </c>
      <c r="C13" s="61" t="s">
        <v>49</v>
      </c>
      <c r="D13" s="61">
        <v>270</v>
      </c>
      <c r="E13" s="61">
        <v>88</v>
      </c>
      <c r="F13" s="61">
        <v>0</v>
      </c>
      <c r="G13" s="61">
        <v>182</v>
      </c>
      <c r="H13" s="61" t="s">
        <v>59</v>
      </c>
      <c r="I13" s="61">
        <v>88</v>
      </c>
      <c r="J13" s="61" t="s">
        <v>412</v>
      </c>
      <c r="K13" s="61">
        <v>1</v>
      </c>
      <c r="L13" s="61">
        <v>27</v>
      </c>
      <c r="M13" s="61">
        <v>0</v>
      </c>
      <c r="N13" s="61">
        <v>0</v>
      </c>
      <c r="O13" s="61">
        <v>0</v>
      </c>
      <c r="P13" s="61">
        <v>2</v>
      </c>
      <c r="Q13" s="61">
        <v>2</v>
      </c>
      <c r="R13" s="61">
        <v>1</v>
      </c>
      <c r="S13" s="61">
        <v>1</v>
      </c>
      <c r="T13" s="61">
        <v>0</v>
      </c>
      <c r="U13" s="61">
        <v>1</v>
      </c>
      <c r="V13" s="61">
        <v>1</v>
      </c>
      <c r="W13" s="61">
        <v>1</v>
      </c>
      <c r="X13" s="61">
        <v>1</v>
      </c>
      <c r="Y13" s="61">
        <v>0</v>
      </c>
      <c r="Z13" s="61">
        <v>0</v>
      </c>
      <c r="AA13" s="61">
        <v>1</v>
      </c>
    </row>
    <row r="14" spans="1:27" ht="60" x14ac:dyDescent="0.25">
      <c r="A14" s="63" t="s">
        <v>424</v>
      </c>
      <c r="B14" s="63" t="s">
        <v>415</v>
      </c>
      <c r="C14" s="61" t="s">
        <v>49</v>
      </c>
      <c r="D14" s="61">
        <v>0</v>
      </c>
      <c r="E14" s="61">
        <v>0</v>
      </c>
      <c r="F14" s="61">
        <v>151</v>
      </c>
      <c r="G14" s="61">
        <v>151</v>
      </c>
      <c r="H14" s="61" t="s">
        <v>50</v>
      </c>
      <c r="I14" s="61">
        <v>0</v>
      </c>
      <c r="J14" s="61" t="s">
        <v>412</v>
      </c>
      <c r="K14" s="61">
        <v>1</v>
      </c>
      <c r="L14" s="61">
        <v>30</v>
      </c>
      <c r="M14" s="61">
        <v>0</v>
      </c>
      <c r="N14" s="61">
        <v>0</v>
      </c>
      <c r="O14" s="61">
        <v>0</v>
      </c>
      <c r="P14" s="61">
        <v>3</v>
      </c>
      <c r="Q14" s="61">
        <v>2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1</v>
      </c>
      <c r="AA14" s="61">
        <v>1</v>
      </c>
    </row>
    <row r="15" spans="1:27" ht="45" x14ac:dyDescent="0.25">
      <c r="A15" s="63" t="s">
        <v>425</v>
      </c>
      <c r="B15" s="63" t="s">
        <v>411</v>
      </c>
      <c r="C15" s="61" t="s">
        <v>49</v>
      </c>
      <c r="D15" s="61">
        <v>270</v>
      </c>
      <c r="E15" s="61">
        <v>88</v>
      </c>
      <c r="F15" s="61">
        <v>0</v>
      </c>
      <c r="G15" s="61">
        <v>182</v>
      </c>
      <c r="H15" s="61" t="s">
        <v>59</v>
      </c>
      <c r="I15" s="61">
        <v>88</v>
      </c>
      <c r="J15" s="61" t="s">
        <v>412</v>
      </c>
      <c r="K15" s="61">
        <v>1</v>
      </c>
      <c r="L15" s="61">
        <v>27</v>
      </c>
      <c r="M15" s="61">
        <v>0</v>
      </c>
      <c r="N15" s="61">
        <v>0</v>
      </c>
      <c r="O15" s="61">
        <v>0</v>
      </c>
      <c r="P15" s="61">
        <v>2</v>
      </c>
      <c r="Q15" s="61">
        <v>2</v>
      </c>
      <c r="R15" s="61">
        <v>1</v>
      </c>
      <c r="S15" s="61">
        <v>1</v>
      </c>
      <c r="T15" s="61">
        <v>0</v>
      </c>
      <c r="U15" s="61">
        <v>1</v>
      </c>
      <c r="V15" s="61">
        <v>1</v>
      </c>
      <c r="W15" s="61">
        <v>1</v>
      </c>
      <c r="X15" s="61">
        <v>1</v>
      </c>
      <c r="Y15" s="61">
        <v>0</v>
      </c>
      <c r="Z15" s="61">
        <v>0</v>
      </c>
      <c r="AA15" s="61">
        <v>1</v>
      </c>
    </row>
    <row r="16" spans="1:27" ht="45" x14ac:dyDescent="0.25">
      <c r="A16" s="63" t="s">
        <v>426</v>
      </c>
      <c r="B16" s="63" t="s">
        <v>411</v>
      </c>
      <c r="C16" s="61" t="s">
        <v>49</v>
      </c>
      <c r="D16" s="61">
        <v>270</v>
      </c>
      <c r="E16" s="61">
        <v>88</v>
      </c>
      <c r="F16" s="61">
        <v>0</v>
      </c>
      <c r="G16" s="61">
        <v>182</v>
      </c>
      <c r="H16" s="61" t="s">
        <v>59</v>
      </c>
      <c r="I16" s="61">
        <v>88</v>
      </c>
      <c r="J16" s="61" t="s">
        <v>412</v>
      </c>
      <c r="K16" s="61">
        <v>1</v>
      </c>
      <c r="L16" s="61">
        <v>27</v>
      </c>
      <c r="M16" s="61">
        <v>0</v>
      </c>
      <c r="N16" s="61">
        <v>0</v>
      </c>
      <c r="O16" s="61">
        <v>0</v>
      </c>
      <c r="P16" s="61">
        <v>2</v>
      </c>
      <c r="Q16" s="61">
        <v>2</v>
      </c>
      <c r="R16" s="61">
        <v>1</v>
      </c>
      <c r="S16" s="61">
        <v>1</v>
      </c>
      <c r="T16" s="61">
        <v>0</v>
      </c>
      <c r="U16" s="61">
        <v>1</v>
      </c>
      <c r="V16" s="61">
        <v>1</v>
      </c>
      <c r="W16" s="61">
        <v>1</v>
      </c>
      <c r="X16" s="61">
        <v>1</v>
      </c>
      <c r="Y16" s="61">
        <v>0</v>
      </c>
      <c r="Z16" s="61">
        <v>0</v>
      </c>
      <c r="AA16" s="61">
        <v>1</v>
      </c>
    </row>
    <row r="17" spans="1:27" ht="60" x14ac:dyDescent="0.25">
      <c r="A17" s="63" t="s">
        <v>427</v>
      </c>
      <c r="B17" s="63" t="s">
        <v>415</v>
      </c>
      <c r="C17" s="61" t="s">
        <v>49</v>
      </c>
      <c r="D17" s="61">
        <v>0</v>
      </c>
      <c r="E17" s="61">
        <v>0</v>
      </c>
      <c r="F17" s="61">
        <v>151</v>
      </c>
      <c r="G17" s="61">
        <v>151</v>
      </c>
      <c r="H17" s="61" t="s">
        <v>50</v>
      </c>
      <c r="I17" s="61">
        <v>0</v>
      </c>
      <c r="J17" s="61" t="s">
        <v>412</v>
      </c>
      <c r="K17" s="61">
        <v>1</v>
      </c>
      <c r="L17" s="61">
        <v>30</v>
      </c>
      <c r="M17" s="61">
        <v>0</v>
      </c>
      <c r="N17" s="61">
        <v>0</v>
      </c>
      <c r="O17" s="61">
        <v>0</v>
      </c>
      <c r="P17" s="61">
        <v>3</v>
      </c>
      <c r="Q17" s="61">
        <v>2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1</v>
      </c>
      <c r="AA17" s="61">
        <v>1</v>
      </c>
    </row>
    <row r="18" spans="1:27" ht="45" x14ac:dyDescent="0.25">
      <c r="A18" s="63" t="s">
        <v>428</v>
      </c>
      <c r="B18" s="63" t="s">
        <v>411</v>
      </c>
      <c r="C18" s="61" t="s">
        <v>49</v>
      </c>
      <c r="D18" s="61">
        <v>270</v>
      </c>
      <c r="E18" s="61">
        <v>88</v>
      </c>
      <c r="F18" s="61">
        <v>0</v>
      </c>
      <c r="G18" s="61">
        <v>182</v>
      </c>
      <c r="H18" s="61" t="s">
        <v>59</v>
      </c>
      <c r="I18" s="61">
        <v>88</v>
      </c>
      <c r="J18" s="61" t="s">
        <v>412</v>
      </c>
      <c r="K18" s="61">
        <v>1</v>
      </c>
      <c r="L18" s="61">
        <v>27</v>
      </c>
      <c r="M18" s="61">
        <v>0</v>
      </c>
      <c r="N18" s="61">
        <v>0</v>
      </c>
      <c r="O18" s="61">
        <v>0</v>
      </c>
      <c r="P18" s="61">
        <v>2</v>
      </c>
      <c r="Q18" s="61">
        <v>2</v>
      </c>
      <c r="R18" s="61">
        <v>1</v>
      </c>
      <c r="S18" s="61">
        <v>1</v>
      </c>
      <c r="T18" s="61">
        <v>0</v>
      </c>
      <c r="U18" s="61">
        <v>1</v>
      </c>
      <c r="V18" s="61">
        <v>1</v>
      </c>
      <c r="W18" s="61">
        <v>1</v>
      </c>
      <c r="X18" s="61">
        <v>1</v>
      </c>
      <c r="Y18" s="61">
        <v>0</v>
      </c>
      <c r="Z18" s="61">
        <v>0</v>
      </c>
      <c r="AA18" s="61">
        <v>1</v>
      </c>
    </row>
    <row r="19" spans="1:27" ht="45" x14ac:dyDescent="0.25">
      <c r="A19" s="63" t="s">
        <v>429</v>
      </c>
      <c r="B19" s="63" t="s">
        <v>411</v>
      </c>
      <c r="C19" s="61" t="s">
        <v>49</v>
      </c>
      <c r="D19" s="61">
        <v>270</v>
      </c>
      <c r="E19" s="61">
        <v>88</v>
      </c>
      <c r="F19" s="61">
        <v>0</v>
      </c>
      <c r="G19" s="61">
        <v>182</v>
      </c>
      <c r="H19" s="61" t="s">
        <v>59</v>
      </c>
      <c r="I19" s="61">
        <v>88</v>
      </c>
      <c r="J19" s="61" t="s">
        <v>412</v>
      </c>
      <c r="K19" s="61">
        <v>1</v>
      </c>
      <c r="L19" s="61">
        <v>27</v>
      </c>
      <c r="M19" s="61">
        <v>0</v>
      </c>
      <c r="N19" s="61">
        <v>0</v>
      </c>
      <c r="O19" s="61">
        <v>0</v>
      </c>
      <c r="P19" s="61">
        <v>2</v>
      </c>
      <c r="Q19" s="61">
        <v>2</v>
      </c>
      <c r="R19" s="61">
        <v>1</v>
      </c>
      <c r="S19" s="61">
        <v>1</v>
      </c>
      <c r="T19" s="61">
        <v>0</v>
      </c>
      <c r="U19" s="61">
        <v>1</v>
      </c>
      <c r="V19" s="61">
        <v>1</v>
      </c>
      <c r="W19" s="61">
        <v>1</v>
      </c>
      <c r="X19" s="61">
        <v>1</v>
      </c>
      <c r="Y19" s="61">
        <v>0</v>
      </c>
      <c r="Z19" s="61">
        <v>0</v>
      </c>
      <c r="AA19" s="61">
        <v>1</v>
      </c>
    </row>
    <row r="20" spans="1:27" ht="60" x14ac:dyDescent="0.25">
      <c r="A20" s="63" t="s">
        <v>430</v>
      </c>
      <c r="B20" s="63" t="s">
        <v>415</v>
      </c>
      <c r="C20" s="61" t="s">
        <v>49</v>
      </c>
      <c r="D20" s="61">
        <v>0</v>
      </c>
      <c r="E20" s="61">
        <v>0</v>
      </c>
      <c r="F20" s="61">
        <v>151</v>
      </c>
      <c r="G20" s="61">
        <v>151</v>
      </c>
      <c r="H20" s="61" t="s">
        <v>50</v>
      </c>
      <c r="I20" s="61">
        <v>0</v>
      </c>
      <c r="J20" s="61" t="s">
        <v>412</v>
      </c>
      <c r="K20" s="61">
        <v>1</v>
      </c>
      <c r="L20" s="61">
        <v>30</v>
      </c>
      <c r="M20" s="61">
        <v>0</v>
      </c>
      <c r="N20" s="61">
        <v>0</v>
      </c>
      <c r="O20" s="61">
        <v>0</v>
      </c>
      <c r="P20" s="61">
        <v>3</v>
      </c>
      <c r="Q20" s="61">
        <v>2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1</v>
      </c>
      <c r="AA20" s="61">
        <v>1</v>
      </c>
    </row>
    <row r="21" spans="1:27" ht="15.75" thickBot="1" x14ac:dyDescent="0.3"/>
    <row r="22" spans="1:27" ht="15.75" thickBot="1" x14ac:dyDescent="0.3">
      <c r="C22" s="139" t="s">
        <v>458</v>
      </c>
      <c r="D22" s="140">
        <f>SUM(D3:D20)</f>
        <v>3240</v>
      </c>
    </row>
  </sheetData>
  <mergeCells count="2">
    <mergeCell ref="H1:I1"/>
    <mergeCell ref="R1:X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0405-CC44-4A92-B34E-98F7C43C64A9}">
  <sheetPr filterMode="1">
    <tabColor theme="9"/>
  </sheetPr>
  <dimension ref="A1:AL492"/>
  <sheetViews>
    <sheetView showGridLines="0" zoomScaleNormal="100" workbookViewId="0">
      <pane ySplit="2" topLeftCell="A449" activePane="bottomLeft" state="frozen"/>
      <selection pane="bottomLeft" activeCell="E460" sqref="E460"/>
    </sheetView>
  </sheetViews>
  <sheetFormatPr defaultColWidth="9.140625" defaultRowHeight="12.75" x14ac:dyDescent="0.2"/>
  <cols>
    <col min="1" max="1" width="47.5703125" style="64" customWidth="1"/>
    <col min="2" max="2" width="23.140625" style="64" bestFit="1" customWidth="1"/>
    <col min="3" max="3" width="12.7109375" style="11" customWidth="1"/>
    <col min="4" max="4" width="12" style="118" customWidth="1"/>
    <col min="5" max="5" width="15.7109375" style="11" bestFit="1" customWidth="1"/>
    <col min="6" max="6" width="13.140625" style="37" bestFit="1" customWidth="1"/>
    <col min="7" max="7" width="11.42578125" style="11" bestFit="1" customWidth="1"/>
    <col min="8" max="8" width="30.28515625" style="11" customWidth="1"/>
    <col min="9" max="9" width="30.85546875" style="11" bestFit="1" customWidth="1"/>
    <col min="10" max="10" width="28" style="11" bestFit="1" customWidth="1"/>
    <col min="11" max="11" width="30" style="11" customWidth="1"/>
    <col min="12" max="12" width="21.85546875" style="11" bestFit="1" customWidth="1"/>
    <col min="13" max="13" width="17.7109375" style="11" bestFit="1" customWidth="1"/>
    <col min="14" max="14" width="16.7109375" style="11" bestFit="1" customWidth="1"/>
    <col min="15" max="15" width="12.140625" style="11" bestFit="1" customWidth="1"/>
    <col min="16" max="16" width="14.7109375" style="11" bestFit="1" customWidth="1"/>
    <col min="17" max="17" width="14" style="11" bestFit="1" customWidth="1"/>
    <col min="18" max="18" width="14.85546875" style="11" bestFit="1" customWidth="1"/>
    <col min="19" max="19" width="14.7109375" style="11" bestFit="1" customWidth="1"/>
    <col min="20" max="20" width="14.28515625" style="11" bestFit="1" customWidth="1"/>
    <col min="21" max="21" width="13.140625" style="11" bestFit="1" customWidth="1"/>
    <col min="22" max="22" width="13.7109375" style="11" bestFit="1" customWidth="1"/>
    <col min="23" max="23" width="13.85546875" style="11" bestFit="1" customWidth="1"/>
    <col min="24" max="24" width="15" style="11" bestFit="1" customWidth="1"/>
    <col min="25" max="25" width="14.85546875" style="11" bestFit="1" customWidth="1"/>
    <col min="26" max="26" width="14" style="11" bestFit="1" customWidth="1"/>
    <col min="27" max="27" width="14.7109375" style="11" bestFit="1" customWidth="1"/>
    <col min="28" max="30" width="14.85546875" style="11" bestFit="1" customWidth="1"/>
    <col min="31" max="31" width="12.7109375" style="11" bestFit="1" customWidth="1"/>
    <col min="32" max="32" width="14.140625" style="11" bestFit="1" customWidth="1"/>
    <col min="33" max="33" width="12.85546875" style="11" bestFit="1" customWidth="1"/>
    <col min="34" max="34" width="25.5703125" style="11" customWidth="1"/>
    <col min="35" max="35" width="50.7109375" style="55" customWidth="1"/>
    <col min="36" max="36" width="29.140625" style="3" bestFit="1" customWidth="1"/>
    <col min="37" max="16384" width="9.140625" style="3"/>
  </cols>
  <sheetData>
    <row r="1" spans="1:35" ht="39.75" customHeight="1" thickBot="1" x14ac:dyDescent="0.6">
      <c r="A1" s="143" t="s">
        <v>174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5"/>
    </row>
    <row r="2" spans="1:35" s="6" customFormat="1" ht="63.75" x14ac:dyDescent="0.2">
      <c r="A2" s="66" t="s">
        <v>175</v>
      </c>
      <c r="B2" s="66" t="s">
        <v>334</v>
      </c>
      <c r="C2" s="66" t="s">
        <v>177</v>
      </c>
      <c r="D2" s="66" t="s">
        <v>178</v>
      </c>
      <c r="E2" s="66" t="s">
        <v>179</v>
      </c>
      <c r="F2" s="66" t="s">
        <v>180</v>
      </c>
      <c r="G2" s="66" t="s">
        <v>181</v>
      </c>
      <c r="H2" s="66" t="s">
        <v>182</v>
      </c>
      <c r="I2" s="66" t="s">
        <v>183</v>
      </c>
      <c r="J2" s="66" t="s">
        <v>185</v>
      </c>
      <c r="K2" s="66" t="s">
        <v>186</v>
      </c>
      <c r="L2" s="66" t="s">
        <v>187</v>
      </c>
      <c r="M2" s="66" t="s">
        <v>188</v>
      </c>
      <c r="N2" s="66" t="s">
        <v>189</v>
      </c>
      <c r="O2" s="66" t="s">
        <v>190</v>
      </c>
      <c r="P2" s="66" t="s">
        <v>191</v>
      </c>
      <c r="Q2" s="66" t="s">
        <v>192</v>
      </c>
      <c r="R2" s="66" t="s">
        <v>193</v>
      </c>
      <c r="S2" s="66" t="s">
        <v>194</v>
      </c>
      <c r="T2" s="66" t="s">
        <v>195</v>
      </c>
      <c r="U2" s="66" t="s">
        <v>196</v>
      </c>
      <c r="V2" s="66" t="s">
        <v>197</v>
      </c>
      <c r="W2" s="66" t="s">
        <v>198</v>
      </c>
      <c r="X2" s="62" t="s">
        <v>335</v>
      </c>
      <c r="Y2" s="62" t="s">
        <v>336</v>
      </c>
      <c r="Z2" s="66" t="s">
        <v>199</v>
      </c>
      <c r="AA2" s="66" t="s">
        <v>200</v>
      </c>
      <c r="AB2" s="66" t="s">
        <v>201</v>
      </c>
      <c r="AC2" s="66" t="s">
        <v>202</v>
      </c>
      <c r="AD2" s="66" t="s">
        <v>203</v>
      </c>
      <c r="AE2" s="66" t="s">
        <v>204</v>
      </c>
      <c r="AF2" s="66" t="s">
        <v>205</v>
      </c>
      <c r="AG2" s="111" t="s">
        <v>206</v>
      </c>
      <c r="AH2" s="111" t="s">
        <v>207</v>
      </c>
      <c r="AI2" s="111" t="s">
        <v>208</v>
      </c>
    </row>
    <row r="3" spans="1:35" hidden="1" x14ac:dyDescent="0.2">
      <c r="A3" s="67">
        <v>13</v>
      </c>
      <c r="B3" s="71" t="s">
        <v>45</v>
      </c>
      <c r="C3" s="102">
        <v>16122</v>
      </c>
      <c r="D3" s="71">
        <v>458</v>
      </c>
      <c r="E3" s="71">
        <v>7134</v>
      </c>
      <c r="F3" s="71">
        <v>7097</v>
      </c>
      <c r="G3" s="71">
        <v>0</v>
      </c>
      <c r="H3" s="71" t="s">
        <v>59</v>
      </c>
      <c r="I3" s="71">
        <v>1891</v>
      </c>
      <c r="J3" s="71" t="s">
        <v>47</v>
      </c>
      <c r="K3" s="94">
        <v>1</v>
      </c>
      <c r="L3" s="71">
        <v>37</v>
      </c>
      <c r="M3" s="71">
        <v>1184</v>
      </c>
      <c r="N3" s="71">
        <f>M3*2</f>
        <v>2368</v>
      </c>
      <c r="O3" s="71">
        <v>2</v>
      </c>
      <c r="P3" s="71">
        <v>100</v>
      </c>
      <c r="Q3" s="71">
        <f>P3*2</f>
        <v>200</v>
      </c>
      <c r="R3" s="71">
        <v>37</v>
      </c>
      <c r="S3" s="71">
        <v>255</v>
      </c>
      <c r="T3" s="71">
        <v>240</v>
      </c>
      <c r="U3" s="71">
        <v>10</v>
      </c>
      <c r="V3" s="71">
        <v>10</v>
      </c>
      <c r="W3" s="71">
        <v>2</v>
      </c>
      <c r="X3" s="71">
        <v>0</v>
      </c>
      <c r="Y3" s="71">
        <v>0</v>
      </c>
      <c r="Z3" s="71">
        <v>2</v>
      </c>
      <c r="AA3" s="71">
        <v>10</v>
      </c>
      <c r="AB3" s="71">
        <v>4</v>
      </c>
      <c r="AC3" s="71">
        <v>0</v>
      </c>
      <c r="AD3" s="71">
        <v>5</v>
      </c>
      <c r="AE3" s="71">
        <v>0</v>
      </c>
      <c r="AF3" s="71">
        <v>2</v>
      </c>
      <c r="AG3" s="73" t="s">
        <v>209</v>
      </c>
      <c r="AH3" s="73" t="s">
        <v>210</v>
      </c>
      <c r="AI3" s="76"/>
    </row>
    <row r="4" spans="1:35" hidden="1" x14ac:dyDescent="0.2">
      <c r="A4" s="67">
        <v>14</v>
      </c>
      <c r="B4" s="71" t="s">
        <v>49</v>
      </c>
      <c r="C4" s="102">
        <f>E4+F4+G4+I4</f>
        <v>2367</v>
      </c>
      <c r="D4" s="71">
        <v>114</v>
      </c>
      <c r="E4" s="71">
        <v>2130</v>
      </c>
      <c r="F4" s="71">
        <v>237</v>
      </c>
      <c r="G4" s="71">
        <v>0</v>
      </c>
      <c r="H4" s="71" t="s">
        <v>50</v>
      </c>
      <c r="I4" s="71">
        <v>0</v>
      </c>
      <c r="J4" s="71" t="s">
        <v>47</v>
      </c>
      <c r="K4" s="94">
        <v>1</v>
      </c>
      <c r="L4" s="71">
        <v>0</v>
      </c>
      <c r="M4" s="71">
        <v>100</v>
      </c>
      <c r="N4" s="71">
        <f>M4*2</f>
        <v>200</v>
      </c>
      <c r="O4" s="71">
        <v>2</v>
      </c>
      <c r="P4" s="71">
        <v>100</v>
      </c>
      <c r="Q4" s="71">
        <f>P4*2</f>
        <v>200</v>
      </c>
      <c r="R4" s="71">
        <v>25</v>
      </c>
      <c r="S4" s="71">
        <v>25</v>
      </c>
      <c r="T4" s="71">
        <v>0</v>
      </c>
      <c r="U4" s="71">
        <v>2</v>
      </c>
      <c r="V4" s="71">
        <v>2</v>
      </c>
      <c r="W4" s="71">
        <v>0</v>
      </c>
      <c r="X4" s="71">
        <v>0</v>
      </c>
      <c r="Y4" s="71">
        <v>0</v>
      </c>
      <c r="Z4" s="71">
        <v>2</v>
      </c>
      <c r="AA4" s="71">
        <v>2</v>
      </c>
      <c r="AB4" s="71">
        <v>2</v>
      </c>
      <c r="AC4" s="71">
        <v>0</v>
      </c>
      <c r="AD4" s="71">
        <v>1</v>
      </c>
      <c r="AE4" s="71">
        <v>0</v>
      </c>
      <c r="AF4" s="71">
        <v>1</v>
      </c>
      <c r="AG4" s="73" t="s">
        <v>337</v>
      </c>
      <c r="AH4" s="73"/>
      <c r="AI4" s="76"/>
    </row>
    <row r="5" spans="1:35" hidden="1" x14ac:dyDescent="0.2">
      <c r="A5" s="67" t="s">
        <v>338</v>
      </c>
      <c r="B5" s="71" t="s">
        <v>49</v>
      </c>
      <c r="C5" s="102">
        <v>595</v>
      </c>
      <c r="D5" s="71">
        <v>82</v>
      </c>
      <c r="E5" s="71">
        <v>0</v>
      </c>
      <c r="F5" s="71">
        <v>0</v>
      </c>
      <c r="G5" s="71">
        <v>595</v>
      </c>
      <c r="H5" s="71" t="s">
        <v>50</v>
      </c>
      <c r="I5" s="71">
        <v>0</v>
      </c>
      <c r="J5" s="71" t="s">
        <v>47</v>
      </c>
      <c r="K5" s="94">
        <v>1</v>
      </c>
      <c r="L5" s="71">
        <v>0</v>
      </c>
      <c r="M5" s="71">
        <v>0</v>
      </c>
      <c r="N5" s="71">
        <f>M5*2</f>
        <v>0</v>
      </c>
      <c r="O5" s="71">
        <v>1</v>
      </c>
      <c r="P5" s="71">
        <v>0</v>
      </c>
      <c r="Q5" s="71">
        <f>P5*2</f>
        <v>0</v>
      </c>
      <c r="R5" s="71">
        <v>0</v>
      </c>
      <c r="S5" s="71">
        <v>6</v>
      </c>
      <c r="T5" s="71">
        <v>0</v>
      </c>
      <c r="U5" s="71">
        <v>2</v>
      </c>
      <c r="V5" s="71">
        <v>1</v>
      </c>
      <c r="W5" s="71">
        <v>1</v>
      </c>
      <c r="X5" s="71">
        <v>0</v>
      </c>
      <c r="Y5" s="71">
        <v>0</v>
      </c>
      <c r="Z5" s="71">
        <v>1</v>
      </c>
      <c r="AA5" s="71">
        <v>1</v>
      </c>
      <c r="AB5" s="71">
        <v>1</v>
      </c>
      <c r="AC5" s="71">
        <v>0</v>
      </c>
      <c r="AD5" s="71">
        <v>0</v>
      </c>
      <c r="AE5" s="71">
        <v>0</v>
      </c>
      <c r="AF5" s="71">
        <v>1</v>
      </c>
      <c r="AG5" s="73" t="s">
        <v>339</v>
      </c>
      <c r="AH5" s="73"/>
      <c r="AI5" s="82"/>
    </row>
    <row r="6" spans="1:35" hidden="1" x14ac:dyDescent="0.2">
      <c r="A6" s="67">
        <v>53</v>
      </c>
      <c r="B6" s="71" t="s">
        <v>49</v>
      </c>
      <c r="C6" s="102">
        <f>E6+F6+G6+I6</f>
        <v>3161</v>
      </c>
      <c r="D6" s="71">
        <v>57</v>
      </c>
      <c r="E6" s="71">
        <v>0</v>
      </c>
      <c r="F6" s="71">
        <v>0</v>
      </c>
      <c r="G6" s="71">
        <v>50</v>
      </c>
      <c r="H6" s="71" t="s">
        <v>52</v>
      </c>
      <c r="I6" s="71">
        <v>3111</v>
      </c>
      <c r="J6" s="71" t="s">
        <v>47</v>
      </c>
      <c r="K6" s="94">
        <v>1</v>
      </c>
      <c r="L6" s="71">
        <v>19</v>
      </c>
      <c r="M6" s="71">
        <v>608</v>
      </c>
      <c r="N6" s="71">
        <f>M6*2</f>
        <v>1216</v>
      </c>
      <c r="O6" s="71">
        <v>0</v>
      </c>
      <c r="P6" s="71">
        <v>0</v>
      </c>
      <c r="Q6" s="71">
        <f>P6*2</f>
        <v>0</v>
      </c>
      <c r="R6" s="71">
        <v>0</v>
      </c>
      <c r="S6" s="71">
        <v>0</v>
      </c>
      <c r="T6" s="71">
        <v>36</v>
      </c>
      <c r="U6" s="71">
        <v>2</v>
      </c>
      <c r="V6" s="71">
        <v>2</v>
      </c>
      <c r="W6" s="71">
        <v>0</v>
      </c>
      <c r="X6" s="71">
        <v>0</v>
      </c>
      <c r="Y6" s="71">
        <v>0</v>
      </c>
      <c r="Z6" s="71">
        <v>2</v>
      </c>
      <c r="AA6" s="71">
        <v>2</v>
      </c>
      <c r="AB6" s="71">
        <v>2</v>
      </c>
      <c r="AC6" s="71">
        <v>0</v>
      </c>
      <c r="AD6" s="71">
        <v>0</v>
      </c>
      <c r="AE6" s="71">
        <v>0</v>
      </c>
      <c r="AF6" s="71">
        <v>1</v>
      </c>
      <c r="AG6" s="73"/>
      <c r="AH6" s="73" t="s">
        <v>210</v>
      </c>
      <c r="AI6" s="76"/>
    </row>
    <row r="7" spans="1:35" hidden="1" x14ac:dyDescent="0.2">
      <c r="A7" s="67">
        <v>121</v>
      </c>
      <c r="B7" s="71" t="s">
        <v>45</v>
      </c>
      <c r="C7" s="102">
        <f>E7+F7+G7+I7</f>
        <v>28132</v>
      </c>
      <c r="D7" s="71">
        <v>1478</v>
      </c>
      <c r="E7" s="71">
        <v>26069</v>
      </c>
      <c r="F7" s="71">
        <v>0</v>
      </c>
      <c r="G7" s="71">
        <v>0</v>
      </c>
      <c r="H7" s="71" t="s">
        <v>59</v>
      </c>
      <c r="I7" s="71">
        <v>2063</v>
      </c>
      <c r="J7" s="71" t="s">
        <v>47</v>
      </c>
      <c r="K7" s="94">
        <v>1</v>
      </c>
      <c r="L7" s="71">
        <v>71</v>
      </c>
      <c r="M7" s="71">
        <v>1162</v>
      </c>
      <c r="N7" s="71">
        <f>M7*2</f>
        <v>2324</v>
      </c>
      <c r="O7" s="71">
        <v>18</v>
      </c>
      <c r="P7" s="71">
        <v>763</v>
      </c>
      <c r="Q7" s="71">
        <f>P7*2</f>
        <v>1526</v>
      </c>
      <c r="R7" s="71">
        <v>71</v>
      </c>
      <c r="S7" s="71">
        <v>26</v>
      </c>
      <c r="T7" s="71">
        <v>5</v>
      </c>
      <c r="U7" s="71">
        <v>8</v>
      </c>
      <c r="V7" s="71">
        <v>13</v>
      </c>
      <c r="W7" s="71">
        <v>5</v>
      </c>
      <c r="X7" s="71">
        <v>0</v>
      </c>
      <c r="Y7" s="71">
        <v>0</v>
      </c>
      <c r="Z7" s="71">
        <v>2</v>
      </c>
      <c r="AA7" s="71">
        <v>2</v>
      </c>
      <c r="AB7" s="71">
        <v>2</v>
      </c>
      <c r="AC7" s="71">
        <v>0</v>
      </c>
      <c r="AD7" s="71">
        <v>1</v>
      </c>
      <c r="AE7" s="71">
        <v>0</v>
      </c>
      <c r="AF7" s="71">
        <v>1</v>
      </c>
      <c r="AG7" s="73" t="s">
        <v>340</v>
      </c>
      <c r="AH7" s="73"/>
      <c r="AI7" s="76"/>
    </row>
    <row r="8" spans="1:35" hidden="1" x14ac:dyDescent="0.2">
      <c r="A8" s="67">
        <v>128</v>
      </c>
      <c r="B8" s="71" t="s">
        <v>211</v>
      </c>
      <c r="C8" s="102">
        <v>1920</v>
      </c>
      <c r="D8" s="71">
        <v>556</v>
      </c>
      <c r="E8" s="71">
        <v>0</v>
      </c>
      <c r="F8" s="71">
        <v>0</v>
      </c>
      <c r="G8" s="71">
        <v>556</v>
      </c>
      <c r="H8" s="71" t="s">
        <v>50</v>
      </c>
      <c r="I8" s="71">
        <v>0</v>
      </c>
      <c r="J8" s="71" t="s">
        <v>47</v>
      </c>
      <c r="K8" s="94">
        <v>1</v>
      </c>
      <c r="L8" s="71">
        <v>6</v>
      </c>
      <c r="M8" s="71">
        <v>133</v>
      </c>
      <c r="N8" s="71">
        <v>266</v>
      </c>
      <c r="O8" s="71">
        <v>7</v>
      </c>
      <c r="P8" s="71">
        <v>1</v>
      </c>
      <c r="Q8" s="71">
        <v>2</v>
      </c>
      <c r="R8" s="71">
        <v>5</v>
      </c>
      <c r="S8" s="71">
        <v>28</v>
      </c>
      <c r="T8" s="71">
        <v>1</v>
      </c>
      <c r="U8" s="71">
        <v>1</v>
      </c>
      <c r="V8" s="71">
        <v>1</v>
      </c>
      <c r="W8" s="71">
        <v>0</v>
      </c>
      <c r="X8" s="71">
        <v>0</v>
      </c>
      <c r="Y8" s="71">
        <v>0</v>
      </c>
      <c r="Z8" s="71">
        <v>1</v>
      </c>
      <c r="AA8" s="71">
        <v>1</v>
      </c>
      <c r="AB8" s="71">
        <v>1</v>
      </c>
      <c r="AC8" s="71">
        <v>0</v>
      </c>
      <c r="AD8" s="71">
        <v>0</v>
      </c>
      <c r="AE8" s="71">
        <v>0</v>
      </c>
      <c r="AF8" s="71">
        <v>1</v>
      </c>
      <c r="AG8" s="73" t="s">
        <v>212</v>
      </c>
      <c r="AH8" s="73" t="s">
        <v>210</v>
      </c>
      <c r="AI8" s="76"/>
    </row>
    <row r="9" spans="1:35" hidden="1" x14ac:dyDescent="0.2">
      <c r="A9" s="67">
        <v>135</v>
      </c>
      <c r="B9" s="71" t="s">
        <v>49</v>
      </c>
      <c r="C9" s="102">
        <f>E9+F9+G9+I9</f>
        <v>5365</v>
      </c>
      <c r="D9" s="71">
        <v>722</v>
      </c>
      <c r="E9" s="71">
        <v>4272</v>
      </c>
      <c r="F9" s="71">
        <v>371</v>
      </c>
      <c r="G9" s="71">
        <v>0</v>
      </c>
      <c r="H9" s="71" t="s">
        <v>59</v>
      </c>
      <c r="I9" s="71">
        <v>722</v>
      </c>
      <c r="J9" s="71" t="s">
        <v>47</v>
      </c>
      <c r="K9" s="94">
        <v>1</v>
      </c>
      <c r="L9" s="71">
        <v>0</v>
      </c>
      <c r="M9" s="71">
        <v>0</v>
      </c>
      <c r="N9" s="71">
        <v>0</v>
      </c>
      <c r="O9" s="71">
        <v>8</v>
      </c>
      <c r="P9" s="71">
        <v>351</v>
      </c>
      <c r="Q9" s="71">
        <v>702</v>
      </c>
      <c r="R9" s="71">
        <v>0</v>
      </c>
      <c r="S9" s="71">
        <v>86</v>
      </c>
      <c r="T9" s="71">
        <v>0</v>
      </c>
      <c r="U9" s="71">
        <v>11</v>
      </c>
      <c r="V9" s="71">
        <v>10</v>
      </c>
      <c r="W9" s="71">
        <v>4</v>
      </c>
      <c r="X9" s="71">
        <v>4</v>
      </c>
      <c r="Y9" s="71">
        <v>0</v>
      </c>
      <c r="Z9" s="71">
        <v>10</v>
      </c>
      <c r="AA9" s="71">
        <v>6</v>
      </c>
      <c r="AB9" s="71">
        <v>0</v>
      </c>
      <c r="AC9" s="71">
        <v>0</v>
      </c>
      <c r="AD9" s="71">
        <v>2</v>
      </c>
      <c r="AE9" s="71">
        <v>0</v>
      </c>
      <c r="AF9" s="71">
        <v>2</v>
      </c>
      <c r="AG9" s="73" t="s">
        <v>214</v>
      </c>
      <c r="AH9" s="73" t="s">
        <v>210</v>
      </c>
      <c r="AI9" s="76"/>
    </row>
    <row r="10" spans="1:35" hidden="1" x14ac:dyDescent="0.2">
      <c r="A10" s="67">
        <v>137</v>
      </c>
      <c r="B10" s="71" t="s">
        <v>49</v>
      </c>
      <c r="C10" s="102">
        <v>2016</v>
      </c>
      <c r="D10" s="71">
        <v>57</v>
      </c>
      <c r="E10" s="71">
        <v>0</v>
      </c>
      <c r="F10" s="71">
        <v>0</v>
      </c>
      <c r="G10" s="71">
        <v>57</v>
      </c>
      <c r="H10" s="71" t="s">
        <v>50</v>
      </c>
      <c r="I10" s="71">
        <v>0</v>
      </c>
      <c r="J10" s="71" t="s">
        <v>62</v>
      </c>
      <c r="K10" s="94">
        <v>1</v>
      </c>
      <c r="L10" s="71">
        <v>0</v>
      </c>
      <c r="M10" s="71">
        <v>0</v>
      </c>
      <c r="N10" s="71">
        <v>0</v>
      </c>
      <c r="O10" s="71">
        <v>4</v>
      </c>
      <c r="P10" s="71">
        <v>0</v>
      </c>
      <c r="Q10" s="71">
        <v>0</v>
      </c>
      <c r="R10" s="71">
        <v>0</v>
      </c>
      <c r="S10" s="71">
        <v>17</v>
      </c>
      <c r="T10" s="71">
        <v>0</v>
      </c>
      <c r="U10" s="71">
        <v>6</v>
      </c>
      <c r="V10" s="71">
        <v>6</v>
      </c>
      <c r="W10" s="71">
        <v>3</v>
      </c>
      <c r="X10" s="71">
        <v>0</v>
      </c>
      <c r="Y10" s="71">
        <v>0</v>
      </c>
      <c r="Z10" s="71">
        <v>2</v>
      </c>
      <c r="AA10" s="71">
        <v>6</v>
      </c>
      <c r="AB10" s="71">
        <v>2</v>
      </c>
      <c r="AC10" s="71">
        <v>2</v>
      </c>
      <c r="AD10" s="71">
        <v>4</v>
      </c>
      <c r="AE10" s="71">
        <v>0</v>
      </c>
      <c r="AF10" s="71">
        <v>1</v>
      </c>
      <c r="AG10" s="73" t="s">
        <v>212</v>
      </c>
      <c r="AH10" s="73" t="s">
        <v>210</v>
      </c>
      <c r="AI10" s="76"/>
    </row>
    <row r="11" spans="1:35" hidden="1" x14ac:dyDescent="0.2">
      <c r="A11" s="67">
        <v>138</v>
      </c>
      <c r="B11" s="71" t="s">
        <v>49</v>
      </c>
      <c r="C11" s="102">
        <v>2016</v>
      </c>
      <c r="D11" s="71">
        <v>57</v>
      </c>
      <c r="E11" s="71">
        <v>0</v>
      </c>
      <c r="F11" s="71">
        <v>0</v>
      </c>
      <c r="G11" s="71">
        <v>57</v>
      </c>
      <c r="H11" s="71" t="s">
        <v>50</v>
      </c>
      <c r="I11" s="71">
        <v>0</v>
      </c>
      <c r="J11" s="71" t="s">
        <v>62</v>
      </c>
      <c r="K11" s="94">
        <v>1</v>
      </c>
      <c r="L11" s="71">
        <v>0</v>
      </c>
      <c r="M11" s="71">
        <v>0</v>
      </c>
      <c r="N11" s="71">
        <v>0</v>
      </c>
      <c r="O11" s="71">
        <v>4</v>
      </c>
      <c r="P11" s="71">
        <v>0</v>
      </c>
      <c r="Q11" s="71">
        <v>0</v>
      </c>
      <c r="R11" s="71">
        <v>0</v>
      </c>
      <c r="S11" s="71">
        <v>17</v>
      </c>
      <c r="T11" s="71">
        <v>0</v>
      </c>
      <c r="U11" s="71">
        <v>6</v>
      </c>
      <c r="V11" s="71">
        <v>6</v>
      </c>
      <c r="W11" s="71">
        <v>3</v>
      </c>
      <c r="X11" s="71">
        <v>0</v>
      </c>
      <c r="Y11" s="71">
        <v>0</v>
      </c>
      <c r="Z11" s="71">
        <v>2</v>
      </c>
      <c r="AA11" s="71">
        <v>6</v>
      </c>
      <c r="AB11" s="71">
        <v>2</v>
      </c>
      <c r="AC11" s="71">
        <v>2</v>
      </c>
      <c r="AD11" s="71">
        <v>4</v>
      </c>
      <c r="AE11" s="71">
        <v>0</v>
      </c>
      <c r="AF11" s="71">
        <v>1</v>
      </c>
      <c r="AG11" s="73" t="s">
        <v>212</v>
      </c>
      <c r="AH11" s="73" t="s">
        <v>210</v>
      </c>
      <c r="AI11" s="76"/>
    </row>
    <row r="12" spans="1:35" hidden="1" x14ac:dyDescent="0.2">
      <c r="A12" s="67">
        <v>193</v>
      </c>
      <c r="B12" s="71" t="s">
        <v>49</v>
      </c>
      <c r="C12" s="102">
        <v>3135</v>
      </c>
      <c r="D12" s="71">
        <v>57</v>
      </c>
      <c r="E12" s="71">
        <v>0</v>
      </c>
      <c r="F12" s="71">
        <v>0</v>
      </c>
      <c r="G12" s="71">
        <v>57</v>
      </c>
      <c r="H12" s="71" t="s">
        <v>50</v>
      </c>
      <c r="I12" s="71">
        <v>0</v>
      </c>
      <c r="J12" s="71" t="s">
        <v>62</v>
      </c>
      <c r="K12" s="94">
        <v>1</v>
      </c>
      <c r="L12" s="71">
        <v>21</v>
      </c>
      <c r="M12" s="71">
        <v>0</v>
      </c>
      <c r="N12" s="71">
        <v>0</v>
      </c>
      <c r="O12" s="71">
        <v>4</v>
      </c>
      <c r="P12" s="71">
        <v>0</v>
      </c>
      <c r="Q12" s="71">
        <v>0</v>
      </c>
      <c r="R12" s="71">
        <v>0</v>
      </c>
      <c r="S12" s="71">
        <v>17</v>
      </c>
      <c r="T12" s="71">
        <v>0</v>
      </c>
      <c r="U12" s="71">
        <v>4</v>
      </c>
      <c r="V12" s="71">
        <v>6</v>
      </c>
      <c r="W12" s="71">
        <v>3</v>
      </c>
      <c r="X12" s="71">
        <v>0</v>
      </c>
      <c r="Y12" s="71">
        <v>0</v>
      </c>
      <c r="Z12" s="71">
        <v>4</v>
      </c>
      <c r="AA12" s="71">
        <v>6</v>
      </c>
      <c r="AB12" s="71">
        <v>4</v>
      </c>
      <c r="AC12" s="71">
        <v>2</v>
      </c>
      <c r="AD12" s="71">
        <v>0</v>
      </c>
      <c r="AE12" s="71">
        <v>0</v>
      </c>
      <c r="AF12" s="71">
        <v>1</v>
      </c>
      <c r="AG12" s="73" t="s">
        <v>212</v>
      </c>
      <c r="AH12" s="73" t="s">
        <v>210</v>
      </c>
      <c r="AI12" s="76"/>
    </row>
    <row r="13" spans="1:35" hidden="1" x14ac:dyDescent="0.2">
      <c r="A13" s="67">
        <v>194</v>
      </c>
      <c r="B13" s="71" t="s">
        <v>45</v>
      </c>
      <c r="C13" s="102">
        <f t="shared" ref="C13:C19" si="0">E13+F13+G13+I13</f>
        <v>16011</v>
      </c>
      <c r="D13" s="71">
        <v>1338</v>
      </c>
      <c r="E13" s="71">
        <v>2684</v>
      </c>
      <c r="F13" s="71">
        <v>11909</v>
      </c>
      <c r="G13" s="71">
        <v>0</v>
      </c>
      <c r="H13" s="71" t="s">
        <v>59</v>
      </c>
      <c r="I13" s="71">
        <v>1418</v>
      </c>
      <c r="J13" s="71" t="s">
        <v>47</v>
      </c>
      <c r="K13" s="94">
        <v>1</v>
      </c>
      <c r="L13" s="71">
        <v>18</v>
      </c>
      <c r="M13" s="71">
        <v>791</v>
      </c>
      <c r="N13" s="71">
        <f>M13*2</f>
        <v>1582</v>
      </c>
      <c r="O13" s="71">
        <v>18</v>
      </c>
      <c r="P13" s="71">
        <v>486</v>
      </c>
      <c r="Q13" s="71">
        <f t="shared" ref="Q13:Q19" si="1">P13*2</f>
        <v>972</v>
      </c>
      <c r="R13" s="71">
        <v>23</v>
      </c>
      <c r="S13" s="71">
        <v>246</v>
      </c>
      <c r="T13" s="71">
        <v>122</v>
      </c>
      <c r="U13" s="71">
        <v>6</v>
      </c>
      <c r="V13" s="71">
        <v>7</v>
      </c>
      <c r="W13" s="71">
        <v>3</v>
      </c>
      <c r="X13" s="71">
        <v>0</v>
      </c>
      <c r="Y13" s="71">
        <v>0</v>
      </c>
      <c r="Z13" s="71">
        <v>3</v>
      </c>
      <c r="AA13" s="71">
        <v>2</v>
      </c>
      <c r="AB13" s="71">
        <v>6</v>
      </c>
      <c r="AC13" s="71">
        <v>1</v>
      </c>
      <c r="AD13" s="71">
        <v>2</v>
      </c>
      <c r="AE13" s="71">
        <v>1</v>
      </c>
      <c r="AF13" s="71">
        <v>1</v>
      </c>
      <c r="AG13" s="73" t="s">
        <v>212</v>
      </c>
      <c r="AH13" s="73" t="s">
        <v>210</v>
      </c>
      <c r="AI13" s="76"/>
    </row>
    <row r="14" spans="1:35" hidden="1" x14ac:dyDescent="0.2">
      <c r="A14" s="67">
        <v>320</v>
      </c>
      <c r="B14" s="71" t="s">
        <v>49</v>
      </c>
      <c r="C14" s="102">
        <f t="shared" si="0"/>
        <v>28442</v>
      </c>
      <c r="D14" s="71">
        <v>1343</v>
      </c>
      <c r="E14" s="71">
        <v>210</v>
      </c>
      <c r="F14" s="71">
        <v>17461</v>
      </c>
      <c r="G14" s="71">
        <v>0</v>
      </c>
      <c r="H14" s="71" t="s">
        <v>59</v>
      </c>
      <c r="I14" s="71">
        <v>10771</v>
      </c>
      <c r="J14" s="71" t="s">
        <v>47</v>
      </c>
      <c r="K14" s="94">
        <v>1</v>
      </c>
      <c r="L14" s="71">
        <v>25</v>
      </c>
      <c r="M14" s="71">
        <v>560</v>
      </c>
      <c r="N14" s="71">
        <f>M14*2</f>
        <v>1120</v>
      </c>
      <c r="O14" s="71">
        <v>21</v>
      </c>
      <c r="P14" s="71">
        <v>869</v>
      </c>
      <c r="Q14" s="71">
        <f t="shared" si="1"/>
        <v>1738</v>
      </c>
      <c r="R14" s="71">
        <v>25</v>
      </c>
      <c r="S14" s="71">
        <v>157</v>
      </c>
      <c r="T14" s="71">
        <v>0</v>
      </c>
      <c r="U14" s="71">
        <v>27</v>
      </c>
      <c r="V14" s="71">
        <v>19</v>
      </c>
      <c r="W14" s="71">
        <v>0</v>
      </c>
      <c r="X14" s="71">
        <v>0</v>
      </c>
      <c r="Y14" s="71">
        <v>5</v>
      </c>
      <c r="Z14" s="71">
        <v>14</v>
      </c>
      <c r="AA14" s="71">
        <v>19</v>
      </c>
      <c r="AB14" s="71">
        <v>10</v>
      </c>
      <c r="AC14" s="71">
        <v>1</v>
      </c>
      <c r="AD14" s="71">
        <v>4</v>
      </c>
      <c r="AE14" s="71">
        <v>1</v>
      </c>
      <c r="AF14" s="71">
        <v>1</v>
      </c>
      <c r="AG14" s="71" t="s">
        <v>98</v>
      </c>
      <c r="AH14" s="73" t="s">
        <v>210</v>
      </c>
      <c r="AI14" s="76"/>
    </row>
    <row r="15" spans="1:35" hidden="1" x14ac:dyDescent="0.2">
      <c r="A15" s="67">
        <v>321</v>
      </c>
      <c r="B15" s="71" t="s">
        <v>49</v>
      </c>
      <c r="C15" s="102">
        <f t="shared" si="0"/>
        <v>7298</v>
      </c>
      <c r="D15" s="71">
        <v>331</v>
      </c>
      <c r="E15" s="71">
        <v>0</v>
      </c>
      <c r="F15" s="71">
        <v>2908</v>
      </c>
      <c r="G15" s="71">
        <v>0</v>
      </c>
      <c r="H15" s="71" t="s">
        <v>59</v>
      </c>
      <c r="I15" s="71">
        <v>4390</v>
      </c>
      <c r="J15" s="71" t="s">
        <v>47</v>
      </c>
      <c r="K15" s="94">
        <v>1</v>
      </c>
      <c r="L15" s="71">
        <v>14</v>
      </c>
      <c r="M15" s="71">
        <v>648</v>
      </c>
      <c r="N15" s="71">
        <f>M15*2</f>
        <v>1296</v>
      </c>
      <c r="O15" s="71">
        <v>20</v>
      </c>
      <c r="P15" s="71">
        <v>277</v>
      </c>
      <c r="Q15" s="71">
        <f t="shared" si="1"/>
        <v>554</v>
      </c>
      <c r="R15" s="71">
        <v>4</v>
      </c>
      <c r="S15" s="71">
        <v>73</v>
      </c>
      <c r="T15" s="71">
        <v>0</v>
      </c>
      <c r="U15" s="71">
        <v>4</v>
      </c>
      <c r="V15" s="71">
        <v>6</v>
      </c>
      <c r="W15" s="71">
        <v>0</v>
      </c>
      <c r="X15" s="71">
        <v>0</v>
      </c>
      <c r="Y15" s="71">
        <v>4</v>
      </c>
      <c r="Z15" s="71">
        <v>2</v>
      </c>
      <c r="AA15" s="71">
        <v>6</v>
      </c>
      <c r="AB15" s="71">
        <v>2</v>
      </c>
      <c r="AC15" s="71">
        <v>0</v>
      </c>
      <c r="AD15" s="71">
        <v>2</v>
      </c>
      <c r="AE15" s="71">
        <v>1</v>
      </c>
      <c r="AF15" s="71">
        <v>1</v>
      </c>
      <c r="AG15" s="71" t="s">
        <v>98</v>
      </c>
      <c r="AH15" s="73" t="s">
        <v>210</v>
      </c>
      <c r="AI15" s="76"/>
    </row>
    <row r="16" spans="1:35" hidden="1" x14ac:dyDescent="0.2">
      <c r="A16" s="67">
        <v>328</v>
      </c>
      <c r="B16" s="71" t="s">
        <v>49</v>
      </c>
      <c r="C16" s="102">
        <f t="shared" si="0"/>
        <v>44550</v>
      </c>
      <c r="D16" s="71">
        <v>600</v>
      </c>
      <c r="E16" s="71">
        <v>0</v>
      </c>
      <c r="F16" s="71">
        <v>6411</v>
      </c>
      <c r="G16" s="71">
        <v>15864</v>
      </c>
      <c r="H16" s="71" t="s">
        <v>215</v>
      </c>
      <c r="I16" s="71">
        <v>22275</v>
      </c>
      <c r="J16" s="71" t="s">
        <v>47</v>
      </c>
      <c r="K16" s="120">
        <v>1</v>
      </c>
      <c r="L16" s="71">
        <v>94</v>
      </c>
      <c r="M16" s="71">
        <v>1380</v>
      </c>
      <c r="N16" s="71">
        <f>M16*2</f>
        <v>2760</v>
      </c>
      <c r="O16" s="71">
        <v>25</v>
      </c>
      <c r="P16" s="71">
        <v>300</v>
      </c>
      <c r="Q16" s="71">
        <f t="shared" si="1"/>
        <v>600</v>
      </c>
      <c r="R16" s="71">
        <v>65</v>
      </c>
      <c r="S16" s="71">
        <v>120</v>
      </c>
      <c r="T16" s="71">
        <v>0</v>
      </c>
      <c r="U16" s="71">
        <v>40</v>
      </c>
      <c r="V16" s="71">
        <v>15</v>
      </c>
      <c r="W16" s="71">
        <v>5</v>
      </c>
      <c r="X16" s="71">
        <v>0</v>
      </c>
      <c r="Y16" s="71">
        <v>0</v>
      </c>
      <c r="Z16" s="71">
        <v>20</v>
      </c>
      <c r="AA16" s="71">
        <v>15</v>
      </c>
      <c r="AB16" s="71">
        <v>20</v>
      </c>
      <c r="AC16" s="71">
        <v>2</v>
      </c>
      <c r="AD16" s="71">
        <v>6</v>
      </c>
      <c r="AE16" s="71">
        <v>1</v>
      </c>
      <c r="AF16" s="71">
        <v>2</v>
      </c>
      <c r="AG16" s="71" t="s">
        <v>98</v>
      </c>
      <c r="AH16" s="73" t="s">
        <v>210</v>
      </c>
      <c r="AI16" s="76"/>
    </row>
    <row r="17" spans="1:35" customFormat="1" ht="15" hidden="1" x14ac:dyDescent="0.25">
      <c r="A17" s="67">
        <v>330</v>
      </c>
      <c r="B17" s="71" t="s">
        <v>49</v>
      </c>
      <c r="C17" s="102">
        <f t="shared" si="0"/>
        <v>5962</v>
      </c>
      <c r="D17" s="71">
        <v>1656</v>
      </c>
      <c r="E17" s="71">
        <v>0</v>
      </c>
      <c r="F17" s="71">
        <v>5218</v>
      </c>
      <c r="G17" s="71">
        <v>0</v>
      </c>
      <c r="H17" s="71" t="s">
        <v>216</v>
      </c>
      <c r="I17" s="71">
        <v>744</v>
      </c>
      <c r="J17" s="71" t="s">
        <v>47</v>
      </c>
      <c r="K17" s="94">
        <v>1</v>
      </c>
      <c r="L17" s="71">
        <v>24</v>
      </c>
      <c r="M17" s="71">
        <v>987</v>
      </c>
      <c r="N17" s="71">
        <f>M17*2</f>
        <v>1974</v>
      </c>
      <c r="O17" s="71">
        <v>4</v>
      </c>
      <c r="P17" s="71">
        <v>291</v>
      </c>
      <c r="Q17" s="71">
        <f t="shared" si="1"/>
        <v>582</v>
      </c>
      <c r="R17" s="71">
        <v>24</v>
      </c>
      <c r="S17" s="71">
        <v>115</v>
      </c>
      <c r="T17" s="71">
        <v>0</v>
      </c>
      <c r="U17" s="71">
        <v>4</v>
      </c>
      <c r="V17" s="71">
        <v>4</v>
      </c>
      <c r="W17" s="71">
        <v>0</v>
      </c>
      <c r="X17" s="71">
        <v>0</v>
      </c>
      <c r="Y17" s="71">
        <v>0</v>
      </c>
      <c r="Z17" s="71">
        <v>4</v>
      </c>
      <c r="AA17" s="71">
        <v>4</v>
      </c>
      <c r="AB17" s="71">
        <v>4</v>
      </c>
      <c r="AC17" s="71">
        <v>0</v>
      </c>
      <c r="AD17" s="71">
        <v>1</v>
      </c>
      <c r="AE17" s="71">
        <v>1</v>
      </c>
      <c r="AF17" s="71">
        <v>1</v>
      </c>
      <c r="AG17" s="71" t="s">
        <v>98</v>
      </c>
      <c r="AH17" s="73" t="s">
        <v>210</v>
      </c>
      <c r="AI17" s="76"/>
    </row>
    <row r="18" spans="1:35" customFormat="1" ht="15" hidden="1" x14ac:dyDescent="0.25">
      <c r="A18" s="67">
        <v>332</v>
      </c>
      <c r="B18" s="71" t="s">
        <v>49</v>
      </c>
      <c r="C18" s="102">
        <f t="shared" si="0"/>
        <v>3967</v>
      </c>
      <c r="D18" s="71">
        <v>160</v>
      </c>
      <c r="E18" s="71">
        <v>3967</v>
      </c>
      <c r="F18" s="71">
        <v>0</v>
      </c>
      <c r="G18" s="71">
        <v>0</v>
      </c>
      <c r="H18" s="71" t="s">
        <v>50</v>
      </c>
      <c r="I18" s="71">
        <v>0</v>
      </c>
      <c r="J18" s="71" t="s">
        <v>47</v>
      </c>
      <c r="K18" s="94">
        <v>1</v>
      </c>
      <c r="L18" s="71">
        <v>0</v>
      </c>
      <c r="M18" s="71">
        <v>0</v>
      </c>
      <c r="N18" s="71">
        <v>0</v>
      </c>
      <c r="O18" s="71">
        <v>4</v>
      </c>
      <c r="P18" s="71">
        <v>4</v>
      </c>
      <c r="Q18" s="71">
        <f t="shared" si="1"/>
        <v>8</v>
      </c>
      <c r="R18" s="71">
        <v>0</v>
      </c>
      <c r="S18" s="71">
        <v>54</v>
      </c>
      <c r="T18" s="71">
        <v>0</v>
      </c>
      <c r="U18" s="71">
        <v>2</v>
      </c>
      <c r="V18" s="71">
        <v>2</v>
      </c>
      <c r="W18" s="71">
        <v>0</v>
      </c>
      <c r="X18" s="71">
        <v>0</v>
      </c>
      <c r="Y18" s="71">
        <v>0</v>
      </c>
      <c r="Z18" s="71">
        <v>2</v>
      </c>
      <c r="AA18" s="71">
        <v>2</v>
      </c>
      <c r="AB18" s="71">
        <v>2</v>
      </c>
      <c r="AC18" s="71">
        <v>0</v>
      </c>
      <c r="AD18" s="71">
        <v>1</v>
      </c>
      <c r="AE18" s="71">
        <v>0</v>
      </c>
      <c r="AF18" s="71">
        <v>1</v>
      </c>
      <c r="AG18" s="71" t="s">
        <v>98</v>
      </c>
      <c r="AH18" s="73" t="s">
        <v>210</v>
      </c>
      <c r="AI18" s="76"/>
    </row>
    <row r="19" spans="1:35" customFormat="1" ht="15" hidden="1" x14ac:dyDescent="0.25">
      <c r="A19" s="67">
        <v>334</v>
      </c>
      <c r="B19" s="71" t="s">
        <v>49</v>
      </c>
      <c r="C19" s="102">
        <f t="shared" si="0"/>
        <v>12563</v>
      </c>
      <c r="D19" s="71">
        <v>630</v>
      </c>
      <c r="E19" s="71">
        <v>0</v>
      </c>
      <c r="F19" s="71">
        <v>3518</v>
      </c>
      <c r="G19" s="71">
        <v>5379</v>
      </c>
      <c r="H19" s="71" t="s">
        <v>217</v>
      </c>
      <c r="I19" s="71">
        <v>3666</v>
      </c>
      <c r="J19" s="71" t="s">
        <v>341</v>
      </c>
      <c r="K19" s="94">
        <v>1</v>
      </c>
      <c r="L19" s="71">
        <v>0</v>
      </c>
      <c r="M19" s="71">
        <v>168</v>
      </c>
      <c r="N19" s="71">
        <f>M19*2</f>
        <v>336</v>
      </c>
      <c r="O19" s="71">
        <v>8</v>
      </c>
      <c r="P19" s="71">
        <v>168</v>
      </c>
      <c r="Q19" s="71">
        <f t="shared" si="1"/>
        <v>336</v>
      </c>
      <c r="R19" s="71">
        <v>0</v>
      </c>
      <c r="S19" s="71">
        <v>0</v>
      </c>
      <c r="T19" s="71">
        <v>0</v>
      </c>
      <c r="U19" s="71">
        <v>6</v>
      </c>
      <c r="V19" s="71">
        <v>5</v>
      </c>
      <c r="W19" s="71">
        <v>3</v>
      </c>
      <c r="X19" s="71">
        <v>0</v>
      </c>
      <c r="Y19" s="71">
        <v>0</v>
      </c>
      <c r="Z19" s="71">
        <v>2</v>
      </c>
      <c r="AA19" s="71">
        <v>5</v>
      </c>
      <c r="AB19" s="71">
        <v>2</v>
      </c>
      <c r="AC19" s="71">
        <v>0</v>
      </c>
      <c r="AD19" s="71">
        <v>1</v>
      </c>
      <c r="AE19" s="71">
        <v>0</v>
      </c>
      <c r="AF19" s="71">
        <v>1</v>
      </c>
      <c r="AG19" s="71" t="s">
        <v>98</v>
      </c>
      <c r="AH19" s="73" t="s">
        <v>210</v>
      </c>
      <c r="AI19" s="76"/>
    </row>
    <row r="20" spans="1:35" hidden="1" x14ac:dyDescent="0.2">
      <c r="A20" s="67">
        <v>409</v>
      </c>
      <c r="B20" s="71" t="s">
        <v>49</v>
      </c>
      <c r="C20" s="102">
        <f>E20+F20+G20+I20</f>
        <v>1334</v>
      </c>
      <c r="D20" s="71">
        <v>0</v>
      </c>
      <c r="E20" s="71">
        <v>0</v>
      </c>
      <c r="F20" s="71">
        <v>1334</v>
      </c>
      <c r="G20" s="71">
        <v>0</v>
      </c>
      <c r="H20" s="71" t="s">
        <v>50</v>
      </c>
      <c r="I20" s="71">
        <v>0</v>
      </c>
      <c r="J20" s="71" t="s">
        <v>218</v>
      </c>
      <c r="K20" s="95">
        <v>3</v>
      </c>
      <c r="L20" s="71">
        <v>2</v>
      </c>
      <c r="M20" s="71">
        <v>23</v>
      </c>
      <c r="N20" s="71">
        <f>M20*2</f>
        <v>46</v>
      </c>
      <c r="O20" s="71">
        <v>2</v>
      </c>
      <c r="P20" s="71">
        <v>44</v>
      </c>
      <c r="Q20" s="71">
        <f>P20*2</f>
        <v>88</v>
      </c>
      <c r="R20" s="71">
        <v>2</v>
      </c>
      <c r="S20" s="71">
        <v>2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0</v>
      </c>
      <c r="AD20" s="71">
        <v>0</v>
      </c>
      <c r="AE20" s="71">
        <v>0</v>
      </c>
      <c r="AF20" s="71">
        <v>1</v>
      </c>
      <c r="AG20" s="73" t="s">
        <v>212</v>
      </c>
      <c r="AH20" s="73" t="s">
        <v>210</v>
      </c>
      <c r="AI20" s="76"/>
    </row>
    <row r="21" spans="1:35" hidden="1" x14ac:dyDescent="0.2">
      <c r="A21" s="67">
        <v>410</v>
      </c>
      <c r="B21" s="71" t="s">
        <v>49</v>
      </c>
      <c r="C21" s="102">
        <f>E21+F21+G21+I21</f>
        <v>25797</v>
      </c>
      <c r="D21" s="71">
        <v>0</v>
      </c>
      <c r="E21" s="71">
        <v>20729</v>
      </c>
      <c r="F21" s="71">
        <v>0</v>
      </c>
      <c r="G21" s="71">
        <v>0</v>
      </c>
      <c r="H21" s="71" t="s">
        <v>69</v>
      </c>
      <c r="I21" s="71">
        <v>5068</v>
      </c>
      <c r="J21" s="71" t="s">
        <v>47</v>
      </c>
      <c r="K21" s="99">
        <v>1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1</v>
      </c>
      <c r="AG21" s="73" t="s">
        <v>219</v>
      </c>
      <c r="AH21" s="73" t="s">
        <v>210</v>
      </c>
      <c r="AI21" s="73" t="s">
        <v>220</v>
      </c>
    </row>
    <row r="22" spans="1:35" hidden="1" x14ac:dyDescent="0.2">
      <c r="A22" s="67">
        <v>419</v>
      </c>
      <c r="B22" s="71" t="s">
        <v>49</v>
      </c>
      <c r="C22" s="102">
        <f t="shared" ref="C22:C31" si="2">E22+F22+G22+I22</f>
        <v>1242</v>
      </c>
      <c r="D22" s="71">
        <v>151</v>
      </c>
      <c r="E22" s="71">
        <v>146</v>
      </c>
      <c r="F22" s="71">
        <v>1096</v>
      </c>
      <c r="G22" s="71">
        <v>0</v>
      </c>
      <c r="H22" s="71" t="s">
        <v>50</v>
      </c>
      <c r="I22" s="71">
        <v>0</v>
      </c>
      <c r="J22" s="71" t="s">
        <v>47</v>
      </c>
      <c r="K22" s="94">
        <v>1</v>
      </c>
      <c r="L22" s="71">
        <v>12</v>
      </c>
      <c r="M22" s="71">
        <v>252</v>
      </c>
      <c r="N22" s="71">
        <f>M22*2</f>
        <v>504</v>
      </c>
      <c r="O22" s="71">
        <v>2</v>
      </c>
      <c r="P22" s="71">
        <v>42</v>
      </c>
      <c r="Q22" s="71">
        <f>P22*2</f>
        <v>84</v>
      </c>
      <c r="R22" s="71">
        <v>0</v>
      </c>
      <c r="S22" s="71">
        <v>5</v>
      </c>
      <c r="T22" s="71">
        <v>5</v>
      </c>
      <c r="U22" s="71">
        <v>3</v>
      </c>
      <c r="V22" s="71">
        <v>3</v>
      </c>
      <c r="W22" s="71">
        <v>1</v>
      </c>
      <c r="X22" s="71">
        <v>0</v>
      </c>
      <c r="Y22" s="71">
        <v>0</v>
      </c>
      <c r="Z22" s="71">
        <v>2</v>
      </c>
      <c r="AA22" s="71">
        <v>3</v>
      </c>
      <c r="AB22" s="71">
        <v>2</v>
      </c>
      <c r="AC22" s="71">
        <v>0</v>
      </c>
      <c r="AD22" s="71">
        <v>0</v>
      </c>
      <c r="AE22" s="71">
        <v>0</v>
      </c>
      <c r="AF22" s="71">
        <v>1</v>
      </c>
      <c r="AG22" s="73"/>
      <c r="AH22" s="73" t="s">
        <v>210</v>
      </c>
      <c r="AI22" s="76"/>
    </row>
    <row r="23" spans="1:35" hidden="1" x14ac:dyDescent="0.2">
      <c r="A23" s="67">
        <v>422</v>
      </c>
      <c r="B23" s="71" t="s">
        <v>49</v>
      </c>
      <c r="C23" s="102">
        <f t="shared" si="2"/>
        <v>37960</v>
      </c>
      <c r="D23" s="71">
        <v>1565</v>
      </c>
      <c r="E23" s="71">
        <v>29675</v>
      </c>
      <c r="F23" s="71">
        <v>5661</v>
      </c>
      <c r="G23" s="71">
        <v>931</v>
      </c>
      <c r="H23" s="71" t="s">
        <v>59</v>
      </c>
      <c r="I23" s="71">
        <v>1693</v>
      </c>
      <c r="J23" s="71" t="s">
        <v>47</v>
      </c>
      <c r="K23" s="94">
        <v>1</v>
      </c>
      <c r="L23" s="71">
        <v>96</v>
      </c>
      <c r="M23" s="71">
        <v>2182</v>
      </c>
      <c r="N23" s="71">
        <f>M23*2</f>
        <v>4364</v>
      </c>
      <c r="O23" s="71">
        <v>9</v>
      </c>
      <c r="P23" s="71">
        <v>174</v>
      </c>
      <c r="Q23" s="71">
        <f>P23*2</f>
        <v>348</v>
      </c>
      <c r="R23" s="71">
        <v>94</v>
      </c>
      <c r="S23" s="71">
        <v>422</v>
      </c>
      <c r="T23" s="71">
        <v>0</v>
      </c>
      <c r="U23" s="71">
        <v>17</v>
      </c>
      <c r="V23" s="71">
        <v>17</v>
      </c>
      <c r="W23" s="71">
        <v>5</v>
      </c>
      <c r="X23" s="71">
        <v>0</v>
      </c>
      <c r="Y23" s="71">
        <v>0</v>
      </c>
      <c r="Z23" s="71">
        <v>15</v>
      </c>
      <c r="AA23" s="71">
        <v>17</v>
      </c>
      <c r="AB23" s="71">
        <v>9</v>
      </c>
      <c r="AC23" s="71">
        <v>3</v>
      </c>
      <c r="AD23" s="71">
        <v>4</v>
      </c>
      <c r="AE23" s="71">
        <v>3</v>
      </c>
      <c r="AF23" s="71">
        <v>1</v>
      </c>
      <c r="AG23" s="73"/>
      <c r="AH23" s="73" t="s">
        <v>210</v>
      </c>
      <c r="AI23" s="76"/>
    </row>
    <row r="24" spans="1:35" hidden="1" x14ac:dyDescent="0.2">
      <c r="A24" s="67">
        <v>422</v>
      </c>
      <c r="B24" s="71" t="s">
        <v>49</v>
      </c>
      <c r="C24" s="102">
        <f t="shared" si="2"/>
        <v>10062</v>
      </c>
      <c r="D24" s="71">
        <v>496</v>
      </c>
      <c r="E24" s="71">
        <v>9566</v>
      </c>
      <c r="F24" s="71">
        <v>0</v>
      </c>
      <c r="G24" s="71">
        <v>0</v>
      </c>
      <c r="H24" s="71" t="s">
        <v>59</v>
      </c>
      <c r="I24" s="71">
        <v>496</v>
      </c>
      <c r="J24" s="71" t="s">
        <v>47</v>
      </c>
      <c r="K24" s="94">
        <v>1</v>
      </c>
      <c r="L24" s="71">
        <v>57</v>
      </c>
      <c r="M24" s="71">
        <v>756</v>
      </c>
      <c r="N24" s="71">
        <f>M24*2</f>
        <v>1512</v>
      </c>
      <c r="O24" s="71">
        <v>3</v>
      </c>
      <c r="P24" s="71">
        <v>20</v>
      </c>
      <c r="Q24" s="71">
        <f>P24*2</f>
        <v>40</v>
      </c>
      <c r="R24" s="71">
        <v>57</v>
      </c>
      <c r="S24" s="71">
        <v>127</v>
      </c>
      <c r="T24" s="71">
        <v>0</v>
      </c>
      <c r="U24" s="71">
        <v>4</v>
      </c>
      <c r="V24" s="71">
        <v>5</v>
      </c>
      <c r="W24" s="71">
        <v>1</v>
      </c>
      <c r="X24" s="71">
        <v>0</v>
      </c>
      <c r="Y24" s="71">
        <v>0</v>
      </c>
      <c r="Z24" s="71">
        <v>0</v>
      </c>
      <c r="AA24" s="71">
        <v>0</v>
      </c>
      <c r="AB24" s="71">
        <v>4</v>
      </c>
      <c r="AC24" s="71">
        <v>5</v>
      </c>
      <c r="AD24" s="71">
        <v>2</v>
      </c>
      <c r="AE24" s="71">
        <v>2</v>
      </c>
      <c r="AF24" s="71">
        <v>2</v>
      </c>
      <c r="AG24" s="73" t="s">
        <v>224</v>
      </c>
      <c r="AH24" s="71" t="s">
        <v>210</v>
      </c>
      <c r="AI24" s="73"/>
    </row>
    <row r="25" spans="1:35" hidden="1" x14ac:dyDescent="0.2">
      <c r="A25" s="67">
        <v>422</v>
      </c>
      <c r="B25" s="71" t="s">
        <v>49</v>
      </c>
      <c r="C25" s="102">
        <f t="shared" si="2"/>
        <v>4905</v>
      </c>
      <c r="D25" s="71">
        <v>216</v>
      </c>
      <c r="E25" s="71">
        <v>4689</v>
      </c>
      <c r="F25" s="71">
        <v>0</v>
      </c>
      <c r="G25" s="71">
        <v>0</v>
      </c>
      <c r="H25" s="71" t="s">
        <v>50</v>
      </c>
      <c r="I25" s="71">
        <v>216</v>
      </c>
      <c r="J25" s="71" t="s">
        <v>47</v>
      </c>
      <c r="K25" s="94">
        <v>1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0</v>
      </c>
      <c r="AD25" s="71">
        <v>0</v>
      </c>
      <c r="AE25" s="71">
        <v>0</v>
      </c>
      <c r="AF25" s="71">
        <v>0</v>
      </c>
      <c r="AG25" s="73" t="s">
        <v>225</v>
      </c>
      <c r="AH25" s="76" t="s">
        <v>210</v>
      </c>
      <c r="AI25" s="76" t="s">
        <v>221</v>
      </c>
    </row>
    <row r="26" spans="1:35" hidden="1" x14ac:dyDescent="0.2">
      <c r="A26" s="67">
        <v>707</v>
      </c>
      <c r="B26" s="71" t="s">
        <v>49</v>
      </c>
      <c r="C26" s="102">
        <f t="shared" si="2"/>
        <v>2987</v>
      </c>
      <c r="D26" s="71">
        <v>263</v>
      </c>
      <c r="E26" s="71">
        <v>2987</v>
      </c>
      <c r="F26" s="71">
        <v>0</v>
      </c>
      <c r="G26" s="71">
        <v>0</v>
      </c>
      <c r="H26" s="71" t="s">
        <v>50</v>
      </c>
      <c r="I26" s="71">
        <v>0</v>
      </c>
      <c r="J26" s="71" t="s">
        <v>47</v>
      </c>
      <c r="K26" s="94">
        <v>1</v>
      </c>
      <c r="L26" s="71">
        <v>15</v>
      </c>
      <c r="M26" s="71">
        <v>315</v>
      </c>
      <c r="N26" s="71">
        <f t="shared" ref="N26:N31" si="3">M26*2</f>
        <v>630</v>
      </c>
      <c r="O26" s="71">
        <v>1</v>
      </c>
      <c r="P26" s="71">
        <v>21</v>
      </c>
      <c r="Q26" s="71">
        <f t="shared" ref="Q26:Q31" si="4">P26*2</f>
        <v>42</v>
      </c>
      <c r="R26" s="71">
        <v>15</v>
      </c>
      <c r="S26" s="71">
        <v>58</v>
      </c>
      <c r="T26" s="71">
        <v>32</v>
      </c>
      <c r="U26" s="71">
        <v>4</v>
      </c>
      <c r="V26" s="71">
        <v>3</v>
      </c>
      <c r="W26" s="71">
        <v>2</v>
      </c>
      <c r="X26" s="71">
        <v>0</v>
      </c>
      <c r="Y26" s="71">
        <v>0</v>
      </c>
      <c r="Z26" s="71">
        <v>2</v>
      </c>
      <c r="AA26" s="71">
        <v>3</v>
      </c>
      <c r="AB26" s="71">
        <v>2</v>
      </c>
      <c r="AC26" s="71">
        <v>0</v>
      </c>
      <c r="AD26" s="71">
        <v>2</v>
      </c>
      <c r="AE26" s="71">
        <v>1</v>
      </c>
      <c r="AF26" s="71">
        <v>1</v>
      </c>
      <c r="AG26" s="73"/>
      <c r="AH26" s="73"/>
      <c r="AI26" s="76"/>
    </row>
    <row r="27" spans="1:35" hidden="1" x14ac:dyDescent="0.2">
      <c r="A27" s="67">
        <v>708</v>
      </c>
      <c r="B27" s="71" t="s">
        <v>49</v>
      </c>
      <c r="C27" s="102">
        <f t="shared" si="2"/>
        <v>9949</v>
      </c>
      <c r="D27" s="71">
        <v>263</v>
      </c>
      <c r="E27" s="71">
        <v>2987</v>
      </c>
      <c r="F27" s="71">
        <v>0</v>
      </c>
      <c r="G27" s="71">
        <v>0</v>
      </c>
      <c r="H27" s="71" t="s">
        <v>50</v>
      </c>
      <c r="I27" s="71">
        <v>6962</v>
      </c>
      <c r="J27" s="71" t="s">
        <v>47</v>
      </c>
      <c r="K27" s="94">
        <v>1</v>
      </c>
      <c r="L27" s="71">
        <v>15</v>
      </c>
      <c r="M27" s="71">
        <v>315</v>
      </c>
      <c r="N27" s="71">
        <f t="shared" si="3"/>
        <v>630</v>
      </c>
      <c r="O27" s="71">
        <v>1</v>
      </c>
      <c r="P27" s="71">
        <v>21</v>
      </c>
      <c r="Q27" s="71">
        <f t="shared" si="4"/>
        <v>42</v>
      </c>
      <c r="R27" s="71">
        <v>15</v>
      </c>
      <c r="S27" s="71">
        <v>58</v>
      </c>
      <c r="T27" s="71">
        <v>32</v>
      </c>
      <c r="U27" s="71">
        <v>4</v>
      </c>
      <c r="V27" s="71">
        <v>3</v>
      </c>
      <c r="W27" s="71">
        <v>2</v>
      </c>
      <c r="X27" s="71">
        <v>0</v>
      </c>
      <c r="Y27" s="71">
        <v>0</v>
      </c>
      <c r="Z27" s="71">
        <v>2</v>
      </c>
      <c r="AA27" s="71">
        <v>3</v>
      </c>
      <c r="AB27" s="71">
        <v>2</v>
      </c>
      <c r="AC27" s="71">
        <v>0</v>
      </c>
      <c r="AD27" s="71">
        <v>2</v>
      </c>
      <c r="AE27" s="71">
        <v>1</v>
      </c>
      <c r="AF27" s="71">
        <v>1</v>
      </c>
      <c r="AG27" s="73"/>
      <c r="AH27" s="73"/>
      <c r="AI27" s="76"/>
    </row>
    <row r="28" spans="1:35" hidden="1" x14ac:dyDescent="0.2">
      <c r="A28" s="67">
        <v>722</v>
      </c>
      <c r="B28" s="71" t="s">
        <v>49</v>
      </c>
      <c r="C28" s="102">
        <f t="shared" si="2"/>
        <v>2039</v>
      </c>
      <c r="D28" s="71">
        <v>144</v>
      </c>
      <c r="E28" s="71">
        <v>1104</v>
      </c>
      <c r="F28" s="71">
        <v>0</v>
      </c>
      <c r="G28" s="71">
        <v>0</v>
      </c>
      <c r="H28" s="71" t="s">
        <v>59</v>
      </c>
      <c r="I28" s="71">
        <v>935</v>
      </c>
      <c r="J28" s="71" t="s">
        <v>47</v>
      </c>
      <c r="K28" s="94">
        <v>1</v>
      </c>
      <c r="L28" s="71">
        <v>6</v>
      </c>
      <c r="M28" s="71">
        <v>112</v>
      </c>
      <c r="N28" s="71">
        <f t="shared" si="3"/>
        <v>224</v>
      </c>
      <c r="O28" s="71">
        <v>2</v>
      </c>
      <c r="P28" s="71">
        <v>21</v>
      </c>
      <c r="Q28" s="71">
        <f t="shared" si="4"/>
        <v>42</v>
      </c>
      <c r="R28" s="71">
        <v>6</v>
      </c>
      <c r="S28" s="71">
        <v>53</v>
      </c>
      <c r="T28" s="71">
        <v>25</v>
      </c>
      <c r="U28" s="71">
        <v>2</v>
      </c>
      <c r="V28" s="71">
        <v>4</v>
      </c>
      <c r="W28" s="71">
        <v>1</v>
      </c>
      <c r="X28" s="71">
        <v>0</v>
      </c>
      <c r="Y28" s="71">
        <v>0</v>
      </c>
      <c r="Z28" s="71">
        <v>4</v>
      </c>
      <c r="AA28" s="71">
        <v>2</v>
      </c>
      <c r="AB28" s="71">
        <v>2</v>
      </c>
      <c r="AC28" s="71">
        <v>0</v>
      </c>
      <c r="AD28" s="71">
        <v>1</v>
      </c>
      <c r="AE28" s="71">
        <v>0</v>
      </c>
      <c r="AF28" s="71">
        <v>1</v>
      </c>
      <c r="AG28" s="73" t="s">
        <v>226</v>
      </c>
      <c r="AH28" s="73" t="s">
        <v>210</v>
      </c>
      <c r="AI28" s="73"/>
    </row>
    <row r="29" spans="1:35" hidden="1" x14ac:dyDescent="0.2">
      <c r="A29" s="67">
        <v>1121</v>
      </c>
      <c r="B29" s="71" t="s">
        <v>49</v>
      </c>
      <c r="C29" s="102">
        <f t="shared" si="2"/>
        <v>1282</v>
      </c>
      <c r="D29" s="71">
        <v>276</v>
      </c>
      <c r="E29" s="71">
        <v>1282</v>
      </c>
      <c r="F29" s="71">
        <v>0</v>
      </c>
      <c r="G29" s="71">
        <v>0</v>
      </c>
      <c r="H29" s="71" t="s">
        <v>50</v>
      </c>
      <c r="I29" s="71">
        <v>0</v>
      </c>
      <c r="J29" s="71" t="s">
        <v>47</v>
      </c>
      <c r="K29" s="94">
        <v>1</v>
      </c>
      <c r="L29" s="71">
        <v>0</v>
      </c>
      <c r="M29" s="71">
        <v>0</v>
      </c>
      <c r="N29" s="71">
        <f t="shared" si="3"/>
        <v>0</v>
      </c>
      <c r="O29" s="71">
        <v>0</v>
      </c>
      <c r="P29" s="71">
        <v>0</v>
      </c>
      <c r="Q29" s="71">
        <f t="shared" si="4"/>
        <v>0</v>
      </c>
      <c r="R29" s="71">
        <v>0</v>
      </c>
      <c r="S29" s="71">
        <v>0</v>
      </c>
      <c r="T29" s="71">
        <v>0</v>
      </c>
      <c r="U29" s="71">
        <v>4</v>
      </c>
      <c r="V29" s="71">
        <v>4</v>
      </c>
      <c r="W29" s="71">
        <v>1</v>
      </c>
      <c r="X29" s="71">
        <v>0</v>
      </c>
      <c r="Y29" s="71">
        <v>0</v>
      </c>
      <c r="Z29" s="71">
        <v>2</v>
      </c>
      <c r="AA29" s="71">
        <v>4</v>
      </c>
      <c r="AB29" s="71">
        <v>2</v>
      </c>
      <c r="AC29" s="71">
        <v>0</v>
      </c>
      <c r="AD29" s="71">
        <v>1</v>
      </c>
      <c r="AE29" s="71">
        <v>0</v>
      </c>
      <c r="AF29" s="71">
        <v>1</v>
      </c>
      <c r="AG29" s="73"/>
      <c r="AH29" s="73" t="s">
        <v>210</v>
      </c>
      <c r="AI29" s="76"/>
    </row>
    <row r="30" spans="1:35" s="109" customFormat="1" hidden="1" x14ac:dyDescent="0.2">
      <c r="A30" s="67">
        <v>1346</v>
      </c>
      <c r="B30" s="71" t="s">
        <v>49</v>
      </c>
      <c r="C30" s="102">
        <f t="shared" si="2"/>
        <v>2579</v>
      </c>
      <c r="D30" s="71">
        <v>151</v>
      </c>
      <c r="E30" s="71">
        <v>2428</v>
      </c>
      <c r="F30" s="71">
        <v>0</v>
      </c>
      <c r="G30" s="71">
        <v>0</v>
      </c>
      <c r="H30" s="71" t="s">
        <v>56</v>
      </c>
      <c r="I30" s="71">
        <v>151</v>
      </c>
      <c r="J30" s="71" t="s">
        <v>47</v>
      </c>
      <c r="K30" s="94">
        <v>1</v>
      </c>
      <c r="L30" s="71">
        <v>10</v>
      </c>
      <c r="M30" s="71">
        <v>120</v>
      </c>
      <c r="N30" s="71">
        <f t="shared" si="3"/>
        <v>240</v>
      </c>
      <c r="O30" s="71">
        <v>0</v>
      </c>
      <c r="P30" s="71">
        <v>0</v>
      </c>
      <c r="Q30" s="71">
        <f t="shared" si="4"/>
        <v>0</v>
      </c>
      <c r="R30" s="71">
        <v>10</v>
      </c>
      <c r="S30" s="71">
        <v>0</v>
      </c>
      <c r="T30" s="71">
        <v>26</v>
      </c>
      <c r="U30" s="71">
        <v>50</v>
      </c>
      <c r="V30" s="71">
        <v>2</v>
      </c>
      <c r="W30" s="71">
        <v>1</v>
      </c>
      <c r="X30" s="71">
        <v>0</v>
      </c>
      <c r="Y30" s="71">
        <v>0</v>
      </c>
      <c r="Z30" s="71">
        <v>2</v>
      </c>
      <c r="AA30" s="71">
        <v>2</v>
      </c>
      <c r="AB30" s="71">
        <v>2</v>
      </c>
      <c r="AC30" s="71">
        <v>2</v>
      </c>
      <c r="AD30" s="71">
        <v>1</v>
      </c>
      <c r="AE30" s="71">
        <v>0</v>
      </c>
      <c r="AF30" s="71">
        <v>1</v>
      </c>
      <c r="AG30" s="73"/>
      <c r="AH30" s="73"/>
      <c r="AI30" s="76"/>
    </row>
    <row r="31" spans="1:35" hidden="1" x14ac:dyDescent="0.2">
      <c r="A31" s="67">
        <v>1348</v>
      </c>
      <c r="B31" s="71" t="s">
        <v>45</v>
      </c>
      <c r="C31" s="102">
        <f t="shared" si="2"/>
        <v>588</v>
      </c>
      <c r="D31" s="71">
        <v>77</v>
      </c>
      <c r="E31" s="71">
        <v>588</v>
      </c>
      <c r="F31" s="71">
        <v>0</v>
      </c>
      <c r="G31" s="71">
        <v>0</v>
      </c>
      <c r="H31" s="71" t="s">
        <v>50</v>
      </c>
      <c r="I31" s="71">
        <v>0</v>
      </c>
      <c r="J31" s="71" t="s">
        <v>47</v>
      </c>
      <c r="K31" s="94">
        <v>1</v>
      </c>
      <c r="L31" s="71">
        <v>4</v>
      </c>
      <c r="M31" s="71">
        <v>84</v>
      </c>
      <c r="N31" s="71">
        <f t="shared" si="3"/>
        <v>168</v>
      </c>
      <c r="O31" s="71">
        <v>0</v>
      </c>
      <c r="P31" s="71">
        <v>0</v>
      </c>
      <c r="Q31" s="71">
        <f t="shared" si="4"/>
        <v>0</v>
      </c>
      <c r="R31" s="71">
        <v>2</v>
      </c>
      <c r="S31" s="71">
        <v>11</v>
      </c>
      <c r="T31" s="71">
        <v>10</v>
      </c>
      <c r="U31" s="71">
        <v>2</v>
      </c>
      <c r="V31" s="71">
        <v>2</v>
      </c>
      <c r="W31" s="71">
        <v>1</v>
      </c>
      <c r="X31" s="71">
        <v>0</v>
      </c>
      <c r="Y31" s="71">
        <v>0</v>
      </c>
      <c r="Z31" s="71">
        <v>2</v>
      </c>
      <c r="AA31" s="71">
        <v>2</v>
      </c>
      <c r="AB31" s="71">
        <v>2</v>
      </c>
      <c r="AC31" s="71">
        <v>0</v>
      </c>
      <c r="AD31" s="71">
        <v>1</v>
      </c>
      <c r="AE31" s="71">
        <v>1</v>
      </c>
      <c r="AF31" s="71">
        <v>1</v>
      </c>
      <c r="AG31" s="73"/>
      <c r="AH31" s="73" t="s">
        <v>210</v>
      </c>
      <c r="AI31" s="76"/>
    </row>
    <row r="32" spans="1:35" hidden="1" x14ac:dyDescent="0.2">
      <c r="A32" s="67">
        <v>1676</v>
      </c>
      <c r="B32" s="71" t="s">
        <v>49</v>
      </c>
      <c r="C32" s="102">
        <v>1986</v>
      </c>
      <c r="D32" s="71">
        <v>75</v>
      </c>
      <c r="E32" s="71">
        <v>0</v>
      </c>
      <c r="F32" s="71">
        <v>0</v>
      </c>
      <c r="G32" s="71">
        <v>75</v>
      </c>
      <c r="H32" s="71" t="s">
        <v>50</v>
      </c>
      <c r="I32" s="71">
        <v>0</v>
      </c>
      <c r="J32" s="71" t="s">
        <v>62</v>
      </c>
      <c r="K32" s="94">
        <v>1</v>
      </c>
      <c r="L32" s="71">
        <v>3</v>
      </c>
      <c r="M32" s="71">
        <v>0</v>
      </c>
      <c r="N32" s="71">
        <v>0</v>
      </c>
      <c r="O32" s="71">
        <v>4</v>
      </c>
      <c r="P32" s="71">
        <v>0</v>
      </c>
      <c r="Q32" s="71">
        <v>0</v>
      </c>
      <c r="R32" s="71">
        <v>0</v>
      </c>
      <c r="S32" s="71">
        <v>17</v>
      </c>
      <c r="T32" s="71">
        <v>0</v>
      </c>
      <c r="U32" s="71">
        <v>4</v>
      </c>
      <c r="V32" s="71">
        <v>6</v>
      </c>
      <c r="W32" s="71">
        <v>3</v>
      </c>
      <c r="X32" s="71">
        <v>0</v>
      </c>
      <c r="Y32" s="71">
        <v>0</v>
      </c>
      <c r="Z32" s="71">
        <v>4</v>
      </c>
      <c r="AA32" s="71">
        <v>6</v>
      </c>
      <c r="AB32" s="71">
        <v>4</v>
      </c>
      <c r="AC32" s="71">
        <v>2</v>
      </c>
      <c r="AD32" s="71">
        <v>0</v>
      </c>
      <c r="AE32" s="71">
        <v>0</v>
      </c>
      <c r="AF32" s="71">
        <v>1</v>
      </c>
      <c r="AG32" s="73" t="s">
        <v>212</v>
      </c>
      <c r="AH32" s="73" t="s">
        <v>210</v>
      </c>
      <c r="AI32" s="76"/>
    </row>
    <row r="33" spans="1:35" hidden="1" x14ac:dyDescent="0.2">
      <c r="A33" s="67">
        <v>1936</v>
      </c>
      <c r="B33" s="71" t="s">
        <v>45</v>
      </c>
      <c r="C33" s="102">
        <f>E33+F33+G33+I33</f>
        <v>1659</v>
      </c>
      <c r="D33" s="71">
        <v>101</v>
      </c>
      <c r="E33" s="71">
        <v>1409</v>
      </c>
      <c r="F33" s="71">
        <v>0</v>
      </c>
      <c r="G33" s="71">
        <v>0</v>
      </c>
      <c r="H33" s="71" t="s">
        <v>50</v>
      </c>
      <c r="I33" s="71">
        <v>250</v>
      </c>
      <c r="J33" s="71" t="s">
        <v>47</v>
      </c>
      <c r="K33" s="94">
        <v>1</v>
      </c>
      <c r="L33" s="71">
        <v>12</v>
      </c>
      <c r="M33" s="71">
        <v>101</v>
      </c>
      <c r="N33" s="71">
        <f>M33*2</f>
        <v>202</v>
      </c>
      <c r="O33" s="71">
        <v>2</v>
      </c>
      <c r="P33" s="71">
        <v>0</v>
      </c>
      <c r="Q33" s="71">
        <f>P33*2</f>
        <v>0</v>
      </c>
      <c r="R33" s="71">
        <v>12</v>
      </c>
      <c r="S33" s="71">
        <v>19</v>
      </c>
      <c r="T33" s="71">
        <v>5</v>
      </c>
      <c r="U33" s="71">
        <v>3</v>
      </c>
      <c r="V33" s="71">
        <v>2</v>
      </c>
      <c r="W33" s="71">
        <v>1</v>
      </c>
      <c r="X33" s="71">
        <v>0</v>
      </c>
      <c r="Y33" s="71">
        <v>0</v>
      </c>
      <c r="Z33" s="71">
        <v>2</v>
      </c>
      <c r="AA33" s="71">
        <v>4</v>
      </c>
      <c r="AB33" s="71">
        <v>4</v>
      </c>
      <c r="AC33" s="71">
        <v>1</v>
      </c>
      <c r="AD33" s="71">
        <v>2</v>
      </c>
      <c r="AE33" s="71"/>
      <c r="AF33" s="71">
        <v>1</v>
      </c>
      <c r="AG33" s="73"/>
      <c r="AH33" s="73" t="s">
        <v>210</v>
      </c>
      <c r="AI33" s="76"/>
    </row>
    <row r="34" spans="1:35" s="40" customFormat="1" hidden="1" x14ac:dyDescent="0.2">
      <c r="A34" s="67">
        <v>1937</v>
      </c>
      <c r="B34" s="71" t="s">
        <v>49</v>
      </c>
      <c r="C34" s="102">
        <v>5427</v>
      </c>
      <c r="D34" s="71">
        <v>56</v>
      </c>
      <c r="E34" s="71">
        <v>56</v>
      </c>
      <c r="F34" s="71">
        <v>0</v>
      </c>
      <c r="G34" s="71">
        <v>0</v>
      </c>
      <c r="H34" s="71" t="s">
        <v>50</v>
      </c>
      <c r="I34" s="71">
        <v>0</v>
      </c>
      <c r="J34" s="71" t="s">
        <v>342</v>
      </c>
      <c r="K34" s="94">
        <v>1</v>
      </c>
      <c r="L34" s="71">
        <v>10</v>
      </c>
      <c r="M34" s="71">
        <v>426</v>
      </c>
      <c r="N34" s="71">
        <v>852</v>
      </c>
      <c r="O34" s="71">
        <v>18</v>
      </c>
      <c r="P34" s="71">
        <v>1</v>
      </c>
      <c r="Q34" s="71">
        <v>2</v>
      </c>
      <c r="R34" s="71">
        <v>8</v>
      </c>
      <c r="S34" s="71">
        <v>60</v>
      </c>
      <c r="T34" s="71">
        <v>50</v>
      </c>
      <c r="U34" s="71">
        <v>3</v>
      </c>
      <c r="V34" s="71">
        <v>5</v>
      </c>
      <c r="W34" s="71">
        <v>3</v>
      </c>
      <c r="X34" s="71">
        <v>0</v>
      </c>
      <c r="Y34" s="71">
        <v>0</v>
      </c>
      <c r="Z34" s="71">
        <v>0</v>
      </c>
      <c r="AA34" s="71">
        <v>5</v>
      </c>
      <c r="AB34" s="71">
        <v>2</v>
      </c>
      <c r="AC34" s="71">
        <v>0</v>
      </c>
      <c r="AD34" s="71">
        <v>0</v>
      </c>
      <c r="AE34" s="71">
        <v>1</v>
      </c>
      <c r="AF34" s="71">
        <v>1</v>
      </c>
      <c r="AG34" s="73" t="s">
        <v>212</v>
      </c>
      <c r="AH34" s="73"/>
      <c r="AI34" s="76" t="s">
        <v>343</v>
      </c>
    </row>
    <row r="35" spans="1:35" hidden="1" x14ac:dyDescent="0.2">
      <c r="A35" s="67">
        <v>1938</v>
      </c>
      <c r="B35" s="71" t="s">
        <v>49</v>
      </c>
      <c r="C35" s="102">
        <f t="shared" ref="C35:C49" si="5">E35+F35+G35+I35</f>
        <v>1668</v>
      </c>
      <c r="D35" s="71">
        <v>108</v>
      </c>
      <c r="E35" s="71">
        <v>1596</v>
      </c>
      <c r="F35" s="71">
        <v>0</v>
      </c>
      <c r="G35" s="71">
        <v>0</v>
      </c>
      <c r="H35" s="71" t="s">
        <v>52</v>
      </c>
      <c r="I35" s="71">
        <v>72</v>
      </c>
      <c r="J35" s="71" t="s">
        <v>47</v>
      </c>
      <c r="K35" s="94">
        <v>1</v>
      </c>
      <c r="L35" s="71">
        <v>8</v>
      </c>
      <c r="M35" s="71">
        <v>168</v>
      </c>
      <c r="N35" s="71">
        <f>M35*2</f>
        <v>336</v>
      </c>
      <c r="O35" s="71">
        <v>0</v>
      </c>
      <c r="P35" s="71">
        <v>0</v>
      </c>
      <c r="Q35" s="71">
        <f>P35*2</f>
        <v>0</v>
      </c>
      <c r="R35" s="71">
        <v>8</v>
      </c>
      <c r="S35" s="71">
        <v>19</v>
      </c>
      <c r="T35" s="71">
        <v>12</v>
      </c>
      <c r="U35" s="71">
        <v>1</v>
      </c>
      <c r="V35" s="71">
        <v>1</v>
      </c>
      <c r="W35" s="71">
        <v>0</v>
      </c>
      <c r="X35" s="71">
        <v>0</v>
      </c>
      <c r="Y35" s="71">
        <v>0</v>
      </c>
      <c r="Z35" s="71">
        <v>1</v>
      </c>
      <c r="AA35" s="71">
        <v>1</v>
      </c>
      <c r="AB35" s="71">
        <v>1</v>
      </c>
      <c r="AC35" s="71">
        <v>1</v>
      </c>
      <c r="AD35" s="71">
        <v>0</v>
      </c>
      <c r="AE35" s="71">
        <v>1</v>
      </c>
      <c r="AF35" s="71">
        <v>1</v>
      </c>
      <c r="AG35" s="73"/>
      <c r="AH35" s="73" t="s">
        <v>210</v>
      </c>
      <c r="AI35" s="76"/>
    </row>
    <row r="36" spans="1:35" hidden="1" x14ac:dyDescent="0.2">
      <c r="A36" s="67">
        <v>1939</v>
      </c>
      <c r="B36" s="71" t="s">
        <v>45</v>
      </c>
      <c r="C36" s="102">
        <f t="shared" si="5"/>
        <v>7174</v>
      </c>
      <c r="D36" s="71">
        <v>264</v>
      </c>
      <c r="E36" s="71">
        <v>6820</v>
      </c>
      <c r="F36" s="71">
        <v>0</v>
      </c>
      <c r="G36" s="71">
        <v>0</v>
      </c>
      <c r="H36" s="71" t="s">
        <v>52</v>
      </c>
      <c r="I36" s="71">
        <v>354</v>
      </c>
      <c r="J36" s="71" t="s">
        <v>47</v>
      </c>
      <c r="K36" s="94">
        <v>1</v>
      </c>
      <c r="L36" s="71">
        <v>37</v>
      </c>
      <c r="M36" s="71">
        <v>370</v>
      </c>
      <c r="N36" s="71">
        <f>M36*2</f>
        <v>740</v>
      </c>
      <c r="O36" s="71">
        <v>1</v>
      </c>
      <c r="P36" s="71">
        <v>21</v>
      </c>
      <c r="Q36" s="71">
        <f>P36*2</f>
        <v>42</v>
      </c>
      <c r="R36" s="71">
        <v>37</v>
      </c>
      <c r="S36" s="71">
        <v>86</v>
      </c>
      <c r="T36" s="71">
        <v>59</v>
      </c>
      <c r="U36" s="71">
        <v>8</v>
      </c>
      <c r="V36" s="71">
        <v>7</v>
      </c>
      <c r="W36" s="71">
        <v>1</v>
      </c>
      <c r="X36" s="71">
        <v>0</v>
      </c>
      <c r="Y36" s="71">
        <v>0</v>
      </c>
      <c r="Z36" s="71">
        <v>2</v>
      </c>
      <c r="AA36" s="71">
        <v>7</v>
      </c>
      <c r="AB36" s="71">
        <v>2</v>
      </c>
      <c r="AC36" s="71">
        <v>0</v>
      </c>
      <c r="AD36" s="71">
        <v>1</v>
      </c>
      <c r="AE36" s="71">
        <v>2</v>
      </c>
      <c r="AF36" s="71">
        <v>1</v>
      </c>
      <c r="AG36" s="73"/>
      <c r="AH36" s="73" t="s">
        <v>210</v>
      </c>
      <c r="AI36" s="76"/>
    </row>
    <row r="37" spans="1:35" hidden="1" x14ac:dyDescent="0.2">
      <c r="A37" s="67">
        <v>1940</v>
      </c>
      <c r="B37" s="71" t="s">
        <v>49</v>
      </c>
      <c r="C37" s="102">
        <f t="shared" si="5"/>
        <v>2579</v>
      </c>
      <c r="D37" s="71">
        <v>151</v>
      </c>
      <c r="E37" s="71">
        <v>2428</v>
      </c>
      <c r="F37" s="71">
        <v>0</v>
      </c>
      <c r="G37" s="71">
        <v>0</v>
      </c>
      <c r="H37" s="71" t="s">
        <v>56</v>
      </c>
      <c r="I37" s="71">
        <v>151</v>
      </c>
      <c r="J37" s="71" t="s">
        <v>47</v>
      </c>
      <c r="K37" s="94">
        <v>1</v>
      </c>
      <c r="L37" s="71">
        <v>10</v>
      </c>
      <c r="M37" s="71">
        <v>120</v>
      </c>
      <c r="N37" s="71">
        <f>M37*2</f>
        <v>240</v>
      </c>
      <c r="O37" s="71">
        <v>0</v>
      </c>
      <c r="P37" s="71">
        <v>0</v>
      </c>
      <c r="Q37" s="71">
        <f>P37*2</f>
        <v>0</v>
      </c>
      <c r="R37" s="71">
        <v>10</v>
      </c>
      <c r="S37" s="71">
        <v>0</v>
      </c>
      <c r="T37" s="71">
        <v>26</v>
      </c>
      <c r="U37" s="71">
        <v>50</v>
      </c>
      <c r="V37" s="71">
        <v>2</v>
      </c>
      <c r="W37" s="71">
        <v>1</v>
      </c>
      <c r="X37" s="71">
        <v>0</v>
      </c>
      <c r="Y37" s="71">
        <v>0</v>
      </c>
      <c r="Z37" s="71">
        <v>2</v>
      </c>
      <c r="AA37" s="71">
        <v>2</v>
      </c>
      <c r="AB37" s="71">
        <v>2</v>
      </c>
      <c r="AC37" s="71">
        <v>2</v>
      </c>
      <c r="AD37" s="71">
        <v>1</v>
      </c>
      <c r="AE37" s="71">
        <v>0</v>
      </c>
      <c r="AF37" s="71">
        <v>1</v>
      </c>
      <c r="AG37" s="73"/>
      <c r="AH37" s="73"/>
      <c r="AI37" s="76"/>
    </row>
    <row r="38" spans="1:35" hidden="1" x14ac:dyDescent="0.2">
      <c r="A38" s="67">
        <v>1941</v>
      </c>
      <c r="B38" s="71" t="s">
        <v>49</v>
      </c>
      <c r="C38" s="102">
        <f t="shared" si="5"/>
        <v>1250</v>
      </c>
      <c r="D38" s="71">
        <v>0</v>
      </c>
      <c r="E38" s="71">
        <v>0</v>
      </c>
      <c r="F38" s="71">
        <v>0</v>
      </c>
      <c r="G38" s="71">
        <v>625</v>
      </c>
      <c r="H38" s="71" t="s">
        <v>227</v>
      </c>
      <c r="I38" s="71">
        <v>625</v>
      </c>
      <c r="J38" s="71" t="s">
        <v>47</v>
      </c>
      <c r="K38" s="94">
        <v>1</v>
      </c>
      <c r="L38" s="71">
        <v>6</v>
      </c>
      <c r="M38" s="71">
        <v>54</v>
      </c>
      <c r="N38" s="71">
        <v>108</v>
      </c>
      <c r="O38" s="71">
        <v>1</v>
      </c>
      <c r="P38" s="71">
        <v>42</v>
      </c>
      <c r="Q38" s="71">
        <v>84</v>
      </c>
      <c r="R38" s="71">
        <v>6</v>
      </c>
      <c r="S38" s="71">
        <v>9</v>
      </c>
      <c r="T38" s="71">
        <v>0</v>
      </c>
      <c r="U38" s="71">
        <v>1</v>
      </c>
      <c r="V38" s="71">
        <v>1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0</v>
      </c>
      <c r="AE38" s="71">
        <v>0</v>
      </c>
      <c r="AF38" s="71">
        <v>1</v>
      </c>
      <c r="AG38" s="73"/>
      <c r="AH38" s="73" t="s">
        <v>210</v>
      </c>
      <c r="AI38" s="76"/>
    </row>
    <row r="39" spans="1:35" hidden="1" x14ac:dyDescent="0.2">
      <c r="A39" s="67">
        <v>1944</v>
      </c>
      <c r="B39" s="71" t="s">
        <v>49</v>
      </c>
      <c r="C39" s="102">
        <f t="shared" si="5"/>
        <v>199</v>
      </c>
      <c r="D39" s="71">
        <v>100</v>
      </c>
      <c r="E39" s="71">
        <v>0</v>
      </c>
      <c r="F39" s="71">
        <v>0</v>
      </c>
      <c r="G39" s="71">
        <v>48</v>
      </c>
      <c r="H39" s="71" t="s">
        <v>59</v>
      </c>
      <c r="I39" s="71">
        <v>151</v>
      </c>
      <c r="J39" s="71" t="s">
        <v>47</v>
      </c>
      <c r="K39" s="94">
        <v>1</v>
      </c>
      <c r="L39" s="71">
        <v>1</v>
      </c>
      <c r="M39" s="71">
        <v>10</v>
      </c>
      <c r="N39" s="71">
        <f>M39*2</f>
        <v>20</v>
      </c>
      <c r="O39" s="71">
        <v>0</v>
      </c>
      <c r="P39" s="71">
        <v>0</v>
      </c>
      <c r="Q39" s="71">
        <f>P39*2</f>
        <v>0</v>
      </c>
      <c r="R39" s="71">
        <v>0</v>
      </c>
      <c r="S39" s="71">
        <v>4</v>
      </c>
      <c r="T39" s="71">
        <v>0</v>
      </c>
      <c r="U39" s="71">
        <v>2</v>
      </c>
      <c r="V39" s="71">
        <v>2</v>
      </c>
      <c r="W39" s="71">
        <v>0</v>
      </c>
      <c r="X39" s="71">
        <v>0</v>
      </c>
      <c r="Y39" s="71">
        <v>0</v>
      </c>
      <c r="Z39" s="71">
        <v>2</v>
      </c>
      <c r="AA39" s="71">
        <v>2</v>
      </c>
      <c r="AB39" s="71">
        <v>2</v>
      </c>
      <c r="AC39" s="71">
        <v>1</v>
      </c>
      <c r="AD39" s="71">
        <v>0</v>
      </c>
      <c r="AE39" s="71">
        <v>0</v>
      </c>
      <c r="AF39" s="71">
        <v>1</v>
      </c>
      <c r="AG39" s="73"/>
      <c r="AH39" s="73" t="s">
        <v>210</v>
      </c>
      <c r="AI39" s="76"/>
    </row>
    <row r="40" spans="1:35" hidden="1" x14ac:dyDescent="0.2">
      <c r="A40" s="67">
        <v>1946</v>
      </c>
      <c r="B40" s="71" t="s">
        <v>49</v>
      </c>
      <c r="C40" s="102">
        <f t="shared" si="5"/>
        <v>2579</v>
      </c>
      <c r="D40" s="71">
        <v>151</v>
      </c>
      <c r="E40" s="71">
        <v>2428</v>
      </c>
      <c r="F40" s="71">
        <v>0</v>
      </c>
      <c r="G40" s="71">
        <v>0</v>
      </c>
      <c r="H40" s="71" t="s">
        <v>56</v>
      </c>
      <c r="I40" s="71">
        <v>151</v>
      </c>
      <c r="J40" s="71" t="s">
        <v>47</v>
      </c>
      <c r="K40" s="94">
        <v>1</v>
      </c>
      <c r="L40" s="71">
        <v>10</v>
      </c>
      <c r="M40" s="71">
        <v>120</v>
      </c>
      <c r="N40" s="71">
        <f>M40*2</f>
        <v>240</v>
      </c>
      <c r="O40" s="71">
        <v>0</v>
      </c>
      <c r="P40" s="71">
        <v>0</v>
      </c>
      <c r="Q40" s="71">
        <f>P40*2</f>
        <v>0</v>
      </c>
      <c r="R40" s="71">
        <v>10</v>
      </c>
      <c r="S40" s="71">
        <v>0</v>
      </c>
      <c r="T40" s="71">
        <v>26</v>
      </c>
      <c r="U40" s="71">
        <v>50</v>
      </c>
      <c r="V40" s="71">
        <v>2</v>
      </c>
      <c r="W40" s="71">
        <v>1</v>
      </c>
      <c r="X40" s="71">
        <v>0</v>
      </c>
      <c r="Y40" s="71">
        <v>0</v>
      </c>
      <c r="Z40" s="71">
        <v>2</v>
      </c>
      <c r="AA40" s="71">
        <v>2</v>
      </c>
      <c r="AB40" s="71">
        <v>2</v>
      </c>
      <c r="AC40" s="71">
        <v>2</v>
      </c>
      <c r="AD40" s="71">
        <v>1</v>
      </c>
      <c r="AE40" s="71">
        <v>0</v>
      </c>
      <c r="AF40" s="71">
        <v>1</v>
      </c>
      <c r="AG40" s="73"/>
      <c r="AH40" s="73"/>
      <c r="AI40" s="76"/>
    </row>
    <row r="41" spans="1:35" hidden="1" x14ac:dyDescent="0.2">
      <c r="A41" s="67">
        <v>1949</v>
      </c>
      <c r="B41" s="71" t="s">
        <v>49</v>
      </c>
      <c r="C41" s="102">
        <f t="shared" si="5"/>
        <v>64</v>
      </c>
      <c r="D41" s="71">
        <v>64</v>
      </c>
      <c r="E41" s="71">
        <v>0</v>
      </c>
      <c r="F41" s="71">
        <v>0</v>
      </c>
      <c r="G41" s="71">
        <v>64</v>
      </c>
      <c r="H41" s="71" t="s">
        <v>50</v>
      </c>
      <c r="I41" s="71">
        <v>0</v>
      </c>
      <c r="J41" s="71" t="s">
        <v>62</v>
      </c>
      <c r="K41" s="94">
        <v>1</v>
      </c>
      <c r="L41" s="71">
        <v>0</v>
      </c>
      <c r="M41" s="71">
        <v>0</v>
      </c>
      <c r="N41" s="71">
        <f>M41*2</f>
        <v>0</v>
      </c>
      <c r="O41" s="71">
        <v>0</v>
      </c>
      <c r="P41" s="71">
        <v>0</v>
      </c>
      <c r="Q41" s="71">
        <f>P41*2</f>
        <v>0</v>
      </c>
      <c r="R41" s="71">
        <v>0</v>
      </c>
      <c r="S41" s="71">
        <v>1</v>
      </c>
      <c r="T41" s="71">
        <v>0</v>
      </c>
      <c r="U41" s="71">
        <v>1</v>
      </c>
      <c r="V41" s="71">
        <v>1</v>
      </c>
      <c r="W41" s="71">
        <v>0</v>
      </c>
      <c r="X41" s="71">
        <v>0</v>
      </c>
      <c r="Y41" s="71">
        <v>0</v>
      </c>
      <c r="Z41" s="71">
        <v>1</v>
      </c>
      <c r="AA41" s="71">
        <v>1</v>
      </c>
      <c r="AB41" s="71">
        <v>1</v>
      </c>
      <c r="AC41" s="71">
        <v>0</v>
      </c>
      <c r="AD41" s="71">
        <v>0</v>
      </c>
      <c r="AE41" s="71">
        <v>0</v>
      </c>
      <c r="AF41" s="71">
        <v>1</v>
      </c>
      <c r="AG41" s="73" t="s">
        <v>212</v>
      </c>
      <c r="AH41" s="73" t="s">
        <v>210</v>
      </c>
      <c r="AI41" s="76"/>
    </row>
    <row r="42" spans="1:35" hidden="1" x14ac:dyDescent="0.2">
      <c r="A42" s="67">
        <v>1950</v>
      </c>
      <c r="B42" s="71" t="s">
        <v>49</v>
      </c>
      <c r="C42" s="102">
        <f t="shared" si="5"/>
        <v>501</v>
      </c>
      <c r="D42" s="71">
        <v>501</v>
      </c>
      <c r="E42" s="71">
        <v>0</v>
      </c>
      <c r="F42" s="71">
        <v>0</v>
      </c>
      <c r="G42" s="71">
        <v>0</v>
      </c>
      <c r="H42" s="71" t="s">
        <v>228</v>
      </c>
      <c r="I42" s="71">
        <v>501</v>
      </c>
      <c r="J42" s="71" t="s">
        <v>62</v>
      </c>
      <c r="K42" s="94">
        <v>1</v>
      </c>
      <c r="L42" s="71">
        <v>0</v>
      </c>
      <c r="M42" s="71">
        <v>0</v>
      </c>
      <c r="N42" s="71">
        <v>0</v>
      </c>
      <c r="O42" s="71">
        <v>2</v>
      </c>
      <c r="P42" s="71">
        <v>0</v>
      </c>
      <c r="Q42" s="71">
        <v>0</v>
      </c>
      <c r="R42" s="71">
        <v>0</v>
      </c>
      <c r="S42" s="71">
        <v>4</v>
      </c>
      <c r="T42" s="71">
        <v>0</v>
      </c>
      <c r="U42" s="71">
        <v>4</v>
      </c>
      <c r="V42" s="71">
        <v>6</v>
      </c>
      <c r="W42" s="71">
        <v>4</v>
      </c>
      <c r="X42" s="71">
        <v>0</v>
      </c>
      <c r="Y42" s="71">
        <v>0</v>
      </c>
      <c r="Z42" s="71">
        <v>2</v>
      </c>
      <c r="AA42" s="71">
        <v>6</v>
      </c>
      <c r="AB42" s="71">
        <v>2</v>
      </c>
      <c r="AC42" s="71">
        <v>4</v>
      </c>
      <c r="AD42" s="71">
        <v>1</v>
      </c>
      <c r="AE42" s="71">
        <v>0</v>
      </c>
      <c r="AF42" s="71">
        <v>1</v>
      </c>
      <c r="AG42" s="73" t="s">
        <v>212</v>
      </c>
      <c r="AH42" s="73" t="s">
        <v>210</v>
      </c>
      <c r="AI42" s="76"/>
    </row>
    <row r="43" spans="1:35" customFormat="1" ht="15" hidden="1" x14ac:dyDescent="0.25">
      <c r="A43" s="67">
        <v>1956</v>
      </c>
      <c r="B43" s="71" t="s">
        <v>49</v>
      </c>
      <c r="C43" s="102">
        <f t="shared" si="5"/>
        <v>1986</v>
      </c>
      <c r="D43" s="71">
        <v>187</v>
      </c>
      <c r="E43" s="71">
        <v>0</v>
      </c>
      <c r="F43" s="71">
        <v>1799</v>
      </c>
      <c r="G43" s="71">
        <v>0</v>
      </c>
      <c r="H43" s="71" t="s">
        <v>63</v>
      </c>
      <c r="I43" s="71">
        <v>187</v>
      </c>
      <c r="J43" s="71" t="s">
        <v>47</v>
      </c>
      <c r="K43" s="94">
        <v>1</v>
      </c>
      <c r="L43" s="71">
        <v>11</v>
      </c>
      <c r="M43" s="71">
        <v>110</v>
      </c>
      <c r="N43" s="71">
        <f t="shared" ref="N43:N55" si="6">M43*2</f>
        <v>220</v>
      </c>
      <c r="O43" s="71">
        <v>0</v>
      </c>
      <c r="P43" s="71">
        <v>0</v>
      </c>
      <c r="Q43" s="71">
        <f t="shared" ref="Q43:Q49" si="7">P43*2</f>
        <v>0</v>
      </c>
      <c r="R43" s="71">
        <v>11</v>
      </c>
      <c r="S43" s="71">
        <v>41</v>
      </c>
      <c r="T43" s="71">
        <v>57</v>
      </c>
      <c r="U43" s="71">
        <v>2</v>
      </c>
      <c r="V43" s="71">
        <v>2</v>
      </c>
      <c r="W43" s="71">
        <v>1</v>
      </c>
      <c r="X43" s="71">
        <v>0</v>
      </c>
      <c r="Y43" s="71">
        <v>0</v>
      </c>
      <c r="Z43" s="71">
        <v>2</v>
      </c>
      <c r="AA43" s="71">
        <v>2</v>
      </c>
      <c r="AB43" s="71">
        <v>2</v>
      </c>
      <c r="AC43" s="71">
        <v>0</v>
      </c>
      <c r="AD43" s="71">
        <v>1</v>
      </c>
      <c r="AE43" s="71">
        <v>1</v>
      </c>
      <c r="AF43" s="71">
        <v>1</v>
      </c>
      <c r="AG43" s="73"/>
      <c r="AH43" s="73" t="s">
        <v>210</v>
      </c>
      <c r="AI43" s="76"/>
    </row>
    <row r="44" spans="1:35" hidden="1" x14ac:dyDescent="0.2">
      <c r="A44" s="67">
        <v>1957</v>
      </c>
      <c r="B44" s="71" t="s">
        <v>45</v>
      </c>
      <c r="C44" s="102">
        <f t="shared" si="5"/>
        <v>2327</v>
      </c>
      <c r="D44" s="71">
        <v>159</v>
      </c>
      <c r="E44" s="71">
        <v>67</v>
      </c>
      <c r="F44" s="71">
        <v>2168</v>
      </c>
      <c r="G44" s="71">
        <v>0</v>
      </c>
      <c r="H44" s="71" t="s">
        <v>63</v>
      </c>
      <c r="I44" s="71">
        <v>92</v>
      </c>
      <c r="J44" s="71" t="s">
        <v>47</v>
      </c>
      <c r="K44" s="94">
        <v>1</v>
      </c>
      <c r="L44" s="71">
        <v>7</v>
      </c>
      <c r="M44" s="71">
        <v>70</v>
      </c>
      <c r="N44" s="71">
        <f t="shared" si="6"/>
        <v>140</v>
      </c>
      <c r="O44" s="71">
        <v>0</v>
      </c>
      <c r="P44" s="71">
        <v>0</v>
      </c>
      <c r="Q44" s="71">
        <f t="shared" si="7"/>
        <v>0</v>
      </c>
      <c r="R44" s="71">
        <v>7</v>
      </c>
      <c r="S44" s="71">
        <v>59</v>
      </c>
      <c r="T44" s="71">
        <v>22</v>
      </c>
      <c r="U44" s="71">
        <v>1</v>
      </c>
      <c r="V44" s="71">
        <v>1</v>
      </c>
      <c r="W44" s="71">
        <v>1</v>
      </c>
      <c r="X44" s="71">
        <v>0</v>
      </c>
      <c r="Y44" s="71">
        <v>0</v>
      </c>
      <c r="Z44" s="71">
        <v>1</v>
      </c>
      <c r="AA44" s="71">
        <v>1</v>
      </c>
      <c r="AB44" s="71">
        <v>1</v>
      </c>
      <c r="AC44" s="71">
        <v>0</v>
      </c>
      <c r="AD44" s="71">
        <v>1</v>
      </c>
      <c r="AE44" s="71">
        <v>0</v>
      </c>
      <c r="AF44" s="71">
        <v>1</v>
      </c>
      <c r="AG44" s="73"/>
      <c r="AH44" s="73" t="s">
        <v>210</v>
      </c>
      <c r="AI44" s="76"/>
    </row>
    <row r="45" spans="1:35" hidden="1" x14ac:dyDescent="0.2">
      <c r="A45" s="67">
        <v>1958</v>
      </c>
      <c r="B45" s="71" t="s">
        <v>49</v>
      </c>
      <c r="C45" s="102">
        <f t="shared" si="5"/>
        <v>2425</v>
      </c>
      <c r="D45" s="71">
        <v>174</v>
      </c>
      <c r="E45" s="71">
        <v>82</v>
      </c>
      <c r="F45" s="71">
        <v>2251</v>
      </c>
      <c r="G45" s="71">
        <v>0</v>
      </c>
      <c r="H45" s="71" t="s">
        <v>63</v>
      </c>
      <c r="I45" s="71">
        <v>92</v>
      </c>
      <c r="J45" s="71" t="s">
        <v>47</v>
      </c>
      <c r="K45" s="94">
        <v>1</v>
      </c>
      <c r="L45" s="71">
        <v>14</v>
      </c>
      <c r="M45" s="71">
        <v>140</v>
      </c>
      <c r="N45" s="71">
        <f t="shared" si="6"/>
        <v>280</v>
      </c>
      <c r="O45" s="71">
        <v>0</v>
      </c>
      <c r="P45" s="71">
        <v>0</v>
      </c>
      <c r="Q45" s="71">
        <f t="shared" si="7"/>
        <v>0</v>
      </c>
      <c r="R45" s="71">
        <v>14</v>
      </c>
      <c r="S45" s="71">
        <v>52</v>
      </c>
      <c r="T45" s="71">
        <v>23</v>
      </c>
      <c r="U45" s="71">
        <v>2</v>
      </c>
      <c r="V45" s="71">
        <v>3</v>
      </c>
      <c r="W45" s="71">
        <v>1</v>
      </c>
      <c r="X45" s="71">
        <v>0</v>
      </c>
      <c r="Y45" s="71">
        <v>0</v>
      </c>
      <c r="Z45" s="71">
        <v>1</v>
      </c>
      <c r="AA45" s="71">
        <v>3</v>
      </c>
      <c r="AB45" s="71">
        <v>2</v>
      </c>
      <c r="AC45" s="71">
        <v>0</v>
      </c>
      <c r="AD45" s="71">
        <v>1</v>
      </c>
      <c r="AE45" s="71">
        <v>0</v>
      </c>
      <c r="AF45" s="71">
        <v>1</v>
      </c>
      <c r="AG45" s="73"/>
      <c r="AH45" s="73" t="s">
        <v>210</v>
      </c>
      <c r="AI45" s="76"/>
    </row>
    <row r="46" spans="1:35" hidden="1" x14ac:dyDescent="0.2">
      <c r="A46" s="67">
        <v>1961</v>
      </c>
      <c r="B46" s="71" t="s">
        <v>49</v>
      </c>
      <c r="C46" s="102">
        <f t="shared" si="5"/>
        <v>4915</v>
      </c>
      <c r="D46" s="71">
        <v>299</v>
      </c>
      <c r="E46" s="71">
        <v>831</v>
      </c>
      <c r="F46" s="71">
        <v>4084</v>
      </c>
      <c r="G46" s="71">
        <v>0</v>
      </c>
      <c r="H46" s="71" t="s">
        <v>50</v>
      </c>
      <c r="I46" s="71">
        <v>0</v>
      </c>
      <c r="J46" s="71" t="s">
        <v>47</v>
      </c>
      <c r="K46" s="94">
        <v>1</v>
      </c>
      <c r="L46" s="71">
        <v>11</v>
      </c>
      <c r="M46" s="71">
        <v>154</v>
      </c>
      <c r="N46" s="71">
        <f t="shared" si="6"/>
        <v>308</v>
      </c>
      <c r="O46" s="71">
        <v>2</v>
      </c>
      <c r="P46" s="71">
        <v>46</v>
      </c>
      <c r="Q46" s="71">
        <f t="shared" si="7"/>
        <v>92</v>
      </c>
      <c r="R46" s="71">
        <v>11</v>
      </c>
      <c r="S46" s="71">
        <v>54</v>
      </c>
      <c r="T46" s="71">
        <v>8</v>
      </c>
      <c r="U46" s="71">
        <v>5</v>
      </c>
      <c r="V46" s="71">
        <v>3</v>
      </c>
      <c r="W46" s="71">
        <v>2</v>
      </c>
      <c r="X46" s="71">
        <v>0</v>
      </c>
      <c r="Y46" s="71">
        <v>0</v>
      </c>
      <c r="Z46" s="71">
        <v>2</v>
      </c>
      <c r="AA46" s="71">
        <v>3</v>
      </c>
      <c r="AB46" s="71">
        <v>0</v>
      </c>
      <c r="AC46" s="71">
        <v>0</v>
      </c>
      <c r="AD46" s="71">
        <v>1</v>
      </c>
      <c r="AE46" s="71">
        <v>0</v>
      </c>
      <c r="AF46" s="71">
        <v>1</v>
      </c>
      <c r="AG46" s="73"/>
      <c r="AH46" s="73" t="s">
        <v>210</v>
      </c>
      <c r="AI46" s="76"/>
    </row>
    <row r="47" spans="1:35" hidden="1" x14ac:dyDescent="0.2">
      <c r="A47" s="67">
        <v>2200</v>
      </c>
      <c r="B47" s="71" t="s">
        <v>49</v>
      </c>
      <c r="C47" s="102">
        <f t="shared" si="5"/>
        <v>10689</v>
      </c>
      <c r="D47" s="71">
        <v>366</v>
      </c>
      <c r="E47" s="71">
        <v>5578</v>
      </c>
      <c r="F47" s="71">
        <v>4641</v>
      </c>
      <c r="G47" s="71">
        <v>0</v>
      </c>
      <c r="H47" s="71" t="s">
        <v>59</v>
      </c>
      <c r="I47" s="71">
        <v>470</v>
      </c>
      <c r="J47" s="71" t="s">
        <v>47</v>
      </c>
      <c r="K47" s="94">
        <v>1</v>
      </c>
      <c r="L47" s="71">
        <v>63</v>
      </c>
      <c r="M47" s="71">
        <v>1323</v>
      </c>
      <c r="N47" s="71">
        <f t="shared" si="6"/>
        <v>2646</v>
      </c>
      <c r="O47" s="71">
        <v>8</v>
      </c>
      <c r="P47" s="71">
        <v>168</v>
      </c>
      <c r="Q47" s="71">
        <f t="shared" si="7"/>
        <v>336</v>
      </c>
      <c r="R47" s="71">
        <v>0</v>
      </c>
      <c r="S47" s="71">
        <v>195</v>
      </c>
      <c r="T47" s="71">
        <v>180</v>
      </c>
      <c r="U47" s="71">
        <v>6</v>
      </c>
      <c r="V47" s="71">
        <v>5</v>
      </c>
      <c r="W47" s="71">
        <v>2</v>
      </c>
      <c r="X47" s="71">
        <v>0</v>
      </c>
      <c r="Y47" s="71">
        <v>0</v>
      </c>
      <c r="Z47" s="71">
        <v>2</v>
      </c>
      <c r="AA47" s="71">
        <v>6</v>
      </c>
      <c r="AB47" s="71">
        <v>2</v>
      </c>
      <c r="AC47" s="71">
        <v>1</v>
      </c>
      <c r="AD47" s="71">
        <v>3</v>
      </c>
      <c r="AE47" s="71">
        <v>1</v>
      </c>
      <c r="AF47" s="71">
        <v>1</v>
      </c>
      <c r="AG47" s="73"/>
      <c r="AH47" s="73" t="s">
        <v>210</v>
      </c>
      <c r="AI47" s="76" t="s">
        <v>344</v>
      </c>
    </row>
    <row r="48" spans="1:35" hidden="1" x14ac:dyDescent="0.2">
      <c r="A48" s="67">
        <v>2201</v>
      </c>
      <c r="B48" s="71" t="s">
        <v>45</v>
      </c>
      <c r="C48" s="102">
        <f t="shared" si="5"/>
        <v>3047</v>
      </c>
      <c r="D48" s="71">
        <v>255</v>
      </c>
      <c r="E48" s="71">
        <v>2737</v>
      </c>
      <c r="F48" s="71">
        <v>310</v>
      </c>
      <c r="G48" s="71">
        <v>0</v>
      </c>
      <c r="H48" s="71" t="s">
        <v>50</v>
      </c>
      <c r="I48" s="71"/>
      <c r="J48" s="71" t="s">
        <v>47</v>
      </c>
      <c r="K48" s="94">
        <v>1</v>
      </c>
      <c r="L48" s="71">
        <v>15</v>
      </c>
      <c r="M48" s="71">
        <v>315</v>
      </c>
      <c r="N48" s="71">
        <f t="shared" si="6"/>
        <v>630</v>
      </c>
      <c r="O48" s="71">
        <v>1</v>
      </c>
      <c r="P48" s="71">
        <v>21</v>
      </c>
      <c r="Q48" s="71">
        <f t="shared" si="7"/>
        <v>42</v>
      </c>
      <c r="R48" s="71">
        <v>15</v>
      </c>
      <c r="S48" s="71">
        <v>58</v>
      </c>
      <c r="T48" s="71">
        <v>32</v>
      </c>
      <c r="U48" s="71">
        <v>4</v>
      </c>
      <c r="V48" s="71">
        <v>3</v>
      </c>
      <c r="W48" s="71">
        <v>2</v>
      </c>
      <c r="X48" s="71">
        <v>0</v>
      </c>
      <c r="Y48" s="71">
        <v>0</v>
      </c>
      <c r="Z48" s="71">
        <v>2</v>
      </c>
      <c r="AA48" s="71">
        <v>3</v>
      </c>
      <c r="AB48" s="71">
        <v>2</v>
      </c>
      <c r="AC48" s="71">
        <v>0</v>
      </c>
      <c r="AD48" s="71">
        <v>2</v>
      </c>
      <c r="AE48" s="71">
        <v>1</v>
      </c>
      <c r="AF48" s="71">
        <v>1</v>
      </c>
      <c r="AG48" s="73"/>
      <c r="AH48" s="73" t="s">
        <v>210</v>
      </c>
      <c r="AI48" s="76"/>
    </row>
    <row r="49" spans="1:35" hidden="1" x14ac:dyDescent="0.2">
      <c r="A49" s="67">
        <v>2204</v>
      </c>
      <c r="B49" s="71" t="s">
        <v>49</v>
      </c>
      <c r="C49" s="102">
        <f t="shared" si="5"/>
        <v>4076</v>
      </c>
      <c r="D49" s="71">
        <v>224</v>
      </c>
      <c r="E49" s="71">
        <v>297</v>
      </c>
      <c r="F49" s="71">
        <v>3580</v>
      </c>
      <c r="G49" s="71">
        <v>0</v>
      </c>
      <c r="H49" s="71" t="s">
        <v>59</v>
      </c>
      <c r="I49" s="71">
        <v>199</v>
      </c>
      <c r="J49" s="71" t="s">
        <v>47</v>
      </c>
      <c r="K49" s="94">
        <v>1</v>
      </c>
      <c r="L49" s="71">
        <v>24</v>
      </c>
      <c r="M49" s="71">
        <v>504</v>
      </c>
      <c r="N49" s="71">
        <f t="shared" si="6"/>
        <v>1008</v>
      </c>
      <c r="O49" s="71">
        <v>2</v>
      </c>
      <c r="P49" s="71">
        <v>42</v>
      </c>
      <c r="Q49" s="71">
        <f t="shared" si="7"/>
        <v>84</v>
      </c>
      <c r="R49" s="71">
        <v>22</v>
      </c>
      <c r="S49" s="71">
        <v>0</v>
      </c>
      <c r="T49" s="71">
        <v>0</v>
      </c>
      <c r="U49" s="71">
        <v>2</v>
      </c>
      <c r="V49" s="71">
        <v>2</v>
      </c>
      <c r="W49" s="71">
        <v>1</v>
      </c>
      <c r="X49" s="71">
        <v>0</v>
      </c>
      <c r="Y49" s="71">
        <v>0</v>
      </c>
      <c r="Z49" s="71">
        <v>2</v>
      </c>
      <c r="AA49" s="71">
        <v>2</v>
      </c>
      <c r="AB49" s="71">
        <v>2</v>
      </c>
      <c r="AC49" s="71">
        <v>0</v>
      </c>
      <c r="AD49" s="71">
        <v>2</v>
      </c>
      <c r="AE49" s="71">
        <v>1</v>
      </c>
      <c r="AF49" s="71">
        <v>1</v>
      </c>
      <c r="AG49" s="73"/>
      <c r="AH49" s="73" t="s">
        <v>210</v>
      </c>
      <c r="AI49" s="76"/>
    </row>
    <row r="50" spans="1:35" hidden="1" x14ac:dyDescent="0.2">
      <c r="A50" s="67">
        <v>2239</v>
      </c>
      <c r="B50" s="71" t="s">
        <v>49</v>
      </c>
      <c r="C50" s="102">
        <v>1632</v>
      </c>
      <c r="D50" s="71">
        <v>57</v>
      </c>
      <c r="E50" s="71">
        <v>0</v>
      </c>
      <c r="F50" s="71">
        <v>0</v>
      </c>
      <c r="G50" s="71">
        <v>57</v>
      </c>
      <c r="H50" s="71" t="s">
        <v>50</v>
      </c>
      <c r="I50" s="71">
        <v>0</v>
      </c>
      <c r="J50" s="71" t="s">
        <v>62</v>
      </c>
      <c r="K50" s="94">
        <v>1</v>
      </c>
      <c r="L50" s="71">
        <v>0</v>
      </c>
      <c r="M50" s="71">
        <v>0</v>
      </c>
      <c r="N50" s="71">
        <f t="shared" si="6"/>
        <v>0</v>
      </c>
      <c r="O50" s="71">
        <v>4</v>
      </c>
      <c r="P50" s="71">
        <v>0</v>
      </c>
      <c r="Q50" s="71">
        <v>0</v>
      </c>
      <c r="R50" s="71">
        <v>0</v>
      </c>
      <c r="S50" s="71">
        <v>17</v>
      </c>
      <c r="T50" s="71">
        <v>0</v>
      </c>
      <c r="U50" s="71">
        <v>4</v>
      </c>
      <c r="V50" s="71">
        <v>6</v>
      </c>
      <c r="W50" s="71">
        <v>3</v>
      </c>
      <c r="X50" s="71">
        <v>0</v>
      </c>
      <c r="Y50" s="71">
        <v>0</v>
      </c>
      <c r="Z50" s="71">
        <v>4</v>
      </c>
      <c r="AA50" s="71">
        <v>6</v>
      </c>
      <c r="AB50" s="71">
        <v>4</v>
      </c>
      <c r="AC50" s="71">
        <v>2</v>
      </c>
      <c r="AD50" s="71">
        <v>0</v>
      </c>
      <c r="AE50" s="71">
        <v>0</v>
      </c>
      <c r="AF50" s="71">
        <v>1</v>
      </c>
      <c r="AG50" s="73" t="s">
        <v>212</v>
      </c>
      <c r="AH50" s="73" t="s">
        <v>210</v>
      </c>
      <c r="AI50" s="76"/>
    </row>
    <row r="51" spans="1:35" hidden="1" x14ac:dyDescent="0.2">
      <c r="A51" s="67">
        <v>2241</v>
      </c>
      <c r="B51" s="71" t="s">
        <v>45</v>
      </c>
      <c r="C51" s="102">
        <f>E51+F51+G51+I51</f>
        <v>6237</v>
      </c>
      <c r="D51" s="71">
        <v>303</v>
      </c>
      <c r="E51" s="71">
        <v>1532</v>
      </c>
      <c r="F51" s="71">
        <v>4205</v>
      </c>
      <c r="G51" s="71">
        <v>0</v>
      </c>
      <c r="H51" s="71" t="s">
        <v>59</v>
      </c>
      <c r="I51" s="71">
        <v>500</v>
      </c>
      <c r="J51" s="71" t="s">
        <v>47</v>
      </c>
      <c r="K51" s="94">
        <v>1</v>
      </c>
      <c r="L51" s="71">
        <v>9</v>
      </c>
      <c r="M51" s="71">
        <v>189</v>
      </c>
      <c r="N51" s="71">
        <f t="shared" si="6"/>
        <v>378</v>
      </c>
      <c r="O51" s="71">
        <v>2</v>
      </c>
      <c r="P51" s="71">
        <v>42</v>
      </c>
      <c r="Q51" s="71">
        <f>P51*2</f>
        <v>84</v>
      </c>
      <c r="R51" s="71">
        <v>17</v>
      </c>
      <c r="S51" s="71">
        <v>105</v>
      </c>
      <c r="T51" s="71">
        <v>37</v>
      </c>
      <c r="U51" s="71">
        <v>5</v>
      </c>
      <c r="V51" s="71">
        <v>7</v>
      </c>
      <c r="W51" s="71">
        <v>2</v>
      </c>
      <c r="X51" s="71">
        <v>0</v>
      </c>
      <c r="Y51" s="71">
        <v>0</v>
      </c>
      <c r="Z51" s="71">
        <v>2</v>
      </c>
      <c r="AA51" s="71">
        <v>7</v>
      </c>
      <c r="AB51" s="71">
        <v>2</v>
      </c>
      <c r="AC51" s="71">
        <v>0</v>
      </c>
      <c r="AD51" s="71">
        <v>1</v>
      </c>
      <c r="AE51" s="71">
        <v>0</v>
      </c>
      <c r="AF51" s="71">
        <v>1</v>
      </c>
      <c r="AG51" s="73"/>
      <c r="AH51" s="73" t="s">
        <v>210</v>
      </c>
      <c r="AI51" s="76"/>
    </row>
    <row r="52" spans="1:35" hidden="1" x14ac:dyDescent="0.2">
      <c r="A52" s="67">
        <v>2242</v>
      </c>
      <c r="B52" s="71" t="s">
        <v>49</v>
      </c>
      <c r="C52" s="102">
        <f>E52+F52+G52+I52</f>
        <v>3246</v>
      </c>
      <c r="D52" s="71">
        <v>231</v>
      </c>
      <c r="E52" s="71">
        <v>0</v>
      </c>
      <c r="F52" s="71">
        <v>2466</v>
      </c>
      <c r="G52" s="71">
        <v>0</v>
      </c>
      <c r="H52" s="71" t="s">
        <v>229</v>
      </c>
      <c r="I52" s="71">
        <v>780</v>
      </c>
      <c r="J52" s="71" t="s">
        <v>47</v>
      </c>
      <c r="K52" s="94">
        <v>1</v>
      </c>
      <c r="L52" s="71">
        <v>22</v>
      </c>
      <c r="M52" s="71">
        <v>289</v>
      </c>
      <c r="N52" s="71">
        <f t="shared" si="6"/>
        <v>578</v>
      </c>
      <c r="O52" s="71">
        <v>1</v>
      </c>
      <c r="P52" s="71">
        <v>221</v>
      </c>
      <c r="Q52" s="71">
        <f>P52*2</f>
        <v>442</v>
      </c>
      <c r="R52" s="71">
        <v>21</v>
      </c>
      <c r="S52" s="71">
        <v>46</v>
      </c>
      <c r="T52" s="71">
        <v>0</v>
      </c>
      <c r="U52" s="71">
        <v>2</v>
      </c>
      <c r="V52" s="71">
        <v>3</v>
      </c>
      <c r="W52" s="71">
        <v>1</v>
      </c>
      <c r="X52" s="71">
        <v>0</v>
      </c>
      <c r="Y52" s="71">
        <v>0</v>
      </c>
      <c r="Z52" s="71">
        <v>2</v>
      </c>
      <c r="AA52" s="71">
        <v>3</v>
      </c>
      <c r="AB52" s="71">
        <v>2</v>
      </c>
      <c r="AC52" s="71">
        <v>0</v>
      </c>
      <c r="AD52" s="71">
        <v>1</v>
      </c>
      <c r="AE52" s="71">
        <v>0</v>
      </c>
      <c r="AF52" s="71">
        <v>1</v>
      </c>
      <c r="AG52" s="73"/>
      <c r="AH52" s="73" t="s">
        <v>210</v>
      </c>
      <c r="AI52" s="76"/>
    </row>
    <row r="53" spans="1:35" hidden="1" x14ac:dyDescent="0.2">
      <c r="A53" s="67">
        <v>2310</v>
      </c>
      <c r="B53" s="71" t="s">
        <v>49</v>
      </c>
      <c r="C53" s="102">
        <f>E53+F53+G53+I53</f>
        <v>5217</v>
      </c>
      <c r="D53" s="71">
        <v>274</v>
      </c>
      <c r="E53" s="71">
        <v>2515</v>
      </c>
      <c r="F53" s="71">
        <v>2277</v>
      </c>
      <c r="G53" s="71">
        <v>0</v>
      </c>
      <c r="H53" s="71" t="s">
        <v>230</v>
      </c>
      <c r="I53" s="71">
        <v>425</v>
      </c>
      <c r="J53" s="71" t="s">
        <v>47</v>
      </c>
      <c r="K53" s="94">
        <v>1</v>
      </c>
      <c r="L53" s="71">
        <v>9</v>
      </c>
      <c r="M53" s="71">
        <v>189</v>
      </c>
      <c r="N53" s="71">
        <f t="shared" si="6"/>
        <v>378</v>
      </c>
      <c r="O53" s="71">
        <v>3</v>
      </c>
      <c r="P53" s="71">
        <v>63</v>
      </c>
      <c r="Q53" s="71">
        <f>P53*2</f>
        <v>126</v>
      </c>
      <c r="R53" s="71">
        <v>9</v>
      </c>
      <c r="S53" s="71">
        <v>0</v>
      </c>
      <c r="T53" s="71">
        <v>0</v>
      </c>
      <c r="U53" s="71">
        <v>3</v>
      </c>
      <c r="V53" s="71">
        <v>3</v>
      </c>
      <c r="W53" s="71">
        <v>2</v>
      </c>
      <c r="X53" s="71">
        <v>0</v>
      </c>
      <c r="Y53" s="71">
        <v>0</v>
      </c>
      <c r="Z53" s="71">
        <v>2</v>
      </c>
      <c r="AA53" s="71">
        <v>3</v>
      </c>
      <c r="AB53" s="71">
        <v>2</v>
      </c>
      <c r="AC53" s="71">
        <v>0</v>
      </c>
      <c r="AD53" s="71">
        <v>2</v>
      </c>
      <c r="AE53" s="71">
        <v>1</v>
      </c>
      <c r="AF53" s="71">
        <v>1</v>
      </c>
      <c r="AG53" s="73"/>
      <c r="AH53" s="73" t="s">
        <v>210</v>
      </c>
      <c r="AI53" s="76"/>
    </row>
    <row r="54" spans="1:35" hidden="1" x14ac:dyDescent="0.2">
      <c r="A54" s="67">
        <v>2311</v>
      </c>
      <c r="B54" s="71" t="s">
        <v>45</v>
      </c>
      <c r="C54" s="102">
        <f>E54+F54+G54+I54</f>
        <v>4268</v>
      </c>
      <c r="D54" s="71">
        <v>424</v>
      </c>
      <c r="E54" s="71">
        <v>4268</v>
      </c>
      <c r="F54" s="71">
        <v>0</v>
      </c>
      <c r="G54" s="71">
        <v>0</v>
      </c>
      <c r="H54" s="71" t="s">
        <v>50</v>
      </c>
      <c r="I54" s="71">
        <v>0</v>
      </c>
      <c r="J54" s="71" t="s">
        <v>47</v>
      </c>
      <c r="K54" s="94">
        <v>1</v>
      </c>
      <c r="L54" s="71">
        <v>4</v>
      </c>
      <c r="M54" s="71">
        <v>84</v>
      </c>
      <c r="N54" s="71">
        <f t="shared" si="6"/>
        <v>168</v>
      </c>
      <c r="O54" s="71">
        <v>5</v>
      </c>
      <c r="P54" s="71">
        <v>105</v>
      </c>
      <c r="Q54" s="71">
        <f>P54*2</f>
        <v>210</v>
      </c>
      <c r="R54" s="71">
        <v>4</v>
      </c>
      <c r="S54" s="71">
        <v>40</v>
      </c>
      <c r="T54" s="71">
        <v>0</v>
      </c>
      <c r="U54" s="71">
        <v>3</v>
      </c>
      <c r="V54" s="71">
        <v>5</v>
      </c>
      <c r="W54" s="71">
        <v>2</v>
      </c>
      <c r="X54" s="71">
        <v>0</v>
      </c>
      <c r="Y54" s="71">
        <v>0</v>
      </c>
      <c r="Z54" s="71">
        <v>2</v>
      </c>
      <c r="AA54" s="71">
        <v>3</v>
      </c>
      <c r="AB54" s="71">
        <v>2</v>
      </c>
      <c r="AC54" s="71">
        <v>4</v>
      </c>
      <c r="AD54" s="71">
        <v>2</v>
      </c>
      <c r="AE54" s="71">
        <v>1</v>
      </c>
      <c r="AF54" s="71">
        <v>1</v>
      </c>
      <c r="AG54" s="73"/>
      <c r="AH54" s="73" t="s">
        <v>210</v>
      </c>
      <c r="AI54" s="76"/>
    </row>
    <row r="55" spans="1:35" hidden="1" x14ac:dyDescent="0.2">
      <c r="A55" s="67">
        <v>2337</v>
      </c>
      <c r="B55" s="71" t="s">
        <v>49</v>
      </c>
      <c r="C55" s="102">
        <f>E55+F55+G55+I55</f>
        <v>4646</v>
      </c>
      <c r="D55" s="71">
        <v>340</v>
      </c>
      <c r="E55" s="71">
        <v>1438</v>
      </c>
      <c r="F55" s="71">
        <v>0</v>
      </c>
      <c r="G55" s="71">
        <v>0</v>
      </c>
      <c r="H55" s="71" t="s">
        <v>72</v>
      </c>
      <c r="I55" s="71">
        <v>3208</v>
      </c>
      <c r="J55" s="71" t="s">
        <v>47</v>
      </c>
      <c r="K55" s="94">
        <v>1</v>
      </c>
      <c r="L55" s="71">
        <v>56</v>
      </c>
      <c r="M55" s="71">
        <v>1176</v>
      </c>
      <c r="N55" s="71">
        <f t="shared" si="6"/>
        <v>2352</v>
      </c>
      <c r="O55" s="71">
        <v>2</v>
      </c>
      <c r="P55" s="71">
        <v>42</v>
      </c>
      <c r="Q55" s="71">
        <f>P55*2</f>
        <v>84</v>
      </c>
      <c r="R55" s="71">
        <v>0</v>
      </c>
      <c r="S55" s="71">
        <v>26</v>
      </c>
      <c r="T55" s="71">
        <v>9</v>
      </c>
      <c r="U55" s="71">
        <v>10</v>
      </c>
      <c r="V55" s="71">
        <v>8</v>
      </c>
      <c r="W55" s="71">
        <v>2</v>
      </c>
      <c r="X55" s="71">
        <v>0</v>
      </c>
      <c r="Y55" s="71">
        <v>0</v>
      </c>
      <c r="Z55" s="71">
        <v>2</v>
      </c>
      <c r="AA55" s="71">
        <v>8</v>
      </c>
      <c r="AB55" s="71">
        <v>4</v>
      </c>
      <c r="AC55" s="71">
        <v>0</v>
      </c>
      <c r="AD55" s="71">
        <v>2</v>
      </c>
      <c r="AE55" s="71">
        <v>0</v>
      </c>
      <c r="AF55" s="71">
        <v>1</v>
      </c>
      <c r="AG55" s="73"/>
      <c r="AH55" s="73" t="s">
        <v>210</v>
      </c>
      <c r="AI55" s="76"/>
    </row>
    <row r="56" spans="1:35" hidden="1" x14ac:dyDescent="0.2">
      <c r="A56" s="67">
        <v>2479</v>
      </c>
      <c r="B56" s="71" t="s">
        <v>49</v>
      </c>
      <c r="C56" s="102">
        <v>1986</v>
      </c>
      <c r="D56" s="71">
        <v>57</v>
      </c>
      <c r="E56" s="71">
        <v>0</v>
      </c>
      <c r="F56" s="71">
        <v>0</v>
      </c>
      <c r="G56" s="71">
        <v>57</v>
      </c>
      <c r="H56" s="71" t="s">
        <v>50</v>
      </c>
      <c r="I56" s="71">
        <v>0</v>
      </c>
      <c r="J56" s="71" t="s">
        <v>62</v>
      </c>
      <c r="K56" s="94">
        <v>1</v>
      </c>
      <c r="L56" s="71">
        <v>1</v>
      </c>
      <c r="M56" s="71">
        <v>0</v>
      </c>
      <c r="N56" s="71">
        <v>0</v>
      </c>
      <c r="O56" s="71">
        <v>4</v>
      </c>
      <c r="P56" s="71">
        <v>0</v>
      </c>
      <c r="Q56" s="71">
        <v>0</v>
      </c>
      <c r="R56" s="71">
        <v>0</v>
      </c>
      <c r="S56" s="71">
        <v>17</v>
      </c>
      <c r="T56" s="71">
        <v>0</v>
      </c>
      <c r="U56" s="71">
        <v>4</v>
      </c>
      <c r="V56" s="71">
        <v>6</v>
      </c>
      <c r="W56" s="71">
        <v>3</v>
      </c>
      <c r="X56" s="71">
        <v>0</v>
      </c>
      <c r="Y56" s="71">
        <v>0</v>
      </c>
      <c r="Z56" s="71">
        <v>4</v>
      </c>
      <c r="AA56" s="71">
        <v>6</v>
      </c>
      <c r="AB56" s="71">
        <v>4</v>
      </c>
      <c r="AC56" s="71">
        <v>2</v>
      </c>
      <c r="AD56" s="71">
        <v>0</v>
      </c>
      <c r="AE56" s="71">
        <v>0</v>
      </c>
      <c r="AF56" s="71">
        <v>1</v>
      </c>
      <c r="AG56" s="73" t="s">
        <v>212</v>
      </c>
      <c r="AH56" s="73" t="s">
        <v>210</v>
      </c>
      <c r="AI56" s="76"/>
    </row>
    <row r="57" spans="1:35" hidden="1" x14ac:dyDescent="0.2">
      <c r="A57" s="67">
        <v>2806</v>
      </c>
      <c r="B57" s="71" t="s">
        <v>49</v>
      </c>
      <c r="C57" s="102">
        <f t="shared" ref="C57:C62" si="8">E57+F57+G57+I57</f>
        <v>3192</v>
      </c>
      <c r="D57" s="71">
        <v>172</v>
      </c>
      <c r="E57" s="71">
        <v>3192</v>
      </c>
      <c r="F57" s="71">
        <v>0</v>
      </c>
      <c r="G57" s="71">
        <v>0</v>
      </c>
      <c r="H57" s="71" t="s">
        <v>50</v>
      </c>
      <c r="I57" s="71">
        <v>0</v>
      </c>
      <c r="J57" s="71" t="s">
        <v>47</v>
      </c>
      <c r="K57" s="94">
        <v>1</v>
      </c>
      <c r="L57" s="71">
        <v>11</v>
      </c>
      <c r="M57" s="71">
        <v>121</v>
      </c>
      <c r="N57" s="71">
        <f t="shared" ref="N57:N67" si="9">M57*2</f>
        <v>242</v>
      </c>
      <c r="O57" s="71">
        <v>0</v>
      </c>
      <c r="P57" s="71">
        <v>0</v>
      </c>
      <c r="Q57" s="71">
        <f t="shared" ref="Q57:Q67" si="10">P57*2</f>
        <v>0</v>
      </c>
      <c r="R57" s="71">
        <v>0</v>
      </c>
      <c r="S57" s="71">
        <v>70</v>
      </c>
      <c r="T57" s="71">
        <v>0</v>
      </c>
      <c r="U57" s="71">
        <v>2</v>
      </c>
      <c r="V57" s="71">
        <v>2</v>
      </c>
      <c r="W57" s="71">
        <v>1</v>
      </c>
      <c r="X57" s="71">
        <v>0</v>
      </c>
      <c r="Y57" s="71">
        <v>0</v>
      </c>
      <c r="Z57" s="71">
        <v>2</v>
      </c>
      <c r="AA57" s="71">
        <v>2</v>
      </c>
      <c r="AB57" s="71">
        <v>2</v>
      </c>
      <c r="AC57" s="71">
        <v>0</v>
      </c>
      <c r="AD57" s="71">
        <v>2</v>
      </c>
      <c r="AE57" s="71">
        <v>1</v>
      </c>
      <c r="AF57" s="71">
        <v>1</v>
      </c>
      <c r="AG57" s="73" t="s">
        <v>231</v>
      </c>
      <c r="AH57" s="73" t="s">
        <v>210</v>
      </c>
      <c r="AI57" s="76"/>
    </row>
    <row r="58" spans="1:35" hidden="1" x14ac:dyDescent="0.2">
      <c r="A58" s="67">
        <v>2807</v>
      </c>
      <c r="B58" s="71" t="s">
        <v>49</v>
      </c>
      <c r="C58" s="102">
        <f t="shared" si="8"/>
        <v>3192</v>
      </c>
      <c r="D58" s="71">
        <v>172</v>
      </c>
      <c r="E58" s="71">
        <v>3192</v>
      </c>
      <c r="F58" s="71">
        <v>0</v>
      </c>
      <c r="G58" s="71">
        <v>0</v>
      </c>
      <c r="H58" s="71" t="s">
        <v>50</v>
      </c>
      <c r="I58" s="71">
        <v>0</v>
      </c>
      <c r="J58" s="71" t="s">
        <v>47</v>
      </c>
      <c r="K58" s="94">
        <v>1</v>
      </c>
      <c r="L58" s="71">
        <v>11</v>
      </c>
      <c r="M58" s="71">
        <v>121</v>
      </c>
      <c r="N58" s="71">
        <f t="shared" si="9"/>
        <v>242</v>
      </c>
      <c r="O58" s="71">
        <v>0</v>
      </c>
      <c r="P58" s="71">
        <v>0</v>
      </c>
      <c r="Q58" s="71">
        <f t="shared" si="10"/>
        <v>0</v>
      </c>
      <c r="R58" s="71">
        <v>0</v>
      </c>
      <c r="S58" s="71">
        <v>70</v>
      </c>
      <c r="T58" s="71">
        <v>0</v>
      </c>
      <c r="U58" s="71">
        <v>2</v>
      </c>
      <c r="V58" s="71">
        <v>2</v>
      </c>
      <c r="W58" s="71">
        <v>1</v>
      </c>
      <c r="X58" s="71">
        <v>0</v>
      </c>
      <c r="Y58" s="71">
        <v>0</v>
      </c>
      <c r="Z58" s="71">
        <v>2</v>
      </c>
      <c r="AA58" s="71">
        <v>2</v>
      </c>
      <c r="AB58" s="71">
        <v>2</v>
      </c>
      <c r="AC58" s="71">
        <v>0</v>
      </c>
      <c r="AD58" s="71">
        <v>2</v>
      </c>
      <c r="AE58" s="71">
        <v>1</v>
      </c>
      <c r="AF58" s="71">
        <v>1</v>
      </c>
      <c r="AG58" s="73" t="s">
        <v>231</v>
      </c>
      <c r="AH58" s="73" t="s">
        <v>210</v>
      </c>
      <c r="AI58" s="76"/>
    </row>
    <row r="59" spans="1:35" hidden="1" x14ac:dyDescent="0.2">
      <c r="A59" s="67">
        <v>2809</v>
      </c>
      <c r="B59" s="71" t="s">
        <v>49</v>
      </c>
      <c r="C59" s="102">
        <f t="shared" si="8"/>
        <v>3192</v>
      </c>
      <c r="D59" s="71">
        <v>172</v>
      </c>
      <c r="E59" s="71">
        <v>3192</v>
      </c>
      <c r="F59" s="71">
        <v>0</v>
      </c>
      <c r="G59" s="71">
        <v>0</v>
      </c>
      <c r="H59" s="71" t="s">
        <v>50</v>
      </c>
      <c r="I59" s="71">
        <v>0</v>
      </c>
      <c r="J59" s="71" t="s">
        <v>47</v>
      </c>
      <c r="K59" s="94">
        <v>1</v>
      </c>
      <c r="L59" s="71">
        <v>11</v>
      </c>
      <c r="M59" s="71">
        <v>121</v>
      </c>
      <c r="N59" s="71">
        <f t="shared" si="9"/>
        <v>242</v>
      </c>
      <c r="O59" s="71">
        <v>0</v>
      </c>
      <c r="P59" s="71">
        <v>0</v>
      </c>
      <c r="Q59" s="71">
        <f t="shared" si="10"/>
        <v>0</v>
      </c>
      <c r="R59" s="71">
        <v>0</v>
      </c>
      <c r="S59" s="71">
        <v>70</v>
      </c>
      <c r="T59" s="71">
        <v>0</v>
      </c>
      <c r="U59" s="71">
        <v>2</v>
      </c>
      <c r="V59" s="71">
        <v>2</v>
      </c>
      <c r="W59" s="71">
        <v>1</v>
      </c>
      <c r="X59" s="71">
        <v>0</v>
      </c>
      <c r="Y59" s="71">
        <v>2</v>
      </c>
      <c r="Z59" s="71">
        <v>2</v>
      </c>
      <c r="AA59" s="71">
        <v>2</v>
      </c>
      <c r="AB59" s="71">
        <v>2</v>
      </c>
      <c r="AC59" s="71">
        <v>0</v>
      </c>
      <c r="AD59" s="71">
        <v>2</v>
      </c>
      <c r="AE59" s="71">
        <v>1</v>
      </c>
      <c r="AF59" s="71">
        <v>1</v>
      </c>
      <c r="AG59" s="73" t="s">
        <v>231</v>
      </c>
      <c r="AH59" s="73" t="s">
        <v>210</v>
      </c>
      <c r="AI59" s="76"/>
    </row>
    <row r="60" spans="1:35" hidden="1" x14ac:dyDescent="0.2">
      <c r="A60" s="67">
        <v>2810</v>
      </c>
      <c r="B60" s="71" t="s">
        <v>49</v>
      </c>
      <c r="C60" s="102">
        <f t="shared" si="8"/>
        <v>3192</v>
      </c>
      <c r="D60" s="71">
        <v>172</v>
      </c>
      <c r="E60" s="71">
        <v>3192</v>
      </c>
      <c r="F60" s="71">
        <v>0</v>
      </c>
      <c r="G60" s="71">
        <v>0</v>
      </c>
      <c r="H60" s="71" t="s">
        <v>50</v>
      </c>
      <c r="I60" s="71">
        <v>0</v>
      </c>
      <c r="J60" s="71" t="s">
        <v>47</v>
      </c>
      <c r="K60" s="94">
        <v>1</v>
      </c>
      <c r="L60" s="71">
        <v>11</v>
      </c>
      <c r="M60" s="71">
        <v>121</v>
      </c>
      <c r="N60" s="71">
        <f t="shared" si="9"/>
        <v>242</v>
      </c>
      <c r="O60" s="71">
        <v>0</v>
      </c>
      <c r="P60" s="71">
        <v>0</v>
      </c>
      <c r="Q60" s="71">
        <f t="shared" si="10"/>
        <v>0</v>
      </c>
      <c r="R60" s="71">
        <v>0</v>
      </c>
      <c r="S60" s="71">
        <v>70</v>
      </c>
      <c r="T60" s="71">
        <v>0</v>
      </c>
      <c r="U60" s="71">
        <v>2</v>
      </c>
      <c r="V60" s="71">
        <v>2</v>
      </c>
      <c r="W60" s="71">
        <v>1</v>
      </c>
      <c r="X60" s="71">
        <v>0</v>
      </c>
      <c r="Y60" s="71">
        <v>0</v>
      </c>
      <c r="Z60" s="71">
        <v>2</v>
      </c>
      <c r="AA60" s="71">
        <v>2</v>
      </c>
      <c r="AB60" s="71">
        <v>2</v>
      </c>
      <c r="AC60" s="71">
        <v>0</v>
      </c>
      <c r="AD60" s="71">
        <v>2</v>
      </c>
      <c r="AE60" s="71">
        <v>1</v>
      </c>
      <c r="AF60" s="71">
        <v>1</v>
      </c>
      <c r="AG60" s="73" t="s">
        <v>231</v>
      </c>
      <c r="AH60" s="73" t="s">
        <v>210</v>
      </c>
      <c r="AI60" s="76"/>
    </row>
    <row r="61" spans="1:35" hidden="1" x14ac:dyDescent="0.2">
      <c r="A61" s="67">
        <v>2811</v>
      </c>
      <c r="B61" s="71" t="s">
        <v>49</v>
      </c>
      <c r="C61" s="102">
        <f t="shared" si="8"/>
        <v>3246</v>
      </c>
      <c r="D61" s="71">
        <v>231</v>
      </c>
      <c r="E61" s="71">
        <v>0</v>
      </c>
      <c r="F61" s="71">
        <v>2466</v>
      </c>
      <c r="G61" s="71">
        <v>0</v>
      </c>
      <c r="H61" s="71" t="s">
        <v>229</v>
      </c>
      <c r="I61" s="71">
        <v>780</v>
      </c>
      <c r="J61" s="71" t="s">
        <v>47</v>
      </c>
      <c r="K61" s="94">
        <v>1</v>
      </c>
      <c r="L61" s="71">
        <v>22</v>
      </c>
      <c r="M61" s="71">
        <v>289</v>
      </c>
      <c r="N61" s="71">
        <f t="shared" si="9"/>
        <v>578</v>
      </c>
      <c r="O61" s="71">
        <v>1</v>
      </c>
      <c r="P61" s="71">
        <v>221</v>
      </c>
      <c r="Q61" s="71">
        <f t="shared" si="10"/>
        <v>442</v>
      </c>
      <c r="R61" s="71">
        <v>21</v>
      </c>
      <c r="S61" s="71">
        <v>46</v>
      </c>
      <c r="T61" s="71">
        <v>0</v>
      </c>
      <c r="U61" s="71">
        <v>2</v>
      </c>
      <c r="V61" s="71">
        <v>3</v>
      </c>
      <c r="W61" s="71">
        <v>1</v>
      </c>
      <c r="X61" s="71">
        <v>0</v>
      </c>
      <c r="Y61" s="71">
        <v>0</v>
      </c>
      <c r="Z61" s="71">
        <v>2</v>
      </c>
      <c r="AA61" s="71">
        <v>3</v>
      </c>
      <c r="AB61" s="71">
        <v>2</v>
      </c>
      <c r="AC61" s="71">
        <v>0</v>
      </c>
      <c r="AD61" s="71">
        <v>1</v>
      </c>
      <c r="AE61" s="71">
        <v>0</v>
      </c>
      <c r="AF61" s="71">
        <v>1</v>
      </c>
      <c r="AG61" s="73"/>
      <c r="AH61" s="73"/>
      <c r="AI61" s="76"/>
    </row>
    <row r="62" spans="1:35" hidden="1" x14ac:dyDescent="0.2">
      <c r="A62" s="67">
        <v>3202</v>
      </c>
      <c r="B62" s="71" t="s">
        <v>45</v>
      </c>
      <c r="C62" s="102">
        <f t="shared" si="8"/>
        <v>30212</v>
      </c>
      <c r="D62" s="71">
        <v>454</v>
      </c>
      <c r="E62" s="71">
        <f>3035+2882</f>
        <v>5917</v>
      </c>
      <c r="F62" s="71">
        <v>20956</v>
      </c>
      <c r="G62" s="71">
        <v>0</v>
      </c>
      <c r="H62" s="71" t="s">
        <v>59</v>
      </c>
      <c r="I62" s="71">
        <v>3339</v>
      </c>
      <c r="J62" s="71" t="s">
        <v>232</v>
      </c>
      <c r="K62" s="95">
        <v>3</v>
      </c>
      <c r="L62" s="71">
        <v>128</v>
      </c>
      <c r="M62" s="71">
        <v>2820</v>
      </c>
      <c r="N62" s="71">
        <f t="shared" si="9"/>
        <v>5640</v>
      </c>
      <c r="O62" s="71">
        <v>16</v>
      </c>
      <c r="P62" s="71">
        <v>788</v>
      </c>
      <c r="Q62" s="71">
        <f t="shared" si="10"/>
        <v>1576</v>
      </c>
      <c r="R62" s="71">
        <v>58</v>
      </c>
      <c r="S62" s="71">
        <v>360</v>
      </c>
      <c r="T62" s="71">
        <v>173</v>
      </c>
      <c r="U62" s="71">
        <v>7</v>
      </c>
      <c r="V62" s="71">
        <v>7</v>
      </c>
      <c r="W62" s="71">
        <v>1</v>
      </c>
      <c r="X62" s="71">
        <v>0</v>
      </c>
      <c r="Y62" s="71">
        <v>0</v>
      </c>
      <c r="Z62" s="71">
        <v>2</v>
      </c>
      <c r="AA62" s="71">
        <v>7</v>
      </c>
      <c r="AB62" s="71">
        <v>3</v>
      </c>
      <c r="AC62" s="71">
        <v>0</v>
      </c>
      <c r="AD62" s="71">
        <v>1</v>
      </c>
      <c r="AE62" s="71">
        <v>0</v>
      </c>
      <c r="AF62" s="71">
        <v>1</v>
      </c>
      <c r="AG62" s="73" t="s">
        <v>232</v>
      </c>
      <c r="AH62" s="73" t="s">
        <v>210</v>
      </c>
      <c r="AI62" s="76"/>
    </row>
    <row r="63" spans="1:35" hidden="1" x14ac:dyDescent="0.2">
      <c r="A63" s="67" t="s">
        <v>233</v>
      </c>
      <c r="B63" s="71" t="s">
        <v>49</v>
      </c>
      <c r="C63" s="102">
        <v>8765</v>
      </c>
      <c r="D63" s="71">
        <v>128</v>
      </c>
      <c r="E63" s="71">
        <v>326</v>
      </c>
      <c r="F63" s="71">
        <v>8638</v>
      </c>
      <c r="G63" s="71">
        <v>0</v>
      </c>
      <c r="H63" s="71" t="s">
        <v>50</v>
      </c>
      <c r="I63" s="71">
        <v>0</v>
      </c>
      <c r="J63" s="71" t="s">
        <v>232</v>
      </c>
      <c r="K63" s="95">
        <v>3</v>
      </c>
      <c r="L63" s="71">
        <v>20</v>
      </c>
      <c r="M63" s="71">
        <v>325</v>
      </c>
      <c r="N63" s="71">
        <f t="shared" si="9"/>
        <v>650</v>
      </c>
      <c r="O63" s="71">
        <v>19</v>
      </c>
      <c r="P63" s="71">
        <v>126</v>
      </c>
      <c r="Q63" s="71">
        <f t="shared" si="10"/>
        <v>252</v>
      </c>
      <c r="R63" s="71">
        <v>20</v>
      </c>
      <c r="S63" s="71">
        <v>100</v>
      </c>
      <c r="T63" s="71">
        <v>32</v>
      </c>
      <c r="U63" s="71">
        <v>2</v>
      </c>
      <c r="V63" s="71">
        <v>2</v>
      </c>
      <c r="W63" s="71">
        <v>0</v>
      </c>
      <c r="X63" s="71">
        <v>0</v>
      </c>
      <c r="Y63" s="71">
        <v>0</v>
      </c>
      <c r="Z63" s="71">
        <v>2</v>
      </c>
      <c r="AA63" s="71">
        <v>2</v>
      </c>
      <c r="AB63" s="71">
        <v>2</v>
      </c>
      <c r="AC63" s="71">
        <v>0</v>
      </c>
      <c r="AD63" s="71">
        <v>0</v>
      </c>
      <c r="AE63" s="71">
        <v>0</v>
      </c>
      <c r="AF63" s="71">
        <v>1</v>
      </c>
      <c r="AG63" s="73" t="s">
        <v>234</v>
      </c>
      <c r="AH63" s="73" t="s">
        <v>210</v>
      </c>
      <c r="AI63" s="73"/>
    </row>
    <row r="64" spans="1:35" hidden="1" x14ac:dyDescent="0.2">
      <c r="A64" s="67">
        <v>3820</v>
      </c>
      <c r="B64" s="71" t="s">
        <v>49</v>
      </c>
      <c r="C64" s="102">
        <f>E64+F64+G64+I64</f>
        <v>4646</v>
      </c>
      <c r="D64" s="71">
        <v>340</v>
      </c>
      <c r="E64" s="71">
        <v>1438</v>
      </c>
      <c r="F64" s="71">
        <v>0</v>
      </c>
      <c r="G64" s="71">
        <v>0</v>
      </c>
      <c r="H64" s="71" t="s">
        <v>72</v>
      </c>
      <c r="I64" s="71">
        <v>3208</v>
      </c>
      <c r="J64" s="71" t="s">
        <v>47</v>
      </c>
      <c r="K64" s="94">
        <v>1</v>
      </c>
      <c r="L64" s="71">
        <v>56</v>
      </c>
      <c r="M64" s="71">
        <v>1176</v>
      </c>
      <c r="N64" s="71">
        <f t="shared" si="9"/>
        <v>2352</v>
      </c>
      <c r="O64" s="71">
        <v>2</v>
      </c>
      <c r="P64" s="71">
        <v>42</v>
      </c>
      <c r="Q64" s="71">
        <f t="shared" si="10"/>
        <v>84</v>
      </c>
      <c r="R64" s="71">
        <v>0</v>
      </c>
      <c r="S64" s="71">
        <v>26</v>
      </c>
      <c r="T64" s="71">
        <v>9</v>
      </c>
      <c r="U64" s="71">
        <v>10</v>
      </c>
      <c r="V64" s="71">
        <v>8</v>
      </c>
      <c r="W64" s="71">
        <v>2</v>
      </c>
      <c r="X64" s="71">
        <v>0</v>
      </c>
      <c r="Y64" s="71">
        <v>0</v>
      </c>
      <c r="Z64" s="71">
        <v>2</v>
      </c>
      <c r="AA64" s="71">
        <v>8</v>
      </c>
      <c r="AB64" s="71">
        <v>4</v>
      </c>
      <c r="AC64" s="71">
        <v>0</v>
      </c>
      <c r="AD64" s="71">
        <v>2</v>
      </c>
      <c r="AE64" s="71">
        <v>0</v>
      </c>
      <c r="AF64" s="71">
        <v>1</v>
      </c>
      <c r="AG64" s="73"/>
      <c r="AH64" s="73"/>
      <c r="AI64" s="76"/>
    </row>
    <row r="65" spans="1:35" hidden="1" x14ac:dyDescent="0.2">
      <c r="A65" s="67">
        <v>3821</v>
      </c>
      <c r="B65" s="71" t="s">
        <v>45</v>
      </c>
      <c r="C65" s="102">
        <f>E65+F65+G65+I65</f>
        <v>3510</v>
      </c>
      <c r="D65" s="71">
        <v>0</v>
      </c>
      <c r="E65" s="71">
        <v>449</v>
      </c>
      <c r="F65" s="71">
        <v>3061</v>
      </c>
      <c r="G65" s="71">
        <v>0</v>
      </c>
      <c r="H65" s="71" t="s">
        <v>50</v>
      </c>
      <c r="I65" s="71">
        <v>0</v>
      </c>
      <c r="J65" s="71" t="s">
        <v>47</v>
      </c>
      <c r="K65" s="94">
        <v>1</v>
      </c>
      <c r="L65" s="71">
        <v>18</v>
      </c>
      <c r="M65" s="71">
        <v>378</v>
      </c>
      <c r="N65" s="71">
        <f t="shared" si="9"/>
        <v>756</v>
      </c>
      <c r="O65" s="71">
        <v>3</v>
      </c>
      <c r="P65" s="71">
        <v>63</v>
      </c>
      <c r="Q65" s="71">
        <f t="shared" si="10"/>
        <v>126</v>
      </c>
      <c r="R65" s="71">
        <v>0</v>
      </c>
      <c r="S65" s="71">
        <v>9</v>
      </c>
      <c r="T65" s="71">
        <v>9</v>
      </c>
      <c r="U65" s="71">
        <v>0</v>
      </c>
      <c r="V65" s="71">
        <v>0</v>
      </c>
      <c r="W65" s="71">
        <v>0</v>
      </c>
      <c r="X65" s="71">
        <v>0</v>
      </c>
      <c r="Y65" s="71">
        <v>0</v>
      </c>
      <c r="Z65" s="71">
        <v>0</v>
      </c>
      <c r="AA65" s="71">
        <v>0</v>
      </c>
      <c r="AB65" s="71">
        <v>0</v>
      </c>
      <c r="AC65" s="71">
        <v>0</v>
      </c>
      <c r="AD65" s="71">
        <v>0</v>
      </c>
      <c r="AE65" s="71">
        <v>0</v>
      </c>
      <c r="AF65" s="71">
        <v>1</v>
      </c>
      <c r="AG65" s="73"/>
      <c r="AH65" s="73"/>
      <c r="AI65" s="76"/>
    </row>
    <row r="66" spans="1:35" hidden="1" x14ac:dyDescent="0.2">
      <c r="A66" s="67">
        <v>3822</v>
      </c>
      <c r="B66" s="71" t="s">
        <v>45</v>
      </c>
      <c r="C66" s="102">
        <f>E66+F66+G66+I66</f>
        <v>3510</v>
      </c>
      <c r="D66" s="71">
        <v>0</v>
      </c>
      <c r="E66" s="71">
        <v>449</v>
      </c>
      <c r="F66" s="71">
        <v>3061</v>
      </c>
      <c r="G66" s="71">
        <v>0</v>
      </c>
      <c r="H66" s="71" t="s">
        <v>50</v>
      </c>
      <c r="I66" s="71">
        <v>0</v>
      </c>
      <c r="J66" s="71" t="s">
        <v>47</v>
      </c>
      <c r="K66" s="94">
        <v>1</v>
      </c>
      <c r="L66" s="71">
        <v>18</v>
      </c>
      <c r="M66" s="71">
        <v>378</v>
      </c>
      <c r="N66" s="71">
        <f t="shared" si="9"/>
        <v>756</v>
      </c>
      <c r="O66" s="71">
        <v>3</v>
      </c>
      <c r="P66" s="71">
        <v>63</v>
      </c>
      <c r="Q66" s="71">
        <f t="shared" si="10"/>
        <v>126</v>
      </c>
      <c r="R66" s="71">
        <v>0</v>
      </c>
      <c r="S66" s="71">
        <v>9</v>
      </c>
      <c r="T66" s="71">
        <v>9</v>
      </c>
      <c r="U66" s="71">
        <v>0</v>
      </c>
      <c r="V66" s="71">
        <v>0</v>
      </c>
      <c r="W66" s="71">
        <v>0</v>
      </c>
      <c r="X66" s="71">
        <v>0</v>
      </c>
      <c r="Y66" s="71">
        <v>0</v>
      </c>
      <c r="Z66" s="71">
        <v>0</v>
      </c>
      <c r="AA66" s="71">
        <v>0</v>
      </c>
      <c r="AB66" s="71">
        <v>0</v>
      </c>
      <c r="AC66" s="71">
        <v>0</v>
      </c>
      <c r="AD66" s="71">
        <v>0</v>
      </c>
      <c r="AE66" s="71">
        <v>0</v>
      </c>
      <c r="AF66" s="71">
        <v>1</v>
      </c>
      <c r="AG66" s="73"/>
      <c r="AH66" s="73"/>
      <c r="AI66" s="76"/>
    </row>
    <row r="67" spans="1:35" hidden="1" x14ac:dyDescent="0.2">
      <c r="A67" s="67">
        <v>3824</v>
      </c>
      <c r="B67" s="71" t="s">
        <v>45</v>
      </c>
      <c r="C67" s="102">
        <f>E67+F67+G67+I67</f>
        <v>3510</v>
      </c>
      <c r="D67" s="71">
        <v>0</v>
      </c>
      <c r="E67" s="71">
        <v>449</v>
      </c>
      <c r="F67" s="71">
        <v>3061</v>
      </c>
      <c r="G67" s="71">
        <v>0</v>
      </c>
      <c r="H67" s="71" t="s">
        <v>50</v>
      </c>
      <c r="I67" s="71">
        <v>0</v>
      </c>
      <c r="J67" s="71" t="s">
        <v>47</v>
      </c>
      <c r="K67" s="94">
        <v>1</v>
      </c>
      <c r="L67" s="71">
        <v>18</v>
      </c>
      <c r="M67" s="71">
        <v>378</v>
      </c>
      <c r="N67" s="71">
        <f t="shared" si="9"/>
        <v>756</v>
      </c>
      <c r="O67" s="71">
        <v>3</v>
      </c>
      <c r="P67" s="71">
        <v>63</v>
      </c>
      <c r="Q67" s="71">
        <f t="shared" si="10"/>
        <v>126</v>
      </c>
      <c r="R67" s="71">
        <v>0</v>
      </c>
      <c r="S67" s="71">
        <v>9</v>
      </c>
      <c r="T67" s="71">
        <v>9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1">
        <v>0</v>
      </c>
      <c r="AC67" s="71">
        <v>0</v>
      </c>
      <c r="AD67" s="71">
        <v>0</v>
      </c>
      <c r="AE67" s="71">
        <v>0</v>
      </c>
      <c r="AF67" s="71">
        <v>1</v>
      </c>
      <c r="AG67" s="73"/>
      <c r="AH67" s="73"/>
      <c r="AI67" s="76"/>
    </row>
    <row r="68" spans="1:35" hidden="1" x14ac:dyDescent="0.2">
      <c r="A68" s="67">
        <v>3850</v>
      </c>
      <c r="B68" s="71" t="s">
        <v>49</v>
      </c>
      <c r="C68" s="102">
        <v>5638</v>
      </c>
      <c r="D68" s="71">
        <v>57</v>
      </c>
      <c r="E68" s="71">
        <v>160</v>
      </c>
      <c r="F68" s="71">
        <v>0</v>
      </c>
      <c r="G68" s="71">
        <v>0</v>
      </c>
      <c r="H68" s="71" t="s">
        <v>50</v>
      </c>
      <c r="I68" s="71">
        <v>0</v>
      </c>
      <c r="J68" s="71" t="s">
        <v>47</v>
      </c>
      <c r="K68" s="94">
        <v>1</v>
      </c>
      <c r="L68" s="71">
        <v>4</v>
      </c>
      <c r="M68" s="71">
        <v>7</v>
      </c>
      <c r="N68" s="71">
        <v>32</v>
      </c>
      <c r="O68" s="71">
        <v>9</v>
      </c>
      <c r="P68" s="71">
        <v>0</v>
      </c>
      <c r="Q68" s="71">
        <v>0</v>
      </c>
      <c r="R68" s="71">
        <v>0</v>
      </c>
      <c r="S68" s="71">
        <v>15</v>
      </c>
      <c r="T68" s="71">
        <v>0</v>
      </c>
      <c r="U68" s="71">
        <v>3</v>
      </c>
      <c r="V68" s="71">
        <v>5</v>
      </c>
      <c r="W68" s="71">
        <v>2</v>
      </c>
      <c r="X68" s="71">
        <v>0</v>
      </c>
      <c r="Y68" s="71">
        <v>0</v>
      </c>
      <c r="Z68" s="71">
        <v>4</v>
      </c>
      <c r="AA68" s="71">
        <v>5</v>
      </c>
      <c r="AB68" s="71">
        <v>3</v>
      </c>
      <c r="AC68" s="71">
        <v>1</v>
      </c>
      <c r="AD68" s="71">
        <v>1</v>
      </c>
      <c r="AE68" s="71">
        <v>0</v>
      </c>
      <c r="AF68" s="71">
        <v>1</v>
      </c>
      <c r="AG68" s="73"/>
      <c r="AH68" s="73" t="s">
        <v>210</v>
      </c>
      <c r="AI68" s="76"/>
    </row>
    <row r="69" spans="1:35" hidden="1" x14ac:dyDescent="0.2">
      <c r="A69" s="67">
        <v>4002</v>
      </c>
      <c r="B69" s="71" t="s">
        <v>49</v>
      </c>
      <c r="C69" s="102">
        <f t="shared" ref="C69:C103" si="11">E69+F69+G69+I69</f>
        <v>2959</v>
      </c>
      <c r="D69" s="71">
        <v>169</v>
      </c>
      <c r="E69" s="71">
        <v>2790</v>
      </c>
      <c r="F69" s="71">
        <v>0</v>
      </c>
      <c r="G69" s="71">
        <v>0</v>
      </c>
      <c r="H69" s="71" t="s">
        <v>50</v>
      </c>
      <c r="I69" s="71">
        <v>169</v>
      </c>
      <c r="J69" s="71" t="s">
        <v>47</v>
      </c>
      <c r="K69" s="94">
        <v>1</v>
      </c>
      <c r="L69" s="71">
        <v>17</v>
      </c>
      <c r="M69" s="71">
        <v>221</v>
      </c>
      <c r="N69" s="71">
        <f t="shared" ref="N69:N103" si="12">M69*2</f>
        <v>442</v>
      </c>
      <c r="O69" s="71">
        <v>2</v>
      </c>
      <c r="P69" s="71">
        <v>126</v>
      </c>
      <c r="Q69" s="71">
        <f t="shared" ref="Q69:Q78" si="13">P69*2</f>
        <v>252</v>
      </c>
      <c r="R69" s="71">
        <v>17</v>
      </c>
      <c r="S69" s="71">
        <v>24</v>
      </c>
      <c r="T69" s="71">
        <v>0</v>
      </c>
      <c r="U69" s="71">
        <v>4</v>
      </c>
      <c r="V69" s="71">
        <v>2</v>
      </c>
      <c r="W69" s="71">
        <v>1</v>
      </c>
      <c r="X69" s="71">
        <v>0</v>
      </c>
      <c r="Y69" s="71">
        <v>0</v>
      </c>
      <c r="Z69" s="71">
        <v>2</v>
      </c>
      <c r="AA69" s="71">
        <v>2</v>
      </c>
      <c r="AB69" s="71">
        <v>2</v>
      </c>
      <c r="AC69" s="71">
        <v>0</v>
      </c>
      <c r="AD69" s="71">
        <v>2</v>
      </c>
      <c r="AE69" s="71">
        <v>1</v>
      </c>
      <c r="AF69" s="71">
        <v>1</v>
      </c>
      <c r="AG69" s="73" t="s">
        <v>231</v>
      </c>
      <c r="AH69" s="73" t="s">
        <v>210</v>
      </c>
      <c r="AI69" s="76"/>
    </row>
    <row r="70" spans="1:35" hidden="1" x14ac:dyDescent="0.2">
      <c r="A70" s="67">
        <v>4312</v>
      </c>
      <c r="B70" s="71" t="s">
        <v>49</v>
      </c>
      <c r="C70" s="102">
        <f t="shared" si="11"/>
        <v>6369</v>
      </c>
      <c r="D70" s="71">
        <v>380</v>
      </c>
      <c r="E70" s="71">
        <v>1118</v>
      </c>
      <c r="F70" s="71">
        <v>4871</v>
      </c>
      <c r="G70" s="71">
        <v>0</v>
      </c>
      <c r="H70" s="71" t="s">
        <v>59</v>
      </c>
      <c r="I70" s="71">
        <v>380</v>
      </c>
      <c r="J70" s="71" t="s">
        <v>47</v>
      </c>
      <c r="K70" s="94">
        <v>1</v>
      </c>
      <c r="L70" s="71">
        <v>18</v>
      </c>
      <c r="M70" s="71">
        <v>398</v>
      </c>
      <c r="N70" s="71">
        <f t="shared" si="12"/>
        <v>796</v>
      </c>
      <c r="O70" s="71">
        <v>0</v>
      </c>
      <c r="P70" s="71">
        <v>82</v>
      </c>
      <c r="Q70" s="71">
        <f t="shared" si="13"/>
        <v>164</v>
      </c>
      <c r="R70" s="71">
        <v>19</v>
      </c>
      <c r="S70" s="71">
        <v>87</v>
      </c>
      <c r="T70" s="71">
        <v>0</v>
      </c>
      <c r="U70" s="71">
        <v>6</v>
      </c>
      <c r="V70" s="71">
        <v>5</v>
      </c>
      <c r="W70" s="71">
        <v>2</v>
      </c>
      <c r="X70" s="71">
        <v>0</v>
      </c>
      <c r="Y70" s="71">
        <v>0</v>
      </c>
      <c r="Z70" s="71">
        <v>2</v>
      </c>
      <c r="AA70" s="71">
        <v>5</v>
      </c>
      <c r="AB70" s="71">
        <v>4</v>
      </c>
      <c r="AC70" s="71">
        <v>0</v>
      </c>
      <c r="AD70" s="71">
        <v>2</v>
      </c>
      <c r="AE70" s="71">
        <v>1</v>
      </c>
      <c r="AF70" s="71">
        <v>1</v>
      </c>
      <c r="AG70" s="73"/>
      <c r="AH70" s="73"/>
      <c r="AI70" s="76"/>
    </row>
    <row r="71" spans="1:35" hidden="1" x14ac:dyDescent="0.2">
      <c r="A71" s="67">
        <v>4318</v>
      </c>
      <c r="B71" s="71" t="s">
        <v>49</v>
      </c>
      <c r="C71" s="102">
        <f t="shared" si="11"/>
        <v>4390</v>
      </c>
      <c r="D71" s="71">
        <v>286</v>
      </c>
      <c r="E71" s="71">
        <v>332</v>
      </c>
      <c r="F71" s="71">
        <v>3987</v>
      </c>
      <c r="G71" s="71">
        <v>0</v>
      </c>
      <c r="H71" s="71" t="s">
        <v>50</v>
      </c>
      <c r="I71" s="71">
        <v>71</v>
      </c>
      <c r="J71" s="71" t="s">
        <v>47</v>
      </c>
      <c r="K71" s="94">
        <v>1</v>
      </c>
      <c r="L71" s="71">
        <v>33</v>
      </c>
      <c r="M71" s="71">
        <v>594</v>
      </c>
      <c r="N71" s="71">
        <f t="shared" si="12"/>
        <v>1188</v>
      </c>
      <c r="O71" s="71">
        <v>1</v>
      </c>
      <c r="P71" s="71">
        <v>221</v>
      </c>
      <c r="Q71" s="71">
        <f t="shared" si="13"/>
        <v>442</v>
      </c>
      <c r="R71" s="71">
        <v>33</v>
      </c>
      <c r="S71" s="71">
        <v>74</v>
      </c>
      <c r="T71" s="71">
        <v>0</v>
      </c>
      <c r="U71" s="71">
        <v>3</v>
      </c>
      <c r="V71" s="71">
        <v>4</v>
      </c>
      <c r="W71" s="71">
        <v>0</v>
      </c>
      <c r="X71" s="71">
        <v>0</v>
      </c>
      <c r="Y71" s="71">
        <v>0</v>
      </c>
      <c r="Z71" s="71">
        <v>1</v>
      </c>
      <c r="AA71" s="71">
        <v>4</v>
      </c>
      <c r="AB71" s="71">
        <v>2</v>
      </c>
      <c r="AC71" s="71">
        <v>0</v>
      </c>
      <c r="AD71" s="71">
        <v>1</v>
      </c>
      <c r="AE71" s="71">
        <v>1</v>
      </c>
      <c r="AF71" s="71"/>
      <c r="AG71" s="73"/>
      <c r="AH71" s="73"/>
      <c r="AI71" s="76"/>
    </row>
    <row r="72" spans="1:35" hidden="1" x14ac:dyDescent="0.2">
      <c r="A72" s="67">
        <v>4319</v>
      </c>
      <c r="B72" s="71" t="s">
        <v>45</v>
      </c>
      <c r="C72" s="102">
        <f t="shared" si="11"/>
        <v>1155</v>
      </c>
      <c r="D72" s="71">
        <v>153</v>
      </c>
      <c r="E72" s="71">
        <v>0</v>
      </c>
      <c r="F72" s="71">
        <v>0</v>
      </c>
      <c r="G72" s="71">
        <v>0</v>
      </c>
      <c r="H72" s="71" t="s">
        <v>229</v>
      </c>
      <c r="I72" s="71">
        <v>1155</v>
      </c>
      <c r="J72" s="71" t="s">
        <v>47</v>
      </c>
      <c r="K72" s="94">
        <v>1</v>
      </c>
      <c r="L72" s="71">
        <v>7</v>
      </c>
      <c r="M72" s="71">
        <v>147</v>
      </c>
      <c r="N72" s="71">
        <f t="shared" si="12"/>
        <v>294</v>
      </c>
      <c r="O72" s="71">
        <v>0</v>
      </c>
      <c r="P72" s="71">
        <v>0</v>
      </c>
      <c r="Q72" s="71">
        <f t="shared" si="13"/>
        <v>0</v>
      </c>
      <c r="R72" s="71">
        <v>7</v>
      </c>
      <c r="S72" s="71">
        <v>0</v>
      </c>
      <c r="T72" s="71">
        <v>15</v>
      </c>
      <c r="U72" s="71">
        <v>2</v>
      </c>
      <c r="V72" s="71">
        <v>3</v>
      </c>
      <c r="W72" s="71">
        <v>1</v>
      </c>
      <c r="X72" s="71">
        <v>0</v>
      </c>
      <c r="Y72" s="71">
        <v>0</v>
      </c>
      <c r="Z72" s="71">
        <v>2</v>
      </c>
      <c r="AA72" s="71">
        <v>3</v>
      </c>
      <c r="AB72" s="71">
        <v>2</v>
      </c>
      <c r="AC72" s="71">
        <v>0</v>
      </c>
      <c r="AD72" s="71">
        <v>1</v>
      </c>
      <c r="AE72" s="71">
        <v>0</v>
      </c>
      <c r="AF72" s="71">
        <v>1</v>
      </c>
      <c r="AG72" s="73"/>
      <c r="AH72" s="73"/>
      <c r="AI72" s="76"/>
    </row>
    <row r="73" spans="1:35" hidden="1" x14ac:dyDescent="0.2">
      <c r="A73" s="67">
        <v>4336</v>
      </c>
      <c r="B73" s="71" t="s">
        <v>49</v>
      </c>
      <c r="C73" s="102">
        <f t="shared" si="11"/>
        <v>3532</v>
      </c>
      <c r="D73" s="71">
        <v>1231</v>
      </c>
      <c r="E73" s="71">
        <v>1236</v>
      </c>
      <c r="F73" s="71">
        <v>2296</v>
      </c>
      <c r="G73" s="71">
        <v>0</v>
      </c>
      <c r="H73" s="71" t="s">
        <v>50</v>
      </c>
      <c r="I73" s="71">
        <v>0</v>
      </c>
      <c r="J73" s="71" t="s">
        <v>47</v>
      </c>
      <c r="K73" s="94">
        <v>1</v>
      </c>
      <c r="L73" s="71">
        <v>20</v>
      </c>
      <c r="M73" s="71">
        <v>640</v>
      </c>
      <c r="N73" s="71">
        <f t="shared" si="12"/>
        <v>1280</v>
      </c>
      <c r="O73" s="71">
        <v>2</v>
      </c>
      <c r="P73" s="71">
        <v>42</v>
      </c>
      <c r="Q73" s="71">
        <f t="shared" si="13"/>
        <v>84</v>
      </c>
      <c r="R73" s="71">
        <v>20</v>
      </c>
      <c r="S73" s="71">
        <v>59</v>
      </c>
      <c r="T73" s="71">
        <v>30</v>
      </c>
      <c r="U73" s="71">
        <v>4</v>
      </c>
      <c r="V73" s="71">
        <v>3</v>
      </c>
      <c r="W73" s="71">
        <v>1</v>
      </c>
      <c r="X73" s="71">
        <v>0</v>
      </c>
      <c r="Y73" s="71">
        <v>0</v>
      </c>
      <c r="Z73" s="71">
        <v>2</v>
      </c>
      <c r="AA73" s="71">
        <v>3</v>
      </c>
      <c r="AB73" s="71">
        <v>2</v>
      </c>
      <c r="AC73" s="71">
        <v>0</v>
      </c>
      <c r="AD73" s="71">
        <v>2</v>
      </c>
      <c r="AE73" s="71">
        <v>1</v>
      </c>
      <c r="AF73" s="71">
        <v>1</v>
      </c>
      <c r="AG73" s="73" t="s">
        <v>235</v>
      </c>
      <c r="AH73" s="73" t="s">
        <v>210</v>
      </c>
      <c r="AI73" s="76"/>
    </row>
    <row r="74" spans="1:35" hidden="1" x14ac:dyDescent="0.2">
      <c r="A74" s="67">
        <v>4406</v>
      </c>
      <c r="B74" s="71" t="s">
        <v>45</v>
      </c>
      <c r="C74" s="102">
        <f t="shared" si="11"/>
        <v>604</v>
      </c>
      <c r="D74" s="71">
        <v>100</v>
      </c>
      <c r="E74" s="71">
        <v>549</v>
      </c>
      <c r="F74" s="71">
        <v>0</v>
      </c>
      <c r="G74" s="71">
        <v>0</v>
      </c>
      <c r="H74" s="71" t="s">
        <v>59</v>
      </c>
      <c r="I74" s="71">
        <v>55</v>
      </c>
      <c r="J74" s="71" t="s">
        <v>47</v>
      </c>
      <c r="K74" s="94">
        <v>1</v>
      </c>
      <c r="L74" s="71">
        <v>6</v>
      </c>
      <c r="M74" s="71">
        <v>90</v>
      </c>
      <c r="N74" s="71">
        <f t="shared" si="12"/>
        <v>180</v>
      </c>
      <c r="O74" s="71">
        <v>0</v>
      </c>
      <c r="P74" s="71">
        <v>0</v>
      </c>
      <c r="Q74" s="71">
        <f t="shared" si="13"/>
        <v>0</v>
      </c>
      <c r="R74" s="71">
        <v>5</v>
      </c>
      <c r="S74" s="71">
        <v>6</v>
      </c>
      <c r="T74" s="71">
        <v>8</v>
      </c>
      <c r="U74" s="71">
        <v>1</v>
      </c>
      <c r="V74" s="71">
        <v>1</v>
      </c>
      <c r="W74" s="71">
        <v>0</v>
      </c>
      <c r="X74" s="71">
        <v>0</v>
      </c>
      <c r="Y74" s="71">
        <v>0</v>
      </c>
      <c r="Z74" s="71">
        <v>1</v>
      </c>
      <c r="AA74" s="71">
        <v>1</v>
      </c>
      <c r="AB74" s="71">
        <v>1</v>
      </c>
      <c r="AC74" s="71">
        <v>0</v>
      </c>
      <c r="AD74" s="71">
        <v>1</v>
      </c>
      <c r="AE74" s="71">
        <v>0</v>
      </c>
      <c r="AF74" s="71">
        <v>1</v>
      </c>
      <c r="AG74" s="73" t="s">
        <v>214</v>
      </c>
      <c r="AH74" s="73"/>
      <c r="AI74" s="76"/>
    </row>
    <row r="75" spans="1:35" hidden="1" x14ac:dyDescent="0.2">
      <c r="A75" s="67">
        <v>4408</v>
      </c>
      <c r="B75" s="71" t="s">
        <v>49</v>
      </c>
      <c r="C75" s="102">
        <f t="shared" si="11"/>
        <v>3542</v>
      </c>
      <c r="D75" s="71">
        <v>73</v>
      </c>
      <c r="E75" s="71">
        <f>251+652</f>
        <v>903</v>
      </c>
      <c r="F75" s="71">
        <f>972+1667</f>
        <v>2639</v>
      </c>
      <c r="G75" s="71">
        <v>0</v>
      </c>
      <c r="H75" s="71" t="s">
        <v>50</v>
      </c>
      <c r="I75" s="71">
        <v>0</v>
      </c>
      <c r="J75" s="71" t="s">
        <v>47</v>
      </c>
      <c r="K75" s="94">
        <v>1</v>
      </c>
      <c r="L75" s="71">
        <v>18</v>
      </c>
      <c r="M75" s="71">
        <v>297</v>
      </c>
      <c r="N75" s="71">
        <f t="shared" si="12"/>
        <v>594</v>
      </c>
      <c r="O75" s="71">
        <v>4</v>
      </c>
      <c r="P75" s="71">
        <v>84</v>
      </c>
      <c r="Q75" s="71">
        <f t="shared" si="13"/>
        <v>168</v>
      </c>
      <c r="R75" s="71">
        <v>18</v>
      </c>
      <c r="S75" s="71">
        <v>58</v>
      </c>
      <c r="T75" s="71">
        <v>0</v>
      </c>
      <c r="U75" s="71">
        <v>1</v>
      </c>
      <c r="V75" s="71">
        <v>1</v>
      </c>
      <c r="W75" s="71">
        <v>0</v>
      </c>
      <c r="X75" s="71">
        <v>0</v>
      </c>
      <c r="Y75" s="71">
        <v>0</v>
      </c>
      <c r="Z75" s="71">
        <v>1</v>
      </c>
      <c r="AA75" s="71">
        <v>1</v>
      </c>
      <c r="AB75" s="71">
        <v>1</v>
      </c>
      <c r="AC75" s="71">
        <v>0</v>
      </c>
      <c r="AD75" s="71">
        <v>0</v>
      </c>
      <c r="AE75" s="71">
        <v>1</v>
      </c>
      <c r="AF75" s="71">
        <v>1</v>
      </c>
      <c r="AG75" s="73" t="s">
        <v>214</v>
      </c>
      <c r="AH75" s="73" t="s">
        <v>210</v>
      </c>
      <c r="AI75" s="76"/>
    </row>
    <row r="76" spans="1:35" hidden="1" x14ac:dyDescent="0.2">
      <c r="A76" s="67">
        <v>4409</v>
      </c>
      <c r="B76" s="71" t="s">
        <v>49</v>
      </c>
      <c r="C76" s="102">
        <f t="shared" si="11"/>
        <v>4121</v>
      </c>
      <c r="D76" s="71">
        <v>124</v>
      </c>
      <c r="E76" s="71">
        <v>904</v>
      </c>
      <c r="F76" s="71">
        <v>3188</v>
      </c>
      <c r="G76" s="71">
        <v>29</v>
      </c>
      <c r="H76" s="71" t="s">
        <v>50</v>
      </c>
      <c r="I76" s="71"/>
      <c r="J76" s="71" t="s">
        <v>47</v>
      </c>
      <c r="K76" s="94">
        <v>1</v>
      </c>
      <c r="L76" s="71">
        <v>12</v>
      </c>
      <c r="M76" s="71">
        <v>188</v>
      </c>
      <c r="N76" s="71">
        <f t="shared" si="12"/>
        <v>376</v>
      </c>
      <c r="O76" s="71">
        <v>2</v>
      </c>
      <c r="P76" s="71">
        <v>68</v>
      </c>
      <c r="Q76" s="71">
        <f t="shared" si="13"/>
        <v>136</v>
      </c>
      <c r="R76" s="71">
        <v>8</v>
      </c>
      <c r="S76" s="71"/>
      <c r="T76" s="71"/>
      <c r="U76" s="71">
        <v>3</v>
      </c>
      <c r="V76" s="71">
        <v>2</v>
      </c>
      <c r="W76" s="71">
        <v>0</v>
      </c>
      <c r="X76" s="71">
        <v>0</v>
      </c>
      <c r="Y76" s="71">
        <v>0</v>
      </c>
      <c r="Z76" s="71">
        <v>3</v>
      </c>
      <c r="AA76" s="71">
        <v>2</v>
      </c>
      <c r="AB76" s="71">
        <v>3</v>
      </c>
      <c r="AC76" s="71">
        <v>0</v>
      </c>
      <c r="AD76" s="71">
        <v>0</v>
      </c>
      <c r="AE76" s="71">
        <v>1</v>
      </c>
      <c r="AF76" s="71">
        <v>1</v>
      </c>
      <c r="AG76" s="73" t="s">
        <v>214</v>
      </c>
      <c r="AH76" s="73" t="s">
        <v>210</v>
      </c>
      <c r="AI76" s="76"/>
    </row>
    <row r="77" spans="1:35" hidden="1" x14ac:dyDescent="0.2">
      <c r="A77" s="67">
        <v>4431</v>
      </c>
      <c r="B77" s="71" t="s">
        <v>49</v>
      </c>
      <c r="C77" s="102">
        <f t="shared" si="11"/>
        <v>3510</v>
      </c>
      <c r="D77" s="71">
        <v>379</v>
      </c>
      <c r="E77" s="71">
        <v>2352</v>
      </c>
      <c r="F77" s="71">
        <v>1158</v>
      </c>
      <c r="G77" s="71">
        <v>0</v>
      </c>
      <c r="H77" s="71" t="s">
        <v>50</v>
      </c>
      <c r="I77" s="71"/>
      <c r="J77" s="71" t="s">
        <v>47</v>
      </c>
      <c r="K77" s="94">
        <v>1</v>
      </c>
      <c r="L77" s="71">
        <v>19</v>
      </c>
      <c r="M77" s="71">
        <v>285</v>
      </c>
      <c r="N77" s="71">
        <f t="shared" si="12"/>
        <v>570</v>
      </c>
      <c r="O77" s="71">
        <v>2</v>
      </c>
      <c r="P77" s="71">
        <v>68</v>
      </c>
      <c r="Q77" s="71">
        <f t="shared" si="13"/>
        <v>136</v>
      </c>
      <c r="R77" s="71">
        <v>19</v>
      </c>
      <c r="S77" s="71">
        <v>89</v>
      </c>
      <c r="T77" s="71">
        <v>0</v>
      </c>
      <c r="U77" s="71">
        <v>5</v>
      </c>
      <c r="V77" s="71">
        <v>6</v>
      </c>
      <c r="W77" s="71">
        <v>1</v>
      </c>
      <c r="X77" s="71">
        <v>0</v>
      </c>
      <c r="Y77" s="71">
        <v>0</v>
      </c>
      <c r="Z77" s="71">
        <v>3</v>
      </c>
      <c r="AA77" s="71">
        <v>6</v>
      </c>
      <c r="AB77" s="71">
        <v>3</v>
      </c>
      <c r="AC77" s="71">
        <v>3</v>
      </c>
      <c r="AD77" s="71">
        <v>1</v>
      </c>
      <c r="AE77" s="71">
        <v>1</v>
      </c>
      <c r="AF77" s="71">
        <v>1</v>
      </c>
      <c r="AG77" s="73" t="s">
        <v>236</v>
      </c>
      <c r="AH77" s="73" t="s">
        <v>210</v>
      </c>
      <c r="AI77" s="76"/>
    </row>
    <row r="78" spans="1:35" hidden="1" x14ac:dyDescent="0.2">
      <c r="A78" s="67">
        <v>4435</v>
      </c>
      <c r="B78" s="71" t="s">
        <v>49</v>
      </c>
      <c r="C78" s="102">
        <f t="shared" si="11"/>
        <v>2009</v>
      </c>
      <c r="D78" s="71">
        <v>133</v>
      </c>
      <c r="E78" s="71">
        <v>0</v>
      </c>
      <c r="F78" s="71">
        <v>752</v>
      </c>
      <c r="G78" s="71">
        <v>1257</v>
      </c>
      <c r="H78" s="71" t="s">
        <v>50</v>
      </c>
      <c r="I78" s="71">
        <v>0</v>
      </c>
      <c r="J78" s="71" t="s">
        <v>47</v>
      </c>
      <c r="K78" s="94">
        <v>1</v>
      </c>
      <c r="L78" s="71">
        <v>4</v>
      </c>
      <c r="M78" s="71">
        <v>64</v>
      </c>
      <c r="N78" s="71">
        <f t="shared" si="12"/>
        <v>128</v>
      </c>
      <c r="O78" s="71">
        <v>4</v>
      </c>
      <c r="P78" s="71">
        <v>103</v>
      </c>
      <c r="Q78" s="71">
        <f t="shared" si="13"/>
        <v>206</v>
      </c>
      <c r="R78" s="71">
        <v>0</v>
      </c>
      <c r="S78" s="71">
        <v>30</v>
      </c>
      <c r="T78" s="71">
        <v>0</v>
      </c>
      <c r="U78" s="71">
        <v>3</v>
      </c>
      <c r="V78" s="71">
        <v>2</v>
      </c>
      <c r="W78" s="71">
        <v>1</v>
      </c>
      <c r="X78" s="71">
        <v>0</v>
      </c>
      <c r="Y78" s="71">
        <v>0</v>
      </c>
      <c r="Z78" s="71">
        <v>2</v>
      </c>
      <c r="AA78" s="71">
        <v>2</v>
      </c>
      <c r="AB78" s="71">
        <v>2</v>
      </c>
      <c r="AC78" s="71">
        <v>0</v>
      </c>
      <c r="AD78" s="71">
        <v>1</v>
      </c>
      <c r="AE78" s="71">
        <v>0</v>
      </c>
      <c r="AF78" s="71">
        <v>1</v>
      </c>
      <c r="AG78" s="73" t="s">
        <v>237</v>
      </c>
      <c r="AH78" s="73" t="s">
        <v>210</v>
      </c>
      <c r="AI78" s="69"/>
    </row>
    <row r="79" spans="1:35" hidden="1" x14ac:dyDescent="0.2">
      <c r="A79" s="67">
        <v>4510</v>
      </c>
      <c r="B79" s="71" t="s">
        <v>49</v>
      </c>
      <c r="C79" s="102">
        <f t="shared" si="11"/>
        <v>56</v>
      </c>
      <c r="D79" s="71">
        <v>56</v>
      </c>
      <c r="E79" s="71">
        <v>0</v>
      </c>
      <c r="F79" s="71">
        <v>0</v>
      </c>
      <c r="G79" s="71">
        <v>56</v>
      </c>
      <c r="H79" s="71" t="s">
        <v>80</v>
      </c>
      <c r="I79" s="71">
        <v>0</v>
      </c>
      <c r="J79" s="71" t="s">
        <v>47</v>
      </c>
      <c r="K79" s="94">
        <v>1</v>
      </c>
      <c r="L79" s="71">
        <v>0</v>
      </c>
      <c r="M79" s="71">
        <v>0</v>
      </c>
      <c r="N79" s="71">
        <f t="shared" si="12"/>
        <v>0</v>
      </c>
      <c r="O79" s="71">
        <v>0</v>
      </c>
      <c r="P79" s="71">
        <v>0</v>
      </c>
      <c r="Q79" s="71">
        <v>56</v>
      </c>
      <c r="R79" s="71">
        <v>0</v>
      </c>
      <c r="S79" s="71">
        <v>1</v>
      </c>
      <c r="T79" s="71">
        <v>0</v>
      </c>
      <c r="U79" s="71">
        <v>1</v>
      </c>
      <c r="V79" s="71">
        <v>1</v>
      </c>
      <c r="W79" s="71">
        <v>0</v>
      </c>
      <c r="X79" s="71">
        <v>0</v>
      </c>
      <c r="Y79" s="71">
        <v>0</v>
      </c>
      <c r="Z79" s="71">
        <v>1</v>
      </c>
      <c r="AA79" s="71">
        <v>1</v>
      </c>
      <c r="AB79" s="71">
        <v>1</v>
      </c>
      <c r="AC79" s="71">
        <v>0</v>
      </c>
      <c r="AD79" s="71">
        <v>0</v>
      </c>
      <c r="AE79" s="71">
        <v>0</v>
      </c>
      <c r="AF79" s="71">
        <v>1</v>
      </c>
      <c r="AG79" s="73" t="s">
        <v>239</v>
      </c>
      <c r="AH79" s="73"/>
      <c r="AI79" s="76"/>
    </row>
    <row r="80" spans="1:35" hidden="1" x14ac:dyDescent="0.2">
      <c r="A80" s="67">
        <v>4600</v>
      </c>
      <c r="B80" s="71" t="s">
        <v>45</v>
      </c>
      <c r="C80" s="102">
        <f t="shared" si="11"/>
        <v>2132</v>
      </c>
      <c r="D80" s="71">
        <v>159</v>
      </c>
      <c r="E80" s="71">
        <v>0</v>
      </c>
      <c r="F80" s="71">
        <v>0</v>
      </c>
      <c r="G80" s="71">
        <v>2132</v>
      </c>
      <c r="H80" s="71" t="s">
        <v>50</v>
      </c>
      <c r="I80" s="71">
        <v>0</v>
      </c>
      <c r="J80" s="71" t="s">
        <v>47</v>
      </c>
      <c r="K80" s="94">
        <v>1</v>
      </c>
      <c r="L80" s="71">
        <v>9</v>
      </c>
      <c r="M80" s="71">
        <v>135</v>
      </c>
      <c r="N80" s="71">
        <f t="shared" si="12"/>
        <v>270</v>
      </c>
      <c r="O80" s="71">
        <v>0</v>
      </c>
      <c r="P80" s="71">
        <v>0</v>
      </c>
      <c r="Q80" s="71">
        <f t="shared" ref="Q80:Q103" si="14">P80*2</f>
        <v>0</v>
      </c>
      <c r="R80" s="71">
        <v>0</v>
      </c>
      <c r="S80" s="71">
        <v>35</v>
      </c>
      <c r="T80" s="71">
        <v>0</v>
      </c>
      <c r="U80" s="71">
        <v>4</v>
      </c>
      <c r="V80" s="71">
        <v>4</v>
      </c>
      <c r="W80" s="71">
        <v>1</v>
      </c>
      <c r="X80" s="71">
        <v>0</v>
      </c>
      <c r="Y80" s="71">
        <v>0</v>
      </c>
      <c r="Z80" s="71">
        <v>2</v>
      </c>
      <c r="AA80" s="71">
        <v>4</v>
      </c>
      <c r="AB80" s="71">
        <v>2</v>
      </c>
      <c r="AC80" s="71">
        <v>0</v>
      </c>
      <c r="AD80" s="71">
        <v>1</v>
      </c>
      <c r="AE80" s="71">
        <v>0</v>
      </c>
      <c r="AF80" s="71">
        <v>1</v>
      </c>
      <c r="AG80" s="73" t="s">
        <v>240</v>
      </c>
      <c r="AH80" s="73" t="s">
        <v>210</v>
      </c>
      <c r="AI80" s="76"/>
    </row>
    <row r="81" spans="1:35" hidden="1" x14ac:dyDescent="0.2">
      <c r="A81" s="67">
        <v>4610</v>
      </c>
      <c r="B81" s="71" t="s">
        <v>49</v>
      </c>
      <c r="C81" s="102">
        <f t="shared" si="11"/>
        <v>8723</v>
      </c>
      <c r="D81" s="71">
        <v>350</v>
      </c>
      <c r="E81" s="71">
        <v>0</v>
      </c>
      <c r="F81" s="71">
        <v>8150</v>
      </c>
      <c r="G81" s="71">
        <v>229</v>
      </c>
      <c r="H81" s="71" t="s">
        <v>59</v>
      </c>
      <c r="I81" s="71">
        <v>344</v>
      </c>
      <c r="J81" s="71" t="s">
        <v>47</v>
      </c>
      <c r="K81" s="94">
        <v>1</v>
      </c>
      <c r="L81" s="71">
        <v>12</v>
      </c>
      <c r="M81" s="71">
        <v>384</v>
      </c>
      <c r="N81" s="71">
        <f t="shared" si="12"/>
        <v>768</v>
      </c>
      <c r="O81" s="71">
        <v>3</v>
      </c>
      <c r="P81" s="71">
        <v>63</v>
      </c>
      <c r="Q81" s="71">
        <f t="shared" si="14"/>
        <v>126</v>
      </c>
      <c r="R81" s="71">
        <v>11</v>
      </c>
      <c r="S81" s="71">
        <v>117</v>
      </c>
      <c r="T81" s="71">
        <v>0</v>
      </c>
      <c r="U81" s="71">
        <v>2</v>
      </c>
      <c r="V81" s="71">
        <v>4</v>
      </c>
      <c r="W81" s="71">
        <v>1</v>
      </c>
      <c r="X81" s="71">
        <v>0</v>
      </c>
      <c r="Y81" s="71">
        <v>0</v>
      </c>
      <c r="Z81" s="71">
        <v>2</v>
      </c>
      <c r="AA81" s="71">
        <v>4</v>
      </c>
      <c r="AB81" s="71">
        <v>2</v>
      </c>
      <c r="AC81" s="71">
        <v>0</v>
      </c>
      <c r="AD81" s="71">
        <v>2</v>
      </c>
      <c r="AE81" s="71">
        <v>0</v>
      </c>
      <c r="AF81" s="71">
        <v>1</v>
      </c>
      <c r="AG81" s="73" t="s">
        <v>214</v>
      </c>
      <c r="AH81" s="73" t="s">
        <v>210</v>
      </c>
      <c r="AI81" s="76"/>
    </row>
    <row r="82" spans="1:35" hidden="1" x14ac:dyDescent="0.2">
      <c r="A82" s="67">
        <v>4611</v>
      </c>
      <c r="B82" s="71" t="s">
        <v>45</v>
      </c>
      <c r="C82" s="102">
        <f t="shared" si="11"/>
        <v>2357</v>
      </c>
      <c r="D82" s="71">
        <v>130</v>
      </c>
      <c r="E82" s="71">
        <v>740</v>
      </c>
      <c r="F82" s="71">
        <v>1617</v>
      </c>
      <c r="G82" s="71">
        <v>0</v>
      </c>
      <c r="H82" s="71" t="s">
        <v>50</v>
      </c>
      <c r="I82" s="71">
        <v>0</v>
      </c>
      <c r="J82" s="71" t="s">
        <v>47</v>
      </c>
      <c r="K82" s="94">
        <v>1</v>
      </c>
      <c r="L82" s="71">
        <v>2</v>
      </c>
      <c r="M82" s="71">
        <v>64</v>
      </c>
      <c r="N82" s="71">
        <f t="shared" si="12"/>
        <v>128</v>
      </c>
      <c r="O82" s="71">
        <v>0</v>
      </c>
      <c r="P82" s="71">
        <v>0</v>
      </c>
      <c r="Q82" s="71">
        <f t="shared" si="14"/>
        <v>0</v>
      </c>
      <c r="R82" s="71">
        <v>2</v>
      </c>
      <c r="S82" s="71">
        <v>30</v>
      </c>
      <c r="T82" s="71">
        <v>12</v>
      </c>
      <c r="U82" s="71">
        <v>3</v>
      </c>
      <c r="V82" s="71">
        <v>2</v>
      </c>
      <c r="W82" s="71">
        <v>0</v>
      </c>
      <c r="X82" s="71">
        <v>0</v>
      </c>
      <c r="Y82" s="71">
        <v>0</v>
      </c>
      <c r="Z82" s="71">
        <v>2</v>
      </c>
      <c r="AA82" s="71">
        <v>2</v>
      </c>
      <c r="AB82" s="71">
        <v>2</v>
      </c>
      <c r="AC82" s="71">
        <v>0</v>
      </c>
      <c r="AD82" s="71">
        <v>1</v>
      </c>
      <c r="AE82" s="71">
        <v>0</v>
      </c>
      <c r="AF82" s="71">
        <v>1</v>
      </c>
      <c r="AG82" s="73" t="s">
        <v>239</v>
      </c>
      <c r="AH82" s="73"/>
      <c r="AI82" s="76"/>
    </row>
    <row r="83" spans="1:35" hidden="1" x14ac:dyDescent="0.2">
      <c r="A83" s="67">
        <v>4612</v>
      </c>
      <c r="B83" s="71" t="s">
        <v>49</v>
      </c>
      <c r="C83" s="102">
        <f t="shared" si="11"/>
        <v>28031</v>
      </c>
      <c r="D83" s="71">
        <v>968</v>
      </c>
      <c r="E83" s="71">
        <v>2292</v>
      </c>
      <c r="F83" s="71">
        <v>24497</v>
      </c>
      <c r="G83" s="71">
        <v>0</v>
      </c>
      <c r="H83" s="71" t="s">
        <v>59</v>
      </c>
      <c r="I83" s="71">
        <v>1242</v>
      </c>
      <c r="J83" s="71" t="s">
        <v>47</v>
      </c>
      <c r="K83" s="94">
        <v>1</v>
      </c>
      <c r="L83" s="71">
        <v>54</v>
      </c>
      <c r="M83" s="71">
        <v>1728</v>
      </c>
      <c r="N83" s="71">
        <f t="shared" si="12"/>
        <v>3456</v>
      </c>
      <c r="O83" s="71">
        <v>5</v>
      </c>
      <c r="P83" s="71">
        <v>105</v>
      </c>
      <c r="Q83" s="71">
        <f t="shared" si="14"/>
        <v>210</v>
      </c>
      <c r="R83" s="71">
        <v>36</v>
      </c>
      <c r="S83" s="71">
        <v>373</v>
      </c>
      <c r="T83" s="71">
        <v>269</v>
      </c>
      <c r="U83" s="71">
        <v>12</v>
      </c>
      <c r="V83" s="71">
        <v>13</v>
      </c>
      <c r="W83" s="71">
        <v>5</v>
      </c>
      <c r="X83" s="71">
        <v>0</v>
      </c>
      <c r="Y83" s="71">
        <v>2</v>
      </c>
      <c r="Z83" s="71">
        <v>8</v>
      </c>
      <c r="AA83" s="71">
        <v>13</v>
      </c>
      <c r="AB83" s="71">
        <v>8</v>
      </c>
      <c r="AC83" s="71">
        <v>2</v>
      </c>
      <c r="AD83" s="71">
        <v>4</v>
      </c>
      <c r="AE83" s="71">
        <v>3</v>
      </c>
      <c r="AF83" s="71">
        <v>1</v>
      </c>
      <c r="AG83" s="73" t="s">
        <v>214</v>
      </c>
      <c r="AH83" s="73" t="s">
        <v>210</v>
      </c>
      <c r="AI83" s="76"/>
    </row>
    <row r="84" spans="1:35" hidden="1" x14ac:dyDescent="0.2">
      <c r="A84" s="67">
        <v>4613</v>
      </c>
      <c r="B84" s="71" t="s">
        <v>49</v>
      </c>
      <c r="C84" s="102">
        <f t="shared" si="11"/>
        <v>4195</v>
      </c>
      <c r="D84" s="71">
        <v>250</v>
      </c>
      <c r="E84" s="71">
        <v>2490</v>
      </c>
      <c r="F84" s="71">
        <v>1458</v>
      </c>
      <c r="G84" s="71">
        <v>0</v>
      </c>
      <c r="H84" s="71" t="s">
        <v>50</v>
      </c>
      <c r="I84" s="71">
        <v>247</v>
      </c>
      <c r="J84" s="71" t="s">
        <v>47</v>
      </c>
      <c r="K84" s="94">
        <v>1</v>
      </c>
      <c r="L84" s="71">
        <v>24</v>
      </c>
      <c r="M84" s="71">
        <v>360</v>
      </c>
      <c r="N84" s="71">
        <f t="shared" si="12"/>
        <v>720</v>
      </c>
      <c r="O84" s="71">
        <v>0</v>
      </c>
      <c r="P84" s="71">
        <v>0</v>
      </c>
      <c r="Q84" s="71">
        <f t="shared" si="14"/>
        <v>0</v>
      </c>
      <c r="R84" s="71">
        <v>24</v>
      </c>
      <c r="S84" s="71">
        <v>74</v>
      </c>
      <c r="T84" s="71">
        <v>0</v>
      </c>
      <c r="U84" s="71">
        <v>2</v>
      </c>
      <c r="V84" s="71">
        <v>2</v>
      </c>
      <c r="W84" s="71">
        <v>2</v>
      </c>
      <c r="X84" s="71">
        <v>0</v>
      </c>
      <c r="Y84" s="71">
        <v>0</v>
      </c>
      <c r="Z84" s="71">
        <v>2</v>
      </c>
      <c r="AA84" s="71">
        <v>2</v>
      </c>
      <c r="AB84" s="71">
        <v>2</v>
      </c>
      <c r="AC84" s="71">
        <v>0</v>
      </c>
      <c r="AD84" s="71">
        <v>1</v>
      </c>
      <c r="AE84" s="71">
        <v>1</v>
      </c>
      <c r="AF84" s="71">
        <v>1</v>
      </c>
      <c r="AG84" s="73" t="s">
        <v>214</v>
      </c>
      <c r="AH84" s="73" t="s">
        <v>210</v>
      </c>
      <c r="AI84" s="76"/>
    </row>
    <row r="85" spans="1:35" hidden="1" x14ac:dyDescent="0.2">
      <c r="A85" s="67">
        <v>4615</v>
      </c>
      <c r="B85" s="71" t="s">
        <v>49</v>
      </c>
      <c r="C85" s="102">
        <f t="shared" si="11"/>
        <v>4133</v>
      </c>
      <c r="D85" s="71">
        <v>0</v>
      </c>
      <c r="E85" s="71">
        <v>4133</v>
      </c>
      <c r="F85" s="71">
        <v>0</v>
      </c>
      <c r="G85" s="71">
        <v>0</v>
      </c>
      <c r="H85" s="71" t="s">
        <v>50</v>
      </c>
      <c r="I85" s="71">
        <v>0</v>
      </c>
      <c r="J85" s="71" t="s">
        <v>47</v>
      </c>
      <c r="K85" s="94">
        <v>1</v>
      </c>
      <c r="L85" s="71">
        <v>8</v>
      </c>
      <c r="M85" s="71">
        <v>296</v>
      </c>
      <c r="N85" s="71">
        <f t="shared" si="12"/>
        <v>592</v>
      </c>
      <c r="O85" s="71">
        <v>14</v>
      </c>
      <c r="P85" s="71">
        <v>70</v>
      </c>
      <c r="Q85" s="71">
        <f t="shared" si="14"/>
        <v>140</v>
      </c>
      <c r="R85" s="71">
        <v>0</v>
      </c>
      <c r="S85" s="71">
        <v>55</v>
      </c>
      <c r="T85" s="71">
        <v>0</v>
      </c>
      <c r="U85" s="71">
        <v>1</v>
      </c>
      <c r="V85" s="71">
        <v>0</v>
      </c>
      <c r="W85" s="71">
        <v>0</v>
      </c>
      <c r="X85" s="71">
        <v>0</v>
      </c>
      <c r="Y85" s="71">
        <v>0</v>
      </c>
      <c r="Z85" s="71">
        <v>0</v>
      </c>
      <c r="AA85" s="71">
        <v>0</v>
      </c>
      <c r="AB85" s="71">
        <v>0</v>
      </c>
      <c r="AC85" s="71">
        <v>0</v>
      </c>
      <c r="AD85" s="71">
        <v>0</v>
      </c>
      <c r="AE85" s="71">
        <v>1</v>
      </c>
      <c r="AF85" s="71">
        <v>1</v>
      </c>
      <c r="AG85" s="73" t="s">
        <v>214</v>
      </c>
      <c r="AH85" s="73" t="s">
        <v>210</v>
      </c>
      <c r="AI85" s="76"/>
    </row>
    <row r="86" spans="1:35" hidden="1" x14ac:dyDescent="0.2">
      <c r="A86" s="67">
        <v>4616</v>
      </c>
      <c r="B86" s="71" t="s">
        <v>49</v>
      </c>
      <c r="C86" s="102">
        <f t="shared" si="11"/>
        <v>4769</v>
      </c>
      <c r="D86" s="71">
        <v>678</v>
      </c>
      <c r="E86" s="71">
        <v>3805</v>
      </c>
      <c r="F86" s="71">
        <v>0</v>
      </c>
      <c r="G86" s="71">
        <v>964</v>
      </c>
      <c r="H86" s="71" t="s">
        <v>50</v>
      </c>
      <c r="I86" s="71">
        <v>0</v>
      </c>
      <c r="J86" s="71" t="s">
        <v>47</v>
      </c>
      <c r="K86" s="94">
        <v>1</v>
      </c>
      <c r="L86" s="71">
        <v>59</v>
      </c>
      <c r="M86" s="71">
        <v>403</v>
      </c>
      <c r="N86" s="71">
        <f t="shared" si="12"/>
        <v>806</v>
      </c>
      <c r="O86" s="71">
        <v>9</v>
      </c>
      <c r="P86" s="71">
        <v>83</v>
      </c>
      <c r="Q86" s="71">
        <f t="shared" si="14"/>
        <v>166</v>
      </c>
      <c r="R86" s="71">
        <v>9</v>
      </c>
      <c r="S86" s="71">
        <v>75</v>
      </c>
      <c r="T86" s="71">
        <v>0</v>
      </c>
      <c r="U86" s="71">
        <v>7</v>
      </c>
      <c r="V86" s="71">
        <v>5</v>
      </c>
      <c r="W86" s="71">
        <v>4</v>
      </c>
      <c r="X86" s="71">
        <v>0</v>
      </c>
      <c r="Y86" s="71">
        <v>0</v>
      </c>
      <c r="Z86" s="71">
        <v>4</v>
      </c>
      <c r="AA86" s="71">
        <v>5</v>
      </c>
      <c r="AB86" s="71">
        <v>3</v>
      </c>
      <c r="AC86" s="71">
        <v>4</v>
      </c>
      <c r="AD86" s="71">
        <v>1</v>
      </c>
      <c r="AE86" s="71">
        <v>1</v>
      </c>
      <c r="AF86" s="71">
        <v>2</v>
      </c>
      <c r="AG86" s="73" t="s">
        <v>214</v>
      </c>
      <c r="AH86" s="73" t="s">
        <v>210</v>
      </c>
      <c r="AI86" s="76"/>
    </row>
    <row r="87" spans="1:35" hidden="1" x14ac:dyDescent="0.2">
      <c r="A87" s="67">
        <v>4617</v>
      </c>
      <c r="B87" s="71" t="s">
        <v>45</v>
      </c>
      <c r="C87" s="102">
        <f t="shared" si="11"/>
        <v>11311</v>
      </c>
      <c r="D87" s="71">
        <v>235</v>
      </c>
      <c r="E87" s="71">
        <v>11129</v>
      </c>
      <c r="F87" s="71">
        <v>0</v>
      </c>
      <c r="G87" s="71">
        <v>0</v>
      </c>
      <c r="H87" s="71" t="s">
        <v>59</v>
      </c>
      <c r="I87" s="71">
        <v>182</v>
      </c>
      <c r="J87" s="71" t="s">
        <v>47</v>
      </c>
      <c r="K87" s="94">
        <v>1</v>
      </c>
      <c r="L87" s="71">
        <v>127</v>
      </c>
      <c r="M87" s="71">
        <v>4064</v>
      </c>
      <c r="N87" s="71">
        <f t="shared" si="12"/>
        <v>8128</v>
      </c>
      <c r="O87" s="71">
        <v>0</v>
      </c>
      <c r="P87" s="71">
        <v>0</v>
      </c>
      <c r="Q87" s="71">
        <f t="shared" si="14"/>
        <v>0</v>
      </c>
      <c r="R87" s="71">
        <v>37</v>
      </c>
      <c r="S87" s="71">
        <v>122</v>
      </c>
      <c r="T87" s="71">
        <v>0</v>
      </c>
      <c r="U87" s="71">
        <v>4</v>
      </c>
      <c r="V87" s="71">
        <v>4</v>
      </c>
      <c r="W87" s="71">
        <v>2</v>
      </c>
      <c r="X87" s="71">
        <v>0</v>
      </c>
      <c r="Y87" s="71">
        <v>0</v>
      </c>
      <c r="Z87" s="71">
        <v>2</v>
      </c>
      <c r="AA87" s="71">
        <v>4</v>
      </c>
      <c r="AB87" s="71">
        <v>2</v>
      </c>
      <c r="AC87" s="71">
        <v>0</v>
      </c>
      <c r="AD87" s="71">
        <v>1</v>
      </c>
      <c r="AE87" s="71">
        <v>0</v>
      </c>
      <c r="AF87" s="71">
        <v>1</v>
      </c>
      <c r="AG87" s="73" t="s">
        <v>241</v>
      </c>
      <c r="AH87" s="73" t="s">
        <v>210</v>
      </c>
      <c r="AI87" s="76"/>
    </row>
    <row r="88" spans="1:35" hidden="1" x14ac:dyDescent="0.2">
      <c r="A88" s="67">
        <v>4621</v>
      </c>
      <c r="B88" s="71" t="s">
        <v>49</v>
      </c>
      <c r="C88" s="102">
        <f t="shared" si="11"/>
        <v>35298</v>
      </c>
      <c r="D88" s="71">
        <v>952</v>
      </c>
      <c r="E88" s="71">
        <v>6052</v>
      </c>
      <c r="F88" s="71">
        <v>7539</v>
      </c>
      <c r="G88" s="71">
        <v>0</v>
      </c>
      <c r="H88" s="71" t="s">
        <v>50</v>
      </c>
      <c r="I88" s="71">
        <v>21707</v>
      </c>
      <c r="J88" s="71" t="s">
        <v>47</v>
      </c>
      <c r="K88" s="94">
        <v>1</v>
      </c>
      <c r="L88" s="71">
        <v>128</v>
      </c>
      <c r="M88" s="71">
        <v>2820</v>
      </c>
      <c r="N88" s="71">
        <f t="shared" si="12"/>
        <v>5640</v>
      </c>
      <c r="O88" s="71">
        <v>16</v>
      </c>
      <c r="P88" s="71">
        <v>788</v>
      </c>
      <c r="Q88" s="71">
        <f t="shared" si="14"/>
        <v>1576</v>
      </c>
      <c r="R88" s="71">
        <v>58</v>
      </c>
      <c r="S88" s="71">
        <v>360</v>
      </c>
      <c r="T88" s="71">
        <v>173</v>
      </c>
      <c r="U88" s="71">
        <v>7</v>
      </c>
      <c r="V88" s="71">
        <v>7</v>
      </c>
      <c r="W88" s="71">
        <v>1</v>
      </c>
      <c r="X88" s="71">
        <v>0</v>
      </c>
      <c r="Y88" s="71">
        <v>0</v>
      </c>
      <c r="Z88" s="71">
        <v>2</v>
      </c>
      <c r="AA88" s="71">
        <v>7</v>
      </c>
      <c r="AB88" s="71">
        <v>3</v>
      </c>
      <c r="AC88" s="71">
        <v>0</v>
      </c>
      <c r="AD88" s="71">
        <v>1</v>
      </c>
      <c r="AE88" s="71">
        <v>0</v>
      </c>
      <c r="AF88" s="71">
        <v>1</v>
      </c>
      <c r="AG88" s="73"/>
      <c r="AH88" s="73"/>
      <c r="AI88" s="76"/>
    </row>
    <row r="89" spans="1:35" hidden="1" x14ac:dyDescent="0.2">
      <c r="A89" s="67">
        <v>4622</v>
      </c>
      <c r="B89" s="71" t="s">
        <v>49</v>
      </c>
      <c r="C89" s="102">
        <f t="shared" si="11"/>
        <v>10739</v>
      </c>
      <c r="D89" s="71">
        <v>520</v>
      </c>
      <c r="E89" s="71">
        <v>1446</v>
      </c>
      <c r="F89" s="71">
        <v>8007</v>
      </c>
      <c r="G89" s="71">
        <v>0</v>
      </c>
      <c r="H89" s="71" t="s">
        <v>50</v>
      </c>
      <c r="I89" s="71">
        <v>1286</v>
      </c>
      <c r="J89" s="71" t="s">
        <v>47</v>
      </c>
      <c r="K89" s="94">
        <v>1</v>
      </c>
      <c r="L89" s="71">
        <v>31</v>
      </c>
      <c r="M89" s="71">
        <v>312</v>
      </c>
      <c r="N89" s="71">
        <f t="shared" si="12"/>
        <v>624</v>
      </c>
      <c r="O89" s="71">
        <v>4</v>
      </c>
      <c r="P89" s="71">
        <v>50</v>
      </c>
      <c r="Q89" s="71">
        <f t="shared" si="14"/>
        <v>100</v>
      </c>
      <c r="R89" s="71">
        <v>0</v>
      </c>
      <c r="S89" s="71">
        <v>123</v>
      </c>
      <c r="T89" s="71">
        <v>0</v>
      </c>
      <c r="U89" s="71">
        <v>10</v>
      </c>
      <c r="V89" s="71">
        <v>6</v>
      </c>
      <c r="W89" s="71">
        <v>3</v>
      </c>
      <c r="X89" s="71">
        <v>0</v>
      </c>
      <c r="Y89" s="71">
        <v>0</v>
      </c>
      <c r="Z89" s="71">
        <v>5</v>
      </c>
      <c r="AA89" s="71">
        <v>6</v>
      </c>
      <c r="AB89" s="71">
        <v>6</v>
      </c>
      <c r="AC89" s="71">
        <v>1</v>
      </c>
      <c r="AD89" s="71">
        <v>2</v>
      </c>
      <c r="AE89" s="71">
        <v>1</v>
      </c>
      <c r="AF89" s="71">
        <v>1</v>
      </c>
      <c r="AG89" s="73" t="s">
        <v>214</v>
      </c>
      <c r="AH89" s="73" t="s">
        <v>210</v>
      </c>
      <c r="AI89" s="76"/>
    </row>
    <row r="90" spans="1:35" hidden="1" x14ac:dyDescent="0.2">
      <c r="A90" s="67">
        <v>4623</v>
      </c>
      <c r="B90" s="71" t="s">
        <v>45</v>
      </c>
      <c r="C90" s="102">
        <f t="shared" si="11"/>
        <v>484</v>
      </c>
      <c r="D90" s="71">
        <v>86</v>
      </c>
      <c r="E90" s="71">
        <v>0</v>
      </c>
      <c r="F90" s="71">
        <v>0</v>
      </c>
      <c r="G90" s="71">
        <v>484</v>
      </c>
      <c r="H90" s="71" t="s">
        <v>50</v>
      </c>
      <c r="I90" s="71">
        <v>0</v>
      </c>
      <c r="J90" s="71" t="s">
        <v>47</v>
      </c>
      <c r="K90" s="94">
        <v>1</v>
      </c>
      <c r="L90" s="71">
        <v>1</v>
      </c>
      <c r="M90" s="71">
        <v>15</v>
      </c>
      <c r="N90" s="71">
        <f t="shared" si="12"/>
        <v>30</v>
      </c>
      <c r="O90" s="71">
        <v>2</v>
      </c>
      <c r="P90" s="71">
        <v>16</v>
      </c>
      <c r="Q90" s="71">
        <f t="shared" si="14"/>
        <v>32</v>
      </c>
      <c r="R90" s="71">
        <v>0</v>
      </c>
      <c r="S90" s="71">
        <v>3</v>
      </c>
      <c r="T90" s="71">
        <v>0</v>
      </c>
      <c r="U90" s="71">
        <v>1</v>
      </c>
      <c r="V90" s="71">
        <v>1</v>
      </c>
      <c r="W90" s="71">
        <v>1</v>
      </c>
      <c r="X90" s="71">
        <v>0</v>
      </c>
      <c r="Y90" s="71">
        <v>0</v>
      </c>
      <c r="Z90" s="71">
        <v>1</v>
      </c>
      <c r="AA90" s="71">
        <v>1</v>
      </c>
      <c r="AB90" s="71">
        <v>1</v>
      </c>
      <c r="AC90" s="71">
        <v>0</v>
      </c>
      <c r="AD90" s="71">
        <v>0</v>
      </c>
      <c r="AE90" s="71">
        <v>0</v>
      </c>
      <c r="AF90" s="71">
        <v>1</v>
      </c>
      <c r="AG90" s="73" t="s">
        <v>237</v>
      </c>
      <c r="AH90" s="73"/>
      <c r="AI90" s="76"/>
    </row>
    <row r="91" spans="1:35" hidden="1" x14ac:dyDescent="0.2">
      <c r="A91" s="67">
        <v>4624</v>
      </c>
      <c r="B91" s="71" t="s">
        <v>49</v>
      </c>
      <c r="C91" s="102">
        <f t="shared" si="11"/>
        <v>192</v>
      </c>
      <c r="D91" s="71">
        <v>21</v>
      </c>
      <c r="E91" s="71">
        <v>0</v>
      </c>
      <c r="F91" s="71">
        <v>0</v>
      </c>
      <c r="G91" s="71">
        <v>0</v>
      </c>
      <c r="H91" s="71" t="s">
        <v>56</v>
      </c>
      <c r="I91" s="71">
        <v>192</v>
      </c>
      <c r="J91" s="71" t="s">
        <v>78</v>
      </c>
      <c r="K91" s="94">
        <v>1</v>
      </c>
      <c r="L91" s="71">
        <v>6</v>
      </c>
      <c r="M91" s="71">
        <v>74</v>
      </c>
      <c r="N91" s="71">
        <f t="shared" si="12"/>
        <v>148</v>
      </c>
      <c r="O91" s="71">
        <v>1</v>
      </c>
      <c r="P91" s="71">
        <v>21</v>
      </c>
      <c r="Q91" s="71">
        <f t="shared" si="14"/>
        <v>42</v>
      </c>
      <c r="R91" s="71">
        <v>0</v>
      </c>
      <c r="S91" s="71">
        <v>3</v>
      </c>
      <c r="T91" s="71">
        <v>0</v>
      </c>
      <c r="U91" s="71">
        <v>1</v>
      </c>
      <c r="V91" s="71">
        <v>1</v>
      </c>
      <c r="W91" s="71">
        <v>0</v>
      </c>
      <c r="X91" s="71">
        <v>0</v>
      </c>
      <c r="Y91" s="71">
        <v>0</v>
      </c>
      <c r="Z91" s="71">
        <v>0</v>
      </c>
      <c r="AA91" s="71">
        <v>1</v>
      </c>
      <c r="AB91" s="71">
        <v>1</v>
      </c>
      <c r="AC91" s="71">
        <v>0</v>
      </c>
      <c r="AD91" s="71">
        <v>1</v>
      </c>
      <c r="AE91" s="71">
        <v>0</v>
      </c>
      <c r="AF91" s="71">
        <v>1</v>
      </c>
      <c r="AG91" s="73" t="s">
        <v>242</v>
      </c>
      <c r="AH91" s="73" t="s">
        <v>210</v>
      </c>
      <c r="AI91" s="76"/>
    </row>
    <row r="92" spans="1:35" hidden="1" x14ac:dyDescent="0.2">
      <c r="A92" s="67">
        <v>4626</v>
      </c>
      <c r="B92" s="71" t="s">
        <v>45</v>
      </c>
      <c r="C92" s="102">
        <f t="shared" si="11"/>
        <v>1796</v>
      </c>
      <c r="D92" s="71">
        <v>128</v>
      </c>
      <c r="E92" s="71">
        <v>1478</v>
      </c>
      <c r="F92" s="71">
        <v>0</v>
      </c>
      <c r="G92" s="71">
        <v>0</v>
      </c>
      <c r="H92" s="71" t="s">
        <v>52</v>
      </c>
      <c r="I92" s="71">
        <v>318</v>
      </c>
      <c r="J92" s="71" t="s">
        <v>47</v>
      </c>
      <c r="K92" s="94">
        <v>1</v>
      </c>
      <c r="L92" s="71">
        <v>9</v>
      </c>
      <c r="M92" s="71">
        <v>81</v>
      </c>
      <c r="N92" s="71">
        <f t="shared" si="12"/>
        <v>162</v>
      </c>
      <c r="O92" s="71">
        <v>0</v>
      </c>
      <c r="P92" s="71">
        <v>0</v>
      </c>
      <c r="Q92" s="71">
        <f t="shared" si="14"/>
        <v>0</v>
      </c>
      <c r="R92" s="71">
        <v>9</v>
      </c>
      <c r="S92" s="71">
        <v>18</v>
      </c>
      <c r="T92" s="71">
        <v>0</v>
      </c>
      <c r="U92" s="71">
        <v>0</v>
      </c>
      <c r="V92" s="71">
        <v>0</v>
      </c>
      <c r="W92" s="71">
        <v>0</v>
      </c>
      <c r="X92" s="71">
        <v>0</v>
      </c>
      <c r="Y92" s="71">
        <v>0</v>
      </c>
      <c r="Z92" s="71">
        <v>0</v>
      </c>
      <c r="AA92" s="71">
        <v>0</v>
      </c>
      <c r="AB92" s="71">
        <v>0</v>
      </c>
      <c r="AC92" s="71">
        <v>0</v>
      </c>
      <c r="AD92" s="71">
        <v>0</v>
      </c>
      <c r="AE92" s="71">
        <v>0</v>
      </c>
      <c r="AF92" s="71">
        <v>1</v>
      </c>
      <c r="AG92" s="73" t="s">
        <v>214</v>
      </c>
      <c r="AH92" s="73" t="s">
        <v>210</v>
      </c>
      <c r="AI92" s="76"/>
    </row>
    <row r="93" spans="1:35" hidden="1" x14ac:dyDescent="0.2">
      <c r="A93" s="67">
        <v>4630</v>
      </c>
      <c r="B93" s="71" t="s">
        <v>49</v>
      </c>
      <c r="C93" s="102">
        <f t="shared" si="11"/>
        <v>2828</v>
      </c>
      <c r="D93" s="71">
        <v>260</v>
      </c>
      <c r="E93" s="71">
        <v>2828</v>
      </c>
      <c r="F93" s="71">
        <v>0</v>
      </c>
      <c r="G93" s="71">
        <v>0</v>
      </c>
      <c r="H93" s="71" t="s">
        <v>50</v>
      </c>
      <c r="I93" s="71">
        <v>0</v>
      </c>
      <c r="J93" s="71" t="s">
        <v>47</v>
      </c>
      <c r="K93" s="94">
        <v>1</v>
      </c>
      <c r="L93" s="71">
        <v>9</v>
      </c>
      <c r="M93" s="71">
        <v>126</v>
      </c>
      <c r="N93" s="71">
        <f t="shared" si="12"/>
        <v>252</v>
      </c>
      <c r="O93" s="71">
        <v>0</v>
      </c>
      <c r="P93" s="71">
        <v>0</v>
      </c>
      <c r="Q93" s="71">
        <f t="shared" si="14"/>
        <v>0</v>
      </c>
      <c r="R93" s="71">
        <v>9</v>
      </c>
      <c r="S93" s="71">
        <v>36</v>
      </c>
      <c r="T93" s="71">
        <v>0</v>
      </c>
      <c r="U93" s="71">
        <v>4</v>
      </c>
      <c r="V93" s="71">
        <v>4</v>
      </c>
      <c r="W93" s="71">
        <v>2</v>
      </c>
      <c r="X93" s="71">
        <v>0</v>
      </c>
      <c r="Y93" s="71">
        <v>0</v>
      </c>
      <c r="Z93" s="71">
        <v>2</v>
      </c>
      <c r="AA93" s="71">
        <v>4</v>
      </c>
      <c r="AB93" s="71">
        <v>2</v>
      </c>
      <c r="AC93" s="71">
        <v>0</v>
      </c>
      <c r="AD93" s="71">
        <v>1</v>
      </c>
      <c r="AE93" s="71">
        <v>0</v>
      </c>
      <c r="AF93" s="71">
        <v>1</v>
      </c>
      <c r="AG93" s="73" t="s">
        <v>214</v>
      </c>
      <c r="AH93" s="73" t="s">
        <v>210</v>
      </c>
      <c r="AI93" s="76"/>
    </row>
    <row r="94" spans="1:35" hidden="1" x14ac:dyDescent="0.2">
      <c r="A94" s="67">
        <v>4633</v>
      </c>
      <c r="B94" s="71" t="s">
        <v>49</v>
      </c>
      <c r="C94" s="102">
        <f t="shared" si="11"/>
        <v>793</v>
      </c>
      <c r="D94" s="71">
        <v>282</v>
      </c>
      <c r="E94" s="71">
        <v>793</v>
      </c>
      <c r="F94" s="71">
        <v>0</v>
      </c>
      <c r="G94" s="71">
        <v>0</v>
      </c>
      <c r="H94" s="71" t="s">
        <v>50</v>
      </c>
      <c r="I94" s="71">
        <v>0</v>
      </c>
      <c r="J94" s="71" t="s">
        <v>47</v>
      </c>
      <c r="K94" s="94">
        <v>1</v>
      </c>
      <c r="L94" s="71">
        <v>2</v>
      </c>
      <c r="M94" s="71">
        <v>18</v>
      </c>
      <c r="N94" s="71">
        <f t="shared" si="12"/>
        <v>36</v>
      </c>
      <c r="O94" s="71">
        <v>0</v>
      </c>
      <c r="P94" s="71">
        <v>0</v>
      </c>
      <c r="Q94" s="71">
        <f t="shared" si="14"/>
        <v>0</v>
      </c>
      <c r="R94" s="71">
        <v>0</v>
      </c>
      <c r="S94" s="71">
        <v>14</v>
      </c>
      <c r="T94" s="71">
        <v>0</v>
      </c>
      <c r="U94" s="71">
        <v>3</v>
      </c>
      <c r="V94" s="71">
        <v>6</v>
      </c>
      <c r="W94" s="71">
        <v>2</v>
      </c>
      <c r="X94" s="71">
        <v>0</v>
      </c>
      <c r="Y94" s="71">
        <v>0</v>
      </c>
      <c r="Z94" s="71">
        <v>2</v>
      </c>
      <c r="AA94" s="71">
        <v>6</v>
      </c>
      <c r="AB94" s="71">
        <v>2</v>
      </c>
      <c r="AC94" s="71">
        <v>0</v>
      </c>
      <c r="AD94" s="71">
        <v>1</v>
      </c>
      <c r="AE94" s="71">
        <v>0</v>
      </c>
      <c r="AF94" s="71">
        <v>1</v>
      </c>
      <c r="AG94" s="73" t="s">
        <v>214</v>
      </c>
      <c r="AH94" s="73" t="s">
        <v>210</v>
      </c>
      <c r="AI94" s="76"/>
    </row>
    <row r="95" spans="1:35" hidden="1" x14ac:dyDescent="0.2">
      <c r="A95" s="67">
        <v>4634</v>
      </c>
      <c r="B95" s="71" t="s">
        <v>45</v>
      </c>
      <c r="C95" s="102">
        <f t="shared" si="11"/>
        <v>919</v>
      </c>
      <c r="D95" s="71">
        <v>0</v>
      </c>
      <c r="E95" s="71">
        <v>919</v>
      </c>
      <c r="F95" s="71">
        <v>0</v>
      </c>
      <c r="G95" s="71">
        <v>0</v>
      </c>
      <c r="H95" s="71" t="s">
        <v>50</v>
      </c>
      <c r="I95" s="71">
        <v>0</v>
      </c>
      <c r="J95" s="71" t="s">
        <v>47</v>
      </c>
      <c r="K95" s="94">
        <v>1</v>
      </c>
      <c r="L95" s="71">
        <v>2</v>
      </c>
      <c r="M95" s="71">
        <v>18</v>
      </c>
      <c r="N95" s="71">
        <f t="shared" si="12"/>
        <v>36</v>
      </c>
      <c r="O95" s="71">
        <v>0</v>
      </c>
      <c r="P95" s="71">
        <v>0</v>
      </c>
      <c r="Q95" s="71">
        <f t="shared" si="14"/>
        <v>0</v>
      </c>
      <c r="R95" s="71">
        <v>0</v>
      </c>
      <c r="S95" s="71">
        <v>14</v>
      </c>
      <c r="T95" s="71">
        <v>0</v>
      </c>
      <c r="U95" s="71">
        <v>0</v>
      </c>
      <c r="V95" s="71">
        <v>0</v>
      </c>
      <c r="W95" s="71">
        <v>0</v>
      </c>
      <c r="X95" s="71">
        <v>0</v>
      </c>
      <c r="Y95" s="71">
        <v>0</v>
      </c>
      <c r="Z95" s="71">
        <v>0</v>
      </c>
      <c r="AA95" s="71">
        <v>0</v>
      </c>
      <c r="AB95" s="71">
        <v>0</v>
      </c>
      <c r="AC95" s="71">
        <v>0</v>
      </c>
      <c r="AD95" s="71">
        <v>0</v>
      </c>
      <c r="AE95" s="71">
        <v>0</v>
      </c>
      <c r="AF95" s="71">
        <v>1</v>
      </c>
      <c r="AG95" s="73" t="s">
        <v>214</v>
      </c>
      <c r="AH95" s="73" t="s">
        <v>210</v>
      </c>
      <c r="AI95" s="76"/>
    </row>
    <row r="96" spans="1:35" hidden="1" x14ac:dyDescent="0.2">
      <c r="A96" s="67">
        <v>4635</v>
      </c>
      <c r="B96" s="71" t="s">
        <v>49</v>
      </c>
      <c r="C96" s="102">
        <f t="shared" si="11"/>
        <v>478</v>
      </c>
      <c r="D96" s="71">
        <v>0</v>
      </c>
      <c r="E96" s="71">
        <v>478</v>
      </c>
      <c r="F96" s="71">
        <v>0</v>
      </c>
      <c r="G96" s="71">
        <v>0</v>
      </c>
      <c r="H96" s="71" t="s">
        <v>50</v>
      </c>
      <c r="I96" s="71">
        <v>0</v>
      </c>
      <c r="J96" s="71" t="s">
        <v>47</v>
      </c>
      <c r="K96" s="97">
        <v>1</v>
      </c>
      <c r="L96" s="71">
        <v>4</v>
      </c>
      <c r="M96" s="71">
        <v>24</v>
      </c>
      <c r="N96" s="71">
        <f t="shared" si="12"/>
        <v>48</v>
      </c>
      <c r="O96" s="71">
        <v>3</v>
      </c>
      <c r="P96" s="71">
        <v>4</v>
      </c>
      <c r="Q96" s="71">
        <f t="shared" si="14"/>
        <v>8</v>
      </c>
      <c r="R96" s="71">
        <v>4</v>
      </c>
      <c r="S96" s="71">
        <v>12</v>
      </c>
      <c r="T96" s="71">
        <v>0</v>
      </c>
      <c r="U96" s="71">
        <v>0</v>
      </c>
      <c r="V96" s="71">
        <v>0</v>
      </c>
      <c r="W96" s="71">
        <v>0</v>
      </c>
      <c r="X96" s="71">
        <v>0</v>
      </c>
      <c r="Y96" s="71">
        <v>0</v>
      </c>
      <c r="Z96" s="71">
        <v>1</v>
      </c>
      <c r="AA96" s="71">
        <v>0</v>
      </c>
      <c r="AB96" s="71">
        <v>0</v>
      </c>
      <c r="AC96" s="71">
        <v>0</v>
      </c>
      <c r="AD96" s="71">
        <v>0</v>
      </c>
      <c r="AE96" s="71">
        <v>0</v>
      </c>
      <c r="AF96" s="71">
        <v>0</v>
      </c>
      <c r="AG96" s="73" t="s">
        <v>214</v>
      </c>
      <c r="AH96" s="73" t="s">
        <v>210</v>
      </c>
      <c r="AI96" s="76"/>
    </row>
    <row r="97" spans="1:35" hidden="1" x14ac:dyDescent="0.2">
      <c r="A97" s="67">
        <v>4819</v>
      </c>
      <c r="B97" s="71" t="s">
        <v>49</v>
      </c>
      <c r="C97" s="102">
        <f t="shared" si="11"/>
        <v>6369</v>
      </c>
      <c r="D97" s="71">
        <v>380</v>
      </c>
      <c r="E97" s="71">
        <v>1118</v>
      </c>
      <c r="F97" s="71">
        <v>4871</v>
      </c>
      <c r="G97" s="71">
        <v>0</v>
      </c>
      <c r="H97" s="71" t="s">
        <v>59</v>
      </c>
      <c r="I97" s="71">
        <v>380</v>
      </c>
      <c r="J97" s="71" t="s">
        <v>47</v>
      </c>
      <c r="K97" s="94">
        <v>1</v>
      </c>
      <c r="L97" s="71">
        <v>18</v>
      </c>
      <c r="M97" s="71">
        <v>398</v>
      </c>
      <c r="N97" s="71">
        <f t="shared" si="12"/>
        <v>796</v>
      </c>
      <c r="O97" s="71">
        <v>0</v>
      </c>
      <c r="P97" s="71">
        <v>82</v>
      </c>
      <c r="Q97" s="71">
        <f t="shared" si="14"/>
        <v>164</v>
      </c>
      <c r="R97" s="71">
        <v>19</v>
      </c>
      <c r="S97" s="71">
        <v>87</v>
      </c>
      <c r="T97" s="71">
        <v>0</v>
      </c>
      <c r="U97" s="71">
        <v>6</v>
      </c>
      <c r="V97" s="71">
        <v>5</v>
      </c>
      <c r="W97" s="71">
        <v>2</v>
      </c>
      <c r="X97" s="71">
        <v>0</v>
      </c>
      <c r="Y97" s="71">
        <v>0</v>
      </c>
      <c r="Z97" s="71">
        <v>2</v>
      </c>
      <c r="AA97" s="71">
        <v>5</v>
      </c>
      <c r="AB97" s="71">
        <v>4</v>
      </c>
      <c r="AC97" s="71">
        <v>0</v>
      </c>
      <c r="AD97" s="71">
        <v>2</v>
      </c>
      <c r="AE97" s="71">
        <v>1</v>
      </c>
      <c r="AF97" s="71">
        <v>1</v>
      </c>
      <c r="AG97" s="73" t="s">
        <v>243</v>
      </c>
      <c r="AH97" s="73" t="s">
        <v>210</v>
      </c>
      <c r="AI97" s="76"/>
    </row>
    <row r="98" spans="1:35" hidden="1" x14ac:dyDescent="0.2">
      <c r="A98" s="67">
        <v>4820</v>
      </c>
      <c r="B98" s="71" t="s">
        <v>49</v>
      </c>
      <c r="C98" s="102">
        <f t="shared" si="11"/>
        <v>10861</v>
      </c>
      <c r="D98" s="71">
        <v>331</v>
      </c>
      <c r="E98" s="71">
        <v>821</v>
      </c>
      <c r="F98" s="71">
        <v>9709</v>
      </c>
      <c r="G98" s="71">
        <v>0</v>
      </c>
      <c r="H98" s="71" t="s">
        <v>59</v>
      </c>
      <c r="I98" s="71">
        <v>331</v>
      </c>
      <c r="J98" s="71" t="s">
        <v>47</v>
      </c>
      <c r="K98" s="94">
        <v>1</v>
      </c>
      <c r="L98" s="71">
        <v>18</v>
      </c>
      <c r="M98" s="71">
        <v>381</v>
      </c>
      <c r="N98" s="71">
        <f t="shared" si="12"/>
        <v>762</v>
      </c>
      <c r="O98" s="71">
        <v>0</v>
      </c>
      <c r="P98" s="71">
        <v>20</v>
      </c>
      <c r="Q98" s="71">
        <f t="shared" si="14"/>
        <v>40</v>
      </c>
      <c r="R98" s="71">
        <v>18</v>
      </c>
      <c r="S98" s="71">
        <v>165</v>
      </c>
      <c r="T98" s="71">
        <v>0</v>
      </c>
      <c r="U98" s="71">
        <v>6</v>
      </c>
      <c r="V98" s="71">
        <v>5</v>
      </c>
      <c r="W98" s="71">
        <v>1</v>
      </c>
      <c r="X98" s="71">
        <v>0</v>
      </c>
      <c r="Y98" s="71">
        <v>0</v>
      </c>
      <c r="Z98" s="71">
        <v>2</v>
      </c>
      <c r="AA98" s="71">
        <v>5</v>
      </c>
      <c r="AB98" s="71">
        <v>3</v>
      </c>
      <c r="AC98" s="71">
        <v>0</v>
      </c>
      <c r="AD98" s="71">
        <v>2</v>
      </c>
      <c r="AE98" s="71">
        <v>1</v>
      </c>
      <c r="AF98" s="71">
        <v>1</v>
      </c>
      <c r="AG98" s="73" t="s">
        <v>243</v>
      </c>
      <c r="AH98" s="73" t="s">
        <v>210</v>
      </c>
      <c r="AI98" s="76"/>
    </row>
    <row r="99" spans="1:35" hidden="1" x14ac:dyDescent="0.2">
      <c r="A99" s="67">
        <v>4911</v>
      </c>
      <c r="B99" s="71" t="s">
        <v>45</v>
      </c>
      <c r="C99" s="102">
        <f t="shared" si="11"/>
        <v>3987</v>
      </c>
      <c r="D99" s="71">
        <v>445</v>
      </c>
      <c r="E99" s="71">
        <v>1520</v>
      </c>
      <c r="F99" s="71">
        <v>1511</v>
      </c>
      <c r="G99" s="71">
        <v>956</v>
      </c>
      <c r="H99" s="71" t="s">
        <v>50</v>
      </c>
      <c r="I99" s="71">
        <v>0</v>
      </c>
      <c r="J99" s="71" t="s">
        <v>47</v>
      </c>
      <c r="K99" s="94">
        <v>1</v>
      </c>
      <c r="L99" s="71">
        <v>16</v>
      </c>
      <c r="M99" s="71">
        <v>240</v>
      </c>
      <c r="N99" s="71">
        <f t="shared" si="12"/>
        <v>480</v>
      </c>
      <c r="O99" s="71">
        <v>0</v>
      </c>
      <c r="P99" s="71">
        <v>0</v>
      </c>
      <c r="Q99" s="71">
        <f t="shared" si="14"/>
        <v>0</v>
      </c>
      <c r="R99" s="71">
        <v>11</v>
      </c>
      <c r="S99" s="71">
        <v>58</v>
      </c>
      <c r="T99" s="71">
        <v>39</v>
      </c>
      <c r="U99" s="71">
        <v>8</v>
      </c>
      <c r="V99" s="71">
        <v>8</v>
      </c>
      <c r="W99" s="71">
        <v>5</v>
      </c>
      <c r="X99" s="71">
        <v>0</v>
      </c>
      <c r="Y99" s="71">
        <v>0</v>
      </c>
      <c r="Z99" s="71">
        <v>2</v>
      </c>
      <c r="AA99" s="71">
        <v>8</v>
      </c>
      <c r="AB99" s="71">
        <v>4</v>
      </c>
      <c r="AC99" s="71">
        <v>0</v>
      </c>
      <c r="AD99" s="71">
        <v>0</v>
      </c>
      <c r="AE99" s="71">
        <v>1</v>
      </c>
      <c r="AF99" s="71">
        <v>2</v>
      </c>
      <c r="AG99" s="73"/>
      <c r="AH99" s="73" t="s">
        <v>210</v>
      </c>
      <c r="AI99" s="76"/>
    </row>
    <row r="100" spans="1:35" hidden="1" x14ac:dyDescent="0.2">
      <c r="A100" s="67">
        <v>4912</v>
      </c>
      <c r="B100" s="71" t="s">
        <v>45</v>
      </c>
      <c r="C100" s="102">
        <f t="shared" si="11"/>
        <v>3987</v>
      </c>
      <c r="D100" s="71">
        <v>445</v>
      </c>
      <c r="E100" s="71">
        <v>1520</v>
      </c>
      <c r="F100" s="71">
        <v>1511</v>
      </c>
      <c r="G100" s="71">
        <v>956</v>
      </c>
      <c r="H100" s="71" t="s">
        <v>50</v>
      </c>
      <c r="I100" s="71">
        <v>0</v>
      </c>
      <c r="J100" s="71" t="s">
        <v>47</v>
      </c>
      <c r="K100" s="94">
        <v>1</v>
      </c>
      <c r="L100" s="71">
        <v>16</v>
      </c>
      <c r="M100" s="71">
        <v>240</v>
      </c>
      <c r="N100" s="71">
        <f t="shared" si="12"/>
        <v>480</v>
      </c>
      <c r="O100" s="71">
        <v>0</v>
      </c>
      <c r="P100" s="71">
        <v>0</v>
      </c>
      <c r="Q100" s="71">
        <f t="shared" si="14"/>
        <v>0</v>
      </c>
      <c r="R100" s="71">
        <v>11</v>
      </c>
      <c r="S100" s="71">
        <v>58</v>
      </c>
      <c r="T100" s="71">
        <v>39</v>
      </c>
      <c r="U100" s="71">
        <v>8</v>
      </c>
      <c r="V100" s="71">
        <v>8</v>
      </c>
      <c r="W100" s="71">
        <v>5</v>
      </c>
      <c r="X100" s="71">
        <v>0</v>
      </c>
      <c r="Y100" s="71">
        <v>0</v>
      </c>
      <c r="Z100" s="71">
        <v>2</v>
      </c>
      <c r="AA100" s="71">
        <v>8</v>
      </c>
      <c r="AB100" s="71">
        <v>4</v>
      </c>
      <c r="AC100" s="71">
        <v>0</v>
      </c>
      <c r="AD100" s="71">
        <v>0</v>
      </c>
      <c r="AE100" s="71">
        <v>1</v>
      </c>
      <c r="AF100" s="71">
        <v>2</v>
      </c>
      <c r="AG100" s="73"/>
      <c r="AH100" s="73"/>
      <c r="AI100" s="76"/>
    </row>
    <row r="101" spans="1:35" hidden="1" x14ac:dyDescent="0.2">
      <c r="A101" s="67">
        <v>4913</v>
      </c>
      <c r="B101" s="71" t="s">
        <v>45</v>
      </c>
      <c r="C101" s="102">
        <f t="shared" si="11"/>
        <v>3987</v>
      </c>
      <c r="D101" s="71">
        <v>445</v>
      </c>
      <c r="E101" s="71">
        <v>1520</v>
      </c>
      <c r="F101" s="71">
        <v>1511</v>
      </c>
      <c r="G101" s="71">
        <v>956</v>
      </c>
      <c r="H101" s="71" t="s">
        <v>50</v>
      </c>
      <c r="I101" s="71">
        <v>0</v>
      </c>
      <c r="J101" s="71" t="s">
        <v>47</v>
      </c>
      <c r="K101" s="94">
        <v>1</v>
      </c>
      <c r="L101" s="71">
        <v>16</v>
      </c>
      <c r="M101" s="71">
        <v>240</v>
      </c>
      <c r="N101" s="71">
        <f t="shared" si="12"/>
        <v>480</v>
      </c>
      <c r="O101" s="71">
        <v>0</v>
      </c>
      <c r="P101" s="71">
        <v>0</v>
      </c>
      <c r="Q101" s="71">
        <f t="shared" si="14"/>
        <v>0</v>
      </c>
      <c r="R101" s="71">
        <v>11</v>
      </c>
      <c r="S101" s="71">
        <v>58</v>
      </c>
      <c r="T101" s="71">
        <v>39</v>
      </c>
      <c r="U101" s="71">
        <v>8</v>
      </c>
      <c r="V101" s="71">
        <v>8</v>
      </c>
      <c r="W101" s="71">
        <v>5</v>
      </c>
      <c r="X101" s="71">
        <v>0</v>
      </c>
      <c r="Y101" s="71">
        <v>0</v>
      </c>
      <c r="Z101" s="71">
        <v>2</v>
      </c>
      <c r="AA101" s="71">
        <v>8</v>
      </c>
      <c r="AB101" s="71">
        <v>4</v>
      </c>
      <c r="AC101" s="71">
        <v>0</v>
      </c>
      <c r="AD101" s="71">
        <v>0</v>
      </c>
      <c r="AE101" s="71">
        <v>1</v>
      </c>
      <c r="AF101" s="71">
        <v>2</v>
      </c>
      <c r="AG101" s="73" t="s">
        <v>244</v>
      </c>
      <c r="AH101" s="73" t="s">
        <v>210</v>
      </c>
      <c r="AI101" s="73"/>
    </row>
    <row r="102" spans="1:35" hidden="1" x14ac:dyDescent="0.2">
      <c r="A102" s="67">
        <v>4919</v>
      </c>
      <c r="B102" s="71" t="s">
        <v>45</v>
      </c>
      <c r="C102" s="102">
        <f t="shared" si="11"/>
        <v>712</v>
      </c>
      <c r="D102" s="71">
        <v>68</v>
      </c>
      <c r="E102" s="71">
        <v>712</v>
      </c>
      <c r="F102" s="71">
        <v>0</v>
      </c>
      <c r="G102" s="71">
        <v>0</v>
      </c>
      <c r="H102" s="71" t="s">
        <v>50</v>
      </c>
      <c r="I102" s="71">
        <v>0</v>
      </c>
      <c r="J102" s="71" t="s">
        <v>47</v>
      </c>
      <c r="K102" s="94">
        <v>1</v>
      </c>
      <c r="L102" s="71">
        <v>6</v>
      </c>
      <c r="M102" s="71">
        <v>74</v>
      </c>
      <c r="N102" s="71">
        <f t="shared" si="12"/>
        <v>148</v>
      </c>
      <c r="O102" s="71">
        <v>1</v>
      </c>
      <c r="P102" s="71">
        <v>21</v>
      </c>
      <c r="Q102" s="71">
        <f t="shared" si="14"/>
        <v>42</v>
      </c>
      <c r="R102" s="71">
        <v>0</v>
      </c>
      <c r="S102" s="71">
        <v>3</v>
      </c>
      <c r="T102" s="71">
        <v>0</v>
      </c>
      <c r="U102" s="71">
        <v>1</v>
      </c>
      <c r="V102" s="71">
        <v>1</v>
      </c>
      <c r="W102" s="71">
        <v>0</v>
      </c>
      <c r="X102" s="71">
        <v>0</v>
      </c>
      <c r="Y102" s="71">
        <v>0</v>
      </c>
      <c r="Z102" s="71">
        <v>0</v>
      </c>
      <c r="AA102" s="71">
        <v>1</v>
      </c>
      <c r="AB102" s="71">
        <v>1</v>
      </c>
      <c r="AC102" s="71">
        <v>0</v>
      </c>
      <c r="AD102" s="71">
        <v>1</v>
      </c>
      <c r="AE102" s="71">
        <v>0</v>
      </c>
      <c r="AF102" s="71">
        <v>1</v>
      </c>
      <c r="AG102" s="73"/>
      <c r="AH102" s="73"/>
      <c r="AI102" s="76"/>
    </row>
    <row r="103" spans="1:35" hidden="1" x14ac:dyDescent="0.2">
      <c r="A103" s="67">
        <v>4923</v>
      </c>
      <c r="B103" s="71" t="s">
        <v>45</v>
      </c>
      <c r="C103" s="102">
        <f t="shared" si="11"/>
        <v>312</v>
      </c>
      <c r="D103" s="71">
        <v>312</v>
      </c>
      <c r="E103" s="71">
        <v>0</v>
      </c>
      <c r="F103" s="71">
        <v>0</v>
      </c>
      <c r="G103" s="71">
        <v>0</v>
      </c>
      <c r="H103" s="71" t="s">
        <v>59</v>
      </c>
      <c r="I103" s="71">
        <v>312</v>
      </c>
      <c r="J103" s="71" t="s">
        <v>62</v>
      </c>
      <c r="K103" s="94">
        <v>1</v>
      </c>
      <c r="L103" s="71">
        <v>0</v>
      </c>
      <c r="M103" s="71">
        <v>0</v>
      </c>
      <c r="N103" s="71">
        <f t="shared" si="12"/>
        <v>0</v>
      </c>
      <c r="O103" s="71">
        <v>3</v>
      </c>
      <c r="P103" s="71">
        <v>0</v>
      </c>
      <c r="Q103" s="71">
        <f t="shared" si="14"/>
        <v>0</v>
      </c>
      <c r="R103" s="71">
        <v>0</v>
      </c>
      <c r="S103" s="71">
        <v>6</v>
      </c>
      <c r="T103" s="71">
        <v>0</v>
      </c>
      <c r="U103" s="71">
        <v>4</v>
      </c>
      <c r="V103" s="71">
        <v>5</v>
      </c>
      <c r="W103" s="71">
        <v>1</v>
      </c>
      <c r="X103" s="71">
        <v>0</v>
      </c>
      <c r="Y103" s="71">
        <v>0</v>
      </c>
      <c r="Z103" s="71">
        <v>2</v>
      </c>
      <c r="AA103" s="71">
        <v>5</v>
      </c>
      <c r="AB103" s="71">
        <v>4</v>
      </c>
      <c r="AC103" s="71">
        <v>0</v>
      </c>
      <c r="AD103" s="71">
        <v>0</v>
      </c>
      <c r="AE103" s="71">
        <v>0</v>
      </c>
      <c r="AF103" s="71">
        <v>1</v>
      </c>
      <c r="AG103" s="73" t="s">
        <v>244</v>
      </c>
      <c r="AH103" s="73" t="s">
        <v>210</v>
      </c>
      <c r="AI103" s="73"/>
    </row>
    <row r="104" spans="1:35" hidden="1" x14ac:dyDescent="0.2">
      <c r="A104" s="67">
        <v>4930</v>
      </c>
      <c r="B104" s="71" t="s">
        <v>49</v>
      </c>
      <c r="C104" s="102">
        <v>5240</v>
      </c>
      <c r="D104" s="71">
        <v>122</v>
      </c>
      <c r="E104" s="71">
        <v>3750</v>
      </c>
      <c r="F104" s="71">
        <v>561</v>
      </c>
      <c r="G104" s="71">
        <v>0</v>
      </c>
      <c r="H104" s="71" t="s">
        <v>59</v>
      </c>
      <c r="I104" s="71">
        <v>0</v>
      </c>
      <c r="J104" s="71" t="s">
        <v>47</v>
      </c>
      <c r="K104" s="94">
        <v>1</v>
      </c>
      <c r="L104" s="71">
        <v>96</v>
      </c>
      <c r="M104" s="71">
        <v>384</v>
      </c>
      <c r="N104" s="71">
        <v>768</v>
      </c>
      <c r="O104" s="71">
        <v>0</v>
      </c>
      <c r="P104" s="71">
        <v>0</v>
      </c>
      <c r="Q104" s="71">
        <v>0</v>
      </c>
      <c r="R104" s="71">
        <v>3</v>
      </c>
      <c r="S104" s="71">
        <v>52</v>
      </c>
      <c r="T104" s="71">
        <v>40</v>
      </c>
      <c r="U104" s="71">
        <v>3</v>
      </c>
      <c r="V104" s="71">
        <v>2</v>
      </c>
      <c r="W104" s="71">
        <v>0</v>
      </c>
      <c r="X104" s="71">
        <v>0</v>
      </c>
      <c r="Y104" s="71">
        <v>0</v>
      </c>
      <c r="Z104" s="71">
        <v>2</v>
      </c>
      <c r="AA104" s="71">
        <v>2</v>
      </c>
      <c r="AB104" s="71">
        <v>2</v>
      </c>
      <c r="AC104" s="71">
        <v>0</v>
      </c>
      <c r="AD104" s="71">
        <v>2</v>
      </c>
      <c r="AE104" s="71">
        <v>1</v>
      </c>
      <c r="AF104" s="71">
        <v>1</v>
      </c>
      <c r="AG104" s="73" t="s">
        <v>245</v>
      </c>
      <c r="AH104" s="73" t="s">
        <v>210</v>
      </c>
      <c r="AI104" s="73"/>
    </row>
    <row r="105" spans="1:35" hidden="1" x14ac:dyDescent="0.2">
      <c r="A105" s="67">
        <v>5000</v>
      </c>
      <c r="B105" s="71" t="s">
        <v>45</v>
      </c>
      <c r="C105" s="102">
        <f>E105+F105+G105+I105</f>
        <v>2423</v>
      </c>
      <c r="D105" s="71">
        <v>166</v>
      </c>
      <c r="E105" s="71">
        <v>2257</v>
      </c>
      <c r="F105" s="71">
        <v>0</v>
      </c>
      <c r="G105" s="71">
        <v>0</v>
      </c>
      <c r="H105" s="71" t="s">
        <v>59</v>
      </c>
      <c r="I105" s="71">
        <v>166</v>
      </c>
      <c r="J105" s="71" t="s">
        <v>47</v>
      </c>
      <c r="K105" s="94">
        <v>1</v>
      </c>
      <c r="L105" s="71">
        <v>2</v>
      </c>
      <c r="M105" s="71">
        <v>64</v>
      </c>
      <c r="N105" s="71">
        <f>M105*2</f>
        <v>128</v>
      </c>
      <c r="O105" s="71">
        <v>0</v>
      </c>
      <c r="P105" s="71">
        <v>0</v>
      </c>
      <c r="Q105" s="71">
        <f>P105*2</f>
        <v>0</v>
      </c>
      <c r="R105" s="71">
        <v>2</v>
      </c>
      <c r="S105" s="71">
        <v>0</v>
      </c>
      <c r="T105" s="71">
        <v>0</v>
      </c>
      <c r="U105" s="71">
        <v>3</v>
      </c>
      <c r="V105" s="71">
        <v>3</v>
      </c>
      <c r="W105" s="71">
        <v>1</v>
      </c>
      <c r="X105" s="71">
        <v>0</v>
      </c>
      <c r="Y105" s="71">
        <v>0</v>
      </c>
      <c r="Z105" s="71">
        <v>2</v>
      </c>
      <c r="AA105" s="71">
        <v>3</v>
      </c>
      <c r="AB105" s="71">
        <v>2</v>
      </c>
      <c r="AC105" s="71">
        <v>3</v>
      </c>
      <c r="AD105" s="71">
        <v>1</v>
      </c>
      <c r="AE105" s="71">
        <v>0</v>
      </c>
      <c r="AF105" s="71">
        <v>1</v>
      </c>
      <c r="AG105" s="73" t="s">
        <v>242</v>
      </c>
      <c r="AH105" s="73" t="s">
        <v>210</v>
      </c>
      <c r="AI105" s="76"/>
    </row>
    <row r="106" spans="1:35" hidden="1" x14ac:dyDescent="0.2">
      <c r="A106" s="67">
        <v>5757</v>
      </c>
      <c r="B106" s="71" t="s">
        <v>49</v>
      </c>
      <c r="C106" s="102">
        <f>E106+F106+G106+I106</f>
        <v>852</v>
      </c>
      <c r="D106" s="71">
        <v>113</v>
      </c>
      <c r="E106" s="71">
        <v>852</v>
      </c>
      <c r="F106" s="71">
        <v>0</v>
      </c>
      <c r="G106" s="71">
        <v>0</v>
      </c>
      <c r="H106" s="71" t="s">
        <v>50</v>
      </c>
      <c r="I106" s="71">
        <v>0</v>
      </c>
      <c r="J106" s="71" t="s">
        <v>47</v>
      </c>
      <c r="K106" s="94">
        <v>1</v>
      </c>
      <c r="L106" s="71">
        <v>4</v>
      </c>
      <c r="M106" s="71">
        <v>64</v>
      </c>
      <c r="N106" s="71">
        <v>128</v>
      </c>
      <c r="O106" s="71">
        <v>0</v>
      </c>
      <c r="P106" s="71">
        <v>0</v>
      </c>
      <c r="Q106" s="71">
        <v>0</v>
      </c>
      <c r="R106" s="71">
        <v>0</v>
      </c>
      <c r="S106" s="71">
        <v>18</v>
      </c>
      <c r="T106" s="71">
        <v>0</v>
      </c>
      <c r="U106" s="71">
        <v>1</v>
      </c>
      <c r="V106" s="71">
        <v>1</v>
      </c>
      <c r="W106" s="71">
        <v>0</v>
      </c>
      <c r="X106" s="71">
        <v>0</v>
      </c>
      <c r="Y106" s="71">
        <v>0</v>
      </c>
      <c r="Z106" s="71">
        <v>1</v>
      </c>
      <c r="AA106" s="71">
        <v>1</v>
      </c>
      <c r="AB106" s="71">
        <v>1</v>
      </c>
      <c r="AC106" s="71">
        <v>0</v>
      </c>
      <c r="AD106" s="71">
        <v>0</v>
      </c>
      <c r="AE106" s="71">
        <v>0</v>
      </c>
      <c r="AF106" s="71">
        <v>1</v>
      </c>
      <c r="AG106" s="73" t="s">
        <v>242</v>
      </c>
      <c r="AH106" s="73" t="s">
        <v>210</v>
      </c>
      <c r="AI106" s="76"/>
    </row>
    <row r="107" spans="1:35" hidden="1" x14ac:dyDescent="0.2">
      <c r="A107" s="67">
        <v>5766</v>
      </c>
      <c r="B107" s="71" t="s">
        <v>49</v>
      </c>
      <c r="C107" s="102">
        <f>E107+F107+G107+I107</f>
        <v>847</v>
      </c>
      <c r="D107" s="71">
        <v>27</v>
      </c>
      <c r="E107" s="71">
        <v>359</v>
      </c>
      <c r="F107" s="71">
        <v>0</v>
      </c>
      <c r="G107" s="71">
        <v>0</v>
      </c>
      <c r="H107" s="71" t="s">
        <v>56</v>
      </c>
      <c r="I107" s="71">
        <v>488</v>
      </c>
      <c r="J107" s="71" t="s">
        <v>78</v>
      </c>
      <c r="K107" s="97">
        <v>1</v>
      </c>
      <c r="L107" s="71">
        <v>11</v>
      </c>
      <c r="M107" s="71">
        <v>140</v>
      </c>
      <c r="N107" s="71">
        <f>M107*2</f>
        <v>280</v>
      </c>
      <c r="O107" s="71">
        <v>2</v>
      </c>
      <c r="P107" s="71">
        <v>42</v>
      </c>
      <c r="Q107" s="71">
        <f>P107*2</f>
        <v>84</v>
      </c>
      <c r="R107" s="71">
        <v>0</v>
      </c>
      <c r="S107" s="71">
        <v>9</v>
      </c>
      <c r="T107" s="71">
        <v>0</v>
      </c>
      <c r="U107" s="71">
        <v>1</v>
      </c>
      <c r="V107" s="71">
        <v>1</v>
      </c>
      <c r="W107" s="71">
        <v>0</v>
      </c>
      <c r="X107" s="71">
        <v>0</v>
      </c>
      <c r="Y107" s="71">
        <v>0</v>
      </c>
      <c r="Z107" s="71">
        <v>1</v>
      </c>
      <c r="AA107" s="71">
        <v>1</v>
      </c>
      <c r="AB107" s="71">
        <v>1</v>
      </c>
      <c r="AC107" s="71">
        <v>0</v>
      </c>
      <c r="AD107" s="71">
        <v>1</v>
      </c>
      <c r="AE107" s="71">
        <v>0</v>
      </c>
      <c r="AF107" s="71">
        <v>1</v>
      </c>
      <c r="AG107" s="73" t="s">
        <v>242</v>
      </c>
      <c r="AH107" s="73" t="s">
        <v>210</v>
      </c>
      <c r="AI107" s="76"/>
    </row>
    <row r="108" spans="1:35" hidden="1" x14ac:dyDescent="0.2">
      <c r="A108" s="67">
        <v>5784</v>
      </c>
      <c r="B108" s="71" t="s">
        <v>49</v>
      </c>
      <c r="C108" s="102">
        <v>3871</v>
      </c>
      <c r="D108" s="71">
        <v>57</v>
      </c>
      <c r="E108" s="71">
        <v>0</v>
      </c>
      <c r="F108" s="71">
        <v>0</v>
      </c>
      <c r="G108" s="71">
        <v>57</v>
      </c>
      <c r="H108" s="71" t="s">
        <v>50</v>
      </c>
      <c r="I108" s="71">
        <v>0</v>
      </c>
      <c r="J108" s="71" t="s">
        <v>62</v>
      </c>
      <c r="K108" s="94">
        <v>1</v>
      </c>
      <c r="L108" s="71">
        <v>20</v>
      </c>
      <c r="M108" s="71">
        <v>0</v>
      </c>
      <c r="N108" s="71">
        <v>0</v>
      </c>
      <c r="O108" s="71">
        <v>11</v>
      </c>
      <c r="P108" s="71">
        <v>0</v>
      </c>
      <c r="Q108" s="71">
        <v>0</v>
      </c>
      <c r="R108" s="71">
        <v>0</v>
      </c>
      <c r="S108" s="71">
        <v>17</v>
      </c>
      <c r="T108" s="71">
        <v>0</v>
      </c>
      <c r="U108" s="71">
        <v>8</v>
      </c>
      <c r="V108" s="71">
        <v>8</v>
      </c>
      <c r="W108" s="71">
        <v>4</v>
      </c>
      <c r="X108" s="71">
        <v>1</v>
      </c>
      <c r="Y108" s="71">
        <v>0</v>
      </c>
      <c r="Z108" s="71">
        <v>2</v>
      </c>
      <c r="AA108" s="71">
        <v>8</v>
      </c>
      <c r="AB108" s="71">
        <v>4</v>
      </c>
      <c r="AC108" s="71">
        <v>7</v>
      </c>
      <c r="AD108" s="71">
        <v>0</v>
      </c>
      <c r="AE108" s="71">
        <v>0</v>
      </c>
      <c r="AF108" s="71">
        <v>1</v>
      </c>
      <c r="AG108" s="73" t="s">
        <v>212</v>
      </c>
      <c r="AH108" s="73" t="s">
        <v>210</v>
      </c>
      <c r="AI108" s="76"/>
    </row>
    <row r="109" spans="1:35" hidden="1" x14ac:dyDescent="0.2">
      <c r="A109" s="67">
        <v>5793</v>
      </c>
      <c r="B109" s="71" t="s">
        <v>49</v>
      </c>
      <c r="C109" s="102">
        <f t="shared" ref="C109:C113" si="15">E109+F109+G109+I109</f>
        <v>415</v>
      </c>
      <c r="D109" s="71">
        <v>28</v>
      </c>
      <c r="E109" s="71">
        <v>0</v>
      </c>
      <c r="F109" s="71">
        <v>0</v>
      </c>
      <c r="G109" s="71">
        <v>0</v>
      </c>
      <c r="H109" s="71" t="s">
        <v>56</v>
      </c>
      <c r="I109" s="71">
        <v>415</v>
      </c>
      <c r="J109" s="71" t="s">
        <v>78</v>
      </c>
      <c r="K109" s="94">
        <v>1</v>
      </c>
      <c r="L109" s="71">
        <v>11</v>
      </c>
      <c r="M109" s="71">
        <v>140</v>
      </c>
      <c r="N109" s="71">
        <f>M109*2</f>
        <v>280</v>
      </c>
      <c r="O109" s="71">
        <v>2</v>
      </c>
      <c r="P109" s="71">
        <v>42</v>
      </c>
      <c r="Q109" s="71">
        <f>P109*2</f>
        <v>84</v>
      </c>
      <c r="R109" s="71">
        <v>0</v>
      </c>
      <c r="S109" s="71">
        <v>0</v>
      </c>
      <c r="T109" s="71">
        <v>0</v>
      </c>
      <c r="U109" s="71">
        <v>0</v>
      </c>
      <c r="V109" s="71">
        <v>0</v>
      </c>
      <c r="W109" s="71">
        <v>0</v>
      </c>
      <c r="X109" s="71">
        <v>0</v>
      </c>
      <c r="Y109" s="71">
        <v>0</v>
      </c>
      <c r="Z109" s="71">
        <v>0</v>
      </c>
      <c r="AA109" s="71">
        <v>0</v>
      </c>
      <c r="AB109" s="71">
        <v>0</v>
      </c>
      <c r="AC109" s="71">
        <v>0</v>
      </c>
      <c r="AD109" s="71">
        <v>0</v>
      </c>
      <c r="AE109" s="71">
        <v>0</v>
      </c>
      <c r="AF109" s="71">
        <v>0</v>
      </c>
      <c r="AG109" s="73" t="s">
        <v>242</v>
      </c>
      <c r="AH109" s="73" t="s">
        <v>210</v>
      </c>
      <c r="AI109" s="76"/>
    </row>
    <row r="110" spans="1:35" hidden="1" x14ac:dyDescent="0.2">
      <c r="A110" s="67">
        <v>5794</v>
      </c>
      <c r="B110" s="71" t="s">
        <v>45</v>
      </c>
      <c r="C110" s="102">
        <f t="shared" si="15"/>
        <v>10339</v>
      </c>
      <c r="D110" s="71">
        <v>2939</v>
      </c>
      <c r="E110" s="71">
        <v>50</v>
      </c>
      <c r="F110" s="71">
        <v>9312</v>
      </c>
      <c r="G110" s="71">
        <v>74</v>
      </c>
      <c r="H110" s="71" t="s">
        <v>80</v>
      </c>
      <c r="I110" s="71">
        <v>903</v>
      </c>
      <c r="J110" s="71" t="s">
        <v>47</v>
      </c>
      <c r="K110" s="94">
        <v>1</v>
      </c>
      <c r="L110" s="71">
        <v>14</v>
      </c>
      <c r="M110" s="71">
        <v>448</v>
      </c>
      <c r="N110" s="71">
        <f>M110*2</f>
        <v>896</v>
      </c>
      <c r="O110" s="71">
        <v>3</v>
      </c>
      <c r="P110" s="71">
        <v>63</v>
      </c>
      <c r="Q110" s="71">
        <f>P110*2</f>
        <v>126</v>
      </c>
      <c r="R110" s="71">
        <v>9</v>
      </c>
      <c r="S110" s="71">
        <v>113</v>
      </c>
      <c r="T110" s="71">
        <v>75</v>
      </c>
      <c r="U110" s="71">
        <v>9</v>
      </c>
      <c r="V110" s="71">
        <v>13</v>
      </c>
      <c r="W110" s="71">
        <v>0</v>
      </c>
      <c r="X110" s="71">
        <v>0</v>
      </c>
      <c r="Y110" s="71">
        <v>0</v>
      </c>
      <c r="Z110" s="71">
        <v>2</v>
      </c>
      <c r="AA110" s="71">
        <v>13</v>
      </c>
      <c r="AB110" s="71">
        <v>4</v>
      </c>
      <c r="AC110" s="71">
        <v>0</v>
      </c>
      <c r="AD110" s="71">
        <v>2</v>
      </c>
      <c r="AE110" s="71">
        <v>3</v>
      </c>
      <c r="AF110" s="71">
        <v>1</v>
      </c>
      <c r="AG110" s="73" t="s">
        <v>209</v>
      </c>
      <c r="AH110" s="73" t="s">
        <v>210</v>
      </c>
      <c r="AI110" s="76"/>
    </row>
    <row r="111" spans="1:35" hidden="1" x14ac:dyDescent="0.2">
      <c r="A111" s="67">
        <v>5802</v>
      </c>
      <c r="B111" s="71" t="s">
        <v>49</v>
      </c>
      <c r="C111" s="102">
        <f t="shared" si="15"/>
        <v>2505</v>
      </c>
      <c r="D111" s="71">
        <v>170</v>
      </c>
      <c r="E111" s="71">
        <v>2335</v>
      </c>
      <c r="F111" s="71">
        <v>0</v>
      </c>
      <c r="G111" s="71">
        <v>0</v>
      </c>
      <c r="H111" s="71" t="s">
        <v>59</v>
      </c>
      <c r="I111" s="71">
        <v>170</v>
      </c>
      <c r="J111" s="71" t="s">
        <v>47</v>
      </c>
      <c r="K111" s="94">
        <v>1</v>
      </c>
      <c r="L111" s="71">
        <v>26</v>
      </c>
      <c r="M111" s="71">
        <v>204</v>
      </c>
      <c r="N111" s="71">
        <v>408</v>
      </c>
      <c r="O111" s="71">
        <v>3</v>
      </c>
      <c r="P111" s="71">
        <v>38</v>
      </c>
      <c r="Q111" s="71">
        <v>76</v>
      </c>
      <c r="R111" s="71">
        <v>24</v>
      </c>
      <c r="S111" s="71">
        <v>0</v>
      </c>
      <c r="T111" s="71">
        <v>0</v>
      </c>
      <c r="U111" s="71">
        <v>3</v>
      </c>
      <c r="V111" s="71">
        <v>2</v>
      </c>
      <c r="W111" s="71">
        <v>1</v>
      </c>
      <c r="X111" s="71">
        <v>0</v>
      </c>
      <c r="Y111" s="71">
        <v>0</v>
      </c>
      <c r="Z111" s="71">
        <v>2</v>
      </c>
      <c r="AA111" s="71">
        <v>2</v>
      </c>
      <c r="AB111" s="71">
        <v>2</v>
      </c>
      <c r="AC111" s="71">
        <v>0</v>
      </c>
      <c r="AD111" s="71">
        <v>2</v>
      </c>
      <c r="AE111" s="71">
        <v>1</v>
      </c>
      <c r="AF111" s="71">
        <v>1</v>
      </c>
      <c r="AG111" s="73" t="s">
        <v>231</v>
      </c>
      <c r="AH111" s="73" t="s">
        <v>210</v>
      </c>
      <c r="AI111" s="76"/>
    </row>
    <row r="112" spans="1:35" hidden="1" x14ac:dyDescent="0.2">
      <c r="A112" s="67">
        <v>6031</v>
      </c>
      <c r="B112" s="71" t="s">
        <v>49</v>
      </c>
      <c r="C112" s="102">
        <f t="shared" si="15"/>
        <v>830</v>
      </c>
      <c r="D112" s="71">
        <v>28</v>
      </c>
      <c r="E112" s="71">
        <v>415</v>
      </c>
      <c r="F112" s="71">
        <v>0</v>
      </c>
      <c r="G112" s="71">
        <v>0</v>
      </c>
      <c r="H112" s="71" t="s">
        <v>56</v>
      </c>
      <c r="I112" s="71">
        <v>415</v>
      </c>
      <c r="J112" s="71" t="s">
        <v>78</v>
      </c>
      <c r="K112" s="94">
        <v>1</v>
      </c>
      <c r="L112" s="71">
        <v>21</v>
      </c>
      <c r="M112" s="71">
        <v>672</v>
      </c>
      <c r="N112" s="71">
        <f>M112*2</f>
        <v>1344</v>
      </c>
      <c r="O112" s="71">
        <v>2</v>
      </c>
      <c r="P112" s="71">
        <v>21</v>
      </c>
      <c r="Q112" s="71">
        <f>P112*2</f>
        <v>42</v>
      </c>
      <c r="R112" s="71">
        <v>0</v>
      </c>
      <c r="S112" s="71">
        <v>0</v>
      </c>
      <c r="T112" s="71">
        <v>0</v>
      </c>
      <c r="U112" s="71">
        <v>0</v>
      </c>
      <c r="V112" s="71">
        <v>0</v>
      </c>
      <c r="W112" s="71">
        <v>0</v>
      </c>
      <c r="X112" s="71">
        <v>0</v>
      </c>
      <c r="Y112" s="71">
        <v>0</v>
      </c>
      <c r="Z112" s="71">
        <v>0</v>
      </c>
      <c r="AA112" s="71">
        <v>0</v>
      </c>
      <c r="AB112" s="71">
        <v>0</v>
      </c>
      <c r="AC112" s="71">
        <v>0</v>
      </c>
      <c r="AD112" s="71">
        <v>0</v>
      </c>
      <c r="AE112" s="71">
        <v>0</v>
      </c>
      <c r="AF112" s="71">
        <v>0</v>
      </c>
      <c r="AG112" s="73" t="s">
        <v>242</v>
      </c>
      <c r="AH112" s="73" t="s">
        <v>210</v>
      </c>
      <c r="AI112" s="76"/>
    </row>
    <row r="113" spans="1:35" hidden="1" x14ac:dyDescent="0.2">
      <c r="A113" s="67">
        <v>7012</v>
      </c>
      <c r="B113" s="71" t="s">
        <v>49</v>
      </c>
      <c r="C113" s="102">
        <f t="shared" si="15"/>
        <v>11050</v>
      </c>
      <c r="D113" s="71">
        <v>303</v>
      </c>
      <c r="E113" s="71">
        <v>8570</v>
      </c>
      <c r="F113" s="71">
        <v>0</v>
      </c>
      <c r="G113" s="71">
        <v>2480</v>
      </c>
      <c r="H113" s="71" t="s">
        <v>59</v>
      </c>
      <c r="I113" s="71">
        <v>0</v>
      </c>
      <c r="J113" s="71" t="s">
        <v>47</v>
      </c>
      <c r="K113" s="94">
        <v>1</v>
      </c>
      <c r="L113" s="71">
        <v>63</v>
      </c>
      <c r="M113" s="71">
        <v>2016</v>
      </c>
      <c r="N113" s="71">
        <f>M113*2</f>
        <v>4032</v>
      </c>
      <c r="O113" s="71">
        <v>0</v>
      </c>
      <c r="P113" s="71">
        <v>0</v>
      </c>
      <c r="Q113" s="71">
        <f>P113*2</f>
        <v>0</v>
      </c>
      <c r="R113" s="71">
        <v>31</v>
      </c>
      <c r="S113" s="71">
        <v>119</v>
      </c>
      <c r="T113" s="71">
        <v>159</v>
      </c>
      <c r="U113" s="71">
        <v>8</v>
      </c>
      <c r="V113" s="71">
        <v>13</v>
      </c>
      <c r="W113" s="71">
        <v>7</v>
      </c>
      <c r="X113" s="71">
        <v>0</v>
      </c>
      <c r="Y113" s="71">
        <v>0</v>
      </c>
      <c r="Z113" s="71">
        <v>2</v>
      </c>
      <c r="AA113" s="71">
        <v>13</v>
      </c>
      <c r="AB113" s="71">
        <v>2</v>
      </c>
      <c r="AC113" s="71">
        <v>0</v>
      </c>
      <c r="AD113" s="71">
        <v>3</v>
      </c>
      <c r="AE113" s="71">
        <v>1</v>
      </c>
      <c r="AF113" s="71">
        <v>2</v>
      </c>
      <c r="AG113" s="73" t="s">
        <v>240</v>
      </c>
      <c r="AH113" s="73"/>
      <c r="AI113" s="76"/>
    </row>
    <row r="114" spans="1:35" hidden="1" x14ac:dyDescent="0.2">
      <c r="A114" s="67">
        <v>6940</v>
      </c>
      <c r="B114" s="71" t="s">
        <v>49</v>
      </c>
      <c r="C114" s="102">
        <v>63867</v>
      </c>
      <c r="D114" s="71">
        <v>0</v>
      </c>
      <c r="E114" s="71"/>
      <c r="F114" s="71"/>
      <c r="G114" s="71"/>
      <c r="H114" s="71"/>
      <c r="I114" s="71"/>
      <c r="J114" s="71" t="s">
        <v>47</v>
      </c>
      <c r="K114" s="94">
        <v>1</v>
      </c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>
        <v>0</v>
      </c>
      <c r="Y114" s="71">
        <v>0</v>
      </c>
      <c r="Z114" s="71"/>
      <c r="AA114" s="71"/>
      <c r="AB114" s="71"/>
      <c r="AC114" s="71"/>
      <c r="AD114" s="71"/>
      <c r="AE114" s="71"/>
      <c r="AF114" s="71"/>
      <c r="AG114" s="73" t="s">
        <v>248</v>
      </c>
      <c r="AH114" s="73" t="s">
        <v>210</v>
      </c>
      <c r="AI114" s="76"/>
    </row>
    <row r="115" spans="1:35" hidden="1" x14ac:dyDescent="0.2">
      <c r="A115" s="67">
        <v>7016</v>
      </c>
      <c r="B115" s="71" t="s">
        <v>45</v>
      </c>
      <c r="C115" s="102">
        <f>E115+F115+G115+I115</f>
        <v>5751</v>
      </c>
      <c r="D115" s="71">
        <v>397</v>
      </c>
      <c r="E115" s="71">
        <v>4654</v>
      </c>
      <c r="F115" s="71">
        <v>380</v>
      </c>
      <c r="G115" s="71">
        <v>320</v>
      </c>
      <c r="H115" s="71" t="s">
        <v>59</v>
      </c>
      <c r="I115" s="71">
        <v>397</v>
      </c>
      <c r="J115" s="71" t="s">
        <v>47</v>
      </c>
      <c r="K115" s="94">
        <v>1</v>
      </c>
      <c r="L115" s="71">
        <v>25</v>
      </c>
      <c r="M115" s="71">
        <v>592</v>
      </c>
      <c r="N115" s="71">
        <f>M115*2</f>
        <v>1184</v>
      </c>
      <c r="O115" s="71">
        <v>14</v>
      </c>
      <c r="P115" s="71">
        <v>107</v>
      </c>
      <c r="Q115" s="71">
        <f>P115*2</f>
        <v>214</v>
      </c>
      <c r="R115" s="71">
        <v>16</v>
      </c>
      <c r="S115" s="71">
        <v>56</v>
      </c>
      <c r="T115" s="71">
        <v>75</v>
      </c>
      <c r="U115" s="71">
        <v>6</v>
      </c>
      <c r="V115" s="71">
        <v>5</v>
      </c>
      <c r="W115" s="71">
        <v>4</v>
      </c>
      <c r="X115" s="71">
        <v>0</v>
      </c>
      <c r="Y115" s="71">
        <v>0</v>
      </c>
      <c r="Z115" s="71">
        <v>4</v>
      </c>
      <c r="AA115" s="71">
        <v>5</v>
      </c>
      <c r="AB115" s="71">
        <v>4</v>
      </c>
      <c r="AC115" s="71">
        <v>1</v>
      </c>
      <c r="AD115" s="71">
        <v>3</v>
      </c>
      <c r="AE115" s="71">
        <v>0</v>
      </c>
      <c r="AF115" s="71">
        <v>2</v>
      </c>
      <c r="AG115" s="73" t="s">
        <v>249</v>
      </c>
      <c r="AH115" s="73" t="s">
        <v>210</v>
      </c>
      <c r="AI115" s="76"/>
    </row>
    <row r="116" spans="1:35" hidden="1" x14ac:dyDescent="0.2">
      <c r="A116" s="67">
        <v>7037</v>
      </c>
      <c r="B116" s="71" t="s">
        <v>49</v>
      </c>
      <c r="C116" s="102">
        <v>2400</v>
      </c>
      <c r="D116" s="71">
        <v>0</v>
      </c>
      <c r="E116" s="71"/>
      <c r="F116" s="71"/>
      <c r="G116" s="71"/>
      <c r="H116" s="71"/>
      <c r="I116" s="71"/>
      <c r="J116" s="71" t="s">
        <v>47</v>
      </c>
      <c r="K116" s="94">
        <v>1</v>
      </c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>
        <v>0</v>
      </c>
      <c r="Y116" s="71">
        <v>0</v>
      </c>
      <c r="Z116" s="71"/>
      <c r="AA116" s="71"/>
      <c r="AB116" s="71"/>
      <c r="AC116" s="71"/>
      <c r="AD116" s="71"/>
      <c r="AE116" s="71"/>
      <c r="AF116" s="71"/>
      <c r="AG116" s="73" t="s">
        <v>248</v>
      </c>
      <c r="AH116" s="73" t="s">
        <v>210</v>
      </c>
      <c r="AI116" s="76"/>
    </row>
    <row r="117" spans="1:35" hidden="1" x14ac:dyDescent="0.2">
      <c r="A117" s="67">
        <v>7042</v>
      </c>
      <c r="B117" s="71" t="s">
        <v>49</v>
      </c>
      <c r="C117" s="102">
        <v>7638</v>
      </c>
      <c r="D117" s="71">
        <v>76</v>
      </c>
      <c r="E117" s="71">
        <v>76</v>
      </c>
      <c r="F117" s="71">
        <v>0</v>
      </c>
      <c r="G117" s="71">
        <v>0</v>
      </c>
      <c r="H117" s="71" t="s">
        <v>50</v>
      </c>
      <c r="I117" s="71">
        <v>0</v>
      </c>
      <c r="J117" s="71" t="s">
        <v>47</v>
      </c>
      <c r="K117" s="94">
        <v>1</v>
      </c>
      <c r="L117" s="71">
        <v>18</v>
      </c>
      <c r="M117" s="71">
        <v>8</v>
      </c>
      <c r="N117" s="71">
        <v>16</v>
      </c>
      <c r="O117" s="71">
        <v>2</v>
      </c>
      <c r="P117" s="71">
        <v>8</v>
      </c>
      <c r="Q117" s="71">
        <v>16</v>
      </c>
      <c r="R117" s="71">
        <v>0</v>
      </c>
      <c r="S117" s="71">
        <v>30</v>
      </c>
      <c r="T117" s="71">
        <v>10</v>
      </c>
      <c r="U117" s="71">
        <v>5</v>
      </c>
      <c r="V117" s="71">
        <v>4</v>
      </c>
      <c r="W117" s="71">
        <v>2</v>
      </c>
      <c r="X117" s="71">
        <v>0</v>
      </c>
      <c r="Y117" s="71">
        <v>0</v>
      </c>
      <c r="Z117" s="71">
        <v>4</v>
      </c>
      <c r="AA117" s="71">
        <v>4</v>
      </c>
      <c r="AB117" s="71">
        <v>4</v>
      </c>
      <c r="AC117" s="71">
        <v>0</v>
      </c>
      <c r="AD117" s="71">
        <v>3</v>
      </c>
      <c r="AE117" s="71">
        <v>0</v>
      </c>
      <c r="AF117" s="71">
        <v>2</v>
      </c>
      <c r="AG117" s="73" t="s">
        <v>250</v>
      </c>
      <c r="AH117" s="73" t="s">
        <v>210</v>
      </c>
      <c r="AI117" s="76"/>
    </row>
    <row r="118" spans="1:35" hidden="1" x14ac:dyDescent="0.2">
      <c r="A118" s="67">
        <v>7044</v>
      </c>
      <c r="B118" s="71" t="s">
        <v>45</v>
      </c>
      <c r="C118" s="102">
        <f t="shared" ref="C118:C123" si="16">E118+F118+G118+I118</f>
        <v>3987</v>
      </c>
      <c r="D118" s="71">
        <v>445</v>
      </c>
      <c r="E118" s="71">
        <v>1520</v>
      </c>
      <c r="F118" s="71">
        <v>1511</v>
      </c>
      <c r="G118" s="71">
        <v>956</v>
      </c>
      <c r="H118" s="71" t="s">
        <v>50</v>
      </c>
      <c r="I118" s="71">
        <v>0</v>
      </c>
      <c r="J118" s="71" t="s">
        <v>47</v>
      </c>
      <c r="K118" s="94">
        <v>1</v>
      </c>
      <c r="L118" s="71">
        <v>16</v>
      </c>
      <c r="M118" s="71">
        <v>240</v>
      </c>
      <c r="N118" s="71">
        <f t="shared" ref="N118:N123" si="17">M118*2</f>
        <v>480</v>
      </c>
      <c r="O118" s="71">
        <v>0</v>
      </c>
      <c r="P118" s="71">
        <v>0</v>
      </c>
      <c r="Q118" s="71">
        <f t="shared" ref="Q118:Q123" si="18">P118*2</f>
        <v>0</v>
      </c>
      <c r="R118" s="71">
        <v>11</v>
      </c>
      <c r="S118" s="71">
        <v>58</v>
      </c>
      <c r="T118" s="71">
        <v>39</v>
      </c>
      <c r="U118" s="71">
        <v>8</v>
      </c>
      <c r="V118" s="71">
        <v>8</v>
      </c>
      <c r="W118" s="71">
        <v>5</v>
      </c>
      <c r="X118" s="71">
        <v>0</v>
      </c>
      <c r="Y118" s="71">
        <v>0</v>
      </c>
      <c r="Z118" s="71">
        <v>2</v>
      </c>
      <c r="AA118" s="71">
        <v>8</v>
      </c>
      <c r="AB118" s="71">
        <v>4</v>
      </c>
      <c r="AC118" s="71">
        <v>0</v>
      </c>
      <c r="AD118" s="71">
        <v>0</v>
      </c>
      <c r="AE118" s="71">
        <v>1</v>
      </c>
      <c r="AF118" s="71">
        <v>2</v>
      </c>
      <c r="AG118" s="73" t="s">
        <v>240</v>
      </c>
      <c r="AH118" s="73"/>
      <c r="AI118" s="76"/>
    </row>
    <row r="119" spans="1:35" hidden="1" x14ac:dyDescent="0.2">
      <c r="A119" s="67">
        <v>7048</v>
      </c>
      <c r="B119" s="71" t="s">
        <v>49</v>
      </c>
      <c r="C119" s="102">
        <f t="shared" si="16"/>
        <v>4108</v>
      </c>
      <c r="D119" s="71">
        <v>265</v>
      </c>
      <c r="E119" s="71">
        <v>3847</v>
      </c>
      <c r="F119" s="71">
        <v>0</v>
      </c>
      <c r="G119" s="71">
        <v>261</v>
      </c>
      <c r="H119" s="71" t="s">
        <v>50</v>
      </c>
      <c r="I119" s="71">
        <v>0</v>
      </c>
      <c r="J119" s="71" t="s">
        <v>47</v>
      </c>
      <c r="K119" s="94">
        <v>1</v>
      </c>
      <c r="L119" s="71">
        <v>12</v>
      </c>
      <c r="M119" s="71">
        <v>180</v>
      </c>
      <c r="N119" s="71">
        <f t="shared" si="17"/>
        <v>360</v>
      </c>
      <c r="O119" s="71">
        <v>0</v>
      </c>
      <c r="P119" s="71">
        <v>0</v>
      </c>
      <c r="Q119" s="71">
        <f t="shared" si="18"/>
        <v>0</v>
      </c>
      <c r="R119" s="71">
        <v>9</v>
      </c>
      <c r="S119" s="71">
        <v>68</v>
      </c>
      <c r="T119" s="71">
        <v>104</v>
      </c>
      <c r="U119" s="71">
        <v>8</v>
      </c>
      <c r="V119" s="71">
        <v>6</v>
      </c>
      <c r="W119" s="71">
        <v>3</v>
      </c>
      <c r="X119" s="71">
        <v>0</v>
      </c>
      <c r="Y119" s="71">
        <v>0</v>
      </c>
      <c r="Z119" s="71">
        <v>2</v>
      </c>
      <c r="AA119" s="71">
        <v>6</v>
      </c>
      <c r="AB119" s="71">
        <v>2</v>
      </c>
      <c r="AC119" s="71">
        <v>0</v>
      </c>
      <c r="AD119" s="71">
        <v>1</v>
      </c>
      <c r="AE119" s="71">
        <v>0</v>
      </c>
      <c r="AF119" s="71">
        <v>1</v>
      </c>
      <c r="AG119" s="73" t="s">
        <v>251</v>
      </c>
      <c r="AH119" s="73" t="s">
        <v>210</v>
      </c>
      <c r="AI119" s="76"/>
    </row>
    <row r="120" spans="1:35" hidden="1" x14ac:dyDescent="0.2">
      <c r="A120" s="67">
        <v>7050</v>
      </c>
      <c r="B120" s="71" t="s">
        <v>49</v>
      </c>
      <c r="C120" s="102">
        <f t="shared" si="16"/>
        <v>6972</v>
      </c>
      <c r="D120" s="71">
        <v>324</v>
      </c>
      <c r="E120" s="71">
        <v>5588</v>
      </c>
      <c r="F120" s="71">
        <v>1028</v>
      </c>
      <c r="G120" s="71">
        <v>0</v>
      </c>
      <c r="H120" s="71" t="s">
        <v>59</v>
      </c>
      <c r="I120" s="71">
        <v>356</v>
      </c>
      <c r="J120" s="71" t="s">
        <v>47</v>
      </c>
      <c r="K120" s="94">
        <v>1</v>
      </c>
      <c r="L120" s="71">
        <v>0</v>
      </c>
      <c r="M120" s="71">
        <v>42</v>
      </c>
      <c r="N120" s="71">
        <f t="shared" si="17"/>
        <v>84</v>
      </c>
      <c r="O120" s="71">
        <v>1</v>
      </c>
      <c r="P120" s="71">
        <v>21</v>
      </c>
      <c r="Q120" s="71">
        <f t="shared" si="18"/>
        <v>42</v>
      </c>
      <c r="R120" s="71">
        <v>0</v>
      </c>
      <c r="S120" s="71">
        <v>0</v>
      </c>
      <c r="T120" s="71">
        <v>0</v>
      </c>
      <c r="U120" s="71">
        <v>4</v>
      </c>
      <c r="V120" s="71">
        <v>5</v>
      </c>
      <c r="W120" s="71">
        <v>2</v>
      </c>
      <c r="X120" s="71">
        <v>0</v>
      </c>
      <c r="Y120" s="71">
        <v>0</v>
      </c>
      <c r="Z120" s="71">
        <v>2</v>
      </c>
      <c r="AA120" s="71">
        <v>5</v>
      </c>
      <c r="AB120" s="71">
        <v>2</v>
      </c>
      <c r="AC120" s="71">
        <v>0</v>
      </c>
      <c r="AD120" s="71">
        <v>1</v>
      </c>
      <c r="AE120" s="71">
        <v>1</v>
      </c>
      <c r="AF120" s="71">
        <v>1</v>
      </c>
      <c r="AG120" s="73" t="s">
        <v>239</v>
      </c>
      <c r="AH120" s="73" t="s">
        <v>210</v>
      </c>
      <c r="AI120" s="76"/>
    </row>
    <row r="121" spans="1:35" hidden="1" x14ac:dyDescent="0.2">
      <c r="A121" s="67">
        <v>7051</v>
      </c>
      <c r="B121" s="71" t="s">
        <v>45</v>
      </c>
      <c r="C121" s="102">
        <f t="shared" si="16"/>
        <v>9893</v>
      </c>
      <c r="D121" s="71">
        <v>325</v>
      </c>
      <c r="E121" s="71">
        <v>8859</v>
      </c>
      <c r="F121" s="71">
        <v>0</v>
      </c>
      <c r="G121" s="71">
        <v>0</v>
      </c>
      <c r="H121" s="71" t="s">
        <v>59</v>
      </c>
      <c r="I121" s="71">
        <v>1034</v>
      </c>
      <c r="J121" s="71" t="s">
        <v>47</v>
      </c>
      <c r="K121" s="94">
        <v>1</v>
      </c>
      <c r="L121" s="71">
        <v>12</v>
      </c>
      <c r="M121" s="71">
        <v>180</v>
      </c>
      <c r="N121" s="71">
        <f t="shared" si="17"/>
        <v>360</v>
      </c>
      <c r="O121" s="71">
        <v>0</v>
      </c>
      <c r="P121" s="71">
        <v>0</v>
      </c>
      <c r="Q121" s="71">
        <f t="shared" si="18"/>
        <v>0</v>
      </c>
      <c r="R121" s="71">
        <v>18</v>
      </c>
      <c r="S121" s="71">
        <v>96</v>
      </c>
      <c r="T121" s="71">
        <v>48</v>
      </c>
      <c r="U121" s="71">
        <v>4</v>
      </c>
      <c r="V121" s="71">
        <v>3</v>
      </c>
      <c r="W121" s="71">
        <v>1</v>
      </c>
      <c r="X121" s="71">
        <v>0</v>
      </c>
      <c r="Y121" s="71">
        <v>0</v>
      </c>
      <c r="Z121" s="71">
        <v>2</v>
      </c>
      <c r="AA121" s="71">
        <v>3</v>
      </c>
      <c r="AB121" s="71">
        <v>2</v>
      </c>
      <c r="AC121" s="71">
        <v>0</v>
      </c>
      <c r="AD121" s="71">
        <v>2</v>
      </c>
      <c r="AE121" s="71">
        <v>0</v>
      </c>
      <c r="AF121" s="71">
        <v>1</v>
      </c>
      <c r="AG121" s="73" t="s">
        <v>249</v>
      </c>
      <c r="AH121" s="73" t="s">
        <v>210</v>
      </c>
      <c r="AI121" s="76"/>
    </row>
    <row r="122" spans="1:35" hidden="1" x14ac:dyDescent="0.2">
      <c r="A122" s="67">
        <v>7052</v>
      </c>
      <c r="B122" s="71" t="s">
        <v>49</v>
      </c>
      <c r="C122" s="102">
        <f t="shared" si="16"/>
        <v>3284</v>
      </c>
      <c r="D122" s="71">
        <v>377</v>
      </c>
      <c r="E122" s="71">
        <v>3284</v>
      </c>
      <c r="F122" s="71">
        <v>0</v>
      </c>
      <c r="G122" s="71">
        <v>0</v>
      </c>
      <c r="H122" s="71" t="s">
        <v>50</v>
      </c>
      <c r="I122" s="71">
        <v>0</v>
      </c>
      <c r="J122" s="71" t="s">
        <v>47</v>
      </c>
      <c r="K122" s="94">
        <v>1</v>
      </c>
      <c r="L122" s="71">
        <v>12</v>
      </c>
      <c r="M122" s="71">
        <v>180</v>
      </c>
      <c r="N122" s="71">
        <f t="shared" si="17"/>
        <v>360</v>
      </c>
      <c r="O122" s="71">
        <v>3</v>
      </c>
      <c r="P122" s="71">
        <v>63</v>
      </c>
      <c r="Q122" s="71">
        <f t="shared" si="18"/>
        <v>126</v>
      </c>
      <c r="R122" s="71">
        <v>14</v>
      </c>
      <c r="S122" s="71">
        <v>61</v>
      </c>
      <c r="T122" s="71">
        <v>79</v>
      </c>
      <c r="U122" s="71">
        <v>3</v>
      </c>
      <c r="V122" s="71">
        <v>3</v>
      </c>
      <c r="W122" s="71">
        <v>0</v>
      </c>
      <c r="X122" s="71">
        <v>0</v>
      </c>
      <c r="Y122" s="71">
        <v>0</v>
      </c>
      <c r="Z122" s="71">
        <v>2</v>
      </c>
      <c r="AA122" s="71">
        <v>3</v>
      </c>
      <c r="AB122" s="71">
        <v>2</v>
      </c>
      <c r="AC122" s="71">
        <v>0</v>
      </c>
      <c r="AD122" s="71">
        <v>1</v>
      </c>
      <c r="AE122" s="71">
        <v>0</v>
      </c>
      <c r="AF122" s="71">
        <v>1</v>
      </c>
      <c r="AG122" s="73" t="s">
        <v>252</v>
      </c>
      <c r="AH122" s="73" t="s">
        <v>210</v>
      </c>
      <c r="AI122" s="76"/>
    </row>
    <row r="123" spans="1:35" hidden="1" x14ac:dyDescent="0.2">
      <c r="A123" s="67">
        <v>8680</v>
      </c>
      <c r="B123" s="71" t="s">
        <v>45</v>
      </c>
      <c r="C123" s="102">
        <f t="shared" si="16"/>
        <v>866</v>
      </c>
      <c r="D123" s="71">
        <v>28</v>
      </c>
      <c r="E123" s="71">
        <v>433</v>
      </c>
      <c r="F123" s="71">
        <v>0</v>
      </c>
      <c r="G123" s="71">
        <v>0</v>
      </c>
      <c r="H123" s="71" t="s">
        <v>56</v>
      </c>
      <c r="I123" s="71">
        <v>433</v>
      </c>
      <c r="J123" s="71" t="s">
        <v>78</v>
      </c>
      <c r="K123" s="94">
        <v>1</v>
      </c>
      <c r="L123" s="71">
        <v>6</v>
      </c>
      <c r="M123" s="71">
        <v>74</v>
      </c>
      <c r="N123" s="71">
        <f t="shared" si="17"/>
        <v>148</v>
      </c>
      <c r="O123" s="71">
        <v>1</v>
      </c>
      <c r="P123" s="71">
        <v>21</v>
      </c>
      <c r="Q123" s="71">
        <f t="shared" si="18"/>
        <v>42</v>
      </c>
      <c r="R123" s="71">
        <v>0</v>
      </c>
      <c r="S123" s="71">
        <v>3</v>
      </c>
      <c r="T123" s="71">
        <v>0</v>
      </c>
      <c r="U123" s="71">
        <v>1</v>
      </c>
      <c r="V123" s="71">
        <v>1</v>
      </c>
      <c r="W123" s="71">
        <v>0</v>
      </c>
      <c r="X123" s="71">
        <v>0</v>
      </c>
      <c r="Y123" s="71">
        <v>0</v>
      </c>
      <c r="Z123" s="71">
        <v>0</v>
      </c>
      <c r="AA123" s="71">
        <v>1</v>
      </c>
      <c r="AB123" s="71">
        <v>1</v>
      </c>
      <c r="AC123" s="71">
        <v>0</v>
      </c>
      <c r="AD123" s="71">
        <v>1</v>
      </c>
      <c r="AE123" s="71">
        <v>0</v>
      </c>
      <c r="AF123" s="71">
        <v>1</v>
      </c>
      <c r="AG123" s="73" t="s">
        <v>242</v>
      </c>
      <c r="AH123" s="73" t="s">
        <v>210</v>
      </c>
      <c r="AI123" s="76"/>
    </row>
    <row r="124" spans="1:35" hidden="1" x14ac:dyDescent="0.2">
      <c r="A124" s="67">
        <v>9138</v>
      </c>
      <c r="B124" s="71" t="s">
        <v>49</v>
      </c>
      <c r="C124" s="102">
        <v>22320</v>
      </c>
      <c r="D124" s="71">
        <v>60</v>
      </c>
      <c r="E124" s="71">
        <v>0</v>
      </c>
      <c r="F124" s="71">
        <v>0</v>
      </c>
      <c r="G124" s="71">
        <v>200</v>
      </c>
      <c r="H124" s="71" t="s">
        <v>50</v>
      </c>
      <c r="I124" s="71">
        <v>0</v>
      </c>
      <c r="J124" s="71" t="s">
        <v>47</v>
      </c>
      <c r="K124" s="94">
        <v>1</v>
      </c>
      <c r="L124" s="71">
        <v>2</v>
      </c>
      <c r="M124" s="71">
        <v>20</v>
      </c>
      <c r="N124" s="71">
        <v>40</v>
      </c>
      <c r="O124" s="71">
        <v>15</v>
      </c>
      <c r="P124" s="71">
        <v>0</v>
      </c>
      <c r="Q124" s="71">
        <v>0</v>
      </c>
      <c r="R124" s="71">
        <v>2</v>
      </c>
      <c r="S124" s="71">
        <v>24</v>
      </c>
      <c r="T124" s="71">
        <v>2</v>
      </c>
      <c r="U124" s="71">
        <v>5</v>
      </c>
      <c r="V124" s="71">
        <v>5</v>
      </c>
      <c r="W124" s="71">
        <v>2</v>
      </c>
      <c r="X124" s="71">
        <v>0</v>
      </c>
      <c r="Y124" s="71">
        <v>0</v>
      </c>
      <c r="Z124" s="71">
        <v>4</v>
      </c>
      <c r="AA124" s="71">
        <v>5</v>
      </c>
      <c r="AB124" s="71">
        <v>4</v>
      </c>
      <c r="AC124" s="71">
        <v>0</v>
      </c>
      <c r="AD124" s="71">
        <v>1</v>
      </c>
      <c r="AE124" s="71">
        <v>0</v>
      </c>
      <c r="AF124" s="71">
        <v>1</v>
      </c>
      <c r="AG124" s="73" t="s">
        <v>212</v>
      </c>
      <c r="AH124" s="73" t="s">
        <v>210</v>
      </c>
      <c r="AI124" s="76"/>
    </row>
    <row r="125" spans="1:35" hidden="1" x14ac:dyDescent="0.2">
      <c r="A125" s="67">
        <v>9212</v>
      </c>
      <c r="B125" s="71" t="s">
        <v>49</v>
      </c>
      <c r="C125" s="102">
        <v>6216</v>
      </c>
      <c r="D125" s="71">
        <v>68</v>
      </c>
      <c r="E125" s="71">
        <v>0</v>
      </c>
      <c r="F125" s="71">
        <v>203</v>
      </c>
      <c r="G125" s="71">
        <v>0</v>
      </c>
      <c r="H125" s="71" t="s">
        <v>50</v>
      </c>
      <c r="I125" s="71">
        <v>0</v>
      </c>
      <c r="J125" s="71" t="s">
        <v>47</v>
      </c>
      <c r="K125" s="94">
        <v>1</v>
      </c>
      <c r="L125" s="71">
        <v>4</v>
      </c>
      <c r="M125" s="71">
        <v>12</v>
      </c>
      <c r="N125" s="71">
        <v>24</v>
      </c>
      <c r="O125" s="71">
        <v>20</v>
      </c>
      <c r="P125" s="71">
        <v>8</v>
      </c>
      <c r="Q125" s="71">
        <v>47</v>
      </c>
      <c r="R125" s="71">
        <v>0</v>
      </c>
      <c r="S125" s="71">
        <v>40</v>
      </c>
      <c r="T125" s="71">
        <v>20</v>
      </c>
      <c r="U125" s="71">
        <v>5</v>
      </c>
      <c r="V125" s="71">
        <v>5</v>
      </c>
      <c r="W125" s="71">
        <v>2</v>
      </c>
      <c r="X125" s="71">
        <v>0</v>
      </c>
      <c r="Y125" s="71">
        <v>0</v>
      </c>
      <c r="Z125" s="71">
        <v>3</v>
      </c>
      <c r="AA125" s="71">
        <v>5</v>
      </c>
      <c r="AB125" s="71">
        <v>3</v>
      </c>
      <c r="AC125" s="71">
        <v>0</v>
      </c>
      <c r="AD125" s="71">
        <v>0</v>
      </c>
      <c r="AE125" s="71">
        <v>0</v>
      </c>
      <c r="AF125" s="71">
        <v>1</v>
      </c>
      <c r="AG125" s="73" t="s">
        <v>212</v>
      </c>
      <c r="AH125" s="73" t="s">
        <v>210</v>
      </c>
      <c r="AI125" s="76"/>
    </row>
    <row r="126" spans="1:35" hidden="1" x14ac:dyDescent="0.2">
      <c r="A126" s="67">
        <v>9406</v>
      </c>
      <c r="B126" s="71" t="s">
        <v>45</v>
      </c>
      <c r="C126" s="102">
        <f t="shared" ref="C126:C131" si="19">E126+F126+G126+I126</f>
        <v>6972</v>
      </c>
      <c r="D126" s="71">
        <v>324</v>
      </c>
      <c r="E126" s="71">
        <v>5588</v>
      </c>
      <c r="F126" s="71">
        <v>1028</v>
      </c>
      <c r="G126" s="71">
        <v>0</v>
      </c>
      <c r="H126" s="71" t="s">
        <v>59</v>
      </c>
      <c r="I126" s="71">
        <v>356</v>
      </c>
      <c r="J126" s="71" t="s">
        <v>47</v>
      </c>
      <c r="K126" s="94">
        <v>1</v>
      </c>
      <c r="L126" s="71">
        <v>0</v>
      </c>
      <c r="M126" s="71">
        <v>42</v>
      </c>
      <c r="N126" s="71">
        <f>M126*2</f>
        <v>84</v>
      </c>
      <c r="O126" s="71">
        <v>1</v>
      </c>
      <c r="P126" s="71">
        <v>21</v>
      </c>
      <c r="Q126" s="71">
        <f>P126*2</f>
        <v>42</v>
      </c>
      <c r="R126" s="71">
        <v>0</v>
      </c>
      <c r="S126" s="71">
        <v>0</v>
      </c>
      <c r="T126" s="71">
        <v>0</v>
      </c>
      <c r="U126" s="71">
        <v>4</v>
      </c>
      <c r="V126" s="71">
        <v>5</v>
      </c>
      <c r="W126" s="71">
        <v>2</v>
      </c>
      <c r="X126" s="71">
        <v>0</v>
      </c>
      <c r="Y126" s="71">
        <v>0</v>
      </c>
      <c r="Z126" s="71">
        <v>2</v>
      </c>
      <c r="AA126" s="71">
        <v>5</v>
      </c>
      <c r="AB126" s="71">
        <v>2</v>
      </c>
      <c r="AC126" s="71">
        <v>0</v>
      </c>
      <c r="AD126" s="71">
        <v>1</v>
      </c>
      <c r="AE126" s="71">
        <v>1</v>
      </c>
      <c r="AF126" s="71">
        <v>1</v>
      </c>
      <c r="AG126" s="73"/>
      <c r="AH126" s="73" t="s">
        <v>210</v>
      </c>
      <c r="AI126" s="76"/>
    </row>
    <row r="127" spans="1:35" hidden="1" x14ac:dyDescent="0.2">
      <c r="A127" s="67">
        <v>9582</v>
      </c>
      <c r="B127" s="71" t="s">
        <v>49</v>
      </c>
      <c r="C127" s="102">
        <f t="shared" si="19"/>
        <v>2562</v>
      </c>
      <c r="D127" s="71">
        <v>169</v>
      </c>
      <c r="E127" s="71">
        <v>2393</v>
      </c>
      <c r="F127" s="71">
        <v>0</v>
      </c>
      <c r="G127" s="71">
        <v>0</v>
      </c>
      <c r="H127" s="71" t="s">
        <v>59</v>
      </c>
      <c r="I127" s="71">
        <v>169</v>
      </c>
      <c r="J127" s="71" t="s">
        <v>47</v>
      </c>
      <c r="K127" s="94">
        <v>1</v>
      </c>
      <c r="L127" s="71">
        <v>16</v>
      </c>
      <c r="M127" s="71">
        <v>188</v>
      </c>
      <c r="N127" s="71">
        <v>376</v>
      </c>
      <c r="O127" s="71">
        <v>3</v>
      </c>
      <c r="P127" s="71">
        <v>31</v>
      </c>
      <c r="Q127" s="71">
        <v>62</v>
      </c>
      <c r="R127" s="71">
        <v>14</v>
      </c>
      <c r="S127" s="71">
        <v>26</v>
      </c>
      <c r="T127" s="71">
        <v>0</v>
      </c>
      <c r="U127" s="71">
        <v>2</v>
      </c>
      <c r="V127" s="71">
        <v>2</v>
      </c>
      <c r="W127" s="71">
        <v>1</v>
      </c>
      <c r="X127" s="71">
        <v>0</v>
      </c>
      <c r="Y127" s="71">
        <v>0</v>
      </c>
      <c r="Z127" s="71">
        <v>2</v>
      </c>
      <c r="AA127" s="71">
        <v>2</v>
      </c>
      <c r="AB127" s="71">
        <v>2</v>
      </c>
      <c r="AC127" s="71">
        <v>0</v>
      </c>
      <c r="AD127" s="71">
        <v>2</v>
      </c>
      <c r="AE127" s="71">
        <v>1</v>
      </c>
      <c r="AF127" s="71">
        <v>1</v>
      </c>
      <c r="AG127" s="73" t="s">
        <v>231</v>
      </c>
      <c r="AH127" s="73" t="s">
        <v>210</v>
      </c>
      <c r="AI127" s="76"/>
    </row>
    <row r="128" spans="1:35" hidden="1" x14ac:dyDescent="0.2">
      <c r="A128" s="67">
        <v>9591</v>
      </c>
      <c r="B128" s="71" t="s">
        <v>49</v>
      </c>
      <c r="C128" s="102">
        <f t="shared" si="19"/>
        <v>2379</v>
      </c>
      <c r="D128" s="71">
        <v>370</v>
      </c>
      <c r="E128" s="71">
        <v>2379</v>
      </c>
      <c r="F128" s="71">
        <v>0</v>
      </c>
      <c r="G128" s="71">
        <v>0</v>
      </c>
      <c r="H128" s="71" t="s">
        <v>82</v>
      </c>
      <c r="I128" s="71">
        <v>0</v>
      </c>
      <c r="J128" s="71" t="s">
        <v>47</v>
      </c>
      <c r="K128" s="94">
        <v>1</v>
      </c>
      <c r="L128" s="71">
        <v>10</v>
      </c>
      <c r="M128" s="71">
        <v>120</v>
      </c>
      <c r="N128" s="71">
        <f>M128*2</f>
        <v>240</v>
      </c>
      <c r="O128" s="71">
        <v>0</v>
      </c>
      <c r="P128" s="71">
        <v>0</v>
      </c>
      <c r="Q128" s="71">
        <f>P128*2</f>
        <v>0</v>
      </c>
      <c r="R128" s="71">
        <v>10</v>
      </c>
      <c r="S128" s="71">
        <v>20</v>
      </c>
      <c r="T128" s="71">
        <v>0</v>
      </c>
      <c r="U128" s="71">
        <v>3</v>
      </c>
      <c r="V128" s="71">
        <v>2</v>
      </c>
      <c r="W128" s="71">
        <v>0</v>
      </c>
      <c r="X128" s="71">
        <v>0</v>
      </c>
      <c r="Y128" s="71">
        <v>0</v>
      </c>
      <c r="Z128" s="71">
        <v>2</v>
      </c>
      <c r="AA128" s="71">
        <v>2</v>
      </c>
      <c r="AB128" s="71">
        <v>2</v>
      </c>
      <c r="AC128" s="71">
        <v>2</v>
      </c>
      <c r="AD128" s="71">
        <v>1</v>
      </c>
      <c r="AE128" s="71">
        <v>1</v>
      </c>
      <c r="AF128" s="71">
        <v>1</v>
      </c>
      <c r="AG128" s="73" t="s">
        <v>214</v>
      </c>
      <c r="AH128" s="73" t="s">
        <v>210</v>
      </c>
      <c r="AI128" s="76"/>
    </row>
    <row r="129" spans="1:35" hidden="1" x14ac:dyDescent="0.2">
      <c r="A129" s="67">
        <v>9594</v>
      </c>
      <c r="B129" s="71" t="s">
        <v>45</v>
      </c>
      <c r="C129" s="102">
        <f t="shared" si="19"/>
        <v>908</v>
      </c>
      <c r="D129" s="71">
        <v>0</v>
      </c>
      <c r="E129" s="71">
        <v>908</v>
      </c>
      <c r="F129" s="71">
        <v>0</v>
      </c>
      <c r="G129" s="71">
        <v>0</v>
      </c>
      <c r="H129" s="71" t="s">
        <v>50</v>
      </c>
      <c r="I129" s="71">
        <v>0</v>
      </c>
      <c r="J129" s="71" t="s">
        <v>47</v>
      </c>
      <c r="K129" s="94">
        <v>1</v>
      </c>
      <c r="L129" s="71">
        <v>4</v>
      </c>
      <c r="M129" s="71">
        <v>60</v>
      </c>
      <c r="N129" s="71">
        <f>M129*2</f>
        <v>120</v>
      </c>
      <c r="O129" s="71">
        <v>0</v>
      </c>
      <c r="P129" s="71">
        <v>0</v>
      </c>
      <c r="Q129" s="71">
        <f>P129*2</f>
        <v>0</v>
      </c>
      <c r="R129" s="71">
        <v>0</v>
      </c>
      <c r="S129" s="71">
        <v>15</v>
      </c>
      <c r="T129" s="71">
        <v>0</v>
      </c>
      <c r="U129" s="71">
        <v>0</v>
      </c>
      <c r="V129" s="71">
        <v>0</v>
      </c>
      <c r="W129" s="71">
        <v>0</v>
      </c>
      <c r="X129" s="71">
        <v>0</v>
      </c>
      <c r="Y129" s="71">
        <v>0</v>
      </c>
      <c r="Z129" s="71">
        <v>0</v>
      </c>
      <c r="AA129" s="71">
        <v>0</v>
      </c>
      <c r="AB129" s="71">
        <v>0</v>
      </c>
      <c r="AC129" s="71">
        <v>0</v>
      </c>
      <c r="AD129" s="71">
        <v>0</v>
      </c>
      <c r="AE129" s="71">
        <v>0</v>
      </c>
      <c r="AF129" s="71">
        <v>1</v>
      </c>
      <c r="AG129" s="73" t="s">
        <v>214</v>
      </c>
      <c r="AH129" s="73"/>
      <c r="AI129" s="76"/>
    </row>
    <row r="130" spans="1:35" hidden="1" x14ac:dyDescent="0.2">
      <c r="A130" s="67">
        <v>10041</v>
      </c>
      <c r="B130" s="71" t="s">
        <v>49</v>
      </c>
      <c r="C130" s="102">
        <f t="shared" si="19"/>
        <v>7007</v>
      </c>
      <c r="D130" s="71">
        <v>145</v>
      </c>
      <c r="E130" s="71">
        <v>1500</v>
      </c>
      <c r="F130" s="71">
        <v>4990</v>
      </c>
      <c r="G130" s="71">
        <v>0</v>
      </c>
      <c r="H130" s="71" t="s">
        <v>52</v>
      </c>
      <c r="I130" s="71">
        <v>517</v>
      </c>
      <c r="J130" s="71" t="s">
        <v>47</v>
      </c>
      <c r="K130" s="94">
        <v>1</v>
      </c>
      <c r="L130" s="71">
        <v>11</v>
      </c>
      <c r="M130" s="71">
        <v>99</v>
      </c>
      <c r="N130" s="71">
        <f>M130*2</f>
        <v>198</v>
      </c>
      <c r="O130" s="71">
        <v>0</v>
      </c>
      <c r="P130" s="71">
        <v>0</v>
      </c>
      <c r="Q130" s="71">
        <f>P130*2</f>
        <v>0</v>
      </c>
      <c r="R130" s="71">
        <v>11</v>
      </c>
      <c r="S130" s="71">
        <v>74</v>
      </c>
      <c r="T130" s="71">
        <v>74</v>
      </c>
      <c r="U130" s="71">
        <v>5</v>
      </c>
      <c r="V130" s="71">
        <v>5</v>
      </c>
      <c r="W130" s="71">
        <v>1</v>
      </c>
      <c r="X130" s="71">
        <v>0</v>
      </c>
      <c r="Y130" s="71">
        <v>0</v>
      </c>
      <c r="Z130" s="71">
        <v>2</v>
      </c>
      <c r="AA130" s="71">
        <v>5</v>
      </c>
      <c r="AB130" s="71">
        <v>2</v>
      </c>
      <c r="AC130" s="71">
        <v>0</v>
      </c>
      <c r="AD130" s="71">
        <v>2</v>
      </c>
      <c r="AE130" s="71">
        <v>1</v>
      </c>
      <c r="AF130" s="71">
        <v>1</v>
      </c>
      <c r="AG130" s="73"/>
      <c r="AH130" s="73" t="s">
        <v>210</v>
      </c>
      <c r="AI130" s="76"/>
    </row>
    <row r="131" spans="1:35" hidden="1" x14ac:dyDescent="0.2">
      <c r="A131" s="67">
        <v>12012</v>
      </c>
      <c r="B131" s="71" t="s">
        <v>49</v>
      </c>
      <c r="C131" s="102">
        <f t="shared" si="19"/>
        <v>6570</v>
      </c>
      <c r="D131" s="117">
        <v>237</v>
      </c>
      <c r="E131" s="71">
        <v>0</v>
      </c>
      <c r="F131" s="71">
        <v>4896</v>
      </c>
      <c r="G131" s="71">
        <v>0</v>
      </c>
      <c r="H131" s="71" t="s">
        <v>84</v>
      </c>
      <c r="I131" s="71">
        <v>1674</v>
      </c>
      <c r="J131" s="71" t="s">
        <v>47</v>
      </c>
      <c r="K131" s="94">
        <v>1</v>
      </c>
      <c r="L131" s="71">
        <v>16</v>
      </c>
      <c r="M131" s="71">
        <v>200</v>
      </c>
      <c r="N131" s="71">
        <f>M131*2</f>
        <v>400</v>
      </c>
      <c r="O131" s="71">
        <v>8</v>
      </c>
      <c r="P131" s="71">
        <v>168</v>
      </c>
      <c r="Q131" s="71">
        <f>P131*2</f>
        <v>336</v>
      </c>
      <c r="R131" s="71">
        <v>16</v>
      </c>
      <c r="S131" s="71">
        <v>23</v>
      </c>
      <c r="T131" s="71">
        <v>0</v>
      </c>
      <c r="U131" s="71">
        <v>2</v>
      </c>
      <c r="V131" s="71">
        <v>2</v>
      </c>
      <c r="W131" s="71">
        <v>1</v>
      </c>
      <c r="X131" s="71">
        <v>0</v>
      </c>
      <c r="Y131" s="71">
        <v>0</v>
      </c>
      <c r="Z131" s="71">
        <v>2</v>
      </c>
      <c r="AA131" s="71">
        <v>2</v>
      </c>
      <c r="AB131" s="71">
        <v>2</v>
      </c>
      <c r="AC131" s="71">
        <v>0</v>
      </c>
      <c r="AD131" s="71">
        <v>1</v>
      </c>
      <c r="AE131" s="71">
        <v>1</v>
      </c>
      <c r="AF131" s="71">
        <v>1</v>
      </c>
      <c r="AG131" s="73" t="s">
        <v>253</v>
      </c>
      <c r="AH131" s="73" t="s">
        <v>210</v>
      </c>
      <c r="AI131" s="76"/>
    </row>
    <row r="132" spans="1:35" hidden="1" x14ac:dyDescent="0.2">
      <c r="A132" s="67">
        <v>14008</v>
      </c>
      <c r="B132" s="71" t="s">
        <v>49</v>
      </c>
      <c r="C132" s="102">
        <v>2700</v>
      </c>
      <c r="D132" s="71">
        <v>45</v>
      </c>
      <c r="E132" s="71">
        <v>45</v>
      </c>
      <c r="F132" s="71">
        <v>200</v>
      </c>
      <c r="G132" s="71">
        <v>0</v>
      </c>
      <c r="H132" s="71" t="s">
        <v>50</v>
      </c>
      <c r="I132" s="71">
        <v>0</v>
      </c>
      <c r="J132" s="71" t="s">
        <v>47</v>
      </c>
      <c r="K132" s="94">
        <v>1</v>
      </c>
      <c r="L132" s="71">
        <v>8</v>
      </c>
      <c r="M132" s="71">
        <v>20</v>
      </c>
      <c r="N132" s="71">
        <v>40</v>
      </c>
      <c r="O132" s="71">
        <v>15</v>
      </c>
      <c r="P132" s="71">
        <v>12</v>
      </c>
      <c r="Q132" s="71">
        <f>P132*2</f>
        <v>24</v>
      </c>
      <c r="R132" s="71">
        <v>10</v>
      </c>
      <c r="S132" s="71">
        <v>38</v>
      </c>
      <c r="T132" s="71">
        <v>10</v>
      </c>
      <c r="U132" s="71">
        <v>2</v>
      </c>
      <c r="V132" s="71">
        <v>2</v>
      </c>
      <c r="W132" s="71">
        <v>0</v>
      </c>
      <c r="X132" s="71">
        <v>0</v>
      </c>
      <c r="Y132" s="71">
        <v>0</v>
      </c>
      <c r="Z132" s="71">
        <v>2</v>
      </c>
      <c r="AA132" s="71">
        <v>2</v>
      </c>
      <c r="AB132" s="71">
        <v>2</v>
      </c>
      <c r="AC132" s="71">
        <v>2</v>
      </c>
      <c r="AD132" s="71">
        <v>2</v>
      </c>
      <c r="AE132" s="71">
        <v>0</v>
      </c>
      <c r="AF132" s="71">
        <v>1</v>
      </c>
      <c r="AG132" s="73" t="s">
        <v>255</v>
      </c>
      <c r="AH132" s="73" t="s">
        <v>210</v>
      </c>
      <c r="AI132" s="76"/>
    </row>
    <row r="133" spans="1:35" hidden="1" x14ac:dyDescent="0.2">
      <c r="A133" s="67">
        <v>14010</v>
      </c>
      <c r="B133" s="71" t="s">
        <v>49</v>
      </c>
      <c r="C133" s="102">
        <v>9978</v>
      </c>
      <c r="D133" s="71">
        <v>85</v>
      </c>
      <c r="E133" s="71">
        <v>359</v>
      </c>
      <c r="F133" s="71">
        <v>600</v>
      </c>
      <c r="G133" s="71">
        <v>0</v>
      </c>
      <c r="H133" s="71" t="s">
        <v>50</v>
      </c>
      <c r="I133" s="71">
        <v>0</v>
      </c>
      <c r="J133" s="71" t="s">
        <v>47</v>
      </c>
      <c r="K133" s="94">
        <v>1</v>
      </c>
      <c r="L133" s="71">
        <v>25</v>
      </c>
      <c r="M133" s="71">
        <v>20</v>
      </c>
      <c r="N133" s="71">
        <v>40</v>
      </c>
      <c r="O133" s="71">
        <v>28</v>
      </c>
      <c r="P133" s="71">
        <v>12</v>
      </c>
      <c r="Q133" s="71">
        <f>P133*2</f>
        <v>24</v>
      </c>
      <c r="R133" s="71">
        <v>25</v>
      </c>
      <c r="S133" s="71">
        <v>80</v>
      </c>
      <c r="T133" s="71">
        <v>20</v>
      </c>
      <c r="U133" s="71">
        <v>7</v>
      </c>
      <c r="V133" s="71">
        <v>6</v>
      </c>
      <c r="W133" s="71">
        <v>4</v>
      </c>
      <c r="X133" s="71">
        <v>0</v>
      </c>
      <c r="Y133" s="71">
        <v>0</v>
      </c>
      <c r="Z133" s="71">
        <v>4</v>
      </c>
      <c r="AA133" s="71">
        <v>6</v>
      </c>
      <c r="AB133" s="71">
        <v>7</v>
      </c>
      <c r="AC133" s="71">
        <v>2</v>
      </c>
      <c r="AD133" s="71">
        <v>3</v>
      </c>
      <c r="AE133" s="71">
        <v>0</v>
      </c>
      <c r="AF133" s="71">
        <v>1</v>
      </c>
      <c r="AG133" s="73" t="s">
        <v>255</v>
      </c>
      <c r="AH133" s="73" t="s">
        <v>210</v>
      </c>
      <c r="AI133" s="76"/>
    </row>
    <row r="134" spans="1:35" hidden="1" x14ac:dyDescent="0.2">
      <c r="A134" s="67">
        <v>14011</v>
      </c>
      <c r="B134" s="71" t="s">
        <v>49</v>
      </c>
      <c r="C134" s="102">
        <f t="shared" ref="C134:C142" si="20">E134+F134+G134+I134</f>
        <v>1077</v>
      </c>
      <c r="D134" s="15">
        <v>18</v>
      </c>
      <c r="E134" s="71">
        <v>999</v>
      </c>
      <c r="F134" s="71">
        <v>0</v>
      </c>
      <c r="G134" s="71">
        <v>0</v>
      </c>
      <c r="H134" s="71" t="s">
        <v>59</v>
      </c>
      <c r="I134" s="71">
        <v>78</v>
      </c>
      <c r="J134" s="71" t="s">
        <v>47</v>
      </c>
      <c r="K134" s="94">
        <v>1</v>
      </c>
      <c r="L134" s="71">
        <v>6</v>
      </c>
      <c r="M134" s="71">
        <v>60</v>
      </c>
      <c r="N134" s="71">
        <f>M134*2</f>
        <v>120</v>
      </c>
      <c r="O134" s="71">
        <v>0</v>
      </c>
      <c r="P134" s="71">
        <v>0</v>
      </c>
      <c r="Q134" s="71">
        <f>P134*2</f>
        <v>0</v>
      </c>
      <c r="R134" s="71">
        <v>6</v>
      </c>
      <c r="S134" s="71">
        <v>0</v>
      </c>
      <c r="T134" s="71">
        <v>0</v>
      </c>
      <c r="U134" s="71">
        <v>2</v>
      </c>
      <c r="V134" s="71">
        <v>1</v>
      </c>
      <c r="W134" s="71">
        <v>0</v>
      </c>
      <c r="X134" s="71">
        <v>0</v>
      </c>
      <c r="Y134" s="71">
        <v>0</v>
      </c>
      <c r="Z134" s="71">
        <v>1</v>
      </c>
      <c r="AA134" s="71">
        <v>1</v>
      </c>
      <c r="AB134" s="71">
        <v>1</v>
      </c>
      <c r="AC134" s="71">
        <v>0</v>
      </c>
      <c r="AD134" s="71">
        <v>1</v>
      </c>
      <c r="AE134" s="71">
        <v>0</v>
      </c>
      <c r="AF134" s="71">
        <v>1</v>
      </c>
      <c r="AG134" s="73" t="s">
        <v>256</v>
      </c>
      <c r="AH134" s="73" t="s">
        <v>210</v>
      </c>
      <c r="AI134" s="76"/>
    </row>
    <row r="135" spans="1:35" hidden="1" x14ac:dyDescent="0.2">
      <c r="A135" s="67">
        <v>15060</v>
      </c>
      <c r="B135" s="71" t="s">
        <v>49</v>
      </c>
      <c r="C135" s="102">
        <f t="shared" si="20"/>
        <v>8895</v>
      </c>
      <c r="D135" s="71">
        <v>358</v>
      </c>
      <c r="E135" s="71">
        <v>8423</v>
      </c>
      <c r="F135" s="71">
        <v>114</v>
      </c>
      <c r="G135" s="71">
        <v>0</v>
      </c>
      <c r="H135" s="71" t="s">
        <v>257</v>
      </c>
      <c r="I135" s="71">
        <v>358</v>
      </c>
      <c r="J135" s="71" t="s">
        <v>47</v>
      </c>
      <c r="K135" s="94">
        <v>1</v>
      </c>
      <c r="L135" s="71">
        <v>8</v>
      </c>
      <c r="M135" s="71">
        <v>5</v>
      </c>
      <c r="N135" s="71">
        <v>10</v>
      </c>
      <c r="O135" s="71">
        <v>3</v>
      </c>
      <c r="P135" s="71">
        <v>0</v>
      </c>
      <c r="Q135" s="71">
        <v>0</v>
      </c>
      <c r="R135" s="71">
        <v>0</v>
      </c>
      <c r="S135" s="71">
        <v>15</v>
      </c>
      <c r="T135" s="71">
        <v>6</v>
      </c>
      <c r="U135" s="71">
        <v>1</v>
      </c>
      <c r="V135" s="71">
        <v>1</v>
      </c>
      <c r="W135" s="71">
        <v>0</v>
      </c>
      <c r="X135" s="71">
        <v>0</v>
      </c>
      <c r="Y135" s="71">
        <v>0</v>
      </c>
      <c r="Z135" s="71">
        <v>2</v>
      </c>
      <c r="AA135" s="71">
        <v>1</v>
      </c>
      <c r="AB135" s="71">
        <v>0</v>
      </c>
      <c r="AC135" s="71">
        <v>0</v>
      </c>
      <c r="AD135" s="71">
        <v>0</v>
      </c>
      <c r="AE135" s="71">
        <v>0</v>
      </c>
      <c r="AF135" s="71">
        <v>1</v>
      </c>
      <c r="AG135" s="73"/>
      <c r="AH135" s="73" t="s">
        <v>210</v>
      </c>
      <c r="AI135" s="76"/>
    </row>
    <row r="136" spans="1:35" hidden="1" x14ac:dyDescent="0.2">
      <c r="A136" s="67">
        <v>15061</v>
      </c>
      <c r="B136" s="71" t="s">
        <v>49</v>
      </c>
      <c r="C136" s="102">
        <f t="shared" si="20"/>
        <v>2691</v>
      </c>
      <c r="D136" s="71">
        <v>318</v>
      </c>
      <c r="E136" s="71">
        <v>2691</v>
      </c>
      <c r="F136" s="71">
        <v>0</v>
      </c>
      <c r="G136" s="71">
        <v>0</v>
      </c>
      <c r="H136" s="71" t="s">
        <v>50</v>
      </c>
      <c r="I136" s="71">
        <v>0</v>
      </c>
      <c r="J136" s="71" t="s">
        <v>47</v>
      </c>
      <c r="K136" s="94">
        <v>1</v>
      </c>
      <c r="L136" s="71">
        <v>11</v>
      </c>
      <c r="M136" s="71">
        <v>121</v>
      </c>
      <c r="N136" s="71">
        <f>M136*2</f>
        <v>242</v>
      </c>
      <c r="O136" s="71">
        <v>0</v>
      </c>
      <c r="P136" s="71">
        <v>0</v>
      </c>
      <c r="Q136" s="71">
        <f>P136*2</f>
        <v>0</v>
      </c>
      <c r="R136" s="71">
        <v>11</v>
      </c>
      <c r="S136" s="71">
        <v>20</v>
      </c>
      <c r="T136" s="71">
        <v>0</v>
      </c>
      <c r="U136" s="71">
        <v>4</v>
      </c>
      <c r="V136" s="71">
        <v>4</v>
      </c>
      <c r="W136" s="71">
        <v>0</v>
      </c>
      <c r="X136" s="71">
        <v>0</v>
      </c>
      <c r="Y136" s="71">
        <v>0</v>
      </c>
      <c r="Z136" s="71">
        <v>0</v>
      </c>
      <c r="AA136" s="71">
        <v>0</v>
      </c>
      <c r="AB136" s="71">
        <v>0</v>
      </c>
      <c r="AC136" s="71">
        <v>0</v>
      </c>
      <c r="AD136" s="71">
        <v>2</v>
      </c>
      <c r="AE136" s="71">
        <v>0</v>
      </c>
      <c r="AF136" s="71">
        <v>1</v>
      </c>
      <c r="AG136" s="73"/>
      <c r="AH136" s="73" t="s">
        <v>210</v>
      </c>
      <c r="AI136" s="76"/>
    </row>
    <row r="137" spans="1:35" hidden="1" x14ac:dyDescent="0.2">
      <c r="A137" s="67">
        <v>16007</v>
      </c>
      <c r="B137" s="71" t="s">
        <v>49</v>
      </c>
      <c r="C137" s="102">
        <f t="shared" si="20"/>
        <v>2370</v>
      </c>
      <c r="D137" s="71">
        <v>283</v>
      </c>
      <c r="E137" s="71">
        <v>2087</v>
      </c>
      <c r="F137" s="71">
        <v>0</v>
      </c>
      <c r="G137" s="71">
        <v>0</v>
      </c>
      <c r="H137" s="71" t="s">
        <v>59</v>
      </c>
      <c r="I137" s="71">
        <v>283</v>
      </c>
      <c r="J137" s="71" t="s">
        <v>47</v>
      </c>
      <c r="K137" s="94">
        <v>1</v>
      </c>
      <c r="L137" s="71">
        <v>8</v>
      </c>
      <c r="M137" s="71">
        <v>190</v>
      </c>
      <c r="N137" s="71">
        <f>M137*2</f>
        <v>380</v>
      </c>
      <c r="O137" s="71">
        <v>6</v>
      </c>
      <c r="P137" s="71">
        <v>39</v>
      </c>
      <c r="Q137" s="71">
        <f>P137*2</f>
        <v>78</v>
      </c>
      <c r="R137" s="71">
        <v>7</v>
      </c>
      <c r="S137" s="71">
        <v>0</v>
      </c>
      <c r="T137" s="71">
        <v>0</v>
      </c>
      <c r="U137" s="71">
        <v>4</v>
      </c>
      <c r="V137" s="71">
        <v>4</v>
      </c>
      <c r="W137" s="71">
        <v>1</v>
      </c>
      <c r="X137" s="71">
        <v>0</v>
      </c>
      <c r="Y137" s="71">
        <v>0</v>
      </c>
      <c r="Z137" s="71">
        <v>2</v>
      </c>
      <c r="AA137" s="71">
        <v>4</v>
      </c>
      <c r="AB137" s="71">
        <v>2</v>
      </c>
      <c r="AC137" s="71">
        <v>0</v>
      </c>
      <c r="AD137" s="71">
        <v>1</v>
      </c>
      <c r="AE137" s="71">
        <v>1</v>
      </c>
      <c r="AF137" s="71">
        <v>1</v>
      </c>
      <c r="AG137" s="73" t="s">
        <v>258</v>
      </c>
      <c r="AH137" s="73" t="s">
        <v>210</v>
      </c>
      <c r="AI137" s="76"/>
    </row>
    <row r="138" spans="1:35" hidden="1" x14ac:dyDescent="0.2">
      <c r="A138" s="67">
        <v>19029</v>
      </c>
      <c r="B138" s="71" t="s">
        <v>45</v>
      </c>
      <c r="C138" s="102">
        <f t="shared" si="20"/>
        <v>9368</v>
      </c>
      <c r="D138" s="71">
        <v>747</v>
      </c>
      <c r="E138" s="71">
        <v>747</v>
      </c>
      <c r="F138" s="71">
        <v>7981</v>
      </c>
      <c r="G138" s="71">
        <v>0</v>
      </c>
      <c r="H138" s="71" t="s">
        <v>52</v>
      </c>
      <c r="I138" s="71">
        <v>640</v>
      </c>
      <c r="J138" s="71" t="s">
        <v>47</v>
      </c>
      <c r="K138" s="94">
        <v>1</v>
      </c>
      <c r="L138" s="71">
        <v>31</v>
      </c>
      <c r="M138" s="71">
        <v>279</v>
      </c>
      <c r="N138" s="71">
        <f>M138*2</f>
        <v>558</v>
      </c>
      <c r="O138" s="71">
        <v>2</v>
      </c>
      <c r="P138" s="71">
        <v>42</v>
      </c>
      <c r="Q138" s="71">
        <f>P138*2</f>
        <v>84</v>
      </c>
      <c r="R138" s="71">
        <v>31</v>
      </c>
      <c r="S138" s="71">
        <v>95</v>
      </c>
      <c r="T138" s="71">
        <v>95</v>
      </c>
      <c r="U138" s="71">
        <v>2</v>
      </c>
      <c r="V138" s="71">
        <v>3</v>
      </c>
      <c r="W138" s="71">
        <v>1</v>
      </c>
      <c r="X138" s="71">
        <v>1</v>
      </c>
      <c r="Y138" s="71">
        <v>0</v>
      </c>
      <c r="Z138" s="71">
        <v>2</v>
      </c>
      <c r="AA138" s="71">
        <v>3</v>
      </c>
      <c r="AB138" s="71">
        <v>2</v>
      </c>
      <c r="AC138" s="71">
        <v>2</v>
      </c>
      <c r="AD138" s="71">
        <v>2</v>
      </c>
      <c r="AE138" s="71">
        <v>1</v>
      </c>
      <c r="AF138" s="71">
        <v>1</v>
      </c>
      <c r="AG138" s="73" t="s">
        <v>259</v>
      </c>
      <c r="AH138" s="73" t="s">
        <v>210</v>
      </c>
      <c r="AI138" s="76"/>
    </row>
    <row r="139" spans="1:35" hidden="1" x14ac:dyDescent="0.2">
      <c r="A139" s="67">
        <v>19030</v>
      </c>
      <c r="B139" s="71" t="s">
        <v>49</v>
      </c>
      <c r="C139" s="102">
        <f t="shared" si="20"/>
        <v>1270</v>
      </c>
      <c r="D139" s="71">
        <v>98</v>
      </c>
      <c r="E139" s="71">
        <v>98</v>
      </c>
      <c r="F139" s="71">
        <v>0</v>
      </c>
      <c r="G139" s="71">
        <v>223</v>
      </c>
      <c r="H139" s="71" t="s">
        <v>260</v>
      </c>
      <c r="I139" s="71">
        <v>949</v>
      </c>
      <c r="J139" s="71" t="s">
        <v>47</v>
      </c>
      <c r="K139" s="94">
        <v>1</v>
      </c>
      <c r="L139" s="71">
        <v>3</v>
      </c>
      <c r="M139" s="71">
        <v>96</v>
      </c>
      <c r="N139" s="71">
        <v>192</v>
      </c>
      <c r="O139" s="71">
        <v>0</v>
      </c>
      <c r="P139" s="71">
        <v>0</v>
      </c>
      <c r="Q139" s="71">
        <v>0</v>
      </c>
      <c r="R139" s="71">
        <v>0</v>
      </c>
      <c r="S139" s="71">
        <v>39</v>
      </c>
      <c r="T139" s="71">
        <v>6</v>
      </c>
      <c r="U139" s="71">
        <v>4</v>
      </c>
      <c r="V139" s="71">
        <v>2</v>
      </c>
      <c r="W139" s="71">
        <v>2</v>
      </c>
      <c r="X139" s="71">
        <v>0</v>
      </c>
      <c r="Y139" s="71">
        <v>0</v>
      </c>
      <c r="Z139" s="71">
        <v>2</v>
      </c>
      <c r="AA139" s="71">
        <v>2</v>
      </c>
      <c r="AB139" s="71">
        <v>2</v>
      </c>
      <c r="AC139" s="71">
        <v>0</v>
      </c>
      <c r="AD139" s="71">
        <v>1</v>
      </c>
      <c r="AE139" s="71">
        <v>0</v>
      </c>
      <c r="AF139" s="71">
        <v>1</v>
      </c>
      <c r="AG139" s="73" t="s">
        <v>239</v>
      </c>
      <c r="AH139" s="73" t="s">
        <v>210</v>
      </c>
      <c r="AI139" s="76"/>
    </row>
    <row r="140" spans="1:35" hidden="1" x14ac:dyDescent="0.2">
      <c r="A140" s="67">
        <v>19031</v>
      </c>
      <c r="B140" s="71" t="s">
        <v>45</v>
      </c>
      <c r="C140" s="102">
        <f t="shared" si="20"/>
        <v>5640</v>
      </c>
      <c r="D140" s="71">
        <v>183</v>
      </c>
      <c r="E140" s="71">
        <v>1274</v>
      </c>
      <c r="F140" s="71">
        <v>4366</v>
      </c>
      <c r="G140" s="71">
        <v>0</v>
      </c>
      <c r="H140" s="71" t="s">
        <v>50</v>
      </c>
      <c r="I140" s="71">
        <v>0</v>
      </c>
      <c r="J140" s="71" t="s">
        <v>47</v>
      </c>
      <c r="K140" s="94">
        <v>1</v>
      </c>
      <c r="L140" s="71">
        <v>0</v>
      </c>
      <c r="M140" s="71">
        <v>0</v>
      </c>
      <c r="N140" s="71">
        <f>M140*2</f>
        <v>0</v>
      </c>
      <c r="O140" s="71">
        <v>0</v>
      </c>
      <c r="P140" s="71">
        <v>0</v>
      </c>
      <c r="Q140" s="71">
        <f>P140*2</f>
        <v>0</v>
      </c>
      <c r="R140" s="71">
        <v>0</v>
      </c>
      <c r="S140" s="71">
        <v>62</v>
      </c>
      <c r="T140" s="71">
        <v>12</v>
      </c>
      <c r="U140" s="71">
        <v>3</v>
      </c>
      <c r="V140" s="71">
        <v>2</v>
      </c>
      <c r="W140" s="71">
        <v>1</v>
      </c>
      <c r="X140" s="71">
        <v>0</v>
      </c>
      <c r="Y140" s="71">
        <v>0</v>
      </c>
      <c r="Z140" s="71">
        <v>2</v>
      </c>
      <c r="AA140" s="71">
        <v>2</v>
      </c>
      <c r="AB140" s="71">
        <v>2</v>
      </c>
      <c r="AC140" s="71">
        <v>0</v>
      </c>
      <c r="AD140" s="71">
        <v>1</v>
      </c>
      <c r="AE140" s="71">
        <v>0</v>
      </c>
      <c r="AF140" s="71">
        <v>1</v>
      </c>
      <c r="AG140" s="73" t="s">
        <v>239</v>
      </c>
      <c r="AH140" s="73" t="s">
        <v>210</v>
      </c>
      <c r="AI140" s="76"/>
    </row>
    <row r="141" spans="1:35" hidden="1" x14ac:dyDescent="0.2">
      <c r="A141" s="67">
        <v>19032</v>
      </c>
      <c r="B141" s="71" t="s">
        <v>49</v>
      </c>
      <c r="C141" s="102">
        <f t="shared" si="20"/>
        <v>10227</v>
      </c>
      <c r="D141" s="71">
        <v>308</v>
      </c>
      <c r="E141" s="71">
        <v>1657</v>
      </c>
      <c r="F141" s="71">
        <v>0</v>
      </c>
      <c r="G141" s="71">
        <v>8570</v>
      </c>
      <c r="H141" s="71" t="s">
        <v>50</v>
      </c>
      <c r="I141" s="71">
        <v>0</v>
      </c>
      <c r="J141" s="71" t="s">
        <v>47</v>
      </c>
      <c r="K141" s="94">
        <v>1</v>
      </c>
      <c r="L141" s="71">
        <v>0</v>
      </c>
      <c r="M141" s="71">
        <v>0</v>
      </c>
      <c r="N141" s="71">
        <f>M141*2</f>
        <v>0</v>
      </c>
      <c r="O141" s="71">
        <v>0</v>
      </c>
      <c r="P141" s="71">
        <v>0</v>
      </c>
      <c r="Q141" s="71">
        <f>P141*2</f>
        <v>0</v>
      </c>
      <c r="R141" s="71">
        <v>0</v>
      </c>
      <c r="S141" s="71">
        <v>0</v>
      </c>
      <c r="T141" s="71">
        <v>0</v>
      </c>
      <c r="U141" s="71">
        <v>1</v>
      </c>
      <c r="V141" s="71">
        <v>1</v>
      </c>
      <c r="W141" s="71">
        <v>1</v>
      </c>
      <c r="X141" s="71">
        <v>0</v>
      </c>
      <c r="Y141" s="71">
        <v>0</v>
      </c>
      <c r="Z141" s="71">
        <v>1</v>
      </c>
      <c r="AA141" s="71">
        <v>1</v>
      </c>
      <c r="AB141" s="71">
        <v>1</v>
      </c>
      <c r="AC141" s="71">
        <v>0</v>
      </c>
      <c r="AD141" s="71">
        <v>1</v>
      </c>
      <c r="AE141" s="71">
        <v>0</v>
      </c>
      <c r="AF141" s="71">
        <v>1</v>
      </c>
      <c r="AG141" s="73" t="s">
        <v>239</v>
      </c>
      <c r="AH141" s="73" t="s">
        <v>210</v>
      </c>
      <c r="AI141" s="76"/>
    </row>
    <row r="142" spans="1:35" hidden="1" x14ac:dyDescent="0.2">
      <c r="A142" s="67">
        <v>19033</v>
      </c>
      <c r="B142" s="71" t="s">
        <v>45</v>
      </c>
      <c r="C142" s="102">
        <f t="shared" si="20"/>
        <v>3903</v>
      </c>
      <c r="D142" s="71">
        <v>0</v>
      </c>
      <c r="E142" s="71">
        <v>707</v>
      </c>
      <c r="F142" s="71">
        <v>0</v>
      </c>
      <c r="G142" s="71">
        <v>3196</v>
      </c>
      <c r="H142" s="71" t="s">
        <v>50</v>
      </c>
      <c r="I142" s="71">
        <v>0</v>
      </c>
      <c r="J142" s="71" t="s">
        <v>47</v>
      </c>
      <c r="K142" s="94">
        <v>1</v>
      </c>
      <c r="L142" s="71">
        <v>0</v>
      </c>
      <c r="M142" s="71">
        <v>0</v>
      </c>
      <c r="N142" s="71">
        <f>M142*2</f>
        <v>0</v>
      </c>
      <c r="O142" s="71">
        <v>0</v>
      </c>
      <c r="P142" s="71">
        <v>0</v>
      </c>
      <c r="Q142" s="71">
        <f>P142*2</f>
        <v>0</v>
      </c>
      <c r="R142" s="71">
        <v>0</v>
      </c>
      <c r="S142" s="71">
        <v>0</v>
      </c>
      <c r="T142" s="71">
        <v>0</v>
      </c>
      <c r="U142" s="71">
        <v>0</v>
      </c>
      <c r="V142" s="71">
        <v>0</v>
      </c>
      <c r="W142" s="71">
        <v>0</v>
      </c>
      <c r="X142" s="71">
        <v>0</v>
      </c>
      <c r="Y142" s="71">
        <v>0</v>
      </c>
      <c r="Z142" s="71">
        <v>0</v>
      </c>
      <c r="AA142" s="71">
        <v>0</v>
      </c>
      <c r="AB142" s="71">
        <v>0</v>
      </c>
      <c r="AC142" s="71">
        <v>0</v>
      </c>
      <c r="AD142" s="71">
        <v>1</v>
      </c>
      <c r="AE142" s="71">
        <v>0</v>
      </c>
      <c r="AF142" s="71">
        <v>1</v>
      </c>
      <c r="AG142" s="73" t="s">
        <v>239</v>
      </c>
      <c r="AH142" s="73" t="s">
        <v>210</v>
      </c>
      <c r="AI142" s="76"/>
    </row>
    <row r="143" spans="1:35" hidden="1" x14ac:dyDescent="0.2">
      <c r="A143" s="67">
        <v>20101</v>
      </c>
      <c r="B143" s="71" t="s">
        <v>211</v>
      </c>
      <c r="C143" s="102">
        <v>200</v>
      </c>
      <c r="D143" s="71">
        <v>138</v>
      </c>
      <c r="E143" s="71">
        <v>0</v>
      </c>
      <c r="F143" s="71">
        <v>0</v>
      </c>
      <c r="G143" s="71">
        <v>138</v>
      </c>
      <c r="H143" s="71" t="s">
        <v>50</v>
      </c>
      <c r="I143" s="71">
        <v>0</v>
      </c>
      <c r="J143" s="71" t="s">
        <v>47</v>
      </c>
      <c r="K143" s="94">
        <v>1</v>
      </c>
      <c r="L143" s="71">
        <v>4</v>
      </c>
      <c r="M143" s="71">
        <v>44</v>
      </c>
      <c r="N143" s="71">
        <v>0</v>
      </c>
      <c r="O143" s="71">
        <v>1</v>
      </c>
      <c r="P143" s="71">
        <v>0</v>
      </c>
      <c r="Q143" s="71">
        <f>P143*2</f>
        <v>0</v>
      </c>
      <c r="R143" s="71">
        <v>0</v>
      </c>
      <c r="S143" s="71">
        <v>2</v>
      </c>
      <c r="T143" s="71">
        <v>0</v>
      </c>
      <c r="U143" s="71">
        <v>0</v>
      </c>
      <c r="V143" s="71">
        <v>0</v>
      </c>
      <c r="W143" s="71">
        <v>0</v>
      </c>
      <c r="X143" s="71">
        <v>0</v>
      </c>
      <c r="Y143" s="71">
        <v>0</v>
      </c>
      <c r="Z143" s="71">
        <v>0</v>
      </c>
      <c r="AA143" s="71">
        <v>0</v>
      </c>
      <c r="AB143" s="71">
        <v>0</v>
      </c>
      <c r="AC143" s="71">
        <v>0</v>
      </c>
      <c r="AD143" s="71">
        <v>0</v>
      </c>
      <c r="AE143" s="71">
        <v>0</v>
      </c>
      <c r="AF143" s="71">
        <v>1</v>
      </c>
      <c r="AG143" s="73" t="s">
        <v>212</v>
      </c>
      <c r="AH143" s="73" t="s">
        <v>210</v>
      </c>
      <c r="AI143" s="76"/>
    </row>
    <row r="144" spans="1:35" hidden="1" x14ac:dyDescent="0.2">
      <c r="A144" s="67">
        <v>20102</v>
      </c>
      <c r="B144" s="71" t="s">
        <v>211</v>
      </c>
      <c r="C144" s="102">
        <v>252</v>
      </c>
      <c r="D144" s="71">
        <v>178</v>
      </c>
      <c r="E144" s="71">
        <v>0</v>
      </c>
      <c r="F144" s="71">
        <v>0</v>
      </c>
      <c r="G144" s="71">
        <v>178</v>
      </c>
      <c r="H144" s="71" t="s">
        <v>50</v>
      </c>
      <c r="I144" s="71">
        <v>0</v>
      </c>
      <c r="J144" s="71" t="s">
        <v>261</v>
      </c>
      <c r="K144" s="94">
        <v>1</v>
      </c>
      <c r="L144" s="71">
        <v>4</v>
      </c>
      <c r="M144" s="71">
        <v>44</v>
      </c>
      <c r="N144" s="71">
        <v>0</v>
      </c>
      <c r="O144" s="71">
        <v>1</v>
      </c>
      <c r="P144" s="71">
        <v>0</v>
      </c>
      <c r="Q144" s="71">
        <f>P144*2</f>
        <v>0</v>
      </c>
      <c r="R144" s="71">
        <v>0</v>
      </c>
      <c r="S144" s="71">
        <v>2</v>
      </c>
      <c r="T144" s="71">
        <v>0</v>
      </c>
      <c r="U144" s="71">
        <v>0</v>
      </c>
      <c r="V144" s="71">
        <v>0</v>
      </c>
      <c r="W144" s="71">
        <v>0</v>
      </c>
      <c r="X144" s="71">
        <v>0</v>
      </c>
      <c r="Y144" s="71">
        <v>0</v>
      </c>
      <c r="Z144" s="71">
        <v>0</v>
      </c>
      <c r="AA144" s="71">
        <v>0</v>
      </c>
      <c r="AB144" s="71">
        <v>0</v>
      </c>
      <c r="AC144" s="71">
        <v>0</v>
      </c>
      <c r="AD144" s="71">
        <v>0</v>
      </c>
      <c r="AE144" s="71">
        <v>0</v>
      </c>
      <c r="AF144" s="71">
        <v>1</v>
      </c>
      <c r="AG144" s="73" t="s">
        <v>212</v>
      </c>
      <c r="AH144" s="73" t="s">
        <v>210</v>
      </c>
      <c r="AI144" s="76"/>
    </row>
    <row r="145" spans="1:35" hidden="1" x14ac:dyDescent="0.2">
      <c r="A145" s="67">
        <v>20117</v>
      </c>
      <c r="B145" s="71" t="s">
        <v>211</v>
      </c>
      <c r="C145" s="102">
        <v>459</v>
      </c>
      <c r="D145" s="71">
        <v>430</v>
      </c>
      <c r="E145" s="71">
        <v>0</v>
      </c>
      <c r="F145" s="71">
        <v>0</v>
      </c>
      <c r="G145" s="71">
        <v>430</v>
      </c>
      <c r="H145" s="71" t="s">
        <v>50</v>
      </c>
      <c r="I145" s="71">
        <v>0</v>
      </c>
      <c r="J145" s="71" t="s">
        <v>62</v>
      </c>
      <c r="K145" s="94">
        <v>1</v>
      </c>
      <c r="L145" s="71">
        <v>0</v>
      </c>
      <c r="M145" s="71">
        <v>0</v>
      </c>
      <c r="N145" s="71">
        <v>0</v>
      </c>
      <c r="O145" s="71">
        <v>2</v>
      </c>
      <c r="P145" s="71">
        <v>0</v>
      </c>
      <c r="Q145" s="71">
        <v>0</v>
      </c>
      <c r="R145" s="71">
        <v>0</v>
      </c>
      <c r="S145" s="71">
        <v>4</v>
      </c>
      <c r="T145" s="71">
        <v>0</v>
      </c>
      <c r="U145" s="71">
        <v>2</v>
      </c>
      <c r="V145" s="71">
        <v>3</v>
      </c>
      <c r="W145" s="71">
        <v>1</v>
      </c>
      <c r="X145" s="71">
        <v>0</v>
      </c>
      <c r="Y145" s="71">
        <v>0</v>
      </c>
      <c r="Z145" s="71">
        <v>0</v>
      </c>
      <c r="AA145" s="71">
        <v>3</v>
      </c>
      <c r="AB145" s="71">
        <v>2</v>
      </c>
      <c r="AC145" s="71">
        <v>0</v>
      </c>
      <c r="AD145" s="71">
        <v>2</v>
      </c>
      <c r="AE145" s="71">
        <v>0</v>
      </c>
      <c r="AF145" s="71">
        <v>1</v>
      </c>
      <c r="AG145" s="73" t="s">
        <v>212</v>
      </c>
      <c r="AH145" s="73" t="s">
        <v>210</v>
      </c>
      <c r="AI145" s="76"/>
    </row>
    <row r="146" spans="1:35" hidden="1" x14ac:dyDescent="0.2">
      <c r="A146" s="67">
        <v>20121</v>
      </c>
      <c r="B146" s="71" t="s">
        <v>211</v>
      </c>
      <c r="C146" s="102">
        <v>518</v>
      </c>
      <c r="D146" s="71">
        <v>550</v>
      </c>
      <c r="E146" s="71">
        <v>0</v>
      </c>
      <c r="F146" s="71">
        <v>0</v>
      </c>
      <c r="G146" s="71">
        <v>550</v>
      </c>
      <c r="H146" s="71" t="s">
        <v>50</v>
      </c>
      <c r="I146" s="71">
        <v>0</v>
      </c>
      <c r="J146" s="71" t="s">
        <v>346</v>
      </c>
      <c r="K146" s="94">
        <v>1</v>
      </c>
      <c r="L146" s="71">
        <v>12</v>
      </c>
      <c r="M146" s="71">
        <v>210</v>
      </c>
      <c r="N146" s="71">
        <v>0</v>
      </c>
      <c r="O146" s="71">
        <v>4</v>
      </c>
      <c r="P146" s="71">
        <v>0</v>
      </c>
      <c r="Q146" s="71">
        <v>0</v>
      </c>
      <c r="R146" s="71">
        <v>0</v>
      </c>
      <c r="S146" s="71">
        <v>10</v>
      </c>
      <c r="T146" s="71">
        <v>0</v>
      </c>
      <c r="U146" s="71">
        <v>0</v>
      </c>
      <c r="V146" s="71">
        <v>0</v>
      </c>
      <c r="W146" s="71">
        <v>0</v>
      </c>
      <c r="X146" s="71">
        <v>0</v>
      </c>
      <c r="Y146" s="71">
        <v>0</v>
      </c>
      <c r="Z146" s="71">
        <v>0</v>
      </c>
      <c r="AA146" s="71">
        <v>0</v>
      </c>
      <c r="AB146" s="71">
        <v>0</v>
      </c>
      <c r="AC146" s="71">
        <v>0</v>
      </c>
      <c r="AD146" s="71">
        <v>0</v>
      </c>
      <c r="AE146" s="71">
        <v>0</v>
      </c>
      <c r="AF146" s="71">
        <v>1</v>
      </c>
      <c r="AG146" s="73" t="s">
        <v>212</v>
      </c>
      <c r="AH146" s="73" t="s">
        <v>210</v>
      </c>
      <c r="AI146" s="76"/>
    </row>
    <row r="147" spans="1:35" hidden="1" x14ac:dyDescent="0.2">
      <c r="A147" s="67">
        <v>20123</v>
      </c>
      <c r="B147" s="71" t="s">
        <v>211</v>
      </c>
      <c r="C147" s="102">
        <v>459</v>
      </c>
      <c r="D147" s="71">
        <v>550</v>
      </c>
      <c r="E147" s="71">
        <v>0</v>
      </c>
      <c r="F147" s="71">
        <v>0</v>
      </c>
      <c r="G147" s="71">
        <v>550</v>
      </c>
      <c r="H147" s="71" t="s">
        <v>50</v>
      </c>
      <c r="I147" s="71">
        <v>0</v>
      </c>
      <c r="J147" s="71" t="s">
        <v>62</v>
      </c>
      <c r="K147" s="94">
        <v>1</v>
      </c>
      <c r="L147" s="71">
        <v>0</v>
      </c>
      <c r="M147" s="71">
        <v>0</v>
      </c>
      <c r="N147" s="71">
        <v>0</v>
      </c>
      <c r="O147" s="71">
        <v>2</v>
      </c>
      <c r="P147" s="71">
        <v>0</v>
      </c>
      <c r="Q147" s="71">
        <v>0</v>
      </c>
      <c r="R147" s="71">
        <v>0</v>
      </c>
      <c r="S147" s="71">
        <v>4</v>
      </c>
      <c r="T147" s="71">
        <v>0</v>
      </c>
      <c r="U147" s="71">
        <v>2</v>
      </c>
      <c r="V147" s="71">
        <v>3</v>
      </c>
      <c r="W147" s="71">
        <v>1</v>
      </c>
      <c r="X147" s="71">
        <v>0</v>
      </c>
      <c r="Y147" s="71">
        <v>0</v>
      </c>
      <c r="Z147" s="71">
        <v>0</v>
      </c>
      <c r="AA147" s="71">
        <v>3</v>
      </c>
      <c r="AB147" s="71">
        <v>2</v>
      </c>
      <c r="AC147" s="71">
        <v>0</v>
      </c>
      <c r="AD147" s="71">
        <v>2</v>
      </c>
      <c r="AE147" s="71">
        <v>0</v>
      </c>
      <c r="AF147" s="71">
        <v>1</v>
      </c>
      <c r="AG147" s="73" t="s">
        <v>212</v>
      </c>
      <c r="AH147" s="73" t="s">
        <v>210</v>
      </c>
      <c r="AI147" s="76"/>
    </row>
    <row r="148" spans="1:35" hidden="1" x14ac:dyDescent="0.2">
      <c r="A148" s="67">
        <v>20130</v>
      </c>
      <c r="B148" s="71" t="s">
        <v>211</v>
      </c>
      <c r="C148" s="102">
        <v>459</v>
      </c>
      <c r="D148" s="71">
        <v>436</v>
      </c>
      <c r="E148" s="71">
        <v>0</v>
      </c>
      <c r="F148" s="71">
        <v>0</v>
      </c>
      <c r="G148" s="71">
        <v>436</v>
      </c>
      <c r="H148" s="71" t="s">
        <v>50</v>
      </c>
      <c r="I148" s="71">
        <v>0</v>
      </c>
      <c r="J148" s="71" t="s">
        <v>62</v>
      </c>
      <c r="K148" s="94">
        <v>1</v>
      </c>
      <c r="L148" s="71">
        <v>0</v>
      </c>
      <c r="M148" s="71">
        <v>0</v>
      </c>
      <c r="N148" s="71">
        <v>0</v>
      </c>
      <c r="O148" s="71">
        <v>2</v>
      </c>
      <c r="P148" s="71">
        <v>0</v>
      </c>
      <c r="Q148" s="71">
        <v>0</v>
      </c>
      <c r="R148" s="71">
        <v>0</v>
      </c>
      <c r="S148" s="71">
        <v>4</v>
      </c>
      <c r="T148" s="71">
        <v>0</v>
      </c>
      <c r="U148" s="71">
        <v>2</v>
      </c>
      <c r="V148" s="71">
        <v>3</v>
      </c>
      <c r="W148" s="71">
        <v>1</v>
      </c>
      <c r="X148" s="71">
        <v>2</v>
      </c>
      <c r="Y148" s="71">
        <v>0</v>
      </c>
      <c r="Z148" s="71">
        <v>0</v>
      </c>
      <c r="AA148" s="71">
        <v>3</v>
      </c>
      <c r="AB148" s="71">
        <v>2</v>
      </c>
      <c r="AC148" s="71">
        <v>0</v>
      </c>
      <c r="AD148" s="71">
        <v>2</v>
      </c>
      <c r="AE148" s="71">
        <v>0</v>
      </c>
      <c r="AF148" s="71">
        <v>1</v>
      </c>
      <c r="AG148" s="73" t="s">
        <v>212</v>
      </c>
      <c r="AH148" s="73" t="s">
        <v>210</v>
      </c>
      <c r="AI148" s="76"/>
    </row>
    <row r="149" spans="1:35" hidden="1" x14ac:dyDescent="0.2">
      <c r="A149" s="67">
        <v>20132</v>
      </c>
      <c r="B149" s="71" t="s">
        <v>211</v>
      </c>
      <c r="C149" s="102">
        <v>1300</v>
      </c>
      <c r="D149" s="71">
        <v>744</v>
      </c>
      <c r="E149" s="71">
        <v>0</v>
      </c>
      <c r="F149" s="71">
        <v>0</v>
      </c>
      <c r="G149" s="71">
        <v>744</v>
      </c>
      <c r="H149" s="71" t="s">
        <v>50</v>
      </c>
      <c r="I149" s="71">
        <v>0</v>
      </c>
      <c r="J149" s="71" t="s">
        <v>62</v>
      </c>
      <c r="K149" s="94">
        <v>1</v>
      </c>
      <c r="L149" s="71">
        <v>0</v>
      </c>
      <c r="M149" s="71">
        <v>0</v>
      </c>
      <c r="N149" s="71">
        <v>0</v>
      </c>
      <c r="O149" s="71">
        <v>2</v>
      </c>
      <c r="P149" s="71">
        <v>0</v>
      </c>
      <c r="Q149" s="71">
        <v>0</v>
      </c>
      <c r="R149" s="71">
        <v>0</v>
      </c>
      <c r="S149" s="71">
        <v>5</v>
      </c>
      <c r="T149" s="71">
        <v>0</v>
      </c>
      <c r="U149" s="71">
        <v>3</v>
      </c>
      <c r="V149" s="71">
        <v>4</v>
      </c>
      <c r="W149" s="71">
        <v>1</v>
      </c>
      <c r="X149" s="71">
        <v>1</v>
      </c>
      <c r="Y149" s="71">
        <v>0</v>
      </c>
      <c r="Z149" s="71">
        <v>0</v>
      </c>
      <c r="AA149" s="71">
        <v>4</v>
      </c>
      <c r="AB149" s="71">
        <v>2</v>
      </c>
      <c r="AC149" s="71">
        <v>4</v>
      </c>
      <c r="AD149" s="71">
        <v>2</v>
      </c>
      <c r="AE149" s="71">
        <v>0</v>
      </c>
      <c r="AF149" s="71">
        <v>1</v>
      </c>
      <c r="AG149" s="73" t="s">
        <v>212</v>
      </c>
      <c r="AH149" s="73" t="s">
        <v>210</v>
      </c>
      <c r="AI149" s="76"/>
    </row>
    <row r="150" spans="1:35" hidden="1" x14ac:dyDescent="0.2">
      <c r="A150" s="67">
        <v>20140</v>
      </c>
      <c r="B150" s="71" t="s">
        <v>211</v>
      </c>
      <c r="C150" s="102">
        <v>1511</v>
      </c>
      <c r="D150" s="71">
        <v>870</v>
      </c>
      <c r="E150" s="71">
        <v>0</v>
      </c>
      <c r="F150" s="71">
        <v>0</v>
      </c>
      <c r="G150" s="71">
        <v>870</v>
      </c>
      <c r="H150" s="71" t="s">
        <v>50</v>
      </c>
      <c r="I150" s="71">
        <v>0</v>
      </c>
      <c r="J150" s="71" t="s">
        <v>62</v>
      </c>
      <c r="K150" s="94">
        <v>1</v>
      </c>
      <c r="L150" s="71">
        <v>0</v>
      </c>
      <c r="M150" s="71">
        <v>0</v>
      </c>
      <c r="N150" s="71">
        <v>0</v>
      </c>
      <c r="O150" s="71">
        <v>2</v>
      </c>
      <c r="P150" s="71">
        <v>0</v>
      </c>
      <c r="Q150" s="71">
        <v>0</v>
      </c>
      <c r="R150" s="71">
        <v>0</v>
      </c>
      <c r="S150" s="71">
        <v>6</v>
      </c>
      <c r="T150" s="71">
        <v>0</v>
      </c>
      <c r="U150" s="71">
        <v>6</v>
      </c>
      <c r="V150" s="71">
        <v>6</v>
      </c>
      <c r="W150" s="71">
        <v>2</v>
      </c>
      <c r="X150" s="71">
        <v>0</v>
      </c>
      <c r="Y150" s="71">
        <v>0</v>
      </c>
      <c r="Z150" s="71">
        <v>0</v>
      </c>
      <c r="AA150" s="71">
        <v>6</v>
      </c>
      <c r="AB150" s="71">
        <v>4</v>
      </c>
      <c r="AC150" s="71">
        <v>8</v>
      </c>
      <c r="AD150" s="71">
        <v>0</v>
      </c>
      <c r="AE150" s="71">
        <v>0</v>
      </c>
      <c r="AF150" s="71">
        <v>1</v>
      </c>
      <c r="AG150" s="73" t="s">
        <v>212</v>
      </c>
      <c r="AH150" s="73" t="s">
        <v>210</v>
      </c>
      <c r="AI150" s="76"/>
    </row>
    <row r="151" spans="1:35" hidden="1" x14ac:dyDescent="0.2">
      <c r="A151" s="67">
        <v>20142</v>
      </c>
      <c r="B151" s="71" t="s">
        <v>211</v>
      </c>
      <c r="C151" s="102">
        <v>474</v>
      </c>
      <c r="D151" s="71">
        <v>436</v>
      </c>
      <c r="E151" s="71">
        <v>0</v>
      </c>
      <c r="F151" s="71">
        <v>0</v>
      </c>
      <c r="G151" s="71">
        <v>436</v>
      </c>
      <c r="H151" s="71" t="s">
        <v>50</v>
      </c>
      <c r="I151" s="71">
        <v>0</v>
      </c>
      <c r="J151" s="71" t="s">
        <v>62</v>
      </c>
      <c r="K151" s="94">
        <v>1</v>
      </c>
      <c r="L151" s="71">
        <v>0</v>
      </c>
      <c r="M151" s="71">
        <v>0</v>
      </c>
      <c r="N151" s="71">
        <v>0</v>
      </c>
      <c r="O151" s="71">
        <v>2</v>
      </c>
      <c r="P151" s="71">
        <v>0</v>
      </c>
      <c r="Q151" s="71">
        <v>0</v>
      </c>
      <c r="R151" s="71">
        <v>0</v>
      </c>
      <c r="S151" s="71">
        <v>4</v>
      </c>
      <c r="T151" s="71">
        <v>0</v>
      </c>
      <c r="U151" s="71">
        <v>2</v>
      </c>
      <c r="V151" s="71">
        <v>3</v>
      </c>
      <c r="W151" s="71">
        <v>1</v>
      </c>
      <c r="X151" s="71">
        <v>0</v>
      </c>
      <c r="Y151" s="71">
        <v>0</v>
      </c>
      <c r="Z151" s="71">
        <v>0</v>
      </c>
      <c r="AA151" s="71">
        <v>3</v>
      </c>
      <c r="AB151" s="71">
        <v>2</v>
      </c>
      <c r="AC151" s="71">
        <v>0</v>
      </c>
      <c r="AD151" s="71">
        <v>2</v>
      </c>
      <c r="AE151" s="71">
        <v>0</v>
      </c>
      <c r="AF151" s="71">
        <v>1</v>
      </c>
      <c r="AG151" s="73" t="s">
        <v>212</v>
      </c>
      <c r="AH151" s="73" t="s">
        <v>210</v>
      </c>
      <c r="AI151" s="76"/>
    </row>
    <row r="152" spans="1:35" hidden="1" x14ac:dyDescent="0.2">
      <c r="A152" s="67">
        <v>20144</v>
      </c>
      <c r="B152" s="71" t="s">
        <v>211</v>
      </c>
      <c r="C152" s="102">
        <v>474</v>
      </c>
      <c r="D152" s="71">
        <v>436</v>
      </c>
      <c r="E152" s="71">
        <v>0</v>
      </c>
      <c r="F152" s="71">
        <v>0</v>
      </c>
      <c r="G152" s="71">
        <v>436</v>
      </c>
      <c r="H152" s="71" t="s">
        <v>50</v>
      </c>
      <c r="I152" s="71">
        <v>0</v>
      </c>
      <c r="J152" s="71" t="s">
        <v>62</v>
      </c>
      <c r="K152" s="94">
        <v>1</v>
      </c>
      <c r="L152" s="71">
        <v>0</v>
      </c>
      <c r="M152" s="71">
        <v>0</v>
      </c>
      <c r="N152" s="71">
        <v>0</v>
      </c>
      <c r="O152" s="71">
        <v>2</v>
      </c>
      <c r="P152" s="71">
        <v>0</v>
      </c>
      <c r="Q152" s="71">
        <v>0</v>
      </c>
      <c r="R152" s="71">
        <v>0</v>
      </c>
      <c r="S152" s="71">
        <v>4</v>
      </c>
      <c r="T152" s="71">
        <v>0</v>
      </c>
      <c r="U152" s="71">
        <v>2</v>
      </c>
      <c r="V152" s="71">
        <v>3</v>
      </c>
      <c r="W152" s="71">
        <v>1</v>
      </c>
      <c r="X152" s="71">
        <v>0</v>
      </c>
      <c r="Y152" s="71">
        <v>0</v>
      </c>
      <c r="Z152" s="71">
        <v>0</v>
      </c>
      <c r="AA152" s="71">
        <v>3</v>
      </c>
      <c r="AB152" s="71">
        <v>2</v>
      </c>
      <c r="AC152" s="71">
        <v>0</v>
      </c>
      <c r="AD152" s="71">
        <v>2</v>
      </c>
      <c r="AE152" s="71">
        <v>0</v>
      </c>
      <c r="AF152" s="71">
        <v>1</v>
      </c>
      <c r="AG152" s="73" t="s">
        <v>212</v>
      </c>
      <c r="AH152" s="73" t="s">
        <v>210</v>
      </c>
      <c r="AI152" s="76"/>
    </row>
    <row r="153" spans="1:35" hidden="1" x14ac:dyDescent="0.2">
      <c r="A153" s="67">
        <v>20147</v>
      </c>
      <c r="B153" s="71" t="s">
        <v>211</v>
      </c>
      <c r="C153" s="102">
        <v>474</v>
      </c>
      <c r="D153" s="71">
        <v>436</v>
      </c>
      <c r="E153" s="71">
        <v>0</v>
      </c>
      <c r="F153" s="71">
        <v>0</v>
      </c>
      <c r="G153" s="71">
        <v>436</v>
      </c>
      <c r="H153" s="71" t="s">
        <v>50</v>
      </c>
      <c r="I153" s="71">
        <v>0</v>
      </c>
      <c r="J153" s="71" t="s">
        <v>62</v>
      </c>
      <c r="K153" s="94">
        <v>1</v>
      </c>
      <c r="L153" s="71">
        <v>0</v>
      </c>
      <c r="M153" s="71">
        <v>0</v>
      </c>
      <c r="N153" s="71">
        <v>0</v>
      </c>
      <c r="O153" s="71">
        <v>2</v>
      </c>
      <c r="P153" s="71">
        <v>0</v>
      </c>
      <c r="Q153" s="71">
        <v>0</v>
      </c>
      <c r="R153" s="71">
        <v>0</v>
      </c>
      <c r="S153" s="71">
        <v>4</v>
      </c>
      <c r="T153" s="71">
        <v>0</v>
      </c>
      <c r="U153" s="71">
        <v>2</v>
      </c>
      <c r="V153" s="71">
        <v>3</v>
      </c>
      <c r="W153" s="71">
        <v>1</v>
      </c>
      <c r="X153" s="71">
        <v>0</v>
      </c>
      <c r="Y153" s="71">
        <v>0</v>
      </c>
      <c r="Z153" s="71">
        <v>0</v>
      </c>
      <c r="AA153" s="71">
        <v>3</v>
      </c>
      <c r="AB153" s="71">
        <v>2</v>
      </c>
      <c r="AC153" s="71">
        <v>0</v>
      </c>
      <c r="AD153" s="71">
        <v>2</v>
      </c>
      <c r="AE153" s="71">
        <v>0</v>
      </c>
      <c r="AF153" s="71">
        <v>1</v>
      </c>
      <c r="AG153" s="73" t="s">
        <v>212</v>
      </c>
      <c r="AH153" s="73" t="s">
        <v>210</v>
      </c>
      <c r="AI153" s="76"/>
    </row>
    <row r="154" spans="1:35" hidden="1" x14ac:dyDescent="0.2">
      <c r="A154" s="67">
        <v>20149</v>
      </c>
      <c r="B154" s="71" t="s">
        <v>211</v>
      </c>
      <c r="C154" s="102">
        <v>624</v>
      </c>
      <c r="D154" s="71">
        <v>550</v>
      </c>
      <c r="E154" s="71">
        <v>0</v>
      </c>
      <c r="F154" s="71">
        <v>0</v>
      </c>
      <c r="G154" s="71">
        <v>550</v>
      </c>
      <c r="H154" s="71" t="s">
        <v>50</v>
      </c>
      <c r="I154" s="71">
        <v>0</v>
      </c>
      <c r="J154" s="71" t="s">
        <v>62</v>
      </c>
      <c r="K154" s="94">
        <v>1</v>
      </c>
      <c r="L154" s="71">
        <v>0</v>
      </c>
      <c r="M154" s="71">
        <v>0</v>
      </c>
      <c r="N154" s="71">
        <v>0</v>
      </c>
      <c r="O154" s="71">
        <v>2</v>
      </c>
      <c r="P154" s="71">
        <v>0</v>
      </c>
      <c r="Q154" s="71">
        <v>0</v>
      </c>
      <c r="R154" s="71">
        <v>0</v>
      </c>
      <c r="S154" s="71">
        <v>4</v>
      </c>
      <c r="T154" s="71">
        <v>0</v>
      </c>
      <c r="U154" s="71">
        <v>2</v>
      </c>
      <c r="V154" s="71">
        <v>3</v>
      </c>
      <c r="W154" s="71">
        <v>1</v>
      </c>
      <c r="X154" s="71">
        <v>0</v>
      </c>
      <c r="Y154" s="71">
        <v>0</v>
      </c>
      <c r="Z154" s="71">
        <v>0</v>
      </c>
      <c r="AA154" s="71">
        <v>3</v>
      </c>
      <c r="AB154" s="71">
        <v>2</v>
      </c>
      <c r="AC154" s="71">
        <v>0</v>
      </c>
      <c r="AD154" s="71">
        <v>1</v>
      </c>
      <c r="AE154" s="71">
        <v>0</v>
      </c>
      <c r="AF154" s="71">
        <v>1</v>
      </c>
      <c r="AG154" s="73" t="s">
        <v>212</v>
      </c>
      <c r="AH154" s="73" t="s">
        <v>210</v>
      </c>
      <c r="AI154" s="76"/>
    </row>
    <row r="155" spans="1:35" hidden="1" x14ac:dyDescent="0.2">
      <c r="A155" s="67">
        <v>20150</v>
      </c>
      <c r="B155" s="71" t="s">
        <v>211</v>
      </c>
      <c r="C155" s="102">
        <v>774</v>
      </c>
      <c r="D155" s="71">
        <v>550</v>
      </c>
      <c r="E155" s="71">
        <v>0</v>
      </c>
      <c r="F155" s="71">
        <v>0</v>
      </c>
      <c r="G155" s="71">
        <v>550</v>
      </c>
      <c r="H155" s="71" t="s">
        <v>50</v>
      </c>
      <c r="I155" s="71">
        <v>0</v>
      </c>
      <c r="J155" s="71" t="s">
        <v>62</v>
      </c>
      <c r="K155" s="94">
        <v>1</v>
      </c>
      <c r="L155" s="71">
        <v>0</v>
      </c>
      <c r="M155" s="71">
        <v>0</v>
      </c>
      <c r="N155" s="71">
        <v>0</v>
      </c>
      <c r="O155" s="71">
        <v>2</v>
      </c>
      <c r="P155" s="71">
        <v>0</v>
      </c>
      <c r="Q155" s="71">
        <v>0</v>
      </c>
      <c r="R155" s="71">
        <v>0</v>
      </c>
      <c r="S155" s="71">
        <v>4</v>
      </c>
      <c r="T155" s="71">
        <v>0</v>
      </c>
      <c r="U155" s="71">
        <v>2</v>
      </c>
      <c r="V155" s="71">
        <v>3</v>
      </c>
      <c r="W155" s="71">
        <v>1</v>
      </c>
      <c r="X155" s="71">
        <v>0</v>
      </c>
      <c r="Y155" s="71">
        <v>0</v>
      </c>
      <c r="Z155" s="71">
        <v>0</v>
      </c>
      <c r="AA155" s="71">
        <v>3</v>
      </c>
      <c r="AB155" s="71">
        <v>2</v>
      </c>
      <c r="AC155" s="71">
        <v>0</v>
      </c>
      <c r="AD155" s="71">
        <v>1</v>
      </c>
      <c r="AE155" s="71">
        <v>0</v>
      </c>
      <c r="AF155" s="71">
        <v>1</v>
      </c>
      <c r="AG155" s="73" t="s">
        <v>212</v>
      </c>
      <c r="AH155" s="73" t="s">
        <v>210</v>
      </c>
      <c r="AI155" s="76"/>
    </row>
    <row r="156" spans="1:35" hidden="1" x14ac:dyDescent="0.2">
      <c r="A156" s="67">
        <v>21005</v>
      </c>
      <c r="B156" s="71" t="s">
        <v>49</v>
      </c>
      <c r="C156" s="102">
        <f>E156+F156+G156+I156</f>
        <v>1077</v>
      </c>
      <c r="D156" s="71">
        <v>78</v>
      </c>
      <c r="E156" s="71">
        <v>999</v>
      </c>
      <c r="F156" s="71">
        <v>0</v>
      </c>
      <c r="G156" s="71">
        <v>0</v>
      </c>
      <c r="H156" s="71" t="s">
        <v>59</v>
      </c>
      <c r="I156" s="71">
        <v>78</v>
      </c>
      <c r="J156" s="71" t="s">
        <v>47</v>
      </c>
      <c r="K156" s="94">
        <v>1</v>
      </c>
      <c r="L156" s="71">
        <v>6</v>
      </c>
      <c r="M156" s="71">
        <v>60</v>
      </c>
      <c r="N156" s="71">
        <f t="shared" ref="N156:N164" si="21">M156*2</f>
        <v>120</v>
      </c>
      <c r="O156" s="71">
        <v>0</v>
      </c>
      <c r="P156" s="71">
        <v>0</v>
      </c>
      <c r="Q156" s="71">
        <f>P156*2</f>
        <v>0</v>
      </c>
      <c r="R156" s="71">
        <v>6</v>
      </c>
      <c r="S156" s="71">
        <v>15</v>
      </c>
      <c r="T156" s="71">
        <v>0</v>
      </c>
      <c r="U156" s="71">
        <v>2</v>
      </c>
      <c r="V156" s="71">
        <v>1</v>
      </c>
      <c r="W156" s="71">
        <v>0</v>
      </c>
      <c r="X156" s="71">
        <v>0</v>
      </c>
      <c r="Y156" s="71">
        <v>0</v>
      </c>
      <c r="Z156" s="71">
        <v>1</v>
      </c>
      <c r="AA156" s="71">
        <v>1</v>
      </c>
      <c r="AB156" s="71">
        <v>1</v>
      </c>
      <c r="AC156" s="71">
        <v>0</v>
      </c>
      <c r="AD156" s="71">
        <v>1</v>
      </c>
      <c r="AE156" s="71">
        <v>0</v>
      </c>
      <c r="AF156" s="71">
        <v>1</v>
      </c>
      <c r="AG156" s="73" t="s">
        <v>256</v>
      </c>
      <c r="AH156" s="73"/>
      <c r="AI156" s="76"/>
    </row>
    <row r="157" spans="1:35" hidden="1" x14ac:dyDescent="0.2">
      <c r="A157" s="67">
        <v>22011</v>
      </c>
      <c r="B157" s="71" t="s">
        <v>45</v>
      </c>
      <c r="C157" s="102">
        <f>E157+F157+G157+I157</f>
        <v>396</v>
      </c>
      <c r="D157" s="71">
        <v>396</v>
      </c>
      <c r="E157" s="71">
        <v>0</v>
      </c>
      <c r="F157" s="71">
        <v>0</v>
      </c>
      <c r="G157" s="71">
        <v>0</v>
      </c>
      <c r="H157" s="71" t="s">
        <v>59</v>
      </c>
      <c r="I157" s="71">
        <v>396</v>
      </c>
      <c r="J157" s="71" t="s">
        <v>47</v>
      </c>
      <c r="K157" s="94">
        <v>1</v>
      </c>
      <c r="L157" s="71">
        <v>0</v>
      </c>
      <c r="M157" s="71">
        <v>0</v>
      </c>
      <c r="N157" s="71">
        <f t="shared" si="21"/>
        <v>0</v>
      </c>
      <c r="O157" s="71">
        <v>0</v>
      </c>
      <c r="P157" s="71">
        <v>0</v>
      </c>
      <c r="Q157" s="71">
        <f>P157*2</f>
        <v>0</v>
      </c>
      <c r="R157" s="71">
        <v>0</v>
      </c>
      <c r="S157" s="71">
        <v>6</v>
      </c>
      <c r="T157" s="71">
        <v>2</v>
      </c>
      <c r="U157" s="71">
        <v>4</v>
      </c>
      <c r="V157" s="71">
        <v>7</v>
      </c>
      <c r="W157" s="71">
        <v>1</v>
      </c>
      <c r="X157" s="71">
        <v>0</v>
      </c>
      <c r="Y157" s="71">
        <v>0</v>
      </c>
      <c r="Z157" s="71">
        <v>2</v>
      </c>
      <c r="AA157" s="71">
        <v>7</v>
      </c>
      <c r="AB157" s="71">
        <v>2</v>
      </c>
      <c r="AC157" s="71">
        <v>2</v>
      </c>
      <c r="AD157" s="71">
        <v>2</v>
      </c>
      <c r="AE157" s="71">
        <v>0</v>
      </c>
      <c r="AF157" s="71">
        <v>1</v>
      </c>
      <c r="AG157" s="73" t="s">
        <v>239</v>
      </c>
      <c r="AH157" s="73"/>
      <c r="AI157" s="76"/>
    </row>
    <row r="158" spans="1:35" hidden="1" x14ac:dyDescent="0.2">
      <c r="A158" s="67">
        <v>22012</v>
      </c>
      <c r="B158" s="71" t="s">
        <v>49</v>
      </c>
      <c r="C158" s="102">
        <f>E158+F158+G158+I158</f>
        <v>9927</v>
      </c>
      <c r="D158" s="71">
        <v>440</v>
      </c>
      <c r="E158" s="71">
        <v>7632</v>
      </c>
      <c r="F158" s="71">
        <v>1905</v>
      </c>
      <c r="G158" s="71">
        <v>0</v>
      </c>
      <c r="H158" s="71" t="s">
        <v>59</v>
      </c>
      <c r="I158" s="71">
        <v>390</v>
      </c>
      <c r="J158" s="71" t="s">
        <v>47</v>
      </c>
      <c r="K158" s="94">
        <v>1</v>
      </c>
      <c r="L158" s="71">
        <v>14</v>
      </c>
      <c r="M158" s="71">
        <v>448</v>
      </c>
      <c r="N158" s="71">
        <f t="shared" si="21"/>
        <v>896</v>
      </c>
      <c r="O158" s="71">
        <v>0</v>
      </c>
      <c r="P158" s="71">
        <v>0</v>
      </c>
      <c r="Q158" s="71">
        <f>P158*2</f>
        <v>0</v>
      </c>
      <c r="R158" s="71">
        <v>0</v>
      </c>
      <c r="S158" s="71">
        <v>137</v>
      </c>
      <c r="T158" s="71">
        <v>125</v>
      </c>
      <c r="U158" s="71">
        <v>11</v>
      </c>
      <c r="V158" s="71">
        <v>10</v>
      </c>
      <c r="W158" s="71">
        <v>0</v>
      </c>
      <c r="X158" s="71">
        <v>0</v>
      </c>
      <c r="Y158" s="71">
        <v>0</v>
      </c>
      <c r="Z158" s="71">
        <v>2</v>
      </c>
      <c r="AA158" s="71">
        <v>10</v>
      </c>
      <c r="AB158" s="71">
        <v>4</v>
      </c>
      <c r="AC158" s="71">
        <v>0</v>
      </c>
      <c r="AD158" s="71">
        <v>2</v>
      </c>
      <c r="AE158" s="71">
        <v>0</v>
      </c>
      <c r="AF158" s="71">
        <v>1</v>
      </c>
      <c r="AG158" s="73" t="s">
        <v>239</v>
      </c>
      <c r="AH158" s="73" t="s">
        <v>210</v>
      </c>
      <c r="AI158" s="76"/>
    </row>
    <row r="159" spans="1:35" hidden="1" x14ac:dyDescent="0.2">
      <c r="A159" s="67">
        <v>22019</v>
      </c>
      <c r="B159" s="71" t="s">
        <v>49</v>
      </c>
      <c r="C159" s="102">
        <f>E159+F159+G159+I159</f>
        <v>13012</v>
      </c>
      <c r="D159" s="71">
        <v>469</v>
      </c>
      <c r="E159" s="71">
        <v>9373</v>
      </c>
      <c r="F159" s="71">
        <v>3087</v>
      </c>
      <c r="G159" s="71">
        <v>0</v>
      </c>
      <c r="H159" s="71" t="s">
        <v>73</v>
      </c>
      <c r="I159" s="71">
        <v>552</v>
      </c>
      <c r="J159" s="71" t="s">
        <v>47</v>
      </c>
      <c r="K159" s="94">
        <v>1</v>
      </c>
      <c r="L159" s="71">
        <v>21</v>
      </c>
      <c r="M159" s="71">
        <v>672</v>
      </c>
      <c r="N159" s="71">
        <f t="shared" si="21"/>
        <v>1344</v>
      </c>
      <c r="O159" s="71">
        <v>2</v>
      </c>
      <c r="P159" s="71">
        <v>42</v>
      </c>
      <c r="Q159" s="71">
        <f>P159*2</f>
        <v>84</v>
      </c>
      <c r="R159" s="71">
        <v>20</v>
      </c>
      <c r="S159" s="71">
        <v>157</v>
      </c>
      <c r="T159" s="71">
        <v>2</v>
      </c>
      <c r="U159" s="71">
        <v>7</v>
      </c>
      <c r="V159" s="71">
        <v>4</v>
      </c>
      <c r="W159" s="71">
        <v>2</v>
      </c>
      <c r="X159" s="71">
        <v>0</v>
      </c>
      <c r="Y159" s="71">
        <v>0</v>
      </c>
      <c r="Z159" s="71">
        <v>2</v>
      </c>
      <c r="AA159" s="71">
        <v>4</v>
      </c>
      <c r="AB159" s="71">
        <v>2</v>
      </c>
      <c r="AC159" s="71">
        <v>5</v>
      </c>
      <c r="AD159" s="71">
        <v>2</v>
      </c>
      <c r="AE159" s="71">
        <v>1</v>
      </c>
      <c r="AF159" s="71">
        <v>1</v>
      </c>
      <c r="AG159" s="73"/>
      <c r="AH159" s="73"/>
      <c r="AI159" s="76"/>
    </row>
    <row r="160" spans="1:35" hidden="1" x14ac:dyDescent="0.2">
      <c r="A160" s="67">
        <v>22020</v>
      </c>
      <c r="B160" s="71" t="s">
        <v>49</v>
      </c>
      <c r="C160" s="102">
        <f>E160+F160+G160+I160</f>
        <v>19124</v>
      </c>
      <c r="D160" s="71">
        <v>968</v>
      </c>
      <c r="E160" s="71">
        <v>18156</v>
      </c>
      <c r="F160" s="71">
        <v>0</v>
      </c>
      <c r="G160" s="71">
        <v>0</v>
      </c>
      <c r="H160" s="71" t="s">
        <v>59</v>
      </c>
      <c r="I160" s="71">
        <v>968</v>
      </c>
      <c r="J160" s="71" t="s">
        <v>47</v>
      </c>
      <c r="K160" s="94">
        <v>1</v>
      </c>
      <c r="L160" s="71">
        <v>70</v>
      </c>
      <c r="M160" s="71">
        <v>626</v>
      </c>
      <c r="N160" s="71">
        <f t="shared" si="21"/>
        <v>1252</v>
      </c>
      <c r="O160" s="71">
        <v>12</v>
      </c>
      <c r="P160" s="71">
        <v>35</v>
      </c>
      <c r="Q160" s="71">
        <v>70</v>
      </c>
      <c r="R160" s="71">
        <v>70</v>
      </c>
      <c r="S160" s="71">
        <v>234</v>
      </c>
      <c r="T160" s="71">
        <v>0</v>
      </c>
      <c r="U160" s="71">
        <v>14</v>
      </c>
      <c r="V160" s="71">
        <v>6</v>
      </c>
      <c r="W160" s="71">
        <v>0</v>
      </c>
      <c r="X160" s="71">
        <v>0</v>
      </c>
      <c r="Y160" s="71">
        <v>0</v>
      </c>
      <c r="Z160" s="71">
        <v>14</v>
      </c>
      <c r="AA160" s="71">
        <v>7</v>
      </c>
      <c r="AB160" s="71">
        <v>5</v>
      </c>
      <c r="AC160" s="71">
        <v>4</v>
      </c>
      <c r="AD160" s="71">
        <v>1</v>
      </c>
      <c r="AE160" s="71">
        <v>1</v>
      </c>
      <c r="AF160" s="71">
        <v>1</v>
      </c>
      <c r="AG160" s="73"/>
      <c r="AH160" s="73"/>
      <c r="AI160" s="76"/>
    </row>
    <row r="161" spans="1:35" hidden="1" x14ac:dyDescent="0.2">
      <c r="A161" s="67">
        <v>23025</v>
      </c>
      <c r="B161" s="71" t="s">
        <v>49</v>
      </c>
      <c r="C161" s="102">
        <v>3637</v>
      </c>
      <c r="D161" s="71">
        <v>668</v>
      </c>
      <c r="E161" s="71">
        <v>0</v>
      </c>
      <c r="F161" s="71">
        <v>1709</v>
      </c>
      <c r="G161" s="71">
        <v>0</v>
      </c>
      <c r="H161" s="71" t="s">
        <v>59</v>
      </c>
      <c r="I161" s="71">
        <v>1928</v>
      </c>
      <c r="J161" s="71" t="s">
        <v>47</v>
      </c>
      <c r="K161" s="94">
        <v>1</v>
      </c>
      <c r="L161" s="71">
        <v>8</v>
      </c>
      <c r="M161" s="71">
        <v>64</v>
      </c>
      <c r="N161" s="71">
        <f t="shared" si="21"/>
        <v>128</v>
      </c>
      <c r="O161" s="71">
        <v>17</v>
      </c>
      <c r="P161" s="71">
        <v>96</v>
      </c>
      <c r="Q161" s="71">
        <f>P161*2</f>
        <v>192</v>
      </c>
      <c r="R161" s="71">
        <v>0</v>
      </c>
      <c r="S161" s="71">
        <v>11</v>
      </c>
      <c r="T161" s="71">
        <v>20</v>
      </c>
      <c r="U161" s="71">
        <v>6</v>
      </c>
      <c r="V161" s="71">
        <v>5</v>
      </c>
      <c r="W161" s="71">
        <v>4</v>
      </c>
      <c r="X161" s="71">
        <v>0</v>
      </c>
      <c r="Y161" s="71">
        <v>0</v>
      </c>
      <c r="Z161" s="71">
        <v>3</v>
      </c>
      <c r="AA161" s="71">
        <v>5</v>
      </c>
      <c r="AB161" s="71">
        <v>4</v>
      </c>
      <c r="AC161" s="71">
        <v>2</v>
      </c>
      <c r="AD161" s="71">
        <v>2</v>
      </c>
      <c r="AE161" s="71">
        <v>0</v>
      </c>
      <c r="AF161" s="71">
        <v>1</v>
      </c>
      <c r="AG161" s="73" t="s">
        <v>242</v>
      </c>
      <c r="AH161" s="73" t="s">
        <v>210</v>
      </c>
      <c r="AI161" s="73"/>
    </row>
    <row r="162" spans="1:35" hidden="1" x14ac:dyDescent="0.2">
      <c r="A162" s="67">
        <v>22027</v>
      </c>
      <c r="B162" s="71" t="s">
        <v>49</v>
      </c>
      <c r="C162" s="102">
        <f>E162+F162+G162+I162</f>
        <v>10983</v>
      </c>
      <c r="D162" s="71">
        <v>1184</v>
      </c>
      <c r="E162" s="71">
        <v>7406</v>
      </c>
      <c r="F162" s="71">
        <v>0</v>
      </c>
      <c r="G162" s="71">
        <v>2393</v>
      </c>
      <c r="H162" s="71" t="s">
        <v>59</v>
      </c>
      <c r="I162" s="71">
        <v>1184</v>
      </c>
      <c r="J162" s="71" t="s">
        <v>47</v>
      </c>
      <c r="K162" s="94">
        <v>1</v>
      </c>
      <c r="L162" s="71">
        <v>8</v>
      </c>
      <c r="M162" s="71">
        <v>320</v>
      </c>
      <c r="N162" s="71">
        <f t="shared" si="21"/>
        <v>640</v>
      </c>
      <c r="O162" s="71">
        <v>4</v>
      </c>
      <c r="P162" s="71">
        <v>84</v>
      </c>
      <c r="Q162" s="71">
        <f>P162*2</f>
        <v>168</v>
      </c>
      <c r="R162" s="71">
        <v>8</v>
      </c>
      <c r="S162" s="71">
        <v>50</v>
      </c>
      <c r="T162" s="71">
        <v>0</v>
      </c>
      <c r="U162" s="71">
        <v>11</v>
      </c>
      <c r="V162" s="71">
        <v>12</v>
      </c>
      <c r="W162" s="71">
        <v>4</v>
      </c>
      <c r="X162" s="71">
        <v>0</v>
      </c>
      <c r="Y162" s="71">
        <v>0</v>
      </c>
      <c r="Z162" s="71">
        <v>4</v>
      </c>
      <c r="AA162" s="71">
        <v>12</v>
      </c>
      <c r="AB162" s="71">
        <v>4</v>
      </c>
      <c r="AC162" s="71">
        <v>0</v>
      </c>
      <c r="AD162" s="71">
        <v>2</v>
      </c>
      <c r="AE162" s="71">
        <v>0</v>
      </c>
      <c r="AF162" s="71">
        <v>1</v>
      </c>
      <c r="AG162" s="73" t="s">
        <v>239</v>
      </c>
      <c r="AH162" s="73" t="s">
        <v>210</v>
      </c>
      <c r="AI162" s="76"/>
    </row>
    <row r="163" spans="1:35" hidden="1" x14ac:dyDescent="0.2">
      <c r="A163" s="67">
        <v>22028</v>
      </c>
      <c r="B163" s="71" t="s">
        <v>49</v>
      </c>
      <c r="C163" s="102">
        <f>E163+F163+G163+I163</f>
        <v>2440</v>
      </c>
      <c r="D163" s="71">
        <v>700</v>
      </c>
      <c r="E163" s="71">
        <v>1740</v>
      </c>
      <c r="F163" s="71">
        <v>0</v>
      </c>
      <c r="G163" s="71">
        <v>0</v>
      </c>
      <c r="H163" s="71" t="s">
        <v>59</v>
      </c>
      <c r="I163" s="71">
        <v>700</v>
      </c>
      <c r="J163" s="71" t="s">
        <v>47</v>
      </c>
      <c r="K163" s="94">
        <v>1</v>
      </c>
      <c r="L163" s="71">
        <v>0</v>
      </c>
      <c r="M163" s="71">
        <v>0</v>
      </c>
      <c r="N163" s="71">
        <f t="shared" si="21"/>
        <v>0</v>
      </c>
      <c r="O163" s="71">
        <v>1</v>
      </c>
      <c r="P163" s="71">
        <v>7</v>
      </c>
      <c r="Q163" s="71">
        <f>P163*2</f>
        <v>14</v>
      </c>
      <c r="R163" s="71">
        <v>0</v>
      </c>
      <c r="S163" s="71">
        <v>45</v>
      </c>
      <c r="T163" s="71">
        <v>40</v>
      </c>
      <c r="U163" s="71">
        <v>10</v>
      </c>
      <c r="V163" s="71">
        <v>11</v>
      </c>
      <c r="W163" s="71">
        <v>3</v>
      </c>
      <c r="X163" s="71">
        <v>0</v>
      </c>
      <c r="Y163" s="71">
        <v>0</v>
      </c>
      <c r="Z163" s="71">
        <v>11</v>
      </c>
      <c r="AA163" s="71">
        <v>11</v>
      </c>
      <c r="AB163" s="71">
        <v>7</v>
      </c>
      <c r="AC163" s="71">
        <v>0</v>
      </c>
      <c r="AD163" s="71">
        <v>4</v>
      </c>
      <c r="AE163" s="71">
        <v>1</v>
      </c>
      <c r="AF163" s="71">
        <v>1</v>
      </c>
      <c r="AG163" s="73" t="s">
        <v>239</v>
      </c>
      <c r="AH163" s="73" t="s">
        <v>210</v>
      </c>
      <c r="AI163" s="76"/>
    </row>
    <row r="164" spans="1:35" hidden="1" x14ac:dyDescent="0.2">
      <c r="A164" s="67">
        <v>22030</v>
      </c>
      <c r="B164" s="71" t="s">
        <v>45</v>
      </c>
      <c r="C164" s="102">
        <f>E164+F164+G164+I164</f>
        <v>1199</v>
      </c>
      <c r="D164" s="71">
        <v>314</v>
      </c>
      <c r="E164" s="71">
        <v>0</v>
      </c>
      <c r="F164" s="71">
        <v>0</v>
      </c>
      <c r="G164" s="71">
        <v>885</v>
      </c>
      <c r="H164" s="71" t="s">
        <v>59</v>
      </c>
      <c r="I164" s="71">
        <v>314</v>
      </c>
      <c r="J164" s="71" t="s">
        <v>47</v>
      </c>
      <c r="K164" s="94">
        <v>1</v>
      </c>
      <c r="L164" s="71">
        <v>0</v>
      </c>
      <c r="M164" s="71">
        <v>0</v>
      </c>
      <c r="N164" s="71">
        <f t="shared" si="21"/>
        <v>0</v>
      </c>
      <c r="O164" s="71">
        <v>0</v>
      </c>
      <c r="P164" s="71">
        <v>0</v>
      </c>
      <c r="Q164" s="71">
        <f>P164*2</f>
        <v>0</v>
      </c>
      <c r="R164" s="71">
        <v>0</v>
      </c>
      <c r="S164" s="71">
        <v>0</v>
      </c>
      <c r="T164" s="71">
        <v>0</v>
      </c>
      <c r="U164" s="71">
        <v>2</v>
      </c>
      <c r="V164" s="71">
        <v>4</v>
      </c>
      <c r="W164" s="71">
        <v>1</v>
      </c>
      <c r="X164" s="71">
        <v>0</v>
      </c>
      <c r="Y164" s="71">
        <v>0</v>
      </c>
      <c r="Z164" s="71">
        <v>2</v>
      </c>
      <c r="AA164" s="71">
        <v>4</v>
      </c>
      <c r="AB164" s="71">
        <v>2</v>
      </c>
      <c r="AC164" s="71">
        <v>0</v>
      </c>
      <c r="AD164" s="71">
        <v>0</v>
      </c>
      <c r="AE164" s="71">
        <v>0</v>
      </c>
      <c r="AF164" s="71">
        <v>1</v>
      </c>
      <c r="AG164" s="73" t="s">
        <v>239</v>
      </c>
      <c r="AH164" s="73" t="s">
        <v>210</v>
      </c>
      <c r="AI164" s="76"/>
    </row>
    <row r="165" spans="1:35" hidden="1" x14ac:dyDescent="0.2">
      <c r="A165" s="67">
        <v>22041</v>
      </c>
      <c r="B165" s="71" t="s">
        <v>49</v>
      </c>
      <c r="C165" s="102">
        <f>E165+F165+G165+I165</f>
        <v>28721</v>
      </c>
      <c r="D165" s="71">
        <v>883</v>
      </c>
      <c r="E165" s="71">
        <v>0</v>
      </c>
      <c r="F165" s="71">
        <v>22935</v>
      </c>
      <c r="G165" s="71">
        <v>406</v>
      </c>
      <c r="H165" s="71" t="s">
        <v>59</v>
      </c>
      <c r="I165" s="71">
        <v>5380</v>
      </c>
      <c r="J165" s="71" t="s">
        <v>47</v>
      </c>
      <c r="K165" s="94">
        <v>1</v>
      </c>
      <c r="L165" s="71">
        <v>20</v>
      </c>
      <c r="M165" s="71">
        <v>310</v>
      </c>
      <c r="N165" s="71">
        <v>610</v>
      </c>
      <c r="O165" s="71">
        <v>14</v>
      </c>
      <c r="P165" s="71">
        <v>404</v>
      </c>
      <c r="Q165" s="71">
        <v>808</v>
      </c>
      <c r="R165" s="71">
        <v>20</v>
      </c>
      <c r="S165" s="71">
        <v>349</v>
      </c>
      <c r="T165" s="71">
        <v>2</v>
      </c>
      <c r="U165" s="71">
        <v>14</v>
      </c>
      <c r="V165" s="71">
        <v>9</v>
      </c>
      <c r="W165" s="71">
        <v>3</v>
      </c>
      <c r="X165" s="71">
        <v>0</v>
      </c>
      <c r="Y165" s="71">
        <v>0</v>
      </c>
      <c r="Z165" s="71">
        <v>5</v>
      </c>
      <c r="AA165" s="71">
        <v>9</v>
      </c>
      <c r="AB165" s="71">
        <v>5</v>
      </c>
      <c r="AC165" s="71">
        <v>3</v>
      </c>
      <c r="AD165" s="71">
        <v>3</v>
      </c>
      <c r="AE165" s="71">
        <v>1</v>
      </c>
      <c r="AF165" s="71">
        <v>1</v>
      </c>
      <c r="AG165" s="73" t="s">
        <v>239</v>
      </c>
      <c r="AH165" s="73" t="s">
        <v>210</v>
      </c>
      <c r="AI165" s="76"/>
    </row>
    <row r="166" spans="1:35" hidden="1" x14ac:dyDescent="0.2">
      <c r="A166" s="67">
        <v>23001</v>
      </c>
      <c r="B166" s="71" t="s">
        <v>49</v>
      </c>
      <c r="C166" s="102">
        <v>68496</v>
      </c>
      <c r="D166" s="71">
        <v>320</v>
      </c>
      <c r="E166" s="71">
        <v>826</v>
      </c>
      <c r="F166" s="71">
        <v>0</v>
      </c>
      <c r="G166" s="71">
        <v>0</v>
      </c>
      <c r="H166" s="71" t="s">
        <v>262</v>
      </c>
      <c r="I166" s="71">
        <v>26</v>
      </c>
      <c r="J166" s="71" t="s">
        <v>345</v>
      </c>
      <c r="K166" s="101">
        <v>7</v>
      </c>
      <c r="L166" s="71">
        <v>3</v>
      </c>
      <c r="M166" s="71">
        <v>10</v>
      </c>
      <c r="N166" s="71">
        <v>20</v>
      </c>
      <c r="O166" s="71">
        <v>16</v>
      </c>
      <c r="P166" s="71">
        <v>8</v>
      </c>
      <c r="Q166" s="71">
        <v>16</v>
      </c>
      <c r="R166" s="71">
        <v>0</v>
      </c>
      <c r="S166" s="71">
        <v>80</v>
      </c>
      <c r="T166" s="71">
        <v>2</v>
      </c>
      <c r="U166" s="71">
        <v>21</v>
      </c>
      <c r="V166" s="71">
        <v>21</v>
      </c>
      <c r="W166" s="71">
        <v>10</v>
      </c>
      <c r="X166" s="71">
        <v>0</v>
      </c>
      <c r="Y166" s="71">
        <v>0</v>
      </c>
      <c r="Z166" s="71">
        <v>6</v>
      </c>
      <c r="AA166" s="71">
        <v>21</v>
      </c>
      <c r="AB166" s="71">
        <v>30</v>
      </c>
      <c r="AC166" s="71">
        <v>16</v>
      </c>
      <c r="AD166" s="71">
        <v>7</v>
      </c>
      <c r="AE166" s="71">
        <v>1</v>
      </c>
      <c r="AF166" s="71">
        <v>2</v>
      </c>
      <c r="AG166" s="73" t="s">
        <v>212</v>
      </c>
      <c r="AH166" s="73" t="s">
        <v>210</v>
      </c>
      <c r="AI166" s="76"/>
    </row>
    <row r="167" spans="1:35" hidden="1" x14ac:dyDescent="0.2">
      <c r="A167" s="67">
        <v>23023</v>
      </c>
      <c r="B167" s="71" t="s">
        <v>45</v>
      </c>
      <c r="C167" s="102">
        <f>E167+F167+G167+I167</f>
        <v>1129</v>
      </c>
      <c r="D167" s="71">
        <v>197</v>
      </c>
      <c r="E167" s="71">
        <v>798</v>
      </c>
      <c r="F167" s="71">
        <v>331</v>
      </c>
      <c r="G167" s="71">
        <v>0</v>
      </c>
      <c r="H167" s="71" t="s">
        <v>50</v>
      </c>
      <c r="I167" s="71">
        <v>0</v>
      </c>
      <c r="J167" s="71" t="s">
        <v>47</v>
      </c>
      <c r="K167" s="94">
        <v>1</v>
      </c>
      <c r="L167" s="71">
        <v>11</v>
      </c>
      <c r="M167" s="71">
        <v>330</v>
      </c>
      <c r="N167" s="71">
        <f>M167*2</f>
        <v>660</v>
      </c>
      <c r="O167" s="71">
        <v>0</v>
      </c>
      <c r="P167" s="71">
        <v>0</v>
      </c>
      <c r="Q167" s="71">
        <f>P167*2</f>
        <v>0</v>
      </c>
      <c r="R167" s="71">
        <v>6</v>
      </c>
      <c r="S167" s="71">
        <v>33</v>
      </c>
      <c r="T167" s="71">
        <v>0</v>
      </c>
      <c r="U167" s="71">
        <v>3</v>
      </c>
      <c r="V167" s="71">
        <v>3</v>
      </c>
      <c r="W167" s="71">
        <v>2</v>
      </c>
      <c r="X167" s="71">
        <v>0</v>
      </c>
      <c r="Y167" s="71">
        <v>0</v>
      </c>
      <c r="Z167" s="71">
        <v>2</v>
      </c>
      <c r="AA167" s="71">
        <v>3</v>
      </c>
      <c r="AB167" s="71">
        <v>2</v>
      </c>
      <c r="AC167" s="71">
        <v>0</v>
      </c>
      <c r="AD167" s="71">
        <v>2</v>
      </c>
      <c r="AE167" s="71">
        <v>0</v>
      </c>
      <c r="AF167" s="71">
        <v>1</v>
      </c>
      <c r="AG167" s="73" t="s">
        <v>242</v>
      </c>
      <c r="AH167" s="73" t="s">
        <v>210</v>
      </c>
      <c r="AI167" s="76"/>
    </row>
    <row r="168" spans="1:35" hidden="1" x14ac:dyDescent="0.2">
      <c r="A168" s="67">
        <v>24008</v>
      </c>
      <c r="B168" s="71" t="s">
        <v>49</v>
      </c>
      <c r="C168" s="102">
        <f>E168+F168+G168+I168</f>
        <v>5366</v>
      </c>
      <c r="D168" s="71">
        <v>214</v>
      </c>
      <c r="E168" s="71">
        <v>18</v>
      </c>
      <c r="F168" s="71">
        <v>875</v>
      </c>
      <c r="G168" s="71">
        <v>23</v>
      </c>
      <c r="H168" s="71" t="s">
        <v>84</v>
      </c>
      <c r="I168" s="71">
        <v>4450</v>
      </c>
      <c r="J168" s="71" t="s">
        <v>47</v>
      </c>
      <c r="K168" s="94">
        <v>1</v>
      </c>
      <c r="L168" s="71">
        <v>6</v>
      </c>
      <c r="M168" s="71">
        <v>162</v>
      </c>
      <c r="N168" s="71">
        <f>M168*2</f>
        <v>324</v>
      </c>
      <c r="O168" s="71">
        <v>28</v>
      </c>
      <c r="P168" s="71">
        <v>144</v>
      </c>
      <c r="Q168" s="71">
        <f>P168*2</f>
        <v>288</v>
      </c>
      <c r="R168" s="71">
        <v>0</v>
      </c>
      <c r="S168" s="71">
        <v>30</v>
      </c>
      <c r="T168" s="71">
        <v>0</v>
      </c>
      <c r="U168" s="71">
        <v>2</v>
      </c>
      <c r="V168" s="71">
        <v>3</v>
      </c>
      <c r="W168" s="71">
        <v>1</v>
      </c>
      <c r="X168" s="71">
        <v>0</v>
      </c>
      <c r="Y168" s="71">
        <v>0</v>
      </c>
      <c r="Z168" s="71">
        <v>2</v>
      </c>
      <c r="AA168" s="71">
        <v>3</v>
      </c>
      <c r="AB168" s="71">
        <v>2</v>
      </c>
      <c r="AC168" s="71">
        <v>0</v>
      </c>
      <c r="AD168" s="71">
        <v>2</v>
      </c>
      <c r="AE168" s="71">
        <v>1</v>
      </c>
      <c r="AF168" s="71">
        <v>1</v>
      </c>
      <c r="AG168" s="73"/>
      <c r="AH168" s="73"/>
      <c r="AI168" s="76"/>
    </row>
    <row r="169" spans="1:35" ht="14.25" hidden="1" customHeight="1" x14ac:dyDescent="0.2">
      <c r="A169" s="67">
        <v>25015</v>
      </c>
      <c r="B169" s="71" t="s">
        <v>49</v>
      </c>
      <c r="C169" s="102">
        <f>E169+F169+G169+I169</f>
        <v>2596</v>
      </c>
      <c r="D169" s="71">
        <v>674</v>
      </c>
      <c r="E169" s="71">
        <v>1922</v>
      </c>
      <c r="F169" s="71">
        <v>0</v>
      </c>
      <c r="G169" s="71">
        <v>0</v>
      </c>
      <c r="H169" s="71" t="s">
        <v>59</v>
      </c>
      <c r="I169" s="71">
        <v>674</v>
      </c>
      <c r="J169" s="71" t="s">
        <v>47</v>
      </c>
      <c r="K169" s="94">
        <v>1</v>
      </c>
      <c r="L169" s="71">
        <v>6</v>
      </c>
      <c r="M169" s="71">
        <v>54</v>
      </c>
      <c r="N169" s="71">
        <f>M169*2</f>
        <v>108</v>
      </c>
      <c r="O169" s="71">
        <v>0</v>
      </c>
      <c r="P169" s="71">
        <v>0</v>
      </c>
      <c r="Q169" s="71">
        <f>P169*2</f>
        <v>0</v>
      </c>
      <c r="R169" s="71">
        <v>6</v>
      </c>
      <c r="S169" s="71">
        <v>8</v>
      </c>
      <c r="T169" s="71">
        <v>30</v>
      </c>
      <c r="U169" s="71">
        <v>6</v>
      </c>
      <c r="V169" s="71">
        <v>6</v>
      </c>
      <c r="W169" s="71">
        <v>4</v>
      </c>
      <c r="X169" s="71">
        <v>0</v>
      </c>
      <c r="Y169" s="71">
        <v>0</v>
      </c>
      <c r="Z169" s="71">
        <v>2</v>
      </c>
      <c r="AA169" s="71">
        <v>6</v>
      </c>
      <c r="AB169" s="71">
        <v>2</v>
      </c>
      <c r="AC169" s="71">
        <v>0</v>
      </c>
      <c r="AD169" s="71">
        <v>2</v>
      </c>
      <c r="AE169" s="71">
        <v>0</v>
      </c>
      <c r="AF169" s="71">
        <v>1</v>
      </c>
      <c r="AG169" s="73" t="s">
        <v>240</v>
      </c>
      <c r="AH169" s="73" t="s">
        <v>210</v>
      </c>
      <c r="AI169" s="76"/>
    </row>
    <row r="170" spans="1:35" hidden="1" x14ac:dyDescent="0.2">
      <c r="A170" s="67">
        <v>25029</v>
      </c>
      <c r="B170" s="71" t="s">
        <v>45</v>
      </c>
      <c r="C170" s="102">
        <f>E170+F170+G170+I170</f>
        <v>4451</v>
      </c>
      <c r="D170" s="71">
        <v>446</v>
      </c>
      <c r="E170" s="71">
        <v>0</v>
      </c>
      <c r="F170" s="71">
        <v>2444</v>
      </c>
      <c r="G170" s="71">
        <v>0</v>
      </c>
      <c r="H170" s="71" t="s">
        <v>59</v>
      </c>
      <c r="I170" s="71">
        <v>2007</v>
      </c>
      <c r="J170" s="71" t="s">
        <v>47</v>
      </c>
      <c r="K170" s="94">
        <v>1</v>
      </c>
      <c r="L170" s="71">
        <v>19</v>
      </c>
      <c r="M170" s="71">
        <v>379</v>
      </c>
      <c r="N170" s="71">
        <f>M170*2</f>
        <v>758</v>
      </c>
      <c r="O170" s="71">
        <v>18</v>
      </c>
      <c r="P170" s="71">
        <v>0</v>
      </c>
      <c r="Q170" s="71">
        <f>P170*2</f>
        <v>0</v>
      </c>
      <c r="R170" s="71">
        <v>0</v>
      </c>
      <c r="S170" s="71">
        <v>0</v>
      </c>
      <c r="T170" s="71">
        <v>0</v>
      </c>
      <c r="U170" s="71">
        <v>0</v>
      </c>
      <c r="V170" s="71">
        <v>0</v>
      </c>
      <c r="W170" s="71">
        <v>0</v>
      </c>
      <c r="X170" s="71">
        <v>0</v>
      </c>
      <c r="Y170" s="71">
        <v>0</v>
      </c>
      <c r="Z170" s="71">
        <v>0</v>
      </c>
      <c r="AA170" s="71">
        <v>0</v>
      </c>
      <c r="AB170" s="71">
        <v>0</v>
      </c>
      <c r="AC170" s="71">
        <v>0</v>
      </c>
      <c r="AD170" s="71">
        <v>0</v>
      </c>
      <c r="AE170" s="71">
        <v>0</v>
      </c>
      <c r="AF170" s="71">
        <v>0</v>
      </c>
      <c r="AG170" s="73" t="s">
        <v>240</v>
      </c>
      <c r="AH170" s="73" t="s">
        <v>210</v>
      </c>
      <c r="AI170" s="76"/>
    </row>
    <row r="171" spans="1:35" hidden="1" x14ac:dyDescent="0.2">
      <c r="A171" s="67">
        <v>25030</v>
      </c>
      <c r="B171" s="71" t="s">
        <v>49</v>
      </c>
      <c r="C171" s="102">
        <f>E171+F171+G171+I171</f>
        <v>2400</v>
      </c>
      <c r="D171" s="71">
        <v>106</v>
      </c>
      <c r="E171" s="71">
        <v>2294</v>
      </c>
      <c r="F171" s="71">
        <v>0</v>
      </c>
      <c r="G171" s="71">
        <v>0</v>
      </c>
      <c r="H171" s="71" t="s">
        <v>59</v>
      </c>
      <c r="I171" s="71">
        <v>106</v>
      </c>
      <c r="J171" s="71" t="s">
        <v>47</v>
      </c>
      <c r="K171" s="94">
        <v>1</v>
      </c>
      <c r="L171" s="71">
        <v>0</v>
      </c>
      <c r="M171" s="71">
        <v>0</v>
      </c>
      <c r="N171" s="71">
        <f>M171*2</f>
        <v>0</v>
      </c>
      <c r="O171" s="71">
        <v>0</v>
      </c>
      <c r="P171" s="71">
        <v>0</v>
      </c>
      <c r="Q171" s="71">
        <f>P171*2</f>
        <v>0</v>
      </c>
      <c r="R171" s="71">
        <v>0</v>
      </c>
      <c r="S171" s="71">
        <v>2</v>
      </c>
      <c r="T171" s="71">
        <v>1</v>
      </c>
      <c r="U171" s="71">
        <v>1</v>
      </c>
      <c r="V171" s="71">
        <v>1</v>
      </c>
      <c r="W171" s="71">
        <v>1</v>
      </c>
      <c r="X171" s="71">
        <v>0</v>
      </c>
      <c r="Y171" s="71">
        <v>0</v>
      </c>
      <c r="Z171" s="71">
        <v>1</v>
      </c>
      <c r="AA171" s="71">
        <v>1</v>
      </c>
      <c r="AB171" s="71">
        <v>1</v>
      </c>
      <c r="AC171" s="71">
        <v>0</v>
      </c>
      <c r="AD171" s="71">
        <v>1</v>
      </c>
      <c r="AE171" s="71">
        <v>1</v>
      </c>
      <c r="AF171" s="71">
        <v>1</v>
      </c>
      <c r="AG171" s="73" t="s">
        <v>214</v>
      </c>
      <c r="AH171" s="73"/>
      <c r="AI171" s="76"/>
    </row>
    <row r="172" spans="1:35" ht="12.75" hidden="1" customHeight="1" x14ac:dyDescent="0.2">
      <c r="A172" s="67">
        <v>26002</v>
      </c>
      <c r="B172" s="71" t="s">
        <v>49</v>
      </c>
      <c r="C172" s="102">
        <f>E172+F172+G172+I172</f>
        <v>533</v>
      </c>
      <c r="D172" s="71">
        <v>52</v>
      </c>
      <c r="E172" s="71">
        <v>533</v>
      </c>
      <c r="F172" s="71">
        <v>0</v>
      </c>
      <c r="G172" s="71">
        <v>0</v>
      </c>
      <c r="H172" s="71" t="s">
        <v>50</v>
      </c>
      <c r="I172" s="71">
        <v>0</v>
      </c>
      <c r="J172" s="71" t="s">
        <v>47</v>
      </c>
      <c r="K172" s="94">
        <v>1</v>
      </c>
      <c r="L172" s="71">
        <v>6</v>
      </c>
      <c r="M172" s="71">
        <v>60</v>
      </c>
      <c r="N172" s="71">
        <f>M172*2</f>
        <v>120</v>
      </c>
      <c r="O172" s="71">
        <v>0</v>
      </c>
      <c r="P172" s="71">
        <v>0</v>
      </c>
      <c r="Q172" s="71">
        <f>P172*2</f>
        <v>0</v>
      </c>
      <c r="R172" s="71">
        <v>6</v>
      </c>
      <c r="S172" s="71">
        <v>7</v>
      </c>
      <c r="T172" s="71">
        <v>0</v>
      </c>
      <c r="U172" s="71">
        <v>1</v>
      </c>
      <c r="V172" s="71">
        <v>1</v>
      </c>
      <c r="W172" s="71">
        <v>0</v>
      </c>
      <c r="X172" s="71">
        <v>0</v>
      </c>
      <c r="Y172" s="71">
        <v>0</v>
      </c>
      <c r="Z172" s="71">
        <v>1</v>
      </c>
      <c r="AA172" s="71">
        <v>1</v>
      </c>
      <c r="AB172" s="71">
        <v>1</v>
      </c>
      <c r="AC172" s="71">
        <v>0</v>
      </c>
      <c r="AD172" s="71">
        <v>1</v>
      </c>
      <c r="AE172" s="71">
        <v>0</v>
      </c>
      <c r="AF172" s="71">
        <v>1</v>
      </c>
      <c r="AG172" s="73" t="s">
        <v>231</v>
      </c>
      <c r="AH172" s="73"/>
      <c r="AI172" s="76"/>
    </row>
    <row r="173" spans="1:35" hidden="1" x14ac:dyDescent="0.2">
      <c r="A173" s="67">
        <v>26007</v>
      </c>
      <c r="B173" s="71" t="s">
        <v>102</v>
      </c>
      <c r="C173" s="102">
        <v>3782</v>
      </c>
      <c r="D173" s="71">
        <v>430</v>
      </c>
      <c r="E173" s="71">
        <v>3782</v>
      </c>
      <c r="F173" s="71"/>
      <c r="G173" s="71"/>
      <c r="H173" s="71" t="s">
        <v>50</v>
      </c>
      <c r="I173" s="71">
        <v>0</v>
      </c>
      <c r="J173" s="71" t="s">
        <v>47</v>
      </c>
      <c r="K173" s="94">
        <v>1</v>
      </c>
      <c r="L173" s="71">
        <v>7</v>
      </c>
      <c r="M173" s="71"/>
      <c r="N173" s="71"/>
      <c r="O173" s="71"/>
      <c r="P173" s="71"/>
      <c r="Q173" s="71"/>
      <c r="R173" s="71"/>
      <c r="S173" s="71"/>
      <c r="T173" s="71"/>
      <c r="U173" s="71">
        <v>5</v>
      </c>
      <c r="V173" s="71">
        <v>7</v>
      </c>
      <c r="W173" s="71">
        <v>2</v>
      </c>
      <c r="X173" s="71">
        <v>0</v>
      </c>
      <c r="Y173" s="71">
        <v>0</v>
      </c>
      <c r="Z173" s="71"/>
      <c r="AA173" s="71"/>
      <c r="AB173" s="71"/>
      <c r="AC173" s="71"/>
      <c r="AD173" s="71"/>
      <c r="AE173" s="71"/>
      <c r="AF173" s="71"/>
      <c r="AG173" s="73"/>
      <c r="AH173" s="73" t="s">
        <v>210</v>
      </c>
      <c r="AI173" s="82" t="s">
        <v>263</v>
      </c>
    </row>
    <row r="174" spans="1:35" hidden="1" x14ac:dyDescent="0.2">
      <c r="A174" s="67">
        <v>26008</v>
      </c>
      <c r="B174" s="71" t="s">
        <v>49</v>
      </c>
      <c r="C174" s="102">
        <f>E174+F174+G174+I174</f>
        <v>3850</v>
      </c>
      <c r="D174" s="71">
        <v>100</v>
      </c>
      <c r="E174" s="71">
        <v>3850</v>
      </c>
      <c r="F174" s="71">
        <v>0</v>
      </c>
      <c r="G174" s="71">
        <v>0</v>
      </c>
      <c r="H174" s="71" t="s">
        <v>50</v>
      </c>
      <c r="I174" s="71">
        <v>0</v>
      </c>
      <c r="J174" s="71" t="s">
        <v>47</v>
      </c>
      <c r="K174" s="94">
        <v>1</v>
      </c>
      <c r="L174" s="71">
        <v>7</v>
      </c>
      <c r="M174" s="71">
        <v>14</v>
      </c>
      <c r="N174" s="71">
        <f>M174*2</f>
        <v>28</v>
      </c>
      <c r="O174" s="71">
        <v>2</v>
      </c>
      <c r="P174" s="71">
        <v>14</v>
      </c>
      <c r="Q174" s="71">
        <f>P174*2</f>
        <v>28</v>
      </c>
      <c r="R174" s="71">
        <v>7</v>
      </c>
      <c r="S174" s="71">
        <v>73</v>
      </c>
      <c r="T174" s="71">
        <v>0</v>
      </c>
      <c r="U174" s="71">
        <v>5</v>
      </c>
      <c r="V174" s="71">
        <v>7</v>
      </c>
      <c r="W174" s="71">
        <v>2</v>
      </c>
      <c r="X174" s="71">
        <v>0</v>
      </c>
      <c r="Y174" s="71">
        <v>0</v>
      </c>
      <c r="Z174" s="71">
        <v>5</v>
      </c>
      <c r="AA174" s="71">
        <v>7</v>
      </c>
      <c r="AB174" s="71">
        <v>3</v>
      </c>
      <c r="AC174" s="71">
        <v>0</v>
      </c>
      <c r="AD174" s="71">
        <v>2</v>
      </c>
      <c r="AE174" s="71">
        <v>0</v>
      </c>
      <c r="AF174" s="71">
        <v>1</v>
      </c>
      <c r="AG174" s="73" t="s">
        <v>264</v>
      </c>
      <c r="AH174" s="73" t="s">
        <v>210</v>
      </c>
      <c r="AI174" s="76"/>
    </row>
    <row r="175" spans="1:35" hidden="1" x14ac:dyDescent="0.2">
      <c r="A175" s="67">
        <v>28000</v>
      </c>
      <c r="B175" s="71" t="s">
        <v>49</v>
      </c>
      <c r="C175" s="102">
        <f>E175+F175+G175+I175</f>
        <v>147130</v>
      </c>
      <c r="D175" s="71">
        <v>7130</v>
      </c>
      <c r="E175" s="71">
        <v>100000</v>
      </c>
      <c r="F175" s="71">
        <v>40000</v>
      </c>
      <c r="G175" s="71">
        <v>0</v>
      </c>
      <c r="H175" s="71" t="s">
        <v>59</v>
      </c>
      <c r="I175" s="71">
        <v>7130</v>
      </c>
      <c r="J175" s="71" t="s">
        <v>47</v>
      </c>
      <c r="K175" s="94">
        <v>1</v>
      </c>
      <c r="L175" s="71">
        <v>14</v>
      </c>
      <c r="M175" s="71">
        <v>3850</v>
      </c>
      <c r="N175" s="71">
        <f>M175*2</f>
        <v>7700</v>
      </c>
      <c r="O175" s="71">
        <v>27</v>
      </c>
      <c r="P175" s="71">
        <v>567</v>
      </c>
      <c r="Q175" s="71">
        <f>P175*2</f>
        <v>1134</v>
      </c>
      <c r="R175" s="71">
        <v>0</v>
      </c>
      <c r="S175" s="71">
        <v>0</v>
      </c>
      <c r="T175" s="71">
        <v>0</v>
      </c>
      <c r="U175" s="71">
        <v>23</v>
      </c>
      <c r="V175" s="71">
        <v>26</v>
      </c>
      <c r="W175" s="71">
        <v>13</v>
      </c>
      <c r="X175" s="71">
        <v>0</v>
      </c>
      <c r="Y175" s="71">
        <v>0</v>
      </c>
      <c r="Z175" s="71">
        <v>17</v>
      </c>
      <c r="AA175" s="71">
        <v>26</v>
      </c>
      <c r="AB175" s="71">
        <v>10</v>
      </c>
      <c r="AC175" s="71">
        <v>4</v>
      </c>
      <c r="AD175" s="71">
        <v>8</v>
      </c>
      <c r="AE175" s="71">
        <v>0</v>
      </c>
      <c r="AF175" s="71">
        <v>1</v>
      </c>
      <c r="AG175" s="73" t="s">
        <v>265</v>
      </c>
      <c r="AH175" s="73" t="s">
        <v>210</v>
      </c>
      <c r="AI175" s="76"/>
    </row>
    <row r="176" spans="1:35" hidden="1" x14ac:dyDescent="0.2">
      <c r="A176" s="67">
        <v>31001</v>
      </c>
      <c r="B176" s="71" t="s">
        <v>49</v>
      </c>
      <c r="C176" s="102">
        <v>4014</v>
      </c>
      <c r="D176" s="71">
        <v>235</v>
      </c>
      <c r="E176" s="71">
        <v>270</v>
      </c>
      <c r="F176" s="71">
        <v>1152</v>
      </c>
      <c r="G176" s="71">
        <v>0</v>
      </c>
      <c r="H176" s="71" t="s">
        <v>59</v>
      </c>
      <c r="I176" s="71">
        <v>2592</v>
      </c>
      <c r="J176" s="71" t="s">
        <v>47</v>
      </c>
      <c r="K176" s="94">
        <v>1</v>
      </c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>
        <v>0</v>
      </c>
      <c r="Y176" s="71">
        <v>0</v>
      </c>
      <c r="Z176" s="71"/>
      <c r="AA176" s="71"/>
      <c r="AB176" s="71"/>
      <c r="AC176" s="71"/>
      <c r="AD176" s="71"/>
      <c r="AE176" s="71"/>
      <c r="AF176" s="71"/>
      <c r="AG176" s="73" t="s">
        <v>280</v>
      </c>
      <c r="AH176" s="73"/>
      <c r="AI176" s="76"/>
    </row>
    <row r="177" spans="1:38" hidden="1" x14ac:dyDescent="0.2">
      <c r="A177" s="67">
        <v>33000</v>
      </c>
      <c r="B177" s="71" t="s">
        <v>45</v>
      </c>
      <c r="C177" s="102">
        <f t="shared" ref="C177:C191" si="22">E177+F177+G177+I177</f>
        <v>11762</v>
      </c>
      <c r="D177" s="71">
        <v>600</v>
      </c>
      <c r="E177" s="71">
        <v>308</v>
      </c>
      <c r="F177" s="71">
        <v>8450</v>
      </c>
      <c r="G177" s="71">
        <v>573</v>
      </c>
      <c r="H177" s="71" t="s">
        <v>87</v>
      </c>
      <c r="I177" s="71">
        <v>2431</v>
      </c>
      <c r="J177" s="71" t="s">
        <v>47</v>
      </c>
      <c r="K177" s="94">
        <v>1</v>
      </c>
      <c r="L177" s="71">
        <v>2</v>
      </c>
      <c r="M177" s="71">
        <v>64</v>
      </c>
      <c r="N177" s="71">
        <f t="shared" ref="N177:N191" si="23">M177*2</f>
        <v>128</v>
      </c>
      <c r="O177" s="71">
        <v>2</v>
      </c>
      <c r="P177" s="71">
        <v>100</v>
      </c>
      <c r="Q177" s="71">
        <f>P177*2</f>
        <v>200</v>
      </c>
      <c r="R177" s="71">
        <v>0</v>
      </c>
      <c r="S177" s="71">
        <v>35</v>
      </c>
      <c r="T177" s="71">
        <v>8</v>
      </c>
      <c r="U177" s="71">
        <v>6</v>
      </c>
      <c r="V177" s="71">
        <v>9</v>
      </c>
      <c r="W177" s="71">
        <v>3</v>
      </c>
      <c r="X177" s="71">
        <v>0</v>
      </c>
      <c r="Y177" s="71">
        <v>0</v>
      </c>
      <c r="Z177" s="71">
        <v>2</v>
      </c>
      <c r="AA177" s="71">
        <v>9</v>
      </c>
      <c r="AB177" s="71">
        <v>3</v>
      </c>
      <c r="AC177" s="71">
        <v>0</v>
      </c>
      <c r="AD177" s="71">
        <v>2</v>
      </c>
      <c r="AE177" s="71">
        <v>0</v>
      </c>
      <c r="AF177" s="71">
        <v>1</v>
      </c>
      <c r="AG177" s="73" t="s">
        <v>213</v>
      </c>
      <c r="AH177" s="73" t="s">
        <v>210</v>
      </c>
      <c r="AI177" s="76"/>
    </row>
    <row r="178" spans="1:38" hidden="1" x14ac:dyDescent="0.2">
      <c r="A178" s="67">
        <v>33010</v>
      </c>
      <c r="B178" s="71" t="s">
        <v>45</v>
      </c>
      <c r="C178" s="102">
        <f t="shared" si="22"/>
        <v>13477</v>
      </c>
      <c r="D178" s="71">
        <v>469</v>
      </c>
      <c r="E178" s="71">
        <v>9874</v>
      </c>
      <c r="F178" s="71">
        <v>3520</v>
      </c>
      <c r="G178" s="71">
        <v>0</v>
      </c>
      <c r="H178" s="71" t="s">
        <v>73</v>
      </c>
      <c r="I178" s="71">
        <v>83</v>
      </c>
      <c r="J178" s="71" t="s">
        <v>47</v>
      </c>
      <c r="K178" s="94">
        <v>1</v>
      </c>
      <c r="L178" s="71">
        <v>21</v>
      </c>
      <c r="M178" s="71">
        <v>672</v>
      </c>
      <c r="N178" s="71">
        <f t="shared" si="23"/>
        <v>1344</v>
      </c>
      <c r="O178" s="71">
        <v>2</v>
      </c>
      <c r="P178" s="71">
        <v>42</v>
      </c>
      <c r="Q178" s="71">
        <f>P178*2</f>
        <v>84</v>
      </c>
      <c r="R178" s="71">
        <v>20</v>
      </c>
      <c r="S178" s="71">
        <v>157</v>
      </c>
      <c r="T178" s="71">
        <v>2</v>
      </c>
      <c r="U178" s="71">
        <v>7</v>
      </c>
      <c r="V178" s="71">
        <v>4</v>
      </c>
      <c r="W178" s="71">
        <v>2</v>
      </c>
      <c r="X178" s="71">
        <v>0</v>
      </c>
      <c r="Y178" s="71">
        <v>0</v>
      </c>
      <c r="Z178" s="71">
        <v>2</v>
      </c>
      <c r="AA178" s="71">
        <v>4</v>
      </c>
      <c r="AB178" s="71">
        <v>2</v>
      </c>
      <c r="AC178" s="71">
        <v>5</v>
      </c>
      <c r="AD178" s="71">
        <v>2</v>
      </c>
      <c r="AE178" s="71">
        <v>1</v>
      </c>
      <c r="AF178" s="71">
        <v>1</v>
      </c>
      <c r="AG178" s="73" t="s">
        <v>268</v>
      </c>
      <c r="AH178" s="73" t="s">
        <v>210</v>
      </c>
      <c r="AI178" s="76"/>
    </row>
    <row r="179" spans="1:38" hidden="1" x14ac:dyDescent="0.2">
      <c r="A179" s="67">
        <v>36031</v>
      </c>
      <c r="B179" s="71" t="s">
        <v>49</v>
      </c>
      <c r="C179" s="102">
        <f t="shared" si="22"/>
        <v>4150</v>
      </c>
      <c r="D179" s="71">
        <v>100</v>
      </c>
      <c r="E179" s="71">
        <v>1959</v>
      </c>
      <c r="F179" s="71">
        <v>116</v>
      </c>
      <c r="G179" s="71">
        <v>0</v>
      </c>
      <c r="H179" s="71" t="s">
        <v>269</v>
      </c>
      <c r="I179" s="71">
        <v>2075</v>
      </c>
      <c r="J179" s="71" t="s">
        <v>47</v>
      </c>
      <c r="K179" s="94">
        <v>1</v>
      </c>
      <c r="L179" s="71">
        <v>12</v>
      </c>
      <c r="M179" s="71">
        <v>128</v>
      </c>
      <c r="N179" s="71">
        <f t="shared" si="23"/>
        <v>256</v>
      </c>
      <c r="O179" s="71">
        <v>28</v>
      </c>
      <c r="P179" s="71">
        <v>56</v>
      </c>
      <c r="Q179" s="71">
        <v>312</v>
      </c>
      <c r="R179" s="71">
        <v>12</v>
      </c>
      <c r="S179" s="71">
        <v>41</v>
      </c>
      <c r="T179" s="71">
        <v>41</v>
      </c>
      <c r="U179" s="71">
        <v>2</v>
      </c>
      <c r="V179" s="71">
        <v>2</v>
      </c>
      <c r="W179" s="71">
        <v>0</v>
      </c>
      <c r="X179" s="71">
        <v>0</v>
      </c>
      <c r="Y179" s="71">
        <v>0</v>
      </c>
      <c r="Z179" s="71">
        <v>2</v>
      </c>
      <c r="AA179" s="71">
        <v>2</v>
      </c>
      <c r="AB179" s="71">
        <v>2</v>
      </c>
      <c r="AC179" s="71">
        <v>0</v>
      </c>
      <c r="AD179" s="71">
        <v>2</v>
      </c>
      <c r="AE179" s="71">
        <v>0</v>
      </c>
      <c r="AF179" s="71">
        <v>1</v>
      </c>
      <c r="AG179" s="73" t="s">
        <v>270</v>
      </c>
      <c r="AH179" s="71" t="s">
        <v>210</v>
      </c>
      <c r="AI179" s="76"/>
    </row>
    <row r="180" spans="1:38" hidden="1" x14ac:dyDescent="0.2">
      <c r="A180" s="67">
        <v>36032</v>
      </c>
      <c r="B180" s="71" t="s">
        <v>49</v>
      </c>
      <c r="C180" s="102">
        <f t="shared" si="22"/>
        <v>168</v>
      </c>
      <c r="D180" s="71">
        <v>21</v>
      </c>
      <c r="E180" s="71">
        <v>0</v>
      </c>
      <c r="F180" s="71">
        <v>0</v>
      </c>
      <c r="G180" s="71">
        <v>0</v>
      </c>
      <c r="H180" s="71" t="s">
        <v>56</v>
      </c>
      <c r="I180" s="71">
        <v>168</v>
      </c>
      <c r="J180" s="71" t="s">
        <v>78</v>
      </c>
      <c r="K180" s="94">
        <v>1</v>
      </c>
      <c r="L180" s="71">
        <v>6</v>
      </c>
      <c r="M180" s="71">
        <v>74</v>
      </c>
      <c r="N180" s="71">
        <f t="shared" si="23"/>
        <v>148</v>
      </c>
      <c r="O180" s="71">
        <v>2</v>
      </c>
      <c r="P180" s="71">
        <v>42</v>
      </c>
      <c r="Q180" s="71">
        <f t="shared" ref="Q180:Q189" si="24">P180*2</f>
        <v>84</v>
      </c>
      <c r="R180" s="71">
        <v>0</v>
      </c>
      <c r="S180" s="71">
        <v>3</v>
      </c>
      <c r="T180" s="71">
        <v>0</v>
      </c>
      <c r="U180" s="71">
        <v>1</v>
      </c>
      <c r="V180" s="71">
        <v>1</v>
      </c>
      <c r="W180" s="71">
        <v>0</v>
      </c>
      <c r="X180" s="71">
        <v>0</v>
      </c>
      <c r="Y180" s="71">
        <v>0</v>
      </c>
      <c r="Z180" s="71">
        <v>0</v>
      </c>
      <c r="AA180" s="71">
        <v>1</v>
      </c>
      <c r="AB180" s="71">
        <v>1</v>
      </c>
      <c r="AC180" s="71">
        <v>0</v>
      </c>
      <c r="AD180" s="71">
        <v>0</v>
      </c>
      <c r="AE180" s="71">
        <v>0</v>
      </c>
      <c r="AF180" s="71">
        <v>1</v>
      </c>
      <c r="AG180" s="73" t="s">
        <v>242</v>
      </c>
      <c r="AH180" s="73" t="s">
        <v>210</v>
      </c>
      <c r="AI180" s="76"/>
    </row>
    <row r="181" spans="1:38" hidden="1" x14ac:dyDescent="0.2">
      <c r="A181" s="67">
        <v>36040</v>
      </c>
      <c r="B181" s="71" t="s">
        <v>49</v>
      </c>
      <c r="C181" s="102">
        <f t="shared" si="22"/>
        <v>4731</v>
      </c>
      <c r="D181" s="71">
        <v>351</v>
      </c>
      <c r="E181" s="71">
        <v>2984</v>
      </c>
      <c r="F181" s="71">
        <v>0</v>
      </c>
      <c r="G181" s="71">
        <v>0</v>
      </c>
      <c r="H181" s="71" t="s">
        <v>59</v>
      </c>
      <c r="I181" s="71">
        <v>1747</v>
      </c>
      <c r="J181" s="71" t="s">
        <v>47</v>
      </c>
      <c r="K181" s="94">
        <v>1</v>
      </c>
      <c r="L181" s="71">
        <v>15</v>
      </c>
      <c r="M181" s="71">
        <v>180</v>
      </c>
      <c r="N181" s="71">
        <f t="shared" si="23"/>
        <v>360</v>
      </c>
      <c r="O181" s="71">
        <v>4</v>
      </c>
      <c r="P181" s="71">
        <v>84</v>
      </c>
      <c r="Q181" s="71">
        <f t="shared" si="24"/>
        <v>168</v>
      </c>
      <c r="R181" s="71">
        <v>15</v>
      </c>
      <c r="S181" s="71">
        <v>33</v>
      </c>
      <c r="T181" s="71">
        <v>0</v>
      </c>
      <c r="U181" s="71">
        <v>4</v>
      </c>
      <c r="V181" s="71">
        <v>4</v>
      </c>
      <c r="W181" s="71">
        <v>2</v>
      </c>
      <c r="X181" s="71">
        <v>0</v>
      </c>
      <c r="Y181" s="71">
        <v>0</v>
      </c>
      <c r="Z181" s="71">
        <v>2</v>
      </c>
      <c r="AA181" s="71">
        <v>4</v>
      </c>
      <c r="AB181" s="71">
        <v>2</v>
      </c>
      <c r="AC181" s="71">
        <v>0</v>
      </c>
      <c r="AD181" s="71">
        <v>2</v>
      </c>
      <c r="AE181" s="71">
        <v>0</v>
      </c>
      <c r="AF181" s="71">
        <v>1</v>
      </c>
      <c r="AG181" s="73" t="s">
        <v>270</v>
      </c>
      <c r="AH181" s="73"/>
      <c r="AI181" s="76"/>
    </row>
    <row r="182" spans="1:38" hidden="1" x14ac:dyDescent="0.2">
      <c r="A182" s="67">
        <v>36041</v>
      </c>
      <c r="B182" s="71" t="s">
        <v>49</v>
      </c>
      <c r="C182" s="102">
        <f t="shared" si="22"/>
        <v>4817</v>
      </c>
      <c r="D182" s="71">
        <v>342</v>
      </c>
      <c r="E182" s="71">
        <v>1363</v>
      </c>
      <c r="F182" s="71">
        <v>0</v>
      </c>
      <c r="G182" s="71">
        <v>3112</v>
      </c>
      <c r="H182" s="71" t="s">
        <v>59</v>
      </c>
      <c r="I182" s="71">
        <v>342</v>
      </c>
      <c r="J182" s="71" t="s">
        <v>47</v>
      </c>
      <c r="K182" s="94">
        <v>1</v>
      </c>
      <c r="L182" s="71">
        <v>15</v>
      </c>
      <c r="M182" s="71">
        <v>180</v>
      </c>
      <c r="N182" s="71">
        <f t="shared" si="23"/>
        <v>360</v>
      </c>
      <c r="O182" s="71">
        <v>2</v>
      </c>
      <c r="P182" s="71">
        <v>42</v>
      </c>
      <c r="Q182" s="71">
        <f t="shared" si="24"/>
        <v>84</v>
      </c>
      <c r="R182" s="71">
        <v>15</v>
      </c>
      <c r="S182" s="71">
        <v>39</v>
      </c>
      <c r="T182" s="71">
        <v>0</v>
      </c>
      <c r="U182" s="71">
        <v>4</v>
      </c>
      <c r="V182" s="71">
        <v>4</v>
      </c>
      <c r="W182" s="71">
        <v>2</v>
      </c>
      <c r="X182" s="71">
        <v>0</v>
      </c>
      <c r="Y182" s="71">
        <v>0</v>
      </c>
      <c r="Z182" s="71">
        <v>2</v>
      </c>
      <c r="AA182" s="71">
        <v>4</v>
      </c>
      <c r="AB182" s="71">
        <v>2</v>
      </c>
      <c r="AC182" s="71">
        <v>0</v>
      </c>
      <c r="AD182" s="71">
        <v>2</v>
      </c>
      <c r="AE182" s="71">
        <v>0</v>
      </c>
      <c r="AF182" s="71">
        <v>1</v>
      </c>
      <c r="AG182" s="73" t="s">
        <v>270</v>
      </c>
      <c r="AH182" s="73"/>
      <c r="AI182" s="76"/>
    </row>
    <row r="183" spans="1:38" hidden="1" x14ac:dyDescent="0.2">
      <c r="A183" s="67">
        <v>36042</v>
      </c>
      <c r="B183" s="71" t="s">
        <v>45</v>
      </c>
      <c r="C183" s="102">
        <f t="shared" si="22"/>
        <v>5132</v>
      </c>
      <c r="D183" s="71">
        <v>431</v>
      </c>
      <c r="E183" s="71">
        <v>4701</v>
      </c>
      <c r="F183" s="71">
        <v>0</v>
      </c>
      <c r="G183" s="71">
        <v>0</v>
      </c>
      <c r="H183" s="71" t="s">
        <v>59</v>
      </c>
      <c r="I183" s="71">
        <v>431</v>
      </c>
      <c r="J183" s="71" t="s">
        <v>47</v>
      </c>
      <c r="K183" s="94">
        <v>1</v>
      </c>
      <c r="L183" s="71">
        <v>9</v>
      </c>
      <c r="M183" s="71">
        <v>288</v>
      </c>
      <c r="N183" s="71">
        <f t="shared" si="23"/>
        <v>576</v>
      </c>
      <c r="O183" s="71">
        <v>6</v>
      </c>
      <c r="P183" s="71">
        <v>126</v>
      </c>
      <c r="Q183" s="71">
        <f t="shared" si="24"/>
        <v>252</v>
      </c>
      <c r="R183" s="71">
        <v>9</v>
      </c>
      <c r="S183" s="71">
        <v>52</v>
      </c>
      <c r="T183" s="71">
        <v>0</v>
      </c>
      <c r="U183" s="71">
        <v>5</v>
      </c>
      <c r="V183" s="71">
        <v>6</v>
      </c>
      <c r="W183" s="71">
        <v>2</v>
      </c>
      <c r="X183" s="71">
        <v>0</v>
      </c>
      <c r="Y183" s="71">
        <v>0</v>
      </c>
      <c r="Z183" s="71">
        <v>2</v>
      </c>
      <c r="AA183" s="71">
        <v>6</v>
      </c>
      <c r="AB183" s="71">
        <v>2</v>
      </c>
      <c r="AC183" s="71">
        <v>2</v>
      </c>
      <c r="AD183" s="71">
        <v>1</v>
      </c>
      <c r="AE183" s="71">
        <v>1</v>
      </c>
      <c r="AF183" s="71">
        <v>1</v>
      </c>
      <c r="AG183" s="73" t="s">
        <v>271</v>
      </c>
      <c r="AH183" s="73" t="s">
        <v>210</v>
      </c>
      <c r="AI183" s="76"/>
    </row>
    <row r="184" spans="1:38" hidden="1" x14ac:dyDescent="0.2">
      <c r="A184" s="67">
        <v>36044</v>
      </c>
      <c r="B184" s="71" t="s">
        <v>49</v>
      </c>
      <c r="C184" s="102">
        <f t="shared" si="22"/>
        <v>4301</v>
      </c>
      <c r="D184" s="71">
        <v>292</v>
      </c>
      <c r="E184" s="71">
        <v>0</v>
      </c>
      <c r="F184" s="71">
        <v>0</v>
      </c>
      <c r="G184" s="71">
        <v>0</v>
      </c>
      <c r="H184" s="71" t="s">
        <v>89</v>
      </c>
      <c r="I184" s="71">
        <v>4301</v>
      </c>
      <c r="J184" s="71" t="s">
        <v>47</v>
      </c>
      <c r="K184" s="94">
        <v>1</v>
      </c>
      <c r="L184" s="71">
        <v>16</v>
      </c>
      <c r="M184" s="71">
        <v>224</v>
      </c>
      <c r="N184" s="71">
        <f t="shared" si="23"/>
        <v>448</v>
      </c>
      <c r="O184" s="71">
        <v>4</v>
      </c>
      <c r="P184" s="71">
        <v>84</v>
      </c>
      <c r="Q184" s="71">
        <f t="shared" si="24"/>
        <v>168</v>
      </c>
      <c r="R184" s="71">
        <v>16</v>
      </c>
      <c r="S184" s="71">
        <v>60</v>
      </c>
      <c r="T184" s="71">
        <v>0</v>
      </c>
      <c r="U184" s="71">
        <v>6</v>
      </c>
      <c r="V184" s="71">
        <v>4</v>
      </c>
      <c r="W184" s="71">
        <v>2</v>
      </c>
      <c r="X184" s="71">
        <v>0</v>
      </c>
      <c r="Y184" s="71">
        <v>0</v>
      </c>
      <c r="Z184" s="71">
        <v>2</v>
      </c>
      <c r="AA184" s="71">
        <v>4</v>
      </c>
      <c r="AB184" s="71">
        <v>2</v>
      </c>
      <c r="AC184" s="71">
        <v>0</v>
      </c>
      <c r="AD184" s="71">
        <v>2</v>
      </c>
      <c r="AE184" s="71">
        <v>0</v>
      </c>
      <c r="AF184" s="71">
        <v>1</v>
      </c>
      <c r="AG184" s="73" t="s">
        <v>270</v>
      </c>
      <c r="AH184" s="73"/>
      <c r="AI184" s="76"/>
    </row>
    <row r="185" spans="1:38" hidden="1" x14ac:dyDescent="0.2">
      <c r="A185" s="67">
        <v>36045</v>
      </c>
      <c r="B185" s="71" t="s">
        <v>49</v>
      </c>
      <c r="C185" s="102">
        <f t="shared" si="22"/>
        <v>3861</v>
      </c>
      <c r="D185" s="71">
        <v>319</v>
      </c>
      <c r="E185" s="71">
        <v>753</v>
      </c>
      <c r="F185" s="71">
        <v>0</v>
      </c>
      <c r="G185" s="71">
        <v>2759</v>
      </c>
      <c r="H185" s="71" t="s">
        <v>59</v>
      </c>
      <c r="I185" s="71">
        <v>349</v>
      </c>
      <c r="J185" s="71" t="s">
        <v>47</v>
      </c>
      <c r="K185" s="94">
        <v>1</v>
      </c>
      <c r="L185" s="71">
        <v>14</v>
      </c>
      <c r="M185" s="71">
        <v>196</v>
      </c>
      <c r="N185" s="71">
        <f t="shared" si="23"/>
        <v>392</v>
      </c>
      <c r="O185" s="71">
        <v>2</v>
      </c>
      <c r="P185" s="71">
        <v>48</v>
      </c>
      <c r="Q185" s="71">
        <f t="shared" si="24"/>
        <v>96</v>
      </c>
      <c r="R185" s="71">
        <v>14</v>
      </c>
      <c r="S185" s="71">
        <v>64</v>
      </c>
      <c r="T185" s="71">
        <v>0</v>
      </c>
      <c r="U185" s="71">
        <v>4</v>
      </c>
      <c r="V185" s="71">
        <v>4</v>
      </c>
      <c r="W185" s="71">
        <v>2</v>
      </c>
      <c r="X185" s="71">
        <v>0</v>
      </c>
      <c r="Y185" s="71">
        <v>0</v>
      </c>
      <c r="Z185" s="71">
        <v>2</v>
      </c>
      <c r="AA185" s="71">
        <v>4</v>
      </c>
      <c r="AB185" s="71">
        <v>2</v>
      </c>
      <c r="AC185" s="71">
        <v>0</v>
      </c>
      <c r="AD185" s="71">
        <v>2</v>
      </c>
      <c r="AE185" s="71">
        <v>0</v>
      </c>
      <c r="AF185" s="71">
        <v>1</v>
      </c>
      <c r="AG185" s="73" t="s">
        <v>270</v>
      </c>
      <c r="AH185" s="73"/>
      <c r="AI185" s="76"/>
    </row>
    <row r="186" spans="1:38" hidden="1" x14ac:dyDescent="0.2">
      <c r="A186" s="67">
        <v>36048</v>
      </c>
      <c r="B186" s="71" t="s">
        <v>49</v>
      </c>
      <c r="C186" s="102">
        <f t="shared" si="22"/>
        <v>19977</v>
      </c>
      <c r="D186" s="71">
        <v>1287</v>
      </c>
      <c r="E186" s="71">
        <v>4388</v>
      </c>
      <c r="F186" s="71">
        <v>11259</v>
      </c>
      <c r="G186" s="71">
        <v>0</v>
      </c>
      <c r="H186" s="71" t="s">
        <v>59</v>
      </c>
      <c r="I186" s="71">
        <v>4330</v>
      </c>
      <c r="J186" s="71" t="s">
        <v>47</v>
      </c>
      <c r="K186" s="94">
        <v>1</v>
      </c>
      <c r="L186" s="71">
        <v>74</v>
      </c>
      <c r="M186" s="71">
        <v>1182</v>
      </c>
      <c r="N186" s="71">
        <f t="shared" si="23"/>
        <v>2364</v>
      </c>
      <c r="O186" s="71">
        <v>6</v>
      </c>
      <c r="P186" s="71">
        <v>396</v>
      </c>
      <c r="Q186" s="71">
        <f t="shared" si="24"/>
        <v>792</v>
      </c>
      <c r="R186" s="71">
        <v>66</v>
      </c>
      <c r="S186" s="71">
        <v>233</v>
      </c>
      <c r="T186" s="71">
        <v>0</v>
      </c>
      <c r="U186" s="71">
        <v>16</v>
      </c>
      <c r="V186" s="71">
        <v>14</v>
      </c>
      <c r="W186" s="71">
        <v>4</v>
      </c>
      <c r="X186" s="71">
        <v>0</v>
      </c>
      <c r="Y186" s="71">
        <v>0</v>
      </c>
      <c r="Z186" s="71">
        <v>8</v>
      </c>
      <c r="AA186" s="71">
        <v>15</v>
      </c>
      <c r="AB186" s="71">
        <v>16</v>
      </c>
      <c r="AC186" s="71">
        <v>6</v>
      </c>
      <c r="AD186" s="71">
        <v>4</v>
      </c>
      <c r="AE186" s="71">
        <v>2</v>
      </c>
      <c r="AF186" s="71">
        <v>2</v>
      </c>
      <c r="AG186" s="73" t="s">
        <v>90</v>
      </c>
      <c r="AH186" s="73" t="s">
        <v>210</v>
      </c>
      <c r="AI186" s="76"/>
    </row>
    <row r="187" spans="1:38" hidden="1" x14ac:dyDescent="0.2">
      <c r="A187" s="67">
        <v>36049</v>
      </c>
      <c r="B187" s="71" t="s">
        <v>49</v>
      </c>
      <c r="C187" s="102">
        <f t="shared" si="22"/>
        <v>32045</v>
      </c>
      <c r="D187" s="71">
        <v>194</v>
      </c>
      <c r="E187" s="71">
        <v>1896</v>
      </c>
      <c r="F187" s="71">
        <v>0</v>
      </c>
      <c r="G187" s="71">
        <v>3049</v>
      </c>
      <c r="H187" s="71" t="s">
        <v>59</v>
      </c>
      <c r="I187" s="71">
        <v>27100</v>
      </c>
      <c r="J187" s="71" t="s">
        <v>348</v>
      </c>
      <c r="K187" s="94">
        <v>1</v>
      </c>
      <c r="L187" s="71">
        <v>15</v>
      </c>
      <c r="M187" s="71">
        <v>171</v>
      </c>
      <c r="N187" s="71">
        <f t="shared" si="23"/>
        <v>342</v>
      </c>
      <c r="O187" s="71">
        <v>45</v>
      </c>
      <c r="P187" s="71">
        <v>309</v>
      </c>
      <c r="Q187" s="71">
        <f t="shared" si="24"/>
        <v>618</v>
      </c>
      <c r="R187" s="71">
        <v>15</v>
      </c>
      <c r="S187" s="71">
        <v>410</v>
      </c>
      <c r="T187" s="71">
        <v>0</v>
      </c>
      <c r="U187" s="71">
        <v>5</v>
      </c>
      <c r="V187" s="71">
        <v>5</v>
      </c>
      <c r="W187" s="71">
        <v>0</v>
      </c>
      <c r="X187" s="71">
        <v>0</v>
      </c>
      <c r="Y187" s="71">
        <v>0</v>
      </c>
      <c r="Z187" s="71">
        <v>6</v>
      </c>
      <c r="AA187" s="71">
        <v>4</v>
      </c>
      <c r="AB187" s="71">
        <v>4</v>
      </c>
      <c r="AC187" s="71">
        <v>2</v>
      </c>
      <c r="AD187" s="71">
        <v>2</v>
      </c>
      <c r="AE187" s="71">
        <v>2</v>
      </c>
      <c r="AF187" s="71">
        <v>5</v>
      </c>
      <c r="AG187" s="73" t="s">
        <v>272</v>
      </c>
      <c r="AH187" s="73" t="s">
        <v>210</v>
      </c>
      <c r="AI187" s="76"/>
    </row>
    <row r="188" spans="1:38" hidden="1" x14ac:dyDescent="0.2">
      <c r="A188" s="67">
        <v>36050</v>
      </c>
      <c r="B188" s="71" t="s">
        <v>49</v>
      </c>
      <c r="C188" s="102">
        <f t="shared" si="22"/>
        <v>33237</v>
      </c>
      <c r="D188" s="71">
        <v>1200</v>
      </c>
      <c r="E188" s="71">
        <v>3200</v>
      </c>
      <c r="F188" s="71">
        <v>15000</v>
      </c>
      <c r="G188" s="71">
        <v>0</v>
      </c>
      <c r="H188" s="71" t="s">
        <v>59</v>
      </c>
      <c r="I188" s="71">
        <v>15037</v>
      </c>
      <c r="J188" s="71" t="s">
        <v>47</v>
      </c>
      <c r="K188" s="94">
        <v>1</v>
      </c>
      <c r="L188" s="71">
        <v>30</v>
      </c>
      <c r="M188" s="71">
        <v>855</v>
      </c>
      <c r="N188" s="71">
        <f t="shared" si="23"/>
        <v>1710</v>
      </c>
      <c r="O188" s="71">
        <v>25</v>
      </c>
      <c r="P188" s="71">
        <v>420</v>
      </c>
      <c r="Q188" s="71">
        <f t="shared" si="24"/>
        <v>840</v>
      </c>
      <c r="R188" s="71">
        <v>30</v>
      </c>
      <c r="S188" s="71">
        <v>65</v>
      </c>
      <c r="T188" s="71">
        <v>0</v>
      </c>
      <c r="U188" s="71">
        <v>8</v>
      </c>
      <c r="V188" s="71">
        <v>8</v>
      </c>
      <c r="W188" s="71">
        <v>2</v>
      </c>
      <c r="X188" s="71">
        <v>2</v>
      </c>
      <c r="Y188" s="71">
        <v>0</v>
      </c>
      <c r="Z188" s="71">
        <v>8</v>
      </c>
      <c r="AA188" s="71">
        <v>8</v>
      </c>
      <c r="AB188" s="71">
        <v>8</v>
      </c>
      <c r="AC188" s="71">
        <v>1</v>
      </c>
      <c r="AD188" s="71">
        <v>2</v>
      </c>
      <c r="AE188" s="71">
        <v>1</v>
      </c>
      <c r="AF188" s="71">
        <v>1</v>
      </c>
      <c r="AG188" s="73"/>
      <c r="AH188" s="73" t="s">
        <v>210</v>
      </c>
      <c r="AI188" s="76"/>
    </row>
    <row r="189" spans="1:38" hidden="1" x14ac:dyDescent="0.2">
      <c r="A189" s="67">
        <v>36051</v>
      </c>
      <c r="B189" s="71" t="s">
        <v>49</v>
      </c>
      <c r="C189" s="102">
        <f t="shared" si="22"/>
        <v>12300</v>
      </c>
      <c r="D189" s="71">
        <v>850</v>
      </c>
      <c r="E189" s="71">
        <v>1450</v>
      </c>
      <c r="F189" s="71">
        <v>10000</v>
      </c>
      <c r="G189" s="71">
        <v>0</v>
      </c>
      <c r="H189" s="71" t="s">
        <v>59</v>
      </c>
      <c r="I189" s="71">
        <v>850</v>
      </c>
      <c r="J189" s="71" t="s">
        <v>47</v>
      </c>
      <c r="K189" s="94">
        <v>1</v>
      </c>
      <c r="L189" s="71">
        <v>18</v>
      </c>
      <c r="M189" s="71">
        <v>356</v>
      </c>
      <c r="N189" s="71">
        <f t="shared" si="23"/>
        <v>712</v>
      </c>
      <c r="O189" s="71">
        <v>8</v>
      </c>
      <c r="P189" s="71">
        <v>100</v>
      </c>
      <c r="Q189" s="71">
        <f t="shared" si="24"/>
        <v>200</v>
      </c>
      <c r="R189" s="71">
        <v>18</v>
      </c>
      <c r="S189" s="71">
        <v>50</v>
      </c>
      <c r="T189" s="71">
        <v>0</v>
      </c>
      <c r="U189" s="71">
        <v>8</v>
      </c>
      <c r="V189" s="71">
        <v>8</v>
      </c>
      <c r="W189" s="71">
        <v>2</v>
      </c>
      <c r="X189" s="71">
        <v>1</v>
      </c>
      <c r="Y189" s="71">
        <v>0</v>
      </c>
      <c r="Z189" s="71">
        <v>8</v>
      </c>
      <c r="AA189" s="71">
        <v>8</v>
      </c>
      <c r="AB189" s="71">
        <v>8</v>
      </c>
      <c r="AC189" s="71">
        <v>1</v>
      </c>
      <c r="AD189" s="71">
        <v>2</v>
      </c>
      <c r="AE189" s="71">
        <v>1</v>
      </c>
      <c r="AF189" s="71">
        <v>1</v>
      </c>
      <c r="AG189" s="73" t="s">
        <v>273</v>
      </c>
      <c r="AH189" s="73" t="s">
        <v>210</v>
      </c>
      <c r="AI189" s="76"/>
    </row>
    <row r="190" spans="1:38" hidden="1" x14ac:dyDescent="0.2">
      <c r="A190" s="67">
        <v>36053</v>
      </c>
      <c r="B190" s="71" t="s">
        <v>49</v>
      </c>
      <c r="C190" s="102">
        <f t="shared" si="22"/>
        <v>4150</v>
      </c>
      <c r="D190" s="71">
        <v>100</v>
      </c>
      <c r="E190" s="71">
        <v>1959</v>
      </c>
      <c r="F190" s="71">
        <v>116</v>
      </c>
      <c r="G190" s="71">
        <v>0</v>
      </c>
      <c r="H190" s="71" t="s">
        <v>269</v>
      </c>
      <c r="I190" s="71">
        <v>2075</v>
      </c>
      <c r="J190" s="71" t="s">
        <v>47</v>
      </c>
      <c r="K190" s="94">
        <v>1</v>
      </c>
      <c r="L190" s="71">
        <v>12</v>
      </c>
      <c r="M190" s="71">
        <v>128</v>
      </c>
      <c r="N190" s="71">
        <f t="shared" si="23"/>
        <v>256</v>
      </c>
      <c r="O190" s="71">
        <v>28</v>
      </c>
      <c r="P190" s="71">
        <v>56</v>
      </c>
      <c r="Q190" s="71">
        <v>312</v>
      </c>
      <c r="R190" s="71">
        <v>12</v>
      </c>
      <c r="S190" s="71">
        <v>41</v>
      </c>
      <c r="T190" s="71">
        <v>41</v>
      </c>
      <c r="U190" s="71">
        <v>2</v>
      </c>
      <c r="V190" s="71">
        <v>2</v>
      </c>
      <c r="W190" s="71">
        <v>0</v>
      </c>
      <c r="X190" s="71">
        <v>0</v>
      </c>
      <c r="Y190" s="71">
        <v>0</v>
      </c>
      <c r="Z190" s="71">
        <v>2</v>
      </c>
      <c r="AA190" s="71">
        <v>2</v>
      </c>
      <c r="AB190" s="71">
        <v>2</v>
      </c>
      <c r="AC190" s="71">
        <v>0</v>
      </c>
      <c r="AD190" s="71">
        <v>2</v>
      </c>
      <c r="AE190" s="71">
        <v>0</v>
      </c>
      <c r="AF190" s="71">
        <v>1</v>
      </c>
      <c r="AG190" s="73" t="s">
        <v>270</v>
      </c>
      <c r="AH190" s="71" t="s">
        <v>210</v>
      </c>
      <c r="AI190" s="76"/>
    </row>
    <row r="191" spans="1:38" hidden="1" x14ac:dyDescent="0.2">
      <c r="A191" s="67">
        <v>37012</v>
      </c>
      <c r="B191" s="71" t="s">
        <v>49</v>
      </c>
      <c r="C191" s="102">
        <f t="shared" si="22"/>
        <v>7383</v>
      </c>
      <c r="D191" s="71">
        <v>274</v>
      </c>
      <c r="E191" s="71">
        <v>0</v>
      </c>
      <c r="F191" s="71">
        <v>1247</v>
      </c>
      <c r="G191" s="71">
        <v>0</v>
      </c>
      <c r="H191" s="71" t="s">
        <v>59</v>
      </c>
      <c r="I191" s="71">
        <v>6136</v>
      </c>
      <c r="J191" s="71" t="s">
        <v>47</v>
      </c>
      <c r="K191" s="94">
        <v>1</v>
      </c>
      <c r="L191" s="71">
        <v>7</v>
      </c>
      <c r="M191" s="71">
        <v>1392</v>
      </c>
      <c r="N191" s="71">
        <f t="shared" si="23"/>
        <v>2784</v>
      </c>
      <c r="O191" s="71">
        <v>6</v>
      </c>
      <c r="P191" s="71">
        <v>114</v>
      </c>
      <c r="Q191" s="71">
        <f>P191*2</f>
        <v>228</v>
      </c>
      <c r="R191" s="71">
        <v>7</v>
      </c>
      <c r="S191" s="71">
        <v>78</v>
      </c>
      <c r="T191" s="71">
        <v>0</v>
      </c>
      <c r="U191" s="71">
        <v>4</v>
      </c>
      <c r="V191" s="71">
        <v>4</v>
      </c>
      <c r="W191" s="71">
        <v>2</v>
      </c>
      <c r="X191" s="71">
        <v>0</v>
      </c>
      <c r="Y191" s="71">
        <v>0</v>
      </c>
      <c r="Z191" s="71">
        <v>3</v>
      </c>
      <c r="AA191" s="71">
        <v>3</v>
      </c>
      <c r="AB191" s="71">
        <v>3</v>
      </c>
      <c r="AC191" s="71">
        <v>0</v>
      </c>
      <c r="AD191" s="71">
        <v>2</v>
      </c>
      <c r="AE191" s="71">
        <v>1</v>
      </c>
      <c r="AF191" s="71">
        <v>1</v>
      </c>
      <c r="AG191" s="73"/>
      <c r="AH191" s="73" t="s">
        <v>210</v>
      </c>
      <c r="AI191" s="76"/>
    </row>
    <row r="192" spans="1:38" hidden="1" x14ac:dyDescent="0.2">
      <c r="A192" s="67">
        <v>39010</v>
      </c>
      <c r="B192" s="71" t="s">
        <v>49</v>
      </c>
      <c r="C192" s="102">
        <f t="shared" ref="C192:C204" si="25">E192+F192+G192+I192</f>
        <v>7383</v>
      </c>
      <c r="D192" s="71">
        <v>274</v>
      </c>
      <c r="E192" s="71">
        <v>0</v>
      </c>
      <c r="F192" s="71">
        <v>1247</v>
      </c>
      <c r="G192" s="71">
        <v>0</v>
      </c>
      <c r="H192" s="71" t="s">
        <v>59</v>
      </c>
      <c r="I192" s="71">
        <v>6136</v>
      </c>
      <c r="J192" s="71" t="s">
        <v>47</v>
      </c>
      <c r="K192" s="94">
        <v>1</v>
      </c>
      <c r="L192" s="71">
        <v>7</v>
      </c>
      <c r="M192" s="71">
        <v>1392</v>
      </c>
      <c r="N192" s="71">
        <f>M192*2</f>
        <v>2784</v>
      </c>
      <c r="O192" s="71">
        <v>6</v>
      </c>
      <c r="P192" s="71">
        <v>114</v>
      </c>
      <c r="Q192" s="71">
        <f>P192*2</f>
        <v>228</v>
      </c>
      <c r="R192" s="71">
        <v>7</v>
      </c>
      <c r="S192" s="71">
        <v>78</v>
      </c>
      <c r="T192" s="71">
        <v>0</v>
      </c>
      <c r="U192" s="71">
        <v>4</v>
      </c>
      <c r="V192" s="71">
        <v>4</v>
      </c>
      <c r="W192" s="71">
        <v>2</v>
      </c>
      <c r="X192" s="71">
        <v>0</v>
      </c>
      <c r="Y192" s="71">
        <v>0</v>
      </c>
      <c r="Z192" s="71">
        <v>3</v>
      </c>
      <c r="AA192" s="71">
        <v>3</v>
      </c>
      <c r="AB192" s="71">
        <v>3</v>
      </c>
      <c r="AC192" s="71">
        <v>0</v>
      </c>
      <c r="AD192" s="71">
        <v>2</v>
      </c>
      <c r="AE192" s="71">
        <v>1</v>
      </c>
      <c r="AF192" s="71">
        <v>1</v>
      </c>
      <c r="AG192" s="73"/>
      <c r="AH192" s="73" t="s">
        <v>210</v>
      </c>
      <c r="AI192" s="76"/>
      <c r="AJ192" s="80"/>
      <c r="AK192" s="80"/>
      <c r="AL192" s="80"/>
    </row>
    <row r="193" spans="1:35" hidden="1" x14ac:dyDescent="0.2">
      <c r="A193" s="67">
        <v>40001</v>
      </c>
      <c r="B193" s="71" t="s">
        <v>49</v>
      </c>
      <c r="C193" s="102">
        <f t="shared" si="25"/>
        <v>22086</v>
      </c>
      <c r="D193" s="71">
        <v>566</v>
      </c>
      <c r="E193" s="71">
        <v>11584</v>
      </c>
      <c r="F193" s="71">
        <v>4269</v>
      </c>
      <c r="G193" s="71">
        <v>5667</v>
      </c>
      <c r="H193" s="71" t="s">
        <v>59</v>
      </c>
      <c r="I193" s="71">
        <v>566</v>
      </c>
      <c r="J193" s="71" t="s">
        <v>47</v>
      </c>
      <c r="K193" s="94">
        <v>1</v>
      </c>
      <c r="L193" s="71">
        <v>30</v>
      </c>
      <c r="M193" s="71">
        <v>600</v>
      </c>
      <c r="N193" s="71">
        <v>1200</v>
      </c>
      <c r="O193" s="71">
        <v>0</v>
      </c>
      <c r="P193" s="71">
        <v>0</v>
      </c>
      <c r="Q193" s="71">
        <v>0</v>
      </c>
      <c r="R193" s="71">
        <v>30</v>
      </c>
      <c r="S193" s="71">
        <v>100</v>
      </c>
      <c r="T193" s="71">
        <v>0</v>
      </c>
      <c r="U193" s="71">
        <v>4</v>
      </c>
      <c r="V193" s="71">
        <v>4</v>
      </c>
      <c r="W193" s="71">
        <v>2</v>
      </c>
      <c r="X193" s="71">
        <v>0</v>
      </c>
      <c r="Y193" s="71">
        <v>0</v>
      </c>
      <c r="Z193" s="71">
        <v>2</v>
      </c>
      <c r="AA193" s="71">
        <v>4</v>
      </c>
      <c r="AB193" s="71">
        <v>2</v>
      </c>
      <c r="AC193" s="71">
        <v>3</v>
      </c>
      <c r="AD193" s="71">
        <v>2</v>
      </c>
      <c r="AE193" s="71">
        <v>0</v>
      </c>
      <c r="AF193" s="71">
        <v>2</v>
      </c>
      <c r="AG193" s="73" t="s">
        <v>214</v>
      </c>
      <c r="AH193" s="73" t="s">
        <v>210</v>
      </c>
      <c r="AI193" s="76"/>
    </row>
    <row r="194" spans="1:35" hidden="1" x14ac:dyDescent="0.2">
      <c r="A194" s="67">
        <v>40021</v>
      </c>
      <c r="B194" s="71" t="s">
        <v>49</v>
      </c>
      <c r="C194" s="102">
        <f t="shared" si="25"/>
        <v>2703</v>
      </c>
      <c r="D194" s="71">
        <v>184</v>
      </c>
      <c r="E194" s="71">
        <v>2519</v>
      </c>
      <c r="F194" s="71">
        <v>0</v>
      </c>
      <c r="G194" s="71">
        <v>0</v>
      </c>
      <c r="H194" s="71" t="s">
        <v>59</v>
      </c>
      <c r="I194" s="71">
        <v>184</v>
      </c>
      <c r="J194" s="71" t="s">
        <v>47</v>
      </c>
      <c r="K194" s="94">
        <v>1</v>
      </c>
      <c r="L194" s="71">
        <v>15</v>
      </c>
      <c r="M194" s="71">
        <v>183</v>
      </c>
      <c r="N194" s="71">
        <f t="shared" ref="N194:N204" si="26">M194*2</f>
        <v>366</v>
      </c>
      <c r="O194" s="71">
        <v>2</v>
      </c>
      <c r="P194" s="71">
        <v>41</v>
      </c>
      <c r="Q194" s="71">
        <f t="shared" ref="Q194:Q204" si="27">P194*2</f>
        <v>82</v>
      </c>
      <c r="R194" s="71">
        <v>15</v>
      </c>
      <c r="S194" s="71">
        <v>56</v>
      </c>
      <c r="T194" s="71">
        <v>0</v>
      </c>
      <c r="U194" s="71">
        <v>4</v>
      </c>
      <c r="V194" s="71">
        <v>2</v>
      </c>
      <c r="W194" s="71">
        <v>1</v>
      </c>
      <c r="X194" s="71">
        <v>0</v>
      </c>
      <c r="Y194" s="71">
        <v>0</v>
      </c>
      <c r="Z194" s="71">
        <v>3</v>
      </c>
      <c r="AA194" s="71">
        <v>2</v>
      </c>
      <c r="AB194" s="71">
        <v>2</v>
      </c>
      <c r="AC194" s="71">
        <v>0</v>
      </c>
      <c r="AD194" s="71">
        <v>2</v>
      </c>
      <c r="AE194" s="71">
        <v>1</v>
      </c>
      <c r="AF194" s="71">
        <v>1</v>
      </c>
      <c r="AG194" s="73" t="s">
        <v>276</v>
      </c>
      <c r="AH194" s="73" t="s">
        <v>210</v>
      </c>
      <c r="AI194" s="76"/>
    </row>
    <row r="195" spans="1:35" hidden="1" x14ac:dyDescent="0.2">
      <c r="A195" s="67">
        <v>40028</v>
      </c>
      <c r="B195" s="71" t="s">
        <v>49</v>
      </c>
      <c r="C195" s="102">
        <f t="shared" si="25"/>
        <v>4675</v>
      </c>
      <c r="D195" s="71">
        <v>322</v>
      </c>
      <c r="E195" s="71">
        <v>4353</v>
      </c>
      <c r="F195" s="71">
        <v>0</v>
      </c>
      <c r="G195" s="71">
        <v>0</v>
      </c>
      <c r="H195" s="71" t="s">
        <v>59</v>
      </c>
      <c r="I195" s="71">
        <v>322</v>
      </c>
      <c r="J195" s="71" t="s">
        <v>47</v>
      </c>
      <c r="K195" s="94">
        <v>1</v>
      </c>
      <c r="L195" s="71">
        <v>11</v>
      </c>
      <c r="M195" s="71">
        <v>352</v>
      </c>
      <c r="N195" s="71">
        <f t="shared" si="26"/>
        <v>704</v>
      </c>
      <c r="O195" s="71">
        <v>0</v>
      </c>
      <c r="P195" s="71">
        <v>0</v>
      </c>
      <c r="Q195" s="71">
        <f t="shared" si="27"/>
        <v>0</v>
      </c>
      <c r="R195" s="71">
        <v>11</v>
      </c>
      <c r="S195" s="71">
        <v>0</v>
      </c>
      <c r="T195" s="71">
        <v>0</v>
      </c>
      <c r="U195" s="71">
        <v>4</v>
      </c>
      <c r="V195" s="71">
        <v>3</v>
      </c>
      <c r="W195" s="71">
        <v>1</v>
      </c>
      <c r="X195" s="71">
        <v>0</v>
      </c>
      <c r="Y195" s="71">
        <v>0</v>
      </c>
      <c r="Z195" s="71">
        <v>2</v>
      </c>
      <c r="AA195" s="71">
        <v>3</v>
      </c>
      <c r="AB195" s="71">
        <v>2</v>
      </c>
      <c r="AC195" s="71">
        <v>0</v>
      </c>
      <c r="AD195" s="71">
        <v>2</v>
      </c>
      <c r="AE195" s="71">
        <v>0</v>
      </c>
      <c r="AF195" s="71">
        <v>1</v>
      </c>
      <c r="AG195" s="73" t="s">
        <v>239</v>
      </c>
      <c r="AH195" s="73" t="s">
        <v>210</v>
      </c>
      <c r="AI195" s="76"/>
    </row>
    <row r="196" spans="1:35" hidden="1" x14ac:dyDescent="0.2">
      <c r="A196" s="67">
        <v>40033</v>
      </c>
      <c r="B196" s="71" t="s">
        <v>49</v>
      </c>
      <c r="C196" s="102">
        <f t="shared" si="25"/>
        <v>3751</v>
      </c>
      <c r="D196" s="71">
        <v>196</v>
      </c>
      <c r="E196" s="71">
        <v>912</v>
      </c>
      <c r="F196" s="71">
        <v>1731</v>
      </c>
      <c r="G196" s="71">
        <v>0</v>
      </c>
      <c r="H196" s="71" t="s">
        <v>59</v>
      </c>
      <c r="I196" s="71">
        <v>1108</v>
      </c>
      <c r="J196" s="71" t="s">
        <v>47</v>
      </c>
      <c r="K196" s="94">
        <v>1</v>
      </c>
      <c r="L196" s="71">
        <v>13</v>
      </c>
      <c r="M196" s="71">
        <v>169</v>
      </c>
      <c r="N196" s="71">
        <f t="shared" si="26"/>
        <v>338</v>
      </c>
      <c r="O196" s="71">
        <v>2</v>
      </c>
      <c r="P196" s="71">
        <v>58</v>
      </c>
      <c r="Q196" s="71">
        <f t="shared" si="27"/>
        <v>116</v>
      </c>
      <c r="R196" s="71">
        <v>8</v>
      </c>
      <c r="S196" s="71">
        <v>51</v>
      </c>
      <c r="T196" s="71">
        <v>0</v>
      </c>
      <c r="U196" s="71">
        <v>2</v>
      </c>
      <c r="V196" s="71">
        <v>2</v>
      </c>
      <c r="W196" s="71">
        <v>1</v>
      </c>
      <c r="X196" s="71">
        <v>0</v>
      </c>
      <c r="Y196" s="71">
        <v>0</v>
      </c>
      <c r="Z196" s="71">
        <v>2</v>
      </c>
      <c r="AA196" s="71">
        <v>2</v>
      </c>
      <c r="AB196" s="71">
        <v>2</v>
      </c>
      <c r="AC196" s="71">
        <v>0</v>
      </c>
      <c r="AD196" s="71">
        <v>0</v>
      </c>
      <c r="AE196" s="71">
        <v>0</v>
      </c>
      <c r="AF196" s="71">
        <v>1</v>
      </c>
      <c r="AG196" s="73" t="s">
        <v>277</v>
      </c>
      <c r="AH196" s="73" t="s">
        <v>210</v>
      </c>
      <c r="AI196" s="76"/>
    </row>
    <row r="197" spans="1:35" hidden="1" x14ac:dyDescent="0.2">
      <c r="A197" s="67">
        <v>42000</v>
      </c>
      <c r="B197" s="71" t="s">
        <v>49</v>
      </c>
      <c r="C197" s="102">
        <f t="shared" si="25"/>
        <v>16970</v>
      </c>
      <c r="D197" s="71">
        <v>688</v>
      </c>
      <c r="E197" s="71">
        <v>16282</v>
      </c>
      <c r="F197" s="71">
        <v>0</v>
      </c>
      <c r="G197" s="71">
        <v>0</v>
      </c>
      <c r="H197" s="71" t="s">
        <v>50</v>
      </c>
      <c r="I197" s="71">
        <v>688</v>
      </c>
      <c r="J197" s="71" t="s">
        <v>47</v>
      </c>
      <c r="K197" s="94">
        <v>1</v>
      </c>
      <c r="L197" s="71">
        <v>6</v>
      </c>
      <c r="M197" s="71">
        <v>3105</v>
      </c>
      <c r="N197" s="71">
        <f t="shared" si="26"/>
        <v>6210</v>
      </c>
      <c r="O197" s="71">
        <v>2</v>
      </c>
      <c r="P197" s="71">
        <v>410</v>
      </c>
      <c r="Q197" s="71">
        <f t="shared" si="27"/>
        <v>820</v>
      </c>
      <c r="R197" s="71">
        <v>6</v>
      </c>
      <c r="S197" s="71">
        <v>110</v>
      </c>
      <c r="T197" s="71">
        <v>0</v>
      </c>
      <c r="U197" s="71">
        <v>9</v>
      </c>
      <c r="V197" s="71">
        <v>9</v>
      </c>
      <c r="W197" s="71">
        <v>2</v>
      </c>
      <c r="X197" s="71">
        <v>0</v>
      </c>
      <c r="Y197" s="71">
        <v>0</v>
      </c>
      <c r="Z197" s="71">
        <v>3</v>
      </c>
      <c r="AA197" s="71">
        <v>9</v>
      </c>
      <c r="AB197" s="71">
        <v>4</v>
      </c>
      <c r="AC197" s="71">
        <v>0</v>
      </c>
      <c r="AD197" s="71">
        <v>2</v>
      </c>
      <c r="AE197" s="71">
        <v>0</v>
      </c>
      <c r="AF197" s="71">
        <v>1</v>
      </c>
      <c r="AG197" s="73" t="s">
        <v>275</v>
      </c>
      <c r="AH197" s="73" t="s">
        <v>210</v>
      </c>
      <c r="AI197" s="76"/>
    </row>
    <row r="198" spans="1:35" hidden="1" x14ac:dyDescent="0.2">
      <c r="A198" s="67">
        <v>42004</v>
      </c>
      <c r="B198" s="71" t="s">
        <v>49</v>
      </c>
      <c r="C198" s="102">
        <f t="shared" si="25"/>
        <v>4889</v>
      </c>
      <c r="D198" s="71">
        <v>402</v>
      </c>
      <c r="E198" s="71">
        <v>4598</v>
      </c>
      <c r="F198" s="71">
        <v>0</v>
      </c>
      <c r="G198" s="71">
        <v>0</v>
      </c>
      <c r="H198" s="71" t="s">
        <v>59</v>
      </c>
      <c r="I198" s="71">
        <v>291</v>
      </c>
      <c r="J198" s="71" t="s">
        <v>47</v>
      </c>
      <c r="K198" s="94">
        <v>1</v>
      </c>
      <c r="L198" s="71">
        <v>4</v>
      </c>
      <c r="M198" s="71">
        <v>204</v>
      </c>
      <c r="N198" s="71">
        <f t="shared" si="26"/>
        <v>408</v>
      </c>
      <c r="O198" s="71">
        <v>64</v>
      </c>
      <c r="P198" s="71">
        <v>128</v>
      </c>
      <c r="Q198" s="71">
        <f t="shared" si="27"/>
        <v>256</v>
      </c>
      <c r="R198" s="71">
        <v>4</v>
      </c>
      <c r="S198" s="71">
        <v>88</v>
      </c>
      <c r="T198" s="71">
        <v>0</v>
      </c>
      <c r="U198" s="71">
        <v>5</v>
      </c>
      <c r="V198" s="71">
        <v>5</v>
      </c>
      <c r="W198" s="71">
        <v>1</v>
      </c>
      <c r="X198" s="71">
        <v>0</v>
      </c>
      <c r="Y198" s="71">
        <v>0</v>
      </c>
      <c r="Z198" s="71">
        <v>3</v>
      </c>
      <c r="AA198" s="71">
        <v>5</v>
      </c>
      <c r="AB198" s="71">
        <v>3</v>
      </c>
      <c r="AC198" s="71">
        <v>0</v>
      </c>
      <c r="AD198" s="71">
        <v>2</v>
      </c>
      <c r="AE198" s="71">
        <v>0</v>
      </c>
      <c r="AF198" s="71">
        <v>1</v>
      </c>
      <c r="AG198" s="73" t="s">
        <v>278</v>
      </c>
      <c r="AH198" s="73" t="s">
        <v>210</v>
      </c>
      <c r="AI198" s="76"/>
    </row>
    <row r="199" spans="1:35" hidden="1" x14ac:dyDescent="0.2">
      <c r="A199" s="67">
        <v>42005</v>
      </c>
      <c r="B199" s="71" t="s">
        <v>49</v>
      </c>
      <c r="C199" s="102">
        <f t="shared" si="25"/>
        <v>4889</v>
      </c>
      <c r="D199" s="71">
        <v>402</v>
      </c>
      <c r="E199" s="71">
        <v>4598</v>
      </c>
      <c r="F199" s="71">
        <v>0</v>
      </c>
      <c r="G199" s="71">
        <v>0</v>
      </c>
      <c r="H199" s="71" t="s">
        <v>59</v>
      </c>
      <c r="I199" s="71">
        <v>291</v>
      </c>
      <c r="J199" s="71" t="s">
        <v>47</v>
      </c>
      <c r="K199" s="94">
        <v>1</v>
      </c>
      <c r="L199" s="71">
        <v>15</v>
      </c>
      <c r="M199" s="71">
        <v>210</v>
      </c>
      <c r="N199" s="71">
        <f t="shared" si="26"/>
        <v>420</v>
      </c>
      <c r="O199" s="71">
        <v>80</v>
      </c>
      <c r="P199" s="71">
        <v>160</v>
      </c>
      <c r="Q199" s="71">
        <f t="shared" si="27"/>
        <v>320</v>
      </c>
      <c r="R199" s="71">
        <v>15</v>
      </c>
      <c r="S199" s="71">
        <v>76</v>
      </c>
      <c r="T199" s="71">
        <v>0</v>
      </c>
      <c r="U199" s="71">
        <v>9</v>
      </c>
      <c r="V199" s="71">
        <v>6</v>
      </c>
      <c r="W199" s="71">
        <v>1</v>
      </c>
      <c r="X199" s="71">
        <v>0</v>
      </c>
      <c r="Y199" s="71">
        <v>0</v>
      </c>
      <c r="Z199" s="71">
        <v>7</v>
      </c>
      <c r="AA199" s="71">
        <v>6</v>
      </c>
      <c r="AB199" s="71">
        <v>13</v>
      </c>
      <c r="AC199" s="71">
        <v>0</v>
      </c>
      <c r="AD199" s="71">
        <v>2</v>
      </c>
      <c r="AE199" s="71">
        <v>0</v>
      </c>
      <c r="AF199" s="71">
        <v>1</v>
      </c>
      <c r="AG199" s="73" t="s">
        <v>279</v>
      </c>
      <c r="AH199" s="73" t="s">
        <v>210</v>
      </c>
      <c r="AI199" s="76"/>
    </row>
    <row r="200" spans="1:35" hidden="1" x14ac:dyDescent="0.2">
      <c r="A200" s="67">
        <v>42006</v>
      </c>
      <c r="B200" s="71" t="s">
        <v>49</v>
      </c>
      <c r="C200" s="102">
        <f t="shared" si="25"/>
        <v>4889</v>
      </c>
      <c r="D200" s="71">
        <v>402</v>
      </c>
      <c r="E200" s="71">
        <v>4598</v>
      </c>
      <c r="F200" s="71">
        <v>0</v>
      </c>
      <c r="G200" s="71">
        <v>0</v>
      </c>
      <c r="H200" s="71" t="s">
        <v>59</v>
      </c>
      <c r="I200" s="71">
        <v>291</v>
      </c>
      <c r="J200" s="71" t="s">
        <v>47</v>
      </c>
      <c r="K200" s="94">
        <v>1</v>
      </c>
      <c r="L200" s="71">
        <v>15</v>
      </c>
      <c r="M200" s="71">
        <v>210</v>
      </c>
      <c r="N200" s="71">
        <f t="shared" si="26"/>
        <v>420</v>
      </c>
      <c r="O200" s="71">
        <v>10</v>
      </c>
      <c r="P200" s="71">
        <v>40</v>
      </c>
      <c r="Q200" s="71">
        <f t="shared" si="27"/>
        <v>80</v>
      </c>
      <c r="R200" s="71">
        <v>15</v>
      </c>
      <c r="S200" s="71">
        <v>52</v>
      </c>
      <c r="T200" s="71">
        <v>0</v>
      </c>
      <c r="U200" s="71">
        <v>4</v>
      </c>
      <c r="V200" s="71">
        <v>5</v>
      </c>
      <c r="W200" s="71">
        <v>1</v>
      </c>
      <c r="X200" s="71">
        <v>0</v>
      </c>
      <c r="Y200" s="71">
        <v>0</v>
      </c>
      <c r="Z200" s="71">
        <v>3</v>
      </c>
      <c r="AA200" s="71">
        <v>4</v>
      </c>
      <c r="AB200" s="71">
        <v>3</v>
      </c>
      <c r="AC200" s="71">
        <v>1</v>
      </c>
      <c r="AD200" s="71">
        <v>2</v>
      </c>
      <c r="AE200" s="71">
        <v>1</v>
      </c>
      <c r="AF200" s="71">
        <v>1</v>
      </c>
      <c r="AG200" s="73" t="s">
        <v>279</v>
      </c>
      <c r="AH200" s="73" t="s">
        <v>210</v>
      </c>
      <c r="AI200" s="76"/>
    </row>
    <row r="201" spans="1:35" hidden="1" x14ac:dyDescent="0.2">
      <c r="A201" s="67">
        <v>42007</v>
      </c>
      <c r="B201" s="71" t="s">
        <v>49</v>
      </c>
      <c r="C201" s="102">
        <f t="shared" si="25"/>
        <v>3030</v>
      </c>
      <c r="D201" s="71">
        <v>157</v>
      </c>
      <c r="E201" s="71">
        <v>2384</v>
      </c>
      <c r="F201" s="71">
        <v>489</v>
      </c>
      <c r="G201" s="71">
        <v>0</v>
      </c>
      <c r="H201" s="71" t="s">
        <v>59</v>
      </c>
      <c r="I201" s="71">
        <v>157</v>
      </c>
      <c r="J201" s="71" t="s">
        <v>47</v>
      </c>
      <c r="K201" s="94">
        <v>1</v>
      </c>
      <c r="L201" s="71">
        <v>12</v>
      </c>
      <c r="M201" s="71">
        <v>278</v>
      </c>
      <c r="N201" s="71">
        <f t="shared" si="26"/>
        <v>556</v>
      </c>
      <c r="O201" s="71">
        <v>6</v>
      </c>
      <c r="P201" s="71">
        <v>105</v>
      </c>
      <c r="Q201" s="71">
        <f t="shared" si="27"/>
        <v>210</v>
      </c>
      <c r="R201" s="71">
        <v>10</v>
      </c>
      <c r="S201" s="71">
        <v>48</v>
      </c>
      <c r="T201" s="71">
        <v>0</v>
      </c>
      <c r="U201" s="71">
        <v>3</v>
      </c>
      <c r="V201" s="71">
        <v>2</v>
      </c>
      <c r="W201" s="71">
        <v>1</v>
      </c>
      <c r="X201" s="71">
        <v>0</v>
      </c>
      <c r="Y201" s="71">
        <v>0</v>
      </c>
      <c r="Z201" s="71">
        <v>2</v>
      </c>
      <c r="AA201" s="71">
        <v>2</v>
      </c>
      <c r="AB201" s="71">
        <v>2</v>
      </c>
      <c r="AC201" s="71">
        <v>0</v>
      </c>
      <c r="AD201" s="71">
        <v>2</v>
      </c>
      <c r="AE201" s="71">
        <v>0</v>
      </c>
      <c r="AF201" s="71">
        <v>1</v>
      </c>
      <c r="AG201" s="73" t="s">
        <v>209</v>
      </c>
      <c r="AH201" s="73" t="s">
        <v>210</v>
      </c>
      <c r="AI201" s="76"/>
    </row>
    <row r="202" spans="1:35" hidden="1" x14ac:dyDescent="0.2">
      <c r="A202" s="67">
        <v>49015</v>
      </c>
      <c r="B202" s="71" t="s">
        <v>49</v>
      </c>
      <c r="C202" s="102">
        <f t="shared" si="25"/>
        <v>5492</v>
      </c>
      <c r="D202" s="71">
        <v>551</v>
      </c>
      <c r="E202" s="71">
        <v>4541</v>
      </c>
      <c r="F202" s="71">
        <v>0</v>
      </c>
      <c r="G202" s="71">
        <v>400</v>
      </c>
      <c r="H202" s="71" t="s">
        <v>59</v>
      </c>
      <c r="I202" s="71">
        <v>551</v>
      </c>
      <c r="J202" s="71" t="s">
        <v>47</v>
      </c>
      <c r="K202" s="94">
        <v>1</v>
      </c>
      <c r="L202" s="71">
        <v>7</v>
      </c>
      <c r="M202" s="71">
        <v>230</v>
      </c>
      <c r="N202" s="71">
        <f t="shared" si="26"/>
        <v>460</v>
      </c>
      <c r="O202" s="71">
        <v>0</v>
      </c>
      <c r="P202" s="71">
        <v>0</v>
      </c>
      <c r="Q202" s="71">
        <f t="shared" si="27"/>
        <v>0</v>
      </c>
      <c r="R202" s="71">
        <v>7</v>
      </c>
      <c r="S202" s="71">
        <v>55</v>
      </c>
      <c r="T202" s="71">
        <v>0</v>
      </c>
      <c r="U202" s="71">
        <v>6</v>
      </c>
      <c r="V202" s="71">
        <v>5</v>
      </c>
      <c r="W202" s="71">
        <v>1</v>
      </c>
      <c r="X202" s="71">
        <v>0</v>
      </c>
      <c r="Y202" s="71">
        <v>0</v>
      </c>
      <c r="Z202" s="71">
        <v>4</v>
      </c>
      <c r="AA202" s="71">
        <v>5</v>
      </c>
      <c r="AB202" s="71">
        <v>4</v>
      </c>
      <c r="AC202" s="71">
        <v>0</v>
      </c>
      <c r="AD202" s="71">
        <v>0</v>
      </c>
      <c r="AE202" s="71">
        <v>1</v>
      </c>
      <c r="AF202" s="71">
        <v>2</v>
      </c>
      <c r="AG202" s="73" t="s">
        <v>214</v>
      </c>
      <c r="AH202" s="73" t="s">
        <v>210</v>
      </c>
      <c r="AI202" s="76"/>
    </row>
    <row r="203" spans="1:35" hidden="1" x14ac:dyDescent="0.2">
      <c r="A203" s="67">
        <v>49017</v>
      </c>
      <c r="B203" s="71" t="s">
        <v>49</v>
      </c>
      <c r="C203" s="102">
        <f t="shared" si="25"/>
        <v>2771</v>
      </c>
      <c r="D203" s="71">
        <v>246</v>
      </c>
      <c r="E203" s="71">
        <v>2525</v>
      </c>
      <c r="F203" s="71">
        <v>0</v>
      </c>
      <c r="G203" s="71">
        <v>0</v>
      </c>
      <c r="H203" s="71" t="s">
        <v>59</v>
      </c>
      <c r="I203" s="71">
        <v>246</v>
      </c>
      <c r="J203" s="71" t="s">
        <v>47</v>
      </c>
      <c r="K203" s="94">
        <v>1</v>
      </c>
      <c r="L203" s="71">
        <v>6</v>
      </c>
      <c r="M203" s="71">
        <v>84</v>
      </c>
      <c r="N203" s="71">
        <f t="shared" si="26"/>
        <v>168</v>
      </c>
      <c r="O203" s="71">
        <v>2</v>
      </c>
      <c r="P203" s="71">
        <v>42</v>
      </c>
      <c r="Q203" s="71">
        <f t="shared" si="27"/>
        <v>84</v>
      </c>
      <c r="R203" s="71">
        <v>6</v>
      </c>
      <c r="S203" s="71">
        <v>32</v>
      </c>
      <c r="T203" s="71">
        <v>0</v>
      </c>
      <c r="U203" s="71">
        <v>4</v>
      </c>
      <c r="V203" s="71">
        <v>2</v>
      </c>
      <c r="W203" s="71">
        <v>1</v>
      </c>
      <c r="X203" s="71">
        <v>0</v>
      </c>
      <c r="Y203" s="71">
        <v>0</v>
      </c>
      <c r="Z203" s="71">
        <v>3</v>
      </c>
      <c r="AA203" s="71">
        <v>2</v>
      </c>
      <c r="AB203" s="71">
        <v>3</v>
      </c>
      <c r="AC203" s="71">
        <v>0</v>
      </c>
      <c r="AD203" s="71">
        <v>1</v>
      </c>
      <c r="AE203" s="71">
        <v>1</v>
      </c>
      <c r="AF203" s="71">
        <v>1</v>
      </c>
      <c r="AG203" s="73" t="s">
        <v>256</v>
      </c>
      <c r="AH203" s="73" t="s">
        <v>210</v>
      </c>
      <c r="AI203" s="76"/>
    </row>
    <row r="204" spans="1:35" hidden="1" x14ac:dyDescent="0.2">
      <c r="A204" s="67">
        <v>49022</v>
      </c>
      <c r="B204" s="71" t="s">
        <v>45</v>
      </c>
      <c r="C204" s="102">
        <f t="shared" si="25"/>
        <v>415</v>
      </c>
      <c r="D204" s="71">
        <v>28</v>
      </c>
      <c r="E204" s="71">
        <v>0</v>
      </c>
      <c r="F204" s="71">
        <v>0</v>
      </c>
      <c r="G204" s="71">
        <v>0</v>
      </c>
      <c r="H204" s="71" t="s">
        <v>56</v>
      </c>
      <c r="I204" s="71">
        <v>415</v>
      </c>
      <c r="J204" s="71" t="s">
        <v>78</v>
      </c>
      <c r="K204" s="94">
        <v>1</v>
      </c>
      <c r="L204" s="71">
        <v>21</v>
      </c>
      <c r="M204" s="71">
        <v>672</v>
      </c>
      <c r="N204" s="71">
        <f t="shared" si="26"/>
        <v>1344</v>
      </c>
      <c r="O204" s="71">
        <v>2</v>
      </c>
      <c r="P204" s="71">
        <v>42</v>
      </c>
      <c r="Q204" s="71">
        <f t="shared" si="27"/>
        <v>84</v>
      </c>
      <c r="R204" s="71">
        <v>0</v>
      </c>
      <c r="S204" s="71">
        <v>3</v>
      </c>
      <c r="T204" s="71">
        <v>0</v>
      </c>
      <c r="U204" s="71">
        <v>1</v>
      </c>
      <c r="V204" s="71">
        <v>1</v>
      </c>
      <c r="W204" s="71">
        <v>0</v>
      </c>
      <c r="X204" s="71">
        <v>0</v>
      </c>
      <c r="Y204" s="71">
        <v>0</v>
      </c>
      <c r="Z204" s="71">
        <v>0</v>
      </c>
      <c r="AA204" s="71">
        <v>1</v>
      </c>
      <c r="AB204" s="71">
        <v>1</v>
      </c>
      <c r="AC204" s="71">
        <v>0</v>
      </c>
      <c r="AD204" s="71">
        <v>1</v>
      </c>
      <c r="AE204" s="71">
        <v>0</v>
      </c>
      <c r="AF204" s="71">
        <v>1</v>
      </c>
      <c r="AG204" s="73" t="s">
        <v>242</v>
      </c>
      <c r="AH204" s="73" t="s">
        <v>210</v>
      </c>
      <c r="AI204" s="76"/>
    </row>
    <row r="205" spans="1:35" hidden="1" x14ac:dyDescent="0.2">
      <c r="A205" s="67">
        <v>50024</v>
      </c>
      <c r="B205" s="71" t="s">
        <v>49</v>
      </c>
      <c r="C205" s="102">
        <v>2297</v>
      </c>
      <c r="D205" s="71">
        <v>123</v>
      </c>
      <c r="E205" s="71">
        <v>0</v>
      </c>
      <c r="F205" s="71">
        <v>0</v>
      </c>
      <c r="G205" s="71">
        <v>123</v>
      </c>
      <c r="H205" s="71" t="s">
        <v>50</v>
      </c>
      <c r="I205" s="71">
        <v>0</v>
      </c>
      <c r="J205" s="71" t="s">
        <v>62</v>
      </c>
      <c r="K205" s="94">
        <v>1</v>
      </c>
      <c r="L205" s="71">
        <v>0</v>
      </c>
      <c r="M205" s="71">
        <v>0</v>
      </c>
      <c r="N205" s="71">
        <v>0</v>
      </c>
      <c r="O205" s="71">
        <v>2</v>
      </c>
      <c r="P205" s="71">
        <v>0</v>
      </c>
      <c r="Q205" s="71">
        <v>0</v>
      </c>
      <c r="R205" s="71">
        <v>0</v>
      </c>
      <c r="S205" s="71">
        <v>16</v>
      </c>
      <c r="T205" s="71">
        <v>0</v>
      </c>
      <c r="U205" s="71">
        <v>12</v>
      </c>
      <c r="V205" s="71">
        <v>28</v>
      </c>
      <c r="W205" s="71">
        <v>8</v>
      </c>
      <c r="X205" s="71">
        <v>0</v>
      </c>
      <c r="Y205" s="71">
        <v>0</v>
      </c>
      <c r="Z205" s="71">
        <v>6</v>
      </c>
      <c r="AA205" s="71">
        <v>28</v>
      </c>
      <c r="AB205" s="71">
        <v>12</v>
      </c>
      <c r="AC205" s="71">
        <v>0</v>
      </c>
      <c r="AD205" s="71">
        <v>6</v>
      </c>
      <c r="AE205" s="71">
        <v>0</v>
      </c>
      <c r="AF205" s="71">
        <v>1</v>
      </c>
      <c r="AG205" s="71" t="s">
        <v>349</v>
      </c>
      <c r="AH205" s="73" t="s">
        <v>210</v>
      </c>
      <c r="AI205" s="76"/>
    </row>
    <row r="206" spans="1:35" hidden="1" x14ac:dyDescent="0.2">
      <c r="A206" s="67">
        <v>50027</v>
      </c>
      <c r="B206" s="71" t="s">
        <v>49</v>
      </c>
      <c r="C206" s="102">
        <v>2297</v>
      </c>
      <c r="D206" s="71">
        <v>123</v>
      </c>
      <c r="E206" s="71">
        <v>0</v>
      </c>
      <c r="F206" s="71">
        <v>0</v>
      </c>
      <c r="G206" s="71">
        <v>123</v>
      </c>
      <c r="H206" s="71" t="s">
        <v>50</v>
      </c>
      <c r="I206" s="71">
        <v>0</v>
      </c>
      <c r="J206" s="71" t="s">
        <v>62</v>
      </c>
      <c r="K206" s="94">
        <v>1</v>
      </c>
      <c r="L206" s="71">
        <v>0</v>
      </c>
      <c r="M206" s="71">
        <v>0</v>
      </c>
      <c r="N206" s="71">
        <v>0</v>
      </c>
      <c r="O206" s="71">
        <v>2</v>
      </c>
      <c r="P206" s="71">
        <v>0</v>
      </c>
      <c r="Q206" s="71">
        <v>0</v>
      </c>
      <c r="R206" s="71">
        <v>0</v>
      </c>
      <c r="S206" s="71">
        <v>16</v>
      </c>
      <c r="T206" s="71">
        <v>0</v>
      </c>
      <c r="U206" s="71">
        <v>12</v>
      </c>
      <c r="V206" s="71">
        <v>28</v>
      </c>
      <c r="W206" s="71">
        <v>8</v>
      </c>
      <c r="X206" s="71">
        <v>0</v>
      </c>
      <c r="Y206" s="71">
        <v>0</v>
      </c>
      <c r="Z206" s="71">
        <v>6</v>
      </c>
      <c r="AA206" s="71">
        <v>28</v>
      </c>
      <c r="AB206" s="71">
        <v>12</v>
      </c>
      <c r="AC206" s="71">
        <v>0</v>
      </c>
      <c r="AD206" s="71">
        <v>6</v>
      </c>
      <c r="AE206" s="71">
        <v>0</v>
      </c>
      <c r="AF206" s="71">
        <v>1</v>
      </c>
      <c r="AG206" s="71" t="s">
        <v>350</v>
      </c>
      <c r="AH206" s="73" t="s">
        <v>210</v>
      </c>
      <c r="AI206" s="76"/>
    </row>
    <row r="207" spans="1:35" hidden="1" x14ac:dyDescent="0.2">
      <c r="A207" s="67">
        <v>50028</v>
      </c>
      <c r="B207" s="71" t="s">
        <v>49</v>
      </c>
      <c r="C207" s="102">
        <v>4420</v>
      </c>
      <c r="D207" s="71">
        <v>123</v>
      </c>
      <c r="E207" s="71">
        <v>0</v>
      </c>
      <c r="F207" s="71">
        <v>0</v>
      </c>
      <c r="G207" s="71">
        <v>123</v>
      </c>
      <c r="H207" s="71" t="s">
        <v>50</v>
      </c>
      <c r="I207" s="71">
        <v>0</v>
      </c>
      <c r="J207" s="71" t="s">
        <v>62</v>
      </c>
      <c r="K207" s="94">
        <v>1</v>
      </c>
      <c r="L207" s="71">
        <v>0</v>
      </c>
      <c r="M207" s="71">
        <v>0</v>
      </c>
      <c r="N207" s="71">
        <v>0</v>
      </c>
      <c r="O207" s="71">
        <v>2</v>
      </c>
      <c r="P207" s="71">
        <v>0</v>
      </c>
      <c r="Q207" s="71">
        <v>0</v>
      </c>
      <c r="R207" s="71">
        <v>0</v>
      </c>
      <c r="S207" s="71">
        <v>16</v>
      </c>
      <c r="T207" s="71">
        <v>0</v>
      </c>
      <c r="U207" s="71">
        <v>12</v>
      </c>
      <c r="V207" s="71">
        <v>28</v>
      </c>
      <c r="W207" s="71">
        <v>8</v>
      </c>
      <c r="X207" s="71">
        <v>0</v>
      </c>
      <c r="Y207" s="71">
        <v>0</v>
      </c>
      <c r="Z207" s="71">
        <v>6</v>
      </c>
      <c r="AA207" s="71">
        <v>28</v>
      </c>
      <c r="AB207" s="71">
        <v>12</v>
      </c>
      <c r="AC207" s="71">
        <v>0</v>
      </c>
      <c r="AD207" s="71">
        <v>6</v>
      </c>
      <c r="AE207" s="71">
        <v>0</v>
      </c>
      <c r="AF207" s="71">
        <v>1</v>
      </c>
      <c r="AG207" s="73" t="s">
        <v>212</v>
      </c>
      <c r="AH207" s="73" t="s">
        <v>210</v>
      </c>
      <c r="AI207" s="76"/>
    </row>
    <row r="208" spans="1:35" hidden="1" x14ac:dyDescent="0.2">
      <c r="A208" s="67">
        <v>52024</v>
      </c>
      <c r="B208" s="71" t="s">
        <v>49</v>
      </c>
      <c r="C208" s="102">
        <f t="shared" ref="C208:C243" si="28">E208+F208+G208+I208</f>
        <v>29328</v>
      </c>
      <c r="D208" s="71">
        <v>899</v>
      </c>
      <c r="E208" s="71">
        <v>13715</v>
      </c>
      <c r="F208" s="71">
        <v>12371</v>
      </c>
      <c r="G208" s="71">
        <v>425</v>
      </c>
      <c r="H208" s="71" t="s">
        <v>59</v>
      </c>
      <c r="I208" s="71">
        <v>2817</v>
      </c>
      <c r="J208" s="71" t="s">
        <v>47</v>
      </c>
      <c r="K208" s="94">
        <v>1</v>
      </c>
      <c r="L208" s="71">
        <v>176</v>
      </c>
      <c r="M208" s="71">
        <v>5280</v>
      </c>
      <c r="N208" s="71">
        <f t="shared" ref="N208:N234" si="29">M208*2</f>
        <v>10560</v>
      </c>
      <c r="O208" s="71">
        <v>15</v>
      </c>
      <c r="P208" s="71">
        <v>750</v>
      </c>
      <c r="Q208" s="71">
        <f t="shared" ref="Q208:Q234" si="30">P208*2</f>
        <v>1500</v>
      </c>
      <c r="R208" s="71">
        <v>66</v>
      </c>
      <c r="S208" s="71">
        <v>326</v>
      </c>
      <c r="T208" s="71">
        <v>276</v>
      </c>
      <c r="U208" s="71">
        <v>31</v>
      </c>
      <c r="V208" s="71">
        <v>24</v>
      </c>
      <c r="W208" s="71">
        <v>7</v>
      </c>
      <c r="X208" s="71">
        <v>0</v>
      </c>
      <c r="Y208" s="71">
        <v>0</v>
      </c>
      <c r="Z208" s="71">
        <v>8</v>
      </c>
      <c r="AA208" s="71">
        <v>24</v>
      </c>
      <c r="AB208" s="71">
        <v>31</v>
      </c>
      <c r="AC208" s="71">
        <v>0</v>
      </c>
      <c r="AD208" s="71">
        <v>9</v>
      </c>
      <c r="AE208" s="71">
        <v>1</v>
      </c>
      <c r="AF208" s="71">
        <v>1</v>
      </c>
      <c r="AG208" s="73" t="s">
        <v>280</v>
      </c>
      <c r="AH208" s="73" t="s">
        <v>210</v>
      </c>
      <c r="AI208" s="76"/>
    </row>
    <row r="209" spans="1:35" hidden="1" x14ac:dyDescent="0.2">
      <c r="A209" s="67">
        <v>53400</v>
      </c>
      <c r="B209" s="71" t="s">
        <v>45</v>
      </c>
      <c r="C209" s="102">
        <f t="shared" si="28"/>
        <v>5622</v>
      </c>
      <c r="D209" s="71">
        <v>0</v>
      </c>
      <c r="E209" s="71">
        <v>1824</v>
      </c>
      <c r="F209" s="71">
        <v>0</v>
      </c>
      <c r="G209" s="71">
        <v>3516</v>
      </c>
      <c r="H209" s="71" t="s">
        <v>59</v>
      </c>
      <c r="I209" s="71">
        <v>282</v>
      </c>
      <c r="J209" s="71" t="s">
        <v>47</v>
      </c>
      <c r="K209" s="94">
        <v>1</v>
      </c>
      <c r="L209" s="71">
        <v>0</v>
      </c>
      <c r="M209" s="71">
        <v>0</v>
      </c>
      <c r="N209" s="71">
        <f t="shared" si="29"/>
        <v>0</v>
      </c>
      <c r="O209" s="71">
        <v>0</v>
      </c>
      <c r="P209" s="71">
        <v>0</v>
      </c>
      <c r="Q209" s="71">
        <f t="shared" si="30"/>
        <v>0</v>
      </c>
      <c r="R209" s="71">
        <v>0</v>
      </c>
      <c r="S209" s="71">
        <v>68</v>
      </c>
      <c r="T209" s="71">
        <v>0</v>
      </c>
      <c r="U209" s="71">
        <v>2</v>
      </c>
      <c r="V209" s="71">
        <v>5</v>
      </c>
      <c r="W209" s="71">
        <v>1</v>
      </c>
      <c r="X209" s="71">
        <v>0</v>
      </c>
      <c r="Y209" s="71">
        <v>0</v>
      </c>
      <c r="Z209" s="71">
        <v>2</v>
      </c>
      <c r="AA209" s="71">
        <v>5</v>
      </c>
      <c r="AB209" s="71">
        <v>2</v>
      </c>
      <c r="AC209" s="71">
        <v>0</v>
      </c>
      <c r="AD209" s="71">
        <v>1</v>
      </c>
      <c r="AE209" s="71">
        <v>0</v>
      </c>
      <c r="AF209" s="71">
        <v>1</v>
      </c>
      <c r="AG209" s="73" t="s">
        <v>281</v>
      </c>
      <c r="AH209" s="73" t="s">
        <v>210</v>
      </c>
      <c r="AI209" s="76"/>
    </row>
    <row r="210" spans="1:35" hidden="1" x14ac:dyDescent="0.2">
      <c r="A210" s="67">
        <v>53404</v>
      </c>
      <c r="B210" s="71" t="s">
        <v>49</v>
      </c>
      <c r="C210" s="102">
        <f t="shared" si="28"/>
        <v>5496</v>
      </c>
      <c r="D210" s="71">
        <v>281</v>
      </c>
      <c r="E210" s="71">
        <v>1812</v>
      </c>
      <c r="F210" s="71">
        <v>0</v>
      </c>
      <c r="G210" s="71">
        <v>3403</v>
      </c>
      <c r="H210" s="71" t="s">
        <v>59</v>
      </c>
      <c r="I210" s="71">
        <v>281</v>
      </c>
      <c r="J210" s="71" t="s">
        <v>47</v>
      </c>
      <c r="K210" s="94">
        <v>1</v>
      </c>
      <c r="L210" s="71">
        <v>0</v>
      </c>
      <c r="M210" s="71">
        <v>0</v>
      </c>
      <c r="N210" s="71">
        <f t="shared" si="29"/>
        <v>0</v>
      </c>
      <c r="O210" s="71">
        <v>0</v>
      </c>
      <c r="P210" s="71">
        <v>0</v>
      </c>
      <c r="Q210" s="71">
        <f t="shared" si="30"/>
        <v>0</v>
      </c>
      <c r="R210" s="71">
        <v>0</v>
      </c>
      <c r="S210" s="71">
        <v>0</v>
      </c>
      <c r="T210" s="71">
        <v>0</v>
      </c>
      <c r="U210" s="71">
        <v>0</v>
      </c>
      <c r="V210" s="71">
        <v>0</v>
      </c>
      <c r="W210" s="71">
        <v>0</v>
      </c>
      <c r="X210" s="71">
        <v>0</v>
      </c>
      <c r="Y210" s="71">
        <v>0</v>
      </c>
      <c r="Z210" s="71">
        <v>0</v>
      </c>
      <c r="AA210" s="71">
        <v>0</v>
      </c>
      <c r="AB210" s="71">
        <v>0</v>
      </c>
      <c r="AC210" s="71">
        <v>0</v>
      </c>
      <c r="AD210" s="71">
        <v>0</v>
      </c>
      <c r="AE210" s="71">
        <v>0</v>
      </c>
      <c r="AF210" s="71">
        <v>0</v>
      </c>
      <c r="AG210" s="73" t="s">
        <v>281</v>
      </c>
      <c r="AH210" s="73" t="s">
        <v>210</v>
      </c>
      <c r="AI210" s="76"/>
    </row>
    <row r="211" spans="1:35" hidden="1" x14ac:dyDescent="0.2">
      <c r="A211" s="67">
        <v>53405</v>
      </c>
      <c r="B211" s="71" t="s">
        <v>45</v>
      </c>
      <c r="C211" s="102">
        <f t="shared" si="28"/>
        <v>5680</v>
      </c>
      <c r="D211" s="71">
        <v>278</v>
      </c>
      <c r="E211" s="71">
        <v>1775</v>
      </c>
      <c r="F211" s="71">
        <v>278</v>
      </c>
      <c r="G211" s="71">
        <v>3349</v>
      </c>
      <c r="H211" s="71" t="s">
        <v>59</v>
      </c>
      <c r="I211" s="71">
        <v>278</v>
      </c>
      <c r="J211" s="71" t="s">
        <v>47</v>
      </c>
      <c r="K211" s="94">
        <v>1</v>
      </c>
      <c r="L211" s="71">
        <v>0</v>
      </c>
      <c r="M211" s="71">
        <v>0</v>
      </c>
      <c r="N211" s="71">
        <f t="shared" si="29"/>
        <v>0</v>
      </c>
      <c r="O211" s="71">
        <v>0</v>
      </c>
      <c r="P211" s="71">
        <v>0</v>
      </c>
      <c r="Q211" s="71">
        <f t="shared" si="30"/>
        <v>0</v>
      </c>
      <c r="R211" s="71">
        <v>0</v>
      </c>
      <c r="S211" s="71">
        <v>96</v>
      </c>
      <c r="T211" s="71">
        <v>0</v>
      </c>
      <c r="U211" s="71">
        <v>2</v>
      </c>
      <c r="V211" s="71">
        <v>3</v>
      </c>
      <c r="W211" s="71">
        <v>0</v>
      </c>
      <c r="X211" s="71">
        <v>0</v>
      </c>
      <c r="Y211" s="71">
        <v>0</v>
      </c>
      <c r="Z211" s="71">
        <v>2</v>
      </c>
      <c r="AA211" s="71">
        <v>5</v>
      </c>
      <c r="AB211" s="71">
        <v>2</v>
      </c>
      <c r="AC211" s="71">
        <v>0</v>
      </c>
      <c r="AD211" s="71">
        <v>2</v>
      </c>
      <c r="AE211" s="71">
        <v>0</v>
      </c>
      <c r="AF211" s="71">
        <v>1</v>
      </c>
      <c r="AG211" s="73" t="s">
        <v>281</v>
      </c>
      <c r="AH211" s="73" t="s">
        <v>210</v>
      </c>
      <c r="AI211" s="76"/>
    </row>
    <row r="212" spans="1:35" hidden="1" x14ac:dyDescent="0.2">
      <c r="A212" s="67">
        <v>53406</v>
      </c>
      <c r="B212" s="71" t="s">
        <v>49</v>
      </c>
      <c r="C212" s="102">
        <f t="shared" si="28"/>
        <v>3634</v>
      </c>
      <c r="D212" s="71">
        <v>320</v>
      </c>
      <c r="E212" s="71">
        <v>3314</v>
      </c>
      <c r="F212" s="71">
        <v>0</v>
      </c>
      <c r="G212" s="71">
        <v>0</v>
      </c>
      <c r="H212" s="71" t="s">
        <v>59</v>
      </c>
      <c r="I212" s="71">
        <v>320</v>
      </c>
      <c r="J212" s="71" t="s">
        <v>47</v>
      </c>
      <c r="K212" s="94">
        <v>1</v>
      </c>
      <c r="L212" s="71">
        <v>17</v>
      </c>
      <c r="M212" s="71">
        <v>238</v>
      </c>
      <c r="N212" s="71">
        <f t="shared" si="29"/>
        <v>476</v>
      </c>
      <c r="O212" s="71">
        <v>0</v>
      </c>
      <c r="P212" s="71">
        <v>0</v>
      </c>
      <c r="Q212" s="71">
        <f t="shared" si="30"/>
        <v>0</v>
      </c>
      <c r="R212" s="71">
        <v>17</v>
      </c>
      <c r="S212" s="71">
        <v>46</v>
      </c>
      <c r="T212" s="71">
        <v>0</v>
      </c>
      <c r="U212" s="71">
        <v>4</v>
      </c>
      <c r="V212" s="71">
        <v>5</v>
      </c>
      <c r="W212" s="71">
        <v>2</v>
      </c>
      <c r="X212" s="71">
        <v>0</v>
      </c>
      <c r="Y212" s="71">
        <v>0</v>
      </c>
      <c r="Z212" s="71">
        <v>4</v>
      </c>
      <c r="AA212" s="71">
        <v>5</v>
      </c>
      <c r="AB212" s="71">
        <v>5</v>
      </c>
      <c r="AC212" s="71">
        <v>0</v>
      </c>
      <c r="AD212" s="71">
        <v>2</v>
      </c>
      <c r="AE212" s="71">
        <v>1</v>
      </c>
      <c r="AF212" s="71">
        <v>1</v>
      </c>
      <c r="AG212" s="73" t="s">
        <v>281</v>
      </c>
      <c r="AH212" s="73" t="s">
        <v>210</v>
      </c>
      <c r="AI212" s="76"/>
    </row>
    <row r="213" spans="1:35" hidden="1" x14ac:dyDescent="0.2">
      <c r="A213" s="67">
        <v>53900</v>
      </c>
      <c r="B213" s="71" t="s">
        <v>49</v>
      </c>
      <c r="C213" s="102">
        <f t="shared" si="28"/>
        <v>469</v>
      </c>
      <c r="D213" s="71">
        <v>222</v>
      </c>
      <c r="E213" s="71">
        <v>0</v>
      </c>
      <c r="F213" s="71">
        <v>0</v>
      </c>
      <c r="G213" s="71">
        <v>469</v>
      </c>
      <c r="H213" s="71" t="s">
        <v>50</v>
      </c>
      <c r="I213" s="71">
        <v>0</v>
      </c>
      <c r="J213" s="71" t="s">
        <v>47</v>
      </c>
      <c r="K213" s="94">
        <v>1</v>
      </c>
      <c r="L213" s="71">
        <v>1</v>
      </c>
      <c r="M213" s="71">
        <v>32</v>
      </c>
      <c r="N213" s="71">
        <f t="shared" si="29"/>
        <v>64</v>
      </c>
      <c r="O213" s="71">
        <v>0</v>
      </c>
      <c r="P213" s="71">
        <v>0</v>
      </c>
      <c r="Q213" s="71">
        <f t="shared" si="30"/>
        <v>0</v>
      </c>
      <c r="R213" s="71">
        <v>0</v>
      </c>
      <c r="S213" s="71">
        <v>8</v>
      </c>
      <c r="T213" s="71">
        <v>5</v>
      </c>
      <c r="U213" s="71">
        <v>2</v>
      </c>
      <c r="V213" s="71">
        <v>5</v>
      </c>
      <c r="W213" s="71">
        <v>1</v>
      </c>
      <c r="X213" s="71">
        <v>0</v>
      </c>
      <c r="Y213" s="71">
        <v>0</v>
      </c>
      <c r="Z213" s="71">
        <v>1</v>
      </c>
      <c r="AA213" s="71">
        <v>5</v>
      </c>
      <c r="AB213" s="71">
        <v>2</v>
      </c>
      <c r="AC213" s="71">
        <v>0</v>
      </c>
      <c r="AD213" s="71">
        <v>1</v>
      </c>
      <c r="AE213" s="71">
        <v>0</v>
      </c>
      <c r="AF213" s="71">
        <v>1</v>
      </c>
      <c r="AG213" s="73" t="s">
        <v>240</v>
      </c>
      <c r="AH213" s="73" t="s">
        <v>210</v>
      </c>
      <c r="AI213" s="76"/>
    </row>
    <row r="214" spans="1:35" hidden="1" x14ac:dyDescent="0.2">
      <c r="A214" s="67">
        <v>53905</v>
      </c>
      <c r="B214" s="71" t="s">
        <v>45</v>
      </c>
      <c r="C214" s="102">
        <f t="shared" si="28"/>
        <v>2496</v>
      </c>
      <c r="D214" s="71">
        <v>390</v>
      </c>
      <c r="E214" s="71">
        <v>2081</v>
      </c>
      <c r="F214" s="71">
        <v>0</v>
      </c>
      <c r="G214" s="71">
        <v>25</v>
      </c>
      <c r="H214" s="71" t="s">
        <v>95</v>
      </c>
      <c r="I214" s="71">
        <v>390</v>
      </c>
      <c r="J214" s="71" t="s">
        <v>47</v>
      </c>
      <c r="K214" s="94">
        <v>1</v>
      </c>
      <c r="L214" s="71">
        <v>10</v>
      </c>
      <c r="M214" s="71">
        <v>320</v>
      </c>
      <c r="N214" s="71">
        <f t="shared" si="29"/>
        <v>640</v>
      </c>
      <c r="O214" s="71">
        <v>0</v>
      </c>
      <c r="P214" s="71">
        <v>0</v>
      </c>
      <c r="Q214" s="71">
        <f t="shared" si="30"/>
        <v>0</v>
      </c>
      <c r="R214" s="71">
        <v>10</v>
      </c>
      <c r="S214" s="71">
        <v>20</v>
      </c>
      <c r="T214" s="71">
        <v>1</v>
      </c>
      <c r="U214" s="71">
        <v>2</v>
      </c>
      <c r="V214" s="71">
        <v>2</v>
      </c>
      <c r="W214" s="71">
        <v>1</v>
      </c>
      <c r="X214" s="71">
        <v>0</v>
      </c>
      <c r="Y214" s="71">
        <v>0</v>
      </c>
      <c r="Z214" s="71">
        <v>1</v>
      </c>
      <c r="AA214" s="71">
        <v>2</v>
      </c>
      <c r="AB214" s="71">
        <v>1</v>
      </c>
      <c r="AC214" s="71">
        <v>2</v>
      </c>
      <c r="AD214" s="71">
        <v>2</v>
      </c>
      <c r="AE214" s="71">
        <v>0</v>
      </c>
      <c r="AF214" s="71">
        <v>1</v>
      </c>
      <c r="AG214" s="73" t="s">
        <v>282</v>
      </c>
      <c r="AH214" s="73" t="s">
        <v>210</v>
      </c>
      <c r="AI214" s="76"/>
    </row>
    <row r="215" spans="1:35" hidden="1" x14ac:dyDescent="0.2">
      <c r="A215" s="67">
        <v>53906</v>
      </c>
      <c r="B215" s="71" t="s">
        <v>49</v>
      </c>
      <c r="C215" s="102">
        <f t="shared" si="28"/>
        <v>2496</v>
      </c>
      <c r="D215" s="71">
        <v>390</v>
      </c>
      <c r="E215" s="71">
        <v>2081</v>
      </c>
      <c r="F215" s="71">
        <v>0</v>
      </c>
      <c r="G215" s="71">
        <v>25</v>
      </c>
      <c r="H215" s="71" t="s">
        <v>95</v>
      </c>
      <c r="I215" s="71">
        <v>390</v>
      </c>
      <c r="J215" s="71" t="s">
        <v>47</v>
      </c>
      <c r="K215" s="94">
        <v>1</v>
      </c>
      <c r="L215" s="71">
        <v>10</v>
      </c>
      <c r="M215" s="71">
        <v>320</v>
      </c>
      <c r="N215" s="71">
        <f t="shared" si="29"/>
        <v>640</v>
      </c>
      <c r="O215" s="71">
        <v>0</v>
      </c>
      <c r="P215" s="71">
        <v>0</v>
      </c>
      <c r="Q215" s="71">
        <f t="shared" si="30"/>
        <v>0</v>
      </c>
      <c r="R215" s="71">
        <v>10</v>
      </c>
      <c r="S215" s="71">
        <v>20</v>
      </c>
      <c r="T215" s="71">
        <v>1</v>
      </c>
      <c r="U215" s="71">
        <v>2</v>
      </c>
      <c r="V215" s="71">
        <v>2</v>
      </c>
      <c r="W215" s="71">
        <v>1</v>
      </c>
      <c r="X215" s="71">
        <v>0</v>
      </c>
      <c r="Y215" s="71">
        <v>0</v>
      </c>
      <c r="Z215" s="71">
        <v>2</v>
      </c>
      <c r="AA215" s="71">
        <v>2</v>
      </c>
      <c r="AB215" s="71">
        <v>2</v>
      </c>
      <c r="AC215" s="71">
        <v>2</v>
      </c>
      <c r="AD215" s="71">
        <v>2</v>
      </c>
      <c r="AE215" s="71">
        <v>0</v>
      </c>
      <c r="AF215" s="71">
        <v>1</v>
      </c>
      <c r="AG215" s="73" t="s">
        <v>282</v>
      </c>
      <c r="AH215" s="73" t="s">
        <v>210</v>
      </c>
      <c r="AI215" s="76"/>
    </row>
    <row r="216" spans="1:35" hidden="1" x14ac:dyDescent="0.2">
      <c r="A216" s="67">
        <v>53926</v>
      </c>
      <c r="B216" s="71" t="s">
        <v>45</v>
      </c>
      <c r="C216" s="102">
        <f t="shared" si="28"/>
        <v>2366</v>
      </c>
      <c r="D216" s="71">
        <v>207</v>
      </c>
      <c r="E216" s="71">
        <v>2366</v>
      </c>
      <c r="F216" s="71">
        <v>0</v>
      </c>
      <c r="G216" s="71">
        <v>0</v>
      </c>
      <c r="H216" s="71" t="s">
        <v>50</v>
      </c>
      <c r="I216" s="71">
        <v>0</v>
      </c>
      <c r="J216" s="71" t="s">
        <v>47</v>
      </c>
      <c r="K216" s="94">
        <v>1</v>
      </c>
      <c r="L216" s="71">
        <v>5</v>
      </c>
      <c r="M216" s="71">
        <v>75</v>
      </c>
      <c r="N216" s="71">
        <f t="shared" si="29"/>
        <v>150</v>
      </c>
      <c r="O216" s="71">
        <v>0</v>
      </c>
      <c r="P216" s="71">
        <v>0</v>
      </c>
      <c r="Q216" s="71">
        <f t="shared" si="30"/>
        <v>0</v>
      </c>
      <c r="R216" s="71">
        <v>0</v>
      </c>
      <c r="S216" s="71">
        <v>23</v>
      </c>
      <c r="T216" s="71">
        <v>0</v>
      </c>
      <c r="U216" s="71">
        <v>4</v>
      </c>
      <c r="V216" s="71">
        <v>3</v>
      </c>
      <c r="W216" s="71">
        <v>2</v>
      </c>
      <c r="X216" s="71">
        <v>0</v>
      </c>
      <c r="Y216" s="71">
        <v>0</v>
      </c>
      <c r="Z216" s="71">
        <v>2</v>
      </c>
      <c r="AA216" s="71">
        <v>3</v>
      </c>
      <c r="AB216" s="71">
        <v>2</v>
      </c>
      <c r="AC216" s="71">
        <v>0</v>
      </c>
      <c r="AD216" s="71">
        <v>1</v>
      </c>
      <c r="AE216" s="71">
        <v>0</v>
      </c>
      <c r="AF216" s="71">
        <v>1</v>
      </c>
      <c r="AG216" s="73" t="s">
        <v>239</v>
      </c>
      <c r="AH216" s="73" t="s">
        <v>210</v>
      </c>
      <c r="AI216" s="76"/>
    </row>
    <row r="217" spans="1:35" hidden="1" x14ac:dyDescent="0.2">
      <c r="A217" s="67">
        <v>53928</v>
      </c>
      <c r="B217" s="71" t="s">
        <v>49</v>
      </c>
      <c r="C217" s="102">
        <f t="shared" si="28"/>
        <v>2366</v>
      </c>
      <c r="D217" s="71">
        <v>207</v>
      </c>
      <c r="E217" s="71">
        <v>2366</v>
      </c>
      <c r="F217" s="71">
        <v>0</v>
      </c>
      <c r="G217" s="71">
        <v>0</v>
      </c>
      <c r="H217" s="71" t="s">
        <v>50</v>
      </c>
      <c r="I217" s="71">
        <v>0</v>
      </c>
      <c r="J217" s="71" t="s">
        <v>47</v>
      </c>
      <c r="K217" s="94">
        <v>1</v>
      </c>
      <c r="L217" s="71">
        <v>5</v>
      </c>
      <c r="M217" s="71">
        <v>75</v>
      </c>
      <c r="N217" s="71">
        <f t="shared" si="29"/>
        <v>150</v>
      </c>
      <c r="O217" s="71">
        <v>0</v>
      </c>
      <c r="P217" s="71">
        <v>0</v>
      </c>
      <c r="Q217" s="71">
        <f t="shared" si="30"/>
        <v>0</v>
      </c>
      <c r="R217" s="71">
        <v>0</v>
      </c>
      <c r="S217" s="71">
        <v>23</v>
      </c>
      <c r="T217" s="71">
        <v>0</v>
      </c>
      <c r="U217" s="71">
        <v>4</v>
      </c>
      <c r="V217" s="71">
        <v>3</v>
      </c>
      <c r="W217" s="71">
        <v>2</v>
      </c>
      <c r="X217" s="71">
        <v>0</v>
      </c>
      <c r="Y217" s="71">
        <v>0</v>
      </c>
      <c r="Z217" s="71">
        <v>2</v>
      </c>
      <c r="AA217" s="71">
        <v>3</v>
      </c>
      <c r="AB217" s="71">
        <v>2</v>
      </c>
      <c r="AC217" s="71">
        <v>0</v>
      </c>
      <c r="AD217" s="71">
        <v>1</v>
      </c>
      <c r="AE217" s="71">
        <v>0</v>
      </c>
      <c r="AF217" s="71">
        <v>1</v>
      </c>
      <c r="AG217" s="73" t="s">
        <v>239</v>
      </c>
      <c r="AH217" s="73" t="s">
        <v>210</v>
      </c>
      <c r="AI217" s="76"/>
    </row>
    <row r="218" spans="1:35" hidden="1" x14ac:dyDescent="0.2">
      <c r="A218" s="67">
        <v>53929</v>
      </c>
      <c r="B218" s="71" t="s">
        <v>45</v>
      </c>
      <c r="C218" s="102">
        <f t="shared" si="28"/>
        <v>2366</v>
      </c>
      <c r="D218" s="71">
        <v>207</v>
      </c>
      <c r="E218" s="71">
        <v>2366</v>
      </c>
      <c r="F218" s="71">
        <v>0</v>
      </c>
      <c r="G218" s="71">
        <v>0</v>
      </c>
      <c r="H218" s="71" t="s">
        <v>50</v>
      </c>
      <c r="I218" s="71">
        <v>0</v>
      </c>
      <c r="J218" s="71" t="s">
        <v>47</v>
      </c>
      <c r="K218" s="94">
        <v>1</v>
      </c>
      <c r="L218" s="71">
        <v>5</v>
      </c>
      <c r="M218" s="71">
        <v>75</v>
      </c>
      <c r="N218" s="71">
        <f t="shared" si="29"/>
        <v>150</v>
      </c>
      <c r="O218" s="71">
        <v>0</v>
      </c>
      <c r="P218" s="71">
        <v>0</v>
      </c>
      <c r="Q218" s="71">
        <f t="shared" si="30"/>
        <v>0</v>
      </c>
      <c r="R218" s="71">
        <v>0</v>
      </c>
      <c r="S218" s="71">
        <v>23</v>
      </c>
      <c r="T218" s="71">
        <v>0</v>
      </c>
      <c r="U218" s="71">
        <v>4</v>
      </c>
      <c r="V218" s="71">
        <v>3</v>
      </c>
      <c r="W218" s="71">
        <v>2</v>
      </c>
      <c r="X218" s="71">
        <v>0</v>
      </c>
      <c r="Y218" s="71">
        <v>0</v>
      </c>
      <c r="Z218" s="71">
        <v>2</v>
      </c>
      <c r="AA218" s="71">
        <v>3</v>
      </c>
      <c r="AB218" s="71">
        <v>2</v>
      </c>
      <c r="AC218" s="71">
        <v>0</v>
      </c>
      <c r="AD218" s="71">
        <v>1</v>
      </c>
      <c r="AE218" s="71">
        <v>0</v>
      </c>
      <c r="AF218" s="71">
        <v>1</v>
      </c>
      <c r="AG218" s="73" t="s">
        <v>239</v>
      </c>
      <c r="AH218" s="73" t="s">
        <v>210</v>
      </c>
      <c r="AI218" s="76"/>
    </row>
    <row r="219" spans="1:35" hidden="1" x14ac:dyDescent="0.2">
      <c r="A219" s="67">
        <v>53932</v>
      </c>
      <c r="B219" s="71" t="s">
        <v>49</v>
      </c>
      <c r="C219" s="102">
        <f t="shared" si="28"/>
        <v>2366</v>
      </c>
      <c r="D219" s="71">
        <v>207</v>
      </c>
      <c r="E219" s="71">
        <v>2366</v>
      </c>
      <c r="F219" s="71">
        <v>0</v>
      </c>
      <c r="G219" s="71">
        <v>0</v>
      </c>
      <c r="H219" s="71" t="s">
        <v>50</v>
      </c>
      <c r="I219" s="71">
        <v>0</v>
      </c>
      <c r="J219" s="71" t="s">
        <v>47</v>
      </c>
      <c r="K219" s="94">
        <v>1</v>
      </c>
      <c r="L219" s="71">
        <v>5</v>
      </c>
      <c r="M219" s="71">
        <v>75</v>
      </c>
      <c r="N219" s="71">
        <f t="shared" si="29"/>
        <v>150</v>
      </c>
      <c r="O219" s="71">
        <v>0</v>
      </c>
      <c r="P219" s="71">
        <v>0</v>
      </c>
      <c r="Q219" s="71">
        <f t="shared" si="30"/>
        <v>0</v>
      </c>
      <c r="R219" s="71">
        <v>0</v>
      </c>
      <c r="S219" s="71">
        <v>23</v>
      </c>
      <c r="T219" s="71">
        <v>0</v>
      </c>
      <c r="U219" s="71">
        <v>4</v>
      </c>
      <c r="V219" s="71">
        <v>3</v>
      </c>
      <c r="W219" s="71">
        <v>2</v>
      </c>
      <c r="X219" s="71">
        <v>0</v>
      </c>
      <c r="Y219" s="71">
        <v>0</v>
      </c>
      <c r="Z219" s="71">
        <v>2</v>
      </c>
      <c r="AA219" s="71">
        <v>3</v>
      </c>
      <c r="AB219" s="71">
        <v>2</v>
      </c>
      <c r="AC219" s="71">
        <v>0</v>
      </c>
      <c r="AD219" s="71">
        <v>1</v>
      </c>
      <c r="AE219" s="71">
        <v>0</v>
      </c>
      <c r="AF219" s="71">
        <v>1</v>
      </c>
      <c r="AG219" s="73" t="s">
        <v>283</v>
      </c>
      <c r="AH219" s="73" t="s">
        <v>210</v>
      </c>
      <c r="AI219" s="73"/>
    </row>
    <row r="220" spans="1:35" hidden="1" x14ac:dyDescent="0.2">
      <c r="A220" s="67">
        <v>53934</v>
      </c>
      <c r="B220" s="71" t="s">
        <v>45</v>
      </c>
      <c r="C220" s="102">
        <f t="shared" si="28"/>
        <v>2366</v>
      </c>
      <c r="D220" s="71">
        <v>207</v>
      </c>
      <c r="E220" s="71">
        <v>2366</v>
      </c>
      <c r="F220" s="71">
        <v>0</v>
      </c>
      <c r="G220" s="71">
        <v>0</v>
      </c>
      <c r="H220" s="71" t="s">
        <v>50</v>
      </c>
      <c r="I220" s="71">
        <v>0</v>
      </c>
      <c r="J220" s="71" t="s">
        <v>47</v>
      </c>
      <c r="K220" s="94">
        <v>1</v>
      </c>
      <c r="L220" s="71">
        <v>5</v>
      </c>
      <c r="M220" s="71">
        <v>75</v>
      </c>
      <c r="N220" s="71">
        <f t="shared" si="29"/>
        <v>150</v>
      </c>
      <c r="O220" s="71">
        <v>0</v>
      </c>
      <c r="P220" s="71">
        <v>0</v>
      </c>
      <c r="Q220" s="71">
        <f t="shared" si="30"/>
        <v>0</v>
      </c>
      <c r="R220" s="71">
        <v>0</v>
      </c>
      <c r="S220" s="71">
        <v>23</v>
      </c>
      <c r="T220" s="71">
        <v>0</v>
      </c>
      <c r="U220" s="71">
        <v>4</v>
      </c>
      <c r="V220" s="71">
        <v>3</v>
      </c>
      <c r="W220" s="71">
        <v>2</v>
      </c>
      <c r="X220" s="71">
        <v>0</v>
      </c>
      <c r="Y220" s="71">
        <v>0</v>
      </c>
      <c r="Z220" s="71">
        <v>2</v>
      </c>
      <c r="AA220" s="71">
        <v>3</v>
      </c>
      <c r="AB220" s="71">
        <v>2</v>
      </c>
      <c r="AC220" s="71">
        <v>0</v>
      </c>
      <c r="AD220" s="71">
        <v>1</v>
      </c>
      <c r="AE220" s="71">
        <v>0</v>
      </c>
      <c r="AF220" s="71">
        <v>1</v>
      </c>
      <c r="AG220" s="73" t="s">
        <v>284</v>
      </c>
      <c r="AH220" s="73" t="s">
        <v>210</v>
      </c>
      <c r="AI220" s="76"/>
    </row>
    <row r="221" spans="1:35" hidden="1" x14ac:dyDescent="0.2">
      <c r="A221" s="67">
        <v>53936</v>
      </c>
      <c r="B221" s="71" t="s">
        <v>49</v>
      </c>
      <c r="C221" s="102">
        <f t="shared" si="28"/>
        <v>2366</v>
      </c>
      <c r="D221" s="71">
        <v>207</v>
      </c>
      <c r="E221" s="71">
        <v>2366</v>
      </c>
      <c r="F221" s="71">
        <v>0</v>
      </c>
      <c r="G221" s="71">
        <v>0</v>
      </c>
      <c r="H221" s="71" t="s">
        <v>50</v>
      </c>
      <c r="I221" s="71">
        <v>0</v>
      </c>
      <c r="J221" s="71" t="s">
        <v>47</v>
      </c>
      <c r="K221" s="94">
        <v>1</v>
      </c>
      <c r="L221" s="71">
        <v>5</v>
      </c>
      <c r="M221" s="71">
        <v>75</v>
      </c>
      <c r="N221" s="71">
        <f t="shared" si="29"/>
        <v>150</v>
      </c>
      <c r="O221" s="71">
        <v>0</v>
      </c>
      <c r="P221" s="71">
        <v>0</v>
      </c>
      <c r="Q221" s="71">
        <f t="shared" si="30"/>
        <v>0</v>
      </c>
      <c r="R221" s="71">
        <v>0</v>
      </c>
      <c r="S221" s="71">
        <v>23</v>
      </c>
      <c r="T221" s="71">
        <v>0</v>
      </c>
      <c r="U221" s="71">
        <v>4</v>
      </c>
      <c r="V221" s="71">
        <v>3</v>
      </c>
      <c r="W221" s="71">
        <v>2</v>
      </c>
      <c r="X221" s="71">
        <v>0</v>
      </c>
      <c r="Y221" s="71">
        <v>0</v>
      </c>
      <c r="Z221" s="71">
        <v>2</v>
      </c>
      <c r="AA221" s="71">
        <v>3</v>
      </c>
      <c r="AB221" s="71">
        <v>2</v>
      </c>
      <c r="AC221" s="71">
        <v>0</v>
      </c>
      <c r="AD221" s="71">
        <v>1</v>
      </c>
      <c r="AE221" s="71">
        <v>0</v>
      </c>
      <c r="AF221" s="71">
        <v>1</v>
      </c>
      <c r="AG221" s="73" t="s">
        <v>284</v>
      </c>
      <c r="AH221" s="73" t="s">
        <v>210</v>
      </c>
      <c r="AI221" s="76"/>
    </row>
    <row r="222" spans="1:35" hidden="1" x14ac:dyDescent="0.2">
      <c r="A222" s="67">
        <v>53938</v>
      </c>
      <c r="B222" s="71" t="s">
        <v>45</v>
      </c>
      <c r="C222" s="102">
        <f t="shared" si="28"/>
        <v>2366</v>
      </c>
      <c r="D222" s="71">
        <v>207</v>
      </c>
      <c r="E222" s="71">
        <v>2366</v>
      </c>
      <c r="F222" s="71">
        <v>0</v>
      </c>
      <c r="G222" s="71">
        <v>0</v>
      </c>
      <c r="H222" s="71" t="s">
        <v>50</v>
      </c>
      <c r="I222" s="71">
        <v>0</v>
      </c>
      <c r="J222" s="71" t="s">
        <v>47</v>
      </c>
      <c r="K222" s="94">
        <v>1</v>
      </c>
      <c r="L222" s="71">
        <v>5</v>
      </c>
      <c r="M222" s="71">
        <v>75</v>
      </c>
      <c r="N222" s="71">
        <f t="shared" si="29"/>
        <v>150</v>
      </c>
      <c r="O222" s="71">
        <v>0</v>
      </c>
      <c r="P222" s="71">
        <v>0</v>
      </c>
      <c r="Q222" s="71">
        <f t="shared" si="30"/>
        <v>0</v>
      </c>
      <c r="R222" s="71">
        <v>0</v>
      </c>
      <c r="S222" s="71">
        <v>23</v>
      </c>
      <c r="T222" s="71">
        <v>0</v>
      </c>
      <c r="U222" s="71">
        <v>4</v>
      </c>
      <c r="V222" s="71">
        <v>3</v>
      </c>
      <c r="W222" s="71">
        <v>2</v>
      </c>
      <c r="X222" s="71">
        <v>0</v>
      </c>
      <c r="Y222" s="71">
        <v>0</v>
      </c>
      <c r="Z222" s="71">
        <v>2</v>
      </c>
      <c r="AA222" s="71">
        <v>3</v>
      </c>
      <c r="AB222" s="71">
        <v>2</v>
      </c>
      <c r="AC222" s="71">
        <v>0</v>
      </c>
      <c r="AD222" s="71">
        <v>1</v>
      </c>
      <c r="AE222" s="71">
        <v>0</v>
      </c>
      <c r="AF222" s="71">
        <v>1</v>
      </c>
      <c r="AG222" s="73" t="s">
        <v>284</v>
      </c>
      <c r="AH222" s="73" t="s">
        <v>210</v>
      </c>
      <c r="AI222" s="76"/>
    </row>
    <row r="223" spans="1:35" hidden="1" x14ac:dyDescent="0.2">
      <c r="A223" s="67">
        <v>53939</v>
      </c>
      <c r="B223" s="71" t="s">
        <v>49</v>
      </c>
      <c r="C223" s="102">
        <f t="shared" si="28"/>
        <v>2366</v>
      </c>
      <c r="D223" s="71">
        <v>207</v>
      </c>
      <c r="E223" s="71">
        <v>2366</v>
      </c>
      <c r="F223" s="71">
        <v>0</v>
      </c>
      <c r="G223" s="71">
        <v>0</v>
      </c>
      <c r="H223" s="71" t="s">
        <v>50</v>
      </c>
      <c r="I223" s="71">
        <v>0</v>
      </c>
      <c r="J223" s="71" t="s">
        <v>47</v>
      </c>
      <c r="K223" s="94">
        <v>1</v>
      </c>
      <c r="L223" s="71">
        <v>5</v>
      </c>
      <c r="M223" s="71">
        <v>75</v>
      </c>
      <c r="N223" s="71">
        <f t="shared" si="29"/>
        <v>150</v>
      </c>
      <c r="O223" s="71">
        <v>0</v>
      </c>
      <c r="P223" s="71">
        <v>0</v>
      </c>
      <c r="Q223" s="71">
        <f t="shared" si="30"/>
        <v>0</v>
      </c>
      <c r="R223" s="71">
        <v>0</v>
      </c>
      <c r="S223" s="71">
        <v>23</v>
      </c>
      <c r="T223" s="71">
        <v>0</v>
      </c>
      <c r="U223" s="71">
        <v>4</v>
      </c>
      <c r="V223" s="71">
        <v>3</v>
      </c>
      <c r="W223" s="71">
        <v>2</v>
      </c>
      <c r="X223" s="71">
        <v>0</v>
      </c>
      <c r="Y223" s="71">
        <v>0</v>
      </c>
      <c r="Z223" s="71">
        <v>2</v>
      </c>
      <c r="AA223" s="71">
        <v>3</v>
      </c>
      <c r="AB223" s="71">
        <v>2</v>
      </c>
      <c r="AC223" s="71">
        <v>0</v>
      </c>
      <c r="AD223" s="71">
        <v>1</v>
      </c>
      <c r="AE223" s="71">
        <v>0</v>
      </c>
      <c r="AF223" s="71">
        <v>1</v>
      </c>
      <c r="AG223" s="73" t="s">
        <v>284</v>
      </c>
      <c r="AH223" s="73" t="s">
        <v>210</v>
      </c>
      <c r="AI223" s="76"/>
    </row>
    <row r="224" spans="1:35" hidden="1" x14ac:dyDescent="0.2">
      <c r="A224" s="67">
        <v>55996</v>
      </c>
      <c r="B224" s="71" t="s">
        <v>49</v>
      </c>
      <c r="C224" s="102">
        <f t="shared" si="28"/>
        <v>192</v>
      </c>
      <c r="D224" s="71">
        <v>21</v>
      </c>
      <c r="E224" s="71">
        <v>0</v>
      </c>
      <c r="F224" s="71">
        <v>0</v>
      </c>
      <c r="G224" s="71">
        <v>0</v>
      </c>
      <c r="H224" s="71" t="s">
        <v>56</v>
      </c>
      <c r="I224" s="71">
        <v>192</v>
      </c>
      <c r="J224" s="71" t="s">
        <v>78</v>
      </c>
      <c r="K224" s="94">
        <v>1</v>
      </c>
      <c r="L224" s="71">
        <v>6</v>
      </c>
      <c r="M224" s="71">
        <v>74</v>
      </c>
      <c r="N224" s="71">
        <f t="shared" si="29"/>
        <v>148</v>
      </c>
      <c r="O224" s="71">
        <v>1</v>
      </c>
      <c r="P224" s="71">
        <v>21</v>
      </c>
      <c r="Q224" s="71">
        <f t="shared" si="30"/>
        <v>42</v>
      </c>
      <c r="R224" s="71">
        <v>0</v>
      </c>
      <c r="S224" s="71">
        <v>3</v>
      </c>
      <c r="T224" s="71">
        <v>0</v>
      </c>
      <c r="U224" s="71">
        <v>1</v>
      </c>
      <c r="V224" s="71">
        <v>1</v>
      </c>
      <c r="W224" s="71">
        <v>0</v>
      </c>
      <c r="X224" s="71">
        <v>0</v>
      </c>
      <c r="Y224" s="71">
        <v>0</v>
      </c>
      <c r="Z224" s="71">
        <v>0</v>
      </c>
      <c r="AA224" s="71">
        <v>1</v>
      </c>
      <c r="AB224" s="71">
        <v>1</v>
      </c>
      <c r="AC224" s="71">
        <v>0</v>
      </c>
      <c r="AD224" s="71">
        <v>1</v>
      </c>
      <c r="AE224" s="71">
        <v>0</v>
      </c>
      <c r="AF224" s="71">
        <v>1</v>
      </c>
      <c r="AG224" s="73" t="s">
        <v>242</v>
      </c>
      <c r="AH224" s="73" t="s">
        <v>210</v>
      </c>
      <c r="AI224" s="76"/>
    </row>
    <row r="225" spans="1:35" hidden="1" x14ac:dyDescent="0.2">
      <c r="A225" s="67">
        <v>56000</v>
      </c>
      <c r="B225" s="71" t="s">
        <v>45</v>
      </c>
      <c r="C225" s="102">
        <f t="shared" si="28"/>
        <v>16106</v>
      </c>
      <c r="D225" s="71">
        <v>1087</v>
      </c>
      <c r="E225" s="71">
        <v>11471</v>
      </c>
      <c r="F225" s="71">
        <v>3429</v>
      </c>
      <c r="G225" s="71">
        <v>0</v>
      </c>
      <c r="H225" s="71" t="s">
        <v>59</v>
      </c>
      <c r="I225" s="71">
        <v>1206</v>
      </c>
      <c r="J225" s="71" t="s">
        <v>47</v>
      </c>
      <c r="K225" s="94">
        <v>1</v>
      </c>
      <c r="L225" s="71">
        <v>19</v>
      </c>
      <c r="M225" s="71">
        <v>608</v>
      </c>
      <c r="N225" s="71">
        <f t="shared" si="29"/>
        <v>1216</v>
      </c>
      <c r="O225" s="71">
        <v>0</v>
      </c>
      <c r="P225" s="71">
        <v>0</v>
      </c>
      <c r="Q225" s="71">
        <f t="shared" si="30"/>
        <v>0</v>
      </c>
      <c r="R225" s="71">
        <v>19</v>
      </c>
      <c r="S225" s="71">
        <v>223</v>
      </c>
      <c r="T225" s="71">
        <v>193</v>
      </c>
      <c r="U225" s="71">
        <v>10</v>
      </c>
      <c r="V225" s="71">
        <v>5</v>
      </c>
      <c r="W225" s="71">
        <v>3</v>
      </c>
      <c r="X225" s="71">
        <v>0</v>
      </c>
      <c r="Y225" s="71">
        <v>0</v>
      </c>
      <c r="Z225" s="71">
        <v>4</v>
      </c>
      <c r="AA225" s="71">
        <v>5</v>
      </c>
      <c r="AB225" s="71">
        <v>4</v>
      </c>
      <c r="AC225" s="71">
        <v>4</v>
      </c>
      <c r="AD225" s="71">
        <v>3</v>
      </c>
      <c r="AE225" s="71">
        <v>1</v>
      </c>
      <c r="AF225" s="71">
        <v>1</v>
      </c>
      <c r="AG225" s="73" t="s">
        <v>285</v>
      </c>
      <c r="AH225" s="73" t="s">
        <v>210</v>
      </c>
      <c r="AI225" s="76"/>
    </row>
    <row r="226" spans="1:35" hidden="1" x14ac:dyDescent="0.2">
      <c r="A226" s="67">
        <v>56149</v>
      </c>
      <c r="B226" s="71" t="s">
        <v>45</v>
      </c>
      <c r="C226" s="102">
        <f t="shared" si="28"/>
        <v>192</v>
      </c>
      <c r="D226" s="71">
        <v>21</v>
      </c>
      <c r="E226" s="71">
        <v>0</v>
      </c>
      <c r="F226" s="71">
        <v>0</v>
      </c>
      <c r="G226" s="71">
        <v>0</v>
      </c>
      <c r="H226" s="71" t="s">
        <v>56</v>
      </c>
      <c r="I226" s="71">
        <v>192</v>
      </c>
      <c r="J226" s="71" t="s">
        <v>78</v>
      </c>
      <c r="K226" s="94">
        <v>1</v>
      </c>
      <c r="L226" s="71">
        <v>6</v>
      </c>
      <c r="M226" s="71">
        <v>74</v>
      </c>
      <c r="N226" s="71">
        <f t="shared" si="29"/>
        <v>148</v>
      </c>
      <c r="O226" s="71">
        <v>1</v>
      </c>
      <c r="P226" s="71">
        <v>21</v>
      </c>
      <c r="Q226" s="71">
        <f t="shared" si="30"/>
        <v>42</v>
      </c>
      <c r="R226" s="71">
        <v>0</v>
      </c>
      <c r="S226" s="71">
        <v>3</v>
      </c>
      <c r="T226" s="71">
        <v>0</v>
      </c>
      <c r="U226" s="71">
        <v>1</v>
      </c>
      <c r="V226" s="71">
        <v>1</v>
      </c>
      <c r="W226" s="71">
        <v>0</v>
      </c>
      <c r="X226" s="71">
        <v>1</v>
      </c>
      <c r="Y226" s="71">
        <v>1</v>
      </c>
      <c r="Z226" s="71">
        <v>0</v>
      </c>
      <c r="AA226" s="71">
        <v>1</v>
      </c>
      <c r="AB226" s="71">
        <v>1</v>
      </c>
      <c r="AC226" s="71">
        <v>0</v>
      </c>
      <c r="AD226" s="71">
        <v>1</v>
      </c>
      <c r="AE226" s="71">
        <v>0</v>
      </c>
      <c r="AF226" s="71">
        <v>1</v>
      </c>
      <c r="AG226" s="73" t="s">
        <v>242</v>
      </c>
      <c r="AH226" s="73" t="s">
        <v>210</v>
      </c>
      <c r="AI226" s="76"/>
    </row>
    <row r="227" spans="1:35" hidden="1" x14ac:dyDescent="0.2">
      <c r="A227" s="67">
        <v>56316</v>
      </c>
      <c r="B227" s="71" t="s">
        <v>96</v>
      </c>
      <c r="C227" s="102">
        <f t="shared" si="28"/>
        <v>4510</v>
      </c>
      <c r="D227" s="71">
        <v>486</v>
      </c>
      <c r="E227" s="71">
        <v>0</v>
      </c>
      <c r="F227" s="71">
        <v>0</v>
      </c>
      <c r="G227" s="71">
        <v>4510</v>
      </c>
      <c r="H227" s="71" t="s">
        <v>59</v>
      </c>
      <c r="I227" s="71">
        <v>0</v>
      </c>
      <c r="J227" s="71" t="s">
        <v>47</v>
      </c>
      <c r="K227" s="94">
        <v>1</v>
      </c>
      <c r="L227" s="71">
        <v>13</v>
      </c>
      <c r="M227" s="71">
        <v>228</v>
      </c>
      <c r="N227" s="71">
        <f t="shared" si="29"/>
        <v>456</v>
      </c>
      <c r="O227" s="71">
        <v>4</v>
      </c>
      <c r="P227" s="71">
        <v>40</v>
      </c>
      <c r="Q227" s="71">
        <f t="shared" si="30"/>
        <v>80</v>
      </c>
      <c r="R227" s="71">
        <v>13</v>
      </c>
      <c r="S227" s="71">
        <v>52</v>
      </c>
      <c r="T227" s="71">
        <v>0</v>
      </c>
      <c r="U227" s="71">
        <v>11</v>
      </c>
      <c r="V227" s="71">
        <v>9</v>
      </c>
      <c r="W227" s="71">
        <v>3</v>
      </c>
      <c r="X227" s="71">
        <v>0</v>
      </c>
      <c r="Y227" s="71">
        <v>0</v>
      </c>
      <c r="Z227" s="71">
        <v>2</v>
      </c>
      <c r="AA227" s="71">
        <v>9</v>
      </c>
      <c r="AB227" s="71">
        <v>0</v>
      </c>
      <c r="AC227" s="71">
        <v>0</v>
      </c>
      <c r="AD227" s="71">
        <v>2</v>
      </c>
      <c r="AE227" s="71">
        <v>0</v>
      </c>
      <c r="AF227" s="71">
        <v>1</v>
      </c>
      <c r="AG227" s="73" t="s">
        <v>239</v>
      </c>
      <c r="AH227" s="73" t="s">
        <v>210</v>
      </c>
      <c r="AI227" s="76"/>
    </row>
    <row r="228" spans="1:35" hidden="1" x14ac:dyDescent="0.2">
      <c r="A228" s="67">
        <v>56317</v>
      </c>
      <c r="B228" s="71" t="s">
        <v>96</v>
      </c>
      <c r="C228" s="102">
        <f t="shared" si="28"/>
        <v>4358</v>
      </c>
      <c r="D228" s="71">
        <v>0</v>
      </c>
      <c r="E228" s="71">
        <v>0</v>
      </c>
      <c r="F228" s="71">
        <v>0</v>
      </c>
      <c r="G228" s="71">
        <v>4358</v>
      </c>
      <c r="H228" s="71" t="s">
        <v>50</v>
      </c>
      <c r="I228" s="71">
        <v>0</v>
      </c>
      <c r="J228" s="71" t="s">
        <v>47</v>
      </c>
      <c r="K228" s="94">
        <v>1</v>
      </c>
      <c r="L228" s="71">
        <v>0</v>
      </c>
      <c r="M228" s="71">
        <v>140</v>
      </c>
      <c r="N228" s="71">
        <f t="shared" si="29"/>
        <v>280</v>
      </c>
      <c r="O228" s="71">
        <v>8</v>
      </c>
      <c r="P228" s="71">
        <v>140</v>
      </c>
      <c r="Q228" s="71">
        <f t="shared" si="30"/>
        <v>280</v>
      </c>
      <c r="R228" s="71">
        <v>0</v>
      </c>
      <c r="S228" s="71">
        <v>27</v>
      </c>
      <c r="T228" s="71">
        <v>0</v>
      </c>
      <c r="U228" s="71">
        <v>0</v>
      </c>
      <c r="V228" s="71">
        <v>0</v>
      </c>
      <c r="W228" s="71">
        <v>0</v>
      </c>
      <c r="X228" s="71">
        <v>0</v>
      </c>
      <c r="Y228" s="71">
        <v>0</v>
      </c>
      <c r="Z228" s="71">
        <v>0</v>
      </c>
      <c r="AA228" s="71">
        <v>0</v>
      </c>
      <c r="AB228" s="71">
        <v>0</v>
      </c>
      <c r="AC228" s="71">
        <v>0</v>
      </c>
      <c r="AD228" s="71">
        <v>2</v>
      </c>
      <c r="AE228" s="71">
        <v>0</v>
      </c>
      <c r="AF228" s="71">
        <v>2</v>
      </c>
      <c r="AG228" s="73" t="s">
        <v>239</v>
      </c>
      <c r="AH228" s="73" t="s">
        <v>210</v>
      </c>
      <c r="AI228" s="73"/>
    </row>
    <row r="229" spans="1:35" hidden="1" x14ac:dyDescent="0.2">
      <c r="A229" s="67">
        <v>56318</v>
      </c>
      <c r="B229" s="71" t="s">
        <v>96</v>
      </c>
      <c r="C229" s="102">
        <f t="shared" si="28"/>
        <v>9452</v>
      </c>
      <c r="D229" s="71">
        <v>0</v>
      </c>
      <c r="E229" s="71">
        <v>0</v>
      </c>
      <c r="F229" s="71">
        <v>0</v>
      </c>
      <c r="G229" s="71">
        <v>9452</v>
      </c>
      <c r="H229" s="71" t="s">
        <v>50</v>
      </c>
      <c r="I229" s="71">
        <v>0</v>
      </c>
      <c r="J229" s="71" t="s">
        <v>47</v>
      </c>
      <c r="K229" s="94">
        <v>1</v>
      </c>
      <c r="L229" s="71">
        <v>4</v>
      </c>
      <c r="M229" s="71">
        <v>70</v>
      </c>
      <c r="N229" s="71">
        <f t="shared" si="29"/>
        <v>140</v>
      </c>
      <c r="O229" s="71">
        <v>4</v>
      </c>
      <c r="P229" s="71">
        <v>72</v>
      </c>
      <c r="Q229" s="71">
        <f t="shared" si="30"/>
        <v>144</v>
      </c>
      <c r="R229" s="71">
        <v>0</v>
      </c>
      <c r="S229" s="71">
        <v>60</v>
      </c>
      <c r="T229" s="71">
        <v>0</v>
      </c>
      <c r="U229" s="71">
        <v>0</v>
      </c>
      <c r="V229" s="71">
        <v>0</v>
      </c>
      <c r="W229" s="71">
        <v>0</v>
      </c>
      <c r="X229" s="71">
        <v>0</v>
      </c>
      <c r="Y229" s="71">
        <v>0</v>
      </c>
      <c r="Z229" s="71">
        <v>0</v>
      </c>
      <c r="AA229" s="71">
        <v>0</v>
      </c>
      <c r="AB229" s="71">
        <v>0</v>
      </c>
      <c r="AC229" s="71">
        <v>0</v>
      </c>
      <c r="AD229" s="71">
        <v>4</v>
      </c>
      <c r="AE229" s="71">
        <v>0</v>
      </c>
      <c r="AF229" s="71">
        <v>4</v>
      </c>
      <c r="AG229" s="73" t="s">
        <v>239</v>
      </c>
      <c r="AH229" s="73" t="s">
        <v>210</v>
      </c>
      <c r="AI229" s="73"/>
    </row>
    <row r="230" spans="1:35" hidden="1" x14ac:dyDescent="0.2">
      <c r="A230" s="67">
        <v>56319</v>
      </c>
      <c r="B230" s="71" t="s">
        <v>96</v>
      </c>
      <c r="C230" s="102">
        <f t="shared" si="28"/>
        <v>9452</v>
      </c>
      <c r="D230" s="71">
        <v>0</v>
      </c>
      <c r="E230" s="71">
        <v>0</v>
      </c>
      <c r="F230" s="71">
        <v>0</v>
      </c>
      <c r="G230" s="71">
        <v>9452</v>
      </c>
      <c r="H230" s="71" t="s">
        <v>50</v>
      </c>
      <c r="I230" s="71">
        <v>0</v>
      </c>
      <c r="J230" s="71" t="s">
        <v>47</v>
      </c>
      <c r="K230" s="94">
        <v>1</v>
      </c>
      <c r="L230" s="71">
        <v>4</v>
      </c>
      <c r="M230" s="71">
        <v>70</v>
      </c>
      <c r="N230" s="71">
        <f t="shared" si="29"/>
        <v>140</v>
      </c>
      <c r="O230" s="71">
        <v>4</v>
      </c>
      <c r="P230" s="71">
        <v>72</v>
      </c>
      <c r="Q230" s="71">
        <f t="shared" si="30"/>
        <v>144</v>
      </c>
      <c r="R230" s="71">
        <v>0</v>
      </c>
      <c r="S230" s="71">
        <v>60</v>
      </c>
      <c r="T230" s="71">
        <v>0</v>
      </c>
      <c r="U230" s="71">
        <v>0</v>
      </c>
      <c r="V230" s="71">
        <v>0</v>
      </c>
      <c r="W230" s="71">
        <v>0</v>
      </c>
      <c r="X230" s="71">
        <v>0</v>
      </c>
      <c r="Y230" s="71">
        <v>0</v>
      </c>
      <c r="Z230" s="71">
        <v>0</v>
      </c>
      <c r="AA230" s="71">
        <v>0</v>
      </c>
      <c r="AB230" s="71">
        <v>0</v>
      </c>
      <c r="AC230" s="71">
        <v>0</v>
      </c>
      <c r="AD230" s="71">
        <v>4</v>
      </c>
      <c r="AE230" s="71">
        <v>0</v>
      </c>
      <c r="AF230" s="71">
        <v>4</v>
      </c>
      <c r="AG230" s="73" t="s">
        <v>239</v>
      </c>
      <c r="AH230" s="73" t="s">
        <v>210</v>
      </c>
      <c r="AI230" s="73"/>
    </row>
    <row r="231" spans="1:35" hidden="1" x14ac:dyDescent="0.2">
      <c r="A231" s="67">
        <v>56325</v>
      </c>
      <c r="B231" s="71" t="s">
        <v>96</v>
      </c>
      <c r="C231" s="102">
        <v>2409</v>
      </c>
      <c r="D231" s="71">
        <v>203</v>
      </c>
      <c r="E231" s="71">
        <v>0</v>
      </c>
      <c r="F231" s="71">
        <v>0</v>
      </c>
      <c r="G231" s="71">
        <v>2409</v>
      </c>
      <c r="H231" s="71" t="s">
        <v>50</v>
      </c>
      <c r="I231" s="71">
        <v>0</v>
      </c>
      <c r="J231" s="71" t="s">
        <v>47</v>
      </c>
      <c r="K231" s="94">
        <v>1</v>
      </c>
      <c r="L231" s="71">
        <v>0</v>
      </c>
      <c r="M231" s="71">
        <v>0</v>
      </c>
      <c r="N231" s="71">
        <f t="shared" si="29"/>
        <v>0</v>
      </c>
      <c r="O231" s="71">
        <v>2</v>
      </c>
      <c r="P231" s="71">
        <v>0</v>
      </c>
      <c r="Q231" s="71">
        <f t="shared" si="30"/>
        <v>0</v>
      </c>
      <c r="R231" s="71">
        <v>0</v>
      </c>
      <c r="S231" s="71">
        <v>20</v>
      </c>
      <c r="T231" s="71">
        <v>10</v>
      </c>
      <c r="U231" s="71">
        <v>2</v>
      </c>
      <c r="V231" s="71">
        <v>2</v>
      </c>
      <c r="W231" s="71">
        <v>1</v>
      </c>
      <c r="X231" s="71">
        <v>1</v>
      </c>
      <c r="Y231" s="71">
        <v>1</v>
      </c>
      <c r="Z231" s="71">
        <v>2</v>
      </c>
      <c r="AA231" s="71">
        <v>2</v>
      </c>
      <c r="AB231" s="71">
        <v>2</v>
      </c>
      <c r="AC231" s="71">
        <v>0</v>
      </c>
      <c r="AD231" s="71">
        <v>2</v>
      </c>
      <c r="AE231" s="71">
        <v>0</v>
      </c>
      <c r="AF231" s="71">
        <v>0</v>
      </c>
      <c r="AG231" s="73" t="s">
        <v>239</v>
      </c>
      <c r="AH231" s="73" t="s">
        <v>210</v>
      </c>
      <c r="AI231" s="73"/>
    </row>
    <row r="232" spans="1:35" hidden="1" x14ac:dyDescent="0.2">
      <c r="A232" s="67">
        <v>56334</v>
      </c>
      <c r="B232" s="71" t="s">
        <v>96</v>
      </c>
      <c r="C232" s="102">
        <f t="shared" si="28"/>
        <v>2957</v>
      </c>
      <c r="D232" s="71">
        <v>200</v>
      </c>
      <c r="E232" s="71">
        <v>2745</v>
      </c>
      <c r="F232" s="71">
        <v>0</v>
      </c>
      <c r="G232" s="71">
        <v>0</v>
      </c>
      <c r="H232" s="71" t="s">
        <v>59</v>
      </c>
      <c r="I232" s="71">
        <v>212</v>
      </c>
      <c r="J232" s="71" t="s">
        <v>47</v>
      </c>
      <c r="K232" s="97">
        <v>1</v>
      </c>
      <c r="L232" s="71">
        <v>14</v>
      </c>
      <c r="M232" s="71">
        <v>166</v>
      </c>
      <c r="N232" s="71">
        <f t="shared" si="29"/>
        <v>332</v>
      </c>
      <c r="O232" s="71">
        <v>3</v>
      </c>
      <c r="P232" s="71">
        <v>34</v>
      </c>
      <c r="Q232" s="71">
        <f t="shared" si="30"/>
        <v>68</v>
      </c>
      <c r="R232" s="71">
        <v>10</v>
      </c>
      <c r="S232" s="71">
        <v>23</v>
      </c>
      <c r="T232" s="71">
        <v>0</v>
      </c>
      <c r="U232" s="71">
        <v>2</v>
      </c>
      <c r="V232" s="71">
        <v>2</v>
      </c>
      <c r="W232" s="71">
        <v>1</v>
      </c>
      <c r="X232" s="71">
        <v>0</v>
      </c>
      <c r="Y232" s="71">
        <v>0</v>
      </c>
      <c r="Z232" s="71">
        <v>2</v>
      </c>
      <c r="AA232" s="71">
        <v>2</v>
      </c>
      <c r="AB232" s="71">
        <v>2</v>
      </c>
      <c r="AC232" s="71">
        <v>0</v>
      </c>
      <c r="AD232" s="71">
        <v>2</v>
      </c>
      <c r="AE232" s="71">
        <v>1</v>
      </c>
      <c r="AF232" s="71">
        <v>1</v>
      </c>
      <c r="AG232" s="73" t="s">
        <v>286</v>
      </c>
      <c r="AH232" s="73" t="s">
        <v>210</v>
      </c>
      <c r="AI232" s="76"/>
    </row>
    <row r="233" spans="1:35" hidden="1" x14ac:dyDescent="0.2">
      <c r="A233" s="67">
        <v>56340</v>
      </c>
      <c r="B233" s="71" t="s">
        <v>96</v>
      </c>
      <c r="C233" s="102">
        <f t="shared" si="28"/>
        <v>879</v>
      </c>
      <c r="D233" s="71">
        <v>153</v>
      </c>
      <c r="E233" s="71">
        <v>879</v>
      </c>
      <c r="F233" s="71">
        <v>0</v>
      </c>
      <c r="G233" s="71">
        <v>0</v>
      </c>
      <c r="H233" s="71" t="s">
        <v>50</v>
      </c>
      <c r="I233" s="71">
        <v>0</v>
      </c>
      <c r="J233" s="71" t="s">
        <v>47</v>
      </c>
      <c r="K233" s="94">
        <v>1</v>
      </c>
      <c r="L233" s="71">
        <v>3</v>
      </c>
      <c r="M233" s="71">
        <v>29</v>
      </c>
      <c r="N233" s="71">
        <f t="shared" si="29"/>
        <v>58</v>
      </c>
      <c r="O233" s="71">
        <v>0</v>
      </c>
      <c r="P233" s="71">
        <v>0</v>
      </c>
      <c r="Q233" s="71">
        <f t="shared" si="30"/>
        <v>0</v>
      </c>
      <c r="R233" s="71">
        <v>3</v>
      </c>
      <c r="S233" s="71">
        <v>12</v>
      </c>
      <c r="T233" s="71">
        <v>0</v>
      </c>
      <c r="U233" s="71">
        <v>2</v>
      </c>
      <c r="V233" s="71">
        <v>3</v>
      </c>
      <c r="W233" s="71">
        <v>2</v>
      </c>
      <c r="X233" s="71">
        <v>0</v>
      </c>
      <c r="Y233" s="71">
        <v>0</v>
      </c>
      <c r="Z233" s="71">
        <v>2</v>
      </c>
      <c r="AA233" s="71">
        <v>3</v>
      </c>
      <c r="AB233" s="71">
        <v>1</v>
      </c>
      <c r="AC233" s="71">
        <v>3</v>
      </c>
      <c r="AD233" s="71">
        <v>1</v>
      </c>
      <c r="AE233" s="71">
        <v>0</v>
      </c>
      <c r="AF233" s="71">
        <v>1</v>
      </c>
      <c r="AG233" s="73" t="s">
        <v>287</v>
      </c>
      <c r="AH233" s="73" t="s">
        <v>210</v>
      </c>
      <c r="AI233" s="76"/>
    </row>
    <row r="234" spans="1:35" hidden="1" x14ac:dyDescent="0.2">
      <c r="A234" s="67">
        <v>56341</v>
      </c>
      <c r="B234" s="71" t="s">
        <v>96</v>
      </c>
      <c r="C234" s="102">
        <f t="shared" si="28"/>
        <v>879</v>
      </c>
      <c r="D234" s="71">
        <v>153</v>
      </c>
      <c r="E234" s="71">
        <v>879</v>
      </c>
      <c r="F234" s="71">
        <v>0</v>
      </c>
      <c r="G234" s="71">
        <v>0</v>
      </c>
      <c r="H234" s="71" t="s">
        <v>50</v>
      </c>
      <c r="I234" s="71">
        <v>0</v>
      </c>
      <c r="J234" s="71" t="s">
        <v>47</v>
      </c>
      <c r="K234" s="94">
        <v>1</v>
      </c>
      <c r="L234" s="71">
        <v>3</v>
      </c>
      <c r="M234" s="71">
        <v>29</v>
      </c>
      <c r="N234" s="71">
        <f t="shared" si="29"/>
        <v>58</v>
      </c>
      <c r="O234" s="71">
        <v>0</v>
      </c>
      <c r="P234" s="71">
        <v>0</v>
      </c>
      <c r="Q234" s="71">
        <f t="shared" si="30"/>
        <v>0</v>
      </c>
      <c r="R234" s="71">
        <v>3</v>
      </c>
      <c r="S234" s="71">
        <v>12</v>
      </c>
      <c r="T234" s="71">
        <v>0</v>
      </c>
      <c r="U234" s="71">
        <v>2</v>
      </c>
      <c r="V234" s="71">
        <v>3</v>
      </c>
      <c r="W234" s="71">
        <v>2</v>
      </c>
      <c r="X234" s="71">
        <v>0</v>
      </c>
      <c r="Y234" s="71">
        <v>0</v>
      </c>
      <c r="Z234" s="71">
        <v>2</v>
      </c>
      <c r="AA234" s="71">
        <v>3</v>
      </c>
      <c r="AB234" s="71">
        <v>1</v>
      </c>
      <c r="AC234" s="71">
        <v>3</v>
      </c>
      <c r="AD234" s="71">
        <v>1</v>
      </c>
      <c r="AE234" s="71">
        <v>0</v>
      </c>
      <c r="AF234" s="71">
        <v>1</v>
      </c>
      <c r="AG234" s="73" t="s">
        <v>287</v>
      </c>
      <c r="AH234" s="73" t="s">
        <v>210</v>
      </c>
      <c r="AI234" s="76"/>
    </row>
    <row r="235" spans="1:35" hidden="1" x14ac:dyDescent="0.2">
      <c r="A235" s="67">
        <v>56342</v>
      </c>
      <c r="B235" s="71" t="s">
        <v>96</v>
      </c>
      <c r="C235" s="102">
        <f t="shared" si="28"/>
        <v>1569</v>
      </c>
      <c r="D235" s="71">
        <v>153</v>
      </c>
      <c r="E235" s="71">
        <v>1569</v>
      </c>
      <c r="F235" s="71">
        <v>0</v>
      </c>
      <c r="G235" s="71">
        <v>0</v>
      </c>
      <c r="H235" s="71" t="s">
        <v>50</v>
      </c>
      <c r="I235" s="71">
        <v>0</v>
      </c>
      <c r="J235" s="71" t="s">
        <v>47</v>
      </c>
      <c r="K235" s="94">
        <v>1</v>
      </c>
      <c r="L235" s="71">
        <v>3</v>
      </c>
      <c r="M235" s="71">
        <v>29</v>
      </c>
      <c r="N235" s="71">
        <v>58</v>
      </c>
      <c r="O235" s="71">
        <v>0</v>
      </c>
      <c r="P235" s="71">
        <v>0</v>
      </c>
      <c r="Q235" s="71">
        <v>0</v>
      </c>
      <c r="R235" s="71">
        <v>3</v>
      </c>
      <c r="S235" s="71">
        <v>12</v>
      </c>
      <c r="T235" s="71">
        <v>0</v>
      </c>
      <c r="U235" s="71">
        <v>2</v>
      </c>
      <c r="V235" s="71">
        <v>3</v>
      </c>
      <c r="W235" s="71">
        <v>2</v>
      </c>
      <c r="X235" s="71">
        <v>0</v>
      </c>
      <c r="Y235" s="71">
        <v>0</v>
      </c>
      <c r="Z235" s="71">
        <v>2</v>
      </c>
      <c r="AA235" s="71">
        <v>3</v>
      </c>
      <c r="AB235" s="71">
        <v>1</v>
      </c>
      <c r="AC235" s="71">
        <v>3</v>
      </c>
      <c r="AD235" s="71">
        <v>1</v>
      </c>
      <c r="AE235" s="71">
        <v>0</v>
      </c>
      <c r="AF235" s="71">
        <v>1</v>
      </c>
      <c r="AG235" s="73" t="s">
        <v>287</v>
      </c>
      <c r="AH235" s="73" t="s">
        <v>210</v>
      </c>
      <c r="AI235" s="76"/>
    </row>
    <row r="236" spans="1:35" hidden="1" x14ac:dyDescent="0.2">
      <c r="A236" s="67">
        <v>56343</v>
      </c>
      <c r="B236" s="71" t="s">
        <v>96</v>
      </c>
      <c r="C236" s="102">
        <f t="shared" si="28"/>
        <v>979</v>
      </c>
      <c r="D236" s="71">
        <v>153</v>
      </c>
      <c r="E236" s="71">
        <v>979</v>
      </c>
      <c r="F236" s="71">
        <v>0</v>
      </c>
      <c r="G236" s="71">
        <v>0</v>
      </c>
      <c r="H236" s="71" t="s">
        <v>50</v>
      </c>
      <c r="I236" s="71">
        <v>0</v>
      </c>
      <c r="J236" s="71" t="s">
        <v>47</v>
      </c>
      <c r="K236" s="94">
        <v>1</v>
      </c>
      <c r="L236" s="71">
        <v>3</v>
      </c>
      <c r="M236" s="71">
        <v>29</v>
      </c>
      <c r="N236" s="71">
        <v>58</v>
      </c>
      <c r="O236" s="71">
        <v>0</v>
      </c>
      <c r="P236" s="71">
        <v>0</v>
      </c>
      <c r="Q236" s="71">
        <v>0</v>
      </c>
      <c r="R236" s="71">
        <v>3</v>
      </c>
      <c r="S236" s="71">
        <v>12</v>
      </c>
      <c r="T236" s="71">
        <v>0</v>
      </c>
      <c r="U236" s="71">
        <v>2</v>
      </c>
      <c r="V236" s="71">
        <v>3</v>
      </c>
      <c r="W236" s="71">
        <v>2</v>
      </c>
      <c r="X236" s="71">
        <v>0</v>
      </c>
      <c r="Y236" s="71">
        <v>1</v>
      </c>
      <c r="Z236" s="71">
        <v>2</v>
      </c>
      <c r="AA236" s="71">
        <v>3</v>
      </c>
      <c r="AB236" s="71">
        <v>1</v>
      </c>
      <c r="AC236" s="71">
        <v>3</v>
      </c>
      <c r="AD236" s="71">
        <v>1</v>
      </c>
      <c r="AE236" s="71">
        <v>0</v>
      </c>
      <c r="AF236" s="71">
        <v>1</v>
      </c>
      <c r="AG236" s="73" t="s">
        <v>287</v>
      </c>
      <c r="AH236" s="73" t="s">
        <v>210</v>
      </c>
      <c r="AI236" s="76"/>
    </row>
    <row r="237" spans="1:35" hidden="1" x14ac:dyDescent="0.2">
      <c r="A237" s="67">
        <v>56348</v>
      </c>
      <c r="B237" s="71" t="s">
        <v>96</v>
      </c>
      <c r="C237" s="102">
        <f t="shared" si="28"/>
        <v>1485</v>
      </c>
      <c r="D237" s="71">
        <v>60</v>
      </c>
      <c r="E237" s="71">
        <v>0</v>
      </c>
      <c r="F237" s="71">
        <v>0</v>
      </c>
      <c r="G237" s="71">
        <v>1485</v>
      </c>
      <c r="H237" s="71" t="s">
        <v>50</v>
      </c>
      <c r="I237" s="71">
        <v>0</v>
      </c>
      <c r="J237" s="71" t="s">
        <v>288</v>
      </c>
      <c r="K237" s="94">
        <v>1</v>
      </c>
      <c r="L237" s="71">
        <v>5</v>
      </c>
      <c r="M237" s="71">
        <v>25</v>
      </c>
      <c r="N237" s="71">
        <v>50</v>
      </c>
      <c r="O237" s="71">
        <v>0</v>
      </c>
      <c r="P237" s="71">
        <v>0</v>
      </c>
      <c r="Q237" s="71">
        <v>0</v>
      </c>
      <c r="R237" s="71">
        <v>0</v>
      </c>
      <c r="S237" s="71">
        <v>15</v>
      </c>
      <c r="T237" s="71">
        <v>0</v>
      </c>
      <c r="U237" s="71">
        <v>1</v>
      </c>
      <c r="V237" s="71">
        <v>1</v>
      </c>
      <c r="W237" s="71">
        <v>0</v>
      </c>
      <c r="X237" s="71">
        <v>0</v>
      </c>
      <c r="Y237" s="71">
        <v>0</v>
      </c>
      <c r="Z237" s="71">
        <v>1</v>
      </c>
      <c r="AA237" s="71">
        <v>1</v>
      </c>
      <c r="AB237" s="71">
        <v>1</v>
      </c>
      <c r="AC237" s="71">
        <v>0</v>
      </c>
      <c r="AD237" s="71">
        <v>1</v>
      </c>
      <c r="AE237" s="71">
        <v>0</v>
      </c>
      <c r="AF237" s="71">
        <v>1</v>
      </c>
      <c r="AG237" s="73" t="s">
        <v>287</v>
      </c>
      <c r="AH237" s="73" t="s">
        <v>210</v>
      </c>
      <c r="AI237" s="76"/>
    </row>
    <row r="238" spans="1:35" hidden="1" x14ac:dyDescent="0.2">
      <c r="A238" s="67">
        <v>56350</v>
      </c>
      <c r="B238" s="71" t="s">
        <v>96</v>
      </c>
      <c r="C238" s="102">
        <f t="shared" si="28"/>
        <v>879</v>
      </c>
      <c r="D238" s="71">
        <v>153</v>
      </c>
      <c r="E238" s="71">
        <v>879</v>
      </c>
      <c r="F238" s="71">
        <v>0</v>
      </c>
      <c r="G238" s="71">
        <v>0</v>
      </c>
      <c r="H238" s="71" t="s">
        <v>50</v>
      </c>
      <c r="I238" s="71">
        <v>0</v>
      </c>
      <c r="J238" s="71" t="s">
        <v>47</v>
      </c>
      <c r="K238" s="94">
        <v>1</v>
      </c>
      <c r="L238" s="71">
        <v>3</v>
      </c>
      <c r="M238" s="71">
        <v>29</v>
      </c>
      <c r="N238" s="71">
        <f t="shared" ref="N238:N246" si="31">M238*2</f>
        <v>58</v>
      </c>
      <c r="O238" s="71">
        <v>0</v>
      </c>
      <c r="P238" s="71">
        <v>0</v>
      </c>
      <c r="Q238" s="71">
        <f t="shared" ref="Q238:Q254" si="32">P238*2</f>
        <v>0</v>
      </c>
      <c r="R238" s="71">
        <v>3</v>
      </c>
      <c r="S238" s="71">
        <v>12</v>
      </c>
      <c r="T238" s="71">
        <v>0</v>
      </c>
      <c r="U238" s="71">
        <v>2</v>
      </c>
      <c r="V238" s="71">
        <v>3</v>
      </c>
      <c r="W238" s="71">
        <v>2</v>
      </c>
      <c r="X238" s="71">
        <v>0</v>
      </c>
      <c r="Y238" s="71">
        <v>0</v>
      </c>
      <c r="Z238" s="71">
        <v>2</v>
      </c>
      <c r="AA238" s="71">
        <v>3</v>
      </c>
      <c r="AB238" s="71">
        <v>1</v>
      </c>
      <c r="AC238" s="71">
        <v>3</v>
      </c>
      <c r="AD238" s="71">
        <v>1</v>
      </c>
      <c r="AE238" s="71">
        <v>0</v>
      </c>
      <c r="AF238" s="71">
        <v>1</v>
      </c>
      <c r="AG238" s="73" t="s">
        <v>287</v>
      </c>
      <c r="AH238" s="73" t="s">
        <v>210</v>
      </c>
      <c r="AI238" s="76"/>
    </row>
    <row r="239" spans="1:35" hidden="1" x14ac:dyDescent="0.2">
      <c r="A239" s="67">
        <v>56351</v>
      </c>
      <c r="B239" s="71" t="s">
        <v>96</v>
      </c>
      <c r="C239" s="102">
        <f t="shared" si="28"/>
        <v>879</v>
      </c>
      <c r="D239" s="71">
        <v>153</v>
      </c>
      <c r="E239" s="71">
        <v>879</v>
      </c>
      <c r="F239" s="71">
        <v>0</v>
      </c>
      <c r="G239" s="71">
        <v>0</v>
      </c>
      <c r="H239" s="71" t="s">
        <v>50</v>
      </c>
      <c r="I239" s="71">
        <v>0</v>
      </c>
      <c r="J239" s="71" t="s">
        <v>47</v>
      </c>
      <c r="K239" s="94">
        <v>1</v>
      </c>
      <c r="L239" s="71">
        <v>3</v>
      </c>
      <c r="M239" s="71">
        <v>29</v>
      </c>
      <c r="N239" s="71">
        <f t="shared" si="31"/>
        <v>58</v>
      </c>
      <c r="O239" s="71">
        <v>0</v>
      </c>
      <c r="P239" s="71">
        <v>0</v>
      </c>
      <c r="Q239" s="71">
        <f t="shared" si="32"/>
        <v>0</v>
      </c>
      <c r="R239" s="71">
        <v>3</v>
      </c>
      <c r="S239" s="71">
        <v>12</v>
      </c>
      <c r="T239" s="71">
        <v>0</v>
      </c>
      <c r="U239" s="71">
        <v>2</v>
      </c>
      <c r="V239" s="71">
        <v>3</v>
      </c>
      <c r="W239" s="71">
        <v>2</v>
      </c>
      <c r="X239" s="71">
        <v>0</v>
      </c>
      <c r="Y239" s="71">
        <v>0</v>
      </c>
      <c r="Z239" s="71">
        <v>2</v>
      </c>
      <c r="AA239" s="71">
        <v>3</v>
      </c>
      <c r="AB239" s="71">
        <v>1</v>
      </c>
      <c r="AC239" s="71">
        <v>3</v>
      </c>
      <c r="AD239" s="71">
        <v>1</v>
      </c>
      <c r="AE239" s="71">
        <v>0</v>
      </c>
      <c r="AF239" s="71">
        <v>1</v>
      </c>
      <c r="AG239" s="73" t="s">
        <v>287</v>
      </c>
      <c r="AH239" s="73" t="s">
        <v>210</v>
      </c>
      <c r="AI239" s="76"/>
    </row>
    <row r="240" spans="1:35" hidden="1" x14ac:dyDescent="0.2">
      <c r="A240" s="67">
        <v>56352</v>
      </c>
      <c r="B240" s="71" t="s">
        <v>96</v>
      </c>
      <c r="C240" s="102">
        <f t="shared" si="28"/>
        <v>879</v>
      </c>
      <c r="D240" s="71">
        <v>153</v>
      </c>
      <c r="E240" s="71">
        <v>879</v>
      </c>
      <c r="F240" s="71">
        <v>0</v>
      </c>
      <c r="G240" s="71">
        <v>0</v>
      </c>
      <c r="H240" s="71" t="s">
        <v>50</v>
      </c>
      <c r="I240" s="71">
        <v>0</v>
      </c>
      <c r="J240" s="71" t="s">
        <v>47</v>
      </c>
      <c r="K240" s="94">
        <v>1</v>
      </c>
      <c r="L240" s="71">
        <v>3</v>
      </c>
      <c r="M240" s="71">
        <v>29</v>
      </c>
      <c r="N240" s="71">
        <f t="shared" si="31"/>
        <v>58</v>
      </c>
      <c r="O240" s="71">
        <v>0</v>
      </c>
      <c r="P240" s="71">
        <v>0</v>
      </c>
      <c r="Q240" s="71">
        <f t="shared" si="32"/>
        <v>0</v>
      </c>
      <c r="R240" s="71">
        <v>3</v>
      </c>
      <c r="S240" s="71">
        <v>12</v>
      </c>
      <c r="T240" s="71">
        <v>0</v>
      </c>
      <c r="U240" s="71">
        <v>2</v>
      </c>
      <c r="V240" s="71">
        <v>3</v>
      </c>
      <c r="W240" s="71">
        <v>2</v>
      </c>
      <c r="X240" s="71">
        <v>0</v>
      </c>
      <c r="Y240" s="71">
        <v>0</v>
      </c>
      <c r="Z240" s="71">
        <v>2</v>
      </c>
      <c r="AA240" s="71">
        <v>3</v>
      </c>
      <c r="AB240" s="71">
        <v>1</v>
      </c>
      <c r="AC240" s="71">
        <v>3</v>
      </c>
      <c r="AD240" s="71">
        <v>1</v>
      </c>
      <c r="AE240" s="71">
        <v>0</v>
      </c>
      <c r="AF240" s="71">
        <v>1</v>
      </c>
      <c r="AG240" s="73" t="s">
        <v>287</v>
      </c>
      <c r="AH240" s="73" t="s">
        <v>210</v>
      </c>
      <c r="AI240" s="76" t="s">
        <v>289</v>
      </c>
    </row>
    <row r="241" spans="1:35" hidden="1" x14ac:dyDescent="0.2">
      <c r="A241" s="67">
        <v>56353</v>
      </c>
      <c r="B241" s="71" t="s">
        <v>96</v>
      </c>
      <c r="C241" s="102">
        <f t="shared" si="28"/>
        <v>879</v>
      </c>
      <c r="D241" s="71">
        <v>153</v>
      </c>
      <c r="E241" s="71">
        <v>879</v>
      </c>
      <c r="F241" s="71">
        <v>0</v>
      </c>
      <c r="G241" s="71">
        <v>0</v>
      </c>
      <c r="H241" s="71" t="s">
        <v>50</v>
      </c>
      <c r="I241" s="71">
        <v>0</v>
      </c>
      <c r="J241" s="71" t="s">
        <v>47</v>
      </c>
      <c r="K241" s="94">
        <v>1</v>
      </c>
      <c r="L241" s="71">
        <v>3</v>
      </c>
      <c r="M241" s="71">
        <v>29</v>
      </c>
      <c r="N241" s="71">
        <f t="shared" si="31"/>
        <v>58</v>
      </c>
      <c r="O241" s="71">
        <v>0</v>
      </c>
      <c r="P241" s="71">
        <v>0</v>
      </c>
      <c r="Q241" s="71">
        <f t="shared" si="32"/>
        <v>0</v>
      </c>
      <c r="R241" s="71">
        <v>3</v>
      </c>
      <c r="S241" s="71">
        <v>12</v>
      </c>
      <c r="T241" s="71">
        <v>0</v>
      </c>
      <c r="U241" s="71">
        <v>2</v>
      </c>
      <c r="V241" s="71">
        <v>3</v>
      </c>
      <c r="W241" s="71">
        <v>2</v>
      </c>
      <c r="X241" s="71">
        <v>0</v>
      </c>
      <c r="Y241" s="71">
        <v>0</v>
      </c>
      <c r="Z241" s="71">
        <v>2</v>
      </c>
      <c r="AA241" s="71">
        <v>3</v>
      </c>
      <c r="AB241" s="71">
        <v>1</v>
      </c>
      <c r="AC241" s="71">
        <v>3</v>
      </c>
      <c r="AD241" s="71">
        <v>1</v>
      </c>
      <c r="AE241" s="71">
        <v>0</v>
      </c>
      <c r="AF241" s="71">
        <v>1</v>
      </c>
      <c r="AG241" s="73" t="s">
        <v>287</v>
      </c>
      <c r="AH241" s="73" t="s">
        <v>210</v>
      </c>
      <c r="AI241" s="76"/>
    </row>
    <row r="242" spans="1:35" hidden="1" x14ac:dyDescent="0.2">
      <c r="A242" s="67">
        <v>56354</v>
      </c>
      <c r="B242" s="71" t="s">
        <v>96</v>
      </c>
      <c r="C242" s="102">
        <f t="shared" si="28"/>
        <v>879</v>
      </c>
      <c r="D242" s="71">
        <v>153</v>
      </c>
      <c r="E242" s="71">
        <v>879</v>
      </c>
      <c r="F242" s="71">
        <v>0</v>
      </c>
      <c r="G242" s="71">
        <v>0</v>
      </c>
      <c r="H242" s="71" t="s">
        <v>50</v>
      </c>
      <c r="I242" s="71">
        <v>0</v>
      </c>
      <c r="J242" s="71" t="s">
        <v>47</v>
      </c>
      <c r="K242" s="94">
        <v>1</v>
      </c>
      <c r="L242" s="71">
        <v>3</v>
      </c>
      <c r="M242" s="71">
        <v>29</v>
      </c>
      <c r="N242" s="71">
        <f t="shared" si="31"/>
        <v>58</v>
      </c>
      <c r="O242" s="71">
        <v>0</v>
      </c>
      <c r="P242" s="71">
        <v>0</v>
      </c>
      <c r="Q242" s="71">
        <f t="shared" si="32"/>
        <v>0</v>
      </c>
      <c r="R242" s="71">
        <v>3</v>
      </c>
      <c r="S242" s="71">
        <v>12</v>
      </c>
      <c r="T242" s="71">
        <v>0</v>
      </c>
      <c r="U242" s="71">
        <v>2</v>
      </c>
      <c r="V242" s="71">
        <v>3</v>
      </c>
      <c r="W242" s="71">
        <v>2</v>
      </c>
      <c r="X242" s="71">
        <v>0</v>
      </c>
      <c r="Y242" s="71">
        <v>0</v>
      </c>
      <c r="Z242" s="71">
        <v>2</v>
      </c>
      <c r="AA242" s="71">
        <v>3</v>
      </c>
      <c r="AB242" s="71">
        <v>1</v>
      </c>
      <c r="AC242" s="71">
        <v>3</v>
      </c>
      <c r="AD242" s="71">
        <v>1</v>
      </c>
      <c r="AE242" s="71">
        <v>0</v>
      </c>
      <c r="AF242" s="71">
        <v>1</v>
      </c>
      <c r="AG242" s="73" t="s">
        <v>287</v>
      </c>
      <c r="AH242" s="73" t="s">
        <v>210</v>
      </c>
      <c r="AI242" s="76"/>
    </row>
    <row r="243" spans="1:35" hidden="1" x14ac:dyDescent="0.2">
      <c r="A243" s="67">
        <v>56355</v>
      </c>
      <c r="B243" s="71" t="s">
        <v>96</v>
      </c>
      <c r="C243" s="102">
        <f t="shared" si="28"/>
        <v>879</v>
      </c>
      <c r="D243" s="71">
        <v>153</v>
      </c>
      <c r="E243" s="71">
        <v>879</v>
      </c>
      <c r="F243" s="71">
        <v>0</v>
      </c>
      <c r="G243" s="71">
        <v>0</v>
      </c>
      <c r="H243" s="71" t="s">
        <v>50</v>
      </c>
      <c r="I243" s="71">
        <v>0</v>
      </c>
      <c r="J243" s="71" t="s">
        <v>47</v>
      </c>
      <c r="K243" s="94">
        <v>1</v>
      </c>
      <c r="L243" s="71">
        <v>3</v>
      </c>
      <c r="M243" s="71">
        <v>29</v>
      </c>
      <c r="N243" s="71">
        <f t="shared" si="31"/>
        <v>58</v>
      </c>
      <c r="O243" s="71">
        <v>0</v>
      </c>
      <c r="P243" s="71">
        <v>0</v>
      </c>
      <c r="Q243" s="71">
        <f t="shared" si="32"/>
        <v>0</v>
      </c>
      <c r="R243" s="71">
        <v>3</v>
      </c>
      <c r="S243" s="71">
        <v>12</v>
      </c>
      <c r="T243" s="71">
        <v>0</v>
      </c>
      <c r="U243" s="71">
        <v>2</v>
      </c>
      <c r="V243" s="71">
        <v>3</v>
      </c>
      <c r="W243" s="71">
        <v>2</v>
      </c>
      <c r="X243" s="71">
        <v>0</v>
      </c>
      <c r="Y243" s="71">
        <v>0</v>
      </c>
      <c r="Z243" s="71">
        <v>2</v>
      </c>
      <c r="AA243" s="71">
        <v>3</v>
      </c>
      <c r="AB243" s="71">
        <v>1</v>
      </c>
      <c r="AC243" s="71">
        <v>3</v>
      </c>
      <c r="AD243" s="71">
        <v>1</v>
      </c>
      <c r="AE243" s="71">
        <v>0</v>
      </c>
      <c r="AF243" s="71">
        <v>1</v>
      </c>
      <c r="AG243" s="73" t="s">
        <v>287</v>
      </c>
      <c r="AH243" s="73" t="s">
        <v>210</v>
      </c>
      <c r="AI243" s="76"/>
    </row>
    <row r="244" spans="1:35" hidden="1" x14ac:dyDescent="0.2">
      <c r="A244" s="67">
        <v>56357</v>
      </c>
      <c r="B244" s="71" t="s">
        <v>96</v>
      </c>
      <c r="C244" s="102">
        <f>E244+D244</f>
        <v>2830</v>
      </c>
      <c r="D244" s="71">
        <v>198</v>
      </c>
      <c r="E244" s="71">
        <v>2632</v>
      </c>
      <c r="F244" s="71">
        <v>0</v>
      </c>
      <c r="G244" s="71">
        <v>0</v>
      </c>
      <c r="H244" s="71" t="s">
        <v>50</v>
      </c>
      <c r="I244" s="71">
        <v>0</v>
      </c>
      <c r="J244" s="71" t="s">
        <v>47</v>
      </c>
      <c r="K244" s="94">
        <v>1</v>
      </c>
      <c r="L244" s="71">
        <v>2</v>
      </c>
      <c r="M244" s="71">
        <v>0</v>
      </c>
      <c r="N244" s="71">
        <f t="shared" si="31"/>
        <v>0</v>
      </c>
      <c r="O244" s="71">
        <v>7</v>
      </c>
      <c r="P244" s="71">
        <v>0</v>
      </c>
      <c r="Q244" s="71">
        <f t="shared" si="32"/>
        <v>0</v>
      </c>
      <c r="R244" s="71">
        <v>31</v>
      </c>
      <c r="S244" s="71">
        <v>22</v>
      </c>
      <c r="T244" s="71">
        <v>0</v>
      </c>
      <c r="U244" s="71">
        <v>3</v>
      </c>
      <c r="V244" s="71">
        <v>2</v>
      </c>
      <c r="W244" s="71">
        <v>1</v>
      </c>
      <c r="X244" s="71">
        <v>0</v>
      </c>
      <c r="Y244" s="71">
        <v>0</v>
      </c>
      <c r="Z244" s="71">
        <v>2</v>
      </c>
      <c r="AA244" s="71">
        <v>2</v>
      </c>
      <c r="AB244" s="71">
        <v>2</v>
      </c>
      <c r="AC244" s="71">
        <v>0</v>
      </c>
      <c r="AD244" s="71">
        <v>2</v>
      </c>
      <c r="AE244" s="71">
        <v>1</v>
      </c>
      <c r="AF244" s="71">
        <v>1</v>
      </c>
      <c r="AG244" s="73" t="s">
        <v>290</v>
      </c>
      <c r="AH244" s="73" t="s">
        <v>210</v>
      </c>
      <c r="AI244" s="73"/>
    </row>
    <row r="245" spans="1:35" hidden="1" x14ac:dyDescent="0.2">
      <c r="A245" s="67">
        <v>56358</v>
      </c>
      <c r="B245" s="71" t="s">
        <v>96</v>
      </c>
      <c r="C245" s="102">
        <f>E245+D245</f>
        <v>2959</v>
      </c>
      <c r="D245" s="71">
        <v>293</v>
      </c>
      <c r="E245" s="71">
        <v>2666</v>
      </c>
      <c r="F245" s="71">
        <v>0</v>
      </c>
      <c r="G245" s="71">
        <v>0</v>
      </c>
      <c r="H245" s="71" t="s">
        <v>50</v>
      </c>
      <c r="I245" s="71">
        <v>0</v>
      </c>
      <c r="J245" s="71" t="s">
        <v>47</v>
      </c>
      <c r="K245" s="94">
        <v>1</v>
      </c>
      <c r="L245" s="71">
        <v>16</v>
      </c>
      <c r="M245" s="71">
        <v>0</v>
      </c>
      <c r="N245" s="71">
        <f t="shared" si="31"/>
        <v>0</v>
      </c>
      <c r="O245" s="71">
        <v>8</v>
      </c>
      <c r="P245" s="71">
        <v>0</v>
      </c>
      <c r="Q245" s="71">
        <f t="shared" si="32"/>
        <v>0</v>
      </c>
      <c r="R245" s="71">
        <v>13</v>
      </c>
      <c r="S245" s="71">
        <v>22</v>
      </c>
      <c r="T245" s="71">
        <v>0</v>
      </c>
      <c r="U245" s="71">
        <v>2</v>
      </c>
      <c r="V245" s="71">
        <v>2</v>
      </c>
      <c r="W245" s="71">
        <v>1</v>
      </c>
      <c r="X245" s="71">
        <v>0</v>
      </c>
      <c r="Y245" s="71">
        <v>0</v>
      </c>
      <c r="Z245" s="71">
        <v>2</v>
      </c>
      <c r="AA245" s="71">
        <v>2</v>
      </c>
      <c r="AB245" s="71">
        <v>2</v>
      </c>
      <c r="AC245" s="71">
        <v>0</v>
      </c>
      <c r="AD245" s="71">
        <v>2</v>
      </c>
      <c r="AE245" s="71">
        <v>1</v>
      </c>
      <c r="AF245" s="71">
        <v>1</v>
      </c>
      <c r="AG245" s="73" t="s">
        <v>290</v>
      </c>
      <c r="AH245" s="73" t="s">
        <v>210</v>
      </c>
      <c r="AI245" s="73"/>
    </row>
    <row r="246" spans="1:35" hidden="1" x14ac:dyDescent="0.2">
      <c r="A246" s="67">
        <v>56359</v>
      </c>
      <c r="B246" s="71" t="s">
        <v>96</v>
      </c>
      <c r="C246" s="102">
        <f>E246+D246</f>
        <v>2856</v>
      </c>
      <c r="D246" s="71">
        <v>208</v>
      </c>
      <c r="E246" s="71">
        <v>2648</v>
      </c>
      <c r="F246" s="71">
        <v>0</v>
      </c>
      <c r="G246" s="71">
        <v>0</v>
      </c>
      <c r="H246" s="71" t="s">
        <v>50</v>
      </c>
      <c r="I246" s="71">
        <v>0</v>
      </c>
      <c r="J246" s="71" t="s">
        <v>47</v>
      </c>
      <c r="K246" s="94">
        <v>1</v>
      </c>
      <c r="L246" s="71">
        <v>17</v>
      </c>
      <c r="M246" s="71">
        <v>0</v>
      </c>
      <c r="N246" s="71">
        <f t="shared" si="31"/>
        <v>0</v>
      </c>
      <c r="O246" s="71">
        <v>8</v>
      </c>
      <c r="P246" s="71">
        <v>0</v>
      </c>
      <c r="Q246" s="71">
        <f t="shared" si="32"/>
        <v>0</v>
      </c>
      <c r="R246" s="71">
        <v>10</v>
      </c>
      <c r="S246" s="71">
        <v>20</v>
      </c>
      <c r="T246" s="71">
        <v>0</v>
      </c>
      <c r="U246" s="71">
        <v>3</v>
      </c>
      <c r="V246" s="71">
        <v>2</v>
      </c>
      <c r="W246" s="71">
        <v>1</v>
      </c>
      <c r="X246" s="71">
        <v>0</v>
      </c>
      <c r="Y246" s="71">
        <v>0</v>
      </c>
      <c r="Z246" s="71">
        <v>2</v>
      </c>
      <c r="AA246" s="71">
        <v>2</v>
      </c>
      <c r="AB246" s="71">
        <v>2</v>
      </c>
      <c r="AC246" s="71">
        <v>0</v>
      </c>
      <c r="AD246" s="71">
        <v>2</v>
      </c>
      <c r="AE246" s="71">
        <v>1</v>
      </c>
      <c r="AF246" s="71">
        <v>1</v>
      </c>
      <c r="AG246" s="73" t="s">
        <v>290</v>
      </c>
      <c r="AH246" s="73" t="s">
        <v>210</v>
      </c>
      <c r="AI246" s="73"/>
    </row>
    <row r="247" spans="1:35" hidden="1" x14ac:dyDescent="0.2">
      <c r="A247" s="67">
        <v>56360</v>
      </c>
      <c r="B247" s="71" t="s">
        <v>96</v>
      </c>
      <c r="C247" s="102">
        <f t="shared" ref="C247:C254" si="33">E247+F247+G247+I247</f>
        <v>5000</v>
      </c>
      <c r="D247" s="71">
        <v>209</v>
      </c>
      <c r="E247" s="71">
        <v>5000</v>
      </c>
      <c r="F247" s="71">
        <v>0</v>
      </c>
      <c r="G247" s="71">
        <v>0</v>
      </c>
      <c r="H247" s="71" t="s">
        <v>50</v>
      </c>
      <c r="I247" s="71">
        <v>0</v>
      </c>
      <c r="J247" s="71" t="s">
        <v>47</v>
      </c>
      <c r="K247" s="94">
        <v>1</v>
      </c>
      <c r="L247" s="71">
        <v>14</v>
      </c>
      <c r="M247" s="71">
        <v>294</v>
      </c>
      <c r="N247" s="71">
        <f>M247*2</f>
        <v>588</v>
      </c>
      <c r="O247" s="71">
        <v>0</v>
      </c>
      <c r="P247" s="71">
        <v>0</v>
      </c>
      <c r="Q247" s="71">
        <f t="shared" si="32"/>
        <v>0</v>
      </c>
      <c r="R247" s="71">
        <v>5</v>
      </c>
      <c r="S247" s="71">
        <v>0</v>
      </c>
      <c r="T247" s="71">
        <v>0</v>
      </c>
      <c r="U247" s="71">
        <v>2</v>
      </c>
      <c r="V247" s="71">
        <v>2</v>
      </c>
      <c r="W247" s="71">
        <v>1</v>
      </c>
      <c r="X247" s="71">
        <v>0</v>
      </c>
      <c r="Y247" s="71">
        <v>0</v>
      </c>
      <c r="Z247" s="71">
        <v>2</v>
      </c>
      <c r="AA247" s="71">
        <v>2</v>
      </c>
      <c r="AB247" s="71">
        <v>2</v>
      </c>
      <c r="AC247" s="71">
        <v>0</v>
      </c>
      <c r="AD247" s="71">
        <v>0</v>
      </c>
      <c r="AE247" s="71">
        <v>0</v>
      </c>
      <c r="AF247" s="71">
        <v>1</v>
      </c>
      <c r="AG247" s="73" t="s">
        <v>286</v>
      </c>
      <c r="AH247" s="73" t="s">
        <v>210</v>
      </c>
      <c r="AI247" s="76"/>
    </row>
    <row r="248" spans="1:35" hidden="1" x14ac:dyDescent="0.2">
      <c r="A248" s="67">
        <v>56361</v>
      </c>
      <c r="B248" s="71" t="s">
        <v>96</v>
      </c>
      <c r="C248" s="102">
        <f t="shared" si="33"/>
        <v>5000</v>
      </c>
      <c r="D248" s="71">
        <v>209</v>
      </c>
      <c r="E248" s="71">
        <v>5000</v>
      </c>
      <c r="F248" s="71">
        <v>0</v>
      </c>
      <c r="G248" s="71">
        <v>0</v>
      </c>
      <c r="H248" s="71" t="s">
        <v>50</v>
      </c>
      <c r="I248" s="71">
        <v>0</v>
      </c>
      <c r="J248" s="71" t="s">
        <v>47</v>
      </c>
      <c r="K248" s="94">
        <v>1</v>
      </c>
      <c r="L248" s="71">
        <v>14</v>
      </c>
      <c r="M248" s="71">
        <v>294</v>
      </c>
      <c r="N248" s="71">
        <f>M248*2</f>
        <v>588</v>
      </c>
      <c r="O248" s="71">
        <v>0</v>
      </c>
      <c r="P248" s="71">
        <v>0</v>
      </c>
      <c r="Q248" s="71">
        <f t="shared" si="32"/>
        <v>0</v>
      </c>
      <c r="R248" s="71">
        <v>5</v>
      </c>
      <c r="S248" s="71">
        <v>0</v>
      </c>
      <c r="T248" s="71">
        <v>0</v>
      </c>
      <c r="U248" s="71">
        <v>2</v>
      </c>
      <c r="V248" s="71">
        <v>2</v>
      </c>
      <c r="W248" s="71">
        <v>1</v>
      </c>
      <c r="X248" s="71">
        <v>0</v>
      </c>
      <c r="Y248" s="71">
        <v>0</v>
      </c>
      <c r="Z248" s="71">
        <v>2</v>
      </c>
      <c r="AA248" s="71">
        <v>2</v>
      </c>
      <c r="AB248" s="71">
        <v>2</v>
      </c>
      <c r="AC248" s="71">
        <v>0</v>
      </c>
      <c r="AD248" s="71">
        <v>0</v>
      </c>
      <c r="AE248" s="71">
        <v>0</v>
      </c>
      <c r="AF248" s="71">
        <v>1</v>
      </c>
      <c r="AG248" s="73" t="s">
        <v>286</v>
      </c>
      <c r="AH248" s="73" t="s">
        <v>210</v>
      </c>
      <c r="AI248" s="76"/>
    </row>
    <row r="249" spans="1:35" hidden="1" x14ac:dyDescent="0.2">
      <c r="A249" s="67">
        <v>56362</v>
      </c>
      <c r="B249" s="71" t="s">
        <v>96</v>
      </c>
      <c r="C249" s="102">
        <f t="shared" si="33"/>
        <v>5000</v>
      </c>
      <c r="D249" s="71">
        <v>209</v>
      </c>
      <c r="E249" s="71">
        <v>2500</v>
      </c>
      <c r="F249" s="71">
        <v>2500</v>
      </c>
      <c r="G249" s="71">
        <v>0</v>
      </c>
      <c r="H249" s="71" t="s">
        <v>50</v>
      </c>
      <c r="I249" s="71">
        <v>0</v>
      </c>
      <c r="J249" s="71" t="s">
        <v>47</v>
      </c>
      <c r="K249" s="94">
        <v>1</v>
      </c>
      <c r="L249" s="71">
        <v>14</v>
      </c>
      <c r="M249" s="71">
        <v>294</v>
      </c>
      <c r="N249" s="71">
        <f>M249*2</f>
        <v>588</v>
      </c>
      <c r="O249" s="71">
        <v>0</v>
      </c>
      <c r="P249" s="71">
        <v>0</v>
      </c>
      <c r="Q249" s="71">
        <f t="shared" si="32"/>
        <v>0</v>
      </c>
      <c r="R249" s="71">
        <v>5</v>
      </c>
      <c r="S249" s="71">
        <v>0</v>
      </c>
      <c r="T249" s="71">
        <v>0</v>
      </c>
      <c r="U249" s="71">
        <v>2</v>
      </c>
      <c r="V249" s="71">
        <v>2</v>
      </c>
      <c r="W249" s="71">
        <v>1</v>
      </c>
      <c r="X249" s="71">
        <v>0</v>
      </c>
      <c r="Y249" s="71">
        <v>0</v>
      </c>
      <c r="Z249" s="71">
        <v>2</v>
      </c>
      <c r="AA249" s="71">
        <v>2</v>
      </c>
      <c r="AB249" s="71">
        <v>2</v>
      </c>
      <c r="AC249" s="71">
        <v>0</v>
      </c>
      <c r="AD249" s="71">
        <v>0</v>
      </c>
      <c r="AE249" s="71">
        <v>0</v>
      </c>
      <c r="AF249" s="71">
        <v>1</v>
      </c>
      <c r="AG249" s="73" t="s">
        <v>286</v>
      </c>
      <c r="AH249" s="73" t="s">
        <v>210</v>
      </c>
      <c r="AI249" s="76"/>
    </row>
    <row r="250" spans="1:35" hidden="1" x14ac:dyDescent="0.2">
      <c r="A250" s="67">
        <v>56390</v>
      </c>
      <c r="B250" s="71" t="s">
        <v>96</v>
      </c>
      <c r="C250" s="102">
        <v>3000</v>
      </c>
      <c r="D250" s="71">
        <v>203</v>
      </c>
      <c r="E250" s="71">
        <v>0</v>
      </c>
      <c r="F250" s="71">
        <v>0</v>
      </c>
      <c r="G250" s="71">
        <v>3000</v>
      </c>
      <c r="H250" s="71" t="s">
        <v>50</v>
      </c>
      <c r="I250" s="71">
        <v>0</v>
      </c>
      <c r="J250" s="71" t="s">
        <v>47</v>
      </c>
      <c r="K250" s="94">
        <v>1</v>
      </c>
      <c r="L250" s="71">
        <v>0</v>
      </c>
      <c r="M250" s="71">
        <v>0</v>
      </c>
      <c r="N250" s="71">
        <f t="shared" ref="N250:N251" si="34">M250*2</f>
        <v>0</v>
      </c>
      <c r="O250" s="71">
        <v>2</v>
      </c>
      <c r="P250" s="71">
        <v>0</v>
      </c>
      <c r="Q250" s="71">
        <f t="shared" si="32"/>
        <v>0</v>
      </c>
      <c r="R250" s="71">
        <v>0</v>
      </c>
      <c r="S250" s="71">
        <v>20</v>
      </c>
      <c r="T250" s="71">
        <v>10</v>
      </c>
      <c r="U250" s="71">
        <v>2</v>
      </c>
      <c r="V250" s="71">
        <v>2</v>
      </c>
      <c r="W250" s="71">
        <v>1</v>
      </c>
      <c r="X250" s="71">
        <v>0</v>
      </c>
      <c r="Y250" s="71">
        <v>0</v>
      </c>
      <c r="Z250" s="71">
        <v>2</v>
      </c>
      <c r="AA250" s="71">
        <v>2</v>
      </c>
      <c r="AB250" s="71">
        <v>2</v>
      </c>
      <c r="AC250" s="71">
        <v>0</v>
      </c>
      <c r="AD250" s="71">
        <v>2</v>
      </c>
      <c r="AE250" s="71">
        <v>0</v>
      </c>
      <c r="AF250" s="71">
        <v>0</v>
      </c>
      <c r="AG250" s="73" t="s">
        <v>239</v>
      </c>
      <c r="AH250" s="73" t="s">
        <v>210</v>
      </c>
      <c r="AI250" s="73"/>
    </row>
    <row r="251" spans="1:35" hidden="1" x14ac:dyDescent="0.2">
      <c r="A251" s="67">
        <v>56391</v>
      </c>
      <c r="B251" s="71" t="s">
        <v>96</v>
      </c>
      <c r="C251" s="102">
        <v>3000</v>
      </c>
      <c r="D251" s="71">
        <v>203</v>
      </c>
      <c r="E251" s="71">
        <v>0</v>
      </c>
      <c r="F251" s="71">
        <v>0</v>
      </c>
      <c r="G251" s="71">
        <v>3000</v>
      </c>
      <c r="H251" s="71" t="s">
        <v>50</v>
      </c>
      <c r="I251" s="71">
        <v>0</v>
      </c>
      <c r="J251" s="71" t="s">
        <v>47</v>
      </c>
      <c r="K251" s="94">
        <v>1</v>
      </c>
      <c r="L251" s="71">
        <v>0</v>
      </c>
      <c r="M251" s="71">
        <v>0</v>
      </c>
      <c r="N251" s="71">
        <f t="shared" si="34"/>
        <v>0</v>
      </c>
      <c r="O251" s="71">
        <v>2</v>
      </c>
      <c r="P251" s="71">
        <v>0</v>
      </c>
      <c r="Q251" s="71">
        <f t="shared" si="32"/>
        <v>0</v>
      </c>
      <c r="R251" s="71">
        <v>0</v>
      </c>
      <c r="S251" s="71">
        <v>20</v>
      </c>
      <c r="T251" s="71">
        <v>10</v>
      </c>
      <c r="U251" s="71">
        <v>2</v>
      </c>
      <c r="V251" s="71">
        <v>2</v>
      </c>
      <c r="W251" s="71">
        <v>1</v>
      </c>
      <c r="X251" s="71">
        <v>0</v>
      </c>
      <c r="Y251" s="71">
        <v>0</v>
      </c>
      <c r="Z251" s="71">
        <v>2</v>
      </c>
      <c r="AA251" s="71">
        <v>2</v>
      </c>
      <c r="AB251" s="71">
        <v>2</v>
      </c>
      <c r="AC251" s="71">
        <v>0</v>
      </c>
      <c r="AD251" s="71">
        <v>2</v>
      </c>
      <c r="AE251" s="71">
        <v>0</v>
      </c>
      <c r="AF251" s="71">
        <v>0</v>
      </c>
      <c r="AG251" s="73" t="s">
        <v>239</v>
      </c>
      <c r="AH251" s="73" t="s">
        <v>210</v>
      </c>
      <c r="AI251" s="73"/>
    </row>
    <row r="252" spans="1:35" hidden="1" x14ac:dyDescent="0.2">
      <c r="A252" s="67">
        <v>56392</v>
      </c>
      <c r="B252" s="71" t="s">
        <v>96</v>
      </c>
      <c r="C252" s="102">
        <f t="shared" si="33"/>
        <v>2899</v>
      </c>
      <c r="D252" s="71">
        <v>200</v>
      </c>
      <c r="E252" s="71">
        <v>2899</v>
      </c>
      <c r="F252" s="71">
        <v>0</v>
      </c>
      <c r="G252" s="71">
        <v>0</v>
      </c>
      <c r="H252" s="71" t="s">
        <v>269</v>
      </c>
      <c r="I252" s="71">
        <v>0</v>
      </c>
      <c r="J252" s="71" t="s">
        <v>47</v>
      </c>
      <c r="K252" s="94">
        <v>1</v>
      </c>
      <c r="L252" s="71">
        <v>14</v>
      </c>
      <c r="M252" s="71">
        <v>140</v>
      </c>
      <c r="N252" s="71">
        <f>M252*2</f>
        <v>280</v>
      </c>
      <c r="O252" s="71">
        <v>2</v>
      </c>
      <c r="P252" s="71">
        <v>60</v>
      </c>
      <c r="Q252" s="71">
        <f t="shared" si="32"/>
        <v>120</v>
      </c>
      <c r="R252" s="71">
        <v>14</v>
      </c>
      <c r="S252" s="71">
        <v>18</v>
      </c>
      <c r="T252" s="71">
        <v>0</v>
      </c>
      <c r="U252" s="71">
        <v>3</v>
      </c>
      <c r="V252" s="71">
        <v>2</v>
      </c>
      <c r="W252" s="71">
        <v>1</v>
      </c>
      <c r="X252" s="71">
        <v>0</v>
      </c>
      <c r="Y252" s="71">
        <v>0</v>
      </c>
      <c r="Z252" s="71">
        <v>2</v>
      </c>
      <c r="AA252" s="71">
        <v>2</v>
      </c>
      <c r="AB252" s="71">
        <v>3</v>
      </c>
      <c r="AC252" s="71">
        <v>0</v>
      </c>
      <c r="AD252" s="71">
        <v>1</v>
      </c>
      <c r="AE252" s="71">
        <v>1</v>
      </c>
      <c r="AF252" s="71">
        <v>1</v>
      </c>
      <c r="AG252" s="73" t="s">
        <v>291</v>
      </c>
      <c r="AH252" s="73" t="s">
        <v>210</v>
      </c>
      <c r="AI252" s="76"/>
    </row>
    <row r="253" spans="1:35" hidden="1" x14ac:dyDescent="0.2">
      <c r="A253" s="67">
        <v>56404</v>
      </c>
      <c r="B253" s="71" t="s">
        <v>96</v>
      </c>
      <c r="C253" s="102">
        <f t="shared" si="33"/>
        <v>4523</v>
      </c>
      <c r="D253" s="71">
        <v>87</v>
      </c>
      <c r="E253" s="71">
        <v>0</v>
      </c>
      <c r="F253" s="71">
        <v>0</v>
      </c>
      <c r="G253" s="71">
        <v>4039</v>
      </c>
      <c r="H253" s="71" t="s">
        <v>59</v>
      </c>
      <c r="I253" s="71">
        <v>484</v>
      </c>
      <c r="J253" s="71" t="s">
        <v>47</v>
      </c>
      <c r="K253" s="94">
        <v>1</v>
      </c>
      <c r="L253" s="71">
        <v>4</v>
      </c>
      <c r="M253" s="71">
        <v>80</v>
      </c>
      <c r="N253" s="71">
        <f>M253*2</f>
        <v>160</v>
      </c>
      <c r="O253" s="71">
        <v>0</v>
      </c>
      <c r="P253" s="71">
        <v>0</v>
      </c>
      <c r="Q253" s="71">
        <f t="shared" si="32"/>
        <v>0</v>
      </c>
      <c r="R253" s="71">
        <v>4</v>
      </c>
      <c r="S253" s="71">
        <v>80</v>
      </c>
      <c r="T253" s="71">
        <v>0</v>
      </c>
      <c r="U253" s="71">
        <v>6</v>
      </c>
      <c r="V253" s="71">
        <v>10</v>
      </c>
      <c r="W253" s="71">
        <v>3</v>
      </c>
      <c r="X253" s="71">
        <v>0</v>
      </c>
      <c r="Y253" s="71">
        <v>0</v>
      </c>
      <c r="Z253" s="71">
        <v>2</v>
      </c>
      <c r="AA253" s="71">
        <v>10</v>
      </c>
      <c r="AB253" s="71">
        <v>4</v>
      </c>
      <c r="AC253" s="71">
        <v>0</v>
      </c>
      <c r="AD253" s="71">
        <v>1</v>
      </c>
      <c r="AE253" s="71">
        <v>0</v>
      </c>
      <c r="AF253" s="71">
        <v>1</v>
      </c>
      <c r="AG253" s="73" t="s">
        <v>292</v>
      </c>
      <c r="AH253" s="73" t="s">
        <v>210</v>
      </c>
      <c r="AI253" s="76"/>
    </row>
    <row r="254" spans="1:35" hidden="1" x14ac:dyDescent="0.2">
      <c r="A254" s="67">
        <v>56409</v>
      </c>
      <c r="B254" s="71" t="s">
        <v>96</v>
      </c>
      <c r="C254" s="102">
        <f t="shared" si="33"/>
        <v>1429</v>
      </c>
      <c r="D254" s="71">
        <v>82</v>
      </c>
      <c r="E254" s="71">
        <v>82</v>
      </c>
      <c r="F254" s="71">
        <v>1347</v>
      </c>
      <c r="G254" s="71">
        <v>0</v>
      </c>
      <c r="H254" s="71" t="s">
        <v>50</v>
      </c>
      <c r="I254" s="71">
        <v>0</v>
      </c>
      <c r="J254" s="71" t="s">
        <v>47</v>
      </c>
      <c r="K254" s="94">
        <v>1</v>
      </c>
      <c r="L254" s="71">
        <v>12</v>
      </c>
      <c r="M254" s="71">
        <v>0</v>
      </c>
      <c r="N254" s="71">
        <v>0</v>
      </c>
      <c r="O254" s="71">
        <v>0</v>
      </c>
      <c r="P254" s="71">
        <v>0</v>
      </c>
      <c r="Q254" s="71">
        <f t="shared" si="32"/>
        <v>0</v>
      </c>
      <c r="R254" s="71">
        <v>12</v>
      </c>
      <c r="S254" s="71">
        <v>24</v>
      </c>
      <c r="T254" s="71">
        <v>0</v>
      </c>
      <c r="U254" s="71">
        <v>4</v>
      </c>
      <c r="V254" s="71">
        <v>2</v>
      </c>
      <c r="W254" s="71">
        <v>1</v>
      </c>
      <c r="X254" s="71">
        <v>0</v>
      </c>
      <c r="Y254" s="71">
        <v>0</v>
      </c>
      <c r="Z254" s="71">
        <v>2</v>
      </c>
      <c r="AA254" s="71">
        <v>2</v>
      </c>
      <c r="AB254" s="71">
        <v>2</v>
      </c>
      <c r="AC254" s="71">
        <v>0</v>
      </c>
      <c r="AD254" s="71">
        <v>0</v>
      </c>
      <c r="AE254" s="71">
        <v>0</v>
      </c>
      <c r="AF254" s="71">
        <v>1</v>
      </c>
      <c r="AG254" s="73" t="s">
        <v>292</v>
      </c>
      <c r="AH254" s="73" t="s">
        <v>210</v>
      </c>
      <c r="AI254" s="76"/>
    </row>
    <row r="255" spans="1:35" hidden="1" x14ac:dyDescent="0.2">
      <c r="A255" s="67">
        <v>56410</v>
      </c>
      <c r="B255" s="71" t="s">
        <v>96</v>
      </c>
      <c r="C255" s="102">
        <v>1194</v>
      </c>
      <c r="D255" s="71">
        <v>50</v>
      </c>
      <c r="E255" s="71">
        <v>0</v>
      </c>
      <c r="F255" s="71">
        <v>119</v>
      </c>
      <c r="G255" s="71">
        <v>948</v>
      </c>
      <c r="H255" s="71" t="s">
        <v>59</v>
      </c>
      <c r="I255" s="71">
        <v>50</v>
      </c>
      <c r="J255" s="71" t="s">
        <v>47</v>
      </c>
      <c r="K255" s="94">
        <v>1</v>
      </c>
      <c r="L255" s="71">
        <v>15</v>
      </c>
      <c r="M255" s="71">
        <v>86</v>
      </c>
      <c r="N255" s="71">
        <v>172</v>
      </c>
      <c r="O255" s="71">
        <v>9</v>
      </c>
      <c r="P255" s="71">
        <v>0</v>
      </c>
      <c r="Q255" s="71">
        <v>0</v>
      </c>
      <c r="R255" s="71">
        <v>0</v>
      </c>
      <c r="S255" s="71">
        <v>16</v>
      </c>
      <c r="T255" s="71">
        <v>0</v>
      </c>
      <c r="U255" s="71">
        <v>1</v>
      </c>
      <c r="V255" s="71">
        <v>1</v>
      </c>
      <c r="W255" s="71">
        <v>0</v>
      </c>
      <c r="X255" s="71">
        <v>0</v>
      </c>
      <c r="Y255" s="71">
        <v>0</v>
      </c>
      <c r="Z255" s="71">
        <v>1</v>
      </c>
      <c r="AA255" s="71">
        <v>1</v>
      </c>
      <c r="AB255" s="71">
        <v>1</v>
      </c>
      <c r="AC255" s="71">
        <v>0</v>
      </c>
      <c r="AD255" s="71">
        <v>2</v>
      </c>
      <c r="AE255" s="71">
        <v>0</v>
      </c>
      <c r="AF255" s="71">
        <v>1</v>
      </c>
      <c r="AG255" s="73"/>
      <c r="AH255" s="73" t="s">
        <v>210</v>
      </c>
      <c r="AI255" s="73"/>
    </row>
    <row r="256" spans="1:35" hidden="1" x14ac:dyDescent="0.2">
      <c r="A256" s="67">
        <v>56412</v>
      </c>
      <c r="B256" s="71" t="s">
        <v>96</v>
      </c>
      <c r="C256" s="102">
        <f t="shared" ref="C256:C267" si="35">E256+F256+G256+I256</f>
        <v>1891</v>
      </c>
      <c r="D256" s="71">
        <v>108</v>
      </c>
      <c r="E256" s="71">
        <v>0</v>
      </c>
      <c r="F256" s="71">
        <v>0</v>
      </c>
      <c r="G256" s="71">
        <v>1891</v>
      </c>
      <c r="H256" s="71" t="s">
        <v>50</v>
      </c>
      <c r="I256" s="71">
        <v>0</v>
      </c>
      <c r="J256" s="71" t="s">
        <v>288</v>
      </c>
      <c r="K256" s="94">
        <v>1</v>
      </c>
      <c r="L256" s="71">
        <v>0</v>
      </c>
      <c r="M256" s="71">
        <v>0</v>
      </c>
      <c r="N256" s="71">
        <v>0</v>
      </c>
      <c r="O256" s="71">
        <v>0</v>
      </c>
      <c r="P256" s="71">
        <v>0</v>
      </c>
      <c r="Q256" s="71">
        <v>0</v>
      </c>
      <c r="R256" s="71">
        <v>0</v>
      </c>
      <c r="S256" s="71">
        <v>15</v>
      </c>
      <c r="T256" s="71">
        <v>0</v>
      </c>
      <c r="U256" s="71">
        <v>2</v>
      </c>
      <c r="V256" s="71">
        <v>2</v>
      </c>
      <c r="W256" s="71">
        <v>0</v>
      </c>
      <c r="X256" s="71">
        <v>0</v>
      </c>
      <c r="Y256" s="71">
        <v>0</v>
      </c>
      <c r="Z256" s="71">
        <v>2</v>
      </c>
      <c r="AA256" s="71">
        <v>2</v>
      </c>
      <c r="AB256" s="71">
        <v>2</v>
      </c>
      <c r="AC256" s="71">
        <v>0</v>
      </c>
      <c r="AD256" s="71">
        <v>0</v>
      </c>
      <c r="AE256" s="71">
        <v>0</v>
      </c>
      <c r="AF256" s="71">
        <v>1</v>
      </c>
      <c r="AG256" s="73" t="s">
        <v>287</v>
      </c>
      <c r="AH256" s="73" t="s">
        <v>210</v>
      </c>
      <c r="AI256" s="76"/>
    </row>
    <row r="257" spans="1:35" hidden="1" x14ac:dyDescent="0.2">
      <c r="A257" s="67">
        <v>56414</v>
      </c>
      <c r="B257" s="71" t="s">
        <v>96</v>
      </c>
      <c r="C257" s="102">
        <f t="shared" si="35"/>
        <v>660</v>
      </c>
      <c r="D257" s="71">
        <v>43</v>
      </c>
      <c r="E257" s="71">
        <v>0</v>
      </c>
      <c r="F257" s="71">
        <v>0</v>
      </c>
      <c r="G257" s="71">
        <v>660</v>
      </c>
      <c r="H257" s="71" t="s">
        <v>50</v>
      </c>
      <c r="I257" s="71">
        <v>0</v>
      </c>
      <c r="J257" s="71" t="s">
        <v>47</v>
      </c>
      <c r="K257" s="94">
        <v>1</v>
      </c>
      <c r="L257" s="71">
        <v>1</v>
      </c>
      <c r="M257" s="71">
        <v>13</v>
      </c>
      <c r="N257" s="71">
        <f t="shared" ref="N257:N267" si="36">M257*2</f>
        <v>26</v>
      </c>
      <c r="O257" s="71">
        <v>2</v>
      </c>
      <c r="P257" s="71">
        <v>8</v>
      </c>
      <c r="Q257" s="71">
        <v>16</v>
      </c>
      <c r="R257" s="71">
        <v>0</v>
      </c>
      <c r="S257" s="71">
        <v>2</v>
      </c>
      <c r="T257" s="71">
        <v>0</v>
      </c>
      <c r="U257" s="71">
        <v>1</v>
      </c>
      <c r="V257" s="71">
        <v>1</v>
      </c>
      <c r="W257" s="71">
        <v>1</v>
      </c>
      <c r="X257" s="71">
        <v>0</v>
      </c>
      <c r="Y257" s="71">
        <v>0</v>
      </c>
      <c r="Z257" s="71">
        <v>1</v>
      </c>
      <c r="AA257" s="71">
        <v>1</v>
      </c>
      <c r="AB257" s="71">
        <v>1</v>
      </c>
      <c r="AC257" s="71">
        <v>0</v>
      </c>
      <c r="AD257" s="71">
        <v>1</v>
      </c>
      <c r="AE257" s="71">
        <v>0</v>
      </c>
      <c r="AF257" s="71">
        <v>1</v>
      </c>
      <c r="AG257" s="73" t="s">
        <v>287</v>
      </c>
      <c r="AH257" s="73" t="s">
        <v>210</v>
      </c>
      <c r="AI257" s="76"/>
    </row>
    <row r="258" spans="1:35" hidden="1" x14ac:dyDescent="0.2">
      <c r="A258" s="67">
        <v>56420</v>
      </c>
      <c r="B258" s="71" t="s">
        <v>96</v>
      </c>
      <c r="C258" s="102">
        <f t="shared" si="35"/>
        <v>1983</v>
      </c>
      <c r="D258" s="71">
        <v>83</v>
      </c>
      <c r="E258" s="71">
        <v>94</v>
      </c>
      <c r="F258" s="71">
        <v>1889</v>
      </c>
      <c r="G258" s="71">
        <v>0</v>
      </c>
      <c r="H258" s="71" t="s">
        <v>50</v>
      </c>
      <c r="I258" s="71">
        <v>0</v>
      </c>
      <c r="J258" s="71" t="s">
        <v>47</v>
      </c>
      <c r="K258" s="94">
        <v>1</v>
      </c>
      <c r="L258" s="71">
        <v>14</v>
      </c>
      <c r="M258" s="71">
        <v>294</v>
      </c>
      <c r="N258" s="71">
        <f t="shared" si="36"/>
        <v>588</v>
      </c>
      <c r="O258" s="71">
        <v>0</v>
      </c>
      <c r="P258" s="71">
        <v>0</v>
      </c>
      <c r="Q258" s="71">
        <f>P258*2</f>
        <v>0</v>
      </c>
      <c r="R258" s="71">
        <v>5</v>
      </c>
      <c r="S258" s="71">
        <v>0</v>
      </c>
      <c r="T258" s="71">
        <v>0</v>
      </c>
      <c r="U258" s="71">
        <v>2</v>
      </c>
      <c r="V258" s="71">
        <v>2</v>
      </c>
      <c r="W258" s="71">
        <v>1</v>
      </c>
      <c r="X258" s="71">
        <v>0</v>
      </c>
      <c r="Y258" s="71">
        <v>0</v>
      </c>
      <c r="Z258" s="71">
        <v>2</v>
      </c>
      <c r="AA258" s="71">
        <v>2</v>
      </c>
      <c r="AB258" s="71">
        <v>2</v>
      </c>
      <c r="AC258" s="71">
        <v>0</v>
      </c>
      <c r="AD258" s="71">
        <v>0</v>
      </c>
      <c r="AE258" s="71">
        <v>0</v>
      </c>
      <c r="AF258" s="71">
        <v>1</v>
      </c>
      <c r="AG258" s="73" t="s">
        <v>292</v>
      </c>
      <c r="AH258" s="73" t="s">
        <v>210</v>
      </c>
      <c r="AI258" s="76"/>
    </row>
    <row r="259" spans="1:35" hidden="1" x14ac:dyDescent="0.2">
      <c r="A259" s="67">
        <v>56421</v>
      </c>
      <c r="B259" s="71" t="s">
        <v>96</v>
      </c>
      <c r="C259" s="102">
        <f t="shared" si="35"/>
        <v>1285</v>
      </c>
      <c r="D259" s="71">
        <v>80</v>
      </c>
      <c r="E259" s="71">
        <v>0</v>
      </c>
      <c r="F259" s="71">
        <v>0</v>
      </c>
      <c r="G259" s="71">
        <v>1285</v>
      </c>
      <c r="H259" s="71" t="s">
        <v>50</v>
      </c>
      <c r="I259" s="71">
        <v>0</v>
      </c>
      <c r="J259" s="71" t="s">
        <v>288</v>
      </c>
      <c r="K259" s="94">
        <v>1</v>
      </c>
      <c r="L259" s="71">
        <v>0</v>
      </c>
      <c r="M259" s="71">
        <v>202</v>
      </c>
      <c r="N259" s="71">
        <f t="shared" si="36"/>
        <v>404</v>
      </c>
      <c r="O259" s="71">
        <v>0</v>
      </c>
      <c r="P259" s="71">
        <v>0</v>
      </c>
      <c r="Q259" s="71">
        <v>0</v>
      </c>
      <c r="R259" s="71">
        <v>0</v>
      </c>
      <c r="S259" s="71">
        <v>15</v>
      </c>
      <c r="T259" s="71">
        <v>0</v>
      </c>
      <c r="U259" s="71">
        <v>2</v>
      </c>
      <c r="V259" s="71">
        <v>2</v>
      </c>
      <c r="W259" s="71">
        <v>0</v>
      </c>
      <c r="X259" s="71">
        <v>0</v>
      </c>
      <c r="Y259" s="71">
        <v>0</v>
      </c>
      <c r="Z259" s="71">
        <v>2</v>
      </c>
      <c r="AA259" s="71">
        <v>2</v>
      </c>
      <c r="AB259" s="71">
        <v>2</v>
      </c>
      <c r="AC259" s="71">
        <v>0</v>
      </c>
      <c r="AD259" s="71">
        <v>0</v>
      </c>
      <c r="AE259" s="71">
        <v>0</v>
      </c>
      <c r="AF259" s="71">
        <v>1</v>
      </c>
      <c r="AG259" s="73" t="s">
        <v>287</v>
      </c>
      <c r="AH259" s="73" t="s">
        <v>210</v>
      </c>
      <c r="AI259" s="76"/>
    </row>
    <row r="260" spans="1:35" hidden="1" x14ac:dyDescent="0.2">
      <c r="A260" s="67">
        <v>56422</v>
      </c>
      <c r="B260" s="71" t="s">
        <v>96</v>
      </c>
      <c r="C260" s="102">
        <f t="shared" si="35"/>
        <v>2082</v>
      </c>
      <c r="D260" s="71">
        <v>82</v>
      </c>
      <c r="E260" s="71">
        <v>0</v>
      </c>
      <c r="F260" s="71">
        <v>1999</v>
      </c>
      <c r="G260" s="71">
        <v>83</v>
      </c>
      <c r="H260" s="71" t="s">
        <v>50</v>
      </c>
      <c r="I260" s="71">
        <v>0</v>
      </c>
      <c r="J260" s="71" t="s">
        <v>47</v>
      </c>
      <c r="K260" s="94">
        <v>1</v>
      </c>
      <c r="L260" s="71">
        <v>14</v>
      </c>
      <c r="M260" s="71">
        <v>100</v>
      </c>
      <c r="N260" s="71">
        <f t="shared" si="36"/>
        <v>200</v>
      </c>
      <c r="O260" s="71">
        <v>4</v>
      </c>
      <c r="P260" s="71">
        <v>16</v>
      </c>
      <c r="Q260" s="71">
        <f t="shared" ref="Q260:Q267" si="37">P260*2</f>
        <v>32</v>
      </c>
      <c r="R260" s="71">
        <v>11</v>
      </c>
      <c r="S260" s="71">
        <v>23</v>
      </c>
      <c r="T260" s="71">
        <v>0</v>
      </c>
      <c r="U260" s="71">
        <v>2</v>
      </c>
      <c r="V260" s="71">
        <v>2</v>
      </c>
      <c r="W260" s="71">
        <v>1</v>
      </c>
      <c r="X260" s="71">
        <v>0</v>
      </c>
      <c r="Y260" s="71">
        <v>0</v>
      </c>
      <c r="Z260" s="71">
        <v>2</v>
      </c>
      <c r="AA260" s="71">
        <v>2</v>
      </c>
      <c r="AB260" s="71">
        <v>2</v>
      </c>
      <c r="AC260" s="71">
        <v>0</v>
      </c>
      <c r="AD260" s="71">
        <v>0</v>
      </c>
      <c r="AE260" s="71">
        <v>0</v>
      </c>
      <c r="AF260" s="71">
        <v>1</v>
      </c>
      <c r="AG260" s="73" t="s">
        <v>292</v>
      </c>
      <c r="AH260" s="73" t="s">
        <v>210</v>
      </c>
      <c r="AI260" s="76"/>
    </row>
    <row r="261" spans="1:35" hidden="1" x14ac:dyDescent="0.2">
      <c r="A261" s="67">
        <v>56427</v>
      </c>
      <c r="B261" s="71" t="s">
        <v>96</v>
      </c>
      <c r="C261" s="102">
        <f t="shared" si="35"/>
        <v>2609</v>
      </c>
      <c r="D261" s="71">
        <v>209</v>
      </c>
      <c r="E261" s="71">
        <v>2609</v>
      </c>
      <c r="F261" s="71">
        <v>0</v>
      </c>
      <c r="G261" s="71">
        <v>0</v>
      </c>
      <c r="H261" s="71" t="s">
        <v>50</v>
      </c>
      <c r="I261" s="71">
        <v>0</v>
      </c>
      <c r="J261" s="71" t="s">
        <v>47</v>
      </c>
      <c r="K261" s="94">
        <v>1</v>
      </c>
      <c r="L261" s="71">
        <v>3</v>
      </c>
      <c r="M261" s="71">
        <v>18</v>
      </c>
      <c r="N261" s="71">
        <f t="shared" si="36"/>
        <v>36</v>
      </c>
      <c r="O261" s="71">
        <v>3</v>
      </c>
      <c r="P261" s="71">
        <v>0</v>
      </c>
      <c r="Q261" s="71">
        <f t="shared" si="37"/>
        <v>0</v>
      </c>
      <c r="R261" s="71">
        <v>3</v>
      </c>
      <c r="S261" s="71">
        <v>50</v>
      </c>
      <c r="T261" s="71">
        <v>0</v>
      </c>
      <c r="U261" s="71">
        <v>2</v>
      </c>
      <c r="V261" s="71">
        <v>4</v>
      </c>
      <c r="W261" s="71">
        <v>2</v>
      </c>
      <c r="X261" s="71">
        <v>0</v>
      </c>
      <c r="Y261" s="71">
        <v>0</v>
      </c>
      <c r="Z261" s="71">
        <v>2</v>
      </c>
      <c r="AA261" s="71">
        <v>4</v>
      </c>
      <c r="AB261" s="71">
        <v>2</v>
      </c>
      <c r="AC261" s="71">
        <v>0</v>
      </c>
      <c r="AD261" s="71">
        <v>1</v>
      </c>
      <c r="AE261" s="71">
        <v>0</v>
      </c>
      <c r="AF261" s="71">
        <v>1</v>
      </c>
      <c r="AG261" s="73" t="s">
        <v>287</v>
      </c>
      <c r="AH261" s="73"/>
      <c r="AI261" s="76"/>
    </row>
    <row r="262" spans="1:35" hidden="1" x14ac:dyDescent="0.2">
      <c r="A262" s="67">
        <v>56430</v>
      </c>
      <c r="B262" s="71" t="s">
        <v>96</v>
      </c>
      <c r="C262" s="102">
        <f t="shared" si="35"/>
        <v>8772</v>
      </c>
      <c r="D262" s="71">
        <v>462</v>
      </c>
      <c r="E262" s="71">
        <v>0</v>
      </c>
      <c r="F262" s="71">
        <v>2399</v>
      </c>
      <c r="G262" s="71">
        <v>6373</v>
      </c>
      <c r="H262" s="71" t="s">
        <v>50</v>
      </c>
      <c r="I262" s="71">
        <v>0</v>
      </c>
      <c r="J262" s="71" t="s">
        <v>47</v>
      </c>
      <c r="K262" s="100">
        <v>1</v>
      </c>
      <c r="L262" s="71">
        <v>90</v>
      </c>
      <c r="M262" s="71">
        <v>630</v>
      </c>
      <c r="N262" s="71">
        <f t="shared" si="36"/>
        <v>1260</v>
      </c>
      <c r="O262" s="71">
        <v>1</v>
      </c>
      <c r="P262" s="71">
        <v>38</v>
      </c>
      <c r="Q262" s="71">
        <f t="shared" si="37"/>
        <v>76</v>
      </c>
      <c r="R262" s="71">
        <v>90</v>
      </c>
      <c r="S262" s="71">
        <v>89</v>
      </c>
      <c r="T262" s="71">
        <v>0</v>
      </c>
      <c r="U262" s="71">
        <v>12</v>
      </c>
      <c r="V262" s="71">
        <v>8</v>
      </c>
      <c r="W262" s="71">
        <v>7</v>
      </c>
      <c r="X262" s="71">
        <v>0</v>
      </c>
      <c r="Y262" s="71">
        <v>0</v>
      </c>
      <c r="Z262" s="71">
        <v>4</v>
      </c>
      <c r="AA262" s="71">
        <v>7</v>
      </c>
      <c r="AB262" s="71">
        <v>4</v>
      </c>
      <c r="AC262" s="71">
        <v>16</v>
      </c>
      <c r="AD262" s="71">
        <v>2</v>
      </c>
      <c r="AE262" s="71">
        <v>0</v>
      </c>
      <c r="AF262" s="71">
        <v>2</v>
      </c>
      <c r="AG262" s="73" t="s">
        <v>293</v>
      </c>
      <c r="AH262" s="73" t="s">
        <v>210</v>
      </c>
      <c r="AI262" s="76"/>
    </row>
    <row r="263" spans="1:35" hidden="1" x14ac:dyDescent="0.2">
      <c r="A263" s="67">
        <v>56445</v>
      </c>
      <c r="B263" s="71" t="s">
        <v>96</v>
      </c>
      <c r="C263" s="102">
        <f t="shared" si="35"/>
        <v>5470</v>
      </c>
      <c r="D263" s="71">
        <v>451</v>
      </c>
      <c r="E263" s="71">
        <v>0</v>
      </c>
      <c r="F263" s="71">
        <v>0</v>
      </c>
      <c r="G263" s="71">
        <v>5019</v>
      </c>
      <c r="H263" s="71" t="s">
        <v>50</v>
      </c>
      <c r="I263" s="71">
        <v>451</v>
      </c>
      <c r="J263" s="71" t="s">
        <v>47</v>
      </c>
      <c r="K263" s="94">
        <v>1</v>
      </c>
      <c r="L263" s="71">
        <v>4</v>
      </c>
      <c r="M263" s="71">
        <v>48</v>
      </c>
      <c r="N263" s="71">
        <f t="shared" si="36"/>
        <v>96</v>
      </c>
      <c r="O263" s="71">
        <v>6</v>
      </c>
      <c r="P263" s="71">
        <v>126</v>
      </c>
      <c r="Q263" s="71">
        <f t="shared" si="37"/>
        <v>252</v>
      </c>
      <c r="R263" s="71">
        <v>4</v>
      </c>
      <c r="S263" s="71">
        <v>75</v>
      </c>
      <c r="T263" s="71">
        <v>0</v>
      </c>
      <c r="U263" s="71">
        <v>6</v>
      </c>
      <c r="V263" s="71">
        <v>7</v>
      </c>
      <c r="W263" s="71">
        <v>3</v>
      </c>
      <c r="X263" s="71">
        <v>0</v>
      </c>
      <c r="Y263" s="71">
        <v>0</v>
      </c>
      <c r="Z263" s="71">
        <v>2</v>
      </c>
      <c r="AA263" s="71">
        <v>7</v>
      </c>
      <c r="AB263" s="71">
        <v>2</v>
      </c>
      <c r="AC263" s="71">
        <v>0</v>
      </c>
      <c r="AD263" s="71">
        <v>1</v>
      </c>
      <c r="AE263" s="71">
        <v>0</v>
      </c>
      <c r="AF263" s="71">
        <v>1</v>
      </c>
      <c r="AG263" s="73" t="s">
        <v>293</v>
      </c>
      <c r="AH263" s="73" t="s">
        <v>210</v>
      </c>
      <c r="AI263" s="76"/>
    </row>
    <row r="264" spans="1:35" hidden="1" x14ac:dyDescent="0.2">
      <c r="A264" s="67">
        <v>56458</v>
      </c>
      <c r="B264" s="71" t="s">
        <v>96</v>
      </c>
      <c r="C264" s="102">
        <v>3000</v>
      </c>
      <c r="D264" s="71">
        <v>200</v>
      </c>
      <c r="E264" s="71">
        <v>0</v>
      </c>
      <c r="F264" s="71">
        <v>0</v>
      </c>
      <c r="G264" s="71">
        <v>3000</v>
      </c>
      <c r="H264" s="71" t="s">
        <v>50</v>
      </c>
      <c r="I264" s="71">
        <v>0</v>
      </c>
      <c r="J264" s="71" t="s">
        <v>47</v>
      </c>
      <c r="K264" s="94">
        <v>1</v>
      </c>
      <c r="L264" s="71">
        <v>4</v>
      </c>
      <c r="M264" s="71">
        <v>48</v>
      </c>
      <c r="N264" s="71">
        <f t="shared" si="36"/>
        <v>96</v>
      </c>
      <c r="O264" s="71">
        <v>2</v>
      </c>
      <c r="P264" s="71">
        <v>0</v>
      </c>
      <c r="Q264" s="71">
        <f t="shared" si="37"/>
        <v>0</v>
      </c>
      <c r="R264" s="71">
        <v>0</v>
      </c>
      <c r="S264" s="71">
        <v>10</v>
      </c>
      <c r="T264" s="71">
        <v>10</v>
      </c>
      <c r="U264" s="71">
        <v>2</v>
      </c>
      <c r="V264" s="71">
        <v>2</v>
      </c>
      <c r="W264" s="71">
        <v>2</v>
      </c>
      <c r="X264" s="71">
        <v>0</v>
      </c>
      <c r="Y264" s="71">
        <v>0</v>
      </c>
      <c r="Z264" s="71">
        <v>2</v>
      </c>
      <c r="AA264" s="71">
        <v>2</v>
      </c>
      <c r="AB264" s="71">
        <v>2</v>
      </c>
      <c r="AC264" s="71">
        <v>0</v>
      </c>
      <c r="AD264" s="71">
        <v>0</v>
      </c>
      <c r="AE264" s="71">
        <v>0</v>
      </c>
      <c r="AF264" s="71">
        <v>0</v>
      </c>
      <c r="AG264" s="73"/>
      <c r="AH264" s="73" t="s">
        <v>210</v>
      </c>
      <c r="AI264" s="76"/>
    </row>
    <row r="265" spans="1:35" hidden="1" x14ac:dyDescent="0.2">
      <c r="A265" s="67">
        <v>56459</v>
      </c>
      <c r="B265" s="71" t="s">
        <v>96</v>
      </c>
      <c r="C265" s="102">
        <f t="shared" si="35"/>
        <v>4583</v>
      </c>
      <c r="D265" s="71">
        <v>365</v>
      </c>
      <c r="E265" s="71">
        <v>3123</v>
      </c>
      <c r="F265" s="71">
        <v>1104</v>
      </c>
      <c r="G265" s="71">
        <v>0</v>
      </c>
      <c r="H265" s="71" t="s">
        <v>59</v>
      </c>
      <c r="I265" s="71">
        <v>356</v>
      </c>
      <c r="J265" s="71" t="s">
        <v>47</v>
      </c>
      <c r="K265" s="94">
        <v>1</v>
      </c>
      <c r="L265" s="71">
        <v>13</v>
      </c>
      <c r="M265" s="71">
        <v>156</v>
      </c>
      <c r="N265" s="71">
        <f t="shared" si="36"/>
        <v>312</v>
      </c>
      <c r="O265" s="71">
        <v>4</v>
      </c>
      <c r="P265" s="71">
        <v>84</v>
      </c>
      <c r="Q265" s="71">
        <f t="shared" si="37"/>
        <v>168</v>
      </c>
      <c r="R265" s="71">
        <v>13</v>
      </c>
      <c r="S265" s="71">
        <v>52</v>
      </c>
      <c r="T265" s="71">
        <v>0</v>
      </c>
      <c r="U265" s="71">
        <v>4</v>
      </c>
      <c r="V265" s="71">
        <v>6</v>
      </c>
      <c r="W265" s="71">
        <v>2</v>
      </c>
      <c r="X265" s="71">
        <v>0</v>
      </c>
      <c r="Y265" s="71">
        <v>0</v>
      </c>
      <c r="Z265" s="71">
        <v>2</v>
      </c>
      <c r="AA265" s="71">
        <v>6</v>
      </c>
      <c r="AB265" s="71">
        <v>2</v>
      </c>
      <c r="AC265" s="71">
        <v>0</v>
      </c>
      <c r="AD265" s="71">
        <v>2</v>
      </c>
      <c r="AE265" s="71">
        <v>0</v>
      </c>
      <c r="AF265" s="71">
        <v>1</v>
      </c>
      <c r="AG265" s="73" t="s">
        <v>286</v>
      </c>
      <c r="AH265" s="73" t="s">
        <v>210</v>
      </c>
      <c r="AI265" s="76"/>
    </row>
    <row r="266" spans="1:35" hidden="1" x14ac:dyDescent="0.2">
      <c r="A266" s="67">
        <v>56471</v>
      </c>
      <c r="B266" s="71" t="s">
        <v>96</v>
      </c>
      <c r="C266" s="102">
        <v>3000</v>
      </c>
      <c r="D266" s="71">
        <v>200</v>
      </c>
      <c r="E266" s="71">
        <v>0</v>
      </c>
      <c r="F266" s="71">
        <v>0</v>
      </c>
      <c r="G266" s="71">
        <v>3000</v>
      </c>
      <c r="H266" s="71" t="s">
        <v>50</v>
      </c>
      <c r="I266" s="71">
        <v>0</v>
      </c>
      <c r="J266" s="71" t="s">
        <v>47</v>
      </c>
      <c r="K266" s="94">
        <v>1</v>
      </c>
      <c r="L266" s="71">
        <v>4</v>
      </c>
      <c r="M266" s="71">
        <v>48</v>
      </c>
      <c r="N266" s="71">
        <f t="shared" si="36"/>
        <v>96</v>
      </c>
      <c r="O266" s="71">
        <v>2</v>
      </c>
      <c r="P266" s="71">
        <v>0</v>
      </c>
      <c r="Q266" s="71">
        <f t="shared" si="37"/>
        <v>0</v>
      </c>
      <c r="R266" s="71">
        <v>0</v>
      </c>
      <c r="S266" s="71">
        <v>10</v>
      </c>
      <c r="T266" s="71">
        <v>10</v>
      </c>
      <c r="U266" s="71">
        <v>2</v>
      </c>
      <c r="V266" s="71">
        <v>2</v>
      </c>
      <c r="W266" s="71">
        <v>2</v>
      </c>
      <c r="X266" s="71">
        <v>0</v>
      </c>
      <c r="Y266" s="71">
        <v>0</v>
      </c>
      <c r="Z266" s="71">
        <v>2</v>
      </c>
      <c r="AA266" s="71">
        <v>2</v>
      </c>
      <c r="AB266" s="71">
        <v>2</v>
      </c>
      <c r="AC266" s="71">
        <v>0</v>
      </c>
      <c r="AD266" s="71">
        <v>0</v>
      </c>
      <c r="AE266" s="71">
        <v>0</v>
      </c>
      <c r="AF266" s="71">
        <v>0</v>
      </c>
      <c r="AG266" s="73"/>
      <c r="AH266" s="73" t="s">
        <v>210</v>
      </c>
      <c r="AI266" s="76"/>
    </row>
    <row r="267" spans="1:35" hidden="1" x14ac:dyDescent="0.2">
      <c r="A267" s="67">
        <v>56473</v>
      </c>
      <c r="B267" s="71" t="s">
        <v>96</v>
      </c>
      <c r="C267" s="102">
        <f t="shared" si="35"/>
        <v>5470</v>
      </c>
      <c r="D267" s="71">
        <v>451</v>
      </c>
      <c r="E267" s="71">
        <v>0</v>
      </c>
      <c r="F267" s="71">
        <v>0</v>
      </c>
      <c r="G267" s="71">
        <v>5019</v>
      </c>
      <c r="H267" s="71" t="s">
        <v>50</v>
      </c>
      <c r="I267" s="71">
        <v>451</v>
      </c>
      <c r="J267" s="71" t="s">
        <v>47</v>
      </c>
      <c r="K267" s="94">
        <v>1</v>
      </c>
      <c r="L267" s="71">
        <v>4</v>
      </c>
      <c r="M267" s="71">
        <v>48</v>
      </c>
      <c r="N267" s="71">
        <f t="shared" si="36"/>
        <v>96</v>
      </c>
      <c r="O267" s="71">
        <v>6</v>
      </c>
      <c r="P267" s="71">
        <v>126</v>
      </c>
      <c r="Q267" s="71">
        <f t="shared" si="37"/>
        <v>252</v>
      </c>
      <c r="R267" s="71">
        <v>4</v>
      </c>
      <c r="S267" s="71">
        <v>75</v>
      </c>
      <c r="T267" s="71">
        <v>0</v>
      </c>
      <c r="U267" s="71">
        <v>6</v>
      </c>
      <c r="V267" s="71">
        <v>7</v>
      </c>
      <c r="W267" s="71">
        <v>3</v>
      </c>
      <c r="X267" s="71">
        <v>0</v>
      </c>
      <c r="Y267" s="71">
        <v>0</v>
      </c>
      <c r="Z267" s="71">
        <v>2</v>
      </c>
      <c r="AA267" s="71">
        <v>7</v>
      </c>
      <c r="AB267" s="71">
        <v>2</v>
      </c>
      <c r="AC267" s="71">
        <v>0</v>
      </c>
      <c r="AD267" s="71">
        <v>1</v>
      </c>
      <c r="AE267" s="71">
        <v>0</v>
      </c>
      <c r="AF267" s="71">
        <v>1</v>
      </c>
      <c r="AG267" s="73"/>
      <c r="AH267" s="73"/>
      <c r="AI267" s="76"/>
    </row>
    <row r="268" spans="1:35" s="113" customFormat="1" hidden="1" x14ac:dyDescent="0.2">
      <c r="A268" s="67">
        <v>56480</v>
      </c>
      <c r="B268" s="71" t="s">
        <v>96</v>
      </c>
      <c r="C268" s="103">
        <v>9054</v>
      </c>
      <c r="D268" s="71">
        <v>0</v>
      </c>
      <c r="E268" s="71">
        <v>0</v>
      </c>
      <c r="F268" s="71">
        <v>0</v>
      </c>
      <c r="G268" s="68">
        <v>0</v>
      </c>
      <c r="H268" s="71" t="s">
        <v>50</v>
      </c>
      <c r="I268" s="71">
        <v>0</v>
      </c>
      <c r="J268" s="71" t="s">
        <v>47</v>
      </c>
      <c r="K268" s="112">
        <v>1</v>
      </c>
      <c r="L268" s="71">
        <v>0</v>
      </c>
      <c r="M268" s="71">
        <v>0</v>
      </c>
      <c r="N268" s="71">
        <v>0</v>
      </c>
      <c r="O268" s="71">
        <v>4</v>
      </c>
      <c r="P268" s="71">
        <v>0</v>
      </c>
      <c r="Q268" s="71">
        <v>0</v>
      </c>
      <c r="R268" s="71">
        <v>0</v>
      </c>
      <c r="S268" s="71">
        <v>60</v>
      </c>
      <c r="T268" s="71">
        <v>10</v>
      </c>
      <c r="U268" s="71">
        <v>10</v>
      </c>
      <c r="V268" s="71">
        <v>8</v>
      </c>
      <c r="W268" s="71">
        <v>8</v>
      </c>
      <c r="X268" s="71">
        <v>0</v>
      </c>
      <c r="Y268" s="71">
        <v>0</v>
      </c>
      <c r="Z268" s="71">
        <v>4</v>
      </c>
      <c r="AA268" s="71">
        <v>10</v>
      </c>
      <c r="AB268" s="71">
        <v>4</v>
      </c>
      <c r="AC268" s="71">
        <v>0</v>
      </c>
      <c r="AD268" s="71">
        <v>0</v>
      </c>
      <c r="AE268" s="71">
        <v>0</v>
      </c>
      <c r="AF268" s="71">
        <v>0</v>
      </c>
      <c r="AG268" s="73"/>
      <c r="AH268" s="73" t="s">
        <v>210</v>
      </c>
      <c r="AI268" s="84" t="s">
        <v>294</v>
      </c>
    </row>
    <row r="269" spans="1:35" s="80" customFormat="1" hidden="1" x14ac:dyDescent="0.2">
      <c r="A269" s="67">
        <v>56488</v>
      </c>
      <c r="B269" s="71" t="s">
        <v>96</v>
      </c>
      <c r="C269" s="102">
        <v>3000</v>
      </c>
      <c r="D269" s="71">
        <v>366</v>
      </c>
      <c r="E269" s="71">
        <v>0</v>
      </c>
      <c r="F269" s="71">
        <v>0</v>
      </c>
      <c r="G269" s="71">
        <v>3000</v>
      </c>
      <c r="H269" s="71" t="s">
        <v>50</v>
      </c>
      <c r="I269" s="71">
        <v>0</v>
      </c>
      <c r="J269" s="71" t="s">
        <v>47</v>
      </c>
      <c r="K269" s="112">
        <v>1</v>
      </c>
      <c r="L269" s="71">
        <v>0</v>
      </c>
      <c r="M269" s="71">
        <v>0</v>
      </c>
      <c r="N269" s="71">
        <v>0</v>
      </c>
      <c r="O269" s="71">
        <v>3</v>
      </c>
      <c r="P269" s="71">
        <v>0</v>
      </c>
      <c r="Q269" s="71">
        <v>0</v>
      </c>
      <c r="R269" s="71">
        <v>0</v>
      </c>
      <c r="S269" s="71">
        <v>30</v>
      </c>
      <c r="T269" s="38">
        <v>10</v>
      </c>
      <c r="U269" s="71">
        <v>5</v>
      </c>
      <c r="V269" s="71">
        <v>8</v>
      </c>
      <c r="W269" s="71">
        <v>2</v>
      </c>
      <c r="X269" s="71">
        <v>0</v>
      </c>
      <c r="Y269" s="71">
        <v>0</v>
      </c>
      <c r="Z269" s="71">
        <v>1</v>
      </c>
      <c r="AA269" s="71">
        <v>5</v>
      </c>
      <c r="AB269" s="71">
        <v>2</v>
      </c>
      <c r="AC269" s="71">
        <v>0</v>
      </c>
      <c r="AD269" s="71">
        <v>2</v>
      </c>
      <c r="AE269" s="71">
        <v>0</v>
      </c>
      <c r="AF269" s="71">
        <v>0</v>
      </c>
      <c r="AG269" s="73"/>
      <c r="AH269" s="73" t="s">
        <v>210</v>
      </c>
      <c r="AI269" s="84"/>
    </row>
    <row r="270" spans="1:35" s="80" customFormat="1" hidden="1" x14ac:dyDescent="0.2">
      <c r="A270" s="67">
        <v>56489</v>
      </c>
      <c r="B270" s="71" t="s">
        <v>96</v>
      </c>
      <c r="C270" s="102">
        <v>3000</v>
      </c>
      <c r="D270" s="71">
        <v>366</v>
      </c>
      <c r="E270" s="71">
        <v>0</v>
      </c>
      <c r="F270" s="71">
        <v>0</v>
      </c>
      <c r="G270" s="71">
        <v>3000</v>
      </c>
      <c r="H270" s="71" t="s">
        <v>50</v>
      </c>
      <c r="I270" s="71">
        <v>0</v>
      </c>
      <c r="J270" s="71" t="s">
        <v>47</v>
      </c>
      <c r="K270" s="112">
        <v>1</v>
      </c>
      <c r="L270" s="71">
        <v>0</v>
      </c>
      <c r="M270" s="71">
        <v>0</v>
      </c>
      <c r="N270" s="71">
        <v>0</v>
      </c>
      <c r="O270" s="71">
        <v>3</v>
      </c>
      <c r="P270" s="71">
        <v>0</v>
      </c>
      <c r="Q270" s="71">
        <v>0</v>
      </c>
      <c r="R270" s="71">
        <v>0</v>
      </c>
      <c r="S270" s="71">
        <v>30</v>
      </c>
      <c r="T270" s="71">
        <v>10</v>
      </c>
      <c r="U270" s="71">
        <v>5</v>
      </c>
      <c r="V270" s="71">
        <v>8</v>
      </c>
      <c r="W270" s="71">
        <v>2</v>
      </c>
      <c r="X270" s="71">
        <v>0</v>
      </c>
      <c r="Y270" s="71">
        <v>0</v>
      </c>
      <c r="Z270" s="71">
        <v>1</v>
      </c>
      <c r="AA270" s="71">
        <v>5</v>
      </c>
      <c r="AB270" s="71">
        <v>2</v>
      </c>
      <c r="AC270" s="71">
        <v>0</v>
      </c>
      <c r="AD270" s="71">
        <v>2</v>
      </c>
      <c r="AE270" s="71">
        <v>0</v>
      </c>
      <c r="AF270" s="71">
        <v>0</v>
      </c>
      <c r="AG270" s="73"/>
      <c r="AH270" s="73" t="s">
        <v>210</v>
      </c>
      <c r="AI270" s="84"/>
    </row>
    <row r="271" spans="1:35" hidden="1" x14ac:dyDescent="0.2">
      <c r="A271" s="67">
        <v>56504</v>
      </c>
      <c r="B271" s="71" t="s">
        <v>96</v>
      </c>
      <c r="C271" s="102">
        <f>E271+F271+G271+I271</f>
        <v>4523</v>
      </c>
      <c r="D271" s="71">
        <v>484</v>
      </c>
      <c r="E271" s="71">
        <v>0</v>
      </c>
      <c r="F271" s="71">
        <v>0</v>
      </c>
      <c r="G271" s="71">
        <v>4039</v>
      </c>
      <c r="H271" s="71" t="s">
        <v>50</v>
      </c>
      <c r="I271" s="71">
        <v>484</v>
      </c>
      <c r="J271" s="71" t="s">
        <v>47</v>
      </c>
      <c r="K271" s="94">
        <v>1</v>
      </c>
      <c r="L271" s="71">
        <v>5</v>
      </c>
      <c r="M271" s="71">
        <v>75</v>
      </c>
      <c r="N271" s="71">
        <f>M271*2</f>
        <v>150</v>
      </c>
      <c r="O271" s="71">
        <v>3</v>
      </c>
      <c r="P271" s="71">
        <v>63</v>
      </c>
      <c r="Q271" s="71">
        <f>P271*2</f>
        <v>126</v>
      </c>
      <c r="R271" s="71">
        <v>5</v>
      </c>
      <c r="S271" s="71">
        <v>65</v>
      </c>
      <c r="T271" s="71">
        <v>0</v>
      </c>
      <c r="U271" s="71">
        <v>6</v>
      </c>
      <c r="V271" s="71">
        <v>9</v>
      </c>
      <c r="W271" s="71">
        <v>3</v>
      </c>
      <c r="X271" s="71">
        <v>0</v>
      </c>
      <c r="Y271" s="71">
        <v>0</v>
      </c>
      <c r="Z271" s="71">
        <v>3</v>
      </c>
      <c r="AA271" s="71">
        <v>9</v>
      </c>
      <c r="AB271" s="71">
        <v>2</v>
      </c>
      <c r="AC271" s="71">
        <v>0</v>
      </c>
      <c r="AD271" s="71">
        <v>2</v>
      </c>
      <c r="AE271" s="71">
        <v>0</v>
      </c>
      <c r="AF271" s="71">
        <v>0</v>
      </c>
      <c r="AG271" s="73" t="s">
        <v>295</v>
      </c>
      <c r="AH271" s="73" t="s">
        <v>210</v>
      </c>
      <c r="AI271" s="76"/>
    </row>
    <row r="272" spans="1:35" hidden="1" x14ac:dyDescent="0.2">
      <c r="A272" s="67">
        <v>56505</v>
      </c>
      <c r="B272" s="71" t="s">
        <v>96</v>
      </c>
      <c r="C272" s="102">
        <f>E272+F272+G272+I272</f>
        <v>4561</v>
      </c>
      <c r="D272" s="71">
        <v>324</v>
      </c>
      <c r="E272" s="71">
        <v>2954</v>
      </c>
      <c r="F272" s="71">
        <v>1283</v>
      </c>
      <c r="G272" s="71">
        <v>0</v>
      </c>
      <c r="H272" s="71" t="s">
        <v>50</v>
      </c>
      <c r="I272" s="71">
        <v>324</v>
      </c>
      <c r="J272" s="71" t="s">
        <v>47</v>
      </c>
      <c r="K272" s="94">
        <v>1</v>
      </c>
      <c r="L272" s="71">
        <v>13</v>
      </c>
      <c r="M272" s="71">
        <v>156</v>
      </c>
      <c r="N272" s="71">
        <f>M272*2</f>
        <v>312</v>
      </c>
      <c r="O272" s="71">
        <v>5</v>
      </c>
      <c r="P272" s="71">
        <v>105</v>
      </c>
      <c r="Q272" s="71">
        <f>P272*2</f>
        <v>210</v>
      </c>
      <c r="R272" s="71">
        <v>13</v>
      </c>
      <c r="S272" s="71">
        <v>75</v>
      </c>
      <c r="T272" s="71">
        <v>0</v>
      </c>
      <c r="U272" s="71">
        <v>4</v>
      </c>
      <c r="V272" s="71">
        <v>6</v>
      </c>
      <c r="W272" s="71">
        <v>2</v>
      </c>
      <c r="X272" s="71">
        <v>0</v>
      </c>
      <c r="Y272" s="71">
        <v>0</v>
      </c>
      <c r="Z272" s="71">
        <v>2</v>
      </c>
      <c r="AA272" s="71">
        <v>6</v>
      </c>
      <c r="AB272" s="71">
        <v>2</v>
      </c>
      <c r="AC272" s="71">
        <v>0</v>
      </c>
      <c r="AD272" s="71">
        <v>1</v>
      </c>
      <c r="AE272" s="71">
        <v>0</v>
      </c>
      <c r="AF272" s="71">
        <v>1</v>
      </c>
      <c r="AG272" s="73" t="s">
        <v>295</v>
      </c>
      <c r="AH272" s="73" t="s">
        <v>210</v>
      </c>
      <c r="AI272" s="76"/>
    </row>
    <row r="273" spans="1:35" hidden="1" x14ac:dyDescent="0.2">
      <c r="A273" s="67">
        <v>56506</v>
      </c>
      <c r="B273" s="71" t="s">
        <v>96</v>
      </c>
      <c r="C273" s="102">
        <f>E273+F273+G273+I273</f>
        <v>4416</v>
      </c>
      <c r="D273" s="71">
        <v>324</v>
      </c>
      <c r="E273" s="71">
        <v>3024</v>
      </c>
      <c r="F273" s="71">
        <v>1068</v>
      </c>
      <c r="G273" s="71">
        <v>0</v>
      </c>
      <c r="H273" s="71" t="s">
        <v>50</v>
      </c>
      <c r="I273" s="71">
        <v>324</v>
      </c>
      <c r="J273" s="71" t="s">
        <v>47</v>
      </c>
      <c r="K273" s="94">
        <v>1</v>
      </c>
      <c r="L273" s="71">
        <v>11</v>
      </c>
      <c r="M273" s="71">
        <v>132</v>
      </c>
      <c r="N273" s="71">
        <f>M273*2</f>
        <v>264</v>
      </c>
      <c r="O273" s="71">
        <v>2</v>
      </c>
      <c r="P273" s="71">
        <v>42</v>
      </c>
      <c r="Q273" s="71">
        <f>P273*2</f>
        <v>84</v>
      </c>
      <c r="R273" s="71">
        <v>13</v>
      </c>
      <c r="S273" s="71">
        <v>81</v>
      </c>
      <c r="T273" s="71">
        <v>0</v>
      </c>
      <c r="U273" s="71">
        <v>4</v>
      </c>
      <c r="V273" s="71">
        <v>6</v>
      </c>
      <c r="W273" s="71">
        <v>2</v>
      </c>
      <c r="X273" s="71">
        <v>0</v>
      </c>
      <c r="Y273" s="71">
        <v>0</v>
      </c>
      <c r="Z273" s="71">
        <v>2</v>
      </c>
      <c r="AA273" s="71">
        <v>6</v>
      </c>
      <c r="AB273" s="71">
        <v>2</v>
      </c>
      <c r="AC273" s="71">
        <v>0</v>
      </c>
      <c r="AD273" s="71">
        <v>1</v>
      </c>
      <c r="AE273" s="71">
        <v>0</v>
      </c>
      <c r="AF273" s="71">
        <v>1</v>
      </c>
      <c r="AG273" s="73" t="s">
        <v>293</v>
      </c>
      <c r="AH273" s="73" t="s">
        <v>210</v>
      </c>
      <c r="AI273" s="76"/>
    </row>
    <row r="274" spans="1:35" hidden="1" x14ac:dyDescent="0.2">
      <c r="A274" s="67">
        <v>56508</v>
      </c>
      <c r="B274" s="71" t="s">
        <v>96</v>
      </c>
      <c r="C274" s="102">
        <v>538</v>
      </c>
      <c r="D274" s="71">
        <v>223</v>
      </c>
      <c r="E274" s="71">
        <v>538</v>
      </c>
      <c r="F274" s="71">
        <v>0</v>
      </c>
      <c r="G274" s="71">
        <v>0</v>
      </c>
      <c r="H274" s="71" t="s">
        <v>269</v>
      </c>
      <c r="I274" s="71">
        <v>0</v>
      </c>
      <c r="J274" s="71" t="s">
        <v>47</v>
      </c>
      <c r="K274" s="94">
        <v>1</v>
      </c>
      <c r="L274" s="71">
        <v>2</v>
      </c>
      <c r="M274" s="71">
        <v>10</v>
      </c>
      <c r="N274" s="71">
        <v>20</v>
      </c>
      <c r="O274" s="71">
        <v>4</v>
      </c>
      <c r="P274" s="71">
        <v>8</v>
      </c>
      <c r="Q274" s="71">
        <f>P274*2</f>
        <v>16</v>
      </c>
      <c r="R274" s="71">
        <v>0</v>
      </c>
      <c r="S274" s="71">
        <v>40</v>
      </c>
      <c r="T274" s="71">
        <v>2</v>
      </c>
      <c r="U274" s="71">
        <v>2</v>
      </c>
      <c r="V274" s="71">
        <v>3</v>
      </c>
      <c r="W274" s="71">
        <v>1</v>
      </c>
      <c r="X274" s="71">
        <v>0</v>
      </c>
      <c r="Y274" s="71">
        <v>2</v>
      </c>
      <c r="Z274" s="71">
        <v>2</v>
      </c>
      <c r="AA274" s="71">
        <v>3</v>
      </c>
      <c r="AB274" s="71">
        <v>2</v>
      </c>
      <c r="AC274" s="71">
        <v>0</v>
      </c>
      <c r="AD274" s="71">
        <v>0</v>
      </c>
      <c r="AE274" s="71">
        <v>0</v>
      </c>
      <c r="AF274" s="71">
        <v>1</v>
      </c>
      <c r="AG274" s="73" t="s">
        <v>296</v>
      </c>
      <c r="AH274" s="73" t="s">
        <v>210</v>
      </c>
      <c r="AI274" s="76"/>
    </row>
    <row r="275" spans="1:35" hidden="1" x14ac:dyDescent="0.2">
      <c r="A275" s="67">
        <v>56510</v>
      </c>
      <c r="B275" s="71" t="s">
        <v>96</v>
      </c>
      <c r="C275" s="102">
        <v>7500</v>
      </c>
      <c r="D275" s="71">
        <v>63</v>
      </c>
      <c r="E275" s="71">
        <v>7500</v>
      </c>
      <c r="F275" s="71">
        <v>0</v>
      </c>
      <c r="G275" s="71">
        <v>0</v>
      </c>
      <c r="H275" s="71" t="s">
        <v>269</v>
      </c>
      <c r="I275" s="71">
        <v>0</v>
      </c>
      <c r="J275" s="71" t="s">
        <v>345</v>
      </c>
      <c r="K275" s="101">
        <v>7</v>
      </c>
      <c r="L275" s="71">
        <v>0</v>
      </c>
      <c r="M275" s="71">
        <v>0</v>
      </c>
      <c r="N275" s="71">
        <v>0</v>
      </c>
      <c r="O275" s="71">
        <v>2</v>
      </c>
      <c r="P275" s="71">
        <v>0</v>
      </c>
      <c r="Q275" s="71">
        <v>0</v>
      </c>
      <c r="R275" s="71">
        <v>0</v>
      </c>
      <c r="S275" s="71">
        <v>6</v>
      </c>
      <c r="T275" s="71">
        <v>0</v>
      </c>
      <c r="U275" s="71">
        <v>4</v>
      </c>
      <c r="V275" s="71">
        <v>3</v>
      </c>
      <c r="W275" s="71">
        <v>3</v>
      </c>
      <c r="X275" s="71">
        <v>0</v>
      </c>
      <c r="Y275" s="71">
        <v>0</v>
      </c>
      <c r="Z275" s="71">
        <v>2</v>
      </c>
      <c r="AA275" s="71">
        <v>3</v>
      </c>
      <c r="AB275" s="71">
        <v>2</v>
      </c>
      <c r="AC275" s="71">
        <v>2</v>
      </c>
      <c r="AD275" s="71">
        <v>4</v>
      </c>
      <c r="AE275" s="71">
        <v>0</v>
      </c>
      <c r="AF275" s="71">
        <v>1</v>
      </c>
      <c r="AG275" s="73" t="s">
        <v>212</v>
      </c>
      <c r="AH275" s="73" t="s">
        <v>210</v>
      </c>
      <c r="AI275" s="76"/>
    </row>
    <row r="276" spans="1:35" hidden="1" x14ac:dyDescent="0.2">
      <c r="A276" s="67">
        <v>56516</v>
      </c>
      <c r="B276" s="71" t="s">
        <v>96</v>
      </c>
      <c r="C276" s="102">
        <f t="shared" ref="C276:C286" si="38">E276+F276+G276+I276</f>
        <v>4014</v>
      </c>
      <c r="D276" s="71">
        <v>235</v>
      </c>
      <c r="E276" s="71">
        <v>270</v>
      </c>
      <c r="F276" s="71">
        <v>1152</v>
      </c>
      <c r="G276" s="71">
        <v>0</v>
      </c>
      <c r="H276" s="71" t="s">
        <v>59</v>
      </c>
      <c r="I276" s="71">
        <v>2592</v>
      </c>
      <c r="J276" s="71" t="s">
        <v>47</v>
      </c>
      <c r="K276" s="94">
        <v>1</v>
      </c>
      <c r="L276" s="71">
        <v>16</v>
      </c>
      <c r="M276" s="71">
        <v>153</v>
      </c>
      <c r="N276" s="71">
        <f>M276*2</f>
        <v>306</v>
      </c>
      <c r="O276" s="71">
        <v>4</v>
      </c>
      <c r="P276" s="71">
        <v>84</v>
      </c>
      <c r="Q276" s="71">
        <f>P276*2</f>
        <v>168</v>
      </c>
      <c r="R276" s="71">
        <v>22</v>
      </c>
      <c r="S276" s="71">
        <v>37</v>
      </c>
      <c r="T276" s="71">
        <v>0</v>
      </c>
      <c r="U276" s="71">
        <v>5</v>
      </c>
      <c r="V276" s="71">
        <v>3</v>
      </c>
      <c r="W276" s="71">
        <v>2</v>
      </c>
      <c r="X276" s="71">
        <v>0</v>
      </c>
      <c r="Y276" s="71">
        <v>0</v>
      </c>
      <c r="Z276" s="71">
        <v>3</v>
      </c>
      <c r="AA276" s="71">
        <v>2</v>
      </c>
      <c r="AB276" s="71">
        <v>2</v>
      </c>
      <c r="AC276" s="71">
        <v>1</v>
      </c>
      <c r="AD276" s="71">
        <v>1</v>
      </c>
      <c r="AE276" s="71">
        <v>1</v>
      </c>
      <c r="AF276" s="71">
        <v>1</v>
      </c>
      <c r="AG276" s="73" t="s">
        <v>287</v>
      </c>
      <c r="AH276" s="73" t="s">
        <v>210</v>
      </c>
      <c r="AI276" s="76"/>
    </row>
    <row r="277" spans="1:35" ht="13.5" hidden="1" customHeight="1" x14ac:dyDescent="0.2">
      <c r="A277" s="67">
        <v>56553</v>
      </c>
      <c r="B277" s="71" t="s">
        <v>96</v>
      </c>
      <c r="C277" s="102">
        <f t="shared" si="38"/>
        <v>3093</v>
      </c>
      <c r="D277" s="71">
        <v>352</v>
      </c>
      <c r="E277" s="71">
        <v>2269</v>
      </c>
      <c r="F277" s="71">
        <v>472</v>
      </c>
      <c r="G277" s="71">
        <v>0</v>
      </c>
      <c r="H277" s="71" t="s">
        <v>59</v>
      </c>
      <c r="I277" s="71">
        <v>352</v>
      </c>
      <c r="J277" s="71" t="s">
        <v>47</v>
      </c>
      <c r="K277" s="94">
        <v>1</v>
      </c>
      <c r="L277" s="71">
        <v>16</v>
      </c>
      <c r="M277" s="71">
        <v>160</v>
      </c>
      <c r="N277" s="71">
        <f>M277*2</f>
        <v>320</v>
      </c>
      <c r="O277" s="71">
        <v>1</v>
      </c>
      <c r="P277" s="71">
        <v>14</v>
      </c>
      <c r="Q277" s="71">
        <f>P277*2</f>
        <v>28</v>
      </c>
      <c r="R277" s="71">
        <v>16</v>
      </c>
      <c r="S277" s="71">
        <v>50</v>
      </c>
      <c r="T277" s="71">
        <v>0</v>
      </c>
      <c r="U277" s="71">
        <v>5</v>
      </c>
      <c r="V277" s="71">
        <v>2</v>
      </c>
      <c r="W277" s="71">
        <v>1</v>
      </c>
      <c r="X277" s="71">
        <v>0</v>
      </c>
      <c r="Y277" s="71">
        <v>0</v>
      </c>
      <c r="Z277" s="71">
        <v>3</v>
      </c>
      <c r="AA277" s="71">
        <v>2</v>
      </c>
      <c r="AB277" s="71">
        <v>2</v>
      </c>
      <c r="AC277" s="71">
        <v>4</v>
      </c>
      <c r="AD277" s="71">
        <v>2</v>
      </c>
      <c r="AE277" s="71">
        <v>1</v>
      </c>
      <c r="AF277" s="71">
        <v>1</v>
      </c>
      <c r="AG277" s="73" t="s">
        <v>287</v>
      </c>
      <c r="AH277" s="73" t="s">
        <v>210</v>
      </c>
      <c r="AI277" s="76"/>
    </row>
    <row r="278" spans="1:35" ht="13.5" hidden="1" customHeight="1" x14ac:dyDescent="0.2">
      <c r="A278" s="67">
        <v>56554</v>
      </c>
      <c r="B278" s="71" t="s">
        <v>96</v>
      </c>
      <c r="C278" s="102">
        <f t="shared" si="38"/>
        <v>3093</v>
      </c>
      <c r="D278" s="71">
        <v>352</v>
      </c>
      <c r="E278" s="71">
        <v>2269</v>
      </c>
      <c r="F278" s="71">
        <v>472</v>
      </c>
      <c r="G278" s="71">
        <v>0</v>
      </c>
      <c r="H278" s="71" t="s">
        <v>59</v>
      </c>
      <c r="I278" s="71">
        <v>352</v>
      </c>
      <c r="J278" s="71" t="s">
        <v>47</v>
      </c>
      <c r="K278" s="94">
        <v>1</v>
      </c>
      <c r="L278" s="71">
        <v>16</v>
      </c>
      <c r="M278" s="71">
        <v>160</v>
      </c>
      <c r="N278" s="71">
        <f>M278*2</f>
        <v>320</v>
      </c>
      <c r="O278" s="71">
        <v>1</v>
      </c>
      <c r="P278" s="71">
        <v>14</v>
      </c>
      <c r="Q278" s="71">
        <f>P278*2</f>
        <v>28</v>
      </c>
      <c r="R278" s="71">
        <v>16</v>
      </c>
      <c r="S278" s="71">
        <v>50</v>
      </c>
      <c r="T278" s="71">
        <v>0</v>
      </c>
      <c r="U278" s="71">
        <v>5</v>
      </c>
      <c r="V278" s="71">
        <v>2</v>
      </c>
      <c r="W278" s="71">
        <v>1</v>
      </c>
      <c r="X278" s="71">
        <v>0</v>
      </c>
      <c r="Y278" s="71">
        <v>0</v>
      </c>
      <c r="Z278" s="71">
        <v>3</v>
      </c>
      <c r="AA278" s="71">
        <v>2</v>
      </c>
      <c r="AB278" s="71">
        <v>2</v>
      </c>
      <c r="AC278" s="71">
        <v>4</v>
      </c>
      <c r="AD278" s="71">
        <v>2</v>
      </c>
      <c r="AE278" s="71">
        <v>1</v>
      </c>
      <c r="AF278" s="71">
        <v>1</v>
      </c>
      <c r="AG278" s="73" t="s">
        <v>287</v>
      </c>
      <c r="AH278" s="73" t="s">
        <v>210</v>
      </c>
      <c r="AI278" s="76"/>
    </row>
    <row r="279" spans="1:35" ht="14.25" hidden="1" customHeight="1" x14ac:dyDescent="0.2">
      <c r="A279" s="67">
        <v>56555</v>
      </c>
      <c r="B279" s="71" t="s">
        <v>96</v>
      </c>
      <c r="C279" s="102">
        <f t="shared" si="38"/>
        <v>3093</v>
      </c>
      <c r="D279" s="71">
        <v>352</v>
      </c>
      <c r="E279" s="71">
        <v>2741</v>
      </c>
      <c r="F279" s="71">
        <v>0</v>
      </c>
      <c r="G279" s="71">
        <v>0</v>
      </c>
      <c r="H279" s="71" t="s">
        <v>59</v>
      </c>
      <c r="I279" s="71">
        <v>352</v>
      </c>
      <c r="J279" s="71" t="s">
        <v>47</v>
      </c>
      <c r="K279" s="94">
        <v>1</v>
      </c>
      <c r="L279" s="71">
        <v>16</v>
      </c>
      <c r="M279" s="71">
        <v>160</v>
      </c>
      <c r="N279" s="71">
        <f>M279*2</f>
        <v>320</v>
      </c>
      <c r="O279" s="71">
        <v>1</v>
      </c>
      <c r="P279" s="71">
        <v>14</v>
      </c>
      <c r="Q279" s="71">
        <f>P279*2</f>
        <v>28</v>
      </c>
      <c r="R279" s="71">
        <v>16</v>
      </c>
      <c r="S279" s="71">
        <v>50</v>
      </c>
      <c r="T279" s="71">
        <v>0</v>
      </c>
      <c r="U279" s="71">
        <v>5</v>
      </c>
      <c r="V279" s="71">
        <v>2</v>
      </c>
      <c r="W279" s="71">
        <v>1</v>
      </c>
      <c r="X279" s="71">
        <v>0</v>
      </c>
      <c r="Y279" s="71">
        <v>0</v>
      </c>
      <c r="Z279" s="71">
        <v>3</v>
      </c>
      <c r="AA279" s="71">
        <v>2</v>
      </c>
      <c r="AB279" s="71">
        <v>2</v>
      </c>
      <c r="AC279" s="71">
        <v>4</v>
      </c>
      <c r="AD279" s="71">
        <v>2</v>
      </c>
      <c r="AE279" s="71">
        <v>1</v>
      </c>
      <c r="AF279" s="71">
        <v>1</v>
      </c>
      <c r="AG279" s="73" t="s">
        <v>287</v>
      </c>
      <c r="AH279" s="73" t="s">
        <v>210</v>
      </c>
      <c r="AI279" s="76"/>
    </row>
    <row r="280" spans="1:35" ht="14.25" hidden="1" customHeight="1" x14ac:dyDescent="0.2">
      <c r="A280" s="67">
        <v>56556</v>
      </c>
      <c r="B280" s="71" t="s">
        <v>96</v>
      </c>
      <c r="C280" s="102">
        <f t="shared" si="38"/>
        <v>511</v>
      </c>
      <c r="D280" s="71">
        <v>35</v>
      </c>
      <c r="E280" s="71">
        <v>0</v>
      </c>
      <c r="F280" s="71">
        <v>0</v>
      </c>
      <c r="G280" s="71">
        <v>511</v>
      </c>
      <c r="H280" s="71" t="s">
        <v>50</v>
      </c>
      <c r="I280" s="71">
        <v>0</v>
      </c>
      <c r="J280" s="71" t="s">
        <v>47</v>
      </c>
      <c r="K280" s="94">
        <v>1</v>
      </c>
      <c r="L280" s="71">
        <v>3</v>
      </c>
      <c r="M280" s="71">
        <v>53</v>
      </c>
      <c r="N280" s="71">
        <v>0</v>
      </c>
      <c r="O280" s="71">
        <v>0</v>
      </c>
      <c r="P280" s="71">
        <v>0</v>
      </c>
      <c r="Q280" s="71">
        <v>10</v>
      </c>
      <c r="R280" s="71">
        <v>0</v>
      </c>
      <c r="S280" s="71">
        <v>0</v>
      </c>
      <c r="T280" s="71">
        <v>1</v>
      </c>
      <c r="U280" s="71">
        <v>0</v>
      </c>
      <c r="V280" s="71">
        <v>0</v>
      </c>
      <c r="W280" s="71">
        <v>0</v>
      </c>
      <c r="X280" s="71">
        <v>1</v>
      </c>
      <c r="Y280" s="71">
        <v>1</v>
      </c>
      <c r="Z280" s="71">
        <v>1</v>
      </c>
      <c r="AA280" s="71">
        <v>0</v>
      </c>
      <c r="AB280" s="71">
        <v>1</v>
      </c>
      <c r="AC280" s="71">
        <v>1</v>
      </c>
      <c r="AD280" s="71">
        <v>1</v>
      </c>
      <c r="AE280" s="71"/>
      <c r="AF280" s="71"/>
      <c r="AG280" s="73" t="s">
        <v>287</v>
      </c>
      <c r="AH280" s="73" t="s">
        <v>210</v>
      </c>
      <c r="AI280" s="76"/>
    </row>
    <row r="281" spans="1:35" ht="14.25" hidden="1" customHeight="1" x14ac:dyDescent="0.2">
      <c r="A281" s="67">
        <v>56615</v>
      </c>
      <c r="B281" s="71" t="s">
        <v>96</v>
      </c>
      <c r="C281" s="102">
        <f t="shared" si="38"/>
        <v>958</v>
      </c>
      <c r="D281" s="71">
        <v>958</v>
      </c>
      <c r="E281" s="71">
        <v>0</v>
      </c>
      <c r="F281" s="71">
        <v>0</v>
      </c>
      <c r="G281" s="71">
        <v>958</v>
      </c>
      <c r="H281" s="71" t="s">
        <v>50</v>
      </c>
      <c r="I281" s="71">
        <v>0</v>
      </c>
      <c r="J281" s="71" t="s">
        <v>62</v>
      </c>
      <c r="K281" s="94">
        <v>1</v>
      </c>
      <c r="L281" s="71">
        <v>0</v>
      </c>
      <c r="M281" s="71">
        <v>0</v>
      </c>
      <c r="N281" s="71">
        <v>0</v>
      </c>
      <c r="O281" s="71">
        <v>0</v>
      </c>
      <c r="P281" s="71">
        <v>0</v>
      </c>
      <c r="Q281" s="71">
        <v>0</v>
      </c>
      <c r="R281" s="71">
        <v>0</v>
      </c>
      <c r="S281" s="71">
        <v>20</v>
      </c>
      <c r="T281" s="71">
        <v>0</v>
      </c>
      <c r="U281" s="71">
        <v>13</v>
      </c>
      <c r="V281" s="71">
        <v>11</v>
      </c>
      <c r="W281" s="71">
        <v>8</v>
      </c>
      <c r="X281" s="71">
        <v>0</v>
      </c>
      <c r="Y281" s="71">
        <v>0</v>
      </c>
      <c r="Z281" s="71">
        <v>0</v>
      </c>
      <c r="AA281" s="71">
        <v>11</v>
      </c>
      <c r="AB281" s="71">
        <v>0</v>
      </c>
      <c r="AC281" s="71">
        <v>12</v>
      </c>
      <c r="AD281" s="71">
        <v>0</v>
      </c>
      <c r="AE281" s="71">
        <v>0</v>
      </c>
      <c r="AF281" s="71">
        <v>1</v>
      </c>
      <c r="AG281" s="73" t="s">
        <v>287</v>
      </c>
      <c r="AH281" s="73" t="s">
        <v>210</v>
      </c>
      <c r="AI281" s="104" t="s">
        <v>297</v>
      </c>
    </row>
    <row r="282" spans="1:35" ht="13.5" hidden="1" customHeight="1" x14ac:dyDescent="0.2">
      <c r="A282" s="67">
        <v>56616</v>
      </c>
      <c r="B282" s="71" t="s">
        <v>96</v>
      </c>
      <c r="C282" s="102">
        <f t="shared" si="38"/>
        <v>958</v>
      </c>
      <c r="D282" s="71">
        <v>958</v>
      </c>
      <c r="E282" s="71">
        <v>0</v>
      </c>
      <c r="F282" s="71">
        <v>0</v>
      </c>
      <c r="G282" s="71">
        <v>958</v>
      </c>
      <c r="H282" s="71" t="s">
        <v>50</v>
      </c>
      <c r="I282" s="71">
        <v>0</v>
      </c>
      <c r="J282" s="71" t="s">
        <v>62</v>
      </c>
      <c r="K282" s="94">
        <v>1</v>
      </c>
      <c r="L282" s="71">
        <v>0</v>
      </c>
      <c r="M282" s="71">
        <v>0</v>
      </c>
      <c r="N282" s="71">
        <v>0</v>
      </c>
      <c r="O282" s="71">
        <v>0</v>
      </c>
      <c r="P282" s="71">
        <v>0</v>
      </c>
      <c r="Q282" s="71">
        <v>0</v>
      </c>
      <c r="R282" s="71">
        <v>0</v>
      </c>
      <c r="S282" s="71">
        <v>20</v>
      </c>
      <c r="T282" s="71">
        <v>0</v>
      </c>
      <c r="U282" s="71">
        <v>13</v>
      </c>
      <c r="V282" s="71">
        <v>11</v>
      </c>
      <c r="W282" s="71">
        <v>8</v>
      </c>
      <c r="X282" s="71">
        <v>0</v>
      </c>
      <c r="Y282" s="71">
        <v>0</v>
      </c>
      <c r="Z282" s="71">
        <v>0</v>
      </c>
      <c r="AA282" s="71">
        <v>11</v>
      </c>
      <c r="AB282" s="71">
        <v>0</v>
      </c>
      <c r="AC282" s="71">
        <v>12</v>
      </c>
      <c r="AD282" s="71">
        <v>0</v>
      </c>
      <c r="AE282" s="71">
        <v>0</v>
      </c>
      <c r="AF282" s="71">
        <v>1</v>
      </c>
      <c r="AG282" s="73" t="s">
        <v>287</v>
      </c>
      <c r="AH282" s="73" t="s">
        <v>210</v>
      </c>
      <c r="AI282" s="104" t="s">
        <v>297</v>
      </c>
    </row>
    <row r="283" spans="1:35" ht="15" hidden="1" customHeight="1" x14ac:dyDescent="0.2">
      <c r="A283" s="67">
        <v>56617</v>
      </c>
      <c r="B283" s="71" t="s">
        <v>96</v>
      </c>
      <c r="C283" s="102">
        <f t="shared" si="38"/>
        <v>958</v>
      </c>
      <c r="D283" s="71">
        <v>958</v>
      </c>
      <c r="E283" s="71">
        <v>0</v>
      </c>
      <c r="F283" s="71">
        <v>0</v>
      </c>
      <c r="G283" s="71">
        <v>958</v>
      </c>
      <c r="H283" s="71" t="s">
        <v>50</v>
      </c>
      <c r="I283" s="71">
        <v>0</v>
      </c>
      <c r="J283" s="71" t="s">
        <v>62</v>
      </c>
      <c r="K283" s="94">
        <v>1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  <c r="Q283" s="71">
        <v>0</v>
      </c>
      <c r="R283" s="71">
        <v>0</v>
      </c>
      <c r="S283" s="71">
        <v>20</v>
      </c>
      <c r="T283" s="71">
        <v>0</v>
      </c>
      <c r="U283" s="71">
        <v>13</v>
      </c>
      <c r="V283" s="71">
        <v>11</v>
      </c>
      <c r="W283" s="71">
        <v>8</v>
      </c>
      <c r="X283" s="71">
        <v>0</v>
      </c>
      <c r="Y283" s="71">
        <v>0</v>
      </c>
      <c r="Z283" s="71">
        <v>0</v>
      </c>
      <c r="AA283" s="71">
        <v>11</v>
      </c>
      <c r="AB283" s="71">
        <v>0</v>
      </c>
      <c r="AC283" s="71">
        <v>12</v>
      </c>
      <c r="AD283" s="71">
        <v>0</v>
      </c>
      <c r="AE283" s="71">
        <v>0</v>
      </c>
      <c r="AF283" s="71">
        <v>1</v>
      </c>
      <c r="AG283" s="73" t="s">
        <v>287</v>
      </c>
      <c r="AH283" s="73" t="s">
        <v>210</v>
      </c>
      <c r="AI283" s="104" t="s">
        <v>297</v>
      </c>
    </row>
    <row r="284" spans="1:35" ht="13.5" hidden="1" customHeight="1" x14ac:dyDescent="0.2">
      <c r="A284" s="67">
        <v>56619</v>
      </c>
      <c r="B284" s="71" t="s">
        <v>96</v>
      </c>
      <c r="C284" s="102">
        <f t="shared" si="38"/>
        <v>958</v>
      </c>
      <c r="D284" s="71">
        <v>958</v>
      </c>
      <c r="E284" s="71">
        <v>0</v>
      </c>
      <c r="F284" s="71">
        <v>0</v>
      </c>
      <c r="G284" s="71">
        <v>958</v>
      </c>
      <c r="H284" s="71" t="s">
        <v>50</v>
      </c>
      <c r="I284" s="71">
        <v>0</v>
      </c>
      <c r="J284" s="71" t="s">
        <v>62</v>
      </c>
      <c r="K284" s="94">
        <v>1</v>
      </c>
      <c r="L284" s="71">
        <v>0</v>
      </c>
      <c r="M284" s="71">
        <v>0</v>
      </c>
      <c r="N284" s="71">
        <v>0</v>
      </c>
      <c r="O284" s="71">
        <v>0</v>
      </c>
      <c r="P284" s="71">
        <v>0</v>
      </c>
      <c r="Q284" s="71">
        <v>0</v>
      </c>
      <c r="R284" s="71">
        <v>0</v>
      </c>
      <c r="S284" s="71">
        <v>20</v>
      </c>
      <c r="T284" s="71">
        <v>0</v>
      </c>
      <c r="U284" s="71">
        <v>13</v>
      </c>
      <c r="V284" s="71">
        <v>11</v>
      </c>
      <c r="W284" s="71">
        <v>8</v>
      </c>
      <c r="X284" s="71">
        <v>0</v>
      </c>
      <c r="Y284" s="71">
        <v>0</v>
      </c>
      <c r="Z284" s="71">
        <v>0</v>
      </c>
      <c r="AA284" s="71">
        <v>11</v>
      </c>
      <c r="AB284" s="71">
        <v>0</v>
      </c>
      <c r="AC284" s="71">
        <v>12</v>
      </c>
      <c r="AD284" s="71">
        <v>0</v>
      </c>
      <c r="AE284" s="71">
        <v>0</v>
      </c>
      <c r="AF284" s="71">
        <v>1</v>
      </c>
      <c r="AG284" s="73" t="s">
        <v>287</v>
      </c>
      <c r="AH284" s="73" t="s">
        <v>210</v>
      </c>
      <c r="AI284" s="104" t="s">
        <v>297</v>
      </c>
    </row>
    <row r="285" spans="1:35" hidden="1" x14ac:dyDescent="0.2">
      <c r="A285" s="67">
        <v>56765</v>
      </c>
      <c r="B285" s="71" t="s">
        <v>96</v>
      </c>
      <c r="C285" s="102">
        <f t="shared" si="38"/>
        <v>186</v>
      </c>
      <c r="D285" s="71">
        <v>119</v>
      </c>
      <c r="E285" s="71">
        <v>186</v>
      </c>
      <c r="F285" s="71">
        <v>0</v>
      </c>
      <c r="G285" s="71">
        <v>0</v>
      </c>
      <c r="H285" s="71" t="s">
        <v>50</v>
      </c>
      <c r="I285" s="71">
        <v>0</v>
      </c>
      <c r="J285" s="71" t="s">
        <v>47</v>
      </c>
      <c r="K285" s="94">
        <v>1</v>
      </c>
      <c r="L285" s="71">
        <v>3</v>
      </c>
      <c r="M285" s="71">
        <v>63</v>
      </c>
      <c r="N285" s="71">
        <f>M285*2</f>
        <v>126</v>
      </c>
      <c r="O285" s="71">
        <f>M285*2</f>
        <v>126</v>
      </c>
      <c r="P285" s="71">
        <v>0</v>
      </c>
      <c r="Q285" s="71"/>
      <c r="R285" s="71">
        <v>0</v>
      </c>
      <c r="S285" s="71">
        <f>R285*2</f>
        <v>0</v>
      </c>
      <c r="T285" s="71">
        <v>0</v>
      </c>
      <c r="U285" s="71">
        <v>3</v>
      </c>
      <c r="V285" s="71">
        <v>4</v>
      </c>
      <c r="W285" s="71">
        <v>1</v>
      </c>
      <c r="X285" s="71">
        <v>1</v>
      </c>
      <c r="Y285" s="71">
        <v>1</v>
      </c>
      <c r="Z285" s="71">
        <v>0</v>
      </c>
      <c r="AA285" s="71">
        <v>0</v>
      </c>
      <c r="AB285" s="71">
        <v>1</v>
      </c>
      <c r="AC285" s="71">
        <v>1</v>
      </c>
      <c r="AD285" s="71">
        <v>1</v>
      </c>
      <c r="AE285" s="71">
        <v>1</v>
      </c>
      <c r="AF285" s="71">
        <v>0</v>
      </c>
      <c r="AG285" s="73" t="s">
        <v>298</v>
      </c>
      <c r="AH285" s="73" t="s">
        <v>210</v>
      </c>
      <c r="AI285" s="76"/>
    </row>
    <row r="286" spans="1:35" hidden="1" x14ac:dyDescent="0.2">
      <c r="A286" s="67">
        <v>56767</v>
      </c>
      <c r="B286" s="71" t="s">
        <v>96</v>
      </c>
      <c r="C286" s="102">
        <f t="shared" si="38"/>
        <v>4714</v>
      </c>
      <c r="D286" s="71">
        <v>507</v>
      </c>
      <c r="E286" s="71">
        <v>2316</v>
      </c>
      <c r="F286" s="71">
        <v>1755</v>
      </c>
      <c r="G286" s="71">
        <v>38</v>
      </c>
      <c r="H286" s="71" t="s">
        <v>59</v>
      </c>
      <c r="I286" s="71">
        <v>605</v>
      </c>
      <c r="J286" s="71" t="s">
        <v>47</v>
      </c>
      <c r="K286" s="94">
        <v>1</v>
      </c>
      <c r="L286" s="71">
        <v>10</v>
      </c>
      <c r="M286" s="71">
        <v>200</v>
      </c>
      <c r="N286" s="71">
        <f>M286*2</f>
        <v>400</v>
      </c>
      <c r="O286" s="71">
        <v>2</v>
      </c>
      <c r="P286" s="71">
        <v>42</v>
      </c>
      <c r="Q286" s="71">
        <f>P286*2</f>
        <v>84</v>
      </c>
      <c r="R286" s="71">
        <v>10</v>
      </c>
      <c r="S286" s="71">
        <v>65</v>
      </c>
      <c r="T286" s="71">
        <v>74</v>
      </c>
      <c r="U286" s="71">
        <v>9</v>
      </c>
      <c r="V286" s="71">
        <v>6</v>
      </c>
      <c r="W286" s="71">
        <v>2</v>
      </c>
      <c r="X286" s="71">
        <v>0</v>
      </c>
      <c r="Y286" s="71">
        <v>0</v>
      </c>
      <c r="Z286" s="71">
        <v>2</v>
      </c>
      <c r="AA286" s="71">
        <v>6</v>
      </c>
      <c r="AB286" s="71">
        <v>6</v>
      </c>
      <c r="AC286" s="71">
        <v>1</v>
      </c>
      <c r="AD286" s="71">
        <v>1</v>
      </c>
      <c r="AE286" s="71">
        <v>1</v>
      </c>
      <c r="AF286" s="71">
        <v>1</v>
      </c>
      <c r="AG286" s="73" t="s">
        <v>298</v>
      </c>
      <c r="AH286" s="73" t="s">
        <v>210</v>
      </c>
      <c r="AI286" s="76"/>
    </row>
    <row r="287" spans="1:35" hidden="1" x14ac:dyDescent="0.2">
      <c r="A287" s="70">
        <v>56800</v>
      </c>
      <c r="B287" s="71" t="s">
        <v>96</v>
      </c>
      <c r="C287" s="102">
        <v>209839</v>
      </c>
      <c r="D287" s="71"/>
      <c r="E287" s="71"/>
      <c r="F287" s="71"/>
      <c r="G287" s="71"/>
      <c r="H287" s="71"/>
      <c r="I287" s="71"/>
      <c r="J287" s="71" t="s">
        <v>47</v>
      </c>
      <c r="K287" s="94">
        <v>1</v>
      </c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>
        <v>0</v>
      </c>
      <c r="Y287" s="71">
        <v>0</v>
      </c>
      <c r="Z287" s="71"/>
      <c r="AA287" s="71"/>
      <c r="AB287" s="71"/>
      <c r="AC287" s="71"/>
      <c r="AD287" s="71"/>
      <c r="AE287" s="71"/>
      <c r="AF287" s="71"/>
      <c r="AG287" s="73"/>
      <c r="AH287" s="73"/>
      <c r="AI287" s="76" t="s">
        <v>351</v>
      </c>
    </row>
    <row r="288" spans="1:35" hidden="1" x14ac:dyDescent="0.2">
      <c r="A288" s="67">
        <v>56820</v>
      </c>
      <c r="B288" s="71" t="s">
        <v>96</v>
      </c>
      <c r="C288" s="102">
        <f>E288+F288+G288+I288</f>
        <v>12587</v>
      </c>
      <c r="D288" s="71">
        <v>10258</v>
      </c>
      <c r="E288" s="71">
        <v>11982</v>
      </c>
      <c r="F288" s="71">
        <v>0</v>
      </c>
      <c r="G288" s="71">
        <v>0</v>
      </c>
      <c r="H288" s="71" t="s">
        <v>59</v>
      </c>
      <c r="I288" s="71">
        <v>605</v>
      </c>
      <c r="J288" s="71" t="s">
        <v>47</v>
      </c>
      <c r="K288" s="94">
        <v>1</v>
      </c>
      <c r="L288" s="71">
        <v>10</v>
      </c>
      <c r="M288" s="71">
        <v>200</v>
      </c>
      <c r="N288" s="71">
        <f>M288*2</f>
        <v>400</v>
      </c>
      <c r="O288" s="71">
        <v>2</v>
      </c>
      <c r="P288" s="71">
        <v>42</v>
      </c>
      <c r="Q288" s="71">
        <f>P288*2</f>
        <v>84</v>
      </c>
      <c r="R288" s="71">
        <v>10</v>
      </c>
      <c r="S288" s="71">
        <v>65</v>
      </c>
      <c r="T288" s="71">
        <v>74</v>
      </c>
      <c r="U288" s="71">
        <v>9</v>
      </c>
      <c r="V288" s="71">
        <v>6</v>
      </c>
      <c r="W288" s="71">
        <v>2</v>
      </c>
      <c r="X288" s="71">
        <v>0</v>
      </c>
      <c r="Y288" s="71">
        <v>0</v>
      </c>
      <c r="Z288" s="71">
        <v>2</v>
      </c>
      <c r="AA288" s="71">
        <v>6</v>
      </c>
      <c r="AB288" s="71">
        <v>6</v>
      </c>
      <c r="AC288" s="71">
        <v>1</v>
      </c>
      <c r="AD288" s="71">
        <v>1</v>
      </c>
      <c r="AE288" s="71">
        <v>1</v>
      </c>
      <c r="AF288" s="71">
        <v>1</v>
      </c>
      <c r="AG288" s="73"/>
      <c r="AH288" s="73"/>
      <c r="AI288" s="76"/>
    </row>
    <row r="289" spans="1:35" hidden="1" x14ac:dyDescent="0.2">
      <c r="A289" s="67">
        <v>69000</v>
      </c>
      <c r="B289" s="71" t="s">
        <v>49</v>
      </c>
      <c r="C289" s="102">
        <v>22547</v>
      </c>
      <c r="D289" s="71">
        <v>908</v>
      </c>
      <c r="E289" s="71">
        <v>0</v>
      </c>
      <c r="F289" s="71">
        <v>0</v>
      </c>
      <c r="G289" s="79">
        <v>22547</v>
      </c>
      <c r="H289" s="71" t="s">
        <v>50</v>
      </c>
      <c r="I289" s="71">
        <v>0</v>
      </c>
      <c r="J289" s="71" t="s">
        <v>218</v>
      </c>
      <c r="K289" s="95">
        <v>3</v>
      </c>
      <c r="L289" s="71">
        <v>104</v>
      </c>
      <c r="M289" s="79">
        <v>12045</v>
      </c>
      <c r="N289" s="71">
        <f>M289*2</f>
        <v>24090</v>
      </c>
      <c r="O289" s="71">
        <v>23</v>
      </c>
      <c r="P289" s="71">
        <v>64</v>
      </c>
      <c r="Q289" s="71">
        <f>P289*2</f>
        <v>128</v>
      </c>
      <c r="R289" s="71">
        <v>0</v>
      </c>
      <c r="S289" s="71">
        <v>50</v>
      </c>
      <c r="T289" s="71">
        <v>0</v>
      </c>
      <c r="U289" s="71">
        <v>9</v>
      </c>
      <c r="V289" s="71">
        <v>15</v>
      </c>
      <c r="W289" s="71">
        <v>4</v>
      </c>
      <c r="X289" s="71">
        <v>0</v>
      </c>
      <c r="Y289" s="71">
        <v>0</v>
      </c>
      <c r="Z289" s="71">
        <v>0</v>
      </c>
      <c r="AA289" s="71">
        <v>19</v>
      </c>
      <c r="AB289" s="71">
        <v>0</v>
      </c>
      <c r="AC289" s="71">
        <v>0</v>
      </c>
      <c r="AD289" s="71">
        <v>4</v>
      </c>
      <c r="AE289" s="71">
        <v>0</v>
      </c>
      <c r="AF289" s="71">
        <v>1</v>
      </c>
      <c r="AG289" s="73"/>
      <c r="AH289" s="73" t="s">
        <v>210</v>
      </c>
      <c r="AI289" s="76"/>
    </row>
    <row r="290" spans="1:35" hidden="1" x14ac:dyDescent="0.2">
      <c r="A290" s="67">
        <v>70001</v>
      </c>
      <c r="B290" s="71" t="s">
        <v>102</v>
      </c>
      <c r="C290" s="102">
        <f t="shared" ref="C290:C294" si="39">E290+F290+G290+I290</f>
        <v>3420</v>
      </c>
      <c r="D290" s="71">
        <v>83</v>
      </c>
      <c r="E290" s="71">
        <v>3420</v>
      </c>
      <c r="F290" s="71">
        <v>0</v>
      </c>
      <c r="G290" s="71">
        <v>0</v>
      </c>
      <c r="H290" s="71" t="s">
        <v>50</v>
      </c>
      <c r="I290" s="71">
        <v>0</v>
      </c>
      <c r="J290" s="71" t="s">
        <v>47</v>
      </c>
      <c r="K290" s="94">
        <v>1</v>
      </c>
      <c r="L290" s="71">
        <v>19</v>
      </c>
      <c r="M290" s="71">
        <v>285</v>
      </c>
      <c r="N290" s="71">
        <f t="shared" ref="N290:N294" si="40">M290*2</f>
        <v>570</v>
      </c>
      <c r="O290" s="71">
        <v>0</v>
      </c>
      <c r="P290" s="71">
        <v>0</v>
      </c>
      <c r="Q290" s="71">
        <f t="shared" ref="Q290" si="41">P290*2</f>
        <v>0</v>
      </c>
      <c r="R290" s="71">
        <v>0</v>
      </c>
      <c r="S290" s="71">
        <v>48</v>
      </c>
      <c r="T290" s="71">
        <v>0</v>
      </c>
      <c r="U290" s="71">
        <v>2</v>
      </c>
      <c r="V290" s="71">
        <v>2</v>
      </c>
      <c r="W290" s="71">
        <v>0</v>
      </c>
      <c r="X290" s="71">
        <v>0</v>
      </c>
      <c r="Y290" s="71">
        <v>0</v>
      </c>
      <c r="Z290" s="71">
        <v>1</v>
      </c>
      <c r="AA290" s="71">
        <v>2</v>
      </c>
      <c r="AB290" s="71">
        <v>1</v>
      </c>
      <c r="AC290" s="71">
        <v>0</v>
      </c>
      <c r="AD290" s="71">
        <v>1</v>
      </c>
      <c r="AE290" s="71">
        <v>0</v>
      </c>
      <c r="AF290" s="71">
        <v>1</v>
      </c>
      <c r="AG290" s="73" t="s">
        <v>242</v>
      </c>
      <c r="AH290" s="73" t="s">
        <v>210</v>
      </c>
      <c r="AI290" s="76"/>
    </row>
    <row r="291" spans="1:35" hidden="1" x14ac:dyDescent="0.2">
      <c r="A291" s="67">
        <v>70015</v>
      </c>
      <c r="B291" s="71" t="s">
        <v>102</v>
      </c>
      <c r="C291" s="102">
        <f t="shared" si="39"/>
        <v>80</v>
      </c>
      <c r="D291" s="71">
        <v>80</v>
      </c>
      <c r="E291" s="71">
        <v>0</v>
      </c>
      <c r="F291" s="71">
        <v>0</v>
      </c>
      <c r="G291" s="71">
        <v>0</v>
      </c>
      <c r="H291" s="71" t="s">
        <v>18</v>
      </c>
      <c r="I291" s="71">
        <v>80</v>
      </c>
      <c r="J291" s="71" t="s">
        <v>62</v>
      </c>
      <c r="K291" s="94">
        <v>1</v>
      </c>
      <c r="L291" s="71">
        <v>2</v>
      </c>
      <c r="M291" s="71">
        <v>0</v>
      </c>
      <c r="N291" s="71">
        <f t="shared" si="40"/>
        <v>0</v>
      </c>
      <c r="O291" s="71">
        <v>0</v>
      </c>
      <c r="P291" s="71">
        <v>0</v>
      </c>
      <c r="Q291" s="71">
        <v>0</v>
      </c>
      <c r="R291" s="71">
        <v>0</v>
      </c>
      <c r="S291" s="71">
        <v>4</v>
      </c>
      <c r="T291" s="71">
        <v>0</v>
      </c>
      <c r="U291" s="71">
        <v>2</v>
      </c>
      <c r="V291" s="71">
        <v>2</v>
      </c>
      <c r="W291" s="71">
        <v>0</v>
      </c>
      <c r="X291" s="71">
        <v>0</v>
      </c>
      <c r="Y291" s="71">
        <v>0</v>
      </c>
      <c r="Z291" s="71">
        <v>2</v>
      </c>
      <c r="AA291" s="71">
        <v>2</v>
      </c>
      <c r="AB291" s="71">
        <v>2</v>
      </c>
      <c r="AC291" s="71">
        <v>0</v>
      </c>
      <c r="AD291" s="71">
        <v>0</v>
      </c>
      <c r="AE291" s="71">
        <v>0</v>
      </c>
      <c r="AF291" s="71">
        <v>1</v>
      </c>
      <c r="AG291" s="73" t="s">
        <v>242</v>
      </c>
      <c r="AH291" s="73"/>
      <c r="AI291" s="76"/>
    </row>
    <row r="292" spans="1:35" hidden="1" x14ac:dyDescent="0.2">
      <c r="A292" s="67">
        <v>70017</v>
      </c>
      <c r="B292" s="71" t="s">
        <v>102</v>
      </c>
      <c r="C292" s="102">
        <f t="shared" si="39"/>
        <v>415</v>
      </c>
      <c r="D292" s="71">
        <v>28</v>
      </c>
      <c r="E292" s="71">
        <v>0</v>
      </c>
      <c r="F292" s="71">
        <v>0</v>
      </c>
      <c r="G292" s="71">
        <v>0</v>
      </c>
      <c r="H292" s="71" t="s">
        <v>56</v>
      </c>
      <c r="I292" s="71">
        <v>415</v>
      </c>
      <c r="J292" s="71" t="s">
        <v>78</v>
      </c>
      <c r="K292" s="94">
        <v>1</v>
      </c>
      <c r="L292" s="71">
        <v>11</v>
      </c>
      <c r="M292" s="71">
        <v>140</v>
      </c>
      <c r="N292" s="71">
        <f t="shared" si="40"/>
        <v>280</v>
      </c>
      <c r="O292" s="71">
        <v>2</v>
      </c>
      <c r="P292" s="71">
        <v>42</v>
      </c>
      <c r="Q292" s="71">
        <f>P292*2</f>
        <v>84</v>
      </c>
      <c r="R292" s="71">
        <v>0</v>
      </c>
      <c r="S292" s="71">
        <v>9</v>
      </c>
      <c r="T292" s="71">
        <v>0</v>
      </c>
      <c r="U292" s="71">
        <v>1</v>
      </c>
      <c r="V292" s="71">
        <v>1</v>
      </c>
      <c r="W292" s="71">
        <v>0</v>
      </c>
      <c r="X292" s="71">
        <v>0</v>
      </c>
      <c r="Y292" s="71">
        <v>0</v>
      </c>
      <c r="Z292" s="71">
        <v>1</v>
      </c>
      <c r="AA292" s="71">
        <v>1</v>
      </c>
      <c r="AB292" s="71">
        <v>1</v>
      </c>
      <c r="AC292" s="71">
        <v>0</v>
      </c>
      <c r="AD292" s="71">
        <v>1</v>
      </c>
      <c r="AE292" s="71">
        <v>0</v>
      </c>
      <c r="AF292" s="71">
        <v>1</v>
      </c>
      <c r="AG292" s="73" t="s">
        <v>242</v>
      </c>
      <c r="AH292" s="73" t="s">
        <v>210</v>
      </c>
      <c r="AI292" s="76"/>
    </row>
    <row r="293" spans="1:35" hidden="1" x14ac:dyDescent="0.2">
      <c r="A293" s="67">
        <v>76020</v>
      </c>
      <c r="B293" s="71" t="s">
        <v>102</v>
      </c>
      <c r="C293" s="102">
        <f t="shared" si="39"/>
        <v>4276</v>
      </c>
      <c r="D293" s="71">
        <v>392</v>
      </c>
      <c r="E293" s="71">
        <v>4276</v>
      </c>
      <c r="F293" s="71">
        <v>0</v>
      </c>
      <c r="G293" s="71">
        <v>0</v>
      </c>
      <c r="H293" s="71" t="s">
        <v>50</v>
      </c>
      <c r="I293" s="71">
        <v>0</v>
      </c>
      <c r="J293" s="71" t="s">
        <v>47</v>
      </c>
      <c r="K293" s="94">
        <v>1</v>
      </c>
      <c r="L293" s="71">
        <v>33</v>
      </c>
      <c r="M293" s="71">
        <v>495</v>
      </c>
      <c r="N293" s="71">
        <f t="shared" si="40"/>
        <v>990</v>
      </c>
      <c r="O293" s="71">
        <v>3</v>
      </c>
      <c r="P293" s="71">
        <v>63</v>
      </c>
      <c r="Q293" s="71">
        <f>P293*2</f>
        <v>126</v>
      </c>
      <c r="R293" s="71">
        <v>0</v>
      </c>
      <c r="S293" s="71">
        <v>6</v>
      </c>
      <c r="T293" s="71">
        <v>30</v>
      </c>
      <c r="U293" s="71">
        <v>4</v>
      </c>
      <c r="V293" s="71">
        <v>3</v>
      </c>
      <c r="W293" s="71">
        <v>2</v>
      </c>
      <c r="X293" s="71">
        <v>0</v>
      </c>
      <c r="Y293" s="71">
        <v>0</v>
      </c>
      <c r="Z293" s="71">
        <v>2</v>
      </c>
      <c r="AA293" s="71">
        <v>3</v>
      </c>
      <c r="AB293" s="71">
        <v>2</v>
      </c>
      <c r="AC293" s="71">
        <v>0</v>
      </c>
      <c r="AD293" s="71">
        <v>1</v>
      </c>
      <c r="AE293" s="71">
        <v>0</v>
      </c>
      <c r="AF293" s="71">
        <v>1</v>
      </c>
      <c r="AG293" s="73"/>
      <c r="AH293" s="73"/>
      <c r="AI293" s="76"/>
    </row>
    <row r="294" spans="1:35" hidden="1" x14ac:dyDescent="0.2">
      <c r="A294" s="67">
        <v>87006</v>
      </c>
      <c r="B294" s="71" t="s">
        <v>49</v>
      </c>
      <c r="C294" s="102">
        <f t="shared" si="39"/>
        <v>2952</v>
      </c>
      <c r="D294" s="71">
        <v>411</v>
      </c>
      <c r="E294" s="71">
        <v>2441</v>
      </c>
      <c r="F294" s="71">
        <v>0</v>
      </c>
      <c r="G294" s="71">
        <v>0</v>
      </c>
      <c r="H294" s="71" t="s">
        <v>50</v>
      </c>
      <c r="I294" s="71">
        <v>511</v>
      </c>
      <c r="J294" s="71" t="s">
        <v>47</v>
      </c>
      <c r="K294" s="94">
        <v>1</v>
      </c>
      <c r="L294" s="71">
        <v>28</v>
      </c>
      <c r="M294" s="71">
        <v>320</v>
      </c>
      <c r="N294" s="71">
        <f t="shared" si="40"/>
        <v>640</v>
      </c>
      <c r="O294" s="71">
        <v>2</v>
      </c>
      <c r="P294" s="71">
        <v>92</v>
      </c>
      <c r="Q294" s="71">
        <f>P294*2</f>
        <v>184</v>
      </c>
      <c r="R294" s="71">
        <v>28</v>
      </c>
      <c r="S294" s="71">
        <v>55</v>
      </c>
      <c r="T294" s="71">
        <v>0</v>
      </c>
      <c r="U294" s="71">
        <v>3</v>
      </c>
      <c r="V294" s="71">
        <v>3</v>
      </c>
      <c r="W294" s="71">
        <v>1</v>
      </c>
      <c r="X294" s="71">
        <v>0</v>
      </c>
      <c r="Y294" s="71">
        <v>0</v>
      </c>
      <c r="Z294" s="71">
        <v>2</v>
      </c>
      <c r="AA294" s="71">
        <v>3</v>
      </c>
      <c r="AB294" s="71">
        <v>3</v>
      </c>
      <c r="AC294" s="71">
        <v>3</v>
      </c>
      <c r="AD294" s="71">
        <v>2</v>
      </c>
      <c r="AE294" s="71">
        <v>0</v>
      </c>
      <c r="AF294" s="71">
        <v>1</v>
      </c>
      <c r="AG294" s="73" t="s">
        <v>231</v>
      </c>
      <c r="AH294" s="73" t="s">
        <v>210</v>
      </c>
      <c r="AI294" s="76"/>
    </row>
    <row r="295" spans="1:35" ht="14.25" hidden="1" customHeight="1" x14ac:dyDescent="0.2">
      <c r="A295" s="67">
        <v>87030</v>
      </c>
      <c r="B295" s="71" t="s">
        <v>49</v>
      </c>
      <c r="C295" s="102">
        <f>E295+F295+G295+I295</f>
        <v>8179</v>
      </c>
      <c r="D295" s="71">
        <v>909</v>
      </c>
      <c r="E295" s="71">
        <v>5577</v>
      </c>
      <c r="F295" s="71">
        <v>1882</v>
      </c>
      <c r="G295" s="71">
        <v>0</v>
      </c>
      <c r="H295" s="71" t="s">
        <v>59</v>
      </c>
      <c r="I295" s="71">
        <v>720</v>
      </c>
      <c r="J295" s="71" t="s">
        <v>345</v>
      </c>
      <c r="K295" s="101">
        <v>7</v>
      </c>
      <c r="L295" s="71">
        <v>12</v>
      </c>
      <c r="M295" s="71">
        <v>169</v>
      </c>
      <c r="N295" s="71">
        <v>338</v>
      </c>
      <c r="O295" s="71">
        <v>12</v>
      </c>
      <c r="P295" s="71">
        <v>8</v>
      </c>
      <c r="Q295" s="71">
        <v>16</v>
      </c>
      <c r="R295" s="71">
        <v>0</v>
      </c>
      <c r="S295" s="71">
        <v>67</v>
      </c>
      <c r="T295" s="71">
        <v>0</v>
      </c>
      <c r="U295" s="71">
        <v>12</v>
      </c>
      <c r="V295" s="71">
        <v>13</v>
      </c>
      <c r="W295" s="71">
        <v>8</v>
      </c>
      <c r="X295" s="71">
        <v>0</v>
      </c>
      <c r="Y295" s="71">
        <v>0</v>
      </c>
      <c r="Z295" s="71">
        <v>4</v>
      </c>
      <c r="AA295" s="71">
        <v>7</v>
      </c>
      <c r="AB295" s="71">
        <v>8</v>
      </c>
      <c r="AC295" s="71">
        <v>10</v>
      </c>
      <c r="AD295" s="71">
        <v>8</v>
      </c>
      <c r="AE295" s="71">
        <v>1</v>
      </c>
      <c r="AF295" s="71">
        <v>1</v>
      </c>
      <c r="AG295" s="73" t="s">
        <v>299</v>
      </c>
      <c r="AH295" s="73" t="s">
        <v>210</v>
      </c>
      <c r="AI295" s="76"/>
    </row>
    <row r="296" spans="1:35" hidden="1" x14ac:dyDescent="0.2">
      <c r="A296" s="67">
        <v>88004</v>
      </c>
      <c r="B296" s="71" t="s">
        <v>49</v>
      </c>
      <c r="C296" s="102">
        <f t="shared" ref="C296:C317" si="42">E296+F296+G296+I296</f>
        <v>809</v>
      </c>
      <c r="D296" s="71">
        <v>402</v>
      </c>
      <c r="E296" s="71">
        <v>809</v>
      </c>
      <c r="F296" s="71">
        <v>0</v>
      </c>
      <c r="G296" s="71">
        <v>0</v>
      </c>
      <c r="H296" s="71" t="s">
        <v>50</v>
      </c>
      <c r="I296" s="71">
        <v>0</v>
      </c>
      <c r="J296" s="71" t="s">
        <v>47</v>
      </c>
      <c r="K296" s="94">
        <v>1</v>
      </c>
      <c r="L296" s="71">
        <v>4</v>
      </c>
      <c r="M296" s="71">
        <v>60</v>
      </c>
      <c r="N296" s="71">
        <f t="shared" ref="N296:N304" si="43">M296*2</f>
        <v>120</v>
      </c>
      <c r="O296" s="71">
        <v>0</v>
      </c>
      <c r="P296" s="71">
        <v>0</v>
      </c>
      <c r="Q296" s="71">
        <f t="shared" ref="Q296:Q304" si="44">P296*2</f>
        <v>0</v>
      </c>
      <c r="R296" s="71">
        <v>3</v>
      </c>
      <c r="S296" s="71">
        <v>15</v>
      </c>
      <c r="T296" s="71">
        <v>4</v>
      </c>
      <c r="U296" s="71">
        <v>4</v>
      </c>
      <c r="V296" s="71">
        <v>4</v>
      </c>
      <c r="W296" s="71">
        <v>2</v>
      </c>
      <c r="X296" s="71">
        <v>0</v>
      </c>
      <c r="Y296" s="71">
        <v>0</v>
      </c>
      <c r="Z296" s="71">
        <v>2</v>
      </c>
      <c r="AA296" s="71">
        <v>4</v>
      </c>
      <c r="AB296" s="71">
        <v>2</v>
      </c>
      <c r="AC296" s="71">
        <v>0</v>
      </c>
      <c r="AD296" s="71">
        <v>0</v>
      </c>
      <c r="AE296" s="71">
        <v>0</v>
      </c>
      <c r="AF296" s="71">
        <v>1</v>
      </c>
      <c r="AG296" s="73" t="s">
        <v>300</v>
      </c>
      <c r="AH296" s="73" t="s">
        <v>210</v>
      </c>
      <c r="AI296" s="76"/>
    </row>
    <row r="297" spans="1:35" hidden="1" x14ac:dyDescent="0.2">
      <c r="A297" s="67">
        <v>88024</v>
      </c>
      <c r="B297" s="71" t="s">
        <v>49</v>
      </c>
      <c r="C297" s="102">
        <f t="shared" si="42"/>
        <v>1211</v>
      </c>
      <c r="D297" s="71">
        <v>352</v>
      </c>
      <c r="E297" s="71">
        <v>1211</v>
      </c>
      <c r="F297" s="71">
        <v>0</v>
      </c>
      <c r="G297" s="71">
        <v>0</v>
      </c>
      <c r="H297" s="71" t="s">
        <v>50</v>
      </c>
      <c r="I297" s="71">
        <v>0</v>
      </c>
      <c r="J297" s="71" t="s">
        <v>47</v>
      </c>
      <c r="K297" s="94">
        <v>1</v>
      </c>
      <c r="L297" s="71">
        <v>0</v>
      </c>
      <c r="M297" s="71">
        <v>0</v>
      </c>
      <c r="N297" s="71">
        <f t="shared" si="43"/>
        <v>0</v>
      </c>
      <c r="O297" s="71">
        <v>0</v>
      </c>
      <c r="P297" s="71">
        <v>0</v>
      </c>
      <c r="Q297" s="71">
        <f t="shared" si="44"/>
        <v>0</v>
      </c>
      <c r="R297" s="71">
        <v>0</v>
      </c>
      <c r="S297" s="71">
        <v>16</v>
      </c>
      <c r="T297" s="71">
        <v>0</v>
      </c>
      <c r="U297" s="71">
        <v>2</v>
      </c>
      <c r="V297" s="71">
        <v>3</v>
      </c>
      <c r="W297" s="71">
        <v>1</v>
      </c>
      <c r="X297" s="71">
        <v>0</v>
      </c>
      <c r="Y297" s="71">
        <v>0</v>
      </c>
      <c r="Z297" s="71">
        <v>2</v>
      </c>
      <c r="AA297" s="71">
        <v>3</v>
      </c>
      <c r="AB297" s="71">
        <v>2</v>
      </c>
      <c r="AC297" s="71">
        <v>2</v>
      </c>
      <c r="AD297" s="71">
        <v>1</v>
      </c>
      <c r="AE297" s="71">
        <v>1</v>
      </c>
      <c r="AF297" s="71">
        <v>1</v>
      </c>
      <c r="AG297" s="73" t="s">
        <v>240</v>
      </c>
      <c r="AH297" s="73" t="s">
        <v>210</v>
      </c>
      <c r="AI297" s="76"/>
    </row>
    <row r="298" spans="1:35" hidden="1" x14ac:dyDescent="0.2">
      <c r="A298" s="67">
        <v>88026</v>
      </c>
      <c r="B298" s="71" t="s">
        <v>49</v>
      </c>
      <c r="C298" s="102">
        <f t="shared" si="42"/>
        <v>746</v>
      </c>
      <c r="D298" s="71">
        <v>271</v>
      </c>
      <c r="E298" s="71">
        <v>473</v>
      </c>
      <c r="F298" s="71">
        <v>0</v>
      </c>
      <c r="G298" s="71">
        <v>0</v>
      </c>
      <c r="H298" s="71" t="s">
        <v>59</v>
      </c>
      <c r="I298" s="71">
        <v>273</v>
      </c>
      <c r="J298" s="71" t="s">
        <v>47</v>
      </c>
      <c r="K298" s="94">
        <v>1</v>
      </c>
      <c r="L298" s="71">
        <v>0</v>
      </c>
      <c r="M298" s="71">
        <v>0</v>
      </c>
      <c r="N298" s="71">
        <f t="shared" si="43"/>
        <v>0</v>
      </c>
      <c r="O298" s="71">
        <v>0</v>
      </c>
      <c r="P298" s="71">
        <v>0</v>
      </c>
      <c r="Q298" s="71">
        <f t="shared" si="44"/>
        <v>0</v>
      </c>
      <c r="R298" s="71">
        <v>0</v>
      </c>
      <c r="S298" s="71">
        <v>13</v>
      </c>
      <c r="T298" s="71">
        <v>4</v>
      </c>
      <c r="U298" s="71">
        <v>2</v>
      </c>
      <c r="V298" s="71">
        <v>2</v>
      </c>
      <c r="W298" s="71">
        <v>1</v>
      </c>
      <c r="X298" s="71">
        <v>0</v>
      </c>
      <c r="Y298" s="71">
        <v>0</v>
      </c>
      <c r="Z298" s="71">
        <v>2</v>
      </c>
      <c r="AA298" s="71">
        <v>2</v>
      </c>
      <c r="AB298" s="71">
        <v>2</v>
      </c>
      <c r="AC298" s="71">
        <v>2</v>
      </c>
      <c r="AD298" s="71">
        <v>0</v>
      </c>
      <c r="AE298" s="71">
        <v>0</v>
      </c>
      <c r="AF298" s="71">
        <v>1</v>
      </c>
      <c r="AG298" s="73" t="s">
        <v>240</v>
      </c>
      <c r="AH298" s="73" t="s">
        <v>210</v>
      </c>
      <c r="AI298" s="76"/>
    </row>
    <row r="299" spans="1:35" hidden="1" x14ac:dyDescent="0.2">
      <c r="A299" s="67">
        <v>88027</v>
      </c>
      <c r="B299" s="71" t="s">
        <v>49</v>
      </c>
      <c r="C299" s="102">
        <f t="shared" si="42"/>
        <v>363</v>
      </c>
      <c r="D299" s="71">
        <v>157</v>
      </c>
      <c r="E299" s="71">
        <v>206</v>
      </c>
      <c r="F299" s="71">
        <v>0</v>
      </c>
      <c r="G299" s="71">
        <v>0</v>
      </c>
      <c r="H299" s="71" t="s">
        <v>59</v>
      </c>
      <c r="I299" s="71">
        <v>157</v>
      </c>
      <c r="J299" s="71" t="s">
        <v>47</v>
      </c>
      <c r="K299" s="94">
        <v>1</v>
      </c>
      <c r="L299" s="71">
        <v>0</v>
      </c>
      <c r="M299" s="71">
        <v>0</v>
      </c>
      <c r="N299" s="71">
        <f t="shared" si="43"/>
        <v>0</v>
      </c>
      <c r="O299" s="71">
        <v>0</v>
      </c>
      <c r="P299" s="71">
        <v>0</v>
      </c>
      <c r="Q299" s="71">
        <f t="shared" si="44"/>
        <v>0</v>
      </c>
      <c r="R299" s="71">
        <v>0</v>
      </c>
      <c r="S299" s="71">
        <v>7</v>
      </c>
      <c r="T299" s="71">
        <v>0</v>
      </c>
      <c r="U299" s="71">
        <v>2</v>
      </c>
      <c r="V299" s="71">
        <v>2</v>
      </c>
      <c r="W299" s="71">
        <v>1</v>
      </c>
      <c r="X299" s="71">
        <v>0</v>
      </c>
      <c r="Y299" s="71">
        <v>0</v>
      </c>
      <c r="Z299" s="71">
        <v>2</v>
      </c>
      <c r="AA299" s="71">
        <v>2</v>
      </c>
      <c r="AB299" s="71">
        <v>2</v>
      </c>
      <c r="AC299" s="71">
        <v>0</v>
      </c>
      <c r="AD299" s="71">
        <v>1</v>
      </c>
      <c r="AE299" s="71">
        <v>0</v>
      </c>
      <c r="AF299" s="71">
        <v>1</v>
      </c>
      <c r="AG299" s="73" t="s">
        <v>240</v>
      </c>
      <c r="AH299" s="73" t="s">
        <v>210</v>
      </c>
      <c r="AI299" s="76"/>
    </row>
    <row r="300" spans="1:35" hidden="1" x14ac:dyDescent="0.2">
      <c r="A300" s="67">
        <v>88029</v>
      </c>
      <c r="B300" s="71" t="s">
        <v>49</v>
      </c>
      <c r="C300" s="102">
        <f t="shared" si="42"/>
        <v>696</v>
      </c>
      <c r="D300" s="71">
        <v>157</v>
      </c>
      <c r="E300" s="71">
        <v>348</v>
      </c>
      <c r="F300" s="71">
        <v>0</v>
      </c>
      <c r="G300" s="71">
        <v>160</v>
      </c>
      <c r="H300" s="71" t="s">
        <v>63</v>
      </c>
      <c r="I300" s="71">
        <v>188</v>
      </c>
      <c r="J300" s="71" t="s">
        <v>47</v>
      </c>
      <c r="K300" s="94">
        <v>1</v>
      </c>
      <c r="L300" s="71">
        <v>2</v>
      </c>
      <c r="M300" s="71">
        <v>30</v>
      </c>
      <c r="N300" s="71">
        <f t="shared" si="43"/>
        <v>60</v>
      </c>
      <c r="O300" s="71">
        <v>0</v>
      </c>
      <c r="P300" s="71">
        <v>0</v>
      </c>
      <c r="Q300" s="71">
        <f t="shared" si="44"/>
        <v>0</v>
      </c>
      <c r="R300" s="71">
        <v>0</v>
      </c>
      <c r="S300" s="71">
        <v>7</v>
      </c>
      <c r="T300" s="71">
        <v>2</v>
      </c>
      <c r="U300" s="71">
        <v>3</v>
      </c>
      <c r="V300" s="71">
        <v>2</v>
      </c>
      <c r="W300" s="71">
        <v>0</v>
      </c>
      <c r="X300" s="71">
        <v>0</v>
      </c>
      <c r="Y300" s="71">
        <v>0</v>
      </c>
      <c r="Z300" s="71">
        <v>2</v>
      </c>
      <c r="AA300" s="71">
        <v>3</v>
      </c>
      <c r="AB300" s="71">
        <v>2</v>
      </c>
      <c r="AC300" s="71">
        <v>2</v>
      </c>
      <c r="AD300" s="71">
        <v>1</v>
      </c>
      <c r="AE300" s="71">
        <v>1</v>
      </c>
      <c r="AF300" s="71">
        <v>1</v>
      </c>
      <c r="AG300" s="73" t="s">
        <v>240</v>
      </c>
      <c r="AH300" s="73" t="s">
        <v>210</v>
      </c>
      <c r="AI300" s="76"/>
    </row>
    <row r="301" spans="1:35" hidden="1" x14ac:dyDescent="0.2">
      <c r="A301" s="67">
        <v>88030</v>
      </c>
      <c r="B301" s="71" t="s">
        <v>49</v>
      </c>
      <c r="C301" s="102">
        <f t="shared" si="42"/>
        <v>15573</v>
      </c>
      <c r="D301" s="71">
        <v>1769</v>
      </c>
      <c r="E301" s="71">
        <v>12002</v>
      </c>
      <c r="F301" s="71">
        <v>0</v>
      </c>
      <c r="G301" s="71">
        <v>0</v>
      </c>
      <c r="H301" s="71" t="s">
        <v>105</v>
      </c>
      <c r="I301" s="71">
        <v>3571</v>
      </c>
      <c r="J301" s="71" t="s">
        <v>47</v>
      </c>
      <c r="K301" s="94">
        <v>1</v>
      </c>
      <c r="L301" s="71">
        <v>10</v>
      </c>
      <c r="M301" s="71">
        <v>150</v>
      </c>
      <c r="N301" s="71">
        <f t="shared" si="43"/>
        <v>300</v>
      </c>
      <c r="O301" s="71">
        <v>0</v>
      </c>
      <c r="P301" s="71">
        <v>0</v>
      </c>
      <c r="Q301" s="71">
        <f t="shared" si="44"/>
        <v>0</v>
      </c>
      <c r="R301" s="71">
        <v>0</v>
      </c>
      <c r="S301" s="71">
        <v>240</v>
      </c>
      <c r="T301" s="71">
        <v>208</v>
      </c>
      <c r="U301" s="71">
        <v>11</v>
      </c>
      <c r="V301" s="71">
        <v>13</v>
      </c>
      <c r="W301" s="71">
        <v>6</v>
      </c>
      <c r="X301" s="71">
        <v>0</v>
      </c>
      <c r="Y301" s="71">
        <v>0</v>
      </c>
      <c r="Z301" s="71">
        <v>2</v>
      </c>
      <c r="AA301" s="71">
        <v>13</v>
      </c>
      <c r="AB301" s="71">
        <v>4</v>
      </c>
      <c r="AC301" s="71">
        <v>6</v>
      </c>
      <c r="AD301" s="71">
        <v>5</v>
      </c>
      <c r="AE301" s="71">
        <v>1</v>
      </c>
      <c r="AF301" s="71">
        <v>1</v>
      </c>
      <c r="AG301" s="73" t="s">
        <v>240</v>
      </c>
      <c r="AH301" s="73" t="s">
        <v>210</v>
      </c>
      <c r="AI301" s="76"/>
    </row>
    <row r="302" spans="1:35" hidden="1" x14ac:dyDescent="0.2">
      <c r="A302" s="67">
        <v>88036</v>
      </c>
      <c r="B302" s="71" t="s">
        <v>49</v>
      </c>
      <c r="C302" s="102">
        <f t="shared" si="42"/>
        <v>3958</v>
      </c>
      <c r="D302" s="71">
        <v>1177</v>
      </c>
      <c r="E302" s="71">
        <v>2333</v>
      </c>
      <c r="F302" s="71">
        <v>0</v>
      </c>
      <c r="G302" s="71">
        <v>472</v>
      </c>
      <c r="H302" s="71" t="s">
        <v>59</v>
      </c>
      <c r="I302" s="71">
        <v>1153</v>
      </c>
      <c r="J302" s="71" t="s">
        <v>47</v>
      </c>
      <c r="K302" s="94">
        <v>1</v>
      </c>
      <c r="L302" s="71">
        <v>2</v>
      </c>
      <c r="M302" s="71">
        <v>30</v>
      </c>
      <c r="N302" s="71">
        <f t="shared" si="43"/>
        <v>60</v>
      </c>
      <c r="O302" s="71">
        <v>0</v>
      </c>
      <c r="P302" s="71">
        <v>0</v>
      </c>
      <c r="Q302" s="71">
        <f t="shared" si="44"/>
        <v>0</v>
      </c>
      <c r="R302" s="71">
        <v>0</v>
      </c>
      <c r="S302" s="71">
        <v>64</v>
      </c>
      <c r="T302" s="71">
        <v>40</v>
      </c>
      <c r="U302" s="71">
        <v>24</v>
      </c>
      <c r="V302" s="71">
        <v>12</v>
      </c>
      <c r="W302" s="71">
        <v>3</v>
      </c>
      <c r="X302" s="71">
        <v>0</v>
      </c>
      <c r="Y302" s="71">
        <v>0</v>
      </c>
      <c r="Z302" s="71">
        <v>2</v>
      </c>
      <c r="AA302" s="71">
        <v>12</v>
      </c>
      <c r="AB302" s="71">
        <v>6</v>
      </c>
      <c r="AC302" s="71">
        <v>0</v>
      </c>
      <c r="AD302" s="71">
        <v>3</v>
      </c>
      <c r="AE302" s="71">
        <v>1</v>
      </c>
      <c r="AF302" s="71">
        <v>1</v>
      </c>
      <c r="AG302" s="73" t="s">
        <v>240</v>
      </c>
      <c r="AH302" s="73" t="s">
        <v>210</v>
      </c>
      <c r="AI302" s="76"/>
    </row>
    <row r="303" spans="1:35" hidden="1" x14ac:dyDescent="0.2">
      <c r="A303" s="67">
        <v>88037</v>
      </c>
      <c r="B303" s="71" t="s">
        <v>49</v>
      </c>
      <c r="C303" s="102">
        <f t="shared" si="42"/>
        <v>2531</v>
      </c>
      <c r="D303" s="71">
        <v>353</v>
      </c>
      <c r="E303" s="71">
        <v>2167</v>
      </c>
      <c r="F303" s="71">
        <v>0</v>
      </c>
      <c r="G303" s="71">
        <v>0</v>
      </c>
      <c r="H303" s="71" t="s">
        <v>59</v>
      </c>
      <c r="I303" s="71">
        <v>364</v>
      </c>
      <c r="J303" s="71" t="s">
        <v>47</v>
      </c>
      <c r="K303" s="94">
        <v>1</v>
      </c>
      <c r="L303" s="71">
        <v>0</v>
      </c>
      <c r="M303" s="71">
        <v>0</v>
      </c>
      <c r="N303" s="71">
        <f t="shared" si="43"/>
        <v>0</v>
      </c>
      <c r="O303" s="71">
        <v>0</v>
      </c>
      <c r="P303" s="71">
        <v>0</v>
      </c>
      <c r="Q303" s="71">
        <f t="shared" si="44"/>
        <v>0</v>
      </c>
      <c r="R303" s="71">
        <v>0</v>
      </c>
      <c r="S303" s="71">
        <v>35</v>
      </c>
      <c r="T303" s="71">
        <v>30</v>
      </c>
      <c r="U303" s="71">
        <v>3</v>
      </c>
      <c r="V303" s="71">
        <v>5</v>
      </c>
      <c r="W303" s="71">
        <v>2</v>
      </c>
      <c r="X303" s="71">
        <v>0</v>
      </c>
      <c r="Y303" s="71">
        <v>0</v>
      </c>
      <c r="Z303" s="71">
        <v>2</v>
      </c>
      <c r="AA303" s="71">
        <v>5</v>
      </c>
      <c r="AB303" s="71">
        <v>2</v>
      </c>
      <c r="AC303" s="71">
        <v>0</v>
      </c>
      <c r="AD303" s="71">
        <v>1</v>
      </c>
      <c r="AE303" s="71">
        <v>0</v>
      </c>
      <c r="AF303" s="71">
        <v>1</v>
      </c>
      <c r="AG303" s="73" t="s">
        <v>300</v>
      </c>
      <c r="AH303" s="73" t="s">
        <v>210</v>
      </c>
      <c r="AI303" s="76"/>
    </row>
    <row r="304" spans="1:35" hidden="1" x14ac:dyDescent="0.2">
      <c r="A304" s="67">
        <v>88038</v>
      </c>
      <c r="B304" s="71" t="s">
        <v>49</v>
      </c>
      <c r="C304" s="102">
        <f t="shared" si="42"/>
        <v>2948</v>
      </c>
      <c r="D304" s="71">
        <v>728</v>
      </c>
      <c r="E304" s="71">
        <v>2213</v>
      </c>
      <c r="F304" s="71">
        <v>0</v>
      </c>
      <c r="G304" s="71">
        <v>0</v>
      </c>
      <c r="H304" s="71" t="s">
        <v>59</v>
      </c>
      <c r="I304" s="71">
        <v>735</v>
      </c>
      <c r="J304" s="71" t="s">
        <v>47</v>
      </c>
      <c r="K304" s="94">
        <v>1</v>
      </c>
      <c r="L304" s="71">
        <v>1</v>
      </c>
      <c r="M304" s="71">
        <v>15</v>
      </c>
      <c r="N304" s="71">
        <f t="shared" si="43"/>
        <v>30</v>
      </c>
      <c r="O304" s="71">
        <v>0</v>
      </c>
      <c r="P304" s="71">
        <v>0</v>
      </c>
      <c r="Q304" s="71">
        <f t="shared" si="44"/>
        <v>0</v>
      </c>
      <c r="R304" s="71">
        <v>0</v>
      </c>
      <c r="S304" s="71">
        <v>49</v>
      </c>
      <c r="T304" s="71">
        <v>39</v>
      </c>
      <c r="U304" s="71">
        <v>15</v>
      </c>
      <c r="V304" s="71">
        <v>8</v>
      </c>
      <c r="W304" s="71">
        <v>2</v>
      </c>
      <c r="X304" s="71">
        <v>0</v>
      </c>
      <c r="Y304" s="71">
        <v>0</v>
      </c>
      <c r="Z304" s="71">
        <v>2</v>
      </c>
      <c r="AA304" s="71">
        <v>8</v>
      </c>
      <c r="AB304" s="71">
        <v>4</v>
      </c>
      <c r="AC304" s="71">
        <v>1</v>
      </c>
      <c r="AD304" s="71">
        <v>2</v>
      </c>
      <c r="AE304" s="71">
        <v>0</v>
      </c>
      <c r="AF304" s="71">
        <v>1</v>
      </c>
      <c r="AG304" s="73" t="s">
        <v>240</v>
      </c>
      <c r="AH304" s="73" t="s">
        <v>210</v>
      </c>
      <c r="AI304" s="76"/>
    </row>
    <row r="305" spans="1:35" hidden="1" x14ac:dyDescent="0.2">
      <c r="A305" s="67">
        <v>88039</v>
      </c>
      <c r="B305" s="71" t="s">
        <v>49</v>
      </c>
      <c r="C305" s="102">
        <f t="shared" si="42"/>
        <v>12569</v>
      </c>
      <c r="D305" s="71">
        <v>662</v>
      </c>
      <c r="E305" s="71">
        <v>6240</v>
      </c>
      <c r="F305" s="71">
        <v>0</v>
      </c>
      <c r="G305" s="71">
        <v>0</v>
      </c>
      <c r="H305" s="71" t="s">
        <v>18</v>
      </c>
      <c r="I305" s="71">
        <v>6329</v>
      </c>
      <c r="J305" s="71" t="s">
        <v>47</v>
      </c>
      <c r="K305" s="97">
        <v>1</v>
      </c>
      <c r="L305" s="71">
        <v>0</v>
      </c>
      <c r="M305" s="71">
        <v>0</v>
      </c>
      <c r="N305" s="71">
        <v>0</v>
      </c>
      <c r="O305" s="71">
        <v>0</v>
      </c>
      <c r="P305" s="71">
        <v>0</v>
      </c>
      <c r="Q305" s="71">
        <v>0</v>
      </c>
      <c r="R305" s="71">
        <v>0</v>
      </c>
      <c r="S305" s="71">
        <v>189</v>
      </c>
      <c r="T305" s="71">
        <v>134</v>
      </c>
      <c r="U305" s="71">
        <v>8</v>
      </c>
      <c r="V305" s="71">
        <v>8</v>
      </c>
      <c r="W305" s="71">
        <v>2</v>
      </c>
      <c r="X305" s="71">
        <v>0</v>
      </c>
      <c r="Y305" s="71">
        <v>0</v>
      </c>
      <c r="Z305" s="71">
        <v>2</v>
      </c>
      <c r="AA305" s="71">
        <v>8</v>
      </c>
      <c r="AB305" s="71">
        <v>2</v>
      </c>
      <c r="AC305" s="71">
        <v>0</v>
      </c>
      <c r="AD305" s="71">
        <v>2</v>
      </c>
      <c r="AE305" s="71">
        <v>0</v>
      </c>
      <c r="AF305" s="71">
        <v>1</v>
      </c>
      <c r="AG305" s="73" t="s">
        <v>240</v>
      </c>
      <c r="AH305" s="73" t="s">
        <v>210</v>
      </c>
      <c r="AI305" s="76"/>
    </row>
    <row r="306" spans="1:35" hidden="1" x14ac:dyDescent="0.2">
      <c r="A306" s="67" t="s">
        <v>301</v>
      </c>
      <c r="B306" s="71" t="s">
        <v>49</v>
      </c>
      <c r="C306" s="102">
        <f t="shared" si="42"/>
        <v>3770</v>
      </c>
      <c r="D306" s="71">
        <v>0</v>
      </c>
      <c r="E306" s="71">
        <v>0</v>
      </c>
      <c r="F306" s="71">
        <v>0</v>
      </c>
      <c r="G306" s="71">
        <v>1885</v>
      </c>
      <c r="H306" s="71" t="s">
        <v>18</v>
      </c>
      <c r="I306" s="71">
        <v>1885</v>
      </c>
      <c r="J306" s="71" t="s">
        <v>47</v>
      </c>
      <c r="K306" s="97">
        <v>1</v>
      </c>
      <c r="L306" s="71">
        <v>0</v>
      </c>
      <c r="M306" s="71">
        <v>0</v>
      </c>
      <c r="N306" s="71">
        <v>0</v>
      </c>
      <c r="O306" s="71">
        <v>0</v>
      </c>
      <c r="P306" s="71">
        <v>0</v>
      </c>
      <c r="Q306" s="71">
        <v>0</v>
      </c>
      <c r="R306" s="71">
        <v>0</v>
      </c>
      <c r="S306" s="71">
        <v>24</v>
      </c>
      <c r="T306" s="71">
        <v>24</v>
      </c>
      <c r="U306" s="71">
        <v>0</v>
      </c>
      <c r="V306" s="71">
        <v>0</v>
      </c>
      <c r="W306" s="71">
        <v>0</v>
      </c>
      <c r="X306" s="71">
        <v>0</v>
      </c>
      <c r="Y306" s="71">
        <v>0</v>
      </c>
      <c r="Z306" s="71">
        <v>1</v>
      </c>
      <c r="AA306" s="71">
        <v>0</v>
      </c>
      <c r="AB306" s="71">
        <v>1</v>
      </c>
      <c r="AC306" s="71">
        <v>0</v>
      </c>
      <c r="AD306" s="71">
        <v>0</v>
      </c>
      <c r="AE306" s="71">
        <v>0</v>
      </c>
      <c r="AF306" s="71">
        <v>1</v>
      </c>
      <c r="AG306" s="73" t="s">
        <v>302</v>
      </c>
      <c r="AH306" s="73" t="s">
        <v>210</v>
      </c>
      <c r="AI306" s="76"/>
    </row>
    <row r="307" spans="1:35" hidden="1" x14ac:dyDescent="0.2">
      <c r="A307" s="67">
        <v>88040</v>
      </c>
      <c r="B307" s="71" t="s">
        <v>49</v>
      </c>
      <c r="C307" s="102">
        <f t="shared" si="42"/>
        <v>3798</v>
      </c>
      <c r="D307" s="71">
        <v>321</v>
      </c>
      <c r="E307" s="71">
        <v>487</v>
      </c>
      <c r="F307" s="71">
        <v>2934</v>
      </c>
      <c r="G307" s="71">
        <v>0</v>
      </c>
      <c r="H307" s="71" t="s">
        <v>59</v>
      </c>
      <c r="I307" s="71">
        <v>377</v>
      </c>
      <c r="J307" s="71" t="s">
        <v>47</v>
      </c>
      <c r="K307" s="94">
        <v>1</v>
      </c>
      <c r="L307" s="71">
        <v>12</v>
      </c>
      <c r="M307" s="71">
        <v>180</v>
      </c>
      <c r="N307" s="71">
        <f>M307*2</f>
        <v>360</v>
      </c>
      <c r="O307" s="71">
        <v>0</v>
      </c>
      <c r="P307" s="71">
        <v>0</v>
      </c>
      <c r="Q307" s="71">
        <f>P307*2</f>
        <v>0</v>
      </c>
      <c r="R307" s="71">
        <v>12</v>
      </c>
      <c r="S307" s="71">
        <v>65</v>
      </c>
      <c r="T307" s="71">
        <v>60</v>
      </c>
      <c r="U307" s="71">
        <v>2</v>
      </c>
      <c r="V307" s="71">
        <v>4</v>
      </c>
      <c r="W307" s="71">
        <v>1</v>
      </c>
      <c r="X307" s="71">
        <v>0</v>
      </c>
      <c r="Y307" s="71">
        <v>0</v>
      </c>
      <c r="Z307" s="71">
        <v>2</v>
      </c>
      <c r="AA307" s="71">
        <v>4</v>
      </c>
      <c r="AB307" s="71">
        <v>2</v>
      </c>
      <c r="AC307" s="71">
        <v>0</v>
      </c>
      <c r="AD307" s="71">
        <v>1</v>
      </c>
      <c r="AE307" s="71">
        <v>1</v>
      </c>
      <c r="AF307" s="71">
        <v>1</v>
      </c>
      <c r="AG307" s="73" t="s">
        <v>240</v>
      </c>
      <c r="AH307" s="73" t="s">
        <v>210</v>
      </c>
      <c r="AI307" s="76"/>
    </row>
    <row r="308" spans="1:35" hidden="1" x14ac:dyDescent="0.2">
      <c r="A308" s="67">
        <v>88041</v>
      </c>
      <c r="B308" s="71" t="s">
        <v>49</v>
      </c>
      <c r="C308" s="102">
        <f t="shared" si="42"/>
        <v>819</v>
      </c>
      <c r="D308" s="71">
        <v>98</v>
      </c>
      <c r="E308" s="71">
        <v>748</v>
      </c>
      <c r="F308" s="71">
        <v>0</v>
      </c>
      <c r="G308" s="71">
        <v>0</v>
      </c>
      <c r="H308" s="71" t="s">
        <v>59</v>
      </c>
      <c r="I308" s="71">
        <v>71</v>
      </c>
      <c r="J308" s="71" t="s">
        <v>47</v>
      </c>
      <c r="K308" s="94">
        <v>1</v>
      </c>
      <c r="L308" s="71">
        <v>1</v>
      </c>
      <c r="M308" s="71">
        <v>15</v>
      </c>
      <c r="N308" s="71">
        <f>M308*2</f>
        <v>30</v>
      </c>
      <c r="O308" s="71">
        <v>0</v>
      </c>
      <c r="P308" s="71">
        <v>0</v>
      </c>
      <c r="Q308" s="71">
        <f>P308*2</f>
        <v>0</v>
      </c>
      <c r="R308" s="71">
        <v>1</v>
      </c>
      <c r="S308" s="71">
        <v>7</v>
      </c>
      <c r="T308" s="71">
        <v>16</v>
      </c>
      <c r="U308" s="71">
        <v>4</v>
      </c>
      <c r="V308" s="71">
        <v>2</v>
      </c>
      <c r="W308" s="71">
        <v>0</v>
      </c>
      <c r="X308" s="71">
        <v>0</v>
      </c>
      <c r="Y308" s="71">
        <v>0</v>
      </c>
      <c r="Z308" s="71">
        <v>1</v>
      </c>
      <c r="AA308" s="71">
        <v>2</v>
      </c>
      <c r="AB308" s="71">
        <v>1</v>
      </c>
      <c r="AC308" s="71">
        <v>0</v>
      </c>
      <c r="AD308" s="71">
        <v>0</v>
      </c>
      <c r="AE308" s="71">
        <v>0</v>
      </c>
      <c r="AF308" s="71">
        <v>1</v>
      </c>
      <c r="AG308" s="73" t="s">
        <v>240</v>
      </c>
      <c r="AH308" s="73" t="s">
        <v>210</v>
      </c>
      <c r="AI308" s="76"/>
    </row>
    <row r="309" spans="1:35" hidden="1" x14ac:dyDescent="0.2">
      <c r="A309" s="67">
        <v>88050</v>
      </c>
      <c r="B309" s="71" t="s">
        <v>49</v>
      </c>
      <c r="C309" s="102">
        <f t="shared" si="42"/>
        <v>192</v>
      </c>
      <c r="D309" s="71">
        <v>21</v>
      </c>
      <c r="E309" s="71">
        <v>0</v>
      </c>
      <c r="F309" s="71">
        <v>0</v>
      </c>
      <c r="G309" s="71">
        <v>0</v>
      </c>
      <c r="H309" s="71" t="s">
        <v>56</v>
      </c>
      <c r="I309" s="71">
        <v>192</v>
      </c>
      <c r="J309" s="71" t="s">
        <v>78</v>
      </c>
      <c r="K309" s="94">
        <v>1</v>
      </c>
      <c r="L309" s="71">
        <v>6</v>
      </c>
      <c r="M309" s="71">
        <v>74</v>
      </c>
      <c r="N309" s="71">
        <f>M309*2</f>
        <v>148</v>
      </c>
      <c r="O309" s="71">
        <v>1</v>
      </c>
      <c r="P309" s="71">
        <v>21</v>
      </c>
      <c r="Q309" s="71">
        <f>P309*2</f>
        <v>42</v>
      </c>
      <c r="R309" s="71">
        <v>0</v>
      </c>
      <c r="S309" s="71">
        <v>3</v>
      </c>
      <c r="T309" s="71">
        <v>0</v>
      </c>
      <c r="U309" s="71">
        <v>1</v>
      </c>
      <c r="V309" s="71">
        <v>1</v>
      </c>
      <c r="W309" s="71">
        <v>0</v>
      </c>
      <c r="X309" s="71">
        <v>0</v>
      </c>
      <c r="Y309" s="71">
        <v>0</v>
      </c>
      <c r="Z309" s="71">
        <v>0</v>
      </c>
      <c r="AA309" s="71">
        <v>1</v>
      </c>
      <c r="AB309" s="71">
        <v>1</v>
      </c>
      <c r="AC309" s="71">
        <v>0</v>
      </c>
      <c r="AD309" s="71">
        <v>1</v>
      </c>
      <c r="AE309" s="71">
        <v>0</v>
      </c>
      <c r="AF309" s="71">
        <v>1</v>
      </c>
      <c r="AG309" s="73" t="s">
        <v>242</v>
      </c>
      <c r="AH309" s="73" t="s">
        <v>210</v>
      </c>
      <c r="AI309" s="76"/>
    </row>
    <row r="310" spans="1:35" hidden="1" x14ac:dyDescent="0.2">
      <c r="A310" s="67">
        <v>88052</v>
      </c>
      <c r="B310" s="71" t="s">
        <v>49</v>
      </c>
      <c r="C310" s="102">
        <f t="shared" si="42"/>
        <v>192</v>
      </c>
      <c r="D310" s="71">
        <v>21</v>
      </c>
      <c r="E310" s="71">
        <v>0</v>
      </c>
      <c r="F310" s="71">
        <v>0</v>
      </c>
      <c r="G310" s="71">
        <v>0</v>
      </c>
      <c r="H310" s="71" t="s">
        <v>56</v>
      </c>
      <c r="I310" s="71">
        <v>192</v>
      </c>
      <c r="J310" s="71" t="s">
        <v>78</v>
      </c>
      <c r="K310" s="94">
        <v>1</v>
      </c>
      <c r="L310" s="71">
        <v>6</v>
      </c>
      <c r="M310" s="71">
        <v>74</v>
      </c>
      <c r="N310" s="71">
        <f>M310*2</f>
        <v>148</v>
      </c>
      <c r="O310" s="71">
        <v>1</v>
      </c>
      <c r="P310" s="71">
        <v>21</v>
      </c>
      <c r="Q310" s="71">
        <f>P310*2</f>
        <v>42</v>
      </c>
      <c r="R310" s="71">
        <v>0</v>
      </c>
      <c r="S310" s="71">
        <v>3</v>
      </c>
      <c r="T310" s="71">
        <v>0</v>
      </c>
      <c r="U310" s="71">
        <v>1</v>
      </c>
      <c r="V310" s="71">
        <v>1</v>
      </c>
      <c r="W310" s="71">
        <v>0</v>
      </c>
      <c r="X310" s="71">
        <v>0</v>
      </c>
      <c r="Y310" s="71">
        <v>0</v>
      </c>
      <c r="Z310" s="71">
        <v>0</v>
      </c>
      <c r="AA310" s="71">
        <v>1</v>
      </c>
      <c r="AB310" s="71">
        <v>1</v>
      </c>
      <c r="AC310" s="71">
        <v>0</v>
      </c>
      <c r="AD310" s="71">
        <v>1</v>
      </c>
      <c r="AE310" s="71">
        <v>0</v>
      </c>
      <c r="AF310" s="71">
        <v>1</v>
      </c>
      <c r="AG310" s="73" t="s">
        <v>242</v>
      </c>
      <c r="AH310" s="73" t="s">
        <v>210</v>
      </c>
      <c r="AI310" s="76"/>
    </row>
    <row r="311" spans="1:35" hidden="1" x14ac:dyDescent="0.2">
      <c r="A311" s="67">
        <v>88060</v>
      </c>
      <c r="B311" s="71" t="s">
        <v>49</v>
      </c>
      <c r="C311" s="102">
        <f t="shared" si="42"/>
        <v>192</v>
      </c>
      <c r="D311" s="71">
        <v>21</v>
      </c>
      <c r="E311" s="71">
        <v>0</v>
      </c>
      <c r="F311" s="71">
        <v>0</v>
      </c>
      <c r="G311" s="71">
        <v>0</v>
      </c>
      <c r="H311" s="71" t="s">
        <v>56</v>
      </c>
      <c r="I311" s="71">
        <v>192</v>
      </c>
      <c r="J311" s="71" t="s">
        <v>78</v>
      </c>
      <c r="K311" s="97">
        <v>1</v>
      </c>
      <c r="L311" s="71">
        <v>6</v>
      </c>
      <c r="M311" s="71">
        <v>74</v>
      </c>
      <c r="N311" s="71">
        <f>M311*2</f>
        <v>148</v>
      </c>
      <c r="O311" s="71">
        <v>1</v>
      </c>
      <c r="P311" s="71">
        <v>21</v>
      </c>
      <c r="Q311" s="71">
        <f>P311*2</f>
        <v>42</v>
      </c>
      <c r="R311" s="71">
        <v>0</v>
      </c>
      <c r="S311" s="71">
        <v>3</v>
      </c>
      <c r="T311" s="71">
        <v>0</v>
      </c>
      <c r="U311" s="71">
        <v>1</v>
      </c>
      <c r="V311" s="71">
        <v>1</v>
      </c>
      <c r="W311" s="71">
        <v>0</v>
      </c>
      <c r="X311" s="71">
        <v>0</v>
      </c>
      <c r="Y311" s="71">
        <v>0</v>
      </c>
      <c r="Z311" s="71">
        <v>0</v>
      </c>
      <c r="AA311" s="71">
        <v>1</v>
      </c>
      <c r="AB311" s="71">
        <v>1</v>
      </c>
      <c r="AC311" s="71">
        <v>0</v>
      </c>
      <c r="AD311" s="71">
        <v>1</v>
      </c>
      <c r="AE311" s="71">
        <v>0</v>
      </c>
      <c r="AF311" s="71">
        <v>1</v>
      </c>
      <c r="AG311" s="73" t="s">
        <v>242</v>
      </c>
      <c r="AH311" s="73" t="s">
        <v>210</v>
      </c>
      <c r="AI311" s="76"/>
    </row>
    <row r="312" spans="1:35" hidden="1" x14ac:dyDescent="0.2">
      <c r="A312" s="67">
        <v>89010</v>
      </c>
      <c r="B312" s="71" t="s">
        <v>49</v>
      </c>
      <c r="C312" s="102">
        <f t="shared" si="42"/>
        <v>52915</v>
      </c>
      <c r="D312" s="71">
        <v>1924</v>
      </c>
      <c r="E312" s="71">
        <v>16891</v>
      </c>
      <c r="F312" s="71">
        <v>23217</v>
      </c>
      <c r="G312" s="71">
        <v>0</v>
      </c>
      <c r="H312" s="71" t="s">
        <v>59</v>
      </c>
      <c r="I312" s="71">
        <v>12807</v>
      </c>
      <c r="J312" s="71" t="s">
        <v>47</v>
      </c>
      <c r="K312" s="94">
        <v>1</v>
      </c>
      <c r="L312" s="71">
        <v>12</v>
      </c>
      <c r="M312" s="71">
        <v>180</v>
      </c>
      <c r="N312" s="71">
        <v>360</v>
      </c>
      <c r="O312" s="71">
        <v>2</v>
      </c>
      <c r="P312" s="71">
        <v>100</v>
      </c>
      <c r="Q312" s="71">
        <v>200</v>
      </c>
      <c r="R312" s="71">
        <v>0</v>
      </c>
      <c r="S312" s="71">
        <v>630</v>
      </c>
      <c r="T312" s="71">
        <v>579</v>
      </c>
      <c r="U312" s="71">
        <v>90</v>
      </c>
      <c r="V312" s="71">
        <v>43</v>
      </c>
      <c r="W312" s="71">
        <v>61</v>
      </c>
      <c r="X312" s="71">
        <v>0</v>
      </c>
      <c r="Y312" s="71">
        <v>0</v>
      </c>
      <c r="Z312" s="71">
        <v>14</v>
      </c>
      <c r="AA312" s="71">
        <v>43</v>
      </c>
      <c r="AB312" s="71">
        <v>14</v>
      </c>
      <c r="AC312" s="71">
        <v>0</v>
      </c>
      <c r="AD312" s="71">
        <v>7</v>
      </c>
      <c r="AE312" s="71">
        <v>0</v>
      </c>
      <c r="AF312" s="71">
        <v>1</v>
      </c>
      <c r="AG312" s="73" t="s">
        <v>231</v>
      </c>
      <c r="AH312" s="73" t="s">
        <v>210</v>
      </c>
      <c r="AI312" s="76"/>
    </row>
    <row r="313" spans="1:35" hidden="1" x14ac:dyDescent="0.2">
      <c r="A313" s="67">
        <v>89013</v>
      </c>
      <c r="B313" s="71" t="s">
        <v>49</v>
      </c>
      <c r="C313" s="102">
        <f t="shared" si="42"/>
        <v>4982</v>
      </c>
      <c r="D313" s="71">
        <v>517</v>
      </c>
      <c r="E313" s="71">
        <v>0</v>
      </c>
      <c r="F313" s="71">
        <v>0</v>
      </c>
      <c r="G313" s="71">
        <v>0</v>
      </c>
      <c r="H313" s="77" t="s">
        <v>18</v>
      </c>
      <c r="I313" s="71">
        <v>4982</v>
      </c>
      <c r="J313" s="71" t="s">
        <v>47</v>
      </c>
      <c r="K313" s="94">
        <v>1</v>
      </c>
      <c r="L313" s="71">
        <v>0</v>
      </c>
      <c r="M313" s="71">
        <v>0</v>
      </c>
      <c r="N313" s="71">
        <f t="shared" ref="N313:N327" si="45">M313*2</f>
        <v>0</v>
      </c>
      <c r="O313" s="71">
        <v>0</v>
      </c>
      <c r="P313" s="71">
        <v>0</v>
      </c>
      <c r="Q313" s="71">
        <f t="shared" ref="Q313:Q324" si="46">P313*2</f>
        <v>0</v>
      </c>
      <c r="R313" s="71">
        <v>0</v>
      </c>
      <c r="S313" s="71">
        <v>0</v>
      </c>
      <c r="T313" s="71">
        <v>0</v>
      </c>
      <c r="U313" s="71">
        <v>4</v>
      </c>
      <c r="V313" s="71">
        <v>4</v>
      </c>
      <c r="W313" s="71">
        <v>2</v>
      </c>
      <c r="X313" s="71">
        <v>0</v>
      </c>
      <c r="Y313" s="71">
        <v>0</v>
      </c>
      <c r="Z313" s="71">
        <v>2</v>
      </c>
      <c r="AA313" s="71">
        <v>4</v>
      </c>
      <c r="AB313" s="71">
        <v>2</v>
      </c>
      <c r="AC313" s="71">
        <v>0</v>
      </c>
      <c r="AD313" s="71">
        <v>0</v>
      </c>
      <c r="AE313" s="71">
        <v>0</v>
      </c>
      <c r="AF313" s="71">
        <v>0</v>
      </c>
      <c r="AG313" s="73" t="s">
        <v>240</v>
      </c>
      <c r="AH313" s="73" t="s">
        <v>210</v>
      </c>
      <c r="AI313" s="110"/>
    </row>
    <row r="314" spans="1:35" hidden="1" x14ac:dyDescent="0.2">
      <c r="A314" s="67">
        <v>89100</v>
      </c>
      <c r="B314" s="71" t="s">
        <v>49</v>
      </c>
      <c r="C314" s="102">
        <f t="shared" si="42"/>
        <v>4357</v>
      </c>
      <c r="D314" s="71">
        <v>352</v>
      </c>
      <c r="E314" s="71">
        <v>1653</v>
      </c>
      <c r="F314" s="71">
        <v>2115</v>
      </c>
      <c r="G314" s="71">
        <v>178</v>
      </c>
      <c r="H314" s="71" t="s">
        <v>107</v>
      </c>
      <c r="I314" s="71">
        <v>411</v>
      </c>
      <c r="J314" s="71" t="s">
        <v>47</v>
      </c>
      <c r="K314" s="94">
        <v>1</v>
      </c>
      <c r="L314" s="71">
        <v>10</v>
      </c>
      <c r="M314" s="71">
        <v>150</v>
      </c>
      <c r="N314" s="71">
        <f t="shared" si="45"/>
        <v>300</v>
      </c>
      <c r="O314" s="71">
        <v>0</v>
      </c>
      <c r="P314" s="71">
        <v>0</v>
      </c>
      <c r="Q314" s="71">
        <f t="shared" si="46"/>
        <v>0</v>
      </c>
      <c r="R314" s="71">
        <v>10</v>
      </c>
      <c r="S314" s="71">
        <v>42</v>
      </c>
      <c r="T314" s="71">
        <v>4</v>
      </c>
      <c r="U314" s="71">
        <v>6</v>
      </c>
      <c r="V314" s="71">
        <v>3</v>
      </c>
      <c r="W314" s="71">
        <v>1</v>
      </c>
      <c r="X314" s="71">
        <v>0</v>
      </c>
      <c r="Y314" s="71">
        <v>0</v>
      </c>
      <c r="Z314" s="71">
        <v>2</v>
      </c>
      <c r="AA314" s="71">
        <v>3</v>
      </c>
      <c r="AB314" s="71">
        <v>2</v>
      </c>
      <c r="AC314" s="71">
        <v>0</v>
      </c>
      <c r="AD314" s="71">
        <v>1</v>
      </c>
      <c r="AE314" s="71">
        <v>0</v>
      </c>
      <c r="AF314" s="71">
        <v>1</v>
      </c>
      <c r="AG314" s="73" t="s">
        <v>240</v>
      </c>
      <c r="AH314" s="73" t="s">
        <v>210</v>
      </c>
      <c r="AI314" s="75"/>
    </row>
    <row r="315" spans="1:35" hidden="1" x14ac:dyDescent="0.2">
      <c r="A315" s="67">
        <v>89110</v>
      </c>
      <c r="B315" s="71" t="s">
        <v>49</v>
      </c>
      <c r="C315" s="102">
        <f t="shared" si="42"/>
        <v>2365</v>
      </c>
      <c r="D315" s="71">
        <v>207</v>
      </c>
      <c r="E315" s="71">
        <v>2365</v>
      </c>
      <c r="F315" s="71">
        <v>0</v>
      </c>
      <c r="G315" s="71">
        <v>0</v>
      </c>
      <c r="H315" s="71" t="s">
        <v>50</v>
      </c>
      <c r="I315" s="71">
        <v>0</v>
      </c>
      <c r="J315" s="71" t="s">
        <v>47</v>
      </c>
      <c r="K315" s="94">
        <v>1</v>
      </c>
      <c r="L315" s="71">
        <v>5</v>
      </c>
      <c r="M315" s="71">
        <v>75</v>
      </c>
      <c r="N315" s="71">
        <f t="shared" si="45"/>
        <v>150</v>
      </c>
      <c r="O315" s="71">
        <v>0</v>
      </c>
      <c r="P315" s="71">
        <v>0</v>
      </c>
      <c r="Q315" s="71">
        <f t="shared" si="46"/>
        <v>0</v>
      </c>
      <c r="R315" s="71">
        <v>0</v>
      </c>
      <c r="S315" s="71">
        <v>23</v>
      </c>
      <c r="T315" s="71">
        <v>0</v>
      </c>
      <c r="U315" s="71">
        <v>4</v>
      </c>
      <c r="V315" s="71">
        <v>3</v>
      </c>
      <c r="W315" s="71">
        <v>2</v>
      </c>
      <c r="X315" s="71">
        <v>0</v>
      </c>
      <c r="Y315" s="71">
        <v>0</v>
      </c>
      <c r="Z315" s="71">
        <v>2</v>
      </c>
      <c r="AA315" s="71">
        <v>3</v>
      </c>
      <c r="AB315" s="71">
        <v>2</v>
      </c>
      <c r="AC315" s="71">
        <v>0</v>
      </c>
      <c r="AD315" s="71">
        <v>1</v>
      </c>
      <c r="AE315" s="71">
        <v>0</v>
      </c>
      <c r="AF315" s="71">
        <v>1</v>
      </c>
      <c r="AG315" s="73" t="s">
        <v>239</v>
      </c>
      <c r="AH315" s="73" t="s">
        <v>210</v>
      </c>
      <c r="AI315" s="75" t="s">
        <v>303</v>
      </c>
    </row>
    <row r="316" spans="1:35" hidden="1" x14ac:dyDescent="0.2">
      <c r="A316" s="67">
        <v>89111</v>
      </c>
      <c r="B316" s="71" t="s">
        <v>49</v>
      </c>
      <c r="C316" s="102">
        <f t="shared" si="42"/>
        <v>2365</v>
      </c>
      <c r="D316" s="71">
        <v>207</v>
      </c>
      <c r="E316" s="71">
        <v>2365</v>
      </c>
      <c r="F316" s="71">
        <v>0</v>
      </c>
      <c r="G316" s="71">
        <v>0</v>
      </c>
      <c r="H316" s="71" t="s">
        <v>50</v>
      </c>
      <c r="I316" s="71">
        <v>0</v>
      </c>
      <c r="J316" s="71" t="s">
        <v>47</v>
      </c>
      <c r="K316" s="94">
        <v>1</v>
      </c>
      <c r="L316" s="71">
        <v>5</v>
      </c>
      <c r="M316" s="71">
        <v>75</v>
      </c>
      <c r="N316" s="71">
        <f t="shared" si="45"/>
        <v>150</v>
      </c>
      <c r="O316" s="71">
        <v>0</v>
      </c>
      <c r="P316" s="71">
        <v>0</v>
      </c>
      <c r="Q316" s="71">
        <f t="shared" si="46"/>
        <v>0</v>
      </c>
      <c r="R316" s="71">
        <v>0</v>
      </c>
      <c r="S316" s="71">
        <v>23</v>
      </c>
      <c r="T316" s="71">
        <v>0</v>
      </c>
      <c r="U316" s="71">
        <v>4</v>
      </c>
      <c r="V316" s="71">
        <v>3</v>
      </c>
      <c r="W316" s="71">
        <v>2</v>
      </c>
      <c r="X316" s="71">
        <v>0</v>
      </c>
      <c r="Y316" s="71">
        <v>0</v>
      </c>
      <c r="Z316" s="71">
        <v>2</v>
      </c>
      <c r="AA316" s="71">
        <v>3</v>
      </c>
      <c r="AB316" s="71">
        <v>2</v>
      </c>
      <c r="AC316" s="71">
        <v>0</v>
      </c>
      <c r="AD316" s="71">
        <v>1</v>
      </c>
      <c r="AE316" s="71">
        <v>0</v>
      </c>
      <c r="AF316" s="71">
        <v>1</v>
      </c>
      <c r="AG316" s="73" t="s">
        <v>239</v>
      </c>
      <c r="AH316" s="73" t="s">
        <v>210</v>
      </c>
      <c r="AI316" s="75" t="s">
        <v>303</v>
      </c>
    </row>
    <row r="317" spans="1:35" hidden="1" x14ac:dyDescent="0.2">
      <c r="A317" s="67">
        <v>89112</v>
      </c>
      <c r="B317" s="71" t="s">
        <v>49</v>
      </c>
      <c r="C317" s="102">
        <f t="shared" si="42"/>
        <v>2365</v>
      </c>
      <c r="D317" s="71">
        <v>207</v>
      </c>
      <c r="E317" s="71">
        <v>2365</v>
      </c>
      <c r="F317" s="71">
        <v>0</v>
      </c>
      <c r="G317" s="71">
        <v>0</v>
      </c>
      <c r="H317" s="71" t="s">
        <v>50</v>
      </c>
      <c r="I317" s="71">
        <v>0</v>
      </c>
      <c r="J317" s="71" t="s">
        <v>47</v>
      </c>
      <c r="K317" s="94">
        <v>1</v>
      </c>
      <c r="L317" s="71">
        <v>5</v>
      </c>
      <c r="M317" s="71">
        <v>75</v>
      </c>
      <c r="N317" s="71">
        <f t="shared" si="45"/>
        <v>150</v>
      </c>
      <c r="O317" s="71">
        <v>0</v>
      </c>
      <c r="P317" s="71">
        <v>0</v>
      </c>
      <c r="Q317" s="71">
        <f t="shared" si="46"/>
        <v>0</v>
      </c>
      <c r="R317" s="71">
        <v>0</v>
      </c>
      <c r="S317" s="71">
        <v>23</v>
      </c>
      <c r="T317" s="71">
        <v>0</v>
      </c>
      <c r="U317" s="71">
        <v>4</v>
      </c>
      <c r="V317" s="71">
        <v>3</v>
      </c>
      <c r="W317" s="71">
        <v>2</v>
      </c>
      <c r="X317" s="71">
        <v>0</v>
      </c>
      <c r="Y317" s="71">
        <v>0</v>
      </c>
      <c r="Z317" s="71">
        <v>2</v>
      </c>
      <c r="AA317" s="71">
        <v>3</v>
      </c>
      <c r="AB317" s="71">
        <v>2</v>
      </c>
      <c r="AC317" s="71">
        <v>0</v>
      </c>
      <c r="AD317" s="71">
        <v>1</v>
      </c>
      <c r="AE317" s="71">
        <v>0</v>
      </c>
      <c r="AF317" s="71">
        <v>1</v>
      </c>
      <c r="AG317" s="73" t="s">
        <v>239</v>
      </c>
      <c r="AH317" s="73" t="s">
        <v>210</v>
      </c>
      <c r="AI317" s="73" t="s">
        <v>303</v>
      </c>
    </row>
    <row r="318" spans="1:35" hidden="1" x14ac:dyDescent="0.2">
      <c r="A318" s="67">
        <v>89115</v>
      </c>
      <c r="B318" s="71" t="s">
        <v>49</v>
      </c>
      <c r="C318" s="102">
        <v>2319</v>
      </c>
      <c r="D318" s="71">
        <v>221</v>
      </c>
      <c r="E318" s="71">
        <v>2319</v>
      </c>
      <c r="F318" s="71">
        <v>0</v>
      </c>
      <c r="G318" s="71">
        <v>0</v>
      </c>
      <c r="H318" s="71" t="s">
        <v>50</v>
      </c>
      <c r="I318" s="71">
        <v>0</v>
      </c>
      <c r="J318" s="71" t="s">
        <v>47</v>
      </c>
      <c r="K318" s="94">
        <v>1</v>
      </c>
      <c r="L318" s="71">
        <v>5</v>
      </c>
      <c r="M318" s="71">
        <v>75</v>
      </c>
      <c r="N318" s="71">
        <f t="shared" si="45"/>
        <v>150</v>
      </c>
      <c r="O318" s="71">
        <v>3</v>
      </c>
      <c r="P318" s="71">
        <v>15</v>
      </c>
      <c r="Q318" s="71">
        <f t="shared" si="46"/>
        <v>30</v>
      </c>
      <c r="R318" s="71">
        <v>5</v>
      </c>
      <c r="S318" s="71">
        <v>23</v>
      </c>
      <c r="T318" s="71">
        <v>0</v>
      </c>
      <c r="U318" s="71">
        <v>4</v>
      </c>
      <c r="V318" s="71">
        <v>3</v>
      </c>
      <c r="W318" s="71">
        <v>2</v>
      </c>
      <c r="X318" s="71">
        <v>0</v>
      </c>
      <c r="Y318" s="71">
        <v>0</v>
      </c>
      <c r="Z318" s="71">
        <v>2</v>
      </c>
      <c r="AA318" s="71">
        <v>6</v>
      </c>
      <c r="AB318" s="71">
        <v>2</v>
      </c>
      <c r="AC318" s="71">
        <v>0</v>
      </c>
      <c r="AD318" s="71">
        <v>2</v>
      </c>
      <c r="AE318" s="71">
        <v>0</v>
      </c>
      <c r="AF318" s="71">
        <v>1</v>
      </c>
      <c r="AG318" s="73"/>
      <c r="AH318" s="73" t="s">
        <v>210</v>
      </c>
      <c r="AI318" s="76"/>
    </row>
    <row r="319" spans="1:35" hidden="1" x14ac:dyDescent="0.2">
      <c r="A319" s="67">
        <v>89210</v>
      </c>
      <c r="B319" s="71" t="s">
        <v>49</v>
      </c>
      <c r="C319" s="102">
        <f t="shared" ref="C319:C327" si="47">E319+F319+G319+I319</f>
        <v>527</v>
      </c>
      <c r="D319" s="71">
        <v>527</v>
      </c>
      <c r="E319" s="71">
        <v>0</v>
      </c>
      <c r="F319" s="71">
        <v>0</v>
      </c>
      <c r="G319" s="71">
        <v>0</v>
      </c>
      <c r="H319" s="71" t="s">
        <v>59</v>
      </c>
      <c r="I319" s="71">
        <v>527</v>
      </c>
      <c r="J319" s="71" t="s">
        <v>62</v>
      </c>
      <c r="K319" s="94">
        <v>1</v>
      </c>
      <c r="L319" s="71">
        <v>0</v>
      </c>
      <c r="M319" s="71">
        <v>0</v>
      </c>
      <c r="N319" s="71">
        <f t="shared" si="45"/>
        <v>0</v>
      </c>
      <c r="O319" s="71">
        <v>0</v>
      </c>
      <c r="P319" s="71">
        <v>0</v>
      </c>
      <c r="Q319" s="71">
        <f t="shared" si="46"/>
        <v>0</v>
      </c>
      <c r="R319" s="71">
        <v>0</v>
      </c>
      <c r="S319" s="71">
        <v>6</v>
      </c>
      <c r="T319" s="71">
        <v>0</v>
      </c>
      <c r="U319" s="71">
        <v>5</v>
      </c>
      <c r="V319" s="71">
        <v>2</v>
      </c>
      <c r="W319" s="71">
        <v>1</v>
      </c>
      <c r="X319" s="71">
        <v>0</v>
      </c>
      <c r="Y319" s="71">
        <v>0</v>
      </c>
      <c r="Z319" s="71">
        <v>2</v>
      </c>
      <c r="AA319" s="71">
        <v>3</v>
      </c>
      <c r="AB319" s="71">
        <v>2</v>
      </c>
      <c r="AC319" s="71">
        <v>2</v>
      </c>
      <c r="AD319" s="71">
        <v>1</v>
      </c>
      <c r="AE319" s="71">
        <v>0</v>
      </c>
      <c r="AF319" s="71">
        <v>1</v>
      </c>
      <c r="AG319" s="73" t="s">
        <v>240</v>
      </c>
      <c r="AH319" s="73" t="s">
        <v>210</v>
      </c>
      <c r="AI319" s="76"/>
    </row>
    <row r="320" spans="1:35" hidden="1" x14ac:dyDescent="0.2">
      <c r="A320" s="67">
        <v>89230</v>
      </c>
      <c r="B320" s="71" t="s">
        <v>49</v>
      </c>
      <c r="C320" s="102">
        <f t="shared" si="47"/>
        <v>1143</v>
      </c>
      <c r="D320" s="71">
        <v>1143</v>
      </c>
      <c r="E320" s="71">
        <v>0</v>
      </c>
      <c r="F320" s="71">
        <v>0</v>
      </c>
      <c r="G320" s="71">
        <v>0</v>
      </c>
      <c r="H320" s="71" t="s">
        <v>105</v>
      </c>
      <c r="I320" s="71">
        <v>1143</v>
      </c>
      <c r="J320" s="71" t="s">
        <v>62</v>
      </c>
      <c r="K320" s="94">
        <v>1</v>
      </c>
      <c r="L320" s="71">
        <v>2</v>
      </c>
      <c r="M320" s="71">
        <v>8</v>
      </c>
      <c r="N320" s="71">
        <f t="shared" si="45"/>
        <v>16</v>
      </c>
      <c r="O320" s="71">
        <v>0</v>
      </c>
      <c r="P320" s="71">
        <v>0</v>
      </c>
      <c r="Q320" s="71">
        <f t="shared" si="46"/>
        <v>0</v>
      </c>
      <c r="R320" s="71">
        <v>0</v>
      </c>
      <c r="S320" s="71">
        <v>12</v>
      </c>
      <c r="T320" s="71">
        <v>0</v>
      </c>
      <c r="U320" s="71">
        <v>12</v>
      </c>
      <c r="V320" s="71">
        <v>11</v>
      </c>
      <c r="W320" s="71">
        <v>3</v>
      </c>
      <c r="X320" s="71">
        <v>0</v>
      </c>
      <c r="Y320" s="71">
        <v>0</v>
      </c>
      <c r="Z320" s="71">
        <v>2</v>
      </c>
      <c r="AA320" s="71">
        <v>11</v>
      </c>
      <c r="AB320" s="71">
        <v>6</v>
      </c>
      <c r="AC320" s="71">
        <v>0</v>
      </c>
      <c r="AD320" s="71">
        <v>3</v>
      </c>
      <c r="AE320" s="71">
        <v>0</v>
      </c>
      <c r="AF320" s="71">
        <v>1</v>
      </c>
      <c r="AG320" s="73" t="s">
        <v>240</v>
      </c>
      <c r="AH320" s="73" t="s">
        <v>210</v>
      </c>
      <c r="AI320" s="76"/>
    </row>
    <row r="321" spans="1:35" hidden="1" x14ac:dyDescent="0.2">
      <c r="A321" s="67">
        <v>89240</v>
      </c>
      <c r="B321" s="71" t="s">
        <v>49</v>
      </c>
      <c r="C321" s="102">
        <f t="shared" si="47"/>
        <v>7583</v>
      </c>
      <c r="D321" s="71">
        <v>2708</v>
      </c>
      <c r="E321" s="71">
        <v>4488</v>
      </c>
      <c r="F321" s="71">
        <v>387</v>
      </c>
      <c r="G321" s="71">
        <v>0</v>
      </c>
      <c r="H321" s="71" t="s">
        <v>59</v>
      </c>
      <c r="I321" s="71">
        <v>2708</v>
      </c>
      <c r="J321" s="71" t="s">
        <v>47</v>
      </c>
      <c r="K321" s="94">
        <v>1</v>
      </c>
      <c r="L321" s="71">
        <v>19</v>
      </c>
      <c r="M321" s="71">
        <v>608</v>
      </c>
      <c r="N321" s="71">
        <f t="shared" si="45"/>
        <v>1216</v>
      </c>
      <c r="O321" s="71">
        <v>2</v>
      </c>
      <c r="P321" s="71">
        <v>100</v>
      </c>
      <c r="Q321" s="71">
        <f t="shared" si="46"/>
        <v>200</v>
      </c>
      <c r="R321" s="71">
        <v>7</v>
      </c>
      <c r="S321" s="71">
        <v>101</v>
      </c>
      <c r="T321" s="71">
        <v>47</v>
      </c>
      <c r="U321" s="71">
        <v>12</v>
      </c>
      <c r="V321" s="71">
        <v>10</v>
      </c>
      <c r="W321" s="71">
        <v>3</v>
      </c>
      <c r="X321" s="71">
        <v>0</v>
      </c>
      <c r="Y321" s="71">
        <v>0</v>
      </c>
      <c r="Z321" s="71">
        <v>2</v>
      </c>
      <c r="AA321" s="71">
        <v>10</v>
      </c>
      <c r="AB321" s="71">
        <v>4</v>
      </c>
      <c r="AC321" s="71">
        <v>0</v>
      </c>
      <c r="AD321" s="71">
        <v>1</v>
      </c>
      <c r="AE321" s="71">
        <v>1</v>
      </c>
      <c r="AF321" s="71">
        <v>1</v>
      </c>
      <c r="AG321" s="73" t="s">
        <v>240</v>
      </c>
      <c r="AH321" s="73" t="s">
        <v>210</v>
      </c>
      <c r="AI321" s="76"/>
    </row>
    <row r="322" spans="1:35" hidden="1" x14ac:dyDescent="0.2">
      <c r="A322" s="67">
        <v>89260</v>
      </c>
      <c r="B322" s="71" t="s">
        <v>49</v>
      </c>
      <c r="C322" s="102">
        <f t="shared" si="47"/>
        <v>413</v>
      </c>
      <c r="D322" s="71">
        <v>102</v>
      </c>
      <c r="E322" s="71">
        <v>413</v>
      </c>
      <c r="F322" s="71">
        <v>0</v>
      </c>
      <c r="G322" s="71">
        <v>0</v>
      </c>
      <c r="H322" s="71" t="s">
        <v>50</v>
      </c>
      <c r="I322" s="71">
        <v>0</v>
      </c>
      <c r="J322" s="71" t="s">
        <v>47</v>
      </c>
      <c r="K322" s="97">
        <v>1</v>
      </c>
      <c r="L322" s="71">
        <v>8</v>
      </c>
      <c r="M322" s="71">
        <v>256</v>
      </c>
      <c r="N322" s="71">
        <f t="shared" si="45"/>
        <v>512</v>
      </c>
      <c r="O322" s="71">
        <v>0</v>
      </c>
      <c r="P322" s="71">
        <v>0</v>
      </c>
      <c r="Q322" s="71">
        <f t="shared" si="46"/>
        <v>0</v>
      </c>
      <c r="R322" s="71">
        <v>8</v>
      </c>
      <c r="S322" s="71">
        <v>7</v>
      </c>
      <c r="T322" s="71">
        <v>0</v>
      </c>
      <c r="U322" s="71">
        <v>2</v>
      </c>
      <c r="V322" s="71">
        <v>2</v>
      </c>
      <c r="W322" s="71">
        <v>1</v>
      </c>
      <c r="X322" s="71">
        <v>0</v>
      </c>
      <c r="Y322" s="71">
        <v>0</v>
      </c>
      <c r="Z322" s="71">
        <v>2</v>
      </c>
      <c r="AA322" s="71">
        <v>2</v>
      </c>
      <c r="AB322" s="71">
        <v>2</v>
      </c>
      <c r="AC322" s="71">
        <v>2</v>
      </c>
      <c r="AD322" s="71">
        <v>1</v>
      </c>
      <c r="AE322" s="71">
        <v>0</v>
      </c>
      <c r="AF322" s="71">
        <v>1</v>
      </c>
      <c r="AG322" s="73" t="s">
        <v>240</v>
      </c>
      <c r="AH322" s="73" t="s">
        <v>210</v>
      </c>
      <c r="AI322" s="76"/>
    </row>
    <row r="323" spans="1:35" hidden="1" x14ac:dyDescent="0.2">
      <c r="A323" s="67">
        <v>90007</v>
      </c>
      <c r="B323" s="71" t="s">
        <v>102</v>
      </c>
      <c r="C323" s="102">
        <v>27720</v>
      </c>
      <c r="D323" s="71">
        <v>149</v>
      </c>
      <c r="E323" s="71">
        <v>413</v>
      </c>
      <c r="F323" s="71">
        <v>0</v>
      </c>
      <c r="G323" s="71">
        <v>0</v>
      </c>
      <c r="H323" s="71" t="s">
        <v>50</v>
      </c>
      <c r="I323" s="71" t="s">
        <v>50</v>
      </c>
      <c r="J323" s="71" t="s">
        <v>345</v>
      </c>
      <c r="K323" s="101">
        <v>7</v>
      </c>
      <c r="L323" s="71">
        <v>1</v>
      </c>
      <c r="M323" s="71">
        <v>5</v>
      </c>
      <c r="N323" s="71">
        <v>10</v>
      </c>
      <c r="O323" s="71">
        <v>12</v>
      </c>
      <c r="P323" s="71">
        <v>8</v>
      </c>
      <c r="Q323" s="71">
        <v>96</v>
      </c>
      <c r="R323" s="71">
        <v>0</v>
      </c>
      <c r="S323" s="71">
        <v>74</v>
      </c>
      <c r="T323" s="71">
        <v>3</v>
      </c>
      <c r="U323" s="71">
        <v>9</v>
      </c>
      <c r="V323" s="71">
        <v>6</v>
      </c>
      <c r="W323" s="71">
        <v>3</v>
      </c>
      <c r="X323" s="71">
        <v>0</v>
      </c>
      <c r="Y323" s="71">
        <v>0</v>
      </c>
      <c r="Z323" s="71">
        <v>4</v>
      </c>
      <c r="AA323" s="71">
        <v>6</v>
      </c>
      <c r="AB323" s="71">
        <v>5</v>
      </c>
      <c r="AC323" s="71">
        <v>18</v>
      </c>
      <c r="AD323" s="71">
        <v>4</v>
      </c>
      <c r="AE323" s="71">
        <v>0</v>
      </c>
      <c r="AF323" s="71">
        <v>1</v>
      </c>
      <c r="AG323" s="73" t="s">
        <v>212</v>
      </c>
      <c r="AH323" s="73" t="s">
        <v>210</v>
      </c>
      <c r="AI323" s="76"/>
    </row>
    <row r="324" spans="1:35" hidden="1" x14ac:dyDescent="0.2">
      <c r="A324" s="67">
        <v>90017</v>
      </c>
      <c r="B324" s="71" t="s">
        <v>102</v>
      </c>
      <c r="C324" s="102">
        <f t="shared" si="47"/>
        <v>862</v>
      </c>
      <c r="D324" s="71">
        <v>198</v>
      </c>
      <c r="E324" s="71">
        <v>266</v>
      </c>
      <c r="F324" s="71">
        <v>0</v>
      </c>
      <c r="G324" s="71">
        <v>398</v>
      </c>
      <c r="H324" s="71" t="s">
        <v>50</v>
      </c>
      <c r="I324" s="71">
        <v>198</v>
      </c>
      <c r="J324" s="71" t="s">
        <v>47</v>
      </c>
      <c r="K324" s="94">
        <v>1</v>
      </c>
      <c r="L324" s="71">
        <v>5</v>
      </c>
      <c r="M324" s="71">
        <v>144</v>
      </c>
      <c r="N324" s="71">
        <f t="shared" si="45"/>
        <v>288</v>
      </c>
      <c r="O324" s="71">
        <v>4</v>
      </c>
      <c r="P324" s="71">
        <v>10</v>
      </c>
      <c r="Q324" s="71">
        <f t="shared" si="46"/>
        <v>20</v>
      </c>
      <c r="R324" s="71">
        <v>3</v>
      </c>
      <c r="S324" s="71">
        <v>19</v>
      </c>
      <c r="T324" s="71">
        <v>0</v>
      </c>
      <c r="U324" s="71">
        <v>2</v>
      </c>
      <c r="V324" s="71">
        <v>2</v>
      </c>
      <c r="W324" s="71">
        <v>2</v>
      </c>
      <c r="X324" s="71">
        <v>0</v>
      </c>
      <c r="Y324" s="71">
        <v>0</v>
      </c>
      <c r="Z324" s="71">
        <v>1</v>
      </c>
      <c r="AA324" s="71">
        <v>2</v>
      </c>
      <c r="AB324" s="71">
        <v>0</v>
      </c>
      <c r="AC324" s="71">
        <v>0</v>
      </c>
      <c r="AD324" s="71">
        <v>0</v>
      </c>
      <c r="AE324" s="71">
        <v>0</v>
      </c>
      <c r="AF324" s="71">
        <v>1</v>
      </c>
      <c r="AG324" s="73" t="s">
        <v>304</v>
      </c>
      <c r="AH324" s="73" t="s">
        <v>210</v>
      </c>
      <c r="AI324" s="76"/>
    </row>
    <row r="325" spans="1:35" hidden="1" x14ac:dyDescent="0.2">
      <c r="A325" s="67">
        <v>90023</v>
      </c>
      <c r="B325" s="71" t="s">
        <v>102</v>
      </c>
      <c r="C325" s="102">
        <f t="shared" si="47"/>
        <v>2469</v>
      </c>
      <c r="D325" s="71">
        <v>300</v>
      </c>
      <c r="E325" s="71">
        <v>0</v>
      </c>
      <c r="F325" s="71">
        <v>0</v>
      </c>
      <c r="G325" s="71">
        <v>2469</v>
      </c>
      <c r="H325" s="71" t="s">
        <v>50</v>
      </c>
      <c r="I325" s="71">
        <v>0</v>
      </c>
      <c r="J325" s="71" t="s">
        <v>47</v>
      </c>
      <c r="K325" s="94">
        <v>1</v>
      </c>
      <c r="L325" s="71">
        <v>0</v>
      </c>
      <c r="M325" s="71">
        <v>0</v>
      </c>
      <c r="N325" s="71">
        <f t="shared" si="45"/>
        <v>0</v>
      </c>
      <c r="O325" s="71">
        <v>0</v>
      </c>
      <c r="P325" s="71">
        <v>0</v>
      </c>
      <c r="Q325" s="71">
        <v>0</v>
      </c>
      <c r="R325" s="71">
        <v>0</v>
      </c>
      <c r="S325" s="71">
        <v>40</v>
      </c>
      <c r="T325" s="71">
        <v>0</v>
      </c>
      <c r="U325" s="71">
        <v>2</v>
      </c>
      <c r="V325" s="71">
        <v>4</v>
      </c>
      <c r="W325" s="71">
        <v>2</v>
      </c>
      <c r="X325" s="71">
        <v>0</v>
      </c>
      <c r="Y325" s="71">
        <v>0</v>
      </c>
      <c r="Z325" s="71">
        <v>2</v>
      </c>
      <c r="AA325" s="71">
        <v>4</v>
      </c>
      <c r="AB325" s="71">
        <v>2</v>
      </c>
      <c r="AC325" s="71">
        <v>0</v>
      </c>
      <c r="AD325" s="71">
        <v>1</v>
      </c>
      <c r="AE325" s="71">
        <v>0</v>
      </c>
      <c r="AF325" s="71">
        <v>1</v>
      </c>
      <c r="AG325" s="73" t="s">
        <v>304</v>
      </c>
      <c r="AH325" s="73" t="s">
        <v>210</v>
      </c>
      <c r="AI325" s="76"/>
    </row>
    <row r="326" spans="1:35" hidden="1" x14ac:dyDescent="0.2">
      <c r="A326" s="67">
        <v>90029</v>
      </c>
      <c r="B326" s="71" t="s">
        <v>102</v>
      </c>
      <c r="C326" s="102">
        <f t="shared" si="47"/>
        <v>10332</v>
      </c>
      <c r="D326" s="71">
        <v>532</v>
      </c>
      <c r="E326" s="71">
        <v>4137</v>
      </c>
      <c r="F326" s="71">
        <v>5712</v>
      </c>
      <c r="G326" s="71">
        <v>0</v>
      </c>
      <c r="H326" s="71" t="s">
        <v>59</v>
      </c>
      <c r="I326" s="71">
        <v>483</v>
      </c>
      <c r="J326" s="71" t="s">
        <v>47</v>
      </c>
      <c r="K326" s="94">
        <v>1</v>
      </c>
      <c r="L326" s="71">
        <v>49</v>
      </c>
      <c r="M326" s="71">
        <v>1568</v>
      </c>
      <c r="N326" s="71">
        <f t="shared" si="45"/>
        <v>3136</v>
      </c>
      <c r="O326" s="71">
        <v>0</v>
      </c>
      <c r="P326" s="71">
        <v>0</v>
      </c>
      <c r="Q326" s="71">
        <f>P326*2</f>
        <v>0</v>
      </c>
      <c r="R326" s="71">
        <v>49</v>
      </c>
      <c r="S326" s="71">
        <v>0</v>
      </c>
      <c r="T326" s="71">
        <v>0</v>
      </c>
      <c r="U326" s="71">
        <v>4</v>
      </c>
      <c r="V326" s="71">
        <v>8</v>
      </c>
      <c r="W326" s="71">
        <v>2</v>
      </c>
      <c r="X326" s="71">
        <v>0</v>
      </c>
      <c r="Y326" s="71">
        <v>0</v>
      </c>
      <c r="Z326" s="71">
        <v>2</v>
      </c>
      <c r="AA326" s="71">
        <v>4</v>
      </c>
      <c r="AB326" s="71">
        <v>2</v>
      </c>
      <c r="AC326" s="71">
        <v>0</v>
      </c>
      <c r="AD326" s="71">
        <v>4</v>
      </c>
      <c r="AE326" s="71">
        <v>2</v>
      </c>
      <c r="AF326" s="71">
        <v>1</v>
      </c>
      <c r="AG326" s="73" t="s">
        <v>305</v>
      </c>
      <c r="AH326" s="73" t="s">
        <v>210</v>
      </c>
      <c r="AI326" s="76"/>
    </row>
    <row r="327" spans="1:35" hidden="1" x14ac:dyDescent="0.2">
      <c r="A327" s="67">
        <v>90031</v>
      </c>
      <c r="B327" s="71" t="s">
        <v>102</v>
      </c>
      <c r="C327" s="102">
        <f t="shared" si="47"/>
        <v>10122</v>
      </c>
      <c r="D327" s="71">
        <v>100</v>
      </c>
      <c r="E327" s="71">
        <v>10022</v>
      </c>
      <c r="F327" s="71">
        <v>0</v>
      </c>
      <c r="G327" s="71">
        <v>0</v>
      </c>
      <c r="H327" s="71" t="s">
        <v>59</v>
      </c>
      <c r="I327" s="71">
        <v>100</v>
      </c>
      <c r="J327" s="71" t="s">
        <v>62</v>
      </c>
      <c r="K327" s="94">
        <v>1</v>
      </c>
      <c r="L327" s="71">
        <v>1</v>
      </c>
      <c r="M327" s="71">
        <v>32</v>
      </c>
      <c r="N327" s="71">
        <f t="shared" si="45"/>
        <v>64</v>
      </c>
      <c r="O327" s="71">
        <v>0</v>
      </c>
      <c r="P327" s="71">
        <v>0</v>
      </c>
      <c r="Q327" s="71">
        <f>P327*2</f>
        <v>0</v>
      </c>
      <c r="R327" s="71">
        <v>0</v>
      </c>
      <c r="S327" s="71">
        <v>0</v>
      </c>
      <c r="T327" s="71">
        <v>0</v>
      </c>
      <c r="U327" s="71">
        <v>2</v>
      </c>
      <c r="V327" s="71">
        <v>1</v>
      </c>
      <c r="W327" s="71">
        <v>1</v>
      </c>
      <c r="X327" s="71">
        <v>0</v>
      </c>
      <c r="Y327" s="71">
        <v>0</v>
      </c>
      <c r="Z327" s="71">
        <v>1</v>
      </c>
      <c r="AA327" s="71">
        <v>1</v>
      </c>
      <c r="AB327" s="71">
        <v>1</v>
      </c>
      <c r="AC327" s="71">
        <v>0</v>
      </c>
      <c r="AD327" s="71">
        <v>0</v>
      </c>
      <c r="AE327" s="71">
        <v>0</v>
      </c>
      <c r="AF327" s="71">
        <v>1</v>
      </c>
      <c r="AG327" s="73" t="s">
        <v>305</v>
      </c>
      <c r="AH327" s="73" t="s">
        <v>210</v>
      </c>
      <c r="AI327" s="82"/>
    </row>
    <row r="328" spans="1:35" hidden="1" x14ac:dyDescent="0.2">
      <c r="A328" s="67">
        <v>90040</v>
      </c>
      <c r="B328" s="71" t="s">
        <v>102</v>
      </c>
      <c r="C328" s="102">
        <v>8975</v>
      </c>
      <c r="D328" s="71">
        <v>0</v>
      </c>
      <c r="E328" s="71">
        <v>8975</v>
      </c>
      <c r="F328" s="71">
        <v>0</v>
      </c>
      <c r="G328" s="71">
        <v>0</v>
      </c>
      <c r="H328" s="71" t="s">
        <v>50</v>
      </c>
      <c r="I328" s="71">
        <v>0</v>
      </c>
      <c r="J328" s="71" t="s">
        <v>47</v>
      </c>
      <c r="K328" s="94">
        <v>1</v>
      </c>
      <c r="L328" s="71">
        <v>80</v>
      </c>
      <c r="M328" s="71"/>
      <c r="N328" s="71"/>
      <c r="O328" s="71"/>
      <c r="P328" s="71"/>
      <c r="Q328" s="71"/>
      <c r="R328" s="71"/>
      <c r="S328" s="71"/>
      <c r="T328" s="71"/>
      <c r="U328" s="71">
        <v>8</v>
      </c>
      <c r="V328" s="71">
        <v>8</v>
      </c>
      <c r="W328" s="71">
        <v>4</v>
      </c>
      <c r="X328" s="71">
        <v>0</v>
      </c>
      <c r="Y328" s="71">
        <v>0</v>
      </c>
      <c r="Z328" s="71"/>
      <c r="AA328" s="71"/>
      <c r="AB328" s="71"/>
      <c r="AC328" s="71"/>
      <c r="AD328" s="71"/>
      <c r="AE328" s="71"/>
      <c r="AF328" s="71">
        <v>2</v>
      </c>
      <c r="AG328" s="73"/>
      <c r="AH328" s="73" t="s">
        <v>210</v>
      </c>
      <c r="AI328" s="76"/>
    </row>
    <row r="329" spans="1:35" hidden="1" x14ac:dyDescent="0.2">
      <c r="A329" s="67">
        <v>90041</v>
      </c>
      <c r="B329" s="71" t="s">
        <v>102</v>
      </c>
      <c r="C329" s="102">
        <f t="shared" ref="C329:C338" si="48">E329+F329+G329+I329</f>
        <v>15807</v>
      </c>
      <c r="D329" s="71">
        <v>800</v>
      </c>
      <c r="E329" s="71">
        <v>5919</v>
      </c>
      <c r="F329" s="71">
        <v>9088</v>
      </c>
      <c r="G329" s="71">
        <v>0</v>
      </c>
      <c r="H329" s="71" t="s">
        <v>59</v>
      </c>
      <c r="I329" s="71">
        <v>800</v>
      </c>
      <c r="J329" s="71" t="s">
        <v>47</v>
      </c>
      <c r="K329" s="94">
        <v>1</v>
      </c>
      <c r="L329" s="71">
        <v>115</v>
      </c>
      <c r="M329" s="71">
        <v>1610</v>
      </c>
      <c r="N329" s="71">
        <v>3220</v>
      </c>
      <c r="O329" s="71">
        <v>9</v>
      </c>
      <c r="P329" s="71">
        <v>9</v>
      </c>
      <c r="Q329" s="71">
        <v>18</v>
      </c>
      <c r="R329" s="71">
        <v>64</v>
      </c>
      <c r="S329" s="71">
        <v>172</v>
      </c>
      <c r="T329" s="71">
        <v>0</v>
      </c>
      <c r="U329" s="71">
        <v>5</v>
      </c>
      <c r="V329" s="71">
        <v>9</v>
      </c>
      <c r="W329" s="71">
        <v>1</v>
      </c>
      <c r="X329" s="71"/>
      <c r="Y329" s="71"/>
      <c r="Z329" s="71">
        <v>2</v>
      </c>
      <c r="AA329" s="71">
        <v>9</v>
      </c>
      <c r="AB329" s="71">
        <v>3</v>
      </c>
      <c r="AC329" s="71">
        <v>2</v>
      </c>
      <c r="AD329" s="71">
        <v>2</v>
      </c>
      <c r="AE329" s="71">
        <v>0</v>
      </c>
      <c r="AF329" s="71">
        <v>2</v>
      </c>
      <c r="AG329" s="73" t="s">
        <v>306</v>
      </c>
      <c r="AH329" s="73" t="s">
        <v>210</v>
      </c>
      <c r="AI329" s="76"/>
    </row>
    <row r="330" spans="1:35" hidden="1" x14ac:dyDescent="0.2">
      <c r="A330" s="67">
        <v>90043</v>
      </c>
      <c r="B330" s="71" t="s">
        <v>102</v>
      </c>
      <c r="C330" s="102">
        <f t="shared" si="48"/>
        <v>5563</v>
      </c>
      <c r="D330" s="71">
        <v>273</v>
      </c>
      <c r="E330" s="71">
        <v>3693</v>
      </c>
      <c r="F330" s="71">
        <v>1597</v>
      </c>
      <c r="G330" s="71">
        <v>0</v>
      </c>
      <c r="H330" s="71" t="s">
        <v>50</v>
      </c>
      <c r="I330" s="71">
        <v>273</v>
      </c>
      <c r="J330" s="71" t="s">
        <v>47</v>
      </c>
      <c r="K330" s="94">
        <v>1</v>
      </c>
      <c r="L330" s="71">
        <v>9</v>
      </c>
      <c r="M330" s="71">
        <v>90</v>
      </c>
      <c r="N330" s="71">
        <v>180</v>
      </c>
      <c r="O330" s="71">
        <v>4</v>
      </c>
      <c r="P330" s="71">
        <v>88</v>
      </c>
      <c r="Q330" s="71">
        <v>166</v>
      </c>
      <c r="R330" s="71">
        <v>28</v>
      </c>
      <c r="S330" s="71">
        <v>108</v>
      </c>
      <c r="T330" s="71">
        <v>0</v>
      </c>
      <c r="U330" s="71">
        <v>4</v>
      </c>
      <c r="V330" s="71">
        <v>4</v>
      </c>
      <c r="W330" s="71">
        <v>1</v>
      </c>
      <c r="X330" s="71">
        <v>0</v>
      </c>
      <c r="Y330" s="71">
        <v>0</v>
      </c>
      <c r="Z330" s="71">
        <v>2</v>
      </c>
      <c r="AA330" s="71">
        <v>4</v>
      </c>
      <c r="AB330" s="71">
        <v>2</v>
      </c>
      <c r="AC330" s="71">
        <v>2</v>
      </c>
      <c r="AD330" s="71">
        <v>0</v>
      </c>
      <c r="AE330" s="71">
        <v>0</v>
      </c>
      <c r="AF330" s="71">
        <v>1</v>
      </c>
      <c r="AG330" s="73" t="s">
        <v>306</v>
      </c>
      <c r="AH330" s="73" t="s">
        <v>210</v>
      </c>
      <c r="AI330" s="76" t="s">
        <v>307</v>
      </c>
    </row>
    <row r="331" spans="1:35" hidden="1" x14ac:dyDescent="0.2">
      <c r="A331" s="67">
        <v>90045</v>
      </c>
      <c r="B331" s="71" t="s">
        <v>102</v>
      </c>
      <c r="C331" s="102">
        <f t="shared" si="48"/>
        <v>2050</v>
      </c>
      <c r="D331" s="71">
        <v>196</v>
      </c>
      <c r="E331" s="71">
        <v>2050</v>
      </c>
      <c r="F331" s="71">
        <v>0</v>
      </c>
      <c r="G331" s="71">
        <v>0</v>
      </c>
      <c r="H331" s="71" t="s">
        <v>50</v>
      </c>
      <c r="I331" s="71">
        <v>0</v>
      </c>
      <c r="J331" s="71" t="s">
        <v>47</v>
      </c>
      <c r="K331" s="97">
        <v>1</v>
      </c>
      <c r="L331" s="71">
        <v>11</v>
      </c>
      <c r="M331" s="71">
        <v>330</v>
      </c>
      <c r="N331" s="71">
        <f t="shared" ref="N331:N338" si="49">M331*2</f>
        <v>660</v>
      </c>
      <c r="O331" s="71">
        <v>0</v>
      </c>
      <c r="P331" s="71">
        <v>0</v>
      </c>
      <c r="Q331" s="71">
        <f t="shared" ref="Q331:Q338" si="50">P331*2</f>
        <v>0</v>
      </c>
      <c r="R331" s="71">
        <v>11</v>
      </c>
      <c r="S331" s="71">
        <v>0</v>
      </c>
      <c r="T331" s="71">
        <v>0</v>
      </c>
      <c r="U331" s="71">
        <v>2</v>
      </c>
      <c r="V331" s="71">
        <v>2</v>
      </c>
      <c r="W331" s="71">
        <v>1</v>
      </c>
      <c r="X331" s="71">
        <v>0</v>
      </c>
      <c r="Y331" s="71">
        <v>0</v>
      </c>
      <c r="Z331" s="71">
        <v>2</v>
      </c>
      <c r="AA331" s="71">
        <v>2</v>
      </c>
      <c r="AB331" s="71">
        <v>2</v>
      </c>
      <c r="AC331" s="71">
        <v>2</v>
      </c>
      <c r="AD331" s="71">
        <v>1</v>
      </c>
      <c r="AE331" s="71">
        <v>0</v>
      </c>
      <c r="AF331" s="71">
        <v>1</v>
      </c>
      <c r="AG331" s="73" t="s">
        <v>308</v>
      </c>
      <c r="AH331" s="73" t="s">
        <v>210</v>
      </c>
      <c r="AI331" s="76"/>
    </row>
    <row r="332" spans="1:35" hidden="1" x14ac:dyDescent="0.2">
      <c r="A332" s="67">
        <v>90051</v>
      </c>
      <c r="B332" s="71" t="s">
        <v>102</v>
      </c>
      <c r="C332" s="102">
        <f t="shared" si="48"/>
        <v>6403</v>
      </c>
      <c r="D332" s="71">
        <v>687</v>
      </c>
      <c r="E332" s="71">
        <v>1786</v>
      </c>
      <c r="F332" s="71">
        <v>2616</v>
      </c>
      <c r="G332" s="71">
        <v>1558</v>
      </c>
      <c r="H332" s="71" t="s">
        <v>59</v>
      </c>
      <c r="I332" s="71">
        <v>443</v>
      </c>
      <c r="J332" s="71" t="s">
        <v>47</v>
      </c>
      <c r="K332" s="94">
        <v>1</v>
      </c>
      <c r="L332" s="71">
        <v>14</v>
      </c>
      <c r="M332" s="71">
        <v>420</v>
      </c>
      <c r="N332" s="71">
        <f t="shared" si="49"/>
        <v>840</v>
      </c>
      <c r="O332" s="71">
        <v>0</v>
      </c>
      <c r="P332" s="71">
        <v>0</v>
      </c>
      <c r="Q332" s="71">
        <f t="shared" si="50"/>
        <v>0</v>
      </c>
      <c r="R332" s="71">
        <v>2</v>
      </c>
      <c r="S332" s="71">
        <v>75</v>
      </c>
      <c r="T332" s="71">
        <v>38</v>
      </c>
      <c r="U332" s="71">
        <v>4</v>
      </c>
      <c r="V332" s="71">
        <v>14</v>
      </c>
      <c r="W332" s="71">
        <v>6</v>
      </c>
      <c r="X332" s="71">
        <v>0</v>
      </c>
      <c r="Y332" s="71">
        <v>0</v>
      </c>
      <c r="Z332" s="71">
        <v>2</v>
      </c>
      <c r="AA332" s="71">
        <v>14</v>
      </c>
      <c r="AB332" s="71">
        <v>2</v>
      </c>
      <c r="AC332" s="71">
        <v>0</v>
      </c>
      <c r="AD332" s="71">
        <v>1</v>
      </c>
      <c r="AE332" s="71">
        <v>1</v>
      </c>
      <c r="AF332" s="71">
        <v>1</v>
      </c>
      <c r="AG332" s="73" t="s">
        <v>308</v>
      </c>
      <c r="AH332" s="73" t="s">
        <v>210</v>
      </c>
      <c r="AI332" s="76"/>
    </row>
    <row r="333" spans="1:35" hidden="1" x14ac:dyDescent="0.2">
      <c r="A333" s="67">
        <v>90052</v>
      </c>
      <c r="B333" s="71" t="s">
        <v>102</v>
      </c>
      <c r="C333" s="102">
        <f t="shared" si="48"/>
        <v>4917</v>
      </c>
      <c r="D333" s="71">
        <v>480</v>
      </c>
      <c r="E333" s="71">
        <v>544</v>
      </c>
      <c r="F333" s="71">
        <v>3853</v>
      </c>
      <c r="G333" s="71">
        <v>39</v>
      </c>
      <c r="H333" s="71" t="s">
        <v>63</v>
      </c>
      <c r="I333" s="71">
        <v>481</v>
      </c>
      <c r="J333" s="71" t="s">
        <v>47</v>
      </c>
      <c r="K333" s="94">
        <v>1</v>
      </c>
      <c r="L333" s="71">
        <v>4</v>
      </c>
      <c r="M333" s="71">
        <v>84</v>
      </c>
      <c r="N333" s="71">
        <f t="shared" si="49"/>
        <v>168</v>
      </c>
      <c r="O333" s="71">
        <v>1</v>
      </c>
      <c r="P333" s="71">
        <v>50</v>
      </c>
      <c r="Q333" s="71">
        <f t="shared" si="50"/>
        <v>100</v>
      </c>
      <c r="R333" s="71">
        <v>0</v>
      </c>
      <c r="S333" s="71">
        <v>79</v>
      </c>
      <c r="T333" s="71">
        <v>55</v>
      </c>
      <c r="U333" s="71">
        <v>4</v>
      </c>
      <c r="V333" s="71">
        <v>5</v>
      </c>
      <c r="W333" s="71">
        <v>1</v>
      </c>
      <c r="X333" s="71">
        <v>0</v>
      </c>
      <c r="Y333" s="71">
        <v>0</v>
      </c>
      <c r="Z333" s="71">
        <v>2</v>
      </c>
      <c r="AA333" s="71">
        <v>5</v>
      </c>
      <c r="AB333" s="71">
        <v>2</v>
      </c>
      <c r="AC333" s="71">
        <v>0</v>
      </c>
      <c r="AD333" s="71">
        <v>1</v>
      </c>
      <c r="AE333" s="71">
        <v>0</v>
      </c>
      <c r="AF333" s="71">
        <v>1</v>
      </c>
      <c r="AG333" s="73"/>
      <c r="AH333" s="73"/>
      <c r="AI333" s="76"/>
    </row>
    <row r="334" spans="1:35" hidden="1" x14ac:dyDescent="0.2">
      <c r="A334" s="67">
        <v>90067</v>
      </c>
      <c r="B334" s="71" t="s">
        <v>102</v>
      </c>
      <c r="C334" s="102">
        <f t="shared" si="48"/>
        <v>4753</v>
      </c>
      <c r="D334" s="71">
        <v>244</v>
      </c>
      <c r="E334" s="71">
        <v>4509</v>
      </c>
      <c r="F334" s="71">
        <v>0</v>
      </c>
      <c r="G334" s="71">
        <v>0</v>
      </c>
      <c r="H334" s="71" t="s">
        <v>59</v>
      </c>
      <c r="I334" s="71">
        <v>244</v>
      </c>
      <c r="J334" s="71" t="s">
        <v>47</v>
      </c>
      <c r="K334" s="94">
        <v>1</v>
      </c>
      <c r="L334" s="71">
        <v>0</v>
      </c>
      <c r="M334" s="71">
        <v>0</v>
      </c>
      <c r="N334" s="71">
        <f t="shared" si="49"/>
        <v>0</v>
      </c>
      <c r="O334" s="71">
        <v>0</v>
      </c>
      <c r="P334" s="71">
        <v>0</v>
      </c>
      <c r="Q334" s="71">
        <f t="shared" si="50"/>
        <v>0</v>
      </c>
      <c r="R334" s="71">
        <v>0</v>
      </c>
      <c r="S334" s="71">
        <v>56</v>
      </c>
      <c r="T334" s="71">
        <v>94</v>
      </c>
      <c r="U334" s="71">
        <v>3</v>
      </c>
      <c r="V334" s="71">
        <v>3</v>
      </c>
      <c r="W334" s="71">
        <v>1</v>
      </c>
      <c r="X334" s="71">
        <v>0</v>
      </c>
      <c r="Y334" s="71">
        <v>0</v>
      </c>
      <c r="Z334" s="71">
        <v>2</v>
      </c>
      <c r="AA334" s="71">
        <v>3</v>
      </c>
      <c r="AB334" s="71">
        <v>2</v>
      </c>
      <c r="AC334" s="71">
        <v>0</v>
      </c>
      <c r="AD334" s="71">
        <v>2</v>
      </c>
      <c r="AE334" s="71">
        <v>0</v>
      </c>
      <c r="AF334" s="71">
        <v>1</v>
      </c>
      <c r="AG334" s="73" t="s">
        <v>305</v>
      </c>
      <c r="AH334" s="73" t="s">
        <v>210</v>
      </c>
      <c r="AI334" s="76"/>
    </row>
    <row r="335" spans="1:35" hidden="1" x14ac:dyDescent="0.2">
      <c r="A335" s="67">
        <v>90069</v>
      </c>
      <c r="B335" s="71" t="s">
        <v>102</v>
      </c>
      <c r="C335" s="102">
        <f t="shared" si="48"/>
        <v>766</v>
      </c>
      <c r="D335" s="71">
        <v>745</v>
      </c>
      <c r="E335" s="71">
        <v>766</v>
      </c>
      <c r="F335" s="71">
        <v>0</v>
      </c>
      <c r="G335" s="71">
        <v>0</v>
      </c>
      <c r="H335" s="71" t="s">
        <v>50</v>
      </c>
      <c r="I335" s="71">
        <v>0</v>
      </c>
      <c r="J335" s="71" t="s">
        <v>47</v>
      </c>
      <c r="K335" s="94">
        <v>1</v>
      </c>
      <c r="L335" s="71">
        <v>4</v>
      </c>
      <c r="M335" s="71">
        <v>84</v>
      </c>
      <c r="N335" s="71">
        <f t="shared" si="49"/>
        <v>168</v>
      </c>
      <c r="O335" s="71">
        <v>0</v>
      </c>
      <c r="P335" s="71">
        <v>0</v>
      </c>
      <c r="Q335" s="71">
        <f t="shared" si="50"/>
        <v>0</v>
      </c>
      <c r="R335" s="71">
        <v>4</v>
      </c>
      <c r="S335" s="71">
        <v>14</v>
      </c>
      <c r="T335" s="71">
        <v>0</v>
      </c>
      <c r="U335" s="71">
        <v>1</v>
      </c>
      <c r="V335" s="71">
        <v>1</v>
      </c>
      <c r="W335" s="71">
        <v>0</v>
      </c>
      <c r="X335" s="71">
        <v>0</v>
      </c>
      <c r="Y335" s="71">
        <v>8</v>
      </c>
      <c r="Z335" s="71">
        <v>1</v>
      </c>
      <c r="AA335" s="71">
        <v>1</v>
      </c>
      <c r="AB335" s="71">
        <v>1</v>
      </c>
      <c r="AC335" s="71">
        <v>1</v>
      </c>
      <c r="AD335" s="71">
        <v>1</v>
      </c>
      <c r="AE335" s="71">
        <v>0</v>
      </c>
      <c r="AF335" s="71">
        <v>1</v>
      </c>
      <c r="AG335" s="73" t="s">
        <v>239</v>
      </c>
      <c r="AH335" s="73" t="s">
        <v>210</v>
      </c>
      <c r="AI335" s="76"/>
    </row>
    <row r="336" spans="1:35" hidden="1" x14ac:dyDescent="0.2">
      <c r="A336" s="67">
        <v>90074</v>
      </c>
      <c r="B336" s="71" t="s">
        <v>102</v>
      </c>
      <c r="C336" s="102">
        <f t="shared" si="48"/>
        <v>2768</v>
      </c>
      <c r="D336" s="71">
        <v>255</v>
      </c>
      <c r="E336" s="71">
        <v>2543</v>
      </c>
      <c r="F336" s="71">
        <v>0</v>
      </c>
      <c r="G336" s="71">
        <v>0</v>
      </c>
      <c r="H336" s="71" t="s">
        <v>59</v>
      </c>
      <c r="I336" s="71">
        <v>225</v>
      </c>
      <c r="J336" s="71" t="s">
        <v>47</v>
      </c>
      <c r="K336" s="94">
        <v>1</v>
      </c>
      <c r="L336" s="71">
        <v>1</v>
      </c>
      <c r="M336" s="71">
        <v>24</v>
      </c>
      <c r="N336" s="71">
        <f t="shared" si="49"/>
        <v>48</v>
      </c>
      <c r="O336" s="71">
        <v>0</v>
      </c>
      <c r="P336" s="71">
        <v>0</v>
      </c>
      <c r="Q336" s="71">
        <f t="shared" si="50"/>
        <v>0</v>
      </c>
      <c r="R336" s="71">
        <v>1</v>
      </c>
      <c r="S336" s="71">
        <v>26</v>
      </c>
      <c r="T336" s="71">
        <v>0</v>
      </c>
      <c r="U336" s="71">
        <v>4</v>
      </c>
      <c r="V336" s="71">
        <v>2</v>
      </c>
      <c r="W336" s="71">
        <v>1</v>
      </c>
      <c r="X336" s="71">
        <v>0</v>
      </c>
      <c r="Y336" s="71">
        <v>1</v>
      </c>
      <c r="Z336" s="71">
        <v>2</v>
      </c>
      <c r="AA336" s="71">
        <v>2</v>
      </c>
      <c r="AB336" s="71">
        <v>2</v>
      </c>
      <c r="AC336" s="71">
        <v>0</v>
      </c>
      <c r="AD336" s="71">
        <v>1</v>
      </c>
      <c r="AE336" s="71">
        <v>1</v>
      </c>
      <c r="AF336" s="71">
        <v>1</v>
      </c>
      <c r="AG336" s="73" t="s">
        <v>240</v>
      </c>
      <c r="AH336" s="73" t="s">
        <v>210</v>
      </c>
      <c r="AI336" s="76"/>
    </row>
    <row r="337" spans="1:35" hidden="1" x14ac:dyDescent="0.2">
      <c r="A337" s="67">
        <v>90076</v>
      </c>
      <c r="B337" s="71" t="s">
        <v>102</v>
      </c>
      <c r="C337" s="102">
        <f t="shared" si="48"/>
        <v>2795</v>
      </c>
      <c r="D337" s="71">
        <v>190</v>
      </c>
      <c r="E337" s="71">
        <v>2605</v>
      </c>
      <c r="F337" s="71">
        <v>0</v>
      </c>
      <c r="G337" s="71">
        <v>0</v>
      </c>
      <c r="H337" s="71" t="s">
        <v>59</v>
      </c>
      <c r="I337" s="71">
        <v>190</v>
      </c>
      <c r="J337" s="71" t="s">
        <v>47</v>
      </c>
      <c r="K337" s="94">
        <v>1</v>
      </c>
      <c r="L337" s="71">
        <v>3</v>
      </c>
      <c r="M337" s="71">
        <v>39</v>
      </c>
      <c r="N337" s="71">
        <f t="shared" si="49"/>
        <v>78</v>
      </c>
      <c r="O337" s="71">
        <v>0</v>
      </c>
      <c r="P337" s="71">
        <v>0</v>
      </c>
      <c r="Q337" s="71">
        <f t="shared" si="50"/>
        <v>0</v>
      </c>
      <c r="R337" s="71">
        <v>3</v>
      </c>
      <c r="S337" s="71">
        <v>34</v>
      </c>
      <c r="T337" s="71">
        <v>0</v>
      </c>
      <c r="U337" s="71">
        <v>2</v>
      </c>
      <c r="V337" s="71">
        <v>2</v>
      </c>
      <c r="W337" s="71">
        <v>2</v>
      </c>
      <c r="X337" s="71">
        <v>0</v>
      </c>
      <c r="Y337" s="71">
        <v>0</v>
      </c>
      <c r="Z337" s="71">
        <v>2</v>
      </c>
      <c r="AA337" s="71">
        <v>2</v>
      </c>
      <c r="AB337" s="71">
        <v>2</v>
      </c>
      <c r="AC337" s="71">
        <v>2</v>
      </c>
      <c r="AD337" s="71">
        <v>2</v>
      </c>
      <c r="AE337" s="71">
        <v>0</v>
      </c>
      <c r="AF337" s="71">
        <v>1</v>
      </c>
      <c r="AG337" s="73" t="s">
        <v>309</v>
      </c>
      <c r="AH337" s="73" t="s">
        <v>210</v>
      </c>
      <c r="AI337" s="76"/>
    </row>
    <row r="338" spans="1:35" hidden="1" x14ac:dyDescent="0.2">
      <c r="A338" s="67">
        <v>90078</v>
      </c>
      <c r="B338" s="71" t="s">
        <v>102</v>
      </c>
      <c r="C338" s="102">
        <f t="shared" si="48"/>
        <v>755</v>
      </c>
      <c r="D338" s="71">
        <v>347</v>
      </c>
      <c r="E338" s="71">
        <v>408</v>
      </c>
      <c r="F338" s="71">
        <v>0</v>
      </c>
      <c r="G338" s="71">
        <v>0</v>
      </c>
      <c r="H338" s="71" t="s">
        <v>310</v>
      </c>
      <c r="I338" s="71">
        <v>347</v>
      </c>
      <c r="J338" s="71" t="s">
        <v>47</v>
      </c>
      <c r="K338" s="94">
        <v>1</v>
      </c>
      <c r="L338" s="71">
        <v>1</v>
      </c>
      <c r="M338" s="71">
        <v>32</v>
      </c>
      <c r="N338" s="71">
        <f t="shared" si="49"/>
        <v>64</v>
      </c>
      <c r="O338" s="71">
        <v>0</v>
      </c>
      <c r="P338" s="71">
        <v>0</v>
      </c>
      <c r="Q338" s="71">
        <f t="shared" si="50"/>
        <v>0</v>
      </c>
      <c r="R338" s="71">
        <v>0</v>
      </c>
      <c r="S338" s="71">
        <v>6</v>
      </c>
      <c r="T338" s="71">
        <v>0</v>
      </c>
      <c r="U338" s="71">
        <v>4</v>
      </c>
      <c r="V338" s="71">
        <v>4</v>
      </c>
      <c r="W338" s="71">
        <v>2</v>
      </c>
      <c r="X338" s="71">
        <v>0</v>
      </c>
      <c r="Y338" s="71">
        <v>2</v>
      </c>
      <c r="Z338" s="71">
        <v>2</v>
      </c>
      <c r="AA338" s="71">
        <v>4</v>
      </c>
      <c r="AB338" s="71">
        <v>2</v>
      </c>
      <c r="AC338" s="71">
        <v>0</v>
      </c>
      <c r="AD338" s="71">
        <v>2</v>
      </c>
      <c r="AE338" s="71">
        <v>0</v>
      </c>
      <c r="AF338" s="71">
        <v>1</v>
      </c>
      <c r="AG338" s="73" t="s">
        <v>305</v>
      </c>
      <c r="AH338" s="73" t="s">
        <v>210</v>
      </c>
      <c r="AI338" s="76"/>
    </row>
    <row r="339" spans="1:35" hidden="1" x14ac:dyDescent="0.2">
      <c r="A339" s="67">
        <v>90090</v>
      </c>
      <c r="B339" s="71" t="s">
        <v>102</v>
      </c>
      <c r="C339" s="102">
        <v>15807</v>
      </c>
      <c r="D339" s="71">
        <v>800</v>
      </c>
      <c r="E339" s="71">
        <v>4997</v>
      </c>
      <c r="F339" s="71">
        <v>9088</v>
      </c>
      <c r="G339" s="71">
        <v>0</v>
      </c>
      <c r="H339" s="71" t="s">
        <v>59</v>
      </c>
      <c r="I339" s="71">
        <v>0</v>
      </c>
      <c r="J339" s="71" t="s">
        <v>47</v>
      </c>
      <c r="K339" s="97">
        <v>1</v>
      </c>
      <c r="L339" s="71">
        <v>115</v>
      </c>
      <c r="M339" s="71">
        <v>1610</v>
      </c>
      <c r="N339" s="71">
        <v>3220</v>
      </c>
      <c r="O339" s="71">
        <v>9</v>
      </c>
      <c r="P339" s="71">
        <v>9</v>
      </c>
      <c r="Q339" s="71">
        <v>18</v>
      </c>
      <c r="R339" s="71">
        <v>64</v>
      </c>
      <c r="S339" s="71">
        <v>172</v>
      </c>
      <c r="T339" s="71">
        <v>0</v>
      </c>
      <c r="U339" s="71">
        <v>5</v>
      </c>
      <c r="V339" s="71">
        <v>9</v>
      </c>
      <c r="W339" s="71">
        <v>1</v>
      </c>
      <c r="X339" s="71">
        <v>0</v>
      </c>
      <c r="Y339" s="71">
        <v>0</v>
      </c>
      <c r="Z339" s="71">
        <v>2</v>
      </c>
      <c r="AA339" s="71">
        <v>9</v>
      </c>
      <c r="AB339" s="71">
        <v>3</v>
      </c>
      <c r="AC339" s="71">
        <v>2</v>
      </c>
      <c r="AD339" s="71">
        <v>2</v>
      </c>
      <c r="AE339" s="71">
        <v>0</v>
      </c>
      <c r="AF339" s="71">
        <v>2</v>
      </c>
      <c r="AG339" s="73"/>
      <c r="AH339" s="73"/>
      <c r="AI339" s="76"/>
    </row>
    <row r="340" spans="1:35" hidden="1" x14ac:dyDescent="0.2">
      <c r="A340" s="67">
        <v>90091</v>
      </c>
      <c r="B340" s="71" t="s">
        <v>102</v>
      </c>
      <c r="C340" s="102">
        <f t="shared" ref="C340:C380" si="51">E340+F340+G340+I340</f>
        <v>3366</v>
      </c>
      <c r="D340" s="71">
        <v>227</v>
      </c>
      <c r="E340" s="71">
        <v>3139</v>
      </c>
      <c r="F340" s="71">
        <v>0</v>
      </c>
      <c r="G340" s="71">
        <v>0</v>
      </c>
      <c r="H340" s="71" t="s">
        <v>59</v>
      </c>
      <c r="I340" s="71">
        <v>227</v>
      </c>
      <c r="J340" s="71" t="s">
        <v>47</v>
      </c>
      <c r="K340" s="94">
        <v>1</v>
      </c>
      <c r="L340" s="71">
        <v>0</v>
      </c>
      <c r="M340" s="71">
        <v>0</v>
      </c>
      <c r="N340" s="71">
        <f t="shared" ref="N340:N356" si="52">M340*2</f>
        <v>0</v>
      </c>
      <c r="O340" s="71">
        <v>0</v>
      </c>
      <c r="P340" s="71">
        <v>0</v>
      </c>
      <c r="Q340" s="71">
        <f t="shared" ref="Q340:Q356" si="53">P340*2</f>
        <v>0</v>
      </c>
      <c r="R340" s="71">
        <v>0</v>
      </c>
      <c r="S340" s="71">
        <v>50</v>
      </c>
      <c r="T340" s="71">
        <v>0</v>
      </c>
      <c r="U340" s="71">
        <v>2</v>
      </c>
      <c r="V340" s="71">
        <v>3</v>
      </c>
      <c r="W340" s="71">
        <v>1</v>
      </c>
      <c r="X340" s="71">
        <v>0</v>
      </c>
      <c r="Y340" s="71">
        <v>0</v>
      </c>
      <c r="Z340" s="71">
        <v>1</v>
      </c>
      <c r="AA340" s="71">
        <v>1</v>
      </c>
      <c r="AB340" s="71">
        <v>1</v>
      </c>
      <c r="AC340" s="71">
        <v>0</v>
      </c>
      <c r="AD340" s="71">
        <v>1</v>
      </c>
      <c r="AE340" s="71">
        <v>0</v>
      </c>
      <c r="AF340" s="71">
        <v>1</v>
      </c>
      <c r="AG340" s="73" t="s">
        <v>311</v>
      </c>
      <c r="AH340" s="73" t="s">
        <v>210</v>
      </c>
      <c r="AI340" s="76"/>
    </row>
    <row r="341" spans="1:35" hidden="1" x14ac:dyDescent="0.2">
      <c r="A341" s="67">
        <v>90092</v>
      </c>
      <c r="B341" s="71" t="s">
        <v>102</v>
      </c>
      <c r="C341" s="102">
        <f t="shared" si="51"/>
        <v>3271</v>
      </c>
      <c r="D341" s="71">
        <v>244</v>
      </c>
      <c r="E341" s="71">
        <v>3027</v>
      </c>
      <c r="F341" s="71">
        <v>0</v>
      </c>
      <c r="G341" s="71">
        <v>0</v>
      </c>
      <c r="H341" s="71" t="s">
        <v>59</v>
      </c>
      <c r="I341" s="71">
        <v>244</v>
      </c>
      <c r="J341" s="71" t="s">
        <v>47</v>
      </c>
      <c r="K341" s="94">
        <v>1</v>
      </c>
      <c r="L341" s="71">
        <v>0</v>
      </c>
      <c r="M341" s="71">
        <v>0</v>
      </c>
      <c r="N341" s="71">
        <f t="shared" si="52"/>
        <v>0</v>
      </c>
      <c r="O341" s="71">
        <v>0</v>
      </c>
      <c r="P341" s="71">
        <v>0</v>
      </c>
      <c r="Q341" s="71">
        <f t="shared" si="53"/>
        <v>0</v>
      </c>
      <c r="R341" s="71">
        <v>0</v>
      </c>
      <c r="S341" s="71">
        <v>50</v>
      </c>
      <c r="T341" s="71">
        <v>0</v>
      </c>
      <c r="U341" s="71">
        <v>2</v>
      </c>
      <c r="V341" s="71">
        <v>3</v>
      </c>
      <c r="W341" s="71">
        <v>1</v>
      </c>
      <c r="X341" s="71">
        <v>0</v>
      </c>
      <c r="Y341" s="71">
        <v>0</v>
      </c>
      <c r="Z341" s="71">
        <v>2</v>
      </c>
      <c r="AA341" s="71">
        <v>3</v>
      </c>
      <c r="AB341" s="71">
        <v>2</v>
      </c>
      <c r="AC341" s="71">
        <v>0</v>
      </c>
      <c r="AD341" s="71">
        <v>1</v>
      </c>
      <c r="AE341" s="71">
        <v>0</v>
      </c>
      <c r="AF341" s="71">
        <v>1</v>
      </c>
      <c r="AG341" s="73" t="s">
        <v>311</v>
      </c>
      <c r="AH341" s="73" t="s">
        <v>210</v>
      </c>
      <c r="AI341" s="76"/>
    </row>
    <row r="342" spans="1:35" hidden="1" x14ac:dyDescent="0.2">
      <c r="A342" s="67">
        <v>90093</v>
      </c>
      <c r="B342" s="71" t="s">
        <v>102</v>
      </c>
      <c r="C342" s="102">
        <f t="shared" si="51"/>
        <v>3089</v>
      </c>
      <c r="D342" s="71">
        <v>242</v>
      </c>
      <c r="E342" s="71">
        <v>2847</v>
      </c>
      <c r="F342" s="71">
        <v>0</v>
      </c>
      <c r="G342" s="71">
        <v>0</v>
      </c>
      <c r="H342" s="71" t="s">
        <v>59</v>
      </c>
      <c r="I342" s="71">
        <v>242</v>
      </c>
      <c r="J342" s="71" t="s">
        <v>47</v>
      </c>
      <c r="K342" s="94">
        <v>1</v>
      </c>
      <c r="L342" s="71">
        <v>0</v>
      </c>
      <c r="M342" s="71">
        <v>0</v>
      </c>
      <c r="N342" s="71">
        <f t="shared" si="52"/>
        <v>0</v>
      </c>
      <c r="O342" s="71">
        <v>0</v>
      </c>
      <c r="P342" s="71">
        <v>0</v>
      </c>
      <c r="Q342" s="71">
        <f t="shared" si="53"/>
        <v>0</v>
      </c>
      <c r="R342" s="71">
        <v>0</v>
      </c>
      <c r="S342" s="71">
        <v>50</v>
      </c>
      <c r="T342" s="71">
        <v>0</v>
      </c>
      <c r="U342" s="71">
        <v>2</v>
      </c>
      <c r="V342" s="71">
        <v>3</v>
      </c>
      <c r="W342" s="71">
        <v>1</v>
      </c>
      <c r="X342" s="71">
        <v>0</v>
      </c>
      <c r="Y342" s="71">
        <v>0</v>
      </c>
      <c r="Z342" s="71">
        <v>0</v>
      </c>
      <c r="AA342" s="71">
        <v>2</v>
      </c>
      <c r="AB342" s="71">
        <v>2</v>
      </c>
      <c r="AC342" s="71">
        <v>0</v>
      </c>
      <c r="AD342" s="71">
        <v>1</v>
      </c>
      <c r="AE342" s="71">
        <v>0</v>
      </c>
      <c r="AF342" s="71">
        <v>1</v>
      </c>
      <c r="AG342" s="73" t="s">
        <v>311</v>
      </c>
      <c r="AH342" s="73" t="s">
        <v>210</v>
      </c>
      <c r="AI342" s="76"/>
    </row>
    <row r="343" spans="1:35" hidden="1" x14ac:dyDescent="0.2">
      <c r="A343" s="67">
        <v>90094</v>
      </c>
      <c r="B343" s="71" t="s">
        <v>102</v>
      </c>
      <c r="C343" s="102">
        <f t="shared" si="51"/>
        <v>17959</v>
      </c>
      <c r="D343" s="71">
        <v>2137</v>
      </c>
      <c r="E343" s="71">
        <v>12491</v>
      </c>
      <c r="F343" s="71">
        <v>0</v>
      </c>
      <c r="G343" s="71">
        <v>4141</v>
      </c>
      <c r="H343" s="71" t="s">
        <v>59</v>
      </c>
      <c r="I343" s="71">
        <v>1327</v>
      </c>
      <c r="J343" s="71" t="s">
        <v>47</v>
      </c>
      <c r="K343" s="94">
        <v>1</v>
      </c>
      <c r="L343" s="71">
        <v>42</v>
      </c>
      <c r="M343" s="71">
        <v>2990</v>
      </c>
      <c r="N343" s="71">
        <f t="shared" si="52"/>
        <v>5980</v>
      </c>
      <c r="O343" s="71">
        <v>0</v>
      </c>
      <c r="P343" s="71">
        <v>0</v>
      </c>
      <c r="Q343" s="71">
        <f t="shared" si="53"/>
        <v>0</v>
      </c>
      <c r="R343" s="71">
        <v>23</v>
      </c>
      <c r="S343" s="71">
        <v>144</v>
      </c>
      <c r="T343" s="71">
        <v>0</v>
      </c>
      <c r="U343" s="71">
        <v>14</v>
      </c>
      <c r="V343" s="71">
        <v>15</v>
      </c>
      <c r="W343" s="71">
        <v>2</v>
      </c>
      <c r="X343" s="71">
        <v>0</v>
      </c>
      <c r="Y343" s="71">
        <v>0</v>
      </c>
      <c r="Z343" s="71">
        <v>5</v>
      </c>
      <c r="AA343" s="71">
        <v>15</v>
      </c>
      <c r="AB343" s="71">
        <v>7</v>
      </c>
      <c r="AC343" s="71">
        <v>6</v>
      </c>
      <c r="AD343" s="71">
        <v>1</v>
      </c>
      <c r="AE343" s="71">
        <v>0</v>
      </c>
      <c r="AF343" s="71">
        <v>2</v>
      </c>
      <c r="AG343" s="73" t="s">
        <v>311</v>
      </c>
      <c r="AH343" s="73" t="s">
        <v>210</v>
      </c>
      <c r="AI343" s="76"/>
    </row>
    <row r="344" spans="1:35" hidden="1" x14ac:dyDescent="0.2">
      <c r="A344" s="67">
        <v>90098</v>
      </c>
      <c r="B344" s="71" t="s">
        <v>111</v>
      </c>
      <c r="C344" s="102">
        <f t="shared" si="51"/>
        <v>13777</v>
      </c>
      <c r="D344" s="71">
        <v>1394</v>
      </c>
      <c r="E344" s="71">
        <v>12383</v>
      </c>
      <c r="F344" s="71">
        <v>0</v>
      </c>
      <c r="G344" s="71">
        <v>0</v>
      </c>
      <c r="H344" s="71" t="s">
        <v>59</v>
      </c>
      <c r="I344" s="71">
        <v>1394</v>
      </c>
      <c r="J344" s="71" t="s">
        <v>47</v>
      </c>
      <c r="K344" s="94">
        <v>1</v>
      </c>
      <c r="L344" s="71">
        <v>42</v>
      </c>
      <c r="M344" s="71">
        <v>2990</v>
      </c>
      <c r="N344" s="71">
        <f t="shared" si="52"/>
        <v>5980</v>
      </c>
      <c r="O344" s="71">
        <v>0</v>
      </c>
      <c r="P344" s="71">
        <v>0</v>
      </c>
      <c r="Q344" s="71">
        <f t="shared" si="53"/>
        <v>0</v>
      </c>
      <c r="R344" s="71">
        <v>23</v>
      </c>
      <c r="S344" s="71">
        <v>144</v>
      </c>
      <c r="T344" s="71">
        <v>0</v>
      </c>
      <c r="U344" s="71">
        <v>14</v>
      </c>
      <c r="V344" s="71">
        <v>15</v>
      </c>
      <c r="W344" s="71">
        <v>2</v>
      </c>
      <c r="X344" s="71">
        <v>0</v>
      </c>
      <c r="Y344" s="71">
        <v>0</v>
      </c>
      <c r="Z344" s="71">
        <v>5</v>
      </c>
      <c r="AA344" s="71">
        <v>15</v>
      </c>
      <c r="AB344" s="71">
        <v>7</v>
      </c>
      <c r="AC344" s="71">
        <v>6</v>
      </c>
      <c r="AD344" s="71">
        <v>1</v>
      </c>
      <c r="AE344" s="71">
        <v>0</v>
      </c>
      <c r="AF344" s="71">
        <v>2</v>
      </c>
      <c r="AG344" s="73" t="s">
        <v>311</v>
      </c>
      <c r="AH344" s="73" t="s">
        <v>210</v>
      </c>
      <c r="AI344" s="76"/>
    </row>
    <row r="345" spans="1:35" hidden="1" x14ac:dyDescent="0.2">
      <c r="A345" s="67">
        <v>90120</v>
      </c>
      <c r="B345" s="71" t="s">
        <v>102</v>
      </c>
      <c r="C345" s="102">
        <f t="shared" si="51"/>
        <v>4189</v>
      </c>
      <c r="D345" s="71">
        <v>525</v>
      </c>
      <c r="E345" s="71">
        <v>0</v>
      </c>
      <c r="F345" s="71">
        <v>0</v>
      </c>
      <c r="G345" s="71">
        <v>4189</v>
      </c>
      <c r="H345" s="71" t="s">
        <v>50</v>
      </c>
      <c r="I345" s="71">
        <v>0</v>
      </c>
      <c r="J345" s="71" t="s">
        <v>47</v>
      </c>
      <c r="K345" s="94">
        <v>1</v>
      </c>
      <c r="L345" s="71">
        <v>0</v>
      </c>
      <c r="M345" s="71">
        <v>0</v>
      </c>
      <c r="N345" s="71">
        <f t="shared" si="52"/>
        <v>0</v>
      </c>
      <c r="O345" s="71">
        <v>0</v>
      </c>
      <c r="P345" s="71">
        <v>0</v>
      </c>
      <c r="Q345" s="71">
        <f t="shared" si="53"/>
        <v>0</v>
      </c>
      <c r="R345" s="71">
        <v>0</v>
      </c>
      <c r="S345" s="71">
        <v>61</v>
      </c>
      <c r="T345" s="71">
        <v>0</v>
      </c>
      <c r="U345" s="71">
        <v>6</v>
      </c>
      <c r="V345" s="71">
        <v>5</v>
      </c>
      <c r="W345" s="71">
        <v>2</v>
      </c>
      <c r="X345" s="71">
        <v>0</v>
      </c>
      <c r="Y345" s="71">
        <v>0</v>
      </c>
      <c r="Z345" s="71">
        <v>4</v>
      </c>
      <c r="AA345" s="71">
        <v>5</v>
      </c>
      <c r="AB345" s="71">
        <v>2</v>
      </c>
      <c r="AC345" s="71">
        <v>2</v>
      </c>
      <c r="AD345" s="71">
        <v>4</v>
      </c>
      <c r="AE345" s="71">
        <v>0</v>
      </c>
      <c r="AF345" s="71">
        <v>1</v>
      </c>
      <c r="AG345" s="73" t="s">
        <v>311</v>
      </c>
      <c r="AH345" s="73" t="s">
        <v>210</v>
      </c>
      <c r="AI345" s="73"/>
    </row>
    <row r="346" spans="1:35" hidden="1" x14ac:dyDescent="0.2">
      <c r="A346" s="67">
        <v>90134</v>
      </c>
      <c r="B346" s="71" t="s">
        <v>102</v>
      </c>
      <c r="C346" s="102">
        <f t="shared" si="51"/>
        <v>596</v>
      </c>
      <c r="D346" s="71">
        <v>84</v>
      </c>
      <c r="E346" s="71">
        <v>84</v>
      </c>
      <c r="F346" s="71">
        <v>512</v>
      </c>
      <c r="G346" s="71">
        <v>0</v>
      </c>
      <c r="H346" s="71" t="s">
        <v>50</v>
      </c>
      <c r="I346" s="71">
        <v>0</v>
      </c>
      <c r="J346" s="71" t="s">
        <v>62</v>
      </c>
      <c r="K346" s="94">
        <v>1</v>
      </c>
      <c r="L346" s="71">
        <v>0</v>
      </c>
      <c r="M346" s="71">
        <v>0</v>
      </c>
      <c r="N346" s="71">
        <f t="shared" si="52"/>
        <v>0</v>
      </c>
      <c r="O346" s="71">
        <v>0</v>
      </c>
      <c r="P346" s="71">
        <v>0</v>
      </c>
      <c r="Q346" s="71">
        <f t="shared" si="53"/>
        <v>0</v>
      </c>
      <c r="R346" s="71">
        <v>0</v>
      </c>
      <c r="S346" s="71">
        <v>4</v>
      </c>
      <c r="T346" s="71">
        <v>2</v>
      </c>
      <c r="U346" s="71">
        <v>1</v>
      </c>
      <c r="V346" s="71">
        <v>1</v>
      </c>
      <c r="W346" s="71">
        <v>1</v>
      </c>
      <c r="X346" s="71">
        <v>0</v>
      </c>
      <c r="Y346" s="71">
        <v>0</v>
      </c>
      <c r="Z346" s="71">
        <v>1</v>
      </c>
      <c r="AA346" s="71">
        <v>1</v>
      </c>
      <c r="AB346" s="71">
        <v>1</v>
      </c>
      <c r="AC346" s="71">
        <v>1</v>
      </c>
      <c r="AD346" s="71">
        <v>1</v>
      </c>
      <c r="AE346" s="71">
        <v>0</v>
      </c>
      <c r="AF346" s="71">
        <v>1</v>
      </c>
      <c r="AG346" s="73" t="s">
        <v>312</v>
      </c>
      <c r="AH346" s="73" t="s">
        <v>210</v>
      </c>
      <c r="AI346" s="73"/>
    </row>
    <row r="347" spans="1:35" hidden="1" x14ac:dyDescent="0.2">
      <c r="A347" s="67">
        <v>90135</v>
      </c>
      <c r="B347" s="71" t="s">
        <v>102</v>
      </c>
      <c r="C347" s="102">
        <f t="shared" si="51"/>
        <v>465</v>
      </c>
      <c r="D347" s="71">
        <v>165</v>
      </c>
      <c r="E347" s="71">
        <v>465</v>
      </c>
      <c r="F347" s="71">
        <v>0</v>
      </c>
      <c r="G347" s="71">
        <v>0</v>
      </c>
      <c r="H347" s="71" t="s">
        <v>50</v>
      </c>
      <c r="I347" s="71">
        <v>0</v>
      </c>
      <c r="J347" s="71" t="s">
        <v>62</v>
      </c>
      <c r="K347" s="94">
        <v>1</v>
      </c>
      <c r="L347" s="71">
        <v>0</v>
      </c>
      <c r="M347" s="71">
        <v>0</v>
      </c>
      <c r="N347" s="71">
        <f t="shared" si="52"/>
        <v>0</v>
      </c>
      <c r="O347" s="71">
        <v>0</v>
      </c>
      <c r="P347" s="71">
        <v>0</v>
      </c>
      <c r="Q347" s="71">
        <f t="shared" si="53"/>
        <v>0</v>
      </c>
      <c r="R347" s="71">
        <v>0</v>
      </c>
      <c r="S347" s="71">
        <v>0</v>
      </c>
      <c r="T347" s="71">
        <v>0</v>
      </c>
      <c r="U347" s="71">
        <v>2</v>
      </c>
      <c r="V347" s="71">
        <v>2</v>
      </c>
      <c r="W347" s="71">
        <v>1</v>
      </c>
      <c r="X347" s="71">
        <v>0</v>
      </c>
      <c r="Y347" s="71">
        <v>0</v>
      </c>
      <c r="Z347" s="71">
        <v>2</v>
      </c>
      <c r="AA347" s="71">
        <v>2</v>
      </c>
      <c r="AB347" s="71">
        <v>2</v>
      </c>
      <c r="AC347" s="71">
        <v>0</v>
      </c>
      <c r="AD347" s="71">
        <v>1</v>
      </c>
      <c r="AE347" s="71">
        <v>0</v>
      </c>
      <c r="AF347" s="71">
        <v>1</v>
      </c>
      <c r="AG347" s="73" t="s">
        <v>312</v>
      </c>
      <c r="AH347" s="73" t="s">
        <v>210</v>
      </c>
      <c r="AI347" s="73"/>
    </row>
    <row r="348" spans="1:35" hidden="1" x14ac:dyDescent="0.2">
      <c r="A348" s="67">
        <v>90136</v>
      </c>
      <c r="B348" s="71" t="s">
        <v>102</v>
      </c>
      <c r="C348" s="102">
        <f t="shared" si="51"/>
        <v>190</v>
      </c>
      <c r="D348" s="71">
        <v>190</v>
      </c>
      <c r="E348" s="71">
        <v>190</v>
      </c>
      <c r="F348" s="71">
        <v>0</v>
      </c>
      <c r="G348" s="71">
        <v>0</v>
      </c>
      <c r="H348" s="71" t="s">
        <v>50</v>
      </c>
      <c r="I348" s="71">
        <v>0</v>
      </c>
      <c r="J348" s="71" t="s">
        <v>62</v>
      </c>
      <c r="K348" s="94">
        <v>1</v>
      </c>
      <c r="L348" s="71">
        <v>0</v>
      </c>
      <c r="M348" s="71">
        <v>0</v>
      </c>
      <c r="N348" s="71">
        <f t="shared" si="52"/>
        <v>0</v>
      </c>
      <c r="O348" s="71">
        <v>0</v>
      </c>
      <c r="P348" s="71">
        <v>0</v>
      </c>
      <c r="Q348" s="71">
        <f t="shared" si="53"/>
        <v>0</v>
      </c>
      <c r="R348" s="71">
        <v>0</v>
      </c>
      <c r="S348" s="71">
        <v>0</v>
      </c>
      <c r="T348" s="71">
        <v>0</v>
      </c>
      <c r="U348" s="71">
        <v>2</v>
      </c>
      <c r="V348" s="71">
        <v>2</v>
      </c>
      <c r="W348" s="71">
        <v>1</v>
      </c>
      <c r="X348" s="71">
        <v>0</v>
      </c>
      <c r="Y348" s="71">
        <v>0</v>
      </c>
      <c r="Z348" s="71">
        <v>2</v>
      </c>
      <c r="AA348" s="71">
        <v>2</v>
      </c>
      <c r="AB348" s="71">
        <v>2</v>
      </c>
      <c r="AC348" s="71">
        <v>0</v>
      </c>
      <c r="AD348" s="71">
        <v>1</v>
      </c>
      <c r="AE348" s="71">
        <v>0</v>
      </c>
      <c r="AF348" s="71">
        <v>1</v>
      </c>
      <c r="AG348" s="73" t="s">
        <v>312</v>
      </c>
      <c r="AH348" s="73" t="s">
        <v>210</v>
      </c>
      <c r="AI348" s="76"/>
    </row>
    <row r="349" spans="1:35" hidden="1" x14ac:dyDescent="0.2">
      <c r="A349" s="67">
        <v>90140</v>
      </c>
      <c r="B349" s="71" t="s">
        <v>102</v>
      </c>
      <c r="C349" s="102">
        <f t="shared" si="51"/>
        <v>1582</v>
      </c>
      <c r="D349" s="71">
        <v>965</v>
      </c>
      <c r="E349" s="71">
        <v>0</v>
      </c>
      <c r="F349" s="71">
        <v>365</v>
      </c>
      <c r="G349" s="71">
        <v>252</v>
      </c>
      <c r="H349" s="71" t="s">
        <v>113</v>
      </c>
      <c r="I349" s="71">
        <v>965</v>
      </c>
      <c r="J349" s="71" t="s">
        <v>62</v>
      </c>
      <c r="K349" s="94">
        <v>1</v>
      </c>
      <c r="L349" s="71">
        <v>0</v>
      </c>
      <c r="M349" s="71">
        <v>0</v>
      </c>
      <c r="N349" s="71">
        <f t="shared" si="52"/>
        <v>0</v>
      </c>
      <c r="O349" s="71">
        <v>2</v>
      </c>
      <c r="P349" s="71">
        <v>42</v>
      </c>
      <c r="Q349" s="71">
        <f t="shared" si="53"/>
        <v>84</v>
      </c>
      <c r="R349" s="71">
        <v>0</v>
      </c>
      <c r="S349" s="71">
        <v>6</v>
      </c>
      <c r="T349" s="71">
        <v>0</v>
      </c>
      <c r="U349" s="71">
        <v>3</v>
      </c>
      <c r="V349" s="71">
        <v>4</v>
      </c>
      <c r="W349" s="71">
        <v>0</v>
      </c>
      <c r="X349" s="71">
        <v>0</v>
      </c>
      <c r="Y349" s="71">
        <v>8</v>
      </c>
      <c r="Z349" s="71">
        <v>2</v>
      </c>
      <c r="AA349" s="71">
        <v>4</v>
      </c>
      <c r="AB349" s="71">
        <v>2</v>
      </c>
      <c r="AC349" s="71">
        <v>0</v>
      </c>
      <c r="AD349" s="71">
        <v>1</v>
      </c>
      <c r="AE349" s="71">
        <v>1</v>
      </c>
      <c r="AF349" s="71">
        <v>8</v>
      </c>
      <c r="AG349" s="73" t="s">
        <v>305</v>
      </c>
      <c r="AH349" s="73" t="s">
        <v>210</v>
      </c>
      <c r="AI349" s="76"/>
    </row>
    <row r="350" spans="1:35" hidden="1" x14ac:dyDescent="0.2">
      <c r="A350" s="67">
        <v>90154</v>
      </c>
      <c r="B350" s="71" t="s">
        <v>102</v>
      </c>
      <c r="C350" s="102">
        <f t="shared" si="51"/>
        <v>384</v>
      </c>
      <c r="D350" s="71">
        <v>24</v>
      </c>
      <c r="E350" s="71">
        <v>192</v>
      </c>
      <c r="F350" s="71">
        <v>0</v>
      </c>
      <c r="G350" s="71">
        <v>0</v>
      </c>
      <c r="H350" s="71" t="s">
        <v>56</v>
      </c>
      <c r="I350" s="71">
        <v>192</v>
      </c>
      <c r="J350" s="71" t="s">
        <v>78</v>
      </c>
      <c r="K350" s="94">
        <v>1</v>
      </c>
      <c r="L350" s="71">
        <v>6</v>
      </c>
      <c r="M350" s="71">
        <v>74</v>
      </c>
      <c r="N350" s="71">
        <f t="shared" si="52"/>
        <v>148</v>
      </c>
      <c r="O350" s="71">
        <v>1</v>
      </c>
      <c r="P350" s="71">
        <v>21</v>
      </c>
      <c r="Q350" s="71">
        <f t="shared" si="53"/>
        <v>42</v>
      </c>
      <c r="R350" s="71">
        <v>0</v>
      </c>
      <c r="S350" s="71">
        <v>3</v>
      </c>
      <c r="T350" s="71">
        <v>0</v>
      </c>
      <c r="U350" s="71">
        <v>1</v>
      </c>
      <c r="V350" s="71">
        <v>1</v>
      </c>
      <c r="W350" s="71">
        <v>0</v>
      </c>
      <c r="X350" s="71">
        <v>0</v>
      </c>
      <c r="Y350" s="71">
        <v>1</v>
      </c>
      <c r="Z350" s="71">
        <v>0</v>
      </c>
      <c r="AA350" s="71">
        <v>1</v>
      </c>
      <c r="AB350" s="71">
        <v>1</v>
      </c>
      <c r="AC350" s="71">
        <v>0</v>
      </c>
      <c r="AD350" s="71">
        <v>1</v>
      </c>
      <c r="AE350" s="71">
        <v>0</v>
      </c>
      <c r="AF350" s="71">
        <v>1</v>
      </c>
      <c r="AG350" s="73" t="s">
        <v>242</v>
      </c>
      <c r="AH350" s="73" t="s">
        <v>210</v>
      </c>
      <c r="AI350" s="76"/>
    </row>
    <row r="351" spans="1:35" hidden="1" x14ac:dyDescent="0.2">
      <c r="A351" s="67">
        <v>90185</v>
      </c>
      <c r="B351" s="71" t="s">
        <v>102</v>
      </c>
      <c r="C351" s="102">
        <f t="shared" si="51"/>
        <v>2169</v>
      </c>
      <c r="D351" s="71">
        <v>163</v>
      </c>
      <c r="E351" s="71">
        <v>1538</v>
      </c>
      <c r="F351" s="71">
        <v>631</v>
      </c>
      <c r="G351" s="71">
        <v>0</v>
      </c>
      <c r="H351" s="71" t="s">
        <v>50</v>
      </c>
      <c r="I351" s="71">
        <v>0</v>
      </c>
      <c r="J351" s="71" t="s">
        <v>47</v>
      </c>
      <c r="K351" s="97">
        <v>1</v>
      </c>
      <c r="L351" s="71">
        <v>5</v>
      </c>
      <c r="M351" s="71">
        <v>60</v>
      </c>
      <c r="N351" s="71">
        <f t="shared" si="52"/>
        <v>120</v>
      </c>
      <c r="O351" s="71">
        <v>0</v>
      </c>
      <c r="P351" s="71">
        <v>0</v>
      </c>
      <c r="Q351" s="71">
        <f t="shared" si="53"/>
        <v>0</v>
      </c>
      <c r="R351" s="71">
        <v>5</v>
      </c>
      <c r="S351" s="71">
        <v>13</v>
      </c>
      <c r="T351" s="71">
        <v>0</v>
      </c>
      <c r="U351" s="71">
        <v>2</v>
      </c>
      <c r="V351" s="71">
        <v>2</v>
      </c>
      <c r="W351" s="71">
        <v>2</v>
      </c>
      <c r="X351" s="71">
        <v>0</v>
      </c>
      <c r="Y351" s="71">
        <v>0</v>
      </c>
      <c r="Z351" s="71">
        <v>0</v>
      </c>
      <c r="AA351" s="71">
        <v>2</v>
      </c>
      <c r="AB351" s="71">
        <v>2</v>
      </c>
      <c r="AC351" s="71">
        <v>0</v>
      </c>
      <c r="AD351" s="71">
        <v>0</v>
      </c>
      <c r="AE351" s="71">
        <v>0</v>
      </c>
      <c r="AF351" s="71">
        <v>1</v>
      </c>
      <c r="AG351" s="73" t="s">
        <v>312</v>
      </c>
      <c r="AH351" s="73" t="s">
        <v>210</v>
      </c>
      <c r="AI351" s="76"/>
    </row>
    <row r="352" spans="1:35" hidden="1" x14ac:dyDescent="0.2">
      <c r="A352" s="67">
        <v>90207</v>
      </c>
      <c r="B352" s="71" t="s">
        <v>102</v>
      </c>
      <c r="C352" s="102">
        <f t="shared" si="51"/>
        <v>1975</v>
      </c>
      <c r="D352" s="71">
        <v>108</v>
      </c>
      <c r="E352" s="71">
        <v>625</v>
      </c>
      <c r="F352" s="71">
        <v>1350</v>
      </c>
      <c r="G352" s="71">
        <v>0</v>
      </c>
      <c r="H352" s="71" t="s">
        <v>50</v>
      </c>
      <c r="I352" s="71">
        <v>0</v>
      </c>
      <c r="J352" s="71" t="s">
        <v>47</v>
      </c>
      <c r="K352" s="97">
        <v>1</v>
      </c>
      <c r="L352" s="71">
        <v>10</v>
      </c>
      <c r="M352" s="71">
        <v>90</v>
      </c>
      <c r="N352" s="71">
        <f t="shared" si="52"/>
        <v>180</v>
      </c>
      <c r="O352" s="71">
        <v>0</v>
      </c>
      <c r="P352" s="71">
        <v>0</v>
      </c>
      <c r="Q352" s="71">
        <f t="shared" si="53"/>
        <v>0</v>
      </c>
      <c r="R352" s="71">
        <v>10</v>
      </c>
      <c r="S352" s="71">
        <v>30</v>
      </c>
      <c r="T352" s="71">
        <v>11</v>
      </c>
      <c r="U352" s="71">
        <v>2</v>
      </c>
      <c r="V352" s="71">
        <v>2</v>
      </c>
      <c r="W352" s="71">
        <v>2</v>
      </c>
      <c r="X352" s="71">
        <v>0</v>
      </c>
      <c r="Y352" s="71">
        <v>0</v>
      </c>
      <c r="Z352" s="71">
        <v>1</v>
      </c>
      <c r="AA352" s="71">
        <v>1</v>
      </c>
      <c r="AB352" s="71">
        <v>1</v>
      </c>
      <c r="AC352" s="71">
        <v>0</v>
      </c>
      <c r="AD352" s="71">
        <v>0</v>
      </c>
      <c r="AE352" s="71">
        <v>0</v>
      </c>
      <c r="AF352" s="71">
        <v>1</v>
      </c>
      <c r="AG352" s="73" t="s">
        <v>312</v>
      </c>
      <c r="AH352" s="73" t="s">
        <v>210</v>
      </c>
      <c r="AI352" s="76"/>
    </row>
    <row r="353" spans="1:35" hidden="1" x14ac:dyDescent="0.2">
      <c r="A353" s="67">
        <v>90208</v>
      </c>
      <c r="B353" s="71" t="s">
        <v>102</v>
      </c>
      <c r="C353" s="102">
        <f t="shared" si="51"/>
        <v>1975</v>
      </c>
      <c r="D353" s="71">
        <v>108</v>
      </c>
      <c r="E353" s="71">
        <v>625</v>
      </c>
      <c r="F353" s="71">
        <v>1350</v>
      </c>
      <c r="G353" s="71">
        <v>0</v>
      </c>
      <c r="H353" s="71" t="s">
        <v>50</v>
      </c>
      <c r="I353" s="71">
        <v>0</v>
      </c>
      <c r="J353" s="71" t="s">
        <v>47</v>
      </c>
      <c r="K353" s="97">
        <v>1</v>
      </c>
      <c r="L353" s="71">
        <v>12</v>
      </c>
      <c r="M353" s="71">
        <v>108</v>
      </c>
      <c r="N353" s="71">
        <f t="shared" si="52"/>
        <v>216</v>
      </c>
      <c r="O353" s="71">
        <v>0</v>
      </c>
      <c r="P353" s="71">
        <v>0</v>
      </c>
      <c r="Q353" s="71">
        <f t="shared" si="53"/>
        <v>0</v>
      </c>
      <c r="R353" s="71">
        <v>12</v>
      </c>
      <c r="S353" s="71">
        <v>33</v>
      </c>
      <c r="T353" s="71">
        <v>17</v>
      </c>
      <c r="U353" s="71">
        <v>2</v>
      </c>
      <c r="V353" s="71">
        <v>2</v>
      </c>
      <c r="W353" s="71">
        <v>2</v>
      </c>
      <c r="X353" s="71">
        <v>0</v>
      </c>
      <c r="Y353" s="71">
        <v>0</v>
      </c>
      <c r="Z353" s="71">
        <v>1</v>
      </c>
      <c r="AA353" s="71">
        <v>1</v>
      </c>
      <c r="AB353" s="71">
        <v>1</v>
      </c>
      <c r="AC353" s="71">
        <v>0</v>
      </c>
      <c r="AD353" s="71">
        <v>0</v>
      </c>
      <c r="AE353" s="71">
        <v>0</v>
      </c>
      <c r="AF353" s="71">
        <v>1</v>
      </c>
      <c r="AG353" s="73" t="s">
        <v>312</v>
      </c>
      <c r="AH353" s="73" t="s">
        <v>210</v>
      </c>
      <c r="AI353" s="76"/>
    </row>
    <row r="354" spans="1:35" hidden="1" x14ac:dyDescent="0.2">
      <c r="A354" s="67">
        <v>90209</v>
      </c>
      <c r="B354" s="71" t="s">
        <v>102</v>
      </c>
      <c r="C354" s="102">
        <f t="shared" si="51"/>
        <v>1316</v>
      </c>
      <c r="D354" s="71">
        <v>64</v>
      </c>
      <c r="E354" s="71">
        <v>64</v>
      </c>
      <c r="F354" s="71">
        <v>1252</v>
      </c>
      <c r="G354" s="71">
        <v>0</v>
      </c>
      <c r="H354" s="71" t="s">
        <v>50</v>
      </c>
      <c r="I354" s="71">
        <v>0</v>
      </c>
      <c r="J354" s="71" t="s">
        <v>47</v>
      </c>
      <c r="K354" s="97">
        <v>1</v>
      </c>
      <c r="L354" s="71">
        <v>16</v>
      </c>
      <c r="M354" s="71">
        <v>144</v>
      </c>
      <c r="N354" s="71">
        <f t="shared" si="52"/>
        <v>288</v>
      </c>
      <c r="O354" s="71">
        <v>0</v>
      </c>
      <c r="P354" s="71">
        <v>0</v>
      </c>
      <c r="Q354" s="71">
        <f t="shared" si="53"/>
        <v>0</v>
      </c>
      <c r="R354" s="71">
        <v>16</v>
      </c>
      <c r="S354" s="71">
        <v>18</v>
      </c>
      <c r="T354" s="71">
        <v>11</v>
      </c>
      <c r="U354" s="71">
        <v>2</v>
      </c>
      <c r="V354" s="71">
        <v>2</v>
      </c>
      <c r="W354" s="71">
        <v>2</v>
      </c>
      <c r="X354" s="71">
        <v>0</v>
      </c>
      <c r="Y354" s="71">
        <v>0</v>
      </c>
      <c r="Z354" s="71">
        <v>1</v>
      </c>
      <c r="AA354" s="71">
        <v>1</v>
      </c>
      <c r="AB354" s="71">
        <v>1</v>
      </c>
      <c r="AC354" s="71">
        <v>0</v>
      </c>
      <c r="AD354" s="71">
        <v>0</v>
      </c>
      <c r="AE354" s="71">
        <v>0</v>
      </c>
      <c r="AF354" s="71">
        <v>1</v>
      </c>
      <c r="AG354" s="73" t="s">
        <v>312</v>
      </c>
      <c r="AH354" s="73" t="s">
        <v>210</v>
      </c>
      <c r="AI354" s="76"/>
    </row>
    <row r="355" spans="1:35" hidden="1" x14ac:dyDescent="0.2">
      <c r="A355" s="67">
        <v>90210</v>
      </c>
      <c r="B355" s="71" t="s">
        <v>102</v>
      </c>
      <c r="C355" s="102">
        <f t="shared" si="51"/>
        <v>1191</v>
      </c>
      <c r="D355" s="71">
        <v>0</v>
      </c>
      <c r="E355" s="71">
        <v>0</v>
      </c>
      <c r="F355" s="71">
        <v>1191</v>
      </c>
      <c r="G355" s="71">
        <v>0</v>
      </c>
      <c r="H355" s="71" t="s">
        <v>50</v>
      </c>
      <c r="I355" s="71">
        <v>0</v>
      </c>
      <c r="J355" s="71" t="s">
        <v>47</v>
      </c>
      <c r="K355" s="97">
        <v>1</v>
      </c>
      <c r="L355" s="71">
        <v>7</v>
      </c>
      <c r="M355" s="71">
        <v>63</v>
      </c>
      <c r="N355" s="71">
        <f t="shared" si="52"/>
        <v>126</v>
      </c>
      <c r="O355" s="71">
        <v>0</v>
      </c>
      <c r="P355" s="71">
        <v>0</v>
      </c>
      <c r="Q355" s="71">
        <f t="shared" si="53"/>
        <v>0</v>
      </c>
      <c r="R355" s="71">
        <v>7</v>
      </c>
      <c r="S355" s="71">
        <v>16</v>
      </c>
      <c r="T355" s="71">
        <v>17</v>
      </c>
      <c r="U355" s="71">
        <v>2</v>
      </c>
      <c r="V355" s="71">
        <v>2</v>
      </c>
      <c r="W355" s="71">
        <v>2</v>
      </c>
      <c r="X355" s="71">
        <v>0</v>
      </c>
      <c r="Y355" s="71">
        <v>0</v>
      </c>
      <c r="Z355" s="71">
        <v>1</v>
      </c>
      <c r="AA355" s="71">
        <v>1</v>
      </c>
      <c r="AB355" s="71">
        <v>1</v>
      </c>
      <c r="AC355" s="71">
        <v>0</v>
      </c>
      <c r="AD355" s="71">
        <v>0</v>
      </c>
      <c r="AE355" s="71">
        <v>0</v>
      </c>
      <c r="AF355" s="71">
        <v>1</v>
      </c>
      <c r="AG355" s="73" t="s">
        <v>312</v>
      </c>
      <c r="AH355" s="73" t="s">
        <v>210</v>
      </c>
      <c r="AI355" s="76"/>
    </row>
    <row r="356" spans="1:35" hidden="1" x14ac:dyDescent="0.2">
      <c r="A356" s="67">
        <v>90211</v>
      </c>
      <c r="B356" s="71" t="s">
        <v>102</v>
      </c>
      <c r="C356" s="102">
        <f t="shared" si="51"/>
        <v>2500</v>
      </c>
      <c r="D356" s="71">
        <v>108</v>
      </c>
      <c r="E356" s="71">
        <v>2500</v>
      </c>
      <c r="F356" s="71">
        <v>0</v>
      </c>
      <c r="G356" s="71">
        <v>0</v>
      </c>
      <c r="H356" s="71" t="s">
        <v>50</v>
      </c>
      <c r="I356" s="71">
        <v>0</v>
      </c>
      <c r="J356" s="71" t="s">
        <v>47</v>
      </c>
      <c r="K356" s="97">
        <v>1</v>
      </c>
      <c r="L356" s="71">
        <v>0</v>
      </c>
      <c r="M356" s="71">
        <v>0</v>
      </c>
      <c r="N356" s="71">
        <f t="shared" si="52"/>
        <v>0</v>
      </c>
      <c r="O356" s="71">
        <v>0</v>
      </c>
      <c r="P356" s="71">
        <v>0</v>
      </c>
      <c r="Q356" s="71">
        <f t="shared" si="53"/>
        <v>0</v>
      </c>
      <c r="R356" s="71">
        <v>0</v>
      </c>
      <c r="S356" s="71">
        <v>32</v>
      </c>
      <c r="T356" s="71">
        <v>11</v>
      </c>
      <c r="U356" s="71">
        <v>2</v>
      </c>
      <c r="V356" s="71">
        <v>2</v>
      </c>
      <c r="W356" s="71">
        <v>2</v>
      </c>
      <c r="X356" s="71">
        <v>0</v>
      </c>
      <c r="Y356" s="71">
        <v>0</v>
      </c>
      <c r="Z356" s="71">
        <v>1</v>
      </c>
      <c r="AA356" s="71">
        <v>1</v>
      </c>
      <c r="AB356" s="71">
        <v>1</v>
      </c>
      <c r="AC356" s="71">
        <v>0</v>
      </c>
      <c r="AD356" s="71">
        <v>0</v>
      </c>
      <c r="AE356" s="71">
        <v>0</v>
      </c>
      <c r="AF356" s="71">
        <v>1</v>
      </c>
      <c r="AG356" s="73" t="s">
        <v>312</v>
      </c>
      <c r="AH356" s="73" t="s">
        <v>210</v>
      </c>
      <c r="AI356" s="73"/>
    </row>
    <row r="357" spans="1:35" hidden="1" x14ac:dyDescent="0.2">
      <c r="A357" s="67">
        <v>90213</v>
      </c>
      <c r="B357" s="71" t="s">
        <v>102</v>
      </c>
      <c r="C357" s="102">
        <f t="shared" si="51"/>
        <v>1000</v>
      </c>
      <c r="D357" s="71">
        <v>98</v>
      </c>
      <c r="E357" s="71">
        <v>902</v>
      </c>
      <c r="F357" s="71">
        <v>0</v>
      </c>
      <c r="G357" s="71">
        <v>0</v>
      </c>
      <c r="H357" s="71">
        <v>0</v>
      </c>
      <c r="I357" s="71">
        <v>98</v>
      </c>
      <c r="J357" s="71" t="s">
        <v>47</v>
      </c>
      <c r="K357" s="94">
        <v>1</v>
      </c>
      <c r="L357" s="71">
        <v>0</v>
      </c>
      <c r="M357" s="71">
        <v>0</v>
      </c>
      <c r="N357" s="71">
        <v>0</v>
      </c>
      <c r="O357" s="71">
        <v>0</v>
      </c>
      <c r="P357" s="71">
        <v>0</v>
      </c>
      <c r="Q357" s="71">
        <v>0</v>
      </c>
      <c r="R357" s="71">
        <v>0</v>
      </c>
      <c r="S357" s="71">
        <v>28</v>
      </c>
      <c r="T357" s="71">
        <v>2</v>
      </c>
      <c r="U357" s="71">
        <v>2</v>
      </c>
      <c r="V357" s="71">
        <v>2</v>
      </c>
      <c r="W357" s="71">
        <v>2</v>
      </c>
      <c r="X357" s="71">
        <v>0</v>
      </c>
      <c r="Y357" s="71">
        <v>0</v>
      </c>
      <c r="Z357" s="71">
        <v>1</v>
      </c>
      <c r="AA357" s="71">
        <v>1</v>
      </c>
      <c r="AB357" s="71">
        <v>1</v>
      </c>
      <c r="AC357" s="71">
        <v>0</v>
      </c>
      <c r="AD357" s="71">
        <v>0</v>
      </c>
      <c r="AE357" s="71">
        <v>0</v>
      </c>
      <c r="AF357" s="71">
        <v>1</v>
      </c>
      <c r="AG357" s="73" t="s">
        <v>312</v>
      </c>
      <c r="AH357" s="73" t="s">
        <v>210</v>
      </c>
      <c r="AI357" s="76"/>
    </row>
    <row r="358" spans="1:35" hidden="1" x14ac:dyDescent="0.2">
      <c r="A358" s="67">
        <v>90214</v>
      </c>
      <c r="B358" s="71" t="s">
        <v>102</v>
      </c>
      <c r="C358" s="102">
        <f t="shared" si="51"/>
        <v>1000</v>
      </c>
      <c r="D358" s="71">
        <v>98</v>
      </c>
      <c r="E358" s="71">
        <v>902</v>
      </c>
      <c r="F358" s="71">
        <v>0</v>
      </c>
      <c r="G358" s="71">
        <v>0</v>
      </c>
      <c r="H358" s="71" t="s">
        <v>50</v>
      </c>
      <c r="I358" s="71">
        <v>98</v>
      </c>
      <c r="J358" s="71" t="s">
        <v>47</v>
      </c>
      <c r="K358" s="97">
        <v>1</v>
      </c>
      <c r="L358" s="71">
        <v>4</v>
      </c>
      <c r="M358" s="71">
        <v>36</v>
      </c>
      <c r="N358" s="71">
        <f t="shared" ref="N358:N380" si="54">M358*2</f>
        <v>72</v>
      </c>
      <c r="O358" s="71">
        <v>0</v>
      </c>
      <c r="P358" s="71">
        <v>0</v>
      </c>
      <c r="Q358" s="71">
        <f>P358*2</f>
        <v>0</v>
      </c>
      <c r="R358" s="71">
        <v>4</v>
      </c>
      <c r="S358" s="71">
        <v>16</v>
      </c>
      <c r="T358" s="71">
        <v>17</v>
      </c>
      <c r="U358" s="71">
        <v>2</v>
      </c>
      <c r="V358" s="71">
        <v>2</v>
      </c>
      <c r="W358" s="71">
        <v>2</v>
      </c>
      <c r="X358" s="71">
        <v>0</v>
      </c>
      <c r="Y358" s="71">
        <v>0</v>
      </c>
      <c r="Z358" s="71">
        <v>1</v>
      </c>
      <c r="AA358" s="71">
        <v>1</v>
      </c>
      <c r="AB358" s="71">
        <v>1</v>
      </c>
      <c r="AC358" s="71">
        <v>0</v>
      </c>
      <c r="AD358" s="71">
        <v>0</v>
      </c>
      <c r="AE358" s="71">
        <v>1</v>
      </c>
      <c r="AF358" s="71">
        <v>1</v>
      </c>
      <c r="AG358" s="73" t="s">
        <v>312</v>
      </c>
      <c r="AH358" s="73" t="s">
        <v>210</v>
      </c>
      <c r="AI358" s="73"/>
    </row>
    <row r="359" spans="1:35" hidden="1" x14ac:dyDescent="0.2">
      <c r="A359" s="67">
        <v>90215</v>
      </c>
      <c r="B359" s="71" t="s">
        <v>102</v>
      </c>
      <c r="C359" s="102">
        <f t="shared" si="51"/>
        <v>1177</v>
      </c>
      <c r="D359" s="71">
        <v>68</v>
      </c>
      <c r="E359" s="71">
        <v>1177</v>
      </c>
      <c r="F359" s="71">
        <v>0</v>
      </c>
      <c r="G359" s="71">
        <v>0</v>
      </c>
      <c r="H359" s="71" t="s">
        <v>50</v>
      </c>
      <c r="I359" s="71">
        <v>0</v>
      </c>
      <c r="J359" s="71" t="s">
        <v>47</v>
      </c>
      <c r="K359" s="94">
        <v>1</v>
      </c>
      <c r="L359" s="71">
        <v>11</v>
      </c>
      <c r="M359" s="71">
        <v>99</v>
      </c>
      <c r="N359" s="71">
        <f t="shared" si="54"/>
        <v>198</v>
      </c>
      <c r="O359" s="71">
        <v>0</v>
      </c>
      <c r="P359" s="71">
        <v>0</v>
      </c>
      <c r="Q359" s="71">
        <f>P359*2</f>
        <v>0</v>
      </c>
      <c r="R359" s="71">
        <v>10</v>
      </c>
      <c r="S359" s="71">
        <v>25</v>
      </c>
      <c r="T359" s="71">
        <v>14</v>
      </c>
      <c r="U359" s="71">
        <v>2</v>
      </c>
      <c r="V359" s="71">
        <v>2</v>
      </c>
      <c r="W359" s="71">
        <v>2</v>
      </c>
      <c r="X359" s="71">
        <v>0</v>
      </c>
      <c r="Y359" s="71">
        <v>0</v>
      </c>
      <c r="Z359" s="71">
        <v>1</v>
      </c>
      <c r="AA359" s="71">
        <v>1</v>
      </c>
      <c r="AB359" s="71">
        <v>1</v>
      </c>
      <c r="AC359" s="71">
        <v>0</v>
      </c>
      <c r="AD359" s="71">
        <v>0</v>
      </c>
      <c r="AE359" s="71">
        <v>1</v>
      </c>
      <c r="AF359" s="71">
        <v>1</v>
      </c>
      <c r="AG359" s="73" t="s">
        <v>312</v>
      </c>
      <c r="AH359" s="73" t="s">
        <v>210</v>
      </c>
      <c r="AI359" s="76"/>
    </row>
    <row r="360" spans="1:35" hidden="1" x14ac:dyDescent="0.2">
      <c r="A360" s="67">
        <v>90217</v>
      </c>
      <c r="B360" s="71" t="s">
        <v>102</v>
      </c>
      <c r="C360" s="102">
        <f t="shared" si="51"/>
        <v>1861</v>
      </c>
      <c r="D360" s="71">
        <v>50</v>
      </c>
      <c r="E360" s="71">
        <v>50</v>
      </c>
      <c r="F360" s="71">
        <v>1811</v>
      </c>
      <c r="G360" s="71">
        <v>0</v>
      </c>
      <c r="H360" s="71" t="s">
        <v>50</v>
      </c>
      <c r="I360" s="71">
        <v>0</v>
      </c>
      <c r="J360" s="71" t="s">
        <v>47</v>
      </c>
      <c r="K360" s="94">
        <v>1</v>
      </c>
      <c r="L360" s="71">
        <v>7</v>
      </c>
      <c r="M360" s="71">
        <v>63</v>
      </c>
      <c r="N360" s="71">
        <f t="shared" si="54"/>
        <v>126</v>
      </c>
      <c r="O360" s="71">
        <v>0</v>
      </c>
      <c r="P360" s="71">
        <v>0</v>
      </c>
      <c r="Q360" s="71">
        <f>P360*2</f>
        <v>0</v>
      </c>
      <c r="R360" s="71">
        <v>7</v>
      </c>
      <c r="S360" s="71">
        <v>31</v>
      </c>
      <c r="T360" s="71">
        <v>8</v>
      </c>
      <c r="U360" s="71">
        <v>2</v>
      </c>
      <c r="V360" s="71">
        <v>2</v>
      </c>
      <c r="W360" s="71">
        <v>2</v>
      </c>
      <c r="X360" s="71">
        <v>0</v>
      </c>
      <c r="Y360" s="71">
        <v>0</v>
      </c>
      <c r="Z360" s="71">
        <v>1</v>
      </c>
      <c r="AA360" s="71">
        <v>1</v>
      </c>
      <c r="AB360" s="71">
        <v>1</v>
      </c>
      <c r="AC360" s="71">
        <v>0</v>
      </c>
      <c r="AD360" s="71">
        <v>0</v>
      </c>
      <c r="AE360" s="71">
        <v>0</v>
      </c>
      <c r="AF360" s="71">
        <v>1</v>
      </c>
      <c r="AG360" s="73" t="s">
        <v>312</v>
      </c>
      <c r="AH360" s="73" t="s">
        <v>210</v>
      </c>
      <c r="AI360" s="76"/>
    </row>
    <row r="361" spans="1:35" hidden="1" x14ac:dyDescent="0.2">
      <c r="A361" s="67">
        <v>90238</v>
      </c>
      <c r="B361" s="71" t="s">
        <v>102</v>
      </c>
      <c r="C361" s="102">
        <f t="shared" si="51"/>
        <v>4428</v>
      </c>
      <c r="D361" s="71">
        <v>288</v>
      </c>
      <c r="E361" s="71">
        <v>408</v>
      </c>
      <c r="F361" s="71">
        <v>4020</v>
      </c>
      <c r="G361" s="71">
        <v>0</v>
      </c>
      <c r="H361" s="71" t="s">
        <v>50</v>
      </c>
      <c r="I361" s="71">
        <v>0</v>
      </c>
      <c r="J361" s="71" t="s">
        <v>47</v>
      </c>
      <c r="K361" s="97">
        <v>1</v>
      </c>
      <c r="L361" s="71">
        <v>3</v>
      </c>
      <c r="M361" s="71">
        <v>36</v>
      </c>
      <c r="N361" s="71">
        <f t="shared" si="54"/>
        <v>72</v>
      </c>
      <c r="O361" s="71">
        <v>0</v>
      </c>
      <c r="P361" s="71">
        <v>0</v>
      </c>
      <c r="Q361" s="71">
        <v>0</v>
      </c>
      <c r="R361" s="71">
        <v>3</v>
      </c>
      <c r="S361" s="71">
        <v>47</v>
      </c>
      <c r="T361" s="71">
        <v>1</v>
      </c>
      <c r="U361" s="71">
        <v>4</v>
      </c>
      <c r="V361" s="71">
        <v>3</v>
      </c>
      <c r="W361" s="71">
        <v>1</v>
      </c>
      <c r="X361" s="71">
        <v>0</v>
      </c>
      <c r="Y361" s="71">
        <v>0</v>
      </c>
      <c r="Z361" s="71">
        <v>3</v>
      </c>
      <c r="AA361" s="71">
        <v>3</v>
      </c>
      <c r="AB361" s="71">
        <v>4</v>
      </c>
      <c r="AC361" s="71">
        <v>0</v>
      </c>
      <c r="AD361" s="71">
        <v>0</v>
      </c>
      <c r="AE361" s="71">
        <v>1</v>
      </c>
      <c r="AF361" s="71">
        <v>1</v>
      </c>
      <c r="AG361" s="73" t="s">
        <v>312</v>
      </c>
      <c r="AH361" s="73" t="s">
        <v>210</v>
      </c>
      <c r="AI361" s="76"/>
    </row>
    <row r="362" spans="1:35" hidden="1" x14ac:dyDescent="0.2">
      <c r="A362" s="67">
        <v>91002</v>
      </c>
      <c r="B362" s="71" t="s">
        <v>102</v>
      </c>
      <c r="C362" s="102">
        <f t="shared" si="51"/>
        <v>30058</v>
      </c>
      <c r="D362" s="71">
        <v>1924</v>
      </c>
      <c r="E362" s="71">
        <v>13062</v>
      </c>
      <c r="F362" s="71">
        <v>15072</v>
      </c>
      <c r="G362" s="71">
        <v>0</v>
      </c>
      <c r="H362" s="71" t="s">
        <v>59</v>
      </c>
      <c r="I362" s="71">
        <v>1924</v>
      </c>
      <c r="J362" s="71" t="s">
        <v>62</v>
      </c>
      <c r="K362" s="94">
        <v>1</v>
      </c>
      <c r="L362" s="71">
        <v>143</v>
      </c>
      <c r="M362" s="71">
        <v>3432</v>
      </c>
      <c r="N362" s="71">
        <f t="shared" si="54"/>
        <v>6864</v>
      </c>
      <c r="O362" s="71">
        <v>187</v>
      </c>
      <c r="P362" s="71">
        <v>3927</v>
      </c>
      <c r="Q362" s="71">
        <f t="shared" ref="Q362:Q380" si="55">P362*2</f>
        <v>7854</v>
      </c>
      <c r="R362" s="71">
        <v>129</v>
      </c>
      <c r="S362" s="71">
        <v>508</v>
      </c>
      <c r="T362" s="71">
        <v>480</v>
      </c>
      <c r="U362" s="71">
        <v>19</v>
      </c>
      <c r="V362" s="71">
        <v>16</v>
      </c>
      <c r="W362" s="71">
        <v>7</v>
      </c>
      <c r="X362" s="71">
        <v>0</v>
      </c>
      <c r="Y362" s="71">
        <v>0</v>
      </c>
      <c r="Z362" s="71">
        <v>4</v>
      </c>
      <c r="AA362" s="71">
        <v>16</v>
      </c>
      <c r="AB362" s="71">
        <v>8</v>
      </c>
      <c r="AC362" s="71">
        <v>7</v>
      </c>
      <c r="AD362" s="71">
        <v>6</v>
      </c>
      <c r="AE362" s="71">
        <v>0</v>
      </c>
      <c r="AF362" s="71">
        <v>3</v>
      </c>
      <c r="AG362" s="73" t="s">
        <v>281</v>
      </c>
      <c r="AH362" s="73" t="s">
        <v>210</v>
      </c>
      <c r="AI362" s="76"/>
    </row>
    <row r="363" spans="1:35" hidden="1" x14ac:dyDescent="0.2">
      <c r="A363" s="67">
        <v>91009</v>
      </c>
      <c r="B363" s="71" t="s">
        <v>102</v>
      </c>
      <c r="C363" s="102">
        <f t="shared" si="51"/>
        <v>3576</v>
      </c>
      <c r="D363" s="71">
        <v>462</v>
      </c>
      <c r="E363" s="71">
        <v>3114</v>
      </c>
      <c r="F363" s="71">
        <v>0</v>
      </c>
      <c r="G363" s="71">
        <v>0</v>
      </c>
      <c r="H363" s="71" t="s">
        <v>59</v>
      </c>
      <c r="I363" s="71">
        <v>462</v>
      </c>
      <c r="J363" s="71" t="s">
        <v>47</v>
      </c>
      <c r="K363" s="94">
        <v>1</v>
      </c>
      <c r="L363" s="71">
        <v>10</v>
      </c>
      <c r="M363" s="71">
        <v>98</v>
      </c>
      <c r="N363" s="71">
        <f t="shared" si="54"/>
        <v>196</v>
      </c>
      <c r="O363" s="71">
        <v>2</v>
      </c>
      <c r="P363" s="71">
        <v>51</v>
      </c>
      <c r="Q363" s="71">
        <f t="shared" si="55"/>
        <v>102</v>
      </c>
      <c r="R363" s="71">
        <v>10</v>
      </c>
      <c r="S363" s="71">
        <v>52</v>
      </c>
      <c r="T363" s="71">
        <v>0</v>
      </c>
      <c r="U363" s="71">
        <v>4</v>
      </c>
      <c r="V363" s="71">
        <v>5</v>
      </c>
      <c r="W363" s="71">
        <v>1</v>
      </c>
      <c r="X363" s="71">
        <v>0</v>
      </c>
      <c r="Y363" s="71">
        <v>0</v>
      </c>
      <c r="Z363" s="71">
        <v>4</v>
      </c>
      <c r="AA363" s="71">
        <v>4</v>
      </c>
      <c r="AB363" s="71">
        <v>4</v>
      </c>
      <c r="AC363" s="71">
        <v>0</v>
      </c>
      <c r="AD363" s="71">
        <v>1</v>
      </c>
      <c r="AE363" s="71">
        <v>1</v>
      </c>
      <c r="AF363" s="71">
        <v>1</v>
      </c>
      <c r="AG363" s="73" t="s">
        <v>281</v>
      </c>
      <c r="AH363" s="73" t="s">
        <v>210</v>
      </c>
      <c r="AI363" s="76"/>
    </row>
    <row r="364" spans="1:35" hidden="1" x14ac:dyDescent="0.2">
      <c r="A364" s="67">
        <v>91010</v>
      </c>
      <c r="B364" s="71" t="s">
        <v>102</v>
      </c>
      <c r="C364" s="102">
        <f t="shared" si="51"/>
        <v>9312</v>
      </c>
      <c r="D364" s="71">
        <v>623</v>
      </c>
      <c r="E364" s="71">
        <v>8760</v>
      </c>
      <c r="F364" s="71">
        <v>0</v>
      </c>
      <c r="G364" s="71">
        <v>0</v>
      </c>
      <c r="H364" s="71" t="s">
        <v>59</v>
      </c>
      <c r="I364" s="71">
        <v>552</v>
      </c>
      <c r="J364" s="71" t="s">
        <v>62</v>
      </c>
      <c r="K364" s="94">
        <v>1</v>
      </c>
      <c r="L364" s="71">
        <v>33</v>
      </c>
      <c r="M364" s="71">
        <v>792</v>
      </c>
      <c r="N364" s="71">
        <f t="shared" si="54"/>
        <v>1584</v>
      </c>
      <c r="O364" s="71">
        <v>0</v>
      </c>
      <c r="P364" s="71">
        <v>0</v>
      </c>
      <c r="Q364" s="71">
        <f t="shared" si="55"/>
        <v>0</v>
      </c>
      <c r="R364" s="71">
        <v>33</v>
      </c>
      <c r="S364" s="71">
        <v>139</v>
      </c>
      <c r="T364" s="71">
        <v>66</v>
      </c>
      <c r="U364" s="71">
        <v>7</v>
      </c>
      <c r="V364" s="71">
        <v>6</v>
      </c>
      <c r="W364" s="71">
        <v>1</v>
      </c>
      <c r="X364" s="71">
        <v>0</v>
      </c>
      <c r="Y364" s="71">
        <v>0</v>
      </c>
      <c r="Z364" s="71">
        <v>2</v>
      </c>
      <c r="AA364" s="71">
        <v>6</v>
      </c>
      <c r="AB364" s="71">
        <v>2</v>
      </c>
      <c r="AC364" s="71">
        <v>6</v>
      </c>
      <c r="AD364" s="71">
        <v>1</v>
      </c>
      <c r="AE364" s="71">
        <v>0</v>
      </c>
      <c r="AF364" s="71">
        <v>1</v>
      </c>
      <c r="AG364" s="73" t="s">
        <v>281</v>
      </c>
      <c r="AH364" s="73" t="s">
        <v>210</v>
      </c>
      <c r="AI364" s="76"/>
    </row>
    <row r="365" spans="1:35" hidden="1" x14ac:dyDescent="0.2">
      <c r="A365" s="67">
        <v>91012</v>
      </c>
      <c r="B365" s="71" t="s">
        <v>102</v>
      </c>
      <c r="C365" s="102">
        <f t="shared" si="51"/>
        <v>70304</v>
      </c>
      <c r="D365" s="71">
        <v>1780</v>
      </c>
      <c r="E365" s="71">
        <v>3379</v>
      </c>
      <c r="F365" s="71">
        <v>64389</v>
      </c>
      <c r="G365" s="71">
        <v>0</v>
      </c>
      <c r="H365" s="71" t="s">
        <v>105</v>
      </c>
      <c r="I365" s="71">
        <v>2536</v>
      </c>
      <c r="J365" s="71" t="s">
        <v>47</v>
      </c>
      <c r="K365" s="94">
        <v>1</v>
      </c>
      <c r="L365" s="71">
        <v>249</v>
      </c>
      <c r="M365" s="71">
        <v>4980</v>
      </c>
      <c r="N365" s="71">
        <f t="shared" si="54"/>
        <v>9960</v>
      </c>
      <c r="O365" s="71">
        <v>4</v>
      </c>
      <c r="P365" s="71">
        <v>84</v>
      </c>
      <c r="Q365" s="71">
        <f t="shared" si="55"/>
        <v>168</v>
      </c>
      <c r="R365" s="71">
        <v>182</v>
      </c>
      <c r="S365" s="71">
        <v>995</v>
      </c>
      <c r="T365" s="71">
        <v>15</v>
      </c>
      <c r="U365" s="71">
        <v>24</v>
      </c>
      <c r="V365" s="71">
        <v>21</v>
      </c>
      <c r="W365" s="71">
        <v>4</v>
      </c>
      <c r="X365" s="71">
        <v>0</v>
      </c>
      <c r="Y365" s="71">
        <v>0</v>
      </c>
      <c r="Z365" s="71">
        <v>4</v>
      </c>
      <c r="AA365" s="71">
        <v>21</v>
      </c>
      <c r="AB365" s="71">
        <v>6</v>
      </c>
      <c r="AC365" s="71">
        <v>1</v>
      </c>
      <c r="AD365" s="71">
        <v>4</v>
      </c>
      <c r="AE365" s="71">
        <v>0</v>
      </c>
      <c r="AF365" s="71">
        <v>3</v>
      </c>
      <c r="AG365" s="73" t="s">
        <v>281</v>
      </c>
      <c r="AH365" s="73" t="s">
        <v>210</v>
      </c>
      <c r="AI365" s="76"/>
    </row>
    <row r="366" spans="1:35" hidden="1" x14ac:dyDescent="0.2">
      <c r="A366" s="67">
        <v>91014</v>
      </c>
      <c r="B366" s="71" t="s">
        <v>102</v>
      </c>
      <c r="C366" s="102">
        <f t="shared" si="51"/>
        <v>23699</v>
      </c>
      <c r="D366" s="71">
        <v>1310</v>
      </c>
      <c r="E366" s="71">
        <v>0</v>
      </c>
      <c r="F366" s="71">
        <v>20848</v>
      </c>
      <c r="G366" s="71">
        <v>2651</v>
      </c>
      <c r="H366" s="71" t="s">
        <v>59</v>
      </c>
      <c r="I366" s="71">
        <v>200</v>
      </c>
      <c r="J366" s="71" t="s">
        <v>47</v>
      </c>
      <c r="K366" s="94">
        <v>1</v>
      </c>
      <c r="L366" s="71">
        <v>130</v>
      </c>
      <c r="M366" s="71">
        <v>2600</v>
      </c>
      <c r="N366" s="71">
        <f t="shared" si="54"/>
        <v>5200</v>
      </c>
      <c r="O366" s="71">
        <v>5</v>
      </c>
      <c r="P366" s="71">
        <v>250</v>
      </c>
      <c r="Q366" s="71">
        <f t="shared" si="55"/>
        <v>500</v>
      </c>
      <c r="R366" s="71">
        <v>84</v>
      </c>
      <c r="S366" s="71">
        <v>278</v>
      </c>
      <c r="T366" s="71">
        <v>330</v>
      </c>
      <c r="U366" s="71">
        <v>6</v>
      </c>
      <c r="V366" s="71">
        <v>6</v>
      </c>
      <c r="W366" s="71">
        <v>0</v>
      </c>
      <c r="X366" s="71">
        <v>0</v>
      </c>
      <c r="Y366" s="71">
        <v>0</v>
      </c>
      <c r="Z366" s="71">
        <v>2</v>
      </c>
      <c r="AA366" s="71">
        <v>6</v>
      </c>
      <c r="AB366" s="71">
        <v>2</v>
      </c>
      <c r="AC366" s="71">
        <v>0</v>
      </c>
      <c r="AD366" s="71">
        <v>2</v>
      </c>
      <c r="AE366" s="71">
        <v>0</v>
      </c>
      <c r="AF366" s="71">
        <v>2</v>
      </c>
      <c r="AG366" s="73" t="s">
        <v>281</v>
      </c>
      <c r="AH366" s="73" t="s">
        <v>210</v>
      </c>
      <c r="AI366" s="76"/>
    </row>
    <row r="367" spans="1:35" hidden="1" x14ac:dyDescent="0.2">
      <c r="A367" s="67">
        <v>91024</v>
      </c>
      <c r="B367" s="71" t="s">
        <v>102</v>
      </c>
      <c r="C367" s="102">
        <f t="shared" si="51"/>
        <v>3432</v>
      </c>
      <c r="D367" s="71">
        <v>202</v>
      </c>
      <c r="E367" s="71">
        <v>3230</v>
      </c>
      <c r="F367" s="71">
        <v>0</v>
      </c>
      <c r="G367" s="71">
        <v>0</v>
      </c>
      <c r="H367" s="71" t="s">
        <v>50</v>
      </c>
      <c r="I367" s="71">
        <v>202</v>
      </c>
      <c r="J367" s="71" t="s">
        <v>47</v>
      </c>
      <c r="K367" s="94">
        <v>1</v>
      </c>
      <c r="L367" s="71">
        <v>5</v>
      </c>
      <c r="M367" s="71">
        <v>75</v>
      </c>
      <c r="N367" s="71">
        <f t="shared" si="54"/>
        <v>150</v>
      </c>
      <c r="O367" s="71">
        <v>0</v>
      </c>
      <c r="P367" s="71">
        <v>0</v>
      </c>
      <c r="Q367" s="71">
        <f t="shared" si="55"/>
        <v>0</v>
      </c>
      <c r="R367" s="71">
        <v>5</v>
      </c>
      <c r="S367" s="71">
        <v>53</v>
      </c>
      <c r="T367" s="71">
        <v>0</v>
      </c>
      <c r="U367" s="71">
        <v>2</v>
      </c>
      <c r="V367" s="71">
        <v>2</v>
      </c>
      <c r="W367" s="71">
        <v>1</v>
      </c>
      <c r="X367" s="71">
        <v>0</v>
      </c>
      <c r="Y367" s="71">
        <v>0</v>
      </c>
      <c r="Z367" s="71">
        <v>2</v>
      </c>
      <c r="AA367" s="71">
        <v>2</v>
      </c>
      <c r="AB367" s="71">
        <v>2</v>
      </c>
      <c r="AC367" s="71">
        <v>0</v>
      </c>
      <c r="AD367" s="71">
        <v>1</v>
      </c>
      <c r="AE367" s="71">
        <v>0</v>
      </c>
      <c r="AF367" s="71">
        <v>1</v>
      </c>
      <c r="AG367" s="73" t="s">
        <v>281</v>
      </c>
      <c r="AH367" s="73" t="s">
        <v>210</v>
      </c>
      <c r="AI367" s="76"/>
    </row>
    <row r="368" spans="1:35" hidden="1" x14ac:dyDescent="0.2">
      <c r="A368" s="67">
        <v>91025</v>
      </c>
      <c r="B368" s="71" t="s">
        <v>102</v>
      </c>
      <c r="C368" s="102">
        <f t="shared" si="51"/>
        <v>12476</v>
      </c>
      <c r="D368" s="71">
        <v>664</v>
      </c>
      <c r="E368" s="71">
        <v>8364</v>
      </c>
      <c r="F368" s="71">
        <v>3448</v>
      </c>
      <c r="G368" s="71">
        <v>0</v>
      </c>
      <c r="H368" s="71" t="s">
        <v>50</v>
      </c>
      <c r="I368" s="71">
        <v>664</v>
      </c>
      <c r="J368" s="71" t="s">
        <v>47</v>
      </c>
      <c r="K368" s="94">
        <v>1</v>
      </c>
      <c r="L368" s="71">
        <v>148</v>
      </c>
      <c r="M368" s="71">
        <v>888</v>
      </c>
      <c r="N368" s="71">
        <f t="shared" si="54"/>
        <v>1776</v>
      </c>
      <c r="O368" s="71">
        <v>3</v>
      </c>
      <c r="P368" s="71">
        <v>63</v>
      </c>
      <c r="Q368" s="71">
        <f t="shared" si="55"/>
        <v>126</v>
      </c>
      <c r="R368" s="71">
        <v>148</v>
      </c>
      <c r="S368" s="71">
        <v>200</v>
      </c>
      <c r="T368" s="71">
        <v>0</v>
      </c>
      <c r="U368" s="71">
        <v>4</v>
      </c>
      <c r="V368" s="71">
        <v>5</v>
      </c>
      <c r="W368" s="71">
        <v>2</v>
      </c>
      <c r="X368" s="71">
        <v>0</v>
      </c>
      <c r="Y368" s="71">
        <v>0</v>
      </c>
      <c r="Z368" s="71">
        <v>2</v>
      </c>
      <c r="AA368" s="71">
        <v>5</v>
      </c>
      <c r="AB368" s="71">
        <v>2</v>
      </c>
      <c r="AC368" s="71">
        <v>0</v>
      </c>
      <c r="AD368" s="71">
        <v>2</v>
      </c>
      <c r="AE368" s="71">
        <v>1</v>
      </c>
      <c r="AF368" s="71">
        <v>2</v>
      </c>
      <c r="AG368" s="73" t="s">
        <v>281</v>
      </c>
      <c r="AH368" s="73" t="s">
        <v>210</v>
      </c>
      <c r="AI368" s="76"/>
    </row>
    <row r="369" spans="1:35" hidden="1" x14ac:dyDescent="0.2">
      <c r="A369" s="67">
        <v>91026</v>
      </c>
      <c r="B369" s="71" t="s">
        <v>102</v>
      </c>
      <c r="C369" s="102">
        <f t="shared" si="51"/>
        <v>8985</v>
      </c>
      <c r="D369" s="71">
        <v>546</v>
      </c>
      <c r="E369" s="71">
        <v>2502</v>
      </c>
      <c r="F369" s="71">
        <v>1719</v>
      </c>
      <c r="G369" s="71">
        <v>4218</v>
      </c>
      <c r="H369" s="71" t="s">
        <v>50</v>
      </c>
      <c r="I369" s="71">
        <v>546</v>
      </c>
      <c r="J369" s="71" t="s">
        <v>47</v>
      </c>
      <c r="K369" s="94">
        <v>1</v>
      </c>
      <c r="L369" s="71">
        <v>6</v>
      </c>
      <c r="M369" s="71">
        <v>264</v>
      </c>
      <c r="N369" s="71">
        <f t="shared" si="54"/>
        <v>528</v>
      </c>
      <c r="O369" s="71">
        <v>6</v>
      </c>
      <c r="P369" s="71">
        <v>258</v>
      </c>
      <c r="Q369" s="71">
        <f t="shared" si="55"/>
        <v>516</v>
      </c>
      <c r="R369" s="71">
        <v>0</v>
      </c>
      <c r="S369" s="71">
        <v>146</v>
      </c>
      <c r="T369" s="71">
        <v>0</v>
      </c>
      <c r="U369" s="71">
        <v>7</v>
      </c>
      <c r="V369" s="71">
        <v>6</v>
      </c>
      <c r="W369" s="71">
        <v>3</v>
      </c>
      <c r="X369" s="71">
        <v>0</v>
      </c>
      <c r="Y369" s="71">
        <v>0</v>
      </c>
      <c r="Z369" s="71">
        <v>6</v>
      </c>
      <c r="AA369" s="71">
        <v>6</v>
      </c>
      <c r="AB369" s="71">
        <v>6</v>
      </c>
      <c r="AC369" s="71">
        <v>6</v>
      </c>
      <c r="AD369" s="71">
        <v>3</v>
      </c>
      <c r="AE369" s="71">
        <v>0</v>
      </c>
      <c r="AF369" s="71">
        <v>1</v>
      </c>
      <c r="AG369" s="73" t="s">
        <v>304</v>
      </c>
      <c r="AH369" s="73" t="s">
        <v>210</v>
      </c>
      <c r="AI369" s="76"/>
    </row>
    <row r="370" spans="1:35" hidden="1" x14ac:dyDescent="0.2">
      <c r="A370" s="67">
        <v>91027</v>
      </c>
      <c r="B370" s="71" t="s">
        <v>102</v>
      </c>
      <c r="C370" s="102">
        <f t="shared" si="51"/>
        <v>9771</v>
      </c>
      <c r="D370" s="71">
        <v>1291</v>
      </c>
      <c r="E370" s="71">
        <v>8480</v>
      </c>
      <c r="F370" s="71">
        <v>0</v>
      </c>
      <c r="G370" s="71">
        <v>0</v>
      </c>
      <c r="H370" s="71" t="s">
        <v>50</v>
      </c>
      <c r="I370" s="71">
        <v>1291</v>
      </c>
      <c r="J370" s="71" t="s">
        <v>47</v>
      </c>
      <c r="K370" s="94">
        <v>1</v>
      </c>
      <c r="L370" s="71">
        <v>33</v>
      </c>
      <c r="M370" s="71">
        <v>1258</v>
      </c>
      <c r="N370" s="71">
        <f t="shared" si="54"/>
        <v>2516</v>
      </c>
      <c r="O370" s="71">
        <v>8</v>
      </c>
      <c r="P370" s="71">
        <v>330</v>
      </c>
      <c r="Q370" s="71">
        <f t="shared" si="55"/>
        <v>660</v>
      </c>
      <c r="R370" s="71">
        <v>23</v>
      </c>
      <c r="S370" s="71">
        <v>117</v>
      </c>
      <c r="T370" s="71">
        <v>0</v>
      </c>
      <c r="U370" s="71">
        <v>9</v>
      </c>
      <c r="V370" s="71">
        <v>10</v>
      </c>
      <c r="W370" s="71">
        <v>6</v>
      </c>
      <c r="X370" s="71">
        <v>0</v>
      </c>
      <c r="Y370" s="71">
        <v>0</v>
      </c>
      <c r="Z370" s="71">
        <v>4</v>
      </c>
      <c r="AA370" s="71">
        <v>10</v>
      </c>
      <c r="AB370" s="71">
        <v>10</v>
      </c>
      <c r="AC370" s="71">
        <v>2</v>
      </c>
      <c r="AD370" s="71">
        <v>3</v>
      </c>
      <c r="AE370" s="71">
        <v>0</v>
      </c>
      <c r="AF370" s="71">
        <v>1</v>
      </c>
      <c r="AG370" s="73" t="s">
        <v>304</v>
      </c>
      <c r="AH370" s="73" t="s">
        <v>210</v>
      </c>
      <c r="AI370" s="76"/>
    </row>
    <row r="371" spans="1:35" hidden="1" x14ac:dyDescent="0.2">
      <c r="A371" s="67">
        <v>91035</v>
      </c>
      <c r="B371" s="71" t="s">
        <v>102</v>
      </c>
      <c r="C371" s="102">
        <f t="shared" si="51"/>
        <v>5220</v>
      </c>
      <c r="D371" s="71">
        <v>455</v>
      </c>
      <c r="E371" s="71">
        <v>254</v>
      </c>
      <c r="F371" s="71">
        <v>4524</v>
      </c>
      <c r="G371" s="71">
        <v>0</v>
      </c>
      <c r="H371" s="71" t="s">
        <v>59</v>
      </c>
      <c r="I371" s="71">
        <v>442</v>
      </c>
      <c r="J371" s="71" t="s">
        <v>47</v>
      </c>
      <c r="K371" s="94">
        <v>1</v>
      </c>
      <c r="L371" s="71">
        <v>13</v>
      </c>
      <c r="M371" s="71">
        <v>416</v>
      </c>
      <c r="N371" s="71">
        <f t="shared" si="54"/>
        <v>832</v>
      </c>
      <c r="O371" s="71">
        <v>1</v>
      </c>
      <c r="P371" s="71">
        <v>50</v>
      </c>
      <c r="Q371" s="71">
        <f t="shared" si="55"/>
        <v>100</v>
      </c>
      <c r="R371" s="71">
        <v>11</v>
      </c>
      <c r="S371" s="71">
        <v>73</v>
      </c>
      <c r="T371" s="71">
        <v>153</v>
      </c>
      <c r="U371" s="71">
        <v>5</v>
      </c>
      <c r="V371" s="71">
        <v>3</v>
      </c>
      <c r="W371" s="71">
        <v>1</v>
      </c>
      <c r="X371" s="71">
        <v>0</v>
      </c>
      <c r="Y371" s="71">
        <v>0</v>
      </c>
      <c r="Z371" s="71">
        <v>2</v>
      </c>
      <c r="AA371" s="71">
        <v>3</v>
      </c>
      <c r="AB371" s="71">
        <v>2</v>
      </c>
      <c r="AC371" s="71">
        <v>2</v>
      </c>
      <c r="AD371" s="71">
        <v>1</v>
      </c>
      <c r="AE371" s="71">
        <v>1</v>
      </c>
      <c r="AF371" s="71">
        <v>1</v>
      </c>
      <c r="AG371" s="73" t="s">
        <v>281</v>
      </c>
      <c r="AH371" s="73" t="s">
        <v>210</v>
      </c>
      <c r="AI371" s="76"/>
    </row>
    <row r="372" spans="1:35" hidden="1" x14ac:dyDescent="0.2">
      <c r="A372" s="67">
        <v>91039</v>
      </c>
      <c r="B372" s="71" t="s">
        <v>102</v>
      </c>
      <c r="C372" s="102">
        <f t="shared" si="51"/>
        <v>9139</v>
      </c>
      <c r="D372" s="71">
        <v>343</v>
      </c>
      <c r="E372" s="71">
        <v>1940</v>
      </c>
      <c r="F372" s="71">
        <v>0</v>
      </c>
      <c r="G372" s="71">
        <v>2458</v>
      </c>
      <c r="H372" s="71" t="s">
        <v>59</v>
      </c>
      <c r="I372" s="71">
        <v>4741</v>
      </c>
      <c r="J372" s="71" t="s">
        <v>47</v>
      </c>
      <c r="K372" s="94">
        <v>1</v>
      </c>
      <c r="L372" s="71">
        <v>13</v>
      </c>
      <c r="M372" s="71">
        <v>408</v>
      </c>
      <c r="N372" s="71">
        <f t="shared" si="54"/>
        <v>816</v>
      </c>
      <c r="O372" s="71">
        <v>1</v>
      </c>
      <c r="P372" s="71">
        <v>14</v>
      </c>
      <c r="Q372" s="71">
        <f t="shared" si="55"/>
        <v>28</v>
      </c>
      <c r="R372" s="71">
        <v>11</v>
      </c>
      <c r="S372" s="71">
        <v>60</v>
      </c>
      <c r="T372" s="71">
        <v>0</v>
      </c>
      <c r="U372" s="71">
        <v>4</v>
      </c>
      <c r="V372" s="71">
        <v>4</v>
      </c>
      <c r="W372" s="71">
        <v>1</v>
      </c>
      <c r="X372" s="71">
        <v>0</v>
      </c>
      <c r="Y372" s="71">
        <v>0</v>
      </c>
      <c r="Z372" s="71">
        <v>4</v>
      </c>
      <c r="AA372" s="71">
        <v>4</v>
      </c>
      <c r="AB372" s="71">
        <v>4</v>
      </c>
      <c r="AC372" s="71">
        <v>2</v>
      </c>
      <c r="AD372" s="71">
        <v>1</v>
      </c>
      <c r="AE372" s="71">
        <v>0</v>
      </c>
      <c r="AF372" s="71">
        <v>2</v>
      </c>
      <c r="AG372" s="73" t="s">
        <v>311</v>
      </c>
      <c r="AH372" s="73" t="s">
        <v>210</v>
      </c>
      <c r="AI372" s="76"/>
    </row>
    <row r="373" spans="1:35" hidden="1" x14ac:dyDescent="0.2">
      <c r="A373" s="67">
        <v>91042</v>
      </c>
      <c r="B373" s="71" t="s">
        <v>102</v>
      </c>
      <c r="C373" s="102">
        <f t="shared" si="51"/>
        <v>4917</v>
      </c>
      <c r="D373" s="71">
        <v>480</v>
      </c>
      <c r="E373" s="71">
        <v>544</v>
      </c>
      <c r="F373" s="71">
        <v>3853</v>
      </c>
      <c r="G373" s="71">
        <v>39</v>
      </c>
      <c r="H373" s="71" t="s">
        <v>63</v>
      </c>
      <c r="I373" s="71">
        <v>481</v>
      </c>
      <c r="J373" s="71" t="s">
        <v>47</v>
      </c>
      <c r="K373" s="94">
        <v>1</v>
      </c>
      <c r="L373" s="71">
        <v>4</v>
      </c>
      <c r="M373" s="71">
        <v>84</v>
      </c>
      <c r="N373" s="71">
        <f t="shared" si="54"/>
        <v>168</v>
      </c>
      <c r="O373" s="71">
        <v>1</v>
      </c>
      <c r="P373" s="71">
        <v>50</v>
      </c>
      <c r="Q373" s="71">
        <f t="shared" si="55"/>
        <v>100</v>
      </c>
      <c r="R373" s="71">
        <v>0</v>
      </c>
      <c r="S373" s="71">
        <v>79</v>
      </c>
      <c r="T373" s="71">
        <v>55</v>
      </c>
      <c r="U373" s="71">
        <v>4</v>
      </c>
      <c r="V373" s="71">
        <v>5</v>
      </c>
      <c r="W373" s="71">
        <v>1</v>
      </c>
      <c r="X373" s="71">
        <v>0</v>
      </c>
      <c r="Y373" s="71">
        <v>0</v>
      </c>
      <c r="Z373" s="71">
        <v>2</v>
      </c>
      <c r="AA373" s="71">
        <v>5</v>
      </c>
      <c r="AB373" s="71">
        <v>2</v>
      </c>
      <c r="AC373" s="71">
        <v>0</v>
      </c>
      <c r="AD373" s="71">
        <v>1</v>
      </c>
      <c r="AE373" s="71">
        <v>0</v>
      </c>
      <c r="AF373" s="71">
        <v>1</v>
      </c>
      <c r="AG373" s="73" t="s">
        <v>239</v>
      </c>
      <c r="AH373" s="73" t="s">
        <v>210</v>
      </c>
      <c r="AI373" s="76"/>
    </row>
    <row r="374" spans="1:35" hidden="1" x14ac:dyDescent="0.2">
      <c r="A374" s="67">
        <v>91044</v>
      </c>
      <c r="B374" s="71" t="s">
        <v>102</v>
      </c>
      <c r="C374" s="102">
        <f t="shared" si="51"/>
        <v>3816</v>
      </c>
      <c r="D374" s="71">
        <v>224</v>
      </c>
      <c r="E374" s="71">
        <v>3816</v>
      </c>
      <c r="F374" s="71">
        <v>0</v>
      </c>
      <c r="G374" s="71">
        <v>0</v>
      </c>
      <c r="H374" s="71" t="s">
        <v>50</v>
      </c>
      <c r="I374" s="71">
        <v>0</v>
      </c>
      <c r="J374" s="71" t="s">
        <v>47</v>
      </c>
      <c r="K374" s="94">
        <v>1</v>
      </c>
      <c r="L374" s="71">
        <v>12</v>
      </c>
      <c r="M374" s="71">
        <v>252</v>
      </c>
      <c r="N374" s="71">
        <f t="shared" si="54"/>
        <v>504</v>
      </c>
      <c r="O374" s="71">
        <v>0</v>
      </c>
      <c r="P374" s="71">
        <v>0</v>
      </c>
      <c r="Q374" s="71">
        <f t="shared" si="55"/>
        <v>0</v>
      </c>
      <c r="R374" s="71">
        <v>12</v>
      </c>
      <c r="S374" s="71">
        <v>43</v>
      </c>
      <c r="T374" s="71">
        <v>79</v>
      </c>
      <c r="U374" s="71">
        <v>3</v>
      </c>
      <c r="V374" s="71">
        <v>3</v>
      </c>
      <c r="W374" s="71">
        <v>1</v>
      </c>
      <c r="X374" s="71">
        <v>0</v>
      </c>
      <c r="Y374" s="71">
        <v>0</v>
      </c>
      <c r="Z374" s="71">
        <v>2</v>
      </c>
      <c r="AA374" s="71">
        <v>3</v>
      </c>
      <c r="AB374" s="71">
        <v>2</v>
      </c>
      <c r="AC374" s="71">
        <v>0</v>
      </c>
      <c r="AD374" s="71">
        <v>1</v>
      </c>
      <c r="AE374" s="71">
        <v>0</v>
      </c>
      <c r="AF374" s="71">
        <v>1</v>
      </c>
      <c r="AG374" s="73" t="s">
        <v>281</v>
      </c>
      <c r="AH374" s="73" t="s">
        <v>210</v>
      </c>
      <c r="AI374" s="76"/>
    </row>
    <row r="375" spans="1:35" hidden="1" x14ac:dyDescent="0.2">
      <c r="A375" s="67">
        <v>91059</v>
      </c>
      <c r="B375" s="71" t="s">
        <v>102</v>
      </c>
      <c r="C375" s="102">
        <f t="shared" si="51"/>
        <v>145</v>
      </c>
      <c r="D375" s="71">
        <v>145</v>
      </c>
      <c r="E375" s="71">
        <v>0</v>
      </c>
      <c r="F375" s="71">
        <v>0</v>
      </c>
      <c r="G375" s="71">
        <v>145</v>
      </c>
      <c r="H375" s="71" t="s">
        <v>50</v>
      </c>
      <c r="I375" s="71">
        <v>0</v>
      </c>
      <c r="J375" s="71" t="s">
        <v>62</v>
      </c>
      <c r="K375" s="94">
        <v>1</v>
      </c>
      <c r="L375" s="71">
        <v>0</v>
      </c>
      <c r="M375" s="71">
        <v>0</v>
      </c>
      <c r="N375" s="71">
        <f t="shared" si="54"/>
        <v>0</v>
      </c>
      <c r="O375" s="71">
        <v>0</v>
      </c>
      <c r="P375" s="71">
        <v>0</v>
      </c>
      <c r="Q375" s="71">
        <f t="shared" si="55"/>
        <v>0</v>
      </c>
      <c r="R375" s="71">
        <v>0</v>
      </c>
      <c r="S375" s="71">
        <v>2</v>
      </c>
      <c r="T375" s="71">
        <v>0</v>
      </c>
      <c r="U375" s="71">
        <v>2</v>
      </c>
      <c r="V375" s="71">
        <v>3</v>
      </c>
      <c r="W375" s="71">
        <v>0</v>
      </c>
      <c r="X375" s="71">
        <v>0</v>
      </c>
      <c r="Y375" s="71">
        <v>0</v>
      </c>
      <c r="Z375" s="71">
        <v>2</v>
      </c>
      <c r="AA375" s="71">
        <v>2</v>
      </c>
      <c r="AB375" s="71">
        <v>2</v>
      </c>
      <c r="AC375" s="71">
        <v>0</v>
      </c>
      <c r="AD375" s="71">
        <v>0</v>
      </c>
      <c r="AE375" s="71">
        <v>0</v>
      </c>
      <c r="AF375" s="71">
        <v>1</v>
      </c>
      <c r="AG375" s="73" t="s">
        <v>281</v>
      </c>
      <c r="AH375" s="73"/>
      <c r="AI375" s="76"/>
    </row>
    <row r="376" spans="1:35" hidden="1" x14ac:dyDescent="0.2">
      <c r="A376" s="67">
        <v>91060</v>
      </c>
      <c r="B376" s="71" t="s">
        <v>102</v>
      </c>
      <c r="C376" s="102">
        <f t="shared" si="51"/>
        <v>2042</v>
      </c>
      <c r="D376" s="71">
        <v>100</v>
      </c>
      <c r="E376" s="71">
        <v>2042</v>
      </c>
      <c r="F376" s="71">
        <v>0</v>
      </c>
      <c r="G376" s="71">
        <v>0</v>
      </c>
      <c r="H376" s="71" t="s">
        <v>50</v>
      </c>
      <c r="I376" s="71">
        <v>0</v>
      </c>
      <c r="J376" s="71" t="s">
        <v>47</v>
      </c>
      <c r="K376" s="94">
        <v>1</v>
      </c>
      <c r="L376" s="71">
        <v>9</v>
      </c>
      <c r="M376" s="71">
        <v>189</v>
      </c>
      <c r="N376" s="71">
        <f t="shared" si="54"/>
        <v>378</v>
      </c>
      <c r="O376" s="71">
        <v>0</v>
      </c>
      <c r="P376" s="71">
        <v>0</v>
      </c>
      <c r="Q376" s="71">
        <f t="shared" si="55"/>
        <v>0</v>
      </c>
      <c r="R376" s="71">
        <v>11</v>
      </c>
      <c r="S376" s="71">
        <v>33</v>
      </c>
      <c r="T376" s="71">
        <v>19</v>
      </c>
      <c r="U376" s="71">
        <v>1</v>
      </c>
      <c r="V376" s="71">
        <v>1</v>
      </c>
      <c r="W376" s="71">
        <v>1</v>
      </c>
      <c r="X376" s="71">
        <v>0</v>
      </c>
      <c r="Y376" s="71">
        <v>0</v>
      </c>
      <c r="Z376" s="71">
        <v>1</v>
      </c>
      <c r="AA376" s="71">
        <v>1</v>
      </c>
      <c r="AB376" s="71">
        <v>1</v>
      </c>
      <c r="AC376" s="71">
        <v>0</v>
      </c>
      <c r="AD376" s="71">
        <v>0</v>
      </c>
      <c r="AE376" s="71">
        <v>0</v>
      </c>
      <c r="AF376" s="71">
        <v>1</v>
      </c>
      <c r="AG376" s="73" t="s">
        <v>281</v>
      </c>
      <c r="AH376" s="73" t="s">
        <v>210</v>
      </c>
      <c r="AI376" s="76"/>
    </row>
    <row r="377" spans="1:35" hidden="1" x14ac:dyDescent="0.2">
      <c r="A377" s="67">
        <v>91061</v>
      </c>
      <c r="B377" s="71" t="s">
        <v>102</v>
      </c>
      <c r="C377" s="102">
        <f t="shared" si="51"/>
        <v>3563</v>
      </c>
      <c r="D377" s="71">
        <v>230</v>
      </c>
      <c r="E377" s="71">
        <v>1253</v>
      </c>
      <c r="F377" s="71">
        <v>2310</v>
      </c>
      <c r="G377" s="71">
        <v>0</v>
      </c>
      <c r="H377" s="71" t="s">
        <v>50</v>
      </c>
      <c r="I377" s="71">
        <v>0</v>
      </c>
      <c r="J377" s="71" t="s">
        <v>47</v>
      </c>
      <c r="K377" s="94">
        <v>1</v>
      </c>
      <c r="L377" s="71">
        <v>11</v>
      </c>
      <c r="M377" s="71">
        <v>143</v>
      </c>
      <c r="N377" s="71">
        <f t="shared" si="54"/>
        <v>286</v>
      </c>
      <c r="O377" s="71">
        <v>1</v>
      </c>
      <c r="P377" s="71">
        <v>42</v>
      </c>
      <c r="Q377" s="71">
        <f t="shared" si="55"/>
        <v>84</v>
      </c>
      <c r="R377" s="71">
        <v>9</v>
      </c>
      <c r="S377" s="71">
        <v>35</v>
      </c>
      <c r="T377" s="71">
        <v>0</v>
      </c>
      <c r="U377" s="71">
        <v>2</v>
      </c>
      <c r="V377" s="71">
        <v>2</v>
      </c>
      <c r="W377" s="71">
        <v>1</v>
      </c>
      <c r="X377" s="71">
        <v>0</v>
      </c>
      <c r="Y377" s="71">
        <v>0</v>
      </c>
      <c r="Z377" s="71">
        <v>2</v>
      </c>
      <c r="AA377" s="71">
        <v>2</v>
      </c>
      <c r="AB377" s="71">
        <v>2</v>
      </c>
      <c r="AC377" s="71">
        <v>1</v>
      </c>
      <c r="AD377" s="71">
        <v>0</v>
      </c>
      <c r="AE377" s="71">
        <v>0</v>
      </c>
      <c r="AF377" s="71">
        <v>1</v>
      </c>
      <c r="AG377" s="73" t="s">
        <v>313</v>
      </c>
      <c r="AH377" s="73" t="s">
        <v>210</v>
      </c>
      <c r="AI377" s="76"/>
    </row>
    <row r="378" spans="1:35" hidden="1" x14ac:dyDescent="0.2">
      <c r="A378" s="67">
        <v>91063</v>
      </c>
      <c r="B378" s="71" t="s">
        <v>102</v>
      </c>
      <c r="C378" s="102">
        <f t="shared" si="51"/>
        <v>1077</v>
      </c>
      <c r="D378" s="71">
        <v>78</v>
      </c>
      <c r="E378" s="71">
        <v>999</v>
      </c>
      <c r="F378" s="71">
        <v>0</v>
      </c>
      <c r="G378" s="71">
        <v>0</v>
      </c>
      <c r="H378" s="71" t="s">
        <v>59</v>
      </c>
      <c r="I378" s="71">
        <v>78</v>
      </c>
      <c r="J378" s="71" t="s">
        <v>47</v>
      </c>
      <c r="K378" s="94">
        <v>1</v>
      </c>
      <c r="L378" s="71">
        <v>6</v>
      </c>
      <c r="M378" s="71">
        <v>60</v>
      </c>
      <c r="N378" s="71">
        <f t="shared" si="54"/>
        <v>120</v>
      </c>
      <c r="O378" s="71">
        <v>0</v>
      </c>
      <c r="P378" s="71">
        <v>0</v>
      </c>
      <c r="Q378" s="71">
        <f t="shared" si="55"/>
        <v>0</v>
      </c>
      <c r="R378" s="71">
        <v>6</v>
      </c>
      <c r="S378" s="71">
        <v>15</v>
      </c>
      <c r="T378" s="71">
        <v>0</v>
      </c>
      <c r="U378" s="71">
        <v>2</v>
      </c>
      <c r="V378" s="71">
        <v>1</v>
      </c>
      <c r="W378" s="71">
        <v>0</v>
      </c>
      <c r="X378" s="71">
        <v>0</v>
      </c>
      <c r="Y378" s="71">
        <v>0</v>
      </c>
      <c r="Z378" s="71">
        <v>1</v>
      </c>
      <c r="AA378" s="71">
        <v>1</v>
      </c>
      <c r="AB378" s="71">
        <v>1</v>
      </c>
      <c r="AC378" s="71">
        <v>0</v>
      </c>
      <c r="AD378" s="71">
        <v>1</v>
      </c>
      <c r="AE378" s="71">
        <v>0</v>
      </c>
      <c r="AF378" s="71">
        <v>1</v>
      </c>
      <c r="AG378" s="73" t="s">
        <v>256</v>
      </c>
      <c r="AH378" s="73"/>
      <c r="AI378" s="76"/>
    </row>
    <row r="379" spans="1:35" hidden="1" x14ac:dyDescent="0.2">
      <c r="A379" s="67">
        <v>91066</v>
      </c>
      <c r="B379" s="71" t="s">
        <v>102</v>
      </c>
      <c r="C379" s="102">
        <f t="shared" si="51"/>
        <v>1691</v>
      </c>
      <c r="D379" s="71">
        <v>82</v>
      </c>
      <c r="E379" s="71">
        <v>126</v>
      </c>
      <c r="F379" s="71">
        <v>1565</v>
      </c>
      <c r="G379" s="71">
        <v>0</v>
      </c>
      <c r="H379" s="71" t="s">
        <v>50</v>
      </c>
      <c r="I379" s="71">
        <v>0</v>
      </c>
      <c r="J379" s="71" t="s">
        <v>47</v>
      </c>
      <c r="K379" s="94">
        <v>1</v>
      </c>
      <c r="L379" s="71">
        <v>7</v>
      </c>
      <c r="M379" s="71">
        <v>56</v>
      </c>
      <c r="N379" s="71">
        <f t="shared" si="54"/>
        <v>112</v>
      </c>
      <c r="O379" s="71">
        <v>0</v>
      </c>
      <c r="P379" s="71">
        <v>0</v>
      </c>
      <c r="Q379" s="71">
        <f t="shared" si="55"/>
        <v>0</v>
      </c>
      <c r="R379" s="71">
        <v>9</v>
      </c>
      <c r="S379" s="71">
        <v>16</v>
      </c>
      <c r="T379" s="71">
        <v>0</v>
      </c>
      <c r="U379" s="71">
        <v>1</v>
      </c>
      <c r="V379" s="71">
        <v>1</v>
      </c>
      <c r="W379" s="71">
        <v>2</v>
      </c>
      <c r="X379" s="71">
        <v>0</v>
      </c>
      <c r="Y379" s="71">
        <v>0</v>
      </c>
      <c r="Z379" s="71">
        <v>1</v>
      </c>
      <c r="AA379" s="71">
        <v>1</v>
      </c>
      <c r="AB379" s="71">
        <v>1</v>
      </c>
      <c r="AC379" s="71">
        <v>0</v>
      </c>
      <c r="AD379" s="71">
        <v>0</v>
      </c>
      <c r="AE379" s="71">
        <v>0</v>
      </c>
      <c r="AF379" s="71">
        <v>1</v>
      </c>
      <c r="AG379" s="73" t="s">
        <v>313</v>
      </c>
      <c r="AH379" s="73"/>
      <c r="AI379" s="76" t="s">
        <v>352</v>
      </c>
    </row>
    <row r="380" spans="1:35" hidden="1" x14ac:dyDescent="0.2">
      <c r="A380" s="67">
        <v>91074</v>
      </c>
      <c r="B380" s="71" t="s">
        <v>102</v>
      </c>
      <c r="C380" s="102">
        <f t="shared" si="51"/>
        <v>5220</v>
      </c>
      <c r="D380" s="71">
        <v>455</v>
      </c>
      <c r="E380" s="71">
        <v>254</v>
      </c>
      <c r="F380" s="71">
        <v>4524</v>
      </c>
      <c r="G380" s="71">
        <v>0</v>
      </c>
      <c r="H380" s="71" t="s">
        <v>59</v>
      </c>
      <c r="I380" s="71">
        <v>442</v>
      </c>
      <c r="J380" s="71" t="s">
        <v>47</v>
      </c>
      <c r="K380" s="94">
        <v>1</v>
      </c>
      <c r="L380" s="71">
        <v>13</v>
      </c>
      <c r="M380" s="71">
        <v>416</v>
      </c>
      <c r="N380" s="71">
        <f t="shared" si="54"/>
        <v>832</v>
      </c>
      <c r="O380" s="71">
        <v>1</v>
      </c>
      <c r="P380" s="71">
        <v>50</v>
      </c>
      <c r="Q380" s="71">
        <f t="shared" si="55"/>
        <v>100</v>
      </c>
      <c r="R380" s="71">
        <v>11</v>
      </c>
      <c r="S380" s="71">
        <v>73</v>
      </c>
      <c r="T380" s="71">
        <v>153</v>
      </c>
      <c r="U380" s="71">
        <v>5</v>
      </c>
      <c r="V380" s="71">
        <v>3</v>
      </c>
      <c r="W380" s="71">
        <v>1</v>
      </c>
      <c r="X380" s="71">
        <v>0</v>
      </c>
      <c r="Y380" s="71">
        <v>0</v>
      </c>
      <c r="Z380" s="71">
        <v>2</v>
      </c>
      <c r="AA380" s="71">
        <v>3</v>
      </c>
      <c r="AB380" s="71">
        <v>2</v>
      </c>
      <c r="AC380" s="71">
        <v>2</v>
      </c>
      <c r="AD380" s="71">
        <v>1</v>
      </c>
      <c r="AE380" s="71">
        <v>1</v>
      </c>
      <c r="AF380" s="71">
        <v>1</v>
      </c>
      <c r="AG380" s="73"/>
      <c r="AH380" s="73" t="s">
        <v>210</v>
      </c>
      <c r="AI380" s="76"/>
    </row>
    <row r="381" spans="1:35" hidden="1" x14ac:dyDescent="0.2">
      <c r="A381" s="67">
        <v>91075</v>
      </c>
      <c r="B381" s="71" t="s">
        <v>102</v>
      </c>
      <c r="C381" s="102">
        <v>1135</v>
      </c>
      <c r="D381" s="71">
        <v>57</v>
      </c>
      <c r="E381" s="71">
        <v>0</v>
      </c>
      <c r="F381" s="71">
        <v>0</v>
      </c>
      <c r="G381" s="71">
        <v>57</v>
      </c>
      <c r="H381" s="71" t="s">
        <v>50</v>
      </c>
      <c r="I381" s="71">
        <v>0</v>
      </c>
      <c r="J381" s="71" t="s">
        <v>62</v>
      </c>
      <c r="K381" s="94">
        <v>1</v>
      </c>
      <c r="L381" s="71">
        <v>0</v>
      </c>
      <c r="M381" s="71">
        <v>0</v>
      </c>
      <c r="N381" s="71">
        <v>0</v>
      </c>
      <c r="O381" s="71">
        <v>2</v>
      </c>
      <c r="P381" s="71">
        <v>0</v>
      </c>
      <c r="Q381" s="71">
        <v>0</v>
      </c>
      <c r="R381" s="71">
        <v>0</v>
      </c>
      <c r="S381" s="71">
        <v>17</v>
      </c>
      <c r="T381" s="71">
        <v>0</v>
      </c>
      <c r="U381" s="71">
        <v>6</v>
      </c>
      <c r="V381" s="71">
        <v>4</v>
      </c>
      <c r="W381" s="71">
        <v>2</v>
      </c>
      <c r="X381" s="71">
        <v>0</v>
      </c>
      <c r="Y381" s="71">
        <v>0</v>
      </c>
      <c r="Z381" s="71">
        <v>4</v>
      </c>
      <c r="AA381" s="71">
        <v>4</v>
      </c>
      <c r="AB381" s="71">
        <v>5</v>
      </c>
      <c r="AC381" s="71">
        <v>7</v>
      </c>
      <c r="AD381" s="71">
        <v>0</v>
      </c>
      <c r="AE381" s="71">
        <v>0</v>
      </c>
      <c r="AF381" s="71">
        <v>1</v>
      </c>
      <c r="AG381" s="73" t="s">
        <v>212</v>
      </c>
      <c r="AH381" s="73" t="s">
        <v>210</v>
      </c>
      <c r="AI381" s="76"/>
    </row>
    <row r="382" spans="1:35" hidden="1" x14ac:dyDescent="0.2">
      <c r="A382" s="67">
        <v>91077</v>
      </c>
      <c r="B382" s="71" t="s">
        <v>102</v>
      </c>
      <c r="C382" s="102">
        <f t="shared" ref="C382:C410" si="56">E382+F382+G382+I382</f>
        <v>12476</v>
      </c>
      <c r="D382" s="71">
        <v>664</v>
      </c>
      <c r="E382" s="71">
        <v>8364</v>
      </c>
      <c r="F382" s="71">
        <v>3448</v>
      </c>
      <c r="G382" s="71">
        <v>0</v>
      </c>
      <c r="H382" s="71" t="s">
        <v>50</v>
      </c>
      <c r="I382" s="71">
        <v>664</v>
      </c>
      <c r="J382" s="71" t="s">
        <v>47</v>
      </c>
      <c r="K382" s="94">
        <v>1</v>
      </c>
      <c r="L382" s="71">
        <v>148</v>
      </c>
      <c r="M382" s="71">
        <v>888</v>
      </c>
      <c r="N382" s="71">
        <f t="shared" ref="N382:N410" si="57">M382*2</f>
        <v>1776</v>
      </c>
      <c r="O382" s="71">
        <v>3</v>
      </c>
      <c r="P382" s="71">
        <v>63</v>
      </c>
      <c r="Q382" s="71">
        <f>P382*2</f>
        <v>126</v>
      </c>
      <c r="R382" s="71">
        <v>148</v>
      </c>
      <c r="S382" s="71">
        <v>200</v>
      </c>
      <c r="T382" s="71">
        <v>0</v>
      </c>
      <c r="U382" s="71">
        <v>4</v>
      </c>
      <c r="V382" s="71">
        <v>5</v>
      </c>
      <c r="W382" s="71">
        <v>2</v>
      </c>
      <c r="X382" s="71">
        <v>0</v>
      </c>
      <c r="Y382" s="71">
        <v>0</v>
      </c>
      <c r="Z382" s="71">
        <v>2</v>
      </c>
      <c r="AA382" s="71">
        <v>5</v>
      </c>
      <c r="AB382" s="71">
        <v>2</v>
      </c>
      <c r="AC382" s="71">
        <v>0</v>
      </c>
      <c r="AD382" s="71">
        <v>2</v>
      </c>
      <c r="AE382" s="71">
        <v>1</v>
      </c>
      <c r="AF382" s="71">
        <v>2</v>
      </c>
      <c r="AG382" s="73"/>
      <c r="AH382" s="73" t="s">
        <v>210</v>
      </c>
      <c r="AI382" s="76"/>
    </row>
    <row r="383" spans="1:35" hidden="1" x14ac:dyDescent="0.2">
      <c r="A383" s="67">
        <v>92003</v>
      </c>
      <c r="B383" s="71" t="s">
        <v>102</v>
      </c>
      <c r="C383" s="102">
        <f t="shared" si="56"/>
        <v>1539</v>
      </c>
      <c r="D383" s="71">
        <v>138</v>
      </c>
      <c r="E383" s="71">
        <v>0</v>
      </c>
      <c r="F383" s="71">
        <v>0</v>
      </c>
      <c r="G383" s="71">
        <v>1539</v>
      </c>
      <c r="H383" s="71" t="s">
        <v>50</v>
      </c>
      <c r="I383" s="71">
        <v>0</v>
      </c>
      <c r="J383" s="71" t="s">
        <v>47</v>
      </c>
      <c r="K383" s="94">
        <v>1</v>
      </c>
      <c r="L383" s="71">
        <v>0</v>
      </c>
      <c r="M383" s="71">
        <v>84</v>
      </c>
      <c r="N383" s="71">
        <f t="shared" si="57"/>
        <v>168</v>
      </c>
      <c r="O383" s="71">
        <v>0</v>
      </c>
      <c r="P383" s="71">
        <v>0</v>
      </c>
      <c r="Q383" s="71">
        <f>P383*2</f>
        <v>0</v>
      </c>
      <c r="R383" s="71">
        <v>0</v>
      </c>
      <c r="S383" s="71">
        <v>11</v>
      </c>
      <c r="T383" s="71">
        <v>0</v>
      </c>
      <c r="U383" s="71">
        <v>1</v>
      </c>
      <c r="V383" s="71">
        <v>1</v>
      </c>
      <c r="W383" s="71">
        <v>1</v>
      </c>
      <c r="X383" s="71">
        <v>0</v>
      </c>
      <c r="Y383" s="71">
        <v>0</v>
      </c>
      <c r="Z383" s="71">
        <v>1</v>
      </c>
      <c r="AA383" s="71">
        <v>1</v>
      </c>
      <c r="AB383" s="71">
        <v>1</v>
      </c>
      <c r="AC383" s="71">
        <v>0</v>
      </c>
      <c r="AD383" s="71">
        <v>1</v>
      </c>
      <c r="AE383" s="71">
        <v>0</v>
      </c>
      <c r="AF383" s="71">
        <v>1</v>
      </c>
      <c r="AG383" s="73" t="s">
        <v>281</v>
      </c>
      <c r="AH383" s="73" t="s">
        <v>210</v>
      </c>
      <c r="AI383" s="76"/>
    </row>
    <row r="384" spans="1:35" hidden="1" x14ac:dyDescent="0.2">
      <c r="A384" s="67">
        <v>92060</v>
      </c>
      <c r="B384" s="71" t="s">
        <v>102</v>
      </c>
      <c r="C384" s="102">
        <f t="shared" si="56"/>
        <v>2938</v>
      </c>
      <c r="D384" s="71">
        <v>100</v>
      </c>
      <c r="E384" s="71">
        <v>2938</v>
      </c>
      <c r="F384" s="71">
        <v>0</v>
      </c>
      <c r="G384" s="71">
        <v>0</v>
      </c>
      <c r="H384" s="71" t="s">
        <v>50</v>
      </c>
      <c r="I384" s="71">
        <v>0</v>
      </c>
      <c r="J384" s="71" t="s">
        <v>47</v>
      </c>
      <c r="K384" s="94">
        <v>1</v>
      </c>
      <c r="L384" s="71">
        <v>0</v>
      </c>
      <c r="M384" s="71">
        <v>0</v>
      </c>
      <c r="N384" s="71">
        <f t="shared" si="57"/>
        <v>0</v>
      </c>
      <c r="O384" s="71">
        <v>0</v>
      </c>
      <c r="P384" s="71">
        <v>0</v>
      </c>
      <c r="Q384" s="71">
        <v>0</v>
      </c>
      <c r="R384" s="71">
        <v>0</v>
      </c>
      <c r="S384" s="71">
        <v>84</v>
      </c>
      <c r="T384" s="71">
        <v>0</v>
      </c>
      <c r="U384" s="71">
        <v>3</v>
      </c>
      <c r="V384" s="71">
        <v>3</v>
      </c>
      <c r="W384" s="71">
        <v>2</v>
      </c>
      <c r="X384" s="71">
        <v>0</v>
      </c>
      <c r="Y384" s="71">
        <v>0</v>
      </c>
      <c r="Z384" s="71">
        <v>2</v>
      </c>
      <c r="AA384" s="71">
        <v>4</v>
      </c>
      <c r="AB384" s="71">
        <v>0</v>
      </c>
      <c r="AC384" s="71">
        <v>0</v>
      </c>
      <c r="AD384" s="71">
        <v>0</v>
      </c>
      <c r="AE384" s="71">
        <v>1</v>
      </c>
      <c r="AF384" s="71">
        <v>1</v>
      </c>
      <c r="AG384" s="73" t="s">
        <v>240</v>
      </c>
      <c r="AH384" s="73" t="s">
        <v>210</v>
      </c>
      <c r="AI384" s="76"/>
    </row>
    <row r="385" spans="1:35" hidden="1" x14ac:dyDescent="0.2">
      <c r="A385" s="67">
        <v>92074</v>
      </c>
      <c r="B385" s="71" t="s">
        <v>102</v>
      </c>
      <c r="C385" s="102">
        <f t="shared" si="56"/>
        <v>12135</v>
      </c>
      <c r="D385" s="71">
        <v>690</v>
      </c>
      <c r="E385" s="71">
        <v>8403</v>
      </c>
      <c r="F385" s="71">
        <v>3732</v>
      </c>
      <c r="G385" s="71">
        <v>0</v>
      </c>
      <c r="H385" s="71" t="s">
        <v>50</v>
      </c>
      <c r="I385" s="71">
        <v>0</v>
      </c>
      <c r="J385" s="71" t="s">
        <v>47</v>
      </c>
      <c r="K385" s="94">
        <v>1</v>
      </c>
      <c r="L385" s="71">
        <v>0</v>
      </c>
      <c r="M385" s="71">
        <v>0</v>
      </c>
      <c r="N385" s="71">
        <f t="shared" si="57"/>
        <v>0</v>
      </c>
      <c r="O385" s="71">
        <v>0</v>
      </c>
      <c r="P385" s="71">
        <v>0</v>
      </c>
      <c r="Q385" s="71">
        <f t="shared" ref="Q385:Q410" si="58">P385*2</f>
        <v>0</v>
      </c>
      <c r="R385" s="71">
        <v>0</v>
      </c>
      <c r="S385" s="71">
        <v>200</v>
      </c>
      <c r="T385" s="71">
        <v>0</v>
      </c>
      <c r="U385" s="71">
        <v>5</v>
      </c>
      <c r="V385" s="71">
        <v>6</v>
      </c>
      <c r="W385" s="71">
        <v>0</v>
      </c>
      <c r="X385" s="71">
        <v>0</v>
      </c>
      <c r="Y385" s="71">
        <v>0</v>
      </c>
      <c r="Z385" s="71">
        <v>2</v>
      </c>
      <c r="AA385" s="71">
        <v>6</v>
      </c>
      <c r="AB385" s="71">
        <v>2</v>
      </c>
      <c r="AC385" s="71">
        <v>0</v>
      </c>
      <c r="AD385" s="71">
        <v>1</v>
      </c>
      <c r="AE385" s="71">
        <v>0</v>
      </c>
      <c r="AF385" s="71">
        <v>1</v>
      </c>
      <c r="AG385" s="73" t="s">
        <v>281</v>
      </c>
      <c r="AH385" s="73" t="s">
        <v>210</v>
      </c>
      <c r="AI385" s="76"/>
    </row>
    <row r="386" spans="1:35" hidden="1" x14ac:dyDescent="0.2">
      <c r="A386" s="67">
        <v>92075</v>
      </c>
      <c r="B386" s="71" t="s">
        <v>102</v>
      </c>
      <c r="C386" s="102">
        <f t="shared" si="56"/>
        <v>2500</v>
      </c>
      <c r="D386" s="71">
        <v>152</v>
      </c>
      <c r="E386" s="71">
        <v>1950</v>
      </c>
      <c r="F386" s="71">
        <v>550</v>
      </c>
      <c r="G386" s="71">
        <v>0</v>
      </c>
      <c r="H386" s="71" t="s">
        <v>50</v>
      </c>
      <c r="I386" s="71">
        <v>0</v>
      </c>
      <c r="J386" s="71" t="s">
        <v>47</v>
      </c>
      <c r="K386" s="94">
        <v>1</v>
      </c>
      <c r="L386" s="71">
        <v>7</v>
      </c>
      <c r="M386" s="71">
        <v>98</v>
      </c>
      <c r="N386" s="71">
        <f t="shared" si="57"/>
        <v>196</v>
      </c>
      <c r="O386" s="71">
        <v>0</v>
      </c>
      <c r="P386" s="71">
        <v>0</v>
      </c>
      <c r="Q386" s="71">
        <f t="shared" si="58"/>
        <v>0</v>
      </c>
      <c r="R386" s="71">
        <v>7</v>
      </c>
      <c r="S386" s="71">
        <v>21</v>
      </c>
      <c r="T386" s="71">
        <v>0</v>
      </c>
      <c r="U386" s="71">
        <v>2</v>
      </c>
      <c r="V386" s="71">
        <v>2</v>
      </c>
      <c r="W386" s="71">
        <v>1</v>
      </c>
      <c r="X386" s="71">
        <v>0</v>
      </c>
      <c r="Y386" s="71">
        <v>0</v>
      </c>
      <c r="Z386" s="71">
        <v>2</v>
      </c>
      <c r="AA386" s="71">
        <v>2</v>
      </c>
      <c r="AB386" s="71">
        <v>2</v>
      </c>
      <c r="AC386" s="71">
        <v>0</v>
      </c>
      <c r="AD386" s="71">
        <v>0</v>
      </c>
      <c r="AE386" s="71">
        <v>0</v>
      </c>
      <c r="AF386" s="71">
        <v>0</v>
      </c>
      <c r="AG386" s="73" t="s">
        <v>240</v>
      </c>
      <c r="AH386" s="73" t="s">
        <v>210</v>
      </c>
      <c r="AI386" s="76"/>
    </row>
    <row r="387" spans="1:35" hidden="1" x14ac:dyDescent="0.2">
      <c r="A387" s="67">
        <v>92076</v>
      </c>
      <c r="B387" s="71" t="s">
        <v>102</v>
      </c>
      <c r="C387" s="102">
        <f t="shared" si="56"/>
        <v>2500</v>
      </c>
      <c r="D387" s="71">
        <v>152</v>
      </c>
      <c r="E387" s="71">
        <v>1950</v>
      </c>
      <c r="F387" s="71">
        <v>550</v>
      </c>
      <c r="G387" s="71">
        <v>0</v>
      </c>
      <c r="H387" s="71" t="s">
        <v>50</v>
      </c>
      <c r="I387" s="71">
        <v>0</v>
      </c>
      <c r="J387" s="71" t="s">
        <v>47</v>
      </c>
      <c r="K387" s="94">
        <v>1</v>
      </c>
      <c r="L387" s="71">
        <v>7</v>
      </c>
      <c r="M387" s="71">
        <v>98</v>
      </c>
      <c r="N387" s="71">
        <f t="shared" si="57"/>
        <v>196</v>
      </c>
      <c r="O387" s="71">
        <v>0</v>
      </c>
      <c r="P387" s="71">
        <v>0</v>
      </c>
      <c r="Q387" s="71">
        <f t="shared" si="58"/>
        <v>0</v>
      </c>
      <c r="R387" s="71">
        <v>7</v>
      </c>
      <c r="S387" s="71">
        <v>21</v>
      </c>
      <c r="T387" s="71">
        <v>0</v>
      </c>
      <c r="U387" s="71">
        <v>2</v>
      </c>
      <c r="V387" s="71">
        <v>2</v>
      </c>
      <c r="W387" s="71">
        <v>1</v>
      </c>
      <c r="X387" s="71">
        <v>0</v>
      </c>
      <c r="Y387" s="71">
        <v>0</v>
      </c>
      <c r="Z387" s="71">
        <v>1</v>
      </c>
      <c r="AA387" s="71">
        <v>1</v>
      </c>
      <c r="AB387" s="71">
        <v>1</v>
      </c>
      <c r="AC387" s="71">
        <v>0</v>
      </c>
      <c r="AD387" s="71">
        <v>1</v>
      </c>
      <c r="AE387" s="71">
        <v>0</v>
      </c>
      <c r="AF387" s="71">
        <v>1</v>
      </c>
      <c r="AG387" s="73" t="s">
        <v>240</v>
      </c>
      <c r="AH387" s="73" t="s">
        <v>210</v>
      </c>
      <c r="AI387" s="76"/>
    </row>
    <row r="388" spans="1:35" hidden="1" x14ac:dyDescent="0.2">
      <c r="A388" s="67">
        <v>94010</v>
      </c>
      <c r="B388" s="71" t="s">
        <v>102</v>
      </c>
      <c r="C388" s="102">
        <f t="shared" si="56"/>
        <v>3757</v>
      </c>
      <c r="D388" s="71">
        <v>544</v>
      </c>
      <c r="E388" s="71">
        <v>3213</v>
      </c>
      <c r="F388" s="71">
        <v>0</v>
      </c>
      <c r="G388" s="71">
        <v>0</v>
      </c>
      <c r="H388" s="71" t="s">
        <v>50</v>
      </c>
      <c r="I388" s="71">
        <v>544</v>
      </c>
      <c r="J388" s="71" t="s">
        <v>47</v>
      </c>
      <c r="K388" s="94">
        <v>1</v>
      </c>
      <c r="L388" s="71">
        <v>0</v>
      </c>
      <c r="M388" s="71">
        <v>0</v>
      </c>
      <c r="N388" s="71">
        <f t="shared" si="57"/>
        <v>0</v>
      </c>
      <c r="O388" s="71">
        <v>0</v>
      </c>
      <c r="P388" s="71">
        <v>0</v>
      </c>
      <c r="Q388" s="71">
        <f t="shared" si="58"/>
        <v>0</v>
      </c>
      <c r="R388" s="71">
        <v>0</v>
      </c>
      <c r="S388" s="71">
        <v>10</v>
      </c>
      <c r="T388" s="71">
        <v>0</v>
      </c>
      <c r="U388" s="71">
        <v>4</v>
      </c>
      <c r="V388" s="71">
        <v>4</v>
      </c>
      <c r="W388" s="71">
        <v>1</v>
      </c>
      <c r="X388" s="71">
        <v>0</v>
      </c>
      <c r="Y388" s="71">
        <v>0</v>
      </c>
      <c r="Z388" s="71">
        <v>4</v>
      </c>
      <c r="AA388" s="71">
        <v>4</v>
      </c>
      <c r="AB388" s="71">
        <v>4</v>
      </c>
      <c r="AC388" s="71">
        <v>0</v>
      </c>
      <c r="AD388" s="71">
        <v>2</v>
      </c>
      <c r="AE388" s="71">
        <v>0</v>
      </c>
      <c r="AF388" s="71">
        <v>2</v>
      </c>
      <c r="AG388" s="73" t="s">
        <v>281</v>
      </c>
      <c r="AH388" s="73" t="s">
        <v>210</v>
      </c>
      <c r="AI388" s="76"/>
    </row>
    <row r="389" spans="1:35" hidden="1" x14ac:dyDescent="0.2">
      <c r="A389" s="67">
        <v>94015</v>
      </c>
      <c r="B389" s="71" t="s">
        <v>102</v>
      </c>
      <c r="C389" s="102">
        <f t="shared" si="56"/>
        <v>9796</v>
      </c>
      <c r="D389" s="71">
        <v>150</v>
      </c>
      <c r="E389" s="71">
        <v>9796</v>
      </c>
      <c r="F389" s="71">
        <v>0</v>
      </c>
      <c r="G389" s="71">
        <v>0</v>
      </c>
      <c r="H389" s="71" t="s">
        <v>50</v>
      </c>
      <c r="I389" s="71">
        <v>0</v>
      </c>
      <c r="J389" s="71" t="s">
        <v>47</v>
      </c>
      <c r="K389" s="94">
        <v>1</v>
      </c>
      <c r="L389" s="71">
        <v>0</v>
      </c>
      <c r="M389" s="71">
        <v>0</v>
      </c>
      <c r="N389" s="71">
        <f t="shared" si="57"/>
        <v>0</v>
      </c>
      <c r="O389" s="71">
        <v>0</v>
      </c>
      <c r="P389" s="71">
        <v>0</v>
      </c>
      <c r="Q389" s="71">
        <f t="shared" si="58"/>
        <v>0</v>
      </c>
      <c r="R389" s="71">
        <v>0</v>
      </c>
      <c r="S389" s="71">
        <v>56</v>
      </c>
      <c r="T389" s="71">
        <v>0</v>
      </c>
      <c r="U389" s="71">
        <v>4</v>
      </c>
      <c r="V389" s="71">
        <v>4</v>
      </c>
      <c r="W389" s="71">
        <v>1</v>
      </c>
      <c r="X389" s="71">
        <v>0</v>
      </c>
      <c r="Y389" s="71">
        <v>0</v>
      </c>
      <c r="Z389" s="71">
        <v>2</v>
      </c>
      <c r="AA389" s="71">
        <v>4</v>
      </c>
      <c r="AB389" s="71">
        <v>2</v>
      </c>
      <c r="AC389" s="71">
        <v>0</v>
      </c>
      <c r="AD389" s="71">
        <v>2</v>
      </c>
      <c r="AE389" s="71">
        <v>0</v>
      </c>
      <c r="AF389" s="71">
        <v>1</v>
      </c>
      <c r="AG389" s="73" t="s">
        <v>281</v>
      </c>
      <c r="AH389" s="73" t="s">
        <v>210</v>
      </c>
      <c r="AI389" s="76"/>
    </row>
    <row r="390" spans="1:35" hidden="1" x14ac:dyDescent="0.2">
      <c r="A390" s="67">
        <v>94020</v>
      </c>
      <c r="B390" s="71" t="s">
        <v>102</v>
      </c>
      <c r="C390" s="102">
        <f t="shared" si="56"/>
        <v>1177</v>
      </c>
      <c r="D390" s="71">
        <v>285</v>
      </c>
      <c r="E390" s="71">
        <v>556</v>
      </c>
      <c r="F390" s="71">
        <v>621</v>
      </c>
      <c r="G390" s="71">
        <v>0</v>
      </c>
      <c r="H390" s="71" t="s">
        <v>50</v>
      </c>
      <c r="I390" s="71">
        <v>0</v>
      </c>
      <c r="J390" s="71" t="s">
        <v>47</v>
      </c>
      <c r="K390" s="94">
        <v>1</v>
      </c>
      <c r="L390" s="71">
        <v>0</v>
      </c>
      <c r="M390" s="71">
        <v>0</v>
      </c>
      <c r="N390" s="71">
        <f t="shared" si="57"/>
        <v>0</v>
      </c>
      <c r="O390" s="71">
        <v>0</v>
      </c>
      <c r="P390" s="71">
        <v>0</v>
      </c>
      <c r="Q390" s="71">
        <f t="shared" si="58"/>
        <v>0</v>
      </c>
      <c r="R390" s="71">
        <v>0</v>
      </c>
      <c r="S390" s="71">
        <v>27</v>
      </c>
      <c r="T390" s="71">
        <v>0</v>
      </c>
      <c r="U390" s="71">
        <v>2</v>
      </c>
      <c r="V390" s="71">
        <v>2</v>
      </c>
      <c r="W390" s="71">
        <v>0</v>
      </c>
      <c r="X390" s="71">
        <v>0</v>
      </c>
      <c r="Y390" s="71">
        <v>0</v>
      </c>
      <c r="Z390" s="71">
        <v>2</v>
      </c>
      <c r="AA390" s="71">
        <v>2</v>
      </c>
      <c r="AB390" s="71">
        <v>2</v>
      </c>
      <c r="AC390" s="71">
        <v>0</v>
      </c>
      <c r="AD390" s="71">
        <v>1</v>
      </c>
      <c r="AE390" s="71">
        <v>0</v>
      </c>
      <c r="AF390" s="71">
        <v>1</v>
      </c>
      <c r="AG390" s="73" t="s">
        <v>281</v>
      </c>
      <c r="AH390" s="73" t="s">
        <v>210</v>
      </c>
      <c r="AI390" s="76"/>
    </row>
    <row r="391" spans="1:35" hidden="1" x14ac:dyDescent="0.2">
      <c r="A391" s="67">
        <v>94030</v>
      </c>
      <c r="B391" s="71" t="s">
        <v>102</v>
      </c>
      <c r="C391" s="102">
        <f t="shared" si="56"/>
        <v>493</v>
      </c>
      <c r="D391" s="85">
        <v>160</v>
      </c>
      <c r="E391" s="85">
        <v>160</v>
      </c>
      <c r="F391" s="85">
        <v>333</v>
      </c>
      <c r="G391" s="85">
        <v>0</v>
      </c>
      <c r="H391" s="85" t="s">
        <v>50</v>
      </c>
      <c r="I391" s="85">
        <v>0</v>
      </c>
      <c r="J391" s="85" t="s">
        <v>47</v>
      </c>
      <c r="K391" s="98">
        <v>1</v>
      </c>
      <c r="L391" s="85">
        <v>0</v>
      </c>
      <c r="M391" s="85">
        <v>0</v>
      </c>
      <c r="N391" s="85">
        <f t="shared" si="57"/>
        <v>0</v>
      </c>
      <c r="O391" s="85">
        <v>0</v>
      </c>
      <c r="P391" s="85">
        <v>0</v>
      </c>
      <c r="Q391" s="85">
        <f t="shared" si="58"/>
        <v>0</v>
      </c>
      <c r="R391" s="85">
        <v>0</v>
      </c>
      <c r="S391" s="85">
        <v>2</v>
      </c>
      <c r="T391" s="85">
        <v>0</v>
      </c>
      <c r="U391" s="85">
        <v>3</v>
      </c>
      <c r="V391" s="85">
        <v>2</v>
      </c>
      <c r="W391" s="85">
        <v>1</v>
      </c>
      <c r="X391" s="71">
        <v>0</v>
      </c>
      <c r="Y391" s="71">
        <v>0</v>
      </c>
      <c r="Z391" s="85">
        <v>2</v>
      </c>
      <c r="AA391" s="85">
        <v>2</v>
      </c>
      <c r="AB391" s="85">
        <v>2</v>
      </c>
      <c r="AC391" s="85">
        <v>0</v>
      </c>
      <c r="AD391" s="85">
        <v>0</v>
      </c>
      <c r="AE391" s="85">
        <v>0</v>
      </c>
      <c r="AF391" s="85">
        <v>1</v>
      </c>
      <c r="AG391" s="86" t="s">
        <v>214</v>
      </c>
      <c r="AH391" s="86"/>
      <c r="AI391" s="87"/>
    </row>
    <row r="392" spans="1:35" hidden="1" x14ac:dyDescent="0.2">
      <c r="A392" s="67" t="s">
        <v>118</v>
      </c>
      <c r="B392" s="71" t="s">
        <v>102</v>
      </c>
      <c r="C392" s="102">
        <f t="shared" si="56"/>
        <v>27092</v>
      </c>
      <c r="D392" s="71">
        <v>1092</v>
      </c>
      <c r="E392" s="71">
        <v>24753</v>
      </c>
      <c r="F392" s="71">
        <v>0</v>
      </c>
      <c r="G392" s="71">
        <v>284</v>
      </c>
      <c r="H392" s="71" t="s">
        <v>328</v>
      </c>
      <c r="I392" s="71">
        <v>2055</v>
      </c>
      <c r="J392" s="71" t="s">
        <v>47</v>
      </c>
      <c r="K392" s="94">
        <v>1</v>
      </c>
      <c r="L392" s="71">
        <v>125</v>
      </c>
      <c r="M392" s="71">
        <v>3750</v>
      </c>
      <c r="N392" s="71">
        <f t="shared" si="57"/>
        <v>7500</v>
      </c>
      <c r="O392" s="71">
        <v>10</v>
      </c>
      <c r="P392" s="71">
        <v>221</v>
      </c>
      <c r="Q392" s="71">
        <f t="shared" si="58"/>
        <v>442</v>
      </c>
      <c r="R392" s="71">
        <v>49</v>
      </c>
      <c r="S392" s="71">
        <v>0</v>
      </c>
      <c r="T392" s="71">
        <v>0</v>
      </c>
      <c r="U392" s="71">
        <v>17</v>
      </c>
      <c r="V392" s="71">
        <v>31</v>
      </c>
      <c r="W392" s="71">
        <v>8</v>
      </c>
      <c r="X392" s="71">
        <v>0</v>
      </c>
      <c r="Y392" s="71">
        <v>0</v>
      </c>
      <c r="Z392" s="71">
        <v>0</v>
      </c>
      <c r="AA392" s="71">
        <v>8</v>
      </c>
      <c r="AB392" s="71">
        <v>4</v>
      </c>
      <c r="AC392" s="71">
        <v>31</v>
      </c>
      <c r="AD392" s="71">
        <v>10</v>
      </c>
      <c r="AE392" s="71">
        <v>1</v>
      </c>
      <c r="AF392" s="71">
        <v>12</v>
      </c>
      <c r="AG392" s="73" t="s">
        <v>225</v>
      </c>
      <c r="AH392" s="71" t="s">
        <v>210</v>
      </c>
      <c r="AI392" s="73"/>
    </row>
    <row r="393" spans="1:35" hidden="1" x14ac:dyDescent="0.2">
      <c r="A393" s="67" t="s">
        <v>120</v>
      </c>
      <c r="B393" s="71" t="s">
        <v>102</v>
      </c>
      <c r="C393" s="102">
        <f t="shared" si="56"/>
        <v>6630</v>
      </c>
      <c r="D393" s="71">
        <v>386</v>
      </c>
      <c r="E393" s="71">
        <v>400</v>
      </c>
      <c r="F393" s="71">
        <v>4501</v>
      </c>
      <c r="G393" s="71">
        <v>1239</v>
      </c>
      <c r="H393" s="71" t="s">
        <v>328</v>
      </c>
      <c r="I393" s="71">
        <v>490</v>
      </c>
      <c r="J393" s="71" t="s">
        <v>47</v>
      </c>
      <c r="K393" s="94">
        <v>1</v>
      </c>
      <c r="L393" s="71">
        <v>62</v>
      </c>
      <c r="M393" s="71">
        <v>1860</v>
      </c>
      <c r="N393" s="71">
        <f t="shared" si="57"/>
        <v>3720</v>
      </c>
      <c r="O393" s="71">
        <v>0</v>
      </c>
      <c r="P393" s="71">
        <v>0</v>
      </c>
      <c r="Q393" s="71">
        <f t="shared" si="58"/>
        <v>0</v>
      </c>
      <c r="R393" s="71">
        <v>49</v>
      </c>
      <c r="S393" s="71">
        <v>0</v>
      </c>
      <c r="T393" s="71">
        <v>0</v>
      </c>
      <c r="U393" s="71">
        <v>4</v>
      </c>
      <c r="V393" s="71">
        <v>3</v>
      </c>
      <c r="W393" s="71">
        <v>1</v>
      </c>
      <c r="X393" s="71">
        <v>0</v>
      </c>
      <c r="Y393" s="71">
        <v>0</v>
      </c>
      <c r="Z393" s="71">
        <v>2</v>
      </c>
      <c r="AA393" s="71">
        <v>3</v>
      </c>
      <c r="AB393" s="71">
        <v>2</v>
      </c>
      <c r="AC393" s="71">
        <v>1</v>
      </c>
      <c r="AD393" s="71">
        <v>1</v>
      </c>
      <c r="AE393" s="71">
        <v>0</v>
      </c>
      <c r="AF393" s="71">
        <v>2</v>
      </c>
      <c r="AG393" s="73" t="s">
        <v>225</v>
      </c>
      <c r="AH393" s="73" t="s">
        <v>210</v>
      </c>
      <c r="AI393" s="76"/>
    </row>
    <row r="394" spans="1:35" hidden="1" x14ac:dyDescent="0.2">
      <c r="A394" s="67" t="s">
        <v>121</v>
      </c>
      <c r="B394" s="71" t="s">
        <v>102</v>
      </c>
      <c r="C394" s="102">
        <f t="shared" si="56"/>
        <v>2128</v>
      </c>
      <c r="D394" s="71">
        <v>128</v>
      </c>
      <c r="E394" s="71">
        <v>2128</v>
      </c>
      <c r="F394" s="71">
        <v>0</v>
      </c>
      <c r="G394" s="71">
        <v>0</v>
      </c>
      <c r="H394" s="71" t="s">
        <v>50</v>
      </c>
      <c r="I394" s="71">
        <v>0</v>
      </c>
      <c r="J394" s="71" t="s">
        <v>47</v>
      </c>
      <c r="K394" s="97">
        <v>1</v>
      </c>
      <c r="L394" s="71">
        <v>14</v>
      </c>
      <c r="M394" s="71">
        <v>126</v>
      </c>
      <c r="N394" s="71">
        <f t="shared" si="57"/>
        <v>252</v>
      </c>
      <c r="O394" s="71">
        <v>0</v>
      </c>
      <c r="P394" s="71">
        <v>0</v>
      </c>
      <c r="Q394" s="71">
        <f t="shared" si="58"/>
        <v>0</v>
      </c>
      <c r="R394" s="71">
        <v>14</v>
      </c>
      <c r="S394" s="71">
        <v>32</v>
      </c>
      <c r="T394" s="71">
        <v>34</v>
      </c>
      <c r="U394" s="71">
        <v>2</v>
      </c>
      <c r="V394" s="71">
        <v>2</v>
      </c>
      <c r="W394" s="71">
        <v>1</v>
      </c>
      <c r="X394" s="71">
        <v>0</v>
      </c>
      <c r="Y394" s="71">
        <v>0</v>
      </c>
      <c r="Z394" s="71">
        <v>2</v>
      </c>
      <c r="AA394" s="71">
        <v>2</v>
      </c>
      <c r="AB394" s="71">
        <v>2</v>
      </c>
      <c r="AC394" s="71">
        <v>0</v>
      </c>
      <c r="AD394" s="71">
        <v>1</v>
      </c>
      <c r="AE394" s="71">
        <v>0</v>
      </c>
      <c r="AF394" s="71">
        <v>1</v>
      </c>
      <c r="AG394" s="73" t="s">
        <v>281</v>
      </c>
      <c r="AH394" s="73"/>
      <c r="AI394" s="76"/>
    </row>
    <row r="395" spans="1:35" hidden="1" x14ac:dyDescent="0.2">
      <c r="A395" s="67" t="s">
        <v>329</v>
      </c>
      <c r="B395" s="71" t="s">
        <v>102</v>
      </c>
      <c r="C395" s="102">
        <f t="shared" si="56"/>
        <v>3735</v>
      </c>
      <c r="D395" s="71">
        <v>204</v>
      </c>
      <c r="E395" s="71">
        <v>326</v>
      </c>
      <c r="F395" s="71">
        <v>3409</v>
      </c>
      <c r="G395" s="71">
        <v>0</v>
      </c>
      <c r="H395" s="71" t="s">
        <v>50</v>
      </c>
      <c r="I395" s="71">
        <v>0</v>
      </c>
      <c r="J395" s="71" t="s">
        <v>47</v>
      </c>
      <c r="K395" s="97">
        <v>1</v>
      </c>
      <c r="L395" s="71">
        <v>10</v>
      </c>
      <c r="M395" s="71">
        <v>120</v>
      </c>
      <c r="N395" s="71">
        <f t="shared" si="57"/>
        <v>240</v>
      </c>
      <c r="O395" s="71">
        <v>10</v>
      </c>
      <c r="P395" s="71">
        <v>210</v>
      </c>
      <c r="Q395" s="71">
        <f t="shared" si="58"/>
        <v>420</v>
      </c>
      <c r="R395" s="71">
        <v>10</v>
      </c>
      <c r="S395" s="71">
        <v>130</v>
      </c>
      <c r="T395" s="71">
        <v>0</v>
      </c>
      <c r="U395" s="71">
        <v>2</v>
      </c>
      <c r="V395" s="71">
        <v>3</v>
      </c>
      <c r="W395" s="71">
        <v>2</v>
      </c>
      <c r="X395" s="71">
        <v>0</v>
      </c>
      <c r="Y395" s="71">
        <v>0</v>
      </c>
      <c r="Z395" s="71">
        <v>2</v>
      </c>
      <c r="AA395" s="71">
        <v>3</v>
      </c>
      <c r="AB395" s="71">
        <v>2</v>
      </c>
      <c r="AC395" s="71">
        <v>2</v>
      </c>
      <c r="AD395" s="71">
        <v>1</v>
      </c>
      <c r="AE395" s="71">
        <v>0</v>
      </c>
      <c r="AF395" s="71">
        <v>1</v>
      </c>
      <c r="AG395" s="73" t="s">
        <v>281</v>
      </c>
      <c r="AH395" s="73" t="s">
        <v>210</v>
      </c>
      <c r="AI395" s="76"/>
    </row>
    <row r="396" spans="1:35" hidden="1" x14ac:dyDescent="0.2">
      <c r="A396" s="67" t="s">
        <v>353</v>
      </c>
      <c r="B396" s="71" t="s">
        <v>102</v>
      </c>
      <c r="C396" s="102">
        <f t="shared" si="56"/>
        <v>1944</v>
      </c>
      <c r="D396" s="71">
        <v>204</v>
      </c>
      <c r="E396" s="71">
        <v>1944</v>
      </c>
      <c r="F396" s="71">
        <v>0</v>
      </c>
      <c r="G396" s="71">
        <v>0</v>
      </c>
      <c r="H396" s="71" t="s">
        <v>50</v>
      </c>
      <c r="I396" s="71">
        <v>0</v>
      </c>
      <c r="J396" s="71" t="s">
        <v>47</v>
      </c>
      <c r="K396" s="97">
        <v>1</v>
      </c>
      <c r="L396" s="71">
        <v>4</v>
      </c>
      <c r="M396" s="71">
        <v>48</v>
      </c>
      <c r="N396" s="71">
        <f t="shared" si="57"/>
        <v>96</v>
      </c>
      <c r="O396" s="71">
        <v>0</v>
      </c>
      <c r="P396" s="71">
        <v>0</v>
      </c>
      <c r="Q396" s="71">
        <f t="shared" si="58"/>
        <v>0</v>
      </c>
      <c r="R396" s="71">
        <v>4</v>
      </c>
      <c r="S396" s="71">
        <v>50</v>
      </c>
      <c r="T396" s="71">
        <v>0</v>
      </c>
      <c r="U396" s="71">
        <v>2</v>
      </c>
      <c r="V396" s="71">
        <v>2</v>
      </c>
      <c r="W396" s="71">
        <v>0</v>
      </c>
      <c r="X396" s="71">
        <v>0</v>
      </c>
      <c r="Y396" s="71">
        <v>0</v>
      </c>
      <c r="Z396" s="71">
        <v>2</v>
      </c>
      <c r="AA396" s="71">
        <v>2</v>
      </c>
      <c r="AB396" s="71">
        <v>2</v>
      </c>
      <c r="AC396" s="71">
        <v>0</v>
      </c>
      <c r="AD396" s="71">
        <v>1</v>
      </c>
      <c r="AE396" s="71">
        <v>0</v>
      </c>
      <c r="AF396" s="71">
        <v>1</v>
      </c>
      <c r="AG396" s="73" t="s">
        <v>281</v>
      </c>
      <c r="AH396" s="73"/>
      <c r="AI396" s="76"/>
    </row>
    <row r="397" spans="1:35" hidden="1" x14ac:dyDescent="0.2">
      <c r="A397" s="67" t="s">
        <v>138</v>
      </c>
      <c r="B397" s="71" t="s">
        <v>49</v>
      </c>
      <c r="C397" s="102">
        <f t="shared" si="56"/>
        <v>1990</v>
      </c>
      <c r="D397" s="71">
        <v>100</v>
      </c>
      <c r="E397" s="71">
        <v>1990</v>
      </c>
      <c r="F397" s="71">
        <v>0</v>
      </c>
      <c r="G397" s="71">
        <v>0</v>
      </c>
      <c r="H397" s="71" t="s">
        <v>50</v>
      </c>
      <c r="I397" s="71">
        <v>0</v>
      </c>
      <c r="J397" s="71" t="s">
        <v>47</v>
      </c>
      <c r="K397" s="94">
        <v>1</v>
      </c>
      <c r="L397" s="71">
        <v>2</v>
      </c>
      <c r="M397" s="71">
        <v>6</v>
      </c>
      <c r="N397" s="71">
        <f t="shared" si="57"/>
        <v>12</v>
      </c>
      <c r="O397" s="71">
        <v>54</v>
      </c>
      <c r="P397" s="71">
        <v>0</v>
      </c>
      <c r="Q397" s="71">
        <f t="shared" si="58"/>
        <v>0</v>
      </c>
      <c r="R397" s="71">
        <v>6</v>
      </c>
      <c r="S397" s="71">
        <v>34</v>
      </c>
      <c r="T397" s="71">
        <v>27</v>
      </c>
      <c r="U397" s="71">
        <v>2</v>
      </c>
      <c r="V397" s="71">
        <v>2</v>
      </c>
      <c r="W397" s="71">
        <v>0</v>
      </c>
      <c r="X397" s="71">
        <v>0</v>
      </c>
      <c r="Y397" s="71">
        <v>0</v>
      </c>
      <c r="Z397" s="71">
        <v>2</v>
      </c>
      <c r="AA397" s="71">
        <v>2</v>
      </c>
      <c r="AB397" s="71">
        <v>2</v>
      </c>
      <c r="AC397" s="71">
        <v>0</v>
      </c>
      <c r="AD397" s="71">
        <v>0</v>
      </c>
      <c r="AE397" s="71">
        <v>0</v>
      </c>
      <c r="AF397" s="71">
        <v>1</v>
      </c>
      <c r="AG397" s="73" t="s">
        <v>281</v>
      </c>
      <c r="AH397" s="73"/>
      <c r="AI397" s="76"/>
    </row>
    <row r="398" spans="1:35" hidden="1" x14ac:dyDescent="0.2">
      <c r="A398" s="67" t="s">
        <v>354</v>
      </c>
      <c r="B398" s="71" t="s">
        <v>49</v>
      </c>
      <c r="C398" s="102">
        <f t="shared" si="56"/>
        <v>750</v>
      </c>
      <c r="D398" s="71">
        <v>100</v>
      </c>
      <c r="E398" s="71">
        <v>750</v>
      </c>
      <c r="F398" s="71">
        <v>0</v>
      </c>
      <c r="G398" s="71">
        <v>0</v>
      </c>
      <c r="H398" s="71" t="s">
        <v>50</v>
      </c>
      <c r="I398" s="71">
        <v>0</v>
      </c>
      <c r="J398" s="71" t="s">
        <v>47</v>
      </c>
      <c r="K398" s="94">
        <v>1</v>
      </c>
      <c r="L398" s="71">
        <v>0</v>
      </c>
      <c r="M398" s="71">
        <v>0</v>
      </c>
      <c r="N398" s="71">
        <f t="shared" si="57"/>
        <v>0</v>
      </c>
      <c r="O398" s="71">
        <v>0</v>
      </c>
      <c r="P398" s="71">
        <v>0</v>
      </c>
      <c r="Q398" s="71">
        <f t="shared" si="58"/>
        <v>0</v>
      </c>
      <c r="R398" s="71">
        <v>0</v>
      </c>
      <c r="S398" s="71">
        <v>0</v>
      </c>
      <c r="T398" s="71">
        <v>0</v>
      </c>
      <c r="U398" s="71">
        <v>2</v>
      </c>
      <c r="V398" s="71">
        <v>2</v>
      </c>
      <c r="W398" s="71">
        <v>0</v>
      </c>
      <c r="X398" s="71">
        <v>0</v>
      </c>
      <c r="Y398" s="71">
        <v>0</v>
      </c>
      <c r="Z398" s="71">
        <v>2</v>
      </c>
      <c r="AA398" s="71">
        <v>2</v>
      </c>
      <c r="AB398" s="71">
        <v>2</v>
      </c>
      <c r="AC398" s="71">
        <v>0</v>
      </c>
      <c r="AD398" s="71">
        <v>0</v>
      </c>
      <c r="AE398" s="71">
        <v>0</v>
      </c>
      <c r="AF398" s="71">
        <v>0</v>
      </c>
      <c r="AG398" s="73" t="s">
        <v>281</v>
      </c>
      <c r="AH398" s="73"/>
      <c r="AI398" s="76"/>
    </row>
    <row r="399" spans="1:35" hidden="1" x14ac:dyDescent="0.2">
      <c r="A399" s="67" t="s">
        <v>148</v>
      </c>
      <c r="B399" s="71" t="s">
        <v>49</v>
      </c>
      <c r="C399" s="102">
        <f t="shared" si="56"/>
        <v>1990</v>
      </c>
      <c r="D399" s="71">
        <v>100</v>
      </c>
      <c r="E399" s="71">
        <v>1990</v>
      </c>
      <c r="F399" s="71">
        <v>0</v>
      </c>
      <c r="G399" s="71">
        <v>0</v>
      </c>
      <c r="H399" s="71" t="s">
        <v>50</v>
      </c>
      <c r="I399" s="71">
        <v>0</v>
      </c>
      <c r="J399" s="71" t="s">
        <v>47</v>
      </c>
      <c r="K399" s="94">
        <v>1</v>
      </c>
      <c r="L399" s="71">
        <v>8</v>
      </c>
      <c r="M399" s="71">
        <v>72</v>
      </c>
      <c r="N399" s="71">
        <f t="shared" si="57"/>
        <v>144</v>
      </c>
      <c r="O399" s="71">
        <v>0</v>
      </c>
      <c r="P399" s="71">
        <v>0</v>
      </c>
      <c r="Q399" s="71">
        <f t="shared" si="58"/>
        <v>0</v>
      </c>
      <c r="R399" s="71">
        <v>8</v>
      </c>
      <c r="S399" s="71">
        <v>21</v>
      </c>
      <c r="T399" s="71">
        <v>23</v>
      </c>
      <c r="U399" s="71">
        <v>2</v>
      </c>
      <c r="V399" s="71">
        <v>2</v>
      </c>
      <c r="W399" s="71">
        <v>0</v>
      </c>
      <c r="X399" s="71">
        <v>0</v>
      </c>
      <c r="Y399" s="71">
        <v>0</v>
      </c>
      <c r="Z399" s="71">
        <v>2</v>
      </c>
      <c r="AA399" s="71">
        <v>2</v>
      </c>
      <c r="AB399" s="71">
        <v>2</v>
      </c>
      <c r="AC399" s="71">
        <v>0</v>
      </c>
      <c r="AD399" s="71">
        <v>0</v>
      </c>
      <c r="AE399" s="71">
        <v>0</v>
      </c>
      <c r="AF399" s="71">
        <v>1</v>
      </c>
      <c r="AG399" s="73" t="s">
        <v>281</v>
      </c>
      <c r="AH399" s="73"/>
      <c r="AI399" s="76"/>
    </row>
    <row r="400" spans="1:35" hidden="1" x14ac:dyDescent="0.2">
      <c r="A400" s="67" t="s">
        <v>150</v>
      </c>
      <c r="B400" s="71" t="s">
        <v>49</v>
      </c>
      <c r="C400" s="102">
        <f t="shared" si="56"/>
        <v>1990</v>
      </c>
      <c r="D400" s="71">
        <v>100</v>
      </c>
      <c r="E400" s="71">
        <v>1990</v>
      </c>
      <c r="F400" s="71">
        <v>0</v>
      </c>
      <c r="G400" s="71">
        <v>0</v>
      </c>
      <c r="H400" s="71" t="s">
        <v>50</v>
      </c>
      <c r="I400" s="71">
        <v>0</v>
      </c>
      <c r="J400" s="71" t="s">
        <v>47</v>
      </c>
      <c r="K400" s="94">
        <v>1</v>
      </c>
      <c r="L400" s="71">
        <v>7</v>
      </c>
      <c r="M400" s="71">
        <v>56</v>
      </c>
      <c r="N400" s="71">
        <f t="shared" si="57"/>
        <v>112</v>
      </c>
      <c r="O400" s="71">
        <v>0</v>
      </c>
      <c r="P400" s="71">
        <v>0</v>
      </c>
      <c r="Q400" s="71">
        <f t="shared" si="58"/>
        <v>0</v>
      </c>
      <c r="R400" s="71">
        <v>7</v>
      </c>
      <c r="S400" s="71">
        <v>0</v>
      </c>
      <c r="T400" s="71">
        <v>0</v>
      </c>
      <c r="U400" s="71">
        <v>2</v>
      </c>
      <c r="V400" s="71">
        <v>2</v>
      </c>
      <c r="W400" s="71">
        <v>0</v>
      </c>
      <c r="X400" s="71">
        <v>0</v>
      </c>
      <c r="Y400" s="71">
        <v>0</v>
      </c>
      <c r="Z400" s="71">
        <v>2</v>
      </c>
      <c r="AA400" s="71">
        <v>2</v>
      </c>
      <c r="AB400" s="71">
        <v>2</v>
      </c>
      <c r="AC400" s="71">
        <v>0</v>
      </c>
      <c r="AD400" s="71">
        <v>0</v>
      </c>
      <c r="AE400" s="71">
        <v>0</v>
      </c>
      <c r="AF400" s="71">
        <v>0</v>
      </c>
      <c r="AG400" s="73" t="s">
        <v>281</v>
      </c>
      <c r="AH400" s="73"/>
      <c r="AI400" s="76"/>
    </row>
    <row r="401" spans="1:35" hidden="1" x14ac:dyDescent="0.2">
      <c r="A401" s="67" t="s">
        <v>151</v>
      </c>
      <c r="B401" s="71" t="s">
        <v>49</v>
      </c>
      <c r="C401" s="102">
        <f t="shared" si="56"/>
        <v>1934</v>
      </c>
      <c r="D401" s="71">
        <v>100</v>
      </c>
      <c r="E401" s="71">
        <v>1934</v>
      </c>
      <c r="F401" s="71">
        <v>0</v>
      </c>
      <c r="G401" s="71">
        <v>0</v>
      </c>
      <c r="H401" s="71" t="s">
        <v>50</v>
      </c>
      <c r="I401" s="71">
        <v>0</v>
      </c>
      <c r="J401" s="71" t="s">
        <v>47</v>
      </c>
      <c r="K401" s="94">
        <v>1</v>
      </c>
      <c r="L401" s="71">
        <v>7</v>
      </c>
      <c r="M401" s="71">
        <v>56</v>
      </c>
      <c r="N401" s="71">
        <f t="shared" si="57"/>
        <v>112</v>
      </c>
      <c r="O401" s="71">
        <v>0</v>
      </c>
      <c r="P401" s="71">
        <v>0</v>
      </c>
      <c r="Q401" s="71">
        <f t="shared" si="58"/>
        <v>0</v>
      </c>
      <c r="R401" s="71">
        <v>7</v>
      </c>
      <c r="S401" s="71">
        <v>0</v>
      </c>
      <c r="T401" s="71">
        <v>0</v>
      </c>
      <c r="U401" s="71">
        <v>2</v>
      </c>
      <c r="V401" s="71">
        <v>2</v>
      </c>
      <c r="W401" s="71">
        <v>0</v>
      </c>
      <c r="X401" s="71">
        <v>0</v>
      </c>
      <c r="Y401" s="71">
        <v>0</v>
      </c>
      <c r="Z401" s="71">
        <v>2</v>
      </c>
      <c r="AA401" s="71">
        <v>2</v>
      </c>
      <c r="AB401" s="71">
        <v>2</v>
      </c>
      <c r="AC401" s="71">
        <v>0</v>
      </c>
      <c r="AD401" s="71">
        <v>0</v>
      </c>
      <c r="AE401" s="71">
        <v>0</v>
      </c>
      <c r="AF401" s="71">
        <v>0</v>
      </c>
      <c r="AG401" s="73" t="s">
        <v>281</v>
      </c>
      <c r="AH401" s="73"/>
      <c r="AI401" s="76"/>
    </row>
    <row r="402" spans="1:35" hidden="1" x14ac:dyDescent="0.2">
      <c r="A402" s="67" t="s">
        <v>158</v>
      </c>
      <c r="B402" s="71" t="s">
        <v>49</v>
      </c>
      <c r="C402" s="102">
        <f t="shared" si="56"/>
        <v>1630</v>
      </c>
      <c r="D402" s="71">
        <v>100</v>
      </c>
      <c r="E402" s="71">
        <v>1630</v>
      </c>
      <c r="F402" s="71">
        <v>0</v>
      </c>
      <c r="G402" s="71">
        <v>0</v>
      </c>
      <c r="H402" s="71" t="s">
        <v>50</v>
      </c>
      <c r="I402" s="71">
        <v>0</v>
      </c>
      <c r="J402" s="71" t="s">
        <v>47</v>
      </c>
      <c r="K402" s="94">
        <v>1</v>
      </c>
      <c r="L402" s="71">
        <v>3</v>
      </c>
      <c r="M402" s="71">
        <v>27</v>
      </c>
      <c r="N402" s="71">
        <f t="shared" si="57"/>
        <v>54</v>
      </c>
      <c r="O402" s="71">
        <v>0</v>
      </c>
      <c r="P402" s="71">
        <v>0</v>
      </c>
      <c r="Q402" s="71">
        <f t="shared" si="58"/>
        <v>0</v>
      </c>
      <c r="R402" s="71">
        <v>3</v>
      </c>
      <c r="S402" s="71">
        <v>21</v>
      </c>
      <c r="T402" s="71">
        <v>23</v>
      </c>
      <c r="U402" s="71">
        <v>1</v>
      </c>
      <c r="V402" s="71">
        <v>1</v>
      </c>
      <c r="W402" s="71">
        <v>0</v>
      </c>
      <c r="X402" s="71">
        <v>0</v>
      </c>
      <c r="Y402" s="71">
        <v>0</v>
      </c>
      <c r="Z402" s="71">
        <v>1</v>
      </c>
      <c r="AA402" s="71">
        <v>1</v>
      </c>
      <c r="AB402" s="71">
        <v>1</v>
      </c>
      <c r="AC402" s="71">
        <v>0</v>
      </c>
      <c r="AD402" s="71">
        <v>0</v>
      </c>
      <c r="AE402" s="71">
        <v>0</v>
      </c>
      <c r="AF402" s="71">
        <v>1</v>
      </c>
      <c r="AG402" s="73" t="s">
        <v>281</v>
      </c>
      <c r="AH402" s="73"/>
      <c r="AI402" s="76"/>
    </row>
    <row r="403" spans="1:35" hidden="1" x14ac:dyDescent="0.2">
      <c r="A403" s="67" t="s">
        <v>160</v>
      </c>
      <c r="B403" s="71" t="s">
        <v>49</v>
      </c>
      <c r="C403" s="102">
        <f t="shared" si="56"/>
        <v>1939</v>
      </c>
      <c r="D403" s="71">
        <v>100</v>
      </c>
      <c r="E403" s="71">
        <v>1939</v>
      </c>
      <c r="F403" s="71">
        <v>0</v>
      </c>
      <c r="G403" s="71">
        <v>0</v>
      </c>
      <c r="H403" s="71" t="s">
        <v>50</v>
      </c>
      <c r="I403" s="71">
        <v>0</v>
      </c>
      <c r="J403" s="71" t="s">
        <v>47</v>
      </c>
      <c r="K403" s="94">
        <v>1</v>
      </c>
      <c r="L403" s="71">
        <v>8</v>
      </c>
      <c r="M403" s="71">
        <v>72</v>
      </c>
      <c r="N403" s="71">
        <f t="shared" si="57"/>
        <v>144</v>
      </c>
      <c r="O403" s="71">
        <v>0</v>
      </c>
      <c r="P403" s="71">
        <v>0</v>
      </c>
      <c r="Q403" s="71">
        <f t="shared" si="58"/>
        <v>0</v>
      </c>
      <c r="R403" s="71">
        <v>8</v>
      </c>
      <c r="S403" s="71">
        <v>22</v>
      </c>
      <c r="T403" s="71">
        <v>43</v>
      </c>
      <c r="U403" s="71">
        <v>1</v>
      </c>
      <c r="V403" s="71">
        <v>1</v>
      </c>
      <c r="W403" s="71">
        <v>0</v>
      </c>
      <c r="X403" s="71">
        <v>0</v>
      </c>
      <c r="Y403" s="71">
        <v>0</v>
      </c>
      <c r="Z403" s="71">
        <v>1</v>
      </c>
      <c r="AA403" s="71">
        <v>1</v>
      </c>
      <c r="AB403" s="71">
        <v>1</v>
      </c>
      <c r="AC403" s="71">
        <v>0</v>
      </c>
      <c r="AD403" s="71">
        <v>0</v>
      </c>
      <c r="AE403" s="71">
        <v>0</v>
      </c>
      <c r="AF403" s="71">
        <v>1</v>
      </c>
      <c r="AG403" s="73" t="s">
        <v>281</v>
      </c>
      <c r="AH403" s="73"/>
      <c r="AI403" s="76"/>
    </row>
    <row r="404" spans="1:35" hidden="1" x14ac:dyDescent="0.2">
      <c r="A404" s="67" t="s">
        <v>140</v>
      </c>
      <c r="B404" s="71" t="s">
        <v>49</v>
      </c>
      <c r="C404" s="102">
        <f t="shared" si="56"/>
        <v>1219</v>
      </c>
      <c r="D404" s="71">
        <v>100</v>
      </c>
      <c r="E404" s="71">
        <v>1219</v>
      </c>
      <c r="F404" s="71">
        <v>0</v>
      </c>
      <c r="G404" s="71">
        <v>0</v>
      </c>
      <c r="H404" s="71" t="s">
        <v>50</v>
      </c>
      <c r="I404" s="71">
        <v>0</v>
      </c>
      <c r="J404" s="71" t="s">
        <v>47</v>
      </c>
      <c r="K404" s="94">
        <v>1</v>
      </c>
      <c r="L404" s="71">
        <v>2</v>
      </c>
      <c r="M404" s="71">
        <v>4</v>
      </c>
      <c r="N404" s="71">
        <f t="shared" si="57"/>
        <v>8</v>
      </c>
      <c r="O404" s="71">
        <v>28</v>
      </c>
      <c r="P404" s="71">
        <v>0</v>
      </c>
      <c r="Q404" s="71">
        <f t="shared" si="58"/>
        <v>0</v>
      </c>
      <c r="R404" s="71">
        <v>4</v>
      </c>
      <c r="S404" s="71">
        <v>29</v>
      </c>
      <c r="T404" s="71">
        <v>31</v>
      </c>
      <c r="U404" s="71">
        <v>1</v>
      </c>
      <c r="V404" s="71">
        <v>1</v>
      </c>
      <c r="W404" s="71">
        <v>1</v>
      </c>
      <c r="X404" s="71">
        <v>0</v>
      </c>
      <c r="Y404" s="71">
        <v>0</v>
      </c>
      <c r="Z404" s="71">
        <v>1</v>
      </c>
      <c r="AA404" s="71">
        <v>1</v>
      </c>
      <c r="AB404" s="71">
        <v>1</v>
      </c>
      <c r="AC404" s="71">
        <v>0</v>
      </c>
      <c r="AD404" s="71">
        <v>0</v>
      </c>
      <c r="AE404" s="71">
        <v>0</v>
      </c>
      <c r="AF404" s="71">
        <v>1</v>
      </c>
      <c r="AG404" s="73" t="s">
        <v>281</v>
      </c>
      <c r="AH404" s="73"/>
      <c r="AI404" s="76"/>
    </row>
    <row r="405" spans="1:35" hidden="1" x14ac:dyDescent="0.2">
      <c r="A405" s="67" t="s">
        <v>141</v>
      </c>
      <c r="B405" s="71" t="s">
        <v>49</v>
      </c>
      <c r="C405" s="102">
        <f t="shared" si="56"/>
        <v>1219</v>
      </c>
      <c r="D405" s="71">
        <v>100</v>
      </c>
      <c r="E405" s="71">
        <v>1219</v>
      </c>
      <c r="F405" s="71">
        <v>0</v>
      </c>
      <c r="G405" s="71">
        <v>0</v>
      </c>
      <c r="H405" s="71" t="s">
        <v>50</v>
      </c>
      <c r="I405" s="71">
        <v>0</v>
      </c>
      <c r="J405" s="71" t="s">
        <v>47</v>
      </c>
      <c r="K405" s="94">
        <v>1</v>
      </c>
      <c r="L405" s="71">
        <v>2</v>
      </c>
      <c r="M405" s="71">
        <v>6</v>
      </c>
      <c r="N405" s="71">
        <f t="shared" si="57"/>
        <v>12</v>
      </c>
      <c r="O405" s="71">
        <v>54</v>
      </c>
      <c r="P405" s="71">
        <v>0</v>
      </c>
      <c r="Q405" s="71">
        <f t="shared" si="58"/>
        <v>0</v>
      </c>
      <c r="R405" s="71">
        <v>6</v>
      </c>
      <c r="S405" s="71">
        <v>20</v>
      </c>
      <c r="T405" s="71">
        <v>19</v>
      </c>
      <c r="U405" s="71">
        <v>1</v>
      </c>
      <c r="V405" s="71">
        <v>1</v>
      </c>
      <c r="W405" s="71">
        <v>0</v>
      </c>
      <c r="X405" s="71">
        <v>0</v>
      </c>
      <c r="Y405" s="71">
        <v>0</v>
      </c>
      <c r="Z405" s="71">
        <v>1</v>
      </c>
      <c r="AA405" s="71">
        <v>1</v>
      </c>
      <c r="AB405" s="71">
        <v>1</v>
      </c>
      <c r="AC405" s="71">
        <v>0</v>
      </c>
      <c r="AD405" s="71">
        <v>0</v>
      </c>
      <c r="AE405" s="71">
        <v>0</v>
      </c>
      <c r="AF405" s="71">
        <v>1</v>
      </c>
      <c r="AG405" s="73" t="s">
        <v>281</v>
      </c>
      <c r="AH405" s="73"/>
      <c r="AI405" s="76"/>
    </row>
    <row r="406" spans="1:35" hidden="1" x14ac:dyDescent="0.2">
      <c r="A406" s="67" t="s">
        <v>142</v>
      </c>
      <c r="B406" s="71" t="s">
        <v>49</v>
      </c>
      <c r="C406" s="102">
        <f t="shared" si="56"/>
        <v>1219</v>
      </c>
      <c r="D406" s="71">
        <v>100</v>
      </c>
      <c r="E406" s="71">
        <v>1219</v>
      </c>
      <c r="F406" s="71">
        <v>0</v>
      </c>
      <c r="G406" s="71">
        <v>0</v>
      </c>
      <c r="H406" s="71" t="s">
        <v>50</v>
      </c>
      <c r="I406" s="71">
        <v>0</v>
      </c>
      <c r="J406" s="71" t="s">
        <v>47</v>
      </c>
      <c r="K406" s="94">
        <v>1</v>
      </c>
      <c r="L406" s="71">
        <v>2</v>
      </c>
      <c r="M406" s="71">
        <v>5</v>
      </c>
      <c r="N406" s="71">
        <f t="shared" si="57"/>
        <v>10</v>
      </c>
      <c r="O406" s="71">
        <v>45</v>
      </c>
      <c r="P406" s="71">
        <v>0</v>
      </c>
      <c r="Q406" s="71">
        <f t="shared" si="58"/>
        <v>0</v>
      </c>
      <c r="R406" s="71">
        <v>5</v>
      </c>
      <c r="S406" s="71">
        <v>20</v>
      </c>
      <c r="T406" s="71">
        <v>18</v>
      </c>
      <c r="U406" s="71">
        <v>1</v>
      </c>
      <c r="V406" s="71">
        <v>1</v>
      </c>
      <c r="W406" s="71">
        <v>0</v>
      </c>
      <c r="X406" s="71">
        <v>0</v>
      </c>
      <c r="Y406" s="71">
        <v>0</v>
      </c>
      <c r="Z406" s="71">
        <v>1</v>
      </c>
      <c r="AA406" s="71">
        <v>1</v>
      </c>
      <c r="AB406" s="71">
        <v>1</v>
      </c>
      <c r="AC406" s="71">
        <v>0</v>
      </c>
      <c r="AD406" s="71">
        <v>0</v>
      </c>
      <c r="AE406" s="71">
        <v>0</v>
      </c>
      <c r="AF406" s="71">
        <v>1</v>
      </c>
      <c r="AG406" s="73" t="s">
        <v>281</v>
      </c>
      <c r="AH406" s="73"/>
      <c r="AI406" s="76"/>
    </row>
    <row r="407" spans="1:35" hidden="1" x14ac:dyDescent="0.2">
      <c r="A407" s="67" t="s">
        <v>143</v>
      </c>
      <c r="B407" s="71" t="s">
        <v>49</v>
      </c>
      <c r="C407" s="102">
        <f t="shared" si="56"/>
        <v>1265</v>
      </c>
      <c r="D407" s="71">
        <v>100</v>
      </c>
      <c r="E407" s="71">
        <v>1265</v>
      </c>
      <c r="F407" s="71">
        <v>0</v>
      </c>
      <c r="G407" s="71">
        <v>0</v>
      </c>
      <c r="H407" s="71" t="s">
        <v>50</v>
      </c>
      <c r="I407" s="71">
        <v>0</v>
      </c>
      <c r="J407" s="71" t="s">
        <v>47</v>
      </c>
      <c r="K407" s="94">
        <v>1</v>
      </c>
      <c r="L407" s="71">
        <v>10</v>
      </c>
      <c r="M407" s="71">
        <v>90</v>
      </c>
      <c r="N407" s="71">
        <f t="shared" si="57"/>
        <v>180</v>
      </c>
      <c r="O407" s="71">
        <v>0</v>
      </c>
      <c r="P407" s="71">
        <v>0</v>
      </c>
      <c r="Q407" s="71">
        <f t="shared" si="58"/>
        <v>0</v>
      </c>
      <c r="R407" s="71">
        <v>10</v>
      </c>
      <c r="S407" s="71">
        <v>21</v>
      </c>
      <c r="T407" s="71">
        <v>26</v>
      </c>
      <c r="U407" s="71">
        <v>1</v>
      </c>
      <c r="V407" s="71">
        <v>1</v>
      </c>
      <c r="W407" s="71">
        <v>0</v>
      </c>
      <c r="X407" s="71">
        <v>0</v>
      </c>
      <c r="Y407" s="71">
        <v>0</v>
      </c>
      <c r="Z407" s="71">
        <v>1</v>
      </c>
      <c r="AA407" s="71">
        <v>1</v>
      </c>
      <c r="AB407" s="71">
        <v>1</v>
      </c>
      <c r="AC407" s="71">
        <v>0</v>
      </c>
      <c r="AD407" s="71">
        <v>0</v>
      </c>
      <c r="AE407" s="71">
        <v>0</v>
      </c>
      <c r="AF407" s="71">
        <v>1</v>
      </c>
      <c r="AG407" s="73" t="s">
        <v>281</v>
      </c>
      <c r="AH407" s="73"/>
      <c r="AI407" s="76"/>
    </row>
    <row r="408" spans="1:35" hidden="1" x14ac:dyDescent="0.2">
      <c r="A408" s="67" t="s">
        <v>144</v>
      </c>
      <c r="B408" s="71" t="s">
        <v>49</v>
      </c>
      <c r="C408" s="102">
        <f t="shared" si="56"/>
        <v>1265</v>
      </c>
      <c r="D408" s="71">
        <v>100</v>
      </c>
      <c r="E408" s="71">
        <v>1265</v>
      </c>
      <c r="F408" s="71">
        <v>0</v>
      </c>
      <c r="G408" s="71">
        <v>0</v>
      </c>
      <c r="H408" s="71" t="s">
        <v>50</v>
      </c>
      <c r="I408" s="71">
        <v>0</v>
      </c>
      <c r="J408" s="71" t="s">
        <v>47</v>
      </c>
      <c r="K408" s="94">
        <v>1</v>
      </c>
      <c r="L408" s="71">
        <v>0</v>
      </c>
      <c r="M408" s="71">
        <v>0</v>
      </c>
      <c r="N408" s="71">
        <f t="shared" si="57"/>
        <v>0</v>
      </c>
      <c r="O408" s="71">
        <v>10</v>
      </c>
      <c r="P408" s="71">
        <v>210</v>
      </c>
      <c r="Q408" s="71">
        <f t="shared" si="58"/>
        <v>420</v>
      </c>
      <c r="R408" s="71">
        <v>20</v>
      </c>
      <c r="S408" s="71">
        <v>16</v>
      </c>
      <c r="T408" s="71">
        <v>25</v>
      </c>
      <c r="U408" s="71">
        <v>1</v>
      </c>
      <c r="V408" s="71">
        <v>0</v>
      </c>
      <c r="W408" s="71">
        <v>0</v>
      </c>
      <c r="X408" s="71">
        <v>0</v>
      </c>
      <c r="Y408" s="71">
        <v>0</v>
      </c>
      <c r="Z408" s="71">
        <v>1</v>
      </c>
      <c r="AA408" s="71">
        <v>1</v>
      </c>
      <c r="AB408" s="71">
        <v>1</v>
      </c>
      <c r="AC408" s="71">
        <v>0</v>
      </c>
      <c r="AD408" s="71">
        <v>0</v>
      </c>
      <c r="AE408" s="71">
        <v>1</v>
      </c>
      <c r="AF408" s="71">
        <v>0</v>
      </c>
      <c r="AG408" s="73" t="s">
        <v>281</v>
      </c>
      <c r="AH408" s="73"/>
      <c r="AI408" s="76"/>
    </row>
    <row r="409" spans="1:35" hidden="1" x14ac:dyDescent="0.2">
      <c r="A409" s="67" t="s">
        <v>145</v>
      </c>
      <c r="B409" s="71" t="s">
        <v>49</v>
      </c>
      <c r="C409" s="102">
        <f t="shared" si="56"/>
        <v>1265</v>
      </c>
      <c r="D409" s="71">
        <v>100</v>
      </c>
      <c r="E409" s="71">
        <v>1265</v>
      </c>
      <c r="F409" s="71">
        <v>0</v>
      </c>
      <c r="G409" s="71">
        <v>0</v>
      </c>
      <c r="H409" s="71" t="s">
        <v>50</v>
      </c>
      <c r="I409" s="71">
        <v>0</v>
      </c>
      <c r="J409" s="71" t="s">
        <v>47</v>
      </c>
      <c r="K409" s="94">
        <v>1</v>
      </c>
      <c r="L409" s="71">
        <v>9</v>
      </c>
      <c r="M409" s="71">
        <v>81</v>
      </c>
      <c r="N409" s="71">
        <f t="shared" si="57"/>
        <v>162</v>
      </c>
      <c r="O409" s="71">
        <v>0</v>
      </c>
      <c r="P409" s="71">
        <v>0</v>
      </c>
      <c r="Q409" s="71">
        <f t="shared" si="58"/>
        <v>0</v>
      </c>
      <c r="R409" s="71">
        <v>9</v>
      </c>
      <c r="S409" s="71">
        <v>20</v>
      </c>
      <c r="T409" s="71">
        <v>15</v>
      </c>
      <c r="U409" s="71">
        <v>1</v>
      </c>
      <c r="V409" s="71">
        <v>1</v>
      </c>
      <c r="W409" s="71">
        <v>0</v>
      </c>
      <c r="X409" s="71">
        <v>0</v>
      </c>
      <c r="Y409" s="71">
        <v>0</v>
      </c>
      <c r="Z409" s="71">
        <v>1</v>
      </c>
      <c r="AA409" s="71">
        <v>1</v>
      </c>
      <c r="AB409" s="71">
        <v>1</v>
      </c>
      <c r="AC409" s="71">
        <v>0</v>
      </c>
      <c r="AD409" s="71">
        <v>0</v>
      </c>
      <c r="AE409" s="71">
        <v>0</v>
      </c>
      <c r="AF409" s="71">
        <v>1</v>
      </c>
      <c r="AG409" s="73" t="s">
        <v>281</v>
      </c>
      <c r="AH409" s="73"/>
      <c r="AI409" s="76"/>
    </row>
    <row r="410" spans="1:35" hidden="1" x14ac:dyDescent="0.2">
      <c r="A410" s="67" t="s">
        <v>146</v>
      </c>
      <c r="B410" s="71" t="s">
        <v>49</v>
      </c>
      <c r="C410" s="102">
        <f t="shared" si="56"/>
        <v>1265</v>
      </c>
      <c r="D410" s="85">
        <v>100</v>
      </c>
      <c r="E410" s="85">
        <v>1265</v>
      </c>
      <c r="F410" s="85">
        <v>0</v>
      </c>
      <c r="G410" s="85">
        <v>0</v>
      </c>
      <c r="H410" s="85" t="s">
        <v>50</v>
      </c>
      <c r="I410" s="85">
        <v>0</v>
      </c>
      <c r="J410" s="85" t="s">
        <v>47</v>
      </c>
      <c r="K410" s="98">
        <v>1</v>
      </c>
      <c r="L410" s="85">
        <v>10</v>
      </c>
      <c r="M410" s="85">
        <v>90</v>
      </c>
      <c r="N410" s="85">
        <f t="shared" si="57"/>
        <v>180</v>
      </c>
      <c r="O410" s="85">
        <v>0</v>
      </c>
      <c r="P410" s="85">
        <v>0</v>
      </c>
      <c r="Q410" s="85">
        <f t="shared" si="58"/>
        <v>0</v>
      </c>
      <c r="R410" s="85">
        <v>10</v>
      </c>
      <c r="S410" s="85">
        <v>21</v>
      </c>
      <c r="T410" s="85">
        <v>26</v>
      </c>
      <c r="U410" s="85">
        <v>1</v>
      </c>
      <c r="V410" s="85">
        <v>1</v>
      </c>
      <c r="W410" s="85">
        <v>0</v>
      </c>
      <c r="X410" s="71">
        <v>0</v>
      </c>
      <c r="Y410" s="71">
        <v>0</v>
      </c>
      <c r="Z410" s="85">
        <v>1</v>
      </c>
      <c r="AA410" s="85">
        <v>1</v>
      </c>
      <c r="AB410" s="85">
        <v>1</v>
      </c>
      <c r="AC410" s="85">
        <v>0</v>
      </c>
      <c r="AD410" s="85">
        <v>0</v>
      </c>
      <c r="AE410" s="85">
        <v>0</v>
      </c>
      <c r="AF410" s="85">
        <v>1</v>
      </c>
      <c r="AG410" s="86" t="s">
        <v>281</v>
      </c>
      <c r="AH410" s="86"/>
      <c r="AI410" s="93"/>
    </row>
    <row r="411" spans="1:35" hidden="1" x14ac:dyDescent="0.2">
      <c r="A411" s="67" t="s">
        <v>358</v>
      </c>
      <c r="B411" s="71" t="s">
        <v>49</v>
      </c>
      <c r="C411" s="102">
        <f>E411+F411+G411+I411</f>
        <v>75000</v>
      </c>
      <c r="D411" s="71">
        <v>2500</v>
      </c>
      <c r="E411" s="71">
        <v>35000</v>
      </c>
      <c r="F411" s="71">
        <v>35000</v>
      </c>
      <c r="G411" s="71">
        <v>0</v>
      </c>
      <c r="H411" s="71" t="s">
        <v>59</v>
      </c>
      <c r="I411" s="71">
        <v>5000</v>
      </c>
      <c r="J411" s="71" t="s">
        <v>47</v>
      </c>
      <c r="K411" s="94">
        <v>1</v>
      </c>
      <c r="L411" s="71"/>
      <c r="M411" s="71"/>
      <c r="N411" s="71"/>
      <c r="O411" s="71"/>
      <c r="P411" s="71"/>
      <c r="Q411" s="71"/>
      <c r="R411" s="71"/>
      <c r="S411" s="71">
        <v>0</v>
      </c>
      <c r="T411" s="71">
        <v>0</v>
      </c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 t="s">
        <v>356</v>
      </c>
      <c r="AH411" s="71"/>
      <c r="AI411" s="73"/>
    </row>
    <row r="412" spans="1:35" hidden="1" x14ac:dyDescent="0.2">
      <c r="A412" s="67" t="s">
        <v>359</v>
      </c>
      <c r="B412" s="71" t="s">
        <v>49</v>
      </c>
      <c r="C412" s="102">
        <v>1463</v>
      </c>
      <c r="D412" s="42"/>
      <c r="E412" s="7"/>
      <c r="F412" s="92"/>
      <c r="G412" s="7"/>
      <c r="H412" s="7"/>
      <c r="I412" s="7"/>
      <c r="J412" s="71" t="s">
        <v>47</v>
      </c>
      <c r="K412" s="94">
        <v>1</v>
      </c>
      <c r="L412" s="42"/>
      <c r="M412" s="42"/>
      <c r="N412" s="42"/>
      <c r="O412" s="42"/>
      <c r="P412" s="42"/>
      <c r="Q412" s="42"/>
      <c r="R412" s="42"/>
      <c r="S412" s="71"/>
      <c r="T412" s="71"/>
      <c r="U412" s="42"/>
      <c r="V412" s="42"/>
      <c r="W412" s="42"/>
      <c r="X412" s="71"/>
      <c r="Y412" s="71"/>
      <c r="Z412" s="42"/>
      <c r="AA412" s="42"/>
      <c r="AB412" s="42"/>
      <c r="AC412" s="42"/>
      <c r="AD412" s="42"/>
      <c r="AE412" s="42"/>
      <c r="AF412" s="42"/>
      <c r="AG412" s="42"/>
      <c r="AH412" s="42" t="s">
        <v>210</v>
      </c>
      <c r="AI412" s="93"/>
    </row>
    <row r="413" spans="1:35" hidden="1" x14ac:dyDescent="0.2">
      <c r="A413" s="67" t="s">
        <v>361</v>
      </c>
      <c r="B413" s="71" t="s">
        <v>49</v>
      </c>
      <c r="C413" s="102">
        <v>4103</v>
      </c>
      <c r="D413" s="42"/>
      <c r="E413" s="7"/>
      <c r="F413" s="92"/>
      <c r="G413" s="7"/>
      <c r="H413" s="7"/>
      <c r="I413" s="7"/>
      <c r="J413" s="71" t="s">
        <v>47</v>
      </c>
      <c r="K413" s="94">
        <v>1</v>
      </c>
      <c r="L413" s="42"/>
      <c r="M413" s="42"/>
      <c r="N413" s="42"/>
      <c r="O413" s="42"/>
      <c r="P413" s="42"/>
      <c r="Q413" s="42"/>
      <c r="R413" s="42"/>
      <c r="S413" s="71"/>
      <c r="T413" s="71"/>
      <c r="U413" s="42"/>
      <c r="V413" s="42"/>
      <c r="W413" s="42"/>
      <c r="X413" s="71"/>
      <c r="Y413" s="71"/>
      <c r="Z413" s="42"/>
      <c r="AA413" s="42"/>
      <c r="AB413" s="42"/>
      <c r="AC413" s="42"/>
      <c r="AD413" s="42"/>
      <c r="AE413" s="42"/>
      <c r="AF413" s="42"/>
      <c r="AG413" s="42"/>
      <c r="AH413" s="42" t="s">
        <v>210</v>
      </c>
      <c r="AI413" s="93"/>
    </row>
    <row r="414" spans="1:35" hidden="1" x14ac:dyDescent="0.2">
      <c r="A414" s="67" t="s">
        <v>362</v>
      </c>
      <c r="B414" s="71" t="s">
        <v>49</v>
      </c>
      <c r="C414" s="102">
        <v>35024</v>
      </c>
      <c r="D414" s="42"/>
      <c r="E414" s="7"/>
      <c r="F414" s="92"/>
      <c r="G414" s="7"/>
      <c r="H414" s="7"/>
      <c r="I414" s="7"/>
      <c r="J414" s="71" t="s">
        <v>47</v>
      </c>
      <c r="K414" s="94">
        <v>1</v>
      </c>
      <c r="L414" s="42"/>
      <c r="M414" s="42"/>
      <c r="N414" s="42"/>
      <c r="O414" s="42"/>
      <c r="P414" s="42"/>
      <c r="Q414" s="42"/>
      <c r="R414" s="42"/>
      <c r="S414" s="71"/>
      <c r="T414" s="71"/>
      <c r="U414" s="42"/>
      <c r="V414" s="42"/>
      <c r="W414" s="42"/>
      <c r="X414" s="71"/>
      <c r="Y414" s="71"/>
      <c r="Z414" s="42"/>
      <c r="AA414" s="42"/>
      <c r="AB414" s="42"/>
      <c r="AC414" s="42"/>
      <c r="AD414" s="42"/>
      <c r="AE414" s="42"/>
      <c r="AF414" s="42"/>
      <c r="AG414" s="42"/>
      <c r="AH414" s="42" t="s">
        <v>210</v>
      </c>
      <c r="AI414" s="93"/>
    </row>
    <row r="415" spans="1:35" hidden="1" x14ac:dyDescent="0.2">
      <c r="A415" s="67" t="s">
        <v>363</v>
      </c>
      <c r="B415" s="71" t="s">
        <v>49</v>
      </c>
      <c r="C415" s="102">
        <v>3392</v>
      </c>
      <c r="D415" s="42"/>
      <c r="E415" s="7"/>
      <c r="F415" s="92"/>
      <c r="G415" s="7"/>
      <c r="H415" s="7"/>
      <c r="I415" s="7"/>
      <c r="J415" s="71" t="s">
        <v>47</v>
      </c>
      <c r="K415" s="94">
        <v>1</v>
      </c>
      <c r="L415" s="42"/>
      <c r="M415" s="42"/>
      <c r="N415" s="42"/>
      <c r="O415" s="42"/>
      <c r="P415" s="42"/>
      <c r="Q415" s="42"/>
      <c r="R415" s="42"/>
      <c r="S415" s="71"/>
      <c r="T415" s="71"/>
      <c r="U415" s="42"/>
      <c r="V415" s="42"/>
      <c r="W415" s="42"/>
      <c r="X415" s="71"/>
      <c r="Y415" s="71"/>
      <c r="Z415" s="42"/>
      <c r="AA415" s="42"/>
      <c r="AB415" s="42"/>
      <c r="AC415" s="42"/>
      <c r="AD415" s="42"/>
      <c r="AE415" s="42"/>
      <c r="AF415" s="42"/>
      <c r="AG415" s="42"/>
      <c r="AH415" s="42" t="s">
        <v>210</v>
      </c>
      <c r="AI415" s="93"/>
    </row>
    <row r="416" spans="1:35" hidden="1" x14ac:dyDescent="0.2">
      <c r="A416" s="67" t="s">
        <v>364</v>
      </c>
      <c r="B416" s="71" t="s">
        <v>49</v>
      </c>
      <c r="C416" s="102">
        <v>4787</v>
      </c>
      <c r="D416" s="42"/>
      <c r="E416" s="7"/>
      <c r="F416" s="92"/>
      <c r="G416" s="7"/>
      <c r="H416" s="7"/>
      <c r="I416" s="7"/>
      <c r="J416" s="71" t="s">
        <v>47</v>
      </c>
      <c r="K416" s="94">
        <v>1</v>
      </c>
      <c r="L416" s="42"/>
      <c r="M416" s="42"/>
      <c r="N416" s="42"/>
      <c r="O416" s="42"/>
      <c r="P416" s="42"/>
      <c r="Q416" s="42"/>
      <c r="R416" s="42"/>
      <c r="S416" s="71"/>
      <c r="T416" s="71"/>
      <c r="U416" s="42"/>
      <c r="V416" s="42"/>
      <c r="W416" s="42"/>
      <c r="X416" s="71"/>
      <c r="Y416" s="71"/>
      <c r="Z416" s="42"/>
      <c r="AA416" s="42"/>
      <c r="AB416" s="42"/>
      <c r="AC416" s="42"/>
      <c r="AD416" s="42"/>
      <c r="AE416" s="42"/>
      <c r="AF416" s="42"/>
      <c r="AG416" s="42"/>
      <c r="AH416" s="42" t="s">
        <v>210</v>
      </c>
      <c r="AI416" s="93"/>
    </row>
    <row r="417" spans="1:35" hidden="1" x14ac:dyDescent="0.2">
      <c r="A417" s="67" t="s">
        <v>365</v>
      </c>
      <c r="B417" s="71" t="s">
        <v>49</v>
      </c>
      <c r="C417" s="102">
        <v>7151</v>
      </c>
      <c r="D417" s="42"/>
      <c r="E417" s="7"/>
      <c r="F417" s="92"/>
      <c r="G417" s="7"/>
      <c r="H417" s="7"/>
      <c r="I417" s="7"/>
      <c r="J417" s="71" t="s">
        <v>47</v>
      </c>
      <c r="K417" s="94">
        <v>1</v>
      </c>
      <c r="L417" s="42"/>
      <c r="M417" s="42"/>
      <c r="N417" s="42"/>
      <c r="O417" s="42"/>
      <c r="P417" s="42"/>
      <c r="Q417" s="42"/>
      <c r="R417" s="42"/>
      <c r="S417" s="71"/>
      <c r="T417" s="71"/>
      <c r="U417" s="42"/>
      <c r="V417" s="42"/>
      <c r="W417" s="42"/>
      <c r="X417" s="71"/>
      <c r="Y417" s="71"/>
      <c r="Z417" s="42"/>
      <c r="AA417" s="42"/>
      <c r="AB417" s="42"/>
      <c r="AC417" s="42"/>
      <c r="AD417" s="42"/>
      <c r="AE417" s="42"/>
      <c r="AF417" s="42"/>
      <c r="AG417" s="42"/>
      <c r="AH417" s="42" t="s">
        <v>210</v>
      </c>
      <c r="AI417" s="93"/>
    </row>
    <row r="418" spans="1:35" hidden="1" x14ac:dyDescent="0.2">
      <c r="A418" s="67" t="s">
        <v>366</v>
      </c>
      <c r="B418" s="71" t="s">
        <v>49</v>
      </c>
      <c r="C418" s="102">
        <v>10963</v>
      </c>
      <c r="D418" s="42"/>
      <c r="E418" s="7"/>
      <c r="F418" s="92"/>
      <c r="G418" s="7"/>
      <c r="H418" s="7"/>
      <c r="I418" s="7"/>
      <c r="J418" s="71" t="s">
        <v>47</v>
      </c>
      <c r="K418" s="94">
        <v>1</v>
      </c>
      <c r="L418" s="42"/>
      <c r="M418" s="42"/>
      <c r="N418" s="42"/>
      <c r="O418" s="42"/>
      <c r="P418" s="42"/>
      <c r="Q418" s="42"/>
      <c r="R418" s="42"/>
      <c r="S418" s="71"/>
      <c r="T418" s="71"/>
      <c r="U418" s="42"/>
      <c r="V418" s="42"/>
      <c r="W418" s="42"/>
      <c r="X418" s="71"/>
      <c r="Y418" s="71"/>
      <c r="Z418" s="42"/>
      <c r="AA418" s="42"/>
      <c r="AB418" s="42"/>
      <c r="AC418" s="42"/>
      <c r="AD418" s="42"/>
      <c r="AE418" s="42"/>
      <c r="AF418" s="42"/>
      <c r="AG418" s="42"/>
      <c r="AH418" s="42" t="s">
        <v>210</v>
      </c>
      <c r="AI418" s="93"/>
    </row>
    <row r="419" spans="1:35" hidden="1" x14ac:dyDescent="0.2">
      <c r="A419" s="67" t="s">
        <v>367</v>
      </c>
      <c r="B419" s="71" t="s">
        <v>49</v>
      </c>
      <c r="C419" s="102">
        <v>41226</v>
      </c>
      <c r="D419" s="42"/>
      <c r="E419" s="7"/>
      <c r="F419" s="92"/>
      <c r="G419" s="7"/>
      <c r="H419" s="7"/>
      <c r="I419" s="7"/>
      <c r="J419" s="71" t="s">
        <v>47</v>
      </c>
      <c r="K419" s="94">
        <v>1</v>
      </c>
      <c r="L419" s="42"/>
      <c r="M419" s="42"/>
      <c r="N419" s="42"/>
      <c r="O419" s="42"/>
      <c r="P419" s="42"/>
      <c r="Q419" s="42"/>
      <c r="R419" s="42"/>
      <c r="S419" s="71"/>
      <c r="T419" s="71"/>
      <c r="U419" s="42"/>
      <c r="V419" s="42"/>
      <c r="W419" s="42"/>
      <c r="X419" s="71"/>
      <c r="Y419" s="71"/>
      <c r="Z419" s="42"/>
      <c r="AA419" s="42"/>
      <c r="AB419" s="42"/>
      <c r="AC419" s="42"/>
      <c r="AD419" s="42"/>
      <c r="AE419" s="42"/>
      <c r="AF419" s="42"/>
      <c r="AG419" s="42"/>
      <c r="AH419" s="42" t="s">
        <v>210</v>
      </c>
      <c r="AI419" s="93"/>
    </row>
    <row r="420" spans="1:35" hidden="1" x14ac:dyDescent="0.2">
      <c r="A420" s="67" t="s">
        <v>368</v>
      </c>
      <c r="B420" s="71" t="s">
        <v>49</v>
      </c>
      <c r="C420" s="102">
        <v>972</v>
      </c>
      <c r="D420" s="42"/>
      <c r="E420" s="7"/>
      <c r="F420" s="92"/>
      <c r="G420" s="7"/>
      <c r="H420" s="7"/>
      <c r="I420" s="7"/>
      <c r="J420" s="71" t="s">
        <v>47</v>
      </c>
      <c r="K420" s="94">
        <v>1</v>
      </c>
      <c r="L420" s="42"/>
      <c r="M420" s="42"/>
      <c r="N420" s="42"/>
      <c r="O420" s="42"/>
      <c r="P420" s="42"/>
      <c r="Q420" s="42"/>
      <c r="R420" s="42"/>
      <c r="S420" s="71"/>
      <c r="T420" s="71"/>
      <c r="U420" s="42"/>
      <c r="V420" s="42"/>
      <c r="W420" s="42"/>
      <c r="X420" s="71"/>
      <c r="Y420" s="71"/>
      <c r="Z420" s="42"/>
      <c r="AA420" s="42"/>
      <c r="AB420" s="42"/>
      <c r="AC420" s="42"/>
      <c r="AD420" s="42"/>
      <c r="AE420" s="42"/>
      <c r="AF420" s="42"/>
      <c r="AG420" s="42"/>
      <c r="AH420" s="42" t="s">
        <v>210</v>
      </c>
      <c r="AI420" s="93"/>
    </row>
    <row r="421" spans="1:35" hidden="1" x14ac:dyDescent="0.2">
      <c r="A421" s="67" t="s">
        <v>369</v>
      </c>
      <c r="B421" s="71" t="s">
        <v>49</v>
      </c>
      <c r="C421" s="102">
        <v>304</v>
      </c>
      <c r="D421" s="42"/>
      <c r="E421" s="7"/>
      <c r="F421" s="92"/>
      <c r="G421" s="7"/>
      <c r="H421" s="7"/>
      <c r="I421" s="7"/>
      <c r="J421" s="71" t="s">
        <v>47</v>
      </c>
      <c r="K421" s="94">
        <v>1</v>
      </c>
      <c r="L421" s="42"/>
      <c r="M421" s="42"/>
      <c r="N421" s="42"/>
      <c r="O421" s="42"/>
      <c r="P421" s="42"/>
      <c r="Q421" s="42"/>
      <c r="R421" s="42"/>
      <c r="S421" s="71"/>
      <c r="T421" s="71"/>
      <c r="U421" s="42"/>
      <c r="V421" s="42"/>
      <c r="W421" s="42"/>
      <c r="X421" s="71"/>
      <c r="Y421" s="71"/>
      <c r="Z421" s="42"/>
      <c r="AA421" s="42"/>
      <c r="AB421" s="42"/>
      <c r="AC421" s="42"/>
      <c r="AD421" s="42"/>
      <c r="AE421" s="42"/>
      <c r="AF421" s="42"/>
      <c r="AG421" s="42"/>
      <c r="AH421" s="42" t="s">
        <v>210</v>
      </c>
      <c r="AI421" s="93"/>
    </row>
    <row r="422" spans="1:35" hidden="1" x14ac:dyDescent="0.2">
      <c r="A422" s="67" t="s">
        <v>370</v>
      </c>
      <c r="B422" s="71" t="s">
        <v>49</v>
      </c>
      <c r="C422" s="102">
        <v>12808</v>
      </c>
      <c r="D422" s="42"/>
      <c r="E422" s="7"/>
      <c r="F422" s="92"/>
      <c r="G422" s="7"/>
      <c r="H422" s="7"/>
      <c r="I422" s="7"/>
      <c r="J422" s="71" t="s">
        <v>47</v>
      </c>
      <c r="K422" s="94">
        <v>1</v>
      </c>
      <c r="L422" s="42"/>
      <c r="M422" s="42"/>
      <c r="N422" s="42"/>
      <c r="O422" s="42"/>
      <c r="P422" s="42"/>
      <c r="Q422" s="42"/>
      <c r="R422" s="42"/>
      <c r="S422" s="71"/>
      <c r="T422" s="71"/>
      <c r="U422" s="42"/>
      <c r="V422" s="42"/>
      <c r="W422" s="42"/>
      <c r="X422" s="71"/>
      <c r="Y422" s="71"/>
      <c r="Z422" s="42"/>
      <c r="AA422" s="42"/>
      <c r="AB422" s="42"/>
      <c r="AC422" s="42"/>
      <c r="AD422" s="42"/>
      <c r="AE422" s="42"/>
      <c r="AF422" s="42"/>
      <c r="AG422" s="42"/>
      <c r="AH422" s="42" t="s">
        <v>210</v>
      </c>
      <c r="AI422" s="93"/>
    </row>
    <row r="423" spans="1:35" hidden="1" x14ac:dyDescent="0.2">
      <c r="A423" s="67" t="s">
        <v>371</v>
      </c>
      <c r="B423" s="71" t="s">
        <v>49</v>
      </c>
      <c r="C423" s="102">
        <v>13574</v>
      </c>
      <c r="D423" s="42"/>
      <c r="E423" s="7"/>
      <c r="F423" s="92"/>
      <c r="G423" s="7"/>
      <c r="H423" s="7"/>
      <c r="I423" s="7"/>
      <c r="J423" s="71" t="s">
        <v>47</v>
      </c>
      <c r="K423" s="94">
        <v>1</v>
      </c>
      <c r="L423" s="42"/>
      <c r="M423" s="42"/>
      <c r="N423" s="42"/>
      <c r="O423" s="42"/>
      <c r="P423" s="42"/>
      <c r="Q423" s="42"/>
      <c r="R423" s="42"/>
      <c r="S423" s="71"/>
      <c r="T423" s="71"/>
      <c r="U423" s="42"/>
      <c r="V423" s="42"/>
      <c r="W423" s="42"/>
      <c r="X423" s="71"/>
      <c r="Y423" s="71"/>
      <c r="Z423" s="42"/>
      <c r="AA423" s="42"/>
      <c r="AB423" s="42"/>
      <c r="AC423" s="42"/>
      <c r="AD423" s="42"/>
      <c r="AE423" s="42"/>
      <c r="AF423" s="42"/>
      <c r="AG423" s="42"/>
      <c r="AH423" s="42" t="s">
        <v>210</v>
      </c>
      <c r="AI423" s="93"/>
    </row>
    <row r="424" spans="1:35" hidden="1" x14ac:dyDescent="0.2">
      <c r="A424" s="67" t="s">
        <v>372</v>
      </c>
      <c r="B424" s="71" t="s">
        <v>49</v>
      </c>
      <c r="C424" s="102">
        <v>5796</v>
      </c>
      <c r="D424" s="42"/>
      <c r="E424" s="7"/>
      <c r="F424" s="92"/>
      <c r="G424" s="7"/>
      <c r="H424" s="7"/>
      <c r="I424" s="7"/>
      <c r="J424" s="71" t="s">
        <v>47</v>
      </c>
      <c r="K424" s="94">
        <v>1</v>
      </c>
      <c r="L424" s="42"/>
      <c r="M424" s="42"/>
      <c r="N424" s="42"/>
      <c r="O424" s="42"/>
      <c r="P424" s="42"/>
      <c r="Q424" s="42"/>
      <c r="R424" s="42"/>
      <c r="S424" s="71"/>
      <c r="T424" s="71"/>
      <c r="U424" s="42"/>
      <c r="V424" s="42"/>
      <c r="W424" s="42"/>
      <c r="X424" s="71"/>
      <c r="Y424" s="71"/>
      <c r="Z424" s="42"/>
      <c r="AA424" s="42"/>
      <c r="AB424" s="42"/>
      <c r="AC424" s="42"/>
      <c r="AD424" s="42"/>
      <c r="AE424" s="42"/>
      <c r="AF424" s="42"/>
      <c r="AG424" s="42"/>
      <c r="AH424" s="42" t="s">
        <v>210</v>
      </c>
      <c r="AI424" s="93"/>
    </row>
    <row r="425" spans="1:35" hidden="1" x14ac:dyDescent="0.2">
      <c r="A425" s="67" t="s">
        <v>327</v>
      </c>
      <c r="B425" s="71" t="s">
        <v>49</v>
      </c>
      <c r="C425" s="102">
        <v>21864</v>
      </c>
      <c r="D425" s="42"/>
      <c r="E425" s="7"/>
      <c r="F425" s="92"/>
      <c r="G425" s="7"/>
      <c r="H425" s="7"/>
      <c r="I425" s="7"/>
      <c r="J425" s="71" t="s">
        <v>47</v>
      </c>
      <c r="K425" s="94">
        <v>1</v>
      </c>
      <c r="L425" s="42"/>
      <c r="M425" s="42"/>
      <c r="N425" s="42"/>
      <c r="O425" s="42"/>
      <c r="P425" s="42"/>
      <c r="Q425" s="42"/>
      <c r="R425" s="42"/>
      <c r="S425" s="71"/>
      <c r="T425" s="71"/>
      <c r="U425" s="42"/>
      <c r="V425" s="42"/>
      <c r="W425" s="42"/>
      <c r="X425" s="71"/>
      <c r="Y425" s="71"/>
      <c r="Z425" s="42"/>
      <c r="AA425" s="42"/>
      <c r="AB425" s="42"/>
      <c r="AC425" s="42"/>
      <c r="AD425" s="42"/>
      <c r="AE425" s="42"/>
      <c r="AF425" s="42"/>
      <c r="AG425" s="42"/>
      <c r="AH425" s="42" t="s">
        <v>210</v>
      </c>
      <c r="AI425" s="93"/>
    </row>
    <row r="426" spans="1:35" hidden="1" x14ac:dyDescent="0.2">
      <c r="A426" s="67" t="s">
        <v>373</v>
      </c>
      <c r="B426" s="71" t="s">
        <v>49</v>
      </c>
      <c r="C426" s="102">
        <v>2519</v>
      </c>
      <c r="D426" s="42"/>
      <c r="E426" s="7"/>
      <c r="F426" s="92"/>
      <c r="G426" s="7"/>
      <c r="H426" s="7"/>
      <c r="I426" s="7"/>
      <c r="J426" s="71" t="s">
        <v>47</v>
      </c>
      <c r="K426" s="94">
        <v>1</v>
      </c>
      <c r="L426" s="42"/>
      <c r="M426" s="42"/>
      <c r="N426" s="42"/>
      <c r="O426" s="42"/>
      <c r="P426" s="42"/>
      <c r="Q426" s="42"/>
      <c r="R426" s="42"/>
      <c r="S426" s="71"/>
      <c r="T426" s="71"/>
      <c r="U426" s="42"/>
      <c r="V426" s="42"/>
      <c r="W426" s="42"/>
      <c r="X426" s="71"/>
      <c r="Y426" s="71"/>
      <c r="Z426" s="42"/>
      <c r="AA426" s="42"/>
      <c r="AB426" s="42"/>
      <c r="AC426" s="42"/>
      <c r="AD426" s="42"/>
      <c r="AE426" s="42"/>
      <c r="AF426" s="42"/>
      <c r="AG426" s="42"/>
      <c r="AH426" s="42" t="s">
        <v>210</v>
      </c>
      <c r="AI426" s="93"/>
    </row>
    <row r="427" spans="1:35" hidden="1" x14ac:dyDescent="0.2">
      <c r="A427" s="67" t="s">
        <v>374</v>
      </c>
      <c r="B427" s="71" t="s">
        <v>49</v>
      </c>
      <c r="C427" s="102">
        <v>3935</v>
      </c>
      <c r="D427" s="42"/>
      <c r="E427" s="7"/>
      <c r="F427" s="92"/>
      <c r="G427" s="7"/>
      <c r="H427" s="7"/>
      <c r="I427" s="7"/>
      <c r="J427" s="71" t="s">
        <v>47</v>
      </c>
      <c r="K427" s="94">
        <v>1</v>
      </c>
      <c r="L427" s="42"/>
      <c r="M427" s="42"/>
      <c r="N427" s="42"/>
      <c r="O427" s="42"/>
      <c r="P427" s="42"/>
      <c r="Q427" s="42"/>
      <c r="R427" s="42"/>
      <c r="S427" s="71"/>
      <c r="T427" s="71"/>
      <c r="U427" s="42"/>
      <c r="V427" s="42"/>
      <c r="W427" s="42"/>
      <c r="X427" s="71"/>
      <c r="Y427" s="71"/>
      <c r="Z427" s="42"/>
      <c r="AA427" s="42"/>
      <c r="AB427" s="42"/>
      <c r="AC427" s="42"/>
      <c r="AD427" s="42"/>
      <c r="AE427" s="42"/>
      <c r="AF427" s="42"/>
      <c r="AG427" s="42"/>
      <c r="AH427" s="42" t="s">
        <v>210</v>
      </c>
      <c r="AI427" s="93"/>
    </row>
    <row r="428" spans="1:35" hidden="1" x14ac:dyDescent="0.2">
      <c r="A428" s="67" t="s">
        <v>375</v>
      </c>
      <c r="B428" s="71" t="s">
        <v>49</v>
      </c>
      <c r="C428" s="102">
        <v>1249</v>
      </c>
      <c r="D428" s="42"/>
      <c r="E428" s="7"/>
      <c r="F428" s="92"/>
      <c r="G428" s="7"/>
      <c r="H428" s="7"/>
      <c r="I428" s="7"/>
      <c r="J428" s="71" t="s">
        <v>47</v>
      </c>
      <c r="K428" s="94">
        <v>1</v>
      </c>
      <c r="L428" s="42"/>
      <c r="M428" s="42"/>
      <c r="N428" s="42"/>
      <c r="O428" s="42"/>
      <c r="P428" s="42"/>
      <c r="Q428" s="42"/>
      <c r="R428" s="42"/>
      <c r="S428" s="71"/>
      <c r="T428" s="71"/>
      <c r="U428" s="42"/>
      <c r="V428" s="42"/>
      <c r="W428" s="42"/>
      <c r="X428" s="71"/>
      <c r="Y428" s="71"/>
      <c r="Z428" s="42"/>
      <c r="AA428" s="42"/>
      <c r="AB428" s="42"/>
      <c r="AC428" s="42"/>
      <c r="AD428" s="42"/>
      <c r="AE428" s="42"/>
      <c r="AF428" s="42"/>
      <c r="AG428" s="42"/>
      <c r="AH428" s="42" t="s">
        <v>210</v>
      </c>
      <c r="AI428" s="93"/>
    </row>
    <row r="429" spans="1:35" hidden="1" x14ac:dyDescent="0.2">
      <c r="A429" s="67" t="s">
        <v>376</v>
      </c>
      <c r="B429" s="71" t="s">
        <v>49</v>
      </c>
      <c r="C429" s="102">
        <v>1366</v>
      </c>
      <c r="D429" s="42"/>
      <c r="E429" s="7"/>
      <c r="F429" s="92"/>
      <c r="G429" s="7"/>
      <c r="H429" s="7"/>
      <c r="I429" s="7"/>
      <c r="J429" s="71" t="s">
        <v>47</v>
      </c>
      <c r="K429" s="94">
        <v>1</v>
      </c>
      <c r="L429" s="42"/>
      <c r="M429" s="42"/>
      <c r="N429" s="42"/>
      <c r="O429" s="42"/>
      <c r="P429" s="42"/>
      <c r="Q429" s="42"/>
      <c r="R429" s="42"/>
      <c r="S429" s="71"/>
      <c r="T429" s="71"/>
      <c r="U429" s="42"/>
      <c r="V429" s="42"/>
      <c r="W429" s="42"/>
      <c r="X429" s="71"/>
      <c r="Y429" s="71"/>
      <c r="Z429" s="42"/>
      <c r="AA429" s="42"/>
      <c r="AB429" s="42"/>
      <c r="AC429" s="42"/>
      <c r="AD429" s="42"/>
      <c r="AE429" s="42"/>
      <c r="AF429" s="42"/>
      <c r="AG429" s="42"/>
      <c r="AH429" s="42" t="s">
        <v>210</v>
      </c>
      <c r="AI429" s="93"/>
    </row>
    <row r="430" spans="1:35" hidden="1" x14ac:dyDescent="0.2">
      <c r="A430" s="67" t="s">
        <v>377</v>
      </c>
      <c r="B430" s="71" t="s">
        <v>49</v>
      </c>
      <c r="C430" s="102">
        <v>1223</v>
      </c>
      <c r="D430" s="42"/>
      <c r="E430" s="7"/>
      <c r="F430" s="92"/>
      <c r="G430" s="7"/>
      <c r="H430" s="7"/>
      <c r="I430" s="7"/>
      <c r="J430" s="71" t="s">
        <v>47</v>
      </c>
      <c r="K430" s="94">
        <v>1</v>
      </c>
      <c r="L430" s="42"/>
      <c r="M430" s="42"/>
      <c r="N430" s="42"/>
      <c r="O430" s="42"/>
      <c r="P430" s="42"/>
      <c r="Q430" s="42"/>
      <c r="R430" s="42"/>
      <c r="S430" s="71"/>
      <c r="T430" s="71"/>
      <c r="U430" s="42"/>
      <c r="V430" s="42"/>
      <c r="W430" s="42"/>
      <c r="X430" s="71"/>
      <c r="Y430" s="71"/>
      <c r="Z430" s="42"/>
      <c r="AA430" s="42"/>
      <c r="AB430" s="42"/>
      <c r="AC430" s="42"/>
      <c r="AD430" s="42"/>
      <c r="AE430" s="42"/>
      <c r="AF430" s="42"/>
      <c r="AG430" s="42"/>
      <c r="AH430" s="42" t="s">
        <v>210</v>
      </c>
      <c r="AI430" s="93"/>
    </row>
    <row r="431" spans="1:35" hidden="1" x14ac:dyDescent="0.2">
      <c r="A431" s="67" t="s">
        <v>378</v>
      </c>
      <c r="B431" s="71" t="s">
        <v>49</v>
      </c>
      <c r="C431" s="102">
        <v>33146</v>
      </c>
      <c r="D431" s="42"/>
      <c r="E431" s="7"/>
      <c r="F431" s="92"/>
      <c r="G431" s="7"/>
      <c r="H431" s="7"/>
      <c r="I431" s="7"/>
      <c r="J431" s="71" t="s">
        <v>47</v>
      </c>
      <c r="K431" s="94">
        <v>1</v>
      </c>
      <c r="L431" s="42"/>
      <c r="M431" s="42"/>
      <c r="N431" s="42"/>
      <c r="O431" s="42"/>
      <c r="P431" s="42"/>
      <c r="Q431" s="42"/>
      <c r="R431" s="42"/>
      <c r="S431" s="71"/>
      <c r="T431" s="71"/>
      <c r="U431" s="42"/>
      <c r="V431" s="42"/>
      <c r="W431" s="42"/>
      <c r="X431" s="71"/>
      <c r="Y431" s="71"/>
      <c r="Z431" s="42"/>
      <c r="AA431" s="42"/>
      <c r="AB431" s="42"/>
      <c r="AC431" s="42"/>
      <c r="AD431" s="42"/>
      <c r="AE431" s="42"/>
      <c r="AF431" s="42"/>
      <c r="AG431" s="42"/>
      <c r="AH431" s="42" t="s">
        <v>210</v>
      </c>
      <c r="AI431" s="93"/>
    </row>
    <row r="432" spans="1:35" hidden="1" x14ac:dyDescent="0.2">
      <c r="A432" s="67" t="s">
        <v>379</v>
      </c>
      <c r="B432" s="71" t="s">
        <v>49</v>
      </c>
      <c r="C432" s="102">
        <v>1187</v>
      </c>
      <c r="D432" s="42"/>
      <c r="E432" s="7"/>
      <c r="F432" s="92"/>
      <c r="G432" s="7"/>
      <c r="H432" s="7"/>
      <c r="I432" s="7"/>
      <c r="J432" s="71" t="s">
        <v>47</v>
      </c>
      <c r="K432" s="94">
        <v>1</v>
      </c>
      <c r="L432" s="42"/>
      <c r="M432" s="42"/>
      <c r="N432" s="42"/>
      <c r="O432" s="42"/>
      <c r="P432" s="42"/>
      <c r="Q432" s="42"/>
      <c r="R432" s="42"/>
      <c r="S432" s="71"/>
      <c r="T432" s="71"/>
      <c r="U432" s="42"/>
      <c r="V432" s="42"/>
      <c r="W432" s="42"/>
      <c r="X432" s="71"/>
      <c r="Y432" s="71"/>
      <c r="Z432" s="42"/>
      <c r="AA432" s="42"/>
      <c r="AB432" s="42"/>
      <c r="AC432" s="42"/>
      <c r="AD432" s="42"/>
      <c r="AE432" s="42"/>
      <c r="AF432" s="42"/>
      <c r="AG432" s="42"/>
      <c r="AH432" s="42" t="s">
        <v>210</v>
      </c>
      <c r="AI432" s="93"/>
    </row>
    <row r="433" spans="1:35" hidden="1" x14ac:dyDescent="0.2">
      <c r="A433" s="67" t="s">
        <v>380</v>
      </c>
      <c r="B433" s="71" t="s">
        <v>49</v>
      </c>
      <c r="C433" s="102">
        <v>1591</v>
      </c>
      <c r="D433" s="42"/>
      <c r="E433" s="7"/>
      <c r="F433" s="92"/>
      <c r="G433" s="7"/>
      <c r="H433" s="7"/>
      <c r="I433" s="7"/>
      <c r="J433" s="71" t="s">
        <v>47</v>
      </c>
      <c r="K433" s="94">
        <v>1</v>
      </c>
      <c r="L433" s="42"/>
      <c r="M433" s="42"/>
      <c r="N433" s="42"/>
      <c r="O433" s="42"/>
      <c r="P433" s="42"/>
      <c r="Q433" s="42"/>
      <c r="R433" s="42"/>
      <c r="S433" s="71"/>
      <c r="T433" s="71"/>
      <c r="U433" s="42"/>
      <c r="V433" s="42"/>
      <c r="W433" s="42"/>
      <c r="X433" s="71"/>
      <c r="Y433" s="71"/>
      <c r="Z433" s="42"/>
      <c r="AA433" s="42"/>
      <c r="AB433" s="42"/>
      <c r="AC433" s="42"/>
      <c r="AD433" s="42"/>
      <c r="AE433" s="42"/>
      <c r="AF433" s="42"/>
      <c r="AG433" s="42"/>
      <c r="AH433" s="42" t="s">
        <v>210</v>
      </c>
      <c r="AI433" s="93"/>
    </row>
    <row r="434" spans="1:35" hidden="1" x14ac:dyDescent="0.2">
      <c r="A434" s="67" t="s">
        <v>381</v>
      </c>
      <c r="B434" s="71" t="s">
        <v>49</v>
      </c>
      <c r="C434" s="102">
        <v>2662</v>
      </c>
      <c r="D434" s="42"/>
      <c r="E434" s="7"/>
      <c r="F434" s="92"/>
      <c r="G434" s="7"/>
      <c r="H434" s="7"/>
      <c r="I434" s="7"/>
      <c r="J434" s="71" t="s">
        <v>47</v>
      </c>
      <c r="K434" s="94">
        <v>1</v>
      </c>
      <c r="L434" s="42"/>
      <c r="M434" s="42"/>
      <c r="N434" s="42"/>
      <c r="O434" s="42"/>
      <c r="P434" s="42"/>
      <c r="Q434" s="42"/>
      <c r="R434" s="42"/>
      <c r="S434" s="71"/>
      <c r="T434" s="71"/>
      <c r="U434" s="42"/>
      <c r="V434" s="42"/>
      <c r="W434" s="42"/>
      <c r="X434" s="71"/>
      <c r="Y434" s="71"/>
      <c r="Z434" s="42"/>
      <c r="AA434" s="42"/>
      <c r="AB434" s="42"/>
      <c r="AC434" s="42"/>
      <c r="AD434" s="42"/>
      <c r="AE434" s="42"/>
      <c r="AF434" s="42"/>
      <c r="AG434" s="42"/>
      <c r="AH434" s="42" t="s">
        <v>210</v>
      </c>
      <c r="AI434" s="93"/>
    </row>
    <row r="435" spans="1:35" hidden="1" x14ac:dyDescent="0.2">
      <c r="A435" s="67" t="s">
        <v>382</v>
      </c>
      <c r="B435" s="71" t="s">
        <v>49</v>
      </c>
      <c r="C435" s="102">
        <v>4537</v>
      </c>
      <c r="D435" s="42"/>
      <c r="E435" s="7"/>
      <c r="F435" s="92"/>
      <c r="G435" s="7"/>
      <c r="H435" s="7"/>
      <c r="I435" s="7"/>
      <c r="J435" s="71" t="s">
        <v>47</v>
      </c>
      <c r="K435" s="94">
        <v>1</v>
      </c>
      <c r="L435" s="42"/>
      <c r="M435" s="42"/>
      <c r="N435" s="42"/>
      <c r="O435" s="42"/>
      <c r="P435" s="42"/>
      <c r="Q435" s="42"/>
      <c r="R435" s="42"/>
      <c r="S435" s="71"/>
      <c r="T435" s="71"/>
      <c r="U435" s="42"/>
      <c r="V435" s="42"/>
      <c r="W435" s="42"/>
      <c r="X435" s="71"/>
      <c r="Y435" s="71"/>
      <c r="Z435" s="42"/>
      <c r="AA435" s="42"/>
      <c r="AB435" s="42"/>
      <c r="AC435" s="42"/>
      <c r="AD435" s="42"/>
      <c r="AE435" s="42"/>
      <c r="AF435" s="42"/>
      <c r="AG435" s="42"/>
      <c r="AH435" s="42" t="s">
        <v>210</v>
      </c>
      <c r="AI435" s="93"/>
    </row>
    <row r="436" spans="1:35" hidden="1" x14ac:dyDescent="0.2">
      <c r="A436" s="67" t="s">
        <v>383</v>
      </c>
      <c r="B436" s="71" t="s">
        <v>49</v>
      </c>
      <c r="C436" s="102">
        <v>12889</v>
      </c>
      <c r="D436" s="42"/>
      <c r="E436" s="7"/>
      <c r="F436" s="92"/>
      <c r="G436" s="7"/>
      <c r="H436" s="7"/>
      <c r="I436" s="7"/>
      <c r="J436" s="71" t="s">
        <v>47</v>
      </c>
      <c r="K436" s="94">
        <v>1</v>
      </c>
      <c r="L436" s="42"/>
      <c r="M436" s="42"/>
      <c r="N436" s="42"/>
      <c r="O436" s="42"/>
      <c r="P436" s="42"/>
      <c r="Q436" s="42"/>
      <c r="R436" s="42"/>
      <c r="S436" s="71"/>
      <c r="T436" s="71"/>
      <c r="U436" s="42"/>
      <c r="V436" s="42"/>
      <c r="W436" s="42"/>
      <c r="X436" s="71"/>
      <c r="Y436" s="71"/>
      <c r="Z436" s="42"/>
      <c r="AA436" s="42"/>
      <c r="AB436" s="42"/>
      <c r="AC436" s="42"/>
      <c r="AD436" s="42"/>
      <c r="AE436" s="42"/>
      <c r="AF436" s="42"/>
      <c r="AG436" s="42"/>
      <c r="AH436" s="42" t="s">
        <v>210</v>
      </c>
      <c r="AI436" s="93"/>
    </row>
    <row r="437" spans="1:35" hidden="1" x14ac:dyDescent="0.2">
      <c r="A437" s="67" t="s">
        <v>384</v>
      </c>
      <c r="B437" s="71" t="s">
        <v>49</v>
      </c>
      <c r="C437" s="102">
        <v>12765</v>
      </c>
      <c r="D437" s="42"/>
      <c r="E437" s="7"/>
      <c r="F437" s="92"/>
      <c r="G437" s="7"/>
      <c r="H437" s="7"/>
      <c r="I437" s="7"/>
      <c r="J437" s="71" t="s">
        <v>47</v>
      </c>
      <c r="K437" s="94">
        <v>1</v>
      </c>
      <c r="L437" s="42"/>
      <c r="M437" s="42"/>
      <c r="N437" s="42"/>
      <c r="O437" s="42"/>
      <c r="P437" s="42"/>
      <c r="Q437" s="42"/>
      <c r="R437" s="42"/>
      <c r="S437" s="71"/>
      <c r="T437" s="71"/>
      <c r="U437" s="42"/>
      <c r="V437" s="42"/>
      <c r="W437" s="42"/>
      <c r="X437" s="71"/>
      <c r="Y437" s="71"/>
      <c r="Z437" s="42"/>
      <c r="AA437" s="42"/>
      <c r="AB437" s="42"/>
      <c r="AC437" s="42"/>
      <c r="AD437" s="42"/>
      <c r="AE437" s="42"/>
      <c r="AF437" s="42"/>
      <c r="AG437" s="42"/>
      <c r="AH437" s="42" t="s">
        <v>210</v>
      </c>
      <c r="AI437" s="93"/>
    </row>
    <row r="438" spans="1:35" hidden="1" x14ac:dyDescent="0.2">
      <c r="A438" s="67" t="s">
        <v>385</v>
      </c>
      <c r="B438" s="71" t="s">
        <v>49</v>
      </c>
      <c r="C438" s="102">
        <v>2123</v>
      </c>
      <c r="D438" s="42"/>
      <c r="E438" s="7"/>
      <c r="F438" s="92"/>
      <c r="G438" s="7"/>
      <c r="H438" s="7"/>
      <c r="I438" s="7"/>
      <c r="J438" s="71" t="s">
        <v>47</v>
      </c>
      <c r="K438" s="94">
        <v>1</v>
      </c>
      <c r="L438" s="42"/>
      <c r="M438" s="42"/>
      <c r="N438" s="42"/>
      <c r="O438" s="42"/>
      <c r="P438" s="42"/>
      <c r="Q438" s="42"/>
      <c r="R438" s="42"/>
      <c r="S438" s="71"/>
      <c r="T438" s="71"/>
      <c r="U438" s="42"/>
      <c r="V438" s="42"/>
      <c r="W438" s="42"/>
      <c r="X438" s="71"/>
      <c r="Y438" s="71"/>
      <c r="Z438" s="42"/>
      <c r="AA438" s="42"/>
      <c r="AB438" s="42"/>
      <c r="AC438" s="42"/>
      <c r="AD438" s="42"/>
      <c r="AE438" s="42"/>
      <c r="AF438" s="42"/>
      <c r="AG438" s="42"/>
      <c r="AH438" s="42" t="s">
        <v>210</v>
      </c>
      <c r="AI438" s="93"/>
    </row>
    <row r="439" spans="1:35" hidden="1" x14ac:dyDescent="0.2">
      <c r="A439" s="67" t="s">
        <v>386</v>
      </c>
      <c r="B439" s="71" t="s">
        <v>49</v>
      </c>
      <c r="C439" s="102">
        <v>3411</v>
      </c>
      <c r="D439" s="42"/>
      <c r="E439" s="7"/>
      <c r="F439" s="92"/>
      <c r="G439" s="7"/>
      <c r="H439" s="7"/>
      <c r="I439" s="7"/>
      <c r="J439" s="71" t="s">
        <v>47</v>
      </c>
      <c r="K439" s="94">
        <v>1</v>
      </c>
      <c r="L439" s="42"/>
      <c r="M439" s="42"/>
      <c r="N439" s="42"/>
      <c r="O439" s="42"/>
      <c r="P439" s="42"/>
      <c r="Q439" s="42"/>
      <c r="R439" s="42"/>
      <c r="S439" s="71"/>
      <c r="T439" s="71"/>
      <c r="U439" s="42"/>
      <c r="V439" s="42"/>
      <c r="W439" s="42"/>
      <c r="X439" s="71"/>
      <c r="Y439" s="71"/>
      <c r="Z439" s="42"/>
      <c r="AA439" s="42"/>
      <c r="AB439" s="42"/>
      <c r="AC439" s="42"/>
      <c r="AD439" s="42"/>
      <c r="AE439" s="42"/>
      <c r="AF439" s="42"/>
      <c r="AG439" s="42"/>
      <c r="AH439" s="42" t="s">
        <v>210</v>
      </c>
      <c r="AI439" s="93"/>
    </row>
    <row r="440" spans="1:35" hidden="1" x14ac:dyDescent="0.2">
      <c r="A440" s="67" t="s">
        <v>387</v>
      </c>
      <c r="B440" s="71" t="s">
        <v>49</v>
      </c>
      <c r="C440" s="102">
        <v>3411</v>
      </c>
      <c r="D440" s="42">
        <v>73</v>
      </c>
      <c r="E440" s="7">
        <v>3411</v>
      </c>
      <c r="F440" s="7">
        <v>0</v>
      </c>
      <c r="G440" s="7">
        <v>0</v>
      </c>
      <c r="H440" s="7"/>
      <c r="I440" s="7"/>
      <c r="J440" s="71" t="s">
        <v>47</v>
      </c>
      <c r="K440" s="94">
        <v>1</v>
      </c>
      <c r="L440" s="42">
        <v>18</v>
      </c>
      <c r="M440" s="42">
        <v>338</v>
      </c>
      <c r="N440" s="42"/>
      <c r="O440" s="42">
        <v>24</v>
      </c>
      <c r="P440" s="42">
        <v>0</v>
      </c>
      <c r="Q440" s="42"/>
      <c r="R440" s="42">
        <v>18</v>
      </c>
      <c r="S440" s="71">
        <v>20</v>
      </c>
      <c r="T440" s="71">
        <v>18</v>
      </c>
      <c r="U440" s="42">
        <v>4</v>
      </c>
      <c r="V440" s="42">
        <v>4</v>
      </c>
      <c r="W440" s="42">
        <v>0</v>
      </c>
      <c r="X440" s="71">
        <v>0</v>
      </c>
      <c r="Y440" s="71">
        <v>0</v>
      </c>
      <c r="Z440" s="42">
        <v>4</v>
      </c>
      <c r="AA440" s="42">
        <v>4</v>
      </c>
      <c r="AB440" s="42">
        <v>1</v>
      </c>
      <c r="AC440" s="42">
        <v>1</v>
      </c>
      <c r="AD440" s="42">
        <v>0</v>
      </c>
      <c r="AE440" s="42">
        <v>1</v>
      </c>
      <c r="AF440" s="42"/>
      <c r="AG440" s="42"/>
      <c r="AH440" s="42" t="s">
        <v>210</v>
      </c>
      <c r="AI440" s="93"/>
    </row>
    <row r="441" spans="1:35" hidden="1" x14ac:dyDescent="0.2">
      <c r="A441" s="67" t="s">
        <v>388</v>
      </c>
      <c r="B441" s="71" t="s">
        <v>49</v>
      </c>
      <c r="C441" s="102">
        <v>12000</v>
      </c>
      <c r="D441" s="42"/>
      <c r="E441" s="7"/>
      <c r="F441" s="92"/>
      <c r="G441" s="7"/>
      <c r="H441" s="7"/>
      <c r="I441" s="7"/>
      <c r="J441" s="71" t="s">
        <v>47</v>
      </c>
      <c r="K441" s="94">
        <v>1</v>
      </c>
      <c r="L441" s="42"/>
      <c r="M441" s="42"/>
      <c r="N441" s="42"/>
      <c r="O441" s="42"/>
      <c r="P441" s="42"/>
      <c r="Q441" s="42"/>
      <c r="R441" s="42"/>
      <c r="S441" s="71"/>
      <c r="T441" s="71"/>
      <c r="U441" s="42"/>
      <c r="V441" s="42"/>
      <c r="W441" s="42"/>
      <c r="X441" s="71"/>
      <c r="Y441" s="71"/>
      <c r="Z441" s="42"/>
      <c r="AA441" s="42"/>
      <c r="AB441" s="42"/>
      <c r="AC441" s="42"/>
      <c r="AD441" s="42"/>
      <c r="AE441" s="42"/>
      <c r="AF441" s="42"/>
      <c r="AG441" s="42"/>
      <c r="AH441" s="42" t="s">
        <v>210</v>
      </c>
      <c r="AI441" s="93"/>
    </row>
    <row r="442" spans="1:35" hidden="1" x14ac:dyDescent="0.2">
      <c r="A442" s="67" t="s">
        <v>389</v>
      </c>
      <c r="B442" s="71" t="s">
        <v>49</v>
      </c>
      <c r="C442" s="102">
        <v>10000</v>
      </c>
      <c r="D442" s="42"/>
      <c r="E442" s="7"/>
      <c r="F442" s="92"/>
      <c r="G442" s="7"/>
      <c r="H442" s="7"/>
      <c r="I442" s="7"/>
      <c r="J442" s="71" t="s">
        <v>47</v>
      </c>
      <c r="K442" s="94">
        <v>1</v>
      </c>
      <c r="L442" s="42"/>
      <c r="M442" s="42"/>
      <c r="N442" s="42"/>
      <c r="O442" s="42"/>
      <c r="P442" s="42"/>
      <c r="Q442" s="42"/>
      <c r="R442" s="42"/>
      <c r="S442" s="71"/>
      <c r="T442" s="71"/>
      <c r="U442" s="42"/>
      <c r="V442" s="42"/>
      <c r="W442" s="42"/>
      <c r="X442" s="71"/>
      <c r="Y442" s="71"/>
      <c r="Z442" s="42"/>
      <c r="AA442" s="42"/>
      <c r="AB442" s="42"/>
      <c r="AC442" s="42"/>
      <c r="AD442" s="42"/>
      <c r="AE442" s="42"/>
      <c r="AF442" s="42"/>
      <c r="AG442" s="42"/>
      <c r="AH442" s="42" t="s">
        <v>210</v>
      </c>
      <c r="AI442" s="93"/>
    </row>
    <row r="443" spans="1:35" hidden="1" x14ac:dyDescent="0.2">
      <c r="A443" s="67" t="s">
        <v>390</v>
      </c>
      <c r="B443" s="71" t="s">
        <v>49</v>
      </c>
      <c r="C443" s="102">
        <v>8678</v>
      </c>
      <c r="D443" s="42"/>
      <c r="E443" s="7"/>
      <c r="F443" s="92"/>
      <c r="G443" s="7"/>
      <c r="H443" s="7"/>
      <c r="I443" s="7"/>
      <c r="J443" s="71" t="s">
        <v>47</v>
      </c>
      <c r="K443" s="94">
        <v>1</v>
      </c>
      <c r="L443" s="42"/>
      <c r="M443" s="42"/>
      <c r="N443" s="42"/>
      <c r="O443" s="42"/>
      <c r="P443" s="42"/>
      <c r="Q443" s="42"/>
      <c r="R443" s="42"/>
      <c r="S443" s="71"/>
      <c r="T443" s="71"/>
      <c r="U443" s="42"/>
      <c r="V443" s="42"/>
      <c r="W443" s="42"/>
      <c r="X443" s="71"/>
      <c r="Y443" s="71"/>
      <c r="Z443" s="42"/>
      <c r="AA443" s="42"/>
      <c r="AB443" s="42"/>
      <c r="AC443" s="42"/>
      <c r="AD443" s="42"/>
      <c r="AE443" s="42"/>
      <c r="AF443" s="42"/>
      <c r="AG443" s="42"/>
      <c r="AH443" s="42" t="s">
        <v>210</v>
      </c>
      <c r="AI443" s="93"/>
    </row>
    <row r="444" spans="1:35" hidden="1" x14ac:dyDescent="0.2">
      <c r="A444" s="67" t="s">
        <v>391</v>
      </c>
      <c r="B444" s="71" t="s">
        <v>49</v>
      </c>
      <c r="C444" s="102">
        <v>6086</v>
      </c>
      <c r="D444" s="42"/>
      <c r="E444" s="7"/>
      <c r="F444" s="92"/>
      <c r="G444" s="7"/>
      <c r="H444" s="7"/>
      <c r="I444" s="7"/>
      <c r="J444" s="71" t="s">
        <v>47</v>
      </c>
      <c r="K444" s="94">
        <v>1</v>
      </c>
      <c r="L444" s="42"/>
      <c r="M444" s="42"/>
      <c r="N444" s="42"/>
      <c r="O444" s="42"/>
      <c r="P444" s="42"/>
      <c r="Q444" s="42"/>
      <c r="R444" s="42"/>
      <c r="S444" s="71"/>
      <c r="T444" s="71"/>
      <c r="U444" s="42"/>
      <c r="V444" s="42"/>
      <c r="W444" s="42"/>
      <c r="X444" s="71"/>
      <c r="Y444" s="71"/>
      <c r="Z444" s="42"/>
      <c r="AA444" s="42"/>
      <c r="AB444" s="42"/>
      <c r="AC444" s="42"/>
      <c r="AD444" s="42"/>
      <c r="AE444" s="42"/>
      <c r="AF444" s="42"/>
      <c r="AG444" s="42"/>
      <c r="AH444" s="42" t="s">
        <v>210</v>
      </c>
      <c r="AI444" s="93"/>
    </row>
    <row r="445" spans="1:35" hidden="1" x14ac:dyDescent="0.2">
      <c r="A445" s="67" t="s">
        <v>392</v>
      </c>
      <c r="B445" s="71" t="s">
        <v>49</v>
      </c>
      <c r="C445" s="102">
        <v>5427</v>
      </c>
      <c r="D445" s="42"/>
      <c r="E445" s="7"/>
      <c r="F445" s="92"/>
      <c r="G445" s="7"/>
      <c r="H445" s="7"/>
      <c r="I445" s="7"/>
      <c r="J445" s="71" t="s">
        <v>47</v>
      </c>
      <c r="K445" s="94">
        <v>1</v>
      </c>
      <c r="L445" s="42"/>
      <c r="M445" s="42"/>
      <c r="N445" s="42"/>
      <c r="O445" s="42"/>
      <c r="P445" s="42"/>
      <c r="Q445" s="42"/>
      <c r="R445" s="42"/>
      <c r="S445" s="71"/>
      <c r="T445" s="71"/>
      <c r="U445" s="42"/>
      <c r="V445" s="42"/>
      <c r="W445" s="42"/>
      <c r="X445" s="71"/>
      <c r="Y445" s="71"/>
      <c r="Z445" s="42"/>
      <c r="AA445" s="42"/>
      <c r="AB445" s="42"/>
      <c r="AC445" s="42"/>
      <c r="AD445" s="42"/>
      <c r="AE445" s="42"/>
      <c r="AF445" s="42"/>
      <c r="AG445" s="42"/>
      <c r="AH445" s="42" t="s">
        <v>210</v>
      </c>
      <c r="AI445" s="93"/>
    </row>
    <row r="446" spans="1:35" hidden="1" x14ac:dyDescent="0.2">
      <c r="A446" s="67" t="s">
        <v>393</v>
      </c>
      <c r="B446" s="71" t="s">
        <v>49</v>
      </c>
      <c r="C446" s="102">
        <v>1000</v>
      </c>
      <c r="D446" s="42"/>
      <c r="E446" s="7"/>
      <c r="F446" s="92"/>
      <c r="G446" s="7"/>
      <c r="H446" s="7"/>
      <c r="I446" s="7"/>
      <c r="J446" s="71" t="s">
        <v>47</v>
      </c>
      <c r="K446" s="94">
        <v>1</v>
      </c>
      <c r="L446" s="42"/>
      <c r="M446" s="42"/>
      <c r="N446" s="42"/>
      <c r="O446" s="42"/>
      <c r="P446" s="42"/>
      <c r="Q446" s="42"/>
      <c r="R446" s="42"/>
      <c r="S446" s="71"/>
      <c r="T446" s="71"/>
      <c r="U446" s="42"/>
      <c r="V446" s="42"/>
      <c r="W446" s="42"/>
      <c r="X446" s="71"/>
      <c r="Y446" s="71"/>
      <c r="Z446" s="42"/>
      <c r="AA446" s="42"/>
      <c r="AB446" s="42"/>
      <c r="AC446" s="42"/>
      <c r="AD446" s="42"/>
      <c r="AE446" s="42"/>
      <c r="AF446" s="42"/>
      <c r="AG446" s="42"/>
      <c r="AH446" s="42" t="s">
        <v>210</v>
      </c>
      <c r="AI446" s="93"/>
    </row>
    <row r="447" spans="1:35" hidden="1" x14ac:dyDescent="0.2">
      <c r="A447" s="67" t="s">
        <v>394</v>
      </c>
      <c r="B447" s="71" t="s">
        <v>49</v>
      </c>
      <c r="C447" s="102">
        <v>1000</v>
      </c>
      <c r="D447" s="42"/>
      <c r="E447" s="7"/>
      <c r="F447" s="92"/>
      <c r="G447" s="7"/>
      <c r="H447" s="7"/>
      <c r="I447" s="7"/>
      <c r="J447" s="71" t="s">
        <v>47</v>
      </c>
      <c r="K447" s="94">
        <v>1</v>
      </c>
      <c r="L447" s="42"/>
      <c r="M447" s="42"/>
      <c r="N447" s="42"/>
      <c r="O447" s="42"/>
      <c r="P447" s="42"/>
      <c r="Q447" s="42"/>
      <c r="R447" s="42"/>
      <c r="S447" s="71"/>
      <c r="T447" s="71"/>
      <c r="U447" s="42"/>
      <c r="V447" s="42"/>
      <c r="W447" s="42"/>
      <c r="X447" s="71"/>
      <c r="Y447" s="71"/>
      <c r="Z447" s="42"/>
      <c r="AA447" s="42"/>
      <c r="AB447" s="42"/>
      <c r="AC447" s="42"/>
      <c r="AD447" s="42"/>
      <c r="AE447" s="42"/>
      <c r="AF447" s="42"/>
      <c r="AG447" s="42"/>
      <c r="AH447" s="42" t="s">
        <v>210</v>
      </c>
      <c r="AI447" s="93"/>
    </row>
    <row r="448" spans="1:35" hidden="1" x14ac:dyDescent="0.2">
      <c r="A448" s="67" t="s">
        <v>395</v>
      </c>
      <c r="B448" s="71" t="s">
        <v>49</v>
      </c>
      <c r="C448" s="102">
        <v>350</v>
      </c>
      <c r="D448" s="42"/>
      <c r="E448" s="7"/>
      <c r="F448" s="92"/>
      <c r="G448" s="7"/>
      <c r="H448" s="7"/>
      <c r="I448" s="7"/>
      <c r="J448" s="71" t="s">
        <v>47</v>
      </c>
      <c r="K448" s="94">
        <v>1</v>
      </c>
      <c r="L448" s="42"/>
      <c r="M448" s="42"/>
      <c r="N448" s="42"/>
      <c r="O448" s="42"/>
      <c r="P448" s="42"/>
      <c r="Q448" s="42"/>
      <c r="R448" s="42"/>
      <c r="S448" s="71"/>
      <c r="T448" s="71"/>
      <c r="U448" s="42"/>
      <c r="V448" s="42"/>
      <c r="W448" s="42"/>
      <c r="X448" s="71"/>
      <c r="Y448" s="71"/>
      <c r="Z448" s="42"/>
      <c r="AA448" s="42"/>
      <c r="AB448" s="42"/>
      <c r="AC448" s="42"/>
      <c r="AD448" s="42"/>
      <c r="AE448" s="42"/>
      <c r="AF448" s="42"/>
      <c r="AG448" s="42"/>
      <c r="AH448" s="42" t="s">
        <v>210</v>
      </c>
      <c r="AI448" s="93"/>
    </row>
    <row r="449" spans="1:35" x14ac:dyDescent="0.2">
      <c r="A449" s="67">
        <v>130</v>
      </c>
      <c r="B449" s="71" t="s">
        <v>45</v>
      </c>
      <c r="C449" s="130">
        <v>4539</v>
      </c>
      <c r="D449" s="71">
        <v>271</v>
      </c>
      <c r="E449" s="71">
        <v>0</v>
      </c>
      <c r="F449" s="71">
        <v>210</v>
      </c>
      <c r="G449" s="71">
        <v>0</v>
      </c>
      <c r="H449" s="71" t="s">
        <v>59</v>
      </c>
      <c r="I449" s="71">
        <v>4329</v>
      </c>
      <c r="J449" s="71" t="s">
        <v>47</v>
      </c>
      <c r="K449" s="99">
        <v>5</v>
      </c>
      <c r="L449" s="71">
        <v>19</v>
      </c>
      <c r="M449" s="71">
        <v>608</v>
      </c>
      <c r="N449" s="71">
        <f>M449*2</f>
        <v>1216</v>
      </c>
      <c r="O449" s="71">
        <v>8</v>
      </c>
      <c r="P449" s="71">
        <v>168</v>
      </c>
      <c r="Q449" s="71">
        <f>P449*2</f>
        <v>336</v>
      </c>
      <c r="R449" s="71">
        <v>19</v>
      </c>
      <c r="S449" s="71">
        <v>0</v>
      </c>
      <c r="T449" s="71">
        <v>0</v>
      </c>
      <c r="U449" s="71">
        <v>6</v>
      </c>
      <c r="V449" s="71">
        <v>5</v>
      </c>
      <c r="W449" s="71">
        <v>2</v>
      </c>
      <c r="X449" s="71">
        <v>0</v>
      </c>
      <c r="Y449" s="71">
        <v>0</v>
      </c>
      <c r="Z449" s="71">
        <v>3</v>
      </c>
      <c r="AA449" s="71">
        <v>5</v>
      </c>
      <c r="AB449" s="71">
        <v>2</v>
      </c>
      <c r="AC449" s="71">
        <v>0</v>
      </c>
      <c r="AD449" s="71">
        <v>1</v>
      </c>
      <c r="AE449" s="71">
        <v>1</v>
      </c>
      <c r="AF449" s="71">
        <v>1</v>
      </c>
      <c r="AG449" s="73" t="s">
        <v>213</v>
      </c>
      <c r="AH449" s="73" t="s">
        <v>210</v>
      </c>
      <c r="AI449" s="76"/>
    </row>
    <row r="450" spans="1:35" x14ac:dyDescent="0.2">
      <c r="A450" s="67">
        <v>410</v>
      </c>
      <c r="B450" s="71" t="s">
        <v>49</v>
      </c>
      <c r="C450" s="130">
        <v>7105</v>
      </c>
      <c r="D450" s="71">
        <v>61</v>
      </c>
      <c r="E450" s="71">
        <v>0</v>
      </c>
      <c r="F450" s="71">
        <v>0</v>
      </c>
      <c r="G450" s="71">
        <v>0</v>
      </c>
      <c r="H450" s="71" t="s">
        <v>50</v>
      </c>
      <c r="I450" s="71"/>
      <c r="J450" s="71" t="s">
        <v>47</v>
      </c>
      <c r="K450" s="99">
        <v>5</v>
      </c>
      <c r="L450" s="71">
        <v>0</v>
      </c>
      <c r="M450" s="71">
        <v>0</v>
      </c>
      <c r="N450" s="71">
        <v>0</v>
      </c>
      <c r="O450" s="71">
        <v>0</v>
      </c>
      <c r="P450" s="71">
        <v>0</v>
      </c>
      <c r="Q450" s="71">
        <v>0</v>
      </c>
      <c r="R450" s="71">
        <v>0</v>
      </c>
      <c r="S450" s="71">
        <v>0</v>
      </c>
      <c r="T450" s="71">
        <v>0</v>
      </c>
      <c r="U450" s="71">
        <v>0</v>
      </c>
      <c r="V450" s="71">
        <v>0</v>
      </c>
      <c r="W450" s="71">
        <v>0</v>
      </c>
      <c r="X450" s="71">
        <v>0</v>
      </c>
      <c r="Y450" s="71">
        <v>0</v>
      </c>
      <c r="Z450" s="71">
        <v>0</v>
      </c>
      <c r="AA450" s="71">
        <v>0</v>
      </c>
      <c r="AB450" s="71">
        <v>0</v>
      </c>
      <c r="AC450" s="71">
        <v>0</v>
      </c>
      <c r="AD450" s="71">
        <v>0</v>
      </c>
      <c r="AE450" s="71">
        <v>0</v>
      </c>
      <c r="AF450" s="71">
        <v>1</v>
      </c>
      <c r="AG450" s="73"/>
      <c r="AH450" s="73" t="s">
        <v>210</v>
      </c>
      <c r="AI450" s="76" t="s">
        <v>221</v>
      </c>
    </row>
    <row r="451" spans="1:35" x14ac:dyDescent="0.2">
      <c r="A451" s="67">
        <v>410</v>
      </c>
      <c r="B451" s="71" t="s">
        <v>49</v>
      </c>
      <c r="C451" s="130">
        <f t="shared" ref="C451:C452" si="59">E451+F451+G451+I451</f>
        <v>3373</v>
      </c>
      <c r="D451" s="71">
        <v>3373</v>
      </c>
      <c r="E451" s="71">
        <v>0</v>
      </c>
      <c r="F451" s="71">
        <v>0</v>
      </c>
      <c r="G451" s="71">
        <v>0</v>
      </c>
      <c r="H451" s="71" t="s">
        <v>68</v>
      </c>
      <c r="I451" s="71">
        <v>3373</v>
      </c>
      <c r="J451" s="71" t="s">
        <v>47</v>
      </c>
      <c r="K451" s="99">
        <v>5</v>
      </c>
      <c r="L451" s="71">
        <v>14</v>
      </c>
      <c r="M451" s="71">
        <v>3850</v>
      </c>
      <c r="N451" s="71">
        <v>7700</v>
      </c>
      <c r="O451" s="71">
        <v>27</v>
      </c>
      <c r="P451" s="71">
        <v>567</v>
      </c>
      <c r="Q451" s="71">
        <v>1134</v>
      </c>
      <c r="R451" s="71">
        <v>0</v>
      </c>
      <c r="S451" s="71">
        <v>0</v>
      </c>
      <c r="T451" s="71">
        <v>0</v>
      </c>
      <c r="U451" s="71">
        <v>23</v>
      </c>
      <c r="V451" s="71">
        <v>26</v>
      </c>
      <c r="W451" s="71">
        <v>13</v>
      </c>
      <c r="X451" s="71">
        <v>0</v>
      </c>
      <c r="Y451" s="71">
        <v>0</v>
      </c>
      <c r="Z451" s="71">
        <v>17</v>
      </c>
      <c r="AA451" s="71">
        <v>26</v>
      </c>
      <c r="AB451" s="71">
        <v>10</v>
      </c>
      <c r="AC451" s="71">
        <v>4</v>
      </c>
      <c r="AD451" s="71">
        <v>8</v>
      </c>
      <c r="AE451" s="71">
        <v>0</v>
      </c>
      <c r="AF451" s="71">
        <v>1</v>
      </c>
      <c r="AG451" s="73" t="s">
        <v>222</v>
      </c>
      <c r="AH451" s="73" t="s">
        <v>210</v>
      </c>
      <c r="AI451" s="76" t="s">
        <v>223</v>
      </c>
    </row>
    <row r="452" spans="1:35" x14ac:dyDescent="0.2">
      <c r="A452" s="67">
        <v>4501</v>
      </c>
      <c r="B452" s="71" t="s">
        <v>49</v>
      </c>
      <c r="C452" s="130">
        <f t="shared" si="59"/>
        <v>54249</v>
      </c>
      <c r="D452" s="71">
        <v>952</v>
      </c>
      <c r="E452" s="71">
        <v>6052</v>
      </c>
      <c r="F452" s="71">
        <v>7539</v>
      </c>
      <c r="G452" s="71">
        <v>0</v>
      </c>
      <c r="H452" s="71" t="s">
        <v>238</v>
      </c>
      <c r="I452" s="71">
        <v>40658</v>
      </c>
      <c r="J452" s="71" t="s">
        <v>47</v>
      </c>
      <c r="K452" s="99">
        <v>5</v>
      </c>
      <c r="L452" s="71">
        <v>9</v>
      </c>
      <c r="M452" s="71">
        <v>309</v>
      </c>
      <c r="N452" s="71">
        <f t="shared" ref="N452" si="60">M452*2</f>
        <v>618</v>
      </c>
      <c r="O452" s="71">
        <v>2</v>
      </c>
      <c r="P452" s="71">
        <v>0</v>
      </c>
      <c r="Q452" s="71">
        <f t="shared" ref="Q452" si="61">P452*2</f>
        <v>0</v>
      </c>
      <c r="R452" s="71">
        <v>0</v>
      </c>
      <c r="S452" s="71">
        <v>75</v>
      </c>
      <c r="T452" s="71">
        <v>0</v>
      </c>
      <c r="U452" s="71">
        <v>24</v>
      </c>
      <c r="V452" s="71">
        <v>12</v>
      </c>
      <c r="W452" s="71">
        <v>4</v>
      </c>
      <c r="X452" s="71">
        <v>0</v>
      </c>
      <c r="Y452" s="71">
        <v>0</v>
      </c>
      <c r="Z452" s="71">
        <v>24</v>
      </c>
      <c r="AA452" s="71">
        <v>12</v>
      </c>
      <c r="AB452" s="71">
        <v>24</v>
      </c>
      <c r="AC452" s="71">
        <v>4</v>
      </c>
      <c r="AD452" s="71">
        <v>6</v>
      </c>
      <c r="AE452" s="71">
        <v>2</v>
      </c>
      <c r="AF452" s="71">
        <v>2</v>
      </c>
      <c r="AG452" s="73" t="s">
        <v>239</v>
      </c>
      <c r="AH452" s="73" t="s">
        <v>210</v>
      </c>
      <c r="AI452" s="76"/>
    </row>
    <row r="453" spans="1:35" x14ac:dyDescent="0.2">
      <c r="A453" s="67">
        <v>9301</v>
      </c>
      <c r="B453" s="71" t="s">
        <v>49</v>
      </c>
      <c r="C453" s="130">
        <v>20004</v>
      </c>
      <c r="D453" s="71">
        <v>142</v>
      </c>
      <c r="E453" s="71">
        <v>350</v>
      </c>
      <c r="F453" s="71">
        <v>0</v>
      </c>
      <c r="G453" s="71">
        <v>0</v>
      </c>
      <c r="H453" s="71" t="s">
        <v>50</v>
      </c>
      <c r="I453" s="71">
        <v>0</v>
      </c>
      <c r="J453" s="71" t="s">
        <v>345</v>
      </c>
      <c r="K453" s="99">
        <v>5</v>
      </c>
      <c r="L453" s="71">
        <v>20</v>
      </c>
      <c r="M453" s="71">
        <v>788</v>
      </c>
      <c r="N453" s="71">
        <v>1576</v>
      </c>
      <c r="O453" s="71">
        <v>19</v>
      </c>
      <c r="P453" s="71">
        <v>8</v>
      </c>
      <c r="Q453" s="71">
        <v>152</v>
      </c>
      <c r="R453" s="71">
        <v>10</v>
      </c>
      <c r="S453" s="71">
        <v>48</v>
      </c>
      <c r="T453" s="71">
        <v>1</v>
      </c>
      <c r="U453" s="71">
        <v>15</v>
      </c>
      <c r="V453" s="71">
        <v>9</v>
      </c>
      <c r="W453" s="71">
        <v>10</v>
      </c>
      <c r="X453" s="71">
        <v>0</v>
      </c>
      <c r="Y453" s="71">
        <v>0</v>
      </c>
      <c r="Z453" s="71">
        <v>4</v>
      </c>
      <c r="AA453" s="71">
        <v>9</v>
      </c>
      <c r="AB453" s="71">
        <v>9</v>
      </c>
      <c r="AC453" s="71">
        <v>23</v>
      </c>
      <c r="AD453" s="71">
        <v>3</v>
      </c>
      <c r="AE453" s="71"/>
      <c r="AF453" s="71">
        <v>2</v>
      </c>
      <c r="AG453" s="73" t="s">
        <v>212</v>
      </c>
      <c r="AH453" s="73" t="s">
        <v>210</v>
      </c>
      <c r="AI453" s="76"/>
    </row>
    <row r="454" spans="1:35" x14ac:dyDescent="0.2">
      <c r="A454" s="67">
        <v>12018</v>
      </c>
      <c r="B454" s="71" t="s">
        <v>49</v>
      </c>
      <c r="C454" s="130">
        <v>20572</v>
      </c>
      <c r="D454" s="71">
        <v>188</v>
      </c>
      <c r="E454" s="71">
        <v>312</v>
      </c>
      <c r="F454" s="71">
        <v>0</v>
      </c>
      <c r="G454" s="71">
        <v>0</v>
      </c>
      <c r="H454" s="71" t="s">
        <v>50</v>
      </c>
      <c r="I454" s="71">
        <v>0</v>
      </c>
      <c r="J454" s="71" t="s">
        <v>345</v>
      </c>
      <c r="K454" s="99">
        <v>5</v>
      </c>
      <c r="L454" s="71">
        <v>0</v>
      </c>
      <c r="M454" s="71">
        <v>0</v>
      </c>
      <c r="N454" s="71">
        <v>0</v>
      </c>
      <c r="O454" s="71">
        <v>18</v>
      </c>
      <c r="P454" s="71">
        <v>8</v>
      </c>
      <c r="Q454" s="71">
        <v>144</v>
      </c>
      <c r="R454" s="71">
        <v>0</v>
      </c>
      <c r="S454" s="71">
        <v>20</v>
      </c>
      <c r="T454" s="71">
        <v>3</v>
      </c>
      <c r="U454" s="71">
        <v>10</v>
      </c>
      <c r="V454" s="71">
        <v>12</v>
      </c>
      <c r="W454" s="71">
        <v>3</v>
      </c>
      <c r="X454" s="71">
        <v>0</v>
      </c>
      <c r="Y454" s="71">
        <v>0</v>
      </c>
      <c r="Z454" s="71">
        <v>4</v>
      </c>
      <c r="AA454" s="71">
        <v>12</v>
      </c>
      <c r="AB454" s="71">
        <v>8</v>
      </c>
      <c r="AC454" s="71">
        <v>2</v>
      </c>
      <c r="AD454" s="71">
        <v>2</v>
      </c>
      <c r="AE454" s="71">
        <v>0</v>
      </c>
      <c r="AF454" s="71">
        <v>1</v>
      </c>
      <c r="AG454" s="73" t="s">
        <v>212</v>
      </c>
      <c r="AH454" s="73" t="s">
        <v>210</v>
      </c>
      <c r="AI454" s="76"/>
    </row>
    <row r="455" spans="1:35" x14ac:dyDescent="0.2">
      <c r="A455" s="67">
        <v>23020</v>
      </c>
      <c r="B455" s="71" t="s">
        <v>49</v>
      </c>
      <c r="C455" s="130">
        <f>E455+F455+G455+I455</f>
        <v>14787</v>
      </c>
      <c r="D455" s="71">
        <v>374</v>
      </c>
      <c r="E455" s="71">
        <v>13454</v>
      </c>
      <c r="F455" s="71">
        <v>900</v>
      </c>
      <c r="G455" s="71">
        <v>0</v>
      </c>
      <c r="H455" s="71" t="s">
        <v>59</v>
      </c>
      <c r="I455" s="71">
        <v>433</v>
      </c>
      <c r="J455" s="71" t="s">
        <v>47</v>
      </c>
      <c r="K455" s="99">
        <v>5</v>
      </c>
      <c r="L455" s="71">
        <v>19</v>
      </c>
      <c r="M455" s="71">
        <v>570</v>
      </c>
      <c r="N455" s="71">
        <f>M455*2</f>
        <v>1140</v>
      </c>
      <c r="O455" s="71">
        <v>5</v>
      </c>
      <c r="P455" s="71">
        <v>105</v>
      </c>
      <c r="Q455" s="71">
        <f>P455*2</f>
        <v>210</v>
      </c>
      <c r="R455" s="71">
        <v>6</v>
      </c>
      <c r="S455" s="71">
        <v>87</v>
      </c>
      <c r="T455" s="71">
        <v>36</v>
      </c>
      <c r="U455" s="71">
        <v>12</v>
      </c>
      <c r="V455" s="71">
        <v>9</v>
      </c>
      <c r="W455" s="71">
        <v>2</v>
      </c>
      <c r="X455" s="71">
        <v>0</v>
      </c>
      <c r="Y455" s="71">
        <v>0</v>
      </c>
      <c r="Z455" s="71">
        <v>2</v>
      </c>
      <c r="AA455" s="71">
        <v>9</v>
      </c>
      <c r="AB455" s="71">
        <v>4</v>
      </c>
      <c r="AC455" s="71">
        <v>0</v>
      </c>
      <c r="AD455" s="71">
        <v>2</v>
      </c>
      <c r="AE455" s="71">
        <v>1</v>
      </c>
      <c r="AF455" s="71">
        <v>1</v>
      </c>
      <c r="AG455" s="73" t="s">
        <v>242</v>
      </c>
      <c r="AH455" s="73" t="s">
        <v>210</v>
      </c>
      <c r="AI455" s="76"/>
    </row>
    <row r="456" spans="1:35" x14ac:dyDescent="0.2">
      <c r="A456" s="67">
        <v>24006</v>
      </c>
      <c r="B456" s="71" t="s">
        <v>49</v>
      </c>
      <c r="C456" s="130">
        <v>21956</v>
      </c>
      <c r="D456" s="71">
        <v>173</v>
      </c>
      <c r="E456" s="71">
        <v>405</v>
      </c>
      <c r="F456" s="71">
        <v>0</v>
      </c>
      <c r="G456" s="71">
        <v>0</v>
      </c>
      <c r="H456" s="71" t="s">
        <v>50</v>
      </c>
      <c r="I456" s="71">
        <v>0</v>
      </c>
      <c r="J456" s="71" t="s">
        <v>345</v>
      </c>
      <c r="K456" s="99">
        <v>5</v>
      </c>
      <c r="L456" s="71">
        <v>33</v>
      </c>
      <c r="M456" s="71">
        <v>788</v>
      </c>
      <c r="N456" s="71">
        <v>1576</v>
      </c>
      <c r="O456" s="71">
        <v>16</v>
      </c>
      <c r="P456" s="71">
        <v>8</v>
      </c>
      <c r="Q456" s="71">
        <v>16</v>
      </c>
      <c r="R456" s="71">
        <v>11</v>
      </c>
      <c r="S456" s="71">
        <v>49</v>
      </c>
      <c r="T456" s="71">
        <v>0</v>
      </c>
      <c r="U456" s="71">
        <v>6</v>
      </c>
      <c r="V456" s="71">
        <v>8</v>
      </c>
      <c r="W456" s="71">
        <v>4</v>
      </c>
      <c r="X456" s="71">
        <v>0</v>
      </c>
      <c r="Y456" s="71">
        <v>0</v>
      </c>
      <c r="Z456" s="71">
        <v>4</v>
      </c>
      <c r="AA456" s="71">
        <v>8</v>
      </c>
      <c r="AB456" s="71">
        <v>9</v>
      </c>
      <c r="AC456" s="71">
        <v>8</v>
      </c>
      <c r="AD456" s="71">
        <v>3</v>
      </c>
      <c r="AE456" s="71">
        <v>0</v>
      </c>
      <c r="AF456" s="71">
        <v>1</v>
      </c>
      <c r="AG456" s="73" t="s">
        <v>212</v>
      </c>
      <c r="AH456" s="73" t="s">
        <v>210</v>
      </c>
      <c r="AI456" s="76" t="s">
        <v>347</v>
      </c>
    </row>
    <row r="457" spans="1:35" x14ac:dyDescent="0.2">
      <c r="A457" s="67">
        <v>31006</v>
      </c>
      <c r="B457" s="71" t="s">
        <v>49</v>
      </c>
      <c r="C457" s="130">
        <v>21528</v>
      </c>
      <c r="D457" s="71">
        <v>203</v>
      </c>
      <c r="E457" s="71">
        <v>426</v>
      </c>
      <c r="F457" s="71">
        <v>0</v>
      </c>
      <c r="G457" s="71">
        <v>0</v>
      </c>
      <c r="H457" s="71" t="s">
        <v>50</v>
      </c>
      <c r="I457" s="71">
        <v>0</v>
      </c>
      <c r="J457" s="71" t="s">
        <v>345</v>
      </c>
      <c r="K457" s="99">
        <v>5</v>
      </c>
      <c r="L457" s="71">
        <v>33</v>
      </c>
      <c r="M457" s="71">
        <v>788</v>
      </c>
      <c r="N457" s="71">
        <v>1576</v>
      </c>
      <c r="O457" s="71">
        <v>22</v>
      </c>
      <c r="P457" s="71">
        <v>8</v>
      </c>
      <c r="Q457" s="71">
        <v>176</v>
      </c>
      <c r="R457" s="71">
        <v>9</v>
      </c>
      <c r="S457" s="71">
        <v>41</v>
      </c>
      <c r="T457" s="71">
        <v>3</v>
      </c>
      <c r="U457" s="71">
        <v>13</v>
      </c>
      <c r="V457" s="71">
        <v>11</v>
      </c>
      <c r="W457" s="71">
        <v>8</v>
      </c>
      <c r="X457" s="71">
        <v>0</v>
      </c>
      <c r="Y457" s="71">
        <v>0</v>
      </c>
      <c r="Z457" s="71">
        <v>0</v>
      </c>
      <c r="AA457" s="71">
        <v>0</v>
      </c>
      <c r="AB457" s="71">
        <v>5</v>
      </c>
      <c r="AC457" s="71">
        <v>11</v>
      </c>
      <c r="AD457" s="71">
        <v>12</v>
      </c>
      <c r="AE457" s="71">
        <v>13</v>
      </c>
      <c r="AF457" s="71">
        <v>3</v>
      </c>
      <c r="AG457" s="73" t="s">
        <v>212</v>
      </c>
      <c r="AH457" s="71" t="s">
        <v>210</v>
      </c>
      <c r="AI457" s="73"/>
    </row>
    <row r="458" spans="1:35" x14ac:dyDescent="0.2">
      <c r="A458" s="67">
        <v>33009</v>
      </c>
      <c r="B458" s="71" t="s">
        <v>49</v>
      </c>
      <c r="C458" s="130">
        <f t="shared" ref="C458:C460" si="62">E458+F458+G458+I458</f>
        <v>72048</v>
      </c>
      <c r="D458" s="71">
        <v>2226</v>
      </c>
      <c r="E458" s="71">
        <v>0</v>
      </c>
      <c r="F458" s="71">
        <v>51863</v>
      </c>
      <c r="G458" s="71">
        <v>0</v>
      </c>
      <c r="H458" s="71" t="s">
        <v>88</v>
      </c>
      <c r="I458" s="71">
        <v>20185</v>
      </c>
      <c r="J458" s="71" t="s">
        <v>47</v>
      </c>
      <c r="K458" s="99">
        <v>5</v>
      </c>
      <c r="L458" s="71">
        <v>391</v>
      </c>
      <c r="M458" s="71">
        <v>1564</v>
      </c>
      <c r="N458" s="71">
        <f t="shared" ref="N458:N460" si="63">M458*2</f>
        <v>3128</v>
      </c>
      <c r="O458" s="71">
        <v>19</v>
      </c>
      <c r="P458" s="71">
        <v>1425</v>
      </c>
      <c r="Q458" s="71">
        <f>P458*2</f>
        <v>2850</v>
      </c>
      <c r="R458" s="71">
        <v>0</v>
      </c>
      <c r="S458" s="71">
        <v>686</v>
      </c>
      <c r="T458" s="71">
        <v>710</v>
      </c>
      <c r="U458" s="71">
        <v>65</v>
      </c>
      <c r="V458" s="71">
        <v>32</v>
      </c>
      <c r="W458" s="71">
        <v>8</v>
      </c>
      <c r="X458" s="71">
        <v>0</v>
      </c>
      <c r="Y458" s="71">
        <v>0</v>
      </c>
      <c r="Z458" s="71">
        <v>14</v>
      </c>
      <c r="AA458" s="71">
        <v>32</v>
      </c>
      <c r="AB458" s="71">
        <v>65</v>
      </c>
      <c r="AC458" s="71">
        <v>0</v>
      </c>
      <c r="AD458" s="71">
        <v>11</v>
      </c>
      <c r="AE458" s="71">
        <v>0</v>
      </c>
      <c r="AF458" s="71">
        <v>2</v>
      </c>
      <c r="AG458" s="73" t="s">
        <v>239</v>
      </c>
      <c r="AH458" s="73" t="s">
        <v>210</v>
      </c>
      <c r="AI458" s="76"/>
    </row>
    <row r="459" spans="1:35" x14ac:dyDescent="0.2">
      <c r="A459" s="67">
        <v>33009</v>
      </c>
      <c r="B459" s="71" t="s">
        <v>49</v>
      </c>
      <c r="C459" s="130">
        <f t="shared" si="62"/>
        <v>103407</v>
      </c>
      <c r="D459" s="71">
        <v>2762</v>
      </c>
      <c r="E459" s="71">
        <v>1032</v>
      </c>
      <c r="F459" s="71">
        <v>91237</v>
      </c>
      <c r="G459" s="71">
        <v>1307</v>
      </c>
      <c r="H459" s="71" t="s">
        <v>101</v>
      </c>
      <c r="I459" s="71">
        <v>9831</v>
      </c>
      <c r="J459" s="71" t="s">
        <v>47</v>
      </c>
      <c r="K459" s="99">
        <v>5</v>
      </c>
      <c r="L459" s="71">
        <v>320</v>
      </c>
      <c r="M459" s="71">
        <v>1280</v>
      </c>
      <c r="N459" s="71">
        <f t="shared" si="63"/>
        <v>2560</v>
      </c>
      <c r="O459" s="71">
        <v>34</v>
      </c>
      <c r="P459" s="71">
        <v>1224</v>
      </c>
      <c r="Q459" s="71">
        <f>P459*2</f>
        <v>2448</v>
      </c>
      <c r="R459" s="71">
        <v>4</v>
      </c>
      <c r="S459" s="71">
        <v>934</v>
      </c>
      <c r="T459" s="71">
        <v>1230</v>
      </c>
      <c r="U459" s="71">
        <v>41</v>
      </c>
      <c r="V459" s="71">
        <v>38</v>
      </c>
      <c r="W459" s="71">
        <v>7</v>
      </c>
      <c r="X459" s="71">
        <v>0</v>
      </c>
      <c r="Y459" s="71">
        <v>0</v>
      </c>
      <c r="Z459" s="71">
        <v>8</v>
      </c>
      <c r="AA459" s="71">
        <v>38</v>
      </c>
      <c r="AB459" s="71">
        <v>41</v>
      </c>
      <c r="AC459" s="71">
        <v>0</v>
      </c>
      <c r="AD459" s="71">
        <v>13</v>
      </c>
      <c r="AE459" s="71">
        <v>3</v>
      </c>
      <c r="AF459" s="71">
        <v>2</v>
      </c>
      <c r="AG459" s="73" t="s">
        <v>266</v>
      </c>
      <c r="AH459" s="73" t="s">
        <v>210</v>
      </c>
      <c r="AI459" s="73" t="s">
        <v>267</v>
      </c>
    </row>
    <row r="460" spans="1:35" x14ac:dyDescent="0.2">
      <c r="A460" s="67">
        <v>37017</v>
      </c>
      <c r="B460" s="71" t="s">
        <v>49</v>
      </c>
      <c r="C460" s="130">
        <f t="shared" si="62"/>
        <v>18097</v>
      </c>
      <c r="D460" s="71">
        <v>2937</v>
      </c>
      <c r="E460" s="71">
        <v>328</v>
      </c>
      <c r="F460" s="71">
        <v>0</v>
      </c>
      <c r="G460" s="71">
        <v>0</v>
      </c>
      <c r="H460" s="77" t="s">
        <v>274</v>
      </c>
      <c r="I460" s="71">
        <v>17769</v>
      </c>
      <c r="J460" s="71" t="s">
        <v>345</v>
      </c>
      <c r="K460" s="99">
        <v>5</v>
      </c>
      <c r="L460" s="71">
        <v>60</v>
      </c>
      <c r="M460" s="71">
        <v>2242</v>
      </c>
      <c r="N460" s="71">
        <f t="shared" si="63"/>
        <v>4484</v>
      </c>
      <c r="O460" s="71">
        <v>16</v>
      </c>
      <c r="P460" s="71">
        <v>336</v>
      </c>
      <c r="Q460" s="71">
        <f>P460*2</f>
        <v>672</v>
      </c>
      <c r="R460" s="71">
        <v>0</v>
      </c>
      <c r="S460" s="71">
        <v>28</v>
      </c>
      <c r="T460" s="71">
        <v>0</v>
      </c>
      <c r="U460" s="71">
        <v>10</v>
      </c>
      <c r="V460" s="71">
        <v>11</v>
      </c>
      <c r="W460" s="71">
        <v>10</v>
      </c>
      <c r="X460" s="71">
        <v>0</v>
      </c>
      <c r="Y460" s="71">
        <v>0</v>
      </c>
      <c r="Z460" s="71">
        <v>5</v>
      </c>
      <c r="AA460" s="71">
        <v>11</v>
      </c>
      <c r="AB460" s="71">
        <v>9</v>
      </c>
      <c r="AC460" s="71">
        <v>8</v>
      </c>
      <c r="AD460" s="71">
        <v>1</v>
      </c>
      <c r="AE460" s="71">
        <v>0</v>
      </c>
      <c r="AF460" s="71">
        <v>1</v>
      </c>
      <c r="AG460" s="73" t="s">
        <v>275</v>
      </c>
      <c r="AH460" s="73" t="s">
        <v>210</v>
      </c>
      <c r="AI460" s="76"/>
    </row>
    <row r="461" spans="1:35" x14ac:dyDescent="0.2">
      <c r="A461" s="67">
        <v>39008</v>
      </c>
      <c r="B461" s="71" t="s">
        <v>49</v>
      </c>
      <c r="C461" s="130">
        <v>21956</v>
      </c>
      <c r="D461" s="71">
        <v>208</v>
      </c>
      <c r="E461" s="71">
        <v>416</v>
      </c>
      <c r="F461" s="71">
        <v>0</v>
      </c>
      <c r="G461" s="71">
        <v>0</v>
      </c>
      <c r="H461" s="71" t="s">
        <v>50</v>
      </c>
      <c r="I461" s="71">
        <v>0</v>
      </c>
      <c r="J461" s="71" t="s">
        <v>345</v>
      </c>
      <c r="K461" s="99">
        <v>5</v>
      </c>
      <c r="L461" s="71">
        <v>4</v>
      </c>
      <c r="M461" s="71">
        <v>788</v>
      </c>
      <c r="N461" s="71">
        <v>1576</v>
      </c>
      <c r="O461" s="71">
        <v>10</v>
      </c>
      <c r="P461" s="71">
        <v>8</v>
      </c>
      <c r="Q461" s="71">
        <v>80</v>
      </c>
      <c r="R461" s="71">
        <v>0</v>
      </c>
      <c r="S461" s="71">
        <v>61</v>
      </c>
      <c r="T461" s="71">
        <v>2</v>
      </c>
      <c r="U461" s="71">
        <v>12</v>
      </c>
      <c r="V461" s="71">
        <v>12</v>
      </c>
      <c r="W461" s="71">
        <v>7</v>
      </c>
      <c r="X461" s="71">
        <v>0</v>
      </c>
      <c r="Y461" s="71">
        <v>0</v>
      </c>
      <c r="Z461" s="71">
        <v>5</v>
      </c>
      <c r="AA461" s="71">
        <v>11</v>
      </c>
      <c r="AB461" s="71">
        <v>8</v>
      </c>
      <c r="AC461" s="71">
        <v>8</v>
      </c>
      <c r="AD461" s="71">
        <v>3</v>
      </c>
      <c r="AE461" s="71">
        <v>0</v>
      </c>
      <c r="AF461" s="71">
        <v>1</v>
      </c>
      <c r="AG461" s="73" t="s">
        <v>212</v>
      </c>
      <c r="AH461" s="73" t="s">
        <v>210</v>
      </c>
      <c r="AI461" s="76" t="s">
        <v>347</v>
      </c>
    </row>
    <row r="462" spans="1:35" x14ac:dyDescent="0.2">
      <c r="A462" s="67">
        <v>40001</v>
      </c>
      <c r="B462" s="71" t="s">
        <v>49</v>
      </c>
      <c r="C462" s="130">
        <f t="shared" ref="C462:C465" si="64">E462+F462+G462+I462</f>
        <v>584</v>
      </c>
      <c r="D462" s="71">
        <v>292</v>
      </c>
      <c r="E462" s="71">
        <v>292</v>
      </c>
      <c r="F462" s="71">
        <v>0</v>
      </c>
      <c r="G462" s="71">
        <v>0</v>
      </c>
      <c r="H462" s="71" t="s">
        <v>59</v>
      </c>
      <c r="I462" s="71">
        <v>292</v>
      </c>
      <c r="J462" s="71" t="s">
        <v>47</v>
      </c>
      <c r="K462" s="99">
        <v>5</v>
      </c>
      <c r="L462" s="71"/>
      <c r="M462" s="71"/>
      <c r="N462" s="71"/>
      <c r="O462" s="71"/>
      <c r="P462" s="71"/>
      <c r="Q462" s="71"/>
      <c r="R462" s="71"/>
      <c r="S462" s="71">
        <v>4</v>
      </c>
      <c r="T462" s="71">
        <v>0</v>
      </c>
      <c r="U462" s="71">
        <v>8</v>
      </c>
      <c r="V462" s="71">
        <v>8</v>
      </c>
      <c r="W462" s="71">
        <v>2</v>
      </c>
      <c r="X462" s="71">
        <v>0</v>
      </c>
      <c r="Y462" s="71">
        <v>0</v>
      </c>
      <c r="Z462" s="71">
        <v>4</v>
      </c>
      <c r="AA462" s="71">
        <v>8</v>
      </c>
      <c r="AB462" s="71">
        <v>4</v>
      </c>
      <c r="AC462" s="71">
        <v>2</v>
      </c>
      <c r="AD462" s="71">
        <v>2</v>
      </c>
      <c r="AE462" s="71">
        <v>0</v>
      </c>
      <c r="AF462" s="71">
        <v>1</v>
      </c>
      <c r="AG462" s="73" t="s">
        <v>214</v>
      </c>
      <c r="AH462" s="73" t="s">
        <v>210</v>
      </c>
      <c r="AI462" s="76"/>
    </row>
    <row r="463" spans="1:35" x14ac:dyDescent="0.2">
      <c r="A463" s="67">
        <v>69004</v>
      </c>
      <c r="B463" s="71" t="s">
        <v>49</v>
      </c>
      <c r="C463" s="130">
        <f t="shared" si="64"/>
        <v>881</v>
      </c>
      <c r="D463" s="71">
        <v>274</v>
      </c>
      <c r="E463" s="71">
        <v>638</v>
      </c>
      <c r="F463" s="71">
        <v>0</v>
      </c>
      <c r="G463" s="71">
        <v>0</v>
      </c>
      <c r="H463" s="71" t="s">
        <v>59</v>
      </c>
      <c r="I463" s="71">
        <v>243</v>
      </c>
      <c r="J463" s="71" t="s">
        <v>47</v>
      </c>
      <c r="K463" s="99">
        <v>5</v>
      </c>
      <c r="L463" s="71">
        <v>10</v>
      </c>
      <c r="M463" s="71">
        <v>420</v>
      </c>
      <c r="N463" s="71">
        <f t="shared" ref="N463:N465" si="65">M463*2</f>
        <v>840</v>
      </c>
      <c r="O463" s="71">
        <v>2</v>
      </c>
      <c r="P463" s="71">
        <v>60</v>
      </c>
      <c r="Q463" s="71">
        <f t="shared" ref="Q463:Q465" si="66">P463*2</f>
        <v>120</v>
      </c>
      <c r="R463" s="71">
        <v>10</v>
      </c>
      <c r="S463" s="71">
        <v>0</v>
      </c>
      <c r="T463" s="71">
        <v>0</v>
      </c>
      <c r="U463" s="71">
        <v>4</v>
      </c>
      <c r="V463" s="71">
        <v>4</v>
      </c>
      <c r="W463" s="71">
        <v>1</v>
      </c>
      <c r="X463" s="71">
        <v>0</v>
      </c>
      <c r="Y463" s="71">
        <v>0</v>
      </c>
      <c r="Z463" s="71">
        <v>2</v>
      </c>
      <c r="AA463" s="71">
        <v>4</v>
      </c>
      <c r="AB463" s="71">
        <v>2</v>
      </c>
      <c r="AC463" s="71">
        <v>0</v>
      </c>
      <c r="AD463" s="71">
        <v>0</v>
      </c>
      <c r="AE463" s="71">
        <v>0</v>
      </c>
      <c r="AF463" s="71">
        <v>0</v>
      </c>
      <c r="AG463" s="73" t="s">
        <v>242</v>
      </c>
      <c r="AH463" s="73" t="s">
        <v>210</v>
      </c>
      <c r="AI463" s="76"/>
    </row>
    <row r="464" spans="1:35" x14ac:dyDescent="0.2">
      <c r="A464" s="67">
        <v>69005</v>
      </c>
      <c r="B464" s="71" t="s">
        <v>49</v>
      </c>
      <c r="C464" s="130">
        <f t="shared" si="64"/>
        <v>876</v>
      </c>
      <c r="D464" s="71">
        <v>78</v>
      </c>
      <c r="E464" s="71">
        <v>798</v>
      </c>
      <c r="F464" s="71">
        <v>0</v>
      </c>
      <c r="G464" s="71">
        <v>0</v>
      </c>
      <c r="H464" s="71" t="s">
        <v>59</v>
      </c>
      <c r="I464" s="71">
        <v>78</v>
      </c>
      <c r="J464" s="71" t="s">
        <v>47</v>
      </c>
      <c r="K464" s="99">
        <v>5</v>
      </c>
      <c r="L464" s="71">
        <v>7</v>
      </c>
      <c r="M464" s="71">
        <v>161</v>
      </c>
      <c r="N464" s="71">
        <f t="shared" si="65"/>
        <v>322</v>
      </c>
      <c r="O464" s="71">
        <v>1</v>
      </c>
      <c r="P464" s="71">
        <v>24</v>
      </c>
      <c r="Q464" s="71">
        <f t="shared" si="66"/>
        <v>48</v>
      </c>
      <c r="R464" s="71">
        <v>7</v>
      </c>
      <c r="S464" s="71">
        <v>12</v>
      </c>
      <c r="T464" s="71">
        <v>6</v>
      </c>
      <c r="U464" s="71">
        <v>2</v>
      </c>
      <c r="V464" s="71">
        <v>1</v>
      </c>
      <c r="W464" s="71">
        <v>1</v>
      </c>
      <c r="X464" s="71">
        <v>0</v>
      </c>
      <c r="Y464" s="71">
        <v>0</v>
      </c>
      <c r="Z464" s="71">
        <v>1</v>
      </c>
      <c r="AA464" s="71">
        <v>1</v>
      </c>
      <c r="AB464" s="71">
        <v>1</v>
      </c>
      <c r="AC464" s="71">
        <v>0</v>
      </c>
      <c r="AD464" s="71">
        <v>1</v>
      </c>
      <c r="AE464" s="71">
        <v>0</v>
      </c>
      <c r="AF464" s="71">
        <v>1</v>
      </c>
      <c r="AG464" s="73" t="s">
        <v>242</v>
      </c>
      <c r="AH464" s="73"/>
      <c r="AI464" s="76"/>
    </row>
    <row r="465" spans="1:35" x14ac:dyDescent="0.2">
      <c r="A465" s="67">
        <v>69012</v>
      </c>
      <c r="B465" s="71" t="s">
        <v>49</v>
      </c>
      <c r="C465" s="130">
        <f t="shared" si="64"/>
        <v>3743</v>
      </c>
      <c r="D465" s="71">
        <v>245</v>
      </c>
      <c r="E465" s="71">
        <v>929</v>
      </c>
      <c r="F465" s="71">
        <v>0</v>
      </c>
      <c r="G465" s="71">
        <v>123</v>
      </c>
      <c r="H465" s="71" t="s">
        <v>101</v>
      </c>
      <c r="I465" s="71">
        <v>2691</v>
      </c>
      <c r="J465" s="71" t="s">
        <v>47</v>
      </c>
      <c r="K465" s="99">
        <v>5</v>
      </c>
      <c r="L465" s="71">
        <v>18</v>
      </c>
      <c r="M465" s="71">
        <v>378</v>
      </c>
      <c r="N465" s="71">
        <f t="shared" si="65"/>
        <v>756</v>
      </c>
      <c r="O465" s="71">
        <v>5</v>
      </c>
      <c r="P465" s="71">
        <v>96</v>
      </c>
      <c r="Q465" s="71">
        <f t="shared" si="66"/>
        <v>192</v>
      </c>
      <c r="R465" s="71">
        <v>18</v>
      </c>
      <c r="S465" s="71">
        <v>0</v>
      </c>
      <c r="T465" s="71">
        <v>0</v>
      </c>
      <c r="U465" s="71">
        <v>9</v>
      </c>
      <c r="V465" s="71">
        <v>7</v>
      </c>
      <c r="W465" s="71">
        <v>3</v>
      </c>
      <c r="X465" s="71">
        <v>0</v>
      </c>
      <c r="Y465" s="71">
        <v>1</v>
      </c>
      <c r="Z465" s="71">
        <v>3</v>
      </c>
      <c r="AA465" s="71">
        <v>7</v>
      </c>
      <c r="AB465" s="71">
        <v>5</v>
      </c>
      <c r="AC465" s="71">
        <v>0</v>
      </c>
      <c r="AD465" s="71">
        <v>0</v>
      </c>
      <c r="AE465" s="71">
        <v>0</v>
      </c>
      <c r="AF465" s="71">
        <v>0</v>
      </c>
      <c r="AG465" s="73" t="s">
        <v>242</v>
      </c>
      <c r="AH465" s="73" t="s">
        <v>210</v>
      </c>
      <c r="AI465" s="76"/>
    </row>
    <row r="466" spans="1:35" x14ac:dyDescent="0.2">
      <c r="A466" s="67">
        <v>87010</v>
      </c>
      <c r="B466" s="71" t="s">
        <v>49</v>
      </c>
      <c r="C466" s="130">
        <v>23631</v>
      </c>
      <c r="D466" s="71">
        <v>180</v>
      </c>
      <c r="E466" s="71">
        <v>0</v>
      </c>
      <c r="F466" s="71">
        <v>0</v>
      </c>
      <c r="G466" s="71">
        <v>0</v>
      </c>
      <c r="H466" s="71" t="s">
        <v>50</v>
      </c>
      <c r="I466" s="71" t="s">
        <v>50</v>
      </c>
      <c r="J466" s="71" t="s">
        <v>345</v>
      </c>
      <c r="K466" s="99">
        <v>5</v>
      </c>
      <c r="L466" s="71">
        <v>10</v>
      </c>
      <c r="M466" s="71">
        <v>788</v>
      </c>
      <c r="N466" s="71">
        <v>1576</v>
      </c>
      <c r="O466" s="71">
        <v>10</v>
      </c>
      <c r="P466" s="71">
        <v>8</v>
      </c>
      <c r="Q466" s="71">
        <v>80</v>
      </c>
      <c r="R466" s="71">
        <v>0</v>
      </c>
      <c r="S466" s="71">
        <v>43</v>
      </c>
      <c r="T466" s="71">
        <v>0</v>
      </c>
      <c r="U466" s="71">
        <v>12</v>
      </c>
      <c r="V466" s="71">
        <v>12</v>
      </c>
      <c r="W466" s="71">
        <v>8</v>
      </c>
      <c r="X466" s="71">
        <v>0</v>
      </c>
      <c r="Y466" s="71">
        <v>0</v>
      </c>
      <c r="Z466" s="71">
        <v>5</v>
      </c>
      <c r="AA466" s="71">
        <v>12</v>
      </c>
      <c r="AB466" s="71">
        <v>9</v>
      </c>
      <c r="AC466" s="71">
        <v>8</v>
      </c>
      <c r="AD466" s="71">
        <v>4</v>
      </c>
      <c r="AE466" s="71">
        <v>0</v>
      </c>
      <c r="AF466" s="71">
        <v>2</v>
      </c>
      <c r="AG466" s="73" t="s">
        <v>254</v>
      </c>
      <c r="AH466" s="73" t="s">
        <v>210</v>
      </c>
      <c r="AI466" s="76"/>
    </row>
    <row r="467" spans="1:35" x14ac:dyDescent="0.2">
      <c r="A467" s="67" t="s">
        <v>314</v>
      </c>
      <c r="B467" s="71" t="s">
        <v>49</v>
      </c>
      <c r="C467" s="130">
        <v>112</v>
      </c>
      <c r="D467" s="15"/>
      <c r="E467" s="51"/>
      <c r="F467" s="90"/>
      <c r="G467" s="51"/>
      <c r="H467" s="51" t="s">
        <v>50</v>
      </c>
      <c r="I467" s="85">
        <v>0</v>
      </c>
      <c r="J467" s="71" t="s">
        <v>47</v>
      </c>
      <c r="K467" s="99">
        <v>5</v>
      </c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7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 t="s">
        <v>210</v>
      </c>
      <c r="AI467" s="91"/>
    </row>
    <row r="468" spans="1:35" x14ac:dyDescent="0.2">
      <c r="A468" s="67" t="s">
        <v>315</v>
      </c>
      <c r="B468" s="71" t="s">
        <v>49</v>
      </c>
      <c r="C468" s="130">
        <v>112</v>
      </c>
      <c r="D468" s="15"/>
      <c r="E468" s="51"/>
      <c r="F468" s="90"/>
      <c r="G468" s="51"/>
      <c r="H468" s="51"/>
      <c r="I468" s="85"/>
      <c r="J468" s="71" t="s">
        <v>47</v>
      </c>
      <c r="K468" s="99">
        <v>5</v>
      </c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71"/>
      <c r="Y468" s="51"/>
      <c r="Z468" s="51"/>
      <c r="AA468" s="51"/>
      <c r="AB468" s="51"/>
      <c r="AC468" s="51"/>
      <c r="AD468" s="51"/>
      <c r="AE468" s="51"/>
      <c r="AF468" s="51"/>
      <c r="AG468" s="51"/>
      <c r="AH468" s="51" t="s">
        <v>210</v>
      </c>
      <c r="AI468" s="91"/>
    </row>
    <row r="469" spans="1:35" x14ac:dyDescent="0.2">
      <c r="A469" s="67" t="s">
        <v>316</v>
      </c>
      <c r="B469" s="71" t="s">
        <v>49</v>
      </c>
      <c r="C469" s="130">
        <v>104</v>
      </c>
      <c r="D469" s="15"/>
      <c r="E469" s="51"/>
      <c r="F469" s="90"/>
      <c r="G469" s="51"/>
      <c r="H469" s="51"/>
      <c r="I469" s="85"/>
      <c r="J469" s="71" t="s">
        <v>47</v>
      </c>
      <c r="K469" s="99">
        <v>5</v>
      </c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71"/>
      <c r="Y469" s="51"/>
      <c r="Z469" s="51"/>
      <c r="AA469" s="51"/>
      <c r="AB469" s="51"/>
      <c r="AC469" s="51"/>
      <c r="AD469" s="51"/>
      <c r="AE469" s="51"/>
      <c r="AF469" s="51"/>
      <c r="AG469" s="51"/>
      <c r="AH469" s="51" t="s">
        <v>210</v>
      </c>
      <c r="AI469" s="91"/>
    </row>
    <row r="470" spans="1:35" x14ac:dyDescent="0.2">
      <c r="A470" s="67" t="s">
        <v>317</v>
      </c>
      <c r="B470" s="71" t="s">
        <v>49</v>
      </c>
      <c r="C470" s="130">
        <v>130</v>
      </c>
      <c r="D470" s="15"/>
      <c r="E470" s="51"/>
      <c r="F470" s="90"/>
      <c r="G470" s="51"/>
      <c r="H470" s="51"/>
      <c r="I470" s="85"/>
      <c r="J470" s="71" t="s">
        <v>47</v>
      </c>
      <c r="K470" s="99">
        <v>5</v>
      </c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71"/>
      <c r="Y470" s="51"/>
      <c r="Z470" s="51"/>
      <c r="AA470" s="51"/>
      <c r="AB470" s="51"/>
      <c r="AC470" s="51"/>
      <c r="AD470" s="51"/>
      <c r="AE470" s="51"/>
      <c r="AF470" s="51"/>
      <c r="AG470" s="51"/>
      <c r="AH470" s="51" t="s">
        <v>210</v>
      </c>
      <c r="AI470" s="91"/>
    </row>
    <row r="471" spans="1:35" x14ac:dyDescent="0.2">
      <c r="A471" s="67" t="s">
        <v>318</v>
      </c>
      <c r="B471" s="71" t="s">
        <v>49</v>
      </c>
      <c r="C471" s="130">
        <v>108</v>
      </c>
      <c r="D471" s="15"/>
      <c r="E471" s="51"/>
      <c r="F471" s="90"/>
      <c r="G471" s="51"/>
      <c r="H471" s="51"/>
      <c r="I471" s="85"/>
      <c r="J471" s="71" t="s">
        <v>47</v>
      </c>
      <c r="K471" s="99">
        <v>5</v>
      </c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71"/>
      <c r="Y471" s="51"/>
      <c r="Z471" s="51"/>
      <c r="AA471" s="51"/>
      <c r="AB471" s="51"/>
      <c r="AC471" s="51"/>
      <c r="AD471" s="51"/>
      <c r="AE471" s="51"/>
      <c r="AF471" s="51"/>
      <c r="AG471" s="51"/>
      <c r="AH471" s="51" t="s">
        <v>210</v>
      </c>
      <c r="AI471" s="91"/>
    </row>
    <row r="472" spans="1:35" x14ac:dyDescent="0.2">
      <c r="A472" s="67" t="s">
        <v>319</v>
      </c>
      <c r="B472" s="71" t="s">
        <v>49</v>
      </c>
      <c r="C472" s="130">
        <v>130</v>
      </c>
      <c r="D472" s="15"/>
      <c r="E472" s="51"/>
      <c r="F472" s="90"/>
      <c r="G472" s="51"/>
      <c r="H472" s="51"/>
      <c r="I472" s="71"/>
      <c r="J472" s="71" t="s">
        <v>47</v>
      </c>
      <c r="K472" s="99">
        <v>5</v>
      </c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71"/>
      <c r="Y472" s="51"/>
      <c r="Z472" s="51"/>
      <c r="AA472" s="51"/>
      <c r="AB472" s="51"/>
      <c r="AC472" s="51"/>
      <c r="AD472" s="51"/>
      <c r="AE472" s="51"/>
      <c r="AF472" s="51"/>
      <c r="AG472" s="51"/>
      <c r="AH472" s="51"/>
      <c r="AI472" s="91"/>
    </row>
    <row r="473" spans="1:35" x14ac:dyDescent="0.2">
      <c r="A473" s="67" t="s">
        <v>320</v>
      </c>
      <c r="B473" s="71" t="s">
        <v>49</v>
      </c>
      <c r="C473" s="130">
        <v>104</v>
      </c>
      <c r="D473" s="88"/>
      <c r="E473" s="88"/>
      <c r="F473" s="88"/>
      <c r="G473" s="88"/>
      <c r="H473" s="88"/>
      <c r="I473" s="71"/>
      <c r="J473" s="88" t="s">
        <v>47</v>
      </c>
      <c r="K473" s="123">
        <v>5</v>
      </c>
      <c r="L473" s="88"/>
      <c r="M473" s="88"/>
      <c r="N473" s="88"/>
      <c r="O473" s="88"/>
      <c r="P473" s="88"/>
      <c r="Q473" s="88"/>
      <c r="R473" s="88"/>
      <c r="S473" s="88"/>
      <c r="T473" s="88"/>
      <c r="U473" s="88"/>
      <c r="V473" s="88"/>
      <c r="W473" s="88"/>
      <c r="X473" s="71"/>
      <c r="Y473" s="88"/>
      <c r="Z473" s="88"/>
      <c r="AA473" s="88"/>
      <c r="AB473" s="88"/>
      <c r="AC473" s="88"/>
      <c r="AD473" s="88"/>
      <c r="AE473" s="88"/>
      <c r="AF473" s="88"/>
      <c r="AG473" s="89"/>
      <c r="AH473" s="51"/>
      <c r="AI473" s="89"/>
    </row>
    <row r="474" spans="1:35" x14ac:dyDescent="0.2">
      <c r="A474" s="67" t="s">
        <v>355</v>
      </c>
      <c r="B474" s="71" t="s">
        <v>49</v>
      </c>
      <c r="C474" s="130">
        <v>88</v>
      </c>
      <c r="D474" s="71"/>
      <c r="E474" s="71"/>
      <c r="F474" s="71"/>
      <c r="G474" s="71"/>
      <c r="H474" s="71"/>
      <c r="I474" s="71"/>
      <c r="J474" s="71" t="s">
        <v>47</v>
      </c>
      <c r="K474" s="99">
        <v>5</v>
      </c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3"/>
      <c r="AH474" s="73"/>
      <c r="AI474" s="73"/>
    </row>
    <row r="475" spans="1:35" x14ac:dyDescent="0.2">
      <c r="A475" s="67" t="s">
        <v>321</v>
      </c>
      <c r="B475" s="71" t="s">
        <v>49</v>
      </c>
      <c r="C475" s="130">
        <v>104</v>
      </c>
      <c r="D475" s="71"/>
      <c r="E475" s="71"/>
      <c r="F475" s="71"/>
      <c r="G475" s="71"/>
      <c r="H475" s="71"/>
      <c r="I475" s="71"/>
      <c r="J475" s="71" t="s">
        <v>47</v>
      </c>
      <c r="K475" s="99">
        <v>5</v>
      </c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3"/>
      <c r="AH475" s="51"/>
      <c r="AI475" s="73"/>
    </row>
    <row r="476" spans="1:35" x14ac:dyDescent="0.2">
      <c r="A476" s="67" t="s">
        <v>322</v>
      </c>
      <c r="B476" s="71" t="s">
        <v>49</v>
      </c>
      <c r="C476" s="130">
        <v>104</v>
      </c>
      <c r="D476" s="71"/>
      <c r="E476" s="71"/>
      <c r="F476" s="71"/>
      <c r="G476" s="71"/>
      <c r="H476" s="71"/>
      <c r="I476" s="71"/>
      <c r="J476" s="71" t="s">
        <v>47</v>
      </c>
      <c r="K476" s="99">
        <v>5</v>
      </c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51"/>
      <c r="AI476" s="76"/>
    </row>
    <row r="477" spans="1:35" x14ac:dyDescent="0.2">
      <c r="A477" s="67" t="s">
        <v>323</v>
      </c>
      <c r="B477" s="71" t="s">
        <v>49</v>
      </c>
      <c r="C477" s="130">
        <v>91</v>
      </c>
      <c r="D477" s="71"/>
      <c r="E477" s="71"/>
      <c r="F477" s="71"/>
      <c r="G477" s="71"/>
      <c r="H477" s="71"/>
      <c r="I477" s="71"/>
      <c r="J477" s="71" t="s">
        <v>47</v>
      </c>
      <c r="K477" s="99">
        <v>5</v>
      </c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3"/>
      <c r="AH477" s="73"/>
      <c r="AI477" s="73"/>
    </row>
    <row r="478" spans="1:35" x14ac:dyDescent="0.2">
      <c r="A478" s="67" t="s">
        <v>324</v>
      </c>
      <c r="B478" s="71" t="s">
        <v>49</v>
      </c>
      <c r="C478" s="130">
        <v>108</v>
      </c>
      <c r="D478" s="71"/>
      <c r="E478" s="71"/>
      <c r="F478" s="71"/>
      <c r="G478" s="71"/>
      <c r="H478" s="71"/>
      <c r="I478" s="71"/>
      <c r="J478" s="71" t="s">
        <v>47</v>
      </c>
      <c r="K478" s="99">
        <v>5</v>
      </c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3"/>
      <c r="AH478" s="51"/>
      <c r="AI478" s="76"/>
    </row>
    <row r="479" spans="1:35" x14ac:dyDescent="0.2">
      <c r="A479" s="67" t="s">
        <v>325</v>
      </c>
      <c r="B479" s="71" t="s">
        <v>49</v>
      </c>
      <c r="C479" s="130">
        <v>208</v>
      </c>
      <c r="D479" s="71"/>
      <c r="E479" s="71"/>
      <c r="F479" s="71"/>
      <c r="G479" s="71"/>
      <c r="H479" s="71"/>
      <c r="I479" s="71"/>
      <c r="J479" s="71" t="s">
        <v>47</v>
      </c>
      <c r="K479" s="99">
        <v>5</v>
      </c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3"/>
      <c r="AH479" s="51"/>
      <c r="AI479" s="76"/>
    </row>
    <row r="480" spans="1:35" x14ac:dyDescent="0.2">
      <c r="A480" s="67" t="s">
        <v>326</v>
      </c>
      <c r="B480" s="71" t="s">
        <v>49</v>
      </c>
      <c r="C480" s="130">
        <v>156</v>
      </c>
      <c r="D480" s="71"/>
      <c r="E480" s="71"/>
      <c r="F480" s="71"/>
      <c r="G480" s="71"/>
      <c r="H480" s="71"/>
      <c r="I480" s="71"/>
      <c r="J480" s="71" t="s">
        <v>47</v>
      </c>
      <c r="K480" s="99">
        <v>5</v>
      </c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3"/>
      <c r="AH480" s="73"/>
      <c r="AI480" s="76"/>
    </row>
    <row r="481" spans="1:35" x14ac:dyDescent="0.2">
      <c r="A481" s="67" t="s">
        <v>357</v>
      </c>
      <c r="B481" s="71" t="s">
        <v>49</v>
      </c>
      <c r="C481" s="130">
        <v>24</v>
      </c>
      <c r="D481" s="71"/>
      <c r="E481" s="71"/>
      <c r="F481" s="71"/>
      <c r="G481" s="71"/>
      <c r="H481" s="71"/>
      <c r="I481" s="71"/>
      <c r="J481" s="71" t="s">
        <v>47</v>
      </c>
      <c r="K481" s="99">
        <v>5</v>
      </c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3"/>
      <c r="AH481" s="73"/>
      <c r="AI481" s="76"/>
    </row>
    <row r="482" spans="1:35" x14ac:dyDescent="0.2">
      <c r="A482" s="67" t="s">
        <v>327</v>
      </c>
      <c r="B482" s="71" t="s">
        <v>49</v>
      </c>
      <c r="C482" s="130"/>
      <c r="D482" s="71">
        <v>208</v>
      </c>
      <c r="E482" s="71"/>
      <c r="F482" s="71"/>
      <c r="G482" s="71"/>
      <c r="H482" s="71"/>
      <c r="I482" s="71"/>
      <c r="J482" s="71" t="s">
        <v>47</v>
      </c>
      <c r="K482" s="99">
        <v>5</v>
      </c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3"/>
      <c r="AH482" s="73"/>
      <c r="AI482" s="76"/>
    </row>
    <row r="483" spans="1:35" x14ac:dyDescent="0.2">
      <c r="A483" s="67" t="s">
        <v>330</v>
      </c>
      <c r="B483" s="71" t="s">
        <v>49</v>
      </c>
      <c r="C483" s="130">
        <v>2066</v>
      </c>
      <c r="D483" s="42">
        <v>2845</v>
      </c>
      <c r="E483" s="7"/>
      <c r="F483" s="92"/>
      <c r="G483" s="7"/>
      <c r="H483" s="7"/>
      <c r="I483" s="7"/>
      <c r="J483" s="71" t="s">
        <v>47</v>
      </c>
      <c r="K483" s="99">
        <v>5</v>
      </c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71"/>
      <c r="Y483" s="71"/>
      <c r="Z483" s="42"/>
      <c r="AA483" s="42"/>
      <c r="AB483" s="42"/>
      <c r="AC483" s="42"/>
      <c r="AD483" s="42"/>
      <c r="AE483" s="42"/>
      <c r="AF483" s="42"/>
      <c r="AG483" s="42"/>
      <c r="AH483" s="42" t="s">
        <v>210</v>
      </c>
      <c r="AI483" s="93"/>
    </row>
    <row r="484" spans="1:35" x14ac:dyDescent="0.2">
      <c r="A484" s="67" t="s">
        <v>331</v>
      </c>
      <c r="B484" s="71" t="s">
        <v>49</v>
      </c>
      <c r="C484" s="130">
        <f>E484+F484+G484+I484</f>
        <v>49394</v>
      </c>
      <c r="D484" s="71">
        <v>2703</v>
      </c>
      <c r="E484" s="71">
        <v>39178</v>
      </c>
      <c r="F484" s="71">
        <v>7513</v>
      </c>
      <c r="G484" s="71">
        <v>0</v>
      </c>
      <c r="H484" s="71" t="s">
        <v>59</v>
      </c>
      <c r="I484" s="71">
        <v>2703</v>
      </c>
      <c r="J484" s="71" t="s">
        <v>47</v>
      </c>
      <c r="K484" s="99">
        <v>5</v>
      </c>
      <c r="L484" s="71">
        <v>120</v>
      </c>
      <c r="M484" s="71">
        <v>3054</v>
      </c>
      <c r="N484" s="71">
        <v>6108</v>
      </c>
      <c r="O484" s="71">
        <v>11</v>
      </c>
      <c r="P484" s="71">
        <v>248</v>
      </c>
      <c r="Q484" s="71">
        <v>496</v>
      </c>
      <c r="R484" s="71">
        <v>120</v>
      </c>
      <c r="S484" s="71">
        <v>624</v>
      </c>
      <c r="T484" s="71">
        <v>8</v>
      </c>
      <c r="U484" s="71">
        <v>30</v>
      </c>
      <c r="V484" s="71">
        <v>22</v>
      </c>
      <c r="W484" s="71">
        <v>4</v>
      </c>
      <c r="X484" s="71"/>
      <c r="Y484" s="71"/>
      <c r="Z484" s="71">
        <v>18</v>
      </c>
      <c r="AA484" s="71">
        <v>22</v>
      </c>
      <c r="AB484" s="71">
        <v>0</v>
      </c>
      <c r="AC484" s="71">
        <v>0</v>
      </c>
      <c r="AD484" s="71">
        <v>6</v>
      </c>
      <c r="AE484" s="71">
        <v>1</v>
      </c>
      <c r="AF484" s="71">
        <v>2</v>
      </c>
      <c r="AG484" s="73" t="s">
        <v>275</v>
      </c>
      <c r="AH484" s="51" t="s">
        <v>210</v>
      </c>
      <c r="AI484" s="73"/>
    </row>
    <row r="485" spans="1:35" x14ac:dyDescent="0.2">
      <c r="A485" s="67" t="s">
        <v>332</v>
      </c>
      <c r="B485" s="71" t="s">
        <v>49</v>
      </c>
      <c r="C485" s="130">
        <v>2845</v>
      </c>
      <c r="D485" s="71">
        <v>2845</v>
      </c>
      <c r="E485" s="71">
        <v>0</v>
      </c>
      <c r="F485" s="71">
        <v>0</v>
      </c>
      <c r="G485" s="71">
        <v>0</v>
      </c>
      <c r="H485" s="71" t="s">
        <v>50</v>
      </c>
      <c r="I485" s="71">
        <v>0</v>
      </c>
      <c r="J485" s="71" t="s">
        <v>47</v>
      </c>
      <c r="K485" s="99">
        <v>5</v>
      </c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3"/>
      <c r="AH485" s="51" t="s">
        <v>210</v>
      </c>
      <c r="AI485" s="73"/>
    </row>
    <row r="486" spans="1:35" x14ac:dyDescent="0.2">
      <c r="A486" s="67" t="s">
        <v>333</v>
      </c>
      <c r="B486" s="71" t="s">
        <v>49</v>
      </c>
      <c r="C486" s="130">
        <v>1883</v>
      </c>
      <c r="D486" s="71">
        <v>1883</v>
      </c>
      <c r="E486" s="71">
        <v>0</v>
      </c>
      <c r="F486" s="71">
        <v>0</v>
      </c>
      <c r="G486" s="71">
        <v>0</v>
      </c>
      <c r="H486" s="71" t="s">
        <v>59</v>
      </c>
      <c r="I486" s="71">
        <v>1683</v>
      </c>
      <c r="J486" s="71" t="s">
        <v>47</v>
      </c>
      <c r="K486" s="99">
        <v>5</v>
      </c>
      <c r="L486" s="71">
        <v>0</v>
      </c>
      <c r="M486" s="71">
        <v>0</v>
      </c>
      <c r="N486" s="71">
        <v>0</v>
      </c>
      <c r="O486" s="71">
        <v>0</v>
      </c>
      <c r="P486" s="71">
        <v>0</v>
      </c>
      <c r="Q486" s="71">
        <v>0</v>
      </c>
      <c r="R486" s="71">
        <v>0</v>
      </c>
      <c r="S486" s="71">
        <v>30</v>
      </c>
      <c r="T486" s="71">
        <v>0</v>
      </c>
      <c r="U486" s="71">
        <v>32</v>
      </c>
      <c r="V486" s="71">
        <v>25</v>
      </c>
      <c r="W486" s="71">
        <v>8</v>
      </c>
      <c r="X486" s="71"/>
      <c r="Y486" s="71"/>
      <c r="Z486" s="71">
        <v>28</v>
      </c>
      <c r="AA486" s="71">
        <v>25</v>
      </c>
      <c r="AB486" s="71">
        <v>32</v>
      </c>
      <c r="AC486" s="71">
        <v>0</v>
      </c>
      <c r="AD486" s="71">
        <v>0</v>
      </c>
      <c r="AE486" s="71">
        <v>0</v>
      </c>
      <c r="AF486" s="71">
        <v>1</v>
      </c>
      <c r="AG486" s="71" t="s">
        <v>214</v>
      </c>
      <c r="AH486" s="51" t="s">
        <v>210</v>
      </c>
      <c r="AI486" s="76"/>
    </row>
    <row r="487" spans="1:35" x14ac:dyDescent="0.2">
      <c r="A487" s="67" t="s">
        <v>474</v>
      </c>
      <c r="B487" s="71" t="s">
        <v>49</v>
      </c>
      <c r="C487" s="130">
        <v>100</v>
      </c>
      <c r="D487" s="42"/>
      <c r="E487" s="7"/>
      <c r="F487" s="92"/>
      <c r="G487" s="7"/>
      <c r="H487" s="7"/>
      <c r="I487" s="7"/>
      <c r="J487" s="71" t="s">
        <v>47</v>
      </c>
      <c r="K487" s="99">
        <v>5</v>
      </c>
      <c r="L487" s="42"/>
      <c r="M487" s="42"/>
      <c r="N487" s="42"/>
      <c r="O487" s="42"/>
      <c r="P487" s="42"/>
      <c r="Q487" s="42"/>
      <c r="R487" s="42"/>
      <c r="S487" s="71"/>
      <c r="T487" s="71"/>
      <c r="U487" s="42"/>
      <c r="V487" s="42"/>
      <c r="W487" s="42"/>
      <c r="X487" s="71"/>
      <c r="Y487" s="71"/>
      <c r="Z487" s="42"/>
      <c r="AA487" s="42"/>
      <c r="AB487" s="42"/>
      <c r="AC487" s="42"/>
      <c r="AD487" s="42"/>
      <c r="AE487" s="42"/>
      <c r="AF487" s="42"/>
      <c r="AG487" s="42"/>
      <c r="AH487" s="42" t="s">
        <v>210</v>
      </c>
      <c r="AI487" s="93"/>
    </row>
    <row r="488" spans="1:35" x14ac:dyDescent="0.2">
      <c r="A488" s="178" t="s">
        <v>477</v>
      </c>
      <c r="B488" s="71" t="s">
        <v>49</v>
      </c>
      <c r="C488" s="130">
        <v>90</v>
      </c>
      <c r="D488" s="42"/>
      <c r="E488" s="7"/>
      <c r="F488" s="92"/>
      <c r="G488" s="7"/>
      <c r="H488" s="7"/>
      <c r="I488" s="7"/>
      <c r="J488" s="71" t="s">
        <v>47</v>
      </c>
      <c r="K488" s="99">
        <v>5</v>
      </c>
      <c r="L488" s="42"/>
      <c r="M488" s="42"/>
      <c r="N488" s="42"/>
      <c r="O488" s="42"/>
      <c r="P488" s="42"/>
      <c r="Q488" s="42"/>
      <c r="R488" s="42"/>
      <c r="S488" s="71"/>
      <c r="T488" s="71"/>
      <c r="U488" s="42"/>
      <c r="V488" s="42"/>
      <c r="W488" s="42"/>
      <c r="X488" s="71"/>
      <c r="Y488" s="71"/>
      <c r="Z488" s="42"/>
      <c r="AA488" s="42"/>
      <c r="AB488" s="42"/>
      <c r="AC488" s="42"/>
      <c r="AD488" s="42"/>
      <c r="AE488" s="42"/>
      <c r="AF488" s="42"/>
      <c r="AG488" s="42"/>
      <c r="AH488" s="42"/>
      <c r="AI488" s="93"/>
    </row>
    <row r="489" spans="1:35" x14ac:dyDescent="0.2">
      <c r="A489" s="178" t="s">
        <v>476</v>
      </c>
      <c r="B489" s="71" t="s">
        <v>49</v>
      </c>
      <c r="C489" s="130">
        <v>90</v>
      </c>
      <c r="D489" s="42"/>
      <c r="E489" s="7"/>
      <c r="F489" s="92"/>
      <c r="G489" s="7"/>
      <c r="H489" s="7"/>
      <c r="I489" s="7"/>
      <c r="J489" s="71" t="s">
        <v>47</v>
      </c>
      <c r="K489" s="99">
        <v>5</v>
      </c>
      <c r="L489" s="42"/>
      <c r="M489" s="42"/>
      <c r="N489" s="42"/>
      <c r="O489" s="42"/>
      <c r="P489" s="42"/>
      <c r="Q489" s="42"/>
      <c r="R489" s="42"/>
      <c r="S489" s="71"/>
      <c r="T489" s="71"/>
      <c r="U489" s="42"/>
      <c r="V489" s="42"/>
      <c r="W489" s="42"/>
      <c r="X489" s="71"/>
      <c r="Y489" s="71"/>
      <c r="Z489" s="42"/>
      <c r="AA489" s="42"/>
      <c r="AB489" s="42"/>
      <c r="AC489" s="42"/>
      <c r="AD489" s="42"/>
      <c r="AE489" s="42"/>
      <c r="AF489" s="42"/>
      <c r="AG489" s="42"/>
      <c r="AH489" s="42"/>
      <c r="AI489" s="93"/>
    </row>
    <row r="490" spans="1:35" x14ac:dyDescent="0.2">
      <c r="A490" s="178" t="s">
        <v>475</v>
      </c>
      <c r="B490" s="71" t="s">
        <v>49</v>
      </c>
      <c r="C490" s="130">
        <v>90</v>
      </c>
      <c r="D490" s="42"/>
      <c r="E490" s="7"/>
      <c r="F490" s="92"/>
      <c r="G490" s="7"/>
      <c r="H490" s="7"/>
      <c r="I490" s="7"/>
      <c r="J490" s="71" t="s">
        <v>47</v>
      </c>
      <c r="K490" s="99">
        <v>5</v>
      </c>
      <c r="L490" s="42"/>
      <c r="M490" s="42"/>
      <c r="N490" s="42"/>
      <c r="O490" s="42"/>
      <c r="P490" s="42"/>
      <c r="Q490" s="42"/>
      <c r="R490" s="42"/>
      <c r="S490" s="71"/>
      <c r="T490" s="71"/>
      <c r="U490" s="42"/>
      <c r="V490" s="42"/>
      <c r="W490" s="42"/>
      <c r="X490" s="71"/>
      <c r="Y490" s="71"/>
      <c r="Z490" s="42"/>
      <c r="AA490" s="42"/>
      <c r="AB490" s="42"/>
      <c r="AC490" s="42"/>
      <c r="AD490" s="42"/>
      <c r="AE490" s="42"/>
      <c r="AF490" s="42"/>
      <c r="AG490" s="42"/>
      <c r="AH490" s="42"/>
      <c r="AI490" s="93"/>
    </row>
    <row r="492" spans="1:35" x14ac:dyDescent="0.2">
      <c r="B492" s="181" t="s">
        <v>458</v>
      </c>
      <c r="C492" s="179">
        <f>SUBTOTAL(9,C449:C491)</f>
        <v>471577</v>
      </c>
    </row>
  </sheetData>
  <sheetProtection autoFilter="0"/>
  <autoFilter ref="A2:AI448" xr:uid="{00000000-0009-0000-0000-000001000000}">
    <filterColumn colId="10">
      <filters>
        <filter val="5"/>
      </filters>
    </filterColumn>
    <sortState xmlns:xlrd2="http://schemas.microsoft.com/office/spreadsheetml/2017/richdata2" ref="A20:AI289">
      <sortCondition sortBy="cellColor" ref="K2:K448" dxfId="160"/>
    </sortState>
  </autoFilter>
  <mergeCells count="1">
    <mergeCell ref="A1:AI1"/>
  </mergeCells>
  <conditionalFormatting sqref="M412:M448 K2:K448 M491:M60308">
    <cfRule type="cellIs" dxfId="27" priority="13" operator="equal">
      <formula>6</formula>
    </cfRule>
    <cfRule type="cellIs" dxfId="26" priority="14" operator="equal">
      <formula>2</formula>
    </cfRule>
    <cfRule type="cellIs" dxfId="25" priority="15" operator="equal">
      <formula>1</formula>
    </cfRule>
  </conditionalFormatting>
  <conditionalFormatting sqref="M487:M490 K449:K490">
    <cfRule type="cellIs" dxfId="5" priority="4" operator="equal">
      <formula>6</formula>
    </cfRule>
    <cfRule type="cellIs" dxfId="4" priority="5" operator="equal">
      <formula>2</formula>
    </cfRule>
    <cfRule type="cellIs" dxfId="3" priority="6" operator="equal">
      <formula>1</formula>
    </cfRule>
  </conditionalFormatting>
  <conditionalFormatting sqref="M483">
    <cfRule type="cellIs" dxfId="2" priority="1" operator="equal">
      <formula>6</formula>
    </cfRule>
    <cfRule type="cellIs" dxfId="1" priority="2" operator="equal">
      <formula>2</formula>
    </cfRule>
    <cfRule type="cellIs" dxfId="0" priority="3" operator="equal">
      <formula>1</formula>
    </cfRule>
  </conditionalFormatting>
  <printOptions gridLines="1"/>
  <pageMargins left="0.7" right="0.7" top="0.75" bottom="0.75" header="0.3" footer="0.3"/>
  <pageSetup paperSize="5" scale="85" orientation="landscape" r:id="rId1"/>
  <headerFooter>
    <oddFooter>&amp;CPage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3329-BBF9-4294-92DE-A33608858D11}">
  <sheetPr filterMode="1">
    <tabColor rgb="FF7030A0"/>
  </sheetPr>
  <dimension ref="A1:AL499"/>
  <sheetViews>
    <sheetView showGridLines="0" zoomScaleNormal="100" workbookViewId="0">
      <pane ySplit="2" topLeftCell="A110" activePane="bottomLeft" state="frozen"/>
      <selection pane="bottomLeft" activeCell="B499" sqref="B499:C499"/>
    </sheetView>
  </sheetViews>
  <sheetFormatPr defaultColWidth="9.140625" defaultRowHeight="12.75" x14ac:dyDescent="0.2"/>
  <cols>
    <col min="1" max="1" width="37.5703125" style="64" bestFit="1" customWidth="1"/>
    <col min="2" max="2" width="23" style="64" bestFit="1" customWidth="1"/>
    <col min="3" max="3" width="16" style="11" bestFit="1" customWidth="1"/>
    <col min="4" max="4" width="15.7109375" style="118" bestFit="1" customWidth="1"/>
    <col min="5" max="5" width="19.7109375" style="11" bestFit="1" customWidth="1"/>
    <col min="6" max="6" width="17.42578125" style="37" bestFit="1" customWidth="1"/>
    <col min="7" max="7" width="15.7109375" style="11" bestFit="1" customWidth="1"/>
    <col min="8" max="8" width="30.85546875" style="11" bestFit="1" customWidth="1"/>
    <col min="9" max="9" width="35.42578125" style="11" bestFit="1" customWidth="1"/>
    <col min="10" max="10" width="28.28515625" style="11" bestFit="1" customWidth="1"/>
    <col min="11" max="11" width="20.140625" style="11" bestFit="1" customWidth="1"/>
    <col min="12" max="12" width="14.7109375" style="11" customWidth="1"/>
    <col min="13" max="13" width="17.85546875" style="11" bestFit="1" customWidth="1"/>
    <col min="14" max="14" width="16.7109375" style="11" bestFit="1" customWidth="1"/>
    <col min="15" max="15" width="14" style="11" bestFit="1" customWidth="1"/>
    <col min="16" max="16" width="17.85546875" style="11" bestFit="1" customWidth="1"/>
    <col min="17" max="17" width="17.42578125" style="11" bestFit="1" customWidth="1"/>
    <col min="18" max="18" width="14.28515625" style="11" bestFit="1" customWidth="1"/>
    <col min="19" max="19" width="13.140625" style="11" bestFit="1" customWidth="1"/>
    <col min="20" max="20" width="13.7109375" style="11" bestFit="1" customWidth="1"/>
    <col min="21" max="21" width="13.85546875" style="11" bestFit="1" customWidth="1"/>
    <col min="22" max="22" width="15" style="11" bestFit="1" customWidth="1"/>
    <col min="23" max="23" width="14.85546875" style="11" bestFit="1" customWidth="1"/>
    <col min="24" max="25" width="15" style="11" customWidth="1"/>
    <col min="26" max="26" width="14.7109375" style="11" bestFit="1" customWidth="1"/>
    <col min="27" max="29" width="14.85546875" style="11" bestFit="1" customWidth="1"/>
    <col min="30" max="30" width="12.7109375" style="11" bestFit="1" customWidth="1"/>
    <col min="31" max="31" width="14.140625" style="11" bestFit="1" customWidth="1"/>
    <col min="32" max="32" width="12.85546875" style="11" bestFit="1" customWidth="1"/>
    <col min="33" max="33" width="28.140625" style="11" customWidth="1"/>
    <col min="34" max="34" width="30.42578125" style="11" bestFit="1" customWidth="1"/>
    <col min="35" max="35" width="83.140625" style="55" bestFit="1" customWidth="1"/>
    <col min="36" max="36" width="29.140625" style="3" bestFit="1" customWidth="1"/>
    <col min="37" max="16384" width="9.140625" style="3"/>
  </cols>
  <sheetData>
    <row r="1" spans="1:35" ht="39.75" customHeight="1" thickBot="1" x14ac:dyDescent="0.6">
      <c r="A1" s="143" t="s">
        <v>174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5"/>
    </row>
    <row r="2" spans="1:35" s="6" customFormat="1" ht="51" x14ac:dyDescent="0.2">
      <c r="A2" s="66" t="s">
        <v>175</v>
      </c>
      <c r="B2" s="66" t="s">
        <v>334</v>
      </c>
      <c r="C2" s="66" t="s">
        <v>177</v>
      </c>
      <c r="D2" s="66" t="s">
        <v>178</v>
      </c>
      <c r="E2" s="66" t="s">
        <v>179</v>
      </c>
      <c r="F2" s="66" t="s">
        <v>180</v>
      </c>
      <c r="G2" s="66" t="s">
        <v>181</v>
      </c>
      <c r="H2" s="66" t="s">
        <v>182</v>
      </c>
      <c r="I2" s="66" t="s">
        <v>183</v>
      </c>
      <c r="J2" s="66" t="s">
        <v>185</v>
      </c>
      <c r="K2" s="66" t="s">
        <v>186</v>
      </c>
      <c r="L2" s="66" t="s">
        <v>187</v>
      </c>
      <c r="M2" s="66" t="s">
        <v>188</v>
      </c>
      <c r="N2" s="66" t="s">
        <v>189</v>
      </c>
      <c r="O2" s="66" t="s">
        <v>190</v>
      </c>
      <c r="P2" s="66" t="s">
        <v>191</v>
      </c>
      <c r="Q2" s="66" t="s">
        <v>192</v>
      </c>
      <c r="R2" s="66" t="s">
        <v>193</v>
      </c>
      <c r="S2" s="66" t="s">
        <v>194</v>
      </c>
      <c r="T2" s="66" t="s">
        <v>195</v>
      </c>
      <c r="U2" s="66" t="s">
        <v>196</v>
      </c>
      <c r="V2" s="66" t="s">
        <v>197</v>
      </c>
      <c r="W2" s="66" t="s">
        <v>198</v>
      </c>
      <c r="X2" s="62" t="s">
        <v>335</v>
      </c>
      <c r="Y2" s="62" t="s">
        <v>336</v>
      </c>
      <c r="Z2" s="66" t="s">
        <v>199</v>
      </c>
      <c r="AA2" s="66" t="s">
        <v>200</v>
      </c>
      <c r="AB2" s="66" t="s">
        <v>201</v>
      </c>
      <c r="AC2" s="66" t="s">
        <v>202</v>
      </c>
      <c r="AD2" s="66" t="s">
        <v>203</v>
      </c>
      <c r="AE2" s="66" t="s">
        <v>204</v>
      </c>
      <c r="AF2" s="66" t="s">
        <v>205</v>
      </c>
      <c r="AG2" s="111" t="s">
        <v>206</v>
      </c>
      <c r="AH2" s="111" t="s">
        <v>207</v>
      </c>
      <c r="AI2" s="111" t="s">
        <v>208</v>
      </c>
    </row>
    <row r="3" spans="1:35" hidden="1" x14ac:dyDescent="0.2">
      <c r="A3" s="67">
        <v>13</v>
      </c>
      <c r="B3" s="71" t="s">
        <v>45</v>
      </c>
      <c r="C3" s="102">
        <v>16122</v>
      </c>
      <c r="D3" s="71">
        <v>458</v>
      </c>
      <c r="E3" s="71">
        <v>7134</v>
      </c>
      <c r="F3" s="71">
        <v>7097</v>
      </c>
      <c r="G3" s="71">
        <v>0</v>
      </c>
      <c r="H3" s="71" t="s">
        <v>59</v>
      </c>
      <c r="I3" s="71">
        <v>1891</v>
      </c>
      <c r="J3" s="71" t="s">
        <v>47</v>
      </c>
      <c r="K3" s="94">
        <v>1</v>
      </c>
      <c r="L3" s="71">
        <v>37</v>
      </c>
      <c r="M3" s="71">
        <v>1184</v>
      </c>
      <c r="N3" s="71">
        <f>M3*2</f>
        <v>2368</v>
      </c>
      <c r="O3" s="71">
        <v>2</v>
      </c>
      <c r="P3" s="71">
        <v>100</v>
      </c>
      <c r="Q3" s="71">
        <f>P3*2</f>
        <v>200</v>
      </c>
      <c r="R3" s="71">
        <v>37</v>
      </c>
      <c r="S3" s="71">
        <v>255</v>
      </c>
      <c r="T3" s="71">
        <v>240</v>
      </c>
      <c r="U3" s="71">
        <v>10</v>
      </c>
      <c r="V3" s="71">
        <v>10</v>
      </c>
      <c r="W3" s="71">
        <v>2</v>
      </c>
      <c r="X3" s="71">
        <v>0</v>
      </c>
      <c r="Y3" s="71">
        <v>0</v>
      </c>
      <c r="Z3" s="71">
        <v>2</v>
      </c>
      <c r="AA3" s="71">
        <v>10</v>
      </c>
      <c r="AB3" s="71">
        <v>4</v>
      </c>
      <c r="AC3" s="71">
        <v>0</v>
      </c>
      <c r="AD3" s="71">
        <v>5</v>
      </c>
      <c r="AE3" s="71">
        <v>0</v>
      </c>
      <c r="AF3" s="71">
        <v>2</v>
      </c>
      <c r="AG3" s="73" t="s">
        <v>209</v>
      </c>
      <c r="AH3" s="73" t="s">
        <v>210</v>
      </c>
      <c r="AI3" s="76"/>
    </row>
    <row r="4" spans="1:35" hidden="1" x14ac:dyDescent="0.2">
      <c r="A4" s="67">
        <v>14</v>
      </c>
      <c r="B4" s="71" t="s">
        <v>49</v>
      </c>
      <c r="C4" s="102">
        <f>E4+F4+G4+I4</f>
        <v>2367</v>
      </c>
      <c r="D4" s="71">
        <v>114</v>
      </c>
      <c r="E4" s="71">
        <v>2130</v>
      </c>
      <c r="F4" s="71">
        <v>237</v>
      </c>
      <c r="G4" s="71">
        <v>0</v>
      </c>
      <c r="H4" s="71" t="s">
        <v>50</v>
      </c>
      <c r="I4" s="71">
        <v>0</v>
      </c>
      <c r="J4" s="71" t="s">
        <v>47</v>
      </c>
      <c r="K4" s="94">
        <v>1</v>
      </c>
      <c r="L4" s="71">
        <v>0</v>
      </c>
      <c r="M4" s="71">
        <v>100</v>
      </c>
      <c r="N4" s="71">
        <f>M4*2</f>
        <v>200</v>
      </c>
      <c r="O4" s="71">
        <v>2</v>
      </c>
      <c r="P4" s="71">
        <v>100</v>
      </c>
      <c r="Q4" s="71">
        <f>P4*2</f>
        <v>200</v>
      </c>
      <c r="R4" s="71">
        <v>25</v>
      </c>
      <c r="S4" s="71">
        <v>25</v>
      </c>
      <c r="T4" s="71">
        <v>0</v>
      </c>
      <c r="U4" s="71">
        <v>2</v>
      </c>
      <c r="V4" s="71">
        <v>2</v>
      </c>
      <c r="W4" s="71">
        <v>0</v>
      </c>
      <c r="X4" s="71">
        <v>0</v>
      </c>
      <c r="Y4" s="71">
        <v>0</v>
      </c>
      <c r="Z4" s="71">
        <v>2</v>
      </c>
      <c r="AA4" s="71">
        <v>2</v>
      </c>
      <c r="AB4" s="71">
        <v>2</v>
      </c>
      <c r="AC4" s="71">
        <v>0</v>
      </c>
      <c r="AD4" s="71">
        <v>1</v>
      </c>
      <c r="AE4" s="71">
        <v>0</v>
      </c>
      <c r="AF4" s="71">
        <v>1</v>
      </c>
      <c r="AG4" s="73" t="s">
        <v>337</v>
      </c>
      <c r="AH4" s="73"/>
      <c r="AI4" s="76"/>
    </row>
    <row r="5" spans="1:35" hidden="1" x14ac:dyDescent="0.2">
      <c r="A5" s="67" t="s">
        <v>338</v>
      </c>
      <c r="B5" s="71" t="s">
        <v>49</v>
      </c>
      <c r="C5" s="102">
        <v>595</v>
      </c>
      <c r="D5" s="71">
        <v>82</v>
      </c>
      <c r="E5" s="71">
        <v>0</v>
      </c>
      <c r="F5" s="71">
        <v>0</v>
      </c>
      <c r="G5" s="71">
        <v>595</v>
      </c>
      <c r="H5" s="71" t="s">
        <v>50</v>
      </c>
      <c r="I5" s="71">
        <v>0</v>
      </c>
      <c r="J5" s="71" t="s">
        <v>47</v>
      </c>
      <c r="K5" s="94">
        <v>1</v>
      </c>
      <c r="L5" s="71">
        <v>0</v>
      </c>
      <c r="M5" s="71">
        <v>0</v>
      </c>
      <c r="N5" s="71">
        <f>M5*2</f>
        <v>0</v>
      </c>
      <c r="O5" s="71">
        <v>1</v>
      </c>
      <c r="P5" s="71">
        <v>0</v>
      </c>
      <c r="Q5" s="71">
        <f>P5*2</f>
        <v>0</v>
      </c>
      <c r="R5" s="71">
        <v>0</v>
      </c>
      <c r="S5" s="71">
        <v>6</v>
      </c>
      <c r="T5" s="71">
        <v>0</v>
      </c>
      <c r="U5" s="71">
        <v>2</v>
      </c>
      <c r="V5" s="71">
        <v>1</v>
      </c>
      <c r="W5" s="71">
        <v>1</v>
      </c>
      <c r="X5" s="71">
        <v>0</v>
      </c>
      <c r="Y5" s="71">
        <v>0</v>
      </c>
      <c r="Z5" s="71">
        <v>1</v>
      </c>
      <c r="AA5" s="71">
        <v>1</v>
      </c>
      <c r="AB5" s="71">
        <v>1</v>
      </c>
      <c r="AC5" s="71">
        <v>0</v>
      </c>
      <c r="AD5" s="71">
        <v>0</v>
      </c>
      <c r="AE5" s="71">
        <v>0</v>
      </c>
      <c r="AF5" s="71">
        <v>1</v>
      </c>
      <c r="AG5" s="73" t="s">
        <v>339</v>
      </c>
      <c r="AH5" s="73"/>
      <c r="AI5" s="82"/>
    </row>
    <row r="6" spans="1:35" hidden="1" x14ac:dyDescent="0.2">
      <c r="A6" s="67">
        <v>53</v>
      </c>
      <c r="B6" s="71" t="s">
        <v>49</v>
      </c>
      <c r="C6" s="102">
        <f>E6+F6+G6+I6</f>
        <v>3161</v>
      </c>
      <c r="D6" s="71">
        <v>57</v>
      </c>
      <c r="E6" s="71">
        <v>0</v>
      </c>
      <c r="F6" s="71">
        <v>0</v>
      </c>
      <c r="G6" s="71">
        <v>50</v>
      </c>
      <c r="H6" s="71" t="s">
        <v>52</v>
      </c>
      <c r="I6" s="71">
        <v>3111</v>
      </c>
      <c r="J6" s="71" t="s">
        <v>47</v>
      </c>
      <c r="K6" s="94">
        <v>1</v>
      </c>
      <c r="L6" s="71">
        <v>19</v>
      </c>
      <c r="M6" s="71">
        <v>608</v>
      </c>
      <c r="N6" s="71">
        <f>M6*2</f>
        <v>1216</v>
      </c>
      <c r="O6" s="71">
        <v>0</v>
      </c>
      <c r="P6" s="71">
        <v>0</v>
      </c>
      <c r="Q6" s="71">
        <f>P6*2</f>
        <v>0</v>
      </c>
      <c r="R6" s="71">
        <v>0</v>
      </c>
      <c r="S6" s="71">
        <v>0</v>
      </c>
      <c r="T6" s="71">
        <v>36</v>
      </c>
      <c r="U6" s="71">
        <v>2</v>
      </c>
      <c r="V6" s="71">
        <v>2</v>
      </c>
      <c r="W6" s="71">
        <v>0</v>
      </c>
      <c r="X6" s="71">
        <v>0</v>
      </c>
      <c r="Y6" s="71">
        <v>0</v>
      </c>
      <c r="Z6" s="71">
        <v>2</v>
      </c>
      <c r="AA6" s="71">
        <v>2</v>
      </c>
      <c r="AB6" s="71">
        <v>2</v>
      </c>
      <c r="AC6" s="71">
        <v>0</v>
      </c>
      <c r="AD6" s="71">
        <v>0</v>
      </c>
      <c r="AE6" s="71">
        <v>0</v>
      </c>
      <c r="AF6" s="71">
        <v>1</v>
      </c>
      <c r="AG6" s="73"/>
      <c r="AH6" s="73" t="s">
        <v>210</v>
      </c>
      <c r="AI6" s="76"/>
    </row>
    <row r="7" spans="1:35" hidden="1" x14ac:dyDescent="0.2">
      <c r="A7" s="67">
        <v>121</v>
      </c>
      <c r="B7" s="71" t="s">
        <v>45</v>
      </c>
      <c r="C7" s="102">
        <f>E7+F7+G7+I7</f>
        <v>28132</v>
      </c>
      <c r="D7" s="71">
        <v>1478</v>
      </c>
      <c r="E7" s="71">
        <v>26069</v>
      </c>
      <c r="F7" s="71">
        <v>0</v>
      </c>
      <c r="G7" s="71">
        <v>0</v>
      </c>
      <c r="H7" s="71" t="s">
        <v>59</v>
      </c>
      <c r="I7" s="71">
        <v>2063</v>
      </c>
      <c r="J7" s="71" t="s">
        <v>47</v>
      </c>
      <c r="K7" s="94">
        <v>1</v>
      </c>
      <c r="L7" s="71">
        <v>71</v>
      </c>
      <c r="M7" s="71">
        <v>1162</v>
      </c>
      <c r="N7" s="71">
        <f>M7*2</f>
        <v>2324</v>
      </c>
      <c r="O7" s="71">
        <v>18</v>
      </c>
      <c r="P7" s="71">
        <v>763</v>
      </c>
      <c r="Q7" s="71">
        <f>P7*2</f>
        <v>1526</v>
      </c>
      <c r="R7" s="71">
        <v>71</v>
      </c>
      <c r="S7" s="71">
        <v>26</v>
      </c>
      <c r="T7" s="71">
        <v>5</v>
      </c>
      <c r="U7" s="71">
        <v>8</v>
      </c>
      <c r="V7" s="71">
        <v>13</v>
      </c>
      <c r="W7" s="71">
        <v>5</v>
      </c>
      <c r="X7" s="71">
        <v>0</v>
      </c>
      <c r="Y7" s="71">
        <v>0</v>
      </c>
      <c r="Z7" s="71">
        <v>2</v>
      </c>
      <c r="AA7" s="71">
        <v>2</v>
      </c>
      <c r="AB7" s="71">
        <v>2</v>
      </c>
      <c r="AC7" s="71">
        <v>0</v>
      </c>
      <c r="AD7" s="71">
        <v>1</v>
      </c>
      <c r="AE7" s="71">
        <v>0</v>
      </c>
      <c r="AF7" s="71">
        <v>1</v>
      </c>
      <c r="AG7" s="73" t="s">
        <v>340</v>
      </c>
      <c r="AH7" s="73"/>
      <c r="AI7" s="76"/>
    </row>
    <row r="8" spans="1:35" hidden="1" x14ac:dyDescent="0.2">
      <c r="A8" s="67">
        <v>128</v>
      </c>
      <c r="B8" s="71" t="s">
        <v>211</v>
      </c>
      <c r="C8" s="102">
        <v>1920</v>
      </c>
      <c r="D8" s="71">
        <v>556</v>
      </c>
      <c r="E8" s="71">
        <v>0</v>
      </c>
      <c r="F8" s="71">
        <v>0</v>
      </c>
      <c r="G8" s="71">
        <v>556</v>
      </c>
      <c r="H8" s="71" t="s">
        <v>50</v>
      </c>
      <c r="I8" s="71">
        <v>0</v>
      </c>
      <c r="J8" s="71" t="s">
        <v>47</v>
      </c>
      <c r="K8" s="94">
        <v>1</v>
      </c>
      <c r="L8" s="71">
        <v>6</v>
      </c>
      <c r="M8" s="71">
        <v>133</v>
      </c>
      <c r="N8" s="71">
        <v>266</v>
      </c>
      <c r="O8" s="71">
        <v>7</v>
      </c>
      <c r="P8" s="71">
        <v>1</v>
      </c>
      <c r="Q8" s="71">
        <v>2</v>
      </c>
      <c r="R8" s="71">
        <v>5</v>
      </c>
      <c r="S8" s="71">
        <v>28</v>
      </c>
      <c r="T8" s="71">
        <v>1</v>
      </c>
      <c r="U8" s="71">
        <v>1</v>
      </c>
      <c r="V8" s="71">
        <v>1</v>
      </c>
      <c r="W8" s="71">
        <v>0</v>
      </c>
      <c r="X8" s="71">
        <v>0</v>
      </c>
      <c r="Y8" s="71">
        <v>0</v>
      </c>
      <c r="Z8" s="71">
        <v>1</v>
      </c>
      <c r="AA8" s="71">
        <v>1</v>
      </c>
      <c r="AB8" s="71">
        <v>1</v>
      </c>
      <c r="AC8" s="71">
        <v>0</v>
      </c>
      <c r="AD8" s="71">
        <v>0</v>
      </c>
      <c r="AE8" s="71">
        <v>0</v>
      </c>
      <c r="AF8" s="71">
        <v>1</v>
      </c>
      <c r="AG8" s="73" t="s">
        <v>212</v>
      </c>
      <c r="AH8" s="73" t="s">
        <v>210</v>
      </c>
      <c r="AI8" s="76"/>
    </row>
    <row r="9" spans="1:35" hidden="1" x14ac:dyDescent="0.2">
      <c r="A9" s="67">
        <v>130</v>
      </c>
      <c r="B9" s="71" t="s">
        <v>45</v>
      </c>
      <c r="C9" s="102">
        <v>4539</v>
      </c>
      <c r="D9" s="71">
        <v>271</v>
      </c>
      <c r="E9" s="71">
        <v>0</v>
      </c>
      <c r="F9" s="71">
        <v>210</v>
      </c>
      <c r="G9" s="71">
        <v>0</v>
      </c>
      <c r="H9" s="71" t="s">
        <v>59</v>
      </c>
      <c r="I9" s="71">
        <v>4329</v>
      </c>
      <c r="J9" s="71" t="s">
        <v>47</v>
      </c>
      <c r="K9" s="99">
        <v>5</v>
      </c>
      <c r="L9" s="71">
        <v>19</v>
      </c>
      <c r="M9" s="71">
        <v>608</v>
      </c>
      <c r="N9" s="71">
        <f>M9*2</f>
        <v>1216</v>
      </c>
      <c r="O9" s="71">
        <v>8</v>
      </c>
      <c r="P9" s="71">
        <v>168</v>
      </c>
      <c r="Q9" s="71">
        <f>P9*2</f>
        <v>336</v>
      </c>
      <c r="R9" s="71">
        <v>19</v>
      </c>
      <c r="S9" s="71">
        <v>0</v>
      </c>
      <c r="T9" s="71">
        <v>0</v>
      </c>
      <c r="U9" s="71">
        <v>6</v>
      </c>
      <c r="V9" s="71">
        <v>5</v>
      </c>
      <c r="W9" s="71">
        <v>2</v>
      </c>
      <c r="X9" s="71">
        <v>0</v>
      </c>
      <c r="Y9" s="71">
        <v>0</v>
      </c>
      <c r="Z9" s="71">
        <v>3</v>
      </c>
      <c r="AA9" s="71">
        <v>5</v>
      </c>
      <c r="AB9" s="71">
        <v>2</v>
      </c>
      <c r="AC9" s="71">
        <v>0</v>
      </c>
      <c r="AD9" s="71">
        <v>1</v>
      </c>
      <c r="AE9" s="71">
        <v>1</v>
      </c>
      <c r="AF9" s="71">
        <v>1</v>
      </c>
      <c r="AG9" s="73" t="s">
        <v>213</v>
      </c>
      <c r="AH9" s="73" t="s">
        <v>210</v>
      </c>
      <c r="AI9" s="76"/>
    </row>
    <row r="10" spans="1:35" hidden="1" x14ac:dyDescent="0.2">
      <c r="A10" s="67">
        <v>135</v>
      </c>
      <c r="B10" s="71" t="s">
        <v>49</v>
      </c>
      <c r="C10" s="102">
        <f>E10+F10+G10+I10</f>
        <v>5365</v>
      </c>
      <c r="D10" s="71">
        <v>722</v>
      </c>
      <c r="E10" s="71">
        <v>4272</v>
      </c>
      <c r="F10" s="71">
        <v>371</v>
      </c>
      <c r="G10" s="71">
        <v>0</v>
      </c>
      <c r="H10" s="71" t="s">
        <v>59</v>
      </c>
      <c r="I10" s="71">
        <v>722</v>
      </c>
      <c r="J10" s="71" t="s">
        <v>47</v>
      </c>
      <c r="K10" s="94">
        <v>1</v>
      </c>
      <c r="L10" s="71">
        <v>0</v>
      </c>
      <c r="M10" s="71">
        <v>0</v>
      </c>
      <c r="N10" s="71">
        <v>0</v>
      </c>
      <c r="O10" s="71">
        <v>8</v>
      </c>
      <c r="P10" s="71">
        <v>351</v>
      </c>
      <c r="Q10" s="71">
        <v>702</v>
      </c>
      <c r="R10" s="71">
        <v>0</v>
      </c>
      <c r="S10" s="71">
        <v>86</v>
      </c>
      <c r="T10" s="71">
        <v>0</v>
      </c>
      <c r="U10" s="71">
        <v>11</v>
      </c>
      <c r="V10" s="71">
        <v>10</v>
      </c>
      <c r="W10" s="71">
        <v>4</v>
      </c>
      <c r="X10" s="71">
        <v>4</v>
      </c>
      <c r="Y10" s="71">
        <v>0</v>
      </c>
      <c r="Z10" s="71">
        <v>10</v>
      </c>
      <c r="AA10" s="71">
        <v>6</v>
      </c>
      <c r="AB10" s="71">
        <v>0</v>
      </c>
      <c r="AC10" s="71">
        <v>0</v>
      </c>
      <c r="AD10" s="71">
        <v>2</v>
      </c>
      <c r="AE10" s="71">
        <v>0</v>
      </c>
      <c r="AF10" s="71">
        <v>2</v>
      </c>
      <c r="AG10" s="73" t="s">
        <v>214</v>
      </c>
      <c r="AH10" s="73" t="s">
        <v>210</v>
      </c>
      <c r="AI10" s="76"/>
    </row>
    <row r="11" spans="1:35" hidden="1" x14ac:dyDescent="0.2">
      <c r="A11" s="67">
        <v>137</v>
      </c>
      <c r="B11" s="71" t="s">
        <v>49</v>
      </c>
      <c r="C11" s="102">
        <v>2016</v>
      </c>
      <c r="D11" s="71">
        <v>57</v>
      </c>
      <c r="E11" s="71">
        <v>0</v>
      </c>
      <c r="F11" s="71">
        <v>0</v>
      </c>
      <c r="G11" s="71">
        <v>57</v>
      </c>
      <c r="H11" s="71" t="s">
        <v>50</v>
      </c>
      <c r="I11" s="71">
        <v>0</v>
      </c>
      <c r="J11" s="71" t="s">
        <v>62</v>
      </c>
      <c r="K11" s="94">
        <v>1</v>
      </c>
      <c r="L11" s="71">
        <v>0</v>
      </c>
      <c r="M11" s="71">
        <v>0</v>
      </c>
      <c r="N11" s="71">
        <v>0</v>
      </c>
      <c r="O11" s="71">
        <v>4</v>
      </c>
      <c r="P11" s="71">
        <v>0</v>
      </c>
      <c r="Q11" s="71">
        <v>0</v>
      </c>
      <c r="R11" s="71">
        <v>0</v>
      </c>
      <c r="S11" s="71">
        <v>17</v>
      </c>
      <c r="T11" s="71">
        <v>0</v>
      </c>
      <c r="U11" s="71">
        <v>6</v>
      </c>
      <c r="V11" s="71">
        <v>6</v>
      </c>
      <c r="W11" s="71">
        <v>3</v>
      </c>
      <c r="X11" s="71">
        <v>0</v>
      </c>
      <c r="Y11" s="71">
        <v>0</v>
      </c>
      <c r="Z11" s="71">
        <v>2</v>
      </c>
      <c r="AA11" s="71">
        <v>6</v>
      </c>
      <c r="AB11" s="71">
        <v>2</v>
      </c>
      <c r="AC11" s="71">
        <v>2</v>
      </c>
      <c r="AD11" s="71">
        <v>4</v>
      </c>
      <c r="AE11" s="71">
        <v>0</v>
      </c>
      <c r="AF11" s="71">
        <v>1</v>
      </c>
      <c r="AG11" s="73" t="s">
        <v>212</v>
      </c>
      <c r="AH11" s="73" t="s">
        <v>210</v>
      </c>
      <c r="AI11" s="76"/>
    </row>
    <row r="12" spans="1:35" hidden="1" x14ac:dyDescent="0.2">
      <c r="A12" s="67">
        <v>138</v>
      </c>
      <c r="B12" s="71" t="s">
        <v>49</v>
      </c>
      <c r="C12" s="102">
        <v>2016</v>
      </c>
      <c r="D12" s="71">
        <v>57</v>
      </c>
      <c r="E12" s="71">
        <v>0</v>
      </c>
      <c r="F12" s="71">
        <v>0</v>
      </c>
      <c r="G12" s="71">
        <v>57</v>
      </c>
      <c r="H12" s="71" t="s">
        <v>50</v>
      </c>
      <c r="I12" s="71">
        <v>0</v>
      </c>
      <c r="J12" s="71" t="s">
        <v>62</v>
      </c>
      <c r="K12" s="94">
        <v>1</v>
      </c>
      <c r="L12" s="71">
        <v>0</v>
      </c>
      <c r="M12" s="71">
        <v>0</v>
      </c>
      <c r="N12" s="71">
        <v>0</v>
      </c>
      <c r="O12" s="71">
        <v>4</v>
      </c>
      <c r="P12" s="71">
        <v>0</v>
      </c>
      <c r="Q12" s="71">
        <v>0</v>
      </c>
      <c r="R12" s="71">
        <v>0</v>
      </c>
      <c r="S12" s="71">
        <v>17</v>
      </c>
      <c r="T12" s="71">
        <v>0</v>
      </c>
      <c r="U12" s="71">
        <v>6</v>
      </c>
      <c r="V12" s="71">
        <v>6</v>
      </c>
      <c r="W12" s="71">
        <v>3</v>
      </c>
      <c r="X12" s="71">
        <v>0</v>
      </c>
      <c r="Y12" s="71">
        <v>0</v>
      </c>
      <c r="Z12" s="71">
        <v>2</v>
      </c>
      <c r="AA12" s="71">
        <v>6</v>
      </c>
      <c r="AB12" s="71">
        <v>2</v>
      </c>
      <c r="AC12" s="71">
        <v>2</v>
      </c>
      <c r="AD12" s="71">
        <v>4</v>
      </c>
      <c r="AE12" s="71">
        <v>0</v>
      </c>
      <c r="AF12" s="71">
        <v>1</v>
      </c>
      <c r="AG12" s="73" t="s">
        <v>212</v>
      </c>
      <c r="AH12" s="73" t="s">
        <v>210</v>
      </c>
      <c r="AI12" s="76"/>
    </row>
    <row r="13" spans="1:35" hidden="1" x14ac:dyDescent="0.2">
      <c r="A13" s="67">
        <v>193</v>
      </c>
      <c r="B13" s="71" t="s">
        <v>49</v>
      </c>
      <c r="C13" s="102">
        <v>3135</v>
      </c>
      <c r="D13" s="71">
        <v>57</v>
      </c>
      <c r="E13" s="71">
        <v>0</v>
      </c>
      <c r="F13" s="71">
        <v>0</v>
      </c>
      <c r="G13" s="71">
        <v>57</v>
      </c>
      <c r="H13" s="71" t="s">
        <v>50</v>
      </c>
      <c r="I13" s="71">
        <v>0</v>
      </c>
      <c r="J13" s="71" t="s">
        <v>62</v>
      </c>
      <c r="K13" s="94">
        <v>1</v>
      </c>
      <c r="L13" s="71">
        <v>21</v>
      </c>
      <c r="M13" s="71">
        <v>0</v>
      </c>
      <c r="N13" s="71">
        <v>0</v>
      </c>
      <c r="O13" s="71">
        <v>4</v>
      </c>
      <c r="P13" s="71">
        <v>0</v>
      </c>
      <c r="Q13" s="71">
        <v>0</v>
      </c>
      <c r="R13" s="71">
        <v>0</v>
      </c>
      <c r="S13" s="71">
        <v>17</v>
      </c>
      <c r="T13" s="71">
        <v>0</v>
      </c>
      <c r="U13" s="71">
        <v>4</v>
      </c>
      <c r="V13" s="71">
        <v>6</v>
      </c>
      <c r="W13" s="71">
        <v>3</v>
      </c>
      <c r="X13" s="71">
        <v>0</v>
      </c>
      <c r="Y13" s="71">
        <v>0</v>
      </c>
      <c r="Z13" s="71">
        <v>4</v>
      </c>
      <c r="AA13" s="71">
        <v>6</v>
      </c>
      <c r="AB13" s="71">
        <v>4</v>
      </c>
      <c r="AC13" s="71">
        <v>2</v>
      </c>
      <c r="AD13" s="71">
        <v>0</v>
      </c>
      <c r="AE13" s="71">
        <v>0</v>
      </c>
      <c r="AF13" s="71">
        <v>1</v>
      </c>
      <c r="AG13" s="73" t="s">
        <v>212</v>
      </c>
      <c r="AH13" s="73" t="s">
        <v>210</v>
      </c>
      <c r="AI13" s="76"/>
    </row>
    <row r="14" spans="1:35" hidden="1" x14ac:dyDescent="0.2">
      <c r="A14" s="67">
        <v>194</v>
      </c>
      <c r="B14" s="71" t="s">
        <v>45</v>
      </c>
      <c r="C14" s="102">
        <f t="shared" ref="C14:C20" si="0">E14+F14+G14+I14</f>
        <v>16011</v>
      </c>
      <c r="D14" s="71">
        <v>1338</v>
      </c>
      <c r="E14" s="71">
        <v>2684</v>
      </c>
      <c r="F14" s="71">
        <v>11909</v>
      </c>
      <c r="G14" s="71">
        <v>0</v>
      </c>
      <c r="H14" s="71" t="s">
        <v>59</v>
      </c>
      <c r="I14" s="71">
        <v>1418</v>
      </c>
      <c r="J14" s="71" t="s">
        <v>47</v>
      </c>
      <c r="K14" s="94">
        <v>1</v>
      </c>
      <c r="L14" s="71">
        <v>18</v>
      </c>
      <c r="M14" s="71">
        <v>791</v>
      </c>
      <c r="N14" s="71">
        <f>M14*2</f>
        <v>1582</v>
      </c>
      <c r="O14" s="71">
        <v>18</v>
      </c>
      <c r="P14" s="71">
        <v>486</v>
      </c>
      <c r="Q14" s="71">
        <f t="shared" ref="Q14:Q20" si="1">P14*2</f>
        <v>972</v>
      </c>
      <c r="R14" s="71">
        <v>23</v>
      </c>
      <c r="S14" s="71">
        <v>246</v>
      </c>
      <c r="T14" s="71">
        <v>122</v>
      </c>
      <c r="U14" s="71">
        <v>6</v>
      </c>
      <c r="V14" s="71">
        <v>7</v>
      </c>
      <c r="W14" s="71">
        <v>3</v>
      </c>
      <c r="X14" s="71">
        <v>0</v>
      </c>
      <c r="Y14" s="71">
        <v>0</v>
      </c>
      <c r="Z14" s="71">
        <v>3</v>
      </c>
      <c r="AA14" s="71">
        <v>2</v>
      </c>
      <c r="AB14" s="71">
        <v>6</v>
      </c>
      <c r="AC14" s="71">
        <v>1</v>
      </c>
      <c r="AD14" s="71">
        <v>2</v>
      </c>
      <c r="AE14" s="71">
        <v>1</v>
      </c>
      <c r="AF14" s="71">
        <v>1</v>
      </c>
      <c r="AG14" s="73" t="s">
        <v>212</v>
      </c>
      <c r="AH14" s="73" t="s">
        <v>210</v>
      </c>
      <c r="AI14" s="76"/>
    </row>
    <row r="15" spans="1:35" hidden="1" x14ac:dyDescent="0.2">
      <c r="A15" s="67">
        <v>320</v>
      </c>
      <c r="B15" s="71" t="s">
        <v>49</v>
      </c>
      <c r="C15" s="102">
        <f t="shared" si="0"/>
        <v>28442</v>
      </c>
      <c r="D15" s="71">
        <v>1343</v>
      </c>
      <c r="E15" s="71">
        <v>210</v>
      </c>
      <c r="F15" s="71">
        <v>17461</v>
      </c>
      <c r="G15" s="71">
        <v>0</v>
      </c>
      <c r="H15" s="71" t="s">
        <v>59</v>
      </c>
      <c r="I15" s="71">
        <v>10771</v>
      </c>
      <c r="J15" s="71" t="s">
        <v>47</v>
      </c>
      <c r="K15" s="94">
        <v>1</v>
      </c>
      <c r="L15" s="71">
        <v>25</v>
      </c>
      <c r="M15" s="71">
        <v>560</v>
      </c>
      <c r="N15" s="71">
        <f>M15*2</f>
        <v>1120</v>
      </c>
      <c r="O15" s="71">
        <v>21</v>
      </c>
      <c r="P15" s="71">
        <v>869</v>
      </c>
      <c r="Q15" s="71">
        <f t="shared" si="1"/>
        <v>1738</v>
      </c>
      <c r="R15" s="71">
        <v>25</v>
      </c>
      <c r="S15" s="71">
        <v>157</v>
      </c>
      <c r="T15" s="71">
        <v>0</v>
      </c>
      <c r="U15" s="71">
        <v>27</v>
      </c>
      <c r="V15" s="71">
        <v>19</v>
      </c>
      <c r="W15" s="71">
        <v>0</v>
      </c>
      <c r="X15" s="71">
        <v>0</v>
      </c>
      <c r="Y15" s="71">
        <v>5</v>
      </c>
      <c r="Z15" s="71">
        <v>14</v>
      </c>
      <c r="AA15" s="71">
        <v>19</v>
      </c>
      <c r="AB15" s="71">
        <v>10</v>
      </c>
      <c r="AC15" s="71">
        <v>1</v>
      </c>
      <c r="AD15" s="71">
        <v>4</v>
      </c>
      <c r="AE15" s="71">
        <v>1</v>
      </c>
      <c r="AF15" s="71">
        <v>1</v>
      </c>
      <c r="AG15" s="71" t="s">
        <v>98</v>
      </c>
      <c r="AH15" s="73" t="s">
        <v>210</v>
      </c>
      <c r="AI15" s="76"/>
    </row>
    <row r="16" spans="1:35" hidden="1" x14ac:dyDescent="0.2">
      <c r="A16" s="67">
        <v>321</v>
      </c>
      <c r="B16" s="71" t="s">
        <v>49</v>
      </c>
      <c r="C16" s="102">
        <f t="shared" si="0"/>
        <v>7298</v>
      </c>
      <c r="D16" s="71">
        <v>331</v>
      </c>
      <c r="E16" s="71">
        <v>0</v>
      </c>
      <c r="F16" s="71">
        <v>2908</v>
      </c>
      <c r="G16" s="71">
        <v>0</v>
      </c>
      <c r="H16" s="71" t="s">
        <v>59</v>
      </c>
      <c r="I16" s="71">
        <v>4390</v>
      </c>
      <c r="J16" s="71" t="s">
        <v>47</v>
      </c>
      <c r="K16" s="94">
        <v>1</v>
      </c>
      <c r="L16" s="71">
        <v>14</v>
      </c>
      <c r="M16" s="71">
        <v>648</v>
      </c>
      <c r="N16" s="71">
        <f>M16*2</f>
        <v>1296</v>
      </c>
      <c r="O16" s="71">
        <v>20</v>
      </c>
      <c r="P16" s="71">
        <v>277</v>
      </c>
      <c r="Q16" s="71">
        <f t="shared" si="1"/>
        <v>554</v>
      </c>
      <c r="R16" s="71">
        <v>4</v>
      </c>
      <c r="S16" s="71">
        <v>73</v>
      </c>
      <c r="T16" s="71">
        <v>0</v>
      </c>
      <c r="U16" s="71">
        <v>4</v>
      </c>
      <c r="V16" s="71">
        <v>6</v>
      </c>
      <c r="W16" s="71">
        <v>0</v>
      </c>
      <c r="X16" s="71">
        <v>0</v>
      </c>
      <c r="Y16" s="71">
        <v>4</v>
      </c>
      <c r="Z16" s="71">
        <v>2</v>
      </c>
      <c r="AA16" s="71">
        <v>6</v>
      </c>
      <c r="AB16" s="71">
        <v>2</v>
      </c>
      <c r="AC16" s="71">
        <v>0</v>
      </c>
      <c r="AD16" s="71">
        <v>2</v>
      </c>
      <c r="AE16" s="71">
        <v>1</v>
      </c>
      <c r="AF16" s="71">
        <v>1</v>
      </c>
      <c r="AG16" s="71" t="s">
        <v>98</v>
      </c>
      <c r="AH16" s="73" t="s">
        <v>210</v>
      </c>
      <c r="AI16" s="76"/>
    </row>
    <row r="17" spans="1:35" hidden="1" x14ac:dyDescent="0.2">
      <c r="A17" s="67">
        <v>328</v>
      </c>
      <c r="B17" s="71" t="s">
        <v>49</v>
      </c>
      <c r="C17" s="102">
        <f t="shared" si="0"/>
        <v>44550</v>
      </c>
      <c r="D17" s="71">
        <v>600</v>
      </c>
      <c r="E17" s="71">
        <v>0</v>
      </c>
      <c r="F17" s="71">
        <v>6411</v>
      </c>
      <c r="G17" s="71">
        <v>15864</v>
      </c>
      <c r="H17" s="71" t="s">
        <v>215</v>
      </c>
      <c r="I17" s="71">
        <v>22275</v>
      </c>
      <c r="J17" s="71" t="s">
        <v>47</v>
      </c>
      <c r="K17" s="120">
        <v>1</v>
      </c>
      <c r="L17" s="71">
        <v>94</v>
      </c>
      <c r="M17" s="71">
        <v>1380</v>
      </c>
      <c r="N17" s="71">
        <f>M17*2</f>
        <v>2760</v>
      </c>
      <c r="O17" s="71">
        <v>25</v>
      </c>
      <c r="P17" s="71">
        <v>300</v>
      </c>
      <c r="Q17" s="71">
        <f t="shared" si="1"/>
        <v>600</v>
      </c>
      <c r="R17" s="71">
        <v>65</v>
      </c>
      <c r="S17" s="71">
        <v>120</v>
      </c>
      <c r="T17" s="71">
        <v>0</v>
      </c>
      <c r="U17" s="71">
        <v>40</v>
      </c>
      <c r="V17" s="71">
        <v>15</v>
      </c>
      <c r="W17" s="71">
        <v>5</v>
      </c>
      <c r="X17" s="71">
        <v>0</v>
      </c>
      <c r="Y17" s="71">
        <v>0</v>
      </c>
      <c r="Z17" s="71">
        <v>20</v>
      </c>
      <c r="AA17" s="71">
        <v>15</v>
      </c>
      <c r="AB17" s="71">
        <v>20</v>
      </c>
      <c r="AC17" s="71">
        <v>2</v>
      </c>
      <c r="AD17" s="71">
        <v>6</v>
      </c>
      <c r="AE17" s="71">
        <v>1</v>
      </c>
      <c r="AF17" s="71">
        <v>2</v>
      </c>
      <c r="AG17" s="71" t="s">
        <v>98</v>
      </c>
      <c r="AH17" s="73" t="s">
        <v>210</v>
      </c>
      <c r="AI17" s="76"/>
    </row>
    <row r="18" spans="1:35" customFormat="1" ht="15" hidden="1" x14ac:dyDescent="0.25">
      <c r="A18" s="67">
        <v>330</v>
      </c>
      <c r="B18" s="71" t="s">
        <v>49</v>
      </c>
      <c r="C18" s="102">
        <f t="shared" si="0"/>
        <v>5962</v>
      </c>
      <c r="D18" s="71">
        <v>1656</v>
      </c>
      <c r="E18" s="71">
        <v>0</v>
      </c>
      <c r="F18" s="71">
        <v>5218</v>
      </c>
      <c r="G18" s="71">
        <v>0</v>
      </c>
      <c r="H18" s="71" t="s">
        <v>216</v>
      </c>
      <c r="I18" s="71">
        <v>744</v>
      </c>
      <c r="J18" s="71" t="s">
        <v>47</v>
      </c>
      <c r="K18" s="94">
        <v>1</v>
      </c>
      <c r="L18" s="71">
        <v>24</v>
      </c>
      <c r="M18" s="71">
        <v>987</v>
      </c>
      <c r="N18" s="71">
        <f>M18*2</f>
        <v>1974</v>
      </c>
      <c r="O18" s="71">
        <v>4</v>
      </c>
      <c r="P18" s="71">
        <v>291</v>
      </c>
      <c r="Q18" s="71">
        <f t="shared" si="1"/>
        <v>582</v>
      </c>
      <c r="R18" s="71">
        <v>24</v>
      </c>
      <c r="S18" s="71">
        <v>115</v>
      </c>
      <c r="T18" s="71">
        <v>0</v>
      </c>
      <c r="U18" s="71">
        <v>4</v>
      </c>
      <c r="V18" s="71">
        <v>4</v>
      </c>
      <c r="W18" s="71">
        <v>0</v>
      </c>
      <c r="X18" s="71">
        <v>0</v>
      </c>
      <c r="Y18" s="71">
        <v>0</v>
      </c>
      <c r="Z18" s="71">
        <v>4</v>
      </c>
      <c r="AA18" s="71">
        <v>4</v>
      </c>
      <c r="AB18" s="71">
        <v>4</v>
      </c>
      <c r="AC18" s="71">
        <v>0</v>
      </c>
      <c r="AD18" s="71">
        <v>1</v>
      </c>
      <c r="AE18" s="71">
        <v>1</v>
      </c>
      <c r="AF18" s="71">
        <v>1</v>
      </c>
      <c r="AG18" s="71" t="s">
        <v>98</v>
      </c>
      <c r="AH18" s="73" t="s">
        <v>210</v>
      </c>
      <c r="AI18" s="76"/>
    </row>
    <row r="19" spans="1:35" customFormat="1" ht="15" hidden="1" x14ac:dyDescent="0.25">
      <c r="A19" s="67">
        <v>332</v>
      </c>
      <c r="B19" s="71" t="s">
        <v>49</v>
      </c>
      <c r="C19" s="102">
        <f t="shared" si="0"/>
        <v>3967</v>
      </c>
      <c r="D19" s="71">
        <v>160</v>
      </c>
      <c r="E19" s="71">
        <v>3967</v>
      </c>
      <c r="F19" s="71">
        <v>0</v>
      </c>
      <c r="G19" s="71">
        <v>0</v>
      </c>
      <c r="H19" s="71" t="s">
        <v>50</v>
      </c>
      <c r="I19" s="71">
        <v>0</v>
      </c>
      <c r="J19" s="71" t="s">
        <v>47</v>
      </c>
      <c r="K19" s="94">
        <v>1</v>
      </c>
      <c r="L19" s="71">
        <v>0</v>
      </c>
      <c r="M19" s="71">
        <v>0</v>
      </c>
      <c r="N19" s="71">
        <v>0</v>
      </c>
      <c r="O19" s="71">
        <v>4</v>
      </c>
      <c r="P19" s="71">
        <v>4</v>
      </c>
      <c r="Q19" s="71">
        <f t="shared" si="1"/>
        <v>8</v>
      </c>
      <c r="R19" s="71">
        <v>0</v>
      </c>
      <c r="S19" s="71">
        <v>54</v>
      </c>
      <c r="T19" s="71">
        <v>0</v>
      </c>
      <c r="U19" s="71">
        <v>2</v>
      </c>
      <c r="V19" s="71">
        <v>2</v>
      </c>
      <c r="W19" s="71">
        <v>0</v>
      </c>
      <c r="X19" s="71">
        <v>0</v>
      </c>
      <c r="Y19" s="71">
        <v>0</v>
      </c>
      <c r="Z19" s="71">
        <v>2</v>
      </c>
      <c r="AA19" s="71">
        <v>2</v>
      </c>
      <c r="AB19" s="71">
        <v>2</v>
      </c>
      <c r="AC19" s="71">
        <v>0</v>
      </c>
      <c r="AD19" s="71">
        <v>1</v>
      </c>
      <c r="AE19" s="71">
        <v>0</v>
      </c>
      <c r="AF19" s="71">
        <v>1</v>
      </c>
      <c r="AG19" s="71" t="s">
        <v>98</v>
      </c>
      <c r="AH19" s="73" t="s">
        <v>210</v>
      </c>
      <c r="AI19" s="76"/>
    </row>
    <row r="20" spans="1:35" customFormat="1" ht="15" hidden="1" x14ac:dyDescent="0.25">
      <c r="A20" s="67">
        <v>334</v>
      </c>
      <c r="B20" s="71" t="s">
        <v>49</v>
      </c>
      <c r="C20" s="102">
        <f t="shared" si="0"/>
        <v>12563</v>
      </c>
      <c r="D20" s="71">
        <v>630</v>
      </c>
      <c r="E20" s="71">
        <v>0</v>
      </c>
      <c r="F20" s="71">
        <v>3518</v>
      </c>
      <c r="G20" s="71">
        <v>5379</v>
      </c>
      <c r="H20" s="71" t="s">
        <v>217</v>
      </c>
      <c r="I20" s="71">
        <v>3666</v>
      </c>
      <c r="J20" s="71" t="s">
        <v>341</v>
      </c>
      <c r="K20" s="94">
        <v>1</v>
      </c>
      <c r="L20" s="71">
        <v>0</v>
      </c>
      <c r="M20" s="71">
        <v>168</v>
      </c>
      <c r="N20" s="71">
        <f>M20*2</f>
        <v>336</v>
      </c>
      <c r="O20" s="71">
        <v>8</v>
      </c>
      <c r="P20" s="71">
        <v>168</v>
      </c>
      <c r="Q20" s="71">
        <f t="shared" si="1"/>
        <v>336</v>
      </c>
      <c r="R20" s="71">
        <v>0</v>
      </c>
      <c r="S20" s="71">
        <v>0</v>
      </c>
      <c r="T20" s="71">
        <v>0</v>
      </c>
      <c r="U20" s="71">
        <v>6</v>
      </c>
      <c r="V20" s="71">
        <v>5</v>
      </c>
      <c r="W20" s="71">
        <v>3</v>
      </c>
      <c r="X20" s="71">
        <v>0</v>
      </c>
      <c r="Y20" s="71">
        <v>0</v>
      </c>
      <c r="Z20" s="71">
        <v>2</v>
      </c>
      <c r="AA20" s="71">
        <v>5</v>
      </c>
      <c r="AB20" s="71">
        <v>2</v>
      </c>
      <c r="AC20" s="71">
        <v>0</v>
      </c>
      <c r="AD20" s="71">
        <v>1</v>
      </c>
      <c r="AE20" s="71">
        <v>0</v>
      </c>
      <c r="AF20" s="71">
        <v>1</v>
      </c>
      <c r="AG20" s="71" t="s">
        <v>98</v>
      </c>
      <c r="AH20" s="73" t="s">
        <v>210</v>
      </c>
      <c r="AI20" s="76"/>
    </row>
    <row r="21" spans="1:35" hidden="1" x14ac:dyDescent="0.2">
      <c r="A21" s="67">
        <v>409</v>
      </c>
      <c r="B21" s="71" t="s">
        <v>49</v>
      </c>
      <c r="C21" s="102">
        <f>E21+F21+G21+I21</f>
        <v>1334</v>
      </c>
      <c r="D21" s="71">
        <v>0</v>
      </c>
      <c r="E21" s="71">
        <v>0</v>
      </c>
      <c r="F21" s="71">
        <v>1334</v>
      </c>
      <c r="G21" s="71">
        <v>0</v>
      </c>
      <c r="H21" s="71" t="s">
        <v>50</v>
      </c>
      <c r="I21" s="71">
        <v>0</v>
      </c>
      <c r="J21" s="71" t="s">
        <v>218</v>
      </c>
      <c r="K21" s="95">
        <v>3</v>
      </c>
      <c r="L21" s="71">
        <v>2</v>
      </c>
      <c r="M21" s="71">
        <v>23</v>
      </c>
      <c r="N21" s="71">
        <f>M21*2</f>
        <v>46</v>
      </c>
      <c r="O21" s="71">
        <v>2</v>
      </c>
      <c r="P21" s="71">
        <v>44</v>
      </c>
      <c r="Q21" s="71">
        <f>P21*2</f>
        <v>88</v>
      </c>
      <c r="R21" s="71">
        <v>2</v>
      </c>
      <c r="S21" s="71">
        <v>2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1</v>
      </c>
      <c r="AG21" s="73" t="s">
        <v>212</v>
      </c>
      <c r="AH21" s="73" t="s">
        <v>210</v>
      </c>
      <c r="AI21" s="76"/>
    </row>
    <row r="22" spans="1:35" hidden="1" x14ac:dyDescent="0.2">
      <c r="A22" s="67">
        <v>410</v>
      </c>
      <c r="B22" s="71" t="s">
        <v>49</v>
      </c>
      <c r="C22" s="102">
        <f>E22+F22+G22+I22</f>
        <v>25797</v>
      </c>
      <c r="D22" s="71">
        <v>0</v>
      </c>
      <c r="E22" s="71">
        <v>20729</v>
      </c>
      <c r="F22" s="71">
        <v>0</v>
      </c>
      <c r="G22" s="71">
        <v>0</v>
      </c>
      <c r="H22" s="71" t="s">
        <v>69</v>
      </c>
      <c r="I22" s="71">
        <v>5068</v>
      </c>
      <c r="J22" s="71" t="s">
        <v>47</v>
      </c>
      <c r="K22" s="99">
        <v>1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1</v>
      </c>
      <c r="AG22" s="73" t="s">
        <v>219</v>
      </c>
      <c r="AH22" s="73" t="s">
        <v>210</v>
      </c>
      <c r="AI22" s="73" t="s">
        <v>220</v>
      </c>
    </row>
    <row r="23" spans="1:35" hidden="1" x14ac:dyDescent="0.2">
      <c r="A23" s="67">
        <v>410</v>
      </c>
      <c r="B23" s="71" t="s">
        <v>49</v>
      </c>
      <c r="C23" s="102">
        <v>7105</v>
      </c>
      <c r="D23" s="71">
        <v>61</v>
      </c>
      <c r="E23" s="71">
        <v>0</v>
      </c>
      <c r="F23" s="71">
        <v>0</v>
      </c>
      <c r="G23" s="71">
        <v>0</v>
      </c>
      <c r="H23" s="71" t="s">
        <v>50</v>
      </c>
      <c r="I23" s="71"/>
      <c r="J23" s="71" t="s">
        <v>47</v>
      </c>
      <c r="K23" s="99">
        <v>5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0</v>
      </c>
      <c r="AE23" s="71">
        <v>0</v>
      </c>
      <c r="AF23" s="71">
        <v>1</v>
      </c>
      <c r="AG23" s="73"/>
      <c r="AH23" s="73" t="s">
        <v>210</v>
      </c>
      <c r="AI23" s="76" t="s">
        <v>221</v>
      </c>
    </row>
    <row r="24" spans="1:35" hidden="1" x14ac:dyDescent="0.2">
      <c r="A24" s="67">
        <v>410</v>
      </c>
      <c r="B24" s="71" t="s">
        <v>49</v>
      </c>
      <c r="C24" s="102">
        <f t="shared" ref="C24:C34" si="2">E24+F24+G24+I24</f>
        <v>3373</v>
      </c>
      <c r="D24" s="71">
        <v>3373</v>
      </c>
      <c r="E24" s="71">
        <v>0</v>
      </c>
      <c r="F24" s="71">
        <v>0</v>
      </c>
      <c r="G24" s="71">
        <v>0</v>
      </c>
      <c r="H24" s="71" t="s">
        <v>68</v>
      </c>
      <c r="I24" s="71">
        <v>3373</v>
      </c>
      <c r="J24" s="71" t="s">
        <v>47</v>
      </c>
      <c r="K24" s="99">
        <v>5</v>
      </c>
      <c r="L24" s="71">
        <v>14</v>
      </c>
      <c r="M24" s="71">
        <v>3850</v>
      </c>
      <c r="N24" s="71">
        <v>7700</v>
      </c>
      <c r="O24" s="71">
        <v>27</v>
      </c>
      <c r="P24" s="71">
        <v>567</v>
      </c>
      <c r="Q24" s="71">
        <v>1134</v>
      </c>
      <c r="R24" s="71">
        <v>0</v>
      </c>
      <c r="S24" s="71">
        <v>0</v>
      </c>
      <c r="T24" s="71">
        <v>0</v>
      </c>
      <c r="U24" s="71">
        <v>23</v>
      </c>
      <c r="V24" s="71">
        <v>26</v>
      </c>
      <c r="W24" s="71">
        <v>13</v>
      </c>
      <c r="X24" s="71">
        <v>0</v>
      </c>
      <c r="Y24" s="71">
        <v>0</v>
      </c>
      <c r="Z24" s="71">
        <v>17</v>
      </c>
      <c r="AA24" s="71">
        <v>26</v>
      </c>
      <c r="AB24" s="71">
        <v>10</v>
      </c>
      <c r="AC24" s="71">
        <v>4</v>
      </c>
      <c r="AD24" s="71">
        <v>8</v>
      </c>
      <c r="AE24" s="71">
        <v>0</v>
      </c>
      <c r="AF24" s="71">
        <v>1</v>
      </c>
      <c r="AG24" s="73" t="s">
        <v>222</v>
      </c>
      <c r="AH24" s="73" t="s">
        <v>210</v>
      </c>
      <c r="AI24" s="76" t="s">
        <v>223</v>
      </c>
    </row>
    <row r="25" spans="1:35" hidden="1" x14ac:dyDescent="0.2">
      <c r="A25" s="67">
        <v>419</v>
      </c>
      <c r="B25" s="71" t="s">
        <v>49</v>
      </c>
      <c r="C25" s="102">
        <f t="shared" si="2"/>
        <v>1242</v>
      </c>
      <c r="D25" s="71">
        <v>151</v>
      </c>
      <c r="E25" s="71">
        <v>146</v>
      </c>
      <c r="F25" s="71">
        <v>1096</v>
      </c>
      <c r="G25" s="71">
        <v>0</v>
      </c>
      <c r="H25" s="71" t="s">
        <v>50</v>
      </c>
      <c r="I25" s="71">
        <v>0</v>
      </c>
      <c r="J25" s="71" t="s">
        <v>47</v>
      </c>
      <c r="K25" s="94">
        <v>1</v>
      </c>
      <c r="L25" s="71">
        <v>12</v>
      </c>
      <c r="M25" s="71">
        <v>252</v>
      </c>
      <c r="N25" s="71">
        <f>M25*2</f>
        <v>504</v>
      </c>
      <c r="O25" s="71">
        <v>2</v>
      </c>
      <c r="P25" s="71">
        <v>42</v>
      </c>
      <c r="Q25" s="71">
        <f>P25*2</f>
        <v>84</v>
      </c>
      <c r="R25" s="71">
        <v>0</v>
      </c>
      <c r="S25" s="71">
        <v>5</v>
      </c>
      <c r="T25" s="71">
        <v>5</v>
      </c>
      <c r="U25" s="71">
        <v>3</v>
      </c>
      <c r="V25" s="71">
        <v>3</v>
      </c>
      <c r="W25" s="71">
        <v>1</v>
      </c>
      <c r="X25" s="71">
        <v>0</v>
      </c>
      <c r="Y25" s="71">
        <v>0</v>
      </c>
      <c r="Z25" s="71">
        <v>2</v>
      </c>
      <c r="AA25" s="71">
        <v>3</v>
      </c>
      <c r="AB25" s="71">
        <v>2</v>
      </c>
      <c r="AC25" s="71">
        <v>0</v>
      </c>
      <c r="AD25" s="71">
        <v>0</v>
      </c>
      <c r="AE25" s="71">
        <v>0</v>
      </c>
      <c r="AF25" s="71">
        <v>1</v>
      </c>
      <c r="AG25" s="73"/>
      <c r="AH25" s="73" t="s">
        <v>210</v>
      </c>
      <c r="AI25" s="76"/>
    </row>
    <row r="26" spans="1:35" hidden="1" x14ac:dyDescent="0.2">
      <c r="A26" s="67">
        <v>422</v>
      </c>
      <c r="B26" s="71" t="s">
        <v>49</v>
      </c>
      <c r="C26" s="102">
        <f t="shared" si="2"/>
        <v>37960</v>
      </c>
      <c r="D26" s="71">
        <v>1565</v>
      </c>
      <c r="E26" s="71">
        <v>29675</v>
      </c>
      <c r="F26" s="71">
        <v>5661</v>
      </c>
      <c r="G26" s="71">
        <v>931</v>
      </c>
      <c r="H26" s="71" t="s">
        <v>59</v>
      </c>
      <c r="I26" s="71">
        <v>1693</v>
      </c>
      <c r="J26" s="71" t="s">
        <v>47</v>
      </c>
      <c r="K26" s="94">
        <v>1</v>
      </c>
      <c r="L26" s="71">
        <v>96</v>
      </c>
      <c r="M26" s="71">
        <v>2182</v>
      </c>
      <c r="N26" s="71">
        <f>M26*2</f>
        <v>4364</v>
      </c>
      <c r="O26" s="71">
        <v>9</v>
      </c>
      <c r="P26" s="71">
        <v>174</v>
      </c>
      <c r="Q26" s="71">
        <f>P26*2</f>
        <v>348</v>
      </c>
      <c r="R26" s="71">
        <v>94</v>
      </c>
      <c r="S26" s="71">
        <v>422</v>
      </c>
      <c r="T26" s="71">
        <v>0</v>
      </c>
      <c r="U26" s="71">
        <v>17</v>
      </c>
      <c r="V26" s="71">
        <v>17</v>
      </c>
      <c r="W26" s="71">
        <v>5</v>
      </c>
      <c r="X26" s="71">
        <v>0</v>
      </c>
      <c r="Y26" s="71">
        <v>0</v>
      </c>
      <c r="Z26" s="71">
        <v>15</v>
      </c>
      <c r="AA26" s="71">
        <v>17</v>
      </c>
      <c r="AB26" s="71">
        <v>9</v>
      </c>
      <c r="AC26" s="71">
        <v>3</v>
      </c>
      <c r="AD26" s="71">
        <v>4</v>
      </c>
      <c r="AE26" s="71">
        <v>3</v>
      </c>
      <c r="AF26" s="71">
        <v>1</v>
      </c>
      <c r="AG26" s="73"/>
      <c r="AH26" s="73" t="s">
        <v>210</v>
      </c>
      <c r="AI26" s="76"/>
    </row>
    <row r="27" spans="1:35" hidden="1" x14ac:dyDescent="0.2">
      <c r="A27" s="67">
        <v>422</v>
      </c>
      <c r="B27" s="71" t="s">
        <v>49</v>
      </c>
      <c r="C27" s="102">
        <f t="shared" si="2"/>
        <v>10062</v>
      </c>
      <c r="D27" s="71">
        <v>496</v>
      </c>
      <c r="E27" s="71">
        <v>9566</v>
      </c>
      <c r="F27" s="71">
        <v>0</v>
      </c>
      <c r="G27" s="71">
        <v>0</v>
      </c>
      <c r="H27" s="71" t="s">
        <v>59</v>
      </c>
      <c r="I27" s="71">
        <v>496</v>
      </c>
      <c r="J27" s="71" t="s">
        <v>47</v>
      </c>
      <c r="K27" s="94">
        <v>1</v>
      </c>
      <c r="L27" s="71">
        <v>57</v>
      </c>
      <c r="M27" s="71">
        <v>756</v>
      </c>
      <c r="N27" s="71">
        <f>M27*2</f>
        <v>1512</v>
      </c>
      <c r="O27" s="71">
        <v>3</v>
      </c>
      <c r="P27" s="71">
        <v>20</v>
      </c>
      <c r="Q27" s="71">
        <f>P27*2</f>
        <v>40</v>
      </c>
      <c r="R27" s="71">
        <v>57</v>
      </c>
      <c r="S27" s="71">
        <v>127</v>
      </c>
      <c r="T27" s="71">
        <v>0</v>
      </c>
      <c r="U27" s="71">
        <v>4</v>
      </c>
      <c r="V27" s="71">
        <v>5</v>
      </c>
      <c r="W27" s="71">
        <v>1</v>
      </c>
      <c r="X27" s="71">
        <v>0</v>
      </c>
      <c r="Y27" s="71">
        <v>0</v>
      </c>
      <c r="Z27" s="71">
        <v>0</v>
      </c>
      <c r="AA27" s="71">
        <v>0</v>
      </c>
      <c r="AB27" s="71">
        <v>4</v>
      </c>
      <c r="AC27" s="71">
        <v>5</v>
      </c>
      <c r="AD27" s="71">
        <v>2</v>
      </c>
      <c r="AE27" s="71">
        <v>2</v>
      </c>
      <c r="AF27" s="71">
        <v>2</v>
      </c>
      <c r="AG27" s="73" t="s">
        <v>224</v>
      </c>
      <c r="AH27" s="71" t="s">
        <v>210</v>
      </c>
      <c r="AI27" s="73"/>
    </row>
    <row r="28" spans="1:35" hidden="1" x14ac:dyDescent="0.2">
      <c r="A28" s="67">
        <v>422</v>
      </c>
      <c r="B28" s="71" t="s">
        <v>49</v>
      </c>
      <c r="C28" s="102">
        <f t="shared" si="2"/>
        <v>4905</v>
      </c>
      <c r="D28" s="71">
        <v>216</v>
      </c>
      <c r="E28" s="71">
        <v>4689</v>
      </c>
      <c r="F28" s="71">
        <v>0</v>
      </c>
      <c r="G28" s="71">
        <v>0</v>
      </c>
      <c r="H28" s="71" t="s">
        <v>50</v>
      </c>
      <c r="I28" s="71">
        <v>216</v>
      </c>
      <c r="J28" s="71" t="s">
        <v>47</v>
      </c>
      <c r="K28" s="94">
        <v>1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v>0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  <c r="AB28" s="71">
        <v>0</v>
      </c>
      <c r="AC28" s="71">
        <v>0</v>
      </c>
      <c r="AD28" s="71">
        <v>0</v>
      </c>
      <c r="AE28" s="71">
        <v>0</v>
      </c>
      <c r="AF28" s="71">
        <v>0</v>
      </c>
      <c r="AG28" s="73" t="s">
        <v>225</v>
      </c>
      <c r="AH28" s="76" t="s">
        <v>210</v>
      </c>
      <c r="AI28" s="76" t="s">
        <v>221</v>
      </c>
    </row>
    <row r="29" spans="1:35" hidden="1" x14ac:dyDescent="0.2">
      <c r="A29" s="67">
        <v>707</v>
      </c>
      <c r="B29" s="71" t="s">
        <v>49</v>
      </c>
      <c r="C29" s="102">
        <f t="shared" si="2"/>
        <v>2987</v>
      </c>
      <c r="D29" s="71">
        <v>263</v>
      </c>
      <c r="E29" s="71">
        <v>2987</v>
      </c>
      <c r="F29" s="71">
        <v>0</v>
      </c>
      <c r="G29" s="71">
        <v>0</v>
      </c>
      <c r="H29" s="71" t="s">
        <v>50</v>
      </c>
      <c r="I29" s="71">
        <v>0</v>
      </c>
      <c r="J29" s="71" t="s">
        <v>47</v>
      </c>
      <c r="K29" s="94">
        <v>1</v>
      </c>
      <c r="L29" s="71">
        <v>15</v>
      </c>
      <c r="M29" s="71">
        <v>315</v>
      </c>
      <c r="N29" s="71">
        <f t="shared" ref="N29:N34" si="3">M29*2</f>
        <v>630</v>
      </c>
      <c r="O29" s="71">
        <v>1</v>
      </c>
      <c r="P29" s="71">
        <v>21</v>
      </c>
      <c r="Q29" s="71">
        <f t="shared" ref="Q29:Q34" si="4">P29*2</f>
        <v>42</v>
      </c>
      <c r="R29" s="71">
        <v>15</v>
      </c>
      <c r="S29" s="71">
        <v>58</v>
      </c>
      <c r="T29" s="71">
        <v>32</v>
      </c>
      <c r="U29" s="71">
        <v>4</v>
      </c>
      <c r="V29" s="71">
        <v>3</v>
      </c>
      <c r="W29" s="71">
        <v>2</v>
      </c>
      <c r="X29" s="71">
        <v>0</v>
      </c>
      <c r="Y29" s="71">
        <v>0</v>
      </c>
      <c r="Z29" s="71">
        <v>2</v>
      </c>
      <c r="AA29" s="71">
        <v>3</v>
      </c>
      <c r="AB29" s="71">
        <v>2</v>
      </c>
      <c r="AC29" s="71">
        <v>0</v>
      </c>
      <c r="AD29" s="71">
        <v>2</v>
      </c>
      <c r="AE29" s="71">
        <v>1</v>
      </c>
      <c r="AF29" s="71">
        <v>1</v>
      </c>
      <c r="AG29" s="73"/>
      <c r="AH29" s="73"/>
      <c r="AI29" s="76"/>
    </row>
    <row r="30" spans="1:35" hidden="1" x14ac:dyDescent="0.2">
      <c r="A30" s="67">
        <v>708</v>
      </c>
      <c r="B30" s="71" t="s">
        <v>49</v>
      </c>
      <c r="C30" s="102">
        <f t="shared" si="2"/>
        <v>9949</v>
      </c>
      <c r="D30" s="71">
        <v>263</v>
      </c>
      <c r="E30" s="71">
        <v>2987</v>
      </c>
      <c r="F30" s="71">
        <v>0</v>
      </c>
      <c r="G30" s="71">
        <v>0</v>
      </c>
      <c r="H30" s="71" t="s">
        <v>50</v>
      </c>
      <c r="I30" s="71">
        <v>6962</v>
      </c>
      <c r="J30" s="71" t="s">
        <v>47</v>
      </c>
      <c r="K30" s="94">
        <v>1</v>
      </c>
      <c r="L30" s="71">
        <v>15</v>
      </c>
      <c r="M30" s="71">
        <v>315</v>
      </c>
      <c r="N30" s="71">
        <f t="shared" si="3"/>
        <v>630</v>
      </c>
      <c r="O30" s="71">
        <v>1</v>
      </c>
      <c r="P30" s="71">
        <v>21</v>
      </c>
      <c r="Q30" s="71">
        <f t="shared" si="4"/>
        <v>42</v>
      </c>
      <c r="R30" s="71">
        <v>15</v>
      </c>
      <c r="S30" s="71">
        <v>58</v>
      </c>
      <c r="T30" s="71">
        <v>32</v>
      </c>
      <c r="U30" s="71">
        <v>4</v>
      </c>
      <c r="V30" s="71">
        <v>3</v>
      </c>
      <c r="W30" s="71">
        <v>2</v>
      </c>
      <c r="X30" s="71">
        <v>0</v>
      </c>
      <c r="Y30" s="71">
        <v>0</v>
      </c>
      <c r="Z30" s="71">
        <v>2</v>
      </c>
      <c r="AA30" s="71">
        <v>3</v>
      </c>
      <c r="AB30" s="71">
        <v>2</v>
      </c>
      <c r="AC30" s="71">
        <v>0</v>
      </c>
      <c r="AD30" s="71">
        <v>2</v>
      </c>
      <c r="AE30" s="71">
        <v>1</v>
      </c>
      <c r="AF30" s="71">
        <v>1</v>
      </c>
      <c r="AG30" s="73"/>
      <c r="AH30" s="73"/>
      <c r="AI30" s="76"/>
    </row>
    <row r="31" spans="1:35" hidden="1" x14ac:dyDescent="0.2">
      <c r="A31" s="67">
        <v>722</v>
      </c>
      <c r="B31" s="71" t="s">
        <v>49</v>
      </c>
      <c r="C31" s="102">
        <f t="shared" si="2"/>
        <v>2039</v>
      </c>
      <c r="D31" s="71">
        <v>144</v>
      </c>
      <c r="E31" s="71">
        <v>1104</v>
      </c>
      <c r="F31" s="71">
        <v>0</v>
      </c>
      <c r="G31" s="71">
        <v>0</v>
      </c>
      <c r="H31" s="71" t="s">
        <v>59</v>
      </c>
      <c r="I31" s="71">
        <v>935</v>
      </c>
      <c r="J31" s="71" t="s">
        <v>47</v>
      </c>
      <c r="K31" s="94">
        <v>1</v>
      </c>
      <c r="L31" s="71">
        <v>6</v>
      </c>
      <c r="M31" s="71">
        <v>112</v>
      </c>
      <c r="N31" s="71">
        <f t="shared" si="3"/>
        <v>224</v>
      </c>
      <c r="O31" s="71">
        <v>2</v>
      </c>
      <c r="P31" s="71">
        <v>21</v>
      </c>
      <c r="Q31" s="71">
        <f t="shared" si="4"/>
        <v>42</v>
      </c>
      <c r="R31" s="71">
        <v>6</v>
      </c>
      <c r="S31" s="71">
        <v>53</v>
      </c>
      <c r="T31" s="71">
        <v>25</v>
      </c>
      <c r="U31" s="71">
        <v>2</v>
      </c>
      <c r="V31" s="71">
        <v>4</v>
      </c>
      <c r="W31" s="71">
        <v>1</v>
      </c>
      <c r="X31" s="71">
        <v>0</v>
      </c>
      <c r="Y31" s="71">
        <v>0</v>
      </c>
      <c r="Z31" s="71">
        <v>4</v>
      </c>
      <c r="AA31" s="71">
        <v>2</v>
      </c>
      <c r="AB31" s="71">
        <v>2</v>
      </c>
      <c r="AC31" s="71">
        <v>0</v>
      </c>
      <c r="AD31" s="71">
        <v>1</v>
      </c>
      <c r="AE31" s="71">
        <v>0</v>
      </c>
      <c r="AF31" s="71">
        <v>1</v>
      </c>
      <c r="AG31" s="73" t="s">
        <v>226</v>
      </c>
      <c r="AH31" s="73" t="s">
        <v>210</v>
      </c>
      <c r="AI31" s="73"/>
    </row>
    <row r="32" spans="1:35" hidden="1" x14ac:dyDescent="0.2">
      <c r="A32" s="67">
        <v>1121</v>
      </c>
      <c r="B32" s="71" t="s">
        <v>49</v>
      </c>
      <c r="C32" s="102">
        <f t="shared" si="2"/>
        <v>1282</v>
      </c>
      <c r="D32" s="71">
        <v>276</v>
      </c>
      <c r="E32" s="71">
        <v>1282</v>
      </c>
      <c r="F32" s="71">
        <v>0</v>
      </c>
      <c r="G32" s="71">
        <v>0</v>
      </c>
      <c r="H32" s="71" t="s">
        <v>50</v>
      </c>
      <c r="I32" s="71">
        <v>0</v>
      </c>
      <c r="J32" s="71" t="s">
        <v>47</v>
      </c>
      <c r="K32" s="94">
        <v>1</v>
      </c>
      <c r="L32" s="71">
        <v>0</v>
      </c>
      <c r="M32" s="71">
        <v>0</v>
      </c>
      <c r="N32" s="71">
        <f t="shared" si="3"/>
        <v>0</v>
      </c>
      <c r="O32" s="71">
        <v>0</v>
      </c>
      <c r="P32" s="71">
        <v>0</v>
      </c>
      <c r="Q32" s="71">
        <f t="shared" si="4"/>
        <v>0</v>
      </c>
      <c r="R32" s="71">
        <v>0</v>
      </c>
      <c r="S32" s="71">
        <v>0</v>
      </c>
      <c r="T32" s="71">
        <v>0</v>
      </c>
      <c r="U32" s="71">
        <v>4</v>
      </c>
      <c r="V32" s="71">
        <v>4</v>
      </c>
      <c r="W32" s="71">
        <v>1</v>
      </c>
      <c r="X32" s="71">
        <v>0</v>
      </c>
      <c r="Y32" s="71">
        <v>0</v>
      </c>
      <c r="Z32" s="71">
        <v>2</v>
      </c>
      <c r="AA32" s="71">
        <v>4</v>
      </c>
      <c r="AB32" s="71">
        <v>2</v>
      </c>
      <c r="AC32" s="71">
        <v>0</v>
      </c>
      <c r="AD32" s="71">
        <v>1</v>
      </c>
      <c r="AE32" s="71">
        <v>0</v>
      </c>
      <c r="AF32" s="71">
        <v>1</v>
      </c>
      <c r="AG32" s="73"/>
      <c r="AH32" s="73" t="s">
        <v>210</v>
      </c>
      <c r="AI32" s="76"/>
    </row>
    <row r="33" spans="1:35" s="109" customFormat="1" hidden="1" x14ac:dyDescent="0.2">
      <c r="A33" s="67">
        <v>1346</v>
      </c>
      <c r="B33" s="71" t="s">
        <v>49</v>
      </c>
      <c r="C33" s="102">
        <f t="shared" si="2"/>
        <v>2579</v>
      </c>
      <c r="D33" s="71">
        <v>151</v>
      </c>
      <c r="E33" s="71">
        <v>2428</v>
      </c>
      <c r="F33" s="71">
        <v>0</v>
      </c>
      <c r="G33" s="71">
        <v>0</v>
      </c>
      <c r="H33" s="71" t="s">
        <v>56</v>
      </c>
      <c r="I33" s="71">
        <v>151</v>
      </c>
      <c r="J33" s="71" t="s">
        <v>47</v>
      </c>
      <c r="K33" s="94">
        <v>1</v>
      </c>
      <c r="L33" s="71">
        <v>10</v>
      </c>
      <c r="M33" s="71">
        <v>120</v>
      </c>
      <c r="N33" s="71">
        <f t="shared" si="3"/>
        <v>240</v>
      </c>
      <c r="O33" s="71">
        <v>0</v>
      </c>
      <c r="P33" s="71">
        <v>0</v>
      </c>
      <c r="Q33" s="71">
        <f t="shared" si="4"/>
        <v>0</v>
      </c>
      <c r="R33" s="71">
        <v>10</v>
      </c>
      <c r="S33" s="71">
        <v>0</v>
      </c>
      <c r="T33" s="71">
        <v>26</v>
      </c>
      <c r="U33" s="71">
        <v>50</v>
      </c>
      <c r="V33" s="71">
        <v>2</v>
      </c>
      <c r="W33" s="71">
        <v>1</v>
      </c>
      <c r="X33" s="71">
        <v>0</v>
      </c>
      <c r="Y33" s="71">
        <v>0</v>
      </c>
      <c r="Z33" s="71">
        <v>2</v>
      </c>
      <c r="AA33" s="71">
        <v>2</v>
      </c>
      <c r="AB33" s="71">
        <v>2</v>
      </c>
      <c r="AC33" s="71">
        <v>2</v>
      </c>
      <c r="AD33" s="71">
        <v>1</v>
      </c>
      <c r="AE33" s="71">
        <v>0</v>
      </c>
      <c r="AF33" s="71">
        <v>1</v>
      </c>
      <c r="AG33" s="73"/>
      <c r="AH33" s="73"/>
      <c r="AI33" s="76"/>
    </row>
    <row r="34" spans="1:35" hidden="1" x14ac:dyDescent="0.2">
      <c r="A34" s="67">
        <v>1348</v>
      </c>
      <c r="B34" s="71" t="s">
        <v>45</v>
      </c>
      <c r="C34" s="102">
        <f t="shared" si="2"/>
        <v>588</v>
      </c>
      <c r="D34" s="71">
        <v>77</v>
      </c>
      <c r="E34" s="71">
        <v>588</v>
      </c>
      <c r="F34" s="71">
        <v>0</v>
      </c>
      <c r="G34" s="71">
        <v>0</v>
      </c>
      <c r="H34" s="71" t="s">
        <v>50</v>
      </c>
      <c r="I34" s="71">
        <v>0</v>
      </c>
      <c r="J34" s="71" t="s">
        <v>47</v>
      </c>
      <c r="K34" s="94">
        <v>1</v>
      </c>
      <c r="L34" s="71">
        <v>4</v>
      </c>
      <c r="M34" s="71">
        <v>84</v>
      </c>
      <c r="N34" s="71">
        <f t="shared" si="3"/>
        <v>168</v>
      </c>
      <c r="O34" s="71">
        <v>0</v>
      </c>
      <c r="P34" s="71">
        <v>0</v>
      </c>
      <c r="Q34" s="71">
        <f t="shared" si="4"/>
        <v>0</v>
      </c>
      <c r="R34" s="71">
        <v>2</v>
      </c>
      <c r="S34" s="71">
        <v>11</v>
      </c>
      <c r="T34" s="71">
        <v>10</v>
      </c>
      <c r="U34" s="71">
        <v>2</v>
      </c>
      <c r="V34" s="71">
        <v>2</v>
      </c>
      <c r="W34" s="71">
        <v>1</v>
      </c>
      <c r="X34" s="71">
        <v>0</v>
      </c>
      <c r="Y34" s="71">
        <v>0</v>
      </c>
      <c r="Z34" s="71">
        <v>2</v>
      </c>
      <c r="AA34" s="71">
        <v>2</v>
      </c>
      <c r="AB34" s="71">
        <v>2</v>
      </c>
      <c r="AC34" s="71">
        <v>0</v>
      </c>
      <c r="AD34" s="71">
        <v>1</v>
      </c>
      <c r="AE34" s="71">
        <v>1</v>
      </c>
      <c r="AF34" s="71">
        <v>1</v>
      </c>
      <c r="AG34" s="73"/>
      <c r="AH34" s="73" t="s">
        <v>210</v>
      </c>
      <c r="AI34" s="76"/>
    </row>
    <row r="35" spans="1:35" hidden="1" x14ac:dyDescent="0.2">
      <c r="A35" s="67">
        <v>1676</v>
      </c>
      <c r="B35" s="71" t="s">
        <v>49</v>
      </c>
      <c r="C35" s="102">
        <v>1986</v>
      </c>
      <c r="D35" s="71">
        <v>75</v>
      </c>
      <c r="E35" s="71">
        <v>0</v>
      </c>
      <c r="F35" s="71">
        <v>0</v>
      </c>
      <c r="G35" s="71">
        <v>75</v>
      </c>
      <c r="H35" s="71" t="s">
        <v>50</v>
      </c>
      <c r="I35" s="71">
        <v>0</v>
      </c>
      <c r="J35" s="71" t="s">
        <v>62</v>
      </c>
      <c r="K35" s="94">
        <v>1</v>
      </c>
      <c r="L35" s="71">
        <v>3</v>
      </c>
      <c r="M35" s="71">
        <v>0</v>
      </c>
      <c r="N35" s="71">
        <v>0</v>
      </c>
      <c r="O35" s="71">
        <v>4</v>
      </c>
      <c r="P35" s="71">
        <v>0</v>
      </c>
      <c r="Q35" s="71">
        <v>0</v>
      </c>
      <c r="R35" s="71">
        <v>0</v>
      </c>
      <c r="S35" s="71">
        <v>17</v>
      </c>
      <c r="T35" s="71">
        <v>0</v>
      </c>
      <c r="U35" s="71">
        <v>4</v>
      </c>
      <c r="V35" s="71">
        <v>6</v>
      </c>
      <c r="W35" s="71">
        <v>3</v>
      </c>
      <c r="X35" s="71">
        <v>0</v>
      </c>
      <c r="Y35" s="71">
        <v>0</v>
      </c>
      <c r="Z35" s="71">
        <v>4</v>
      </c>
      <c r="AA35" s="71">
        <v>6</v>
      </c>
      <c r="AB35" s="71">
        <v>4</v>
      </c>
      <c r="AC35" s="71">
        <v>2</v>
      </c>
      <c r="AD35" s="71">
        <v>0</v>
      </c>
      <c r="AE35" s="71">
        <v>0</v>
      </c>
      <c r="AF35" s="71">
        <v>1</v>
      </c>
      <c r="AG35" s="73" t="s">
        <v>212</v>
      </c>
      <c r="AH35" s="73" t="s">
        <v>210</v>
      </c>
      <c r="AI35" s="76"/>
    </row>
    <row r="36" spans="1:35" hidden="1" x14ac:dyDescent="0.2">
      <c r="A36" s="67">
        <v>1936</v>
      </c>
      <c r="B36" s="71" t="s">
        <v>45</v>
      </c>
      <c r="C36" s="102">
        <f>E36+F36+G36+I36</f>
        <v>1659</v>
      </c>
      <c r="D36" s="71">
        <v>101</v>
      </c>
      <c r="E36" s="71">
        <v>1409</v>
      </c>
      <c r="F36" s="71">
        <v>0</v>
      </c>
      <c r="G36" s="71">
        <v>0</v>
      </c>
      <c r="H36" s="71" t="s">
        <v>50</v>
      </c>
      <c r="I36" s="71">
        <v>250</v>
      </c>
      <c r="J36" s="71" t="s">
        <v>47</v>
      </c>
      <c r="K36" s="94">
        <v>1</v>
      </c>
      <c r="L36" s="71">
        <v>12</v>
      </c>
      <c r="M36" s="71">
        <v>101</v>
      </c>
      <c r="N36" s="71">
        <f>M36*2</f>
        <v>202</v>
      </c>
      <c r="O36" s="71">
        <v>2</v>
      </c>
      <c r="P36" s="71">
        <v>0</v>
      </c>
      <c r="Q36" s="71">
        <f>P36*2</f>
        <v>0</v>
      </c>
      <c r="R36" s="71">
        <v>12</v>
      </c>
      <c r="S36" s="71">
        <v>19</v>
      </c>
      <c r="T36" s="71">
        <v>5</v>
      </c>
      <c r="U36" s="71">
        <v>3</v>
      </c>
      <c r="V36" s="71">
        <v>2</v>
      </c>
      <c r="W36" s="71">
        <v>1</v>
      </c>
      <c r="X36" s="71">
        <v>0</v>
      </c>
      <c r="Y36" s="71">
        <v>0</v>
      </c>
      <c r="Z36" s="71">
        <v>2</v>
      </c>
      <c r="AA36" s="71">
        <v>4</v>
      </c>
      <c r="AB36" s="71">
        <v>4</v>
      </c>
      <c r="AC36" s="71">
        <v>1</v>
      </c>
      <c r="AD36" s="71">
        <v>2</v>
      </c>
      <c r="AE36" s="71"/>
      <c r="AF36" s="71">
        <v>1</v>
      </c>
      <c r="AG36" s="73"/>
      <c r="AH36" s="73" t="s">
        <v>210</v>
      </c>
      <c r="AI36" s="76"/>
    </row>
    <row r="37" spans="1:35" s="40" customFormat="1" hidden="1" x14ac:dyDescent="0.2">
      <c r="A37" s="67">
        <v>1937</v>
      </c>
      <c r="B37" s="71" t="s">
        <v>49</v>
      </c>
      <c r="C37" s="102">
        <v>5427</v>
      </c>
      <c r="D37" s="71">
        <v>56</v>
      </c>
      <c r="E37" s="71">
        <v>56</v>
      </c>
      <c r="F37" s="71">
        <v>0</v>
      </c>
      <c r="G37" s="71">
        <v>0</v>
      </c>
      <c r="H37" s="71" t="s">
        <v>50</v>
      </c>
      <c r="I37" s="71">
        <v>0</v>
      </c>
      <c r="J37" s="71" t="s">
        <v>342</v>
      </c>
      <c r="K37" s="94">
        <v>1</v>
      </c>
      <c r="L37" s="71">
        <v>10</v>
      </c>
      <c r="M37" s="71">
        <v>426</v>
      </c>
      <c r="N37" s="71">
        <v>852</v>
      </c>
      <c r="O37" s="71">
        <v>18</v>
      </c>
      <c r="P37" s="71">
        <v>1</v>
      </c>
      <c r="Q37" s="71">
        <v>2</v>
      </c>
      <c r="R37" s="71">
        <v>8</v>
      </c>
      <c r="S37" s="71">
        <v>60</v>
      </c>
      <c r="T37" s="71">
        <v>50</v>
      </c>
      <c r="U37" s="71">
        <v>3</v>
      </c>
      <c r="V37" s="71">
        <v>5</v>
      </c>
      <c r="W37" s="71">
        <v>3</v>
      </c>
      <c r="X37" s="71">
        <v>0</v>
      </c>
      <c r="Y37" s="71">
        <v>0</v>
      </c>
      <c r="Z37" s="71">
        <v>0</v>
      </c>
      <c r="AA37" s="71">
        <v>5</v>
      </c>
      <c r="AB37" s="71">
        <v>2</v>
      </c>
      <c r="AC37" s="71">
        <v>0</v>
      </c>
      <c r="AD37" s="71">
        <v>0</v>
      </c>
      <c r="AE37" s="71">
        <v>1</v>
      </c>
      <c r="AF37" s="71">
        <v>1</v>
      </c>
      <c r="AG37" s="73" t="s">
        <v>212</v>
      </c>
      <c r="AH37" s="73"/>
      <c r="AI37" s="76" t="s">
        <v>343</v>
      </c>
    </row>
    <row r="38" spans="1:35" hidden="1" x14ac:dyDescent="0.2">
      <c r="A38" s="67">
        <v>1938</v>
      </c>
      <c r="B38" s="71" t="s">
        <v>49</v>
      </c>
      <c r="C38" s="102">
        <f t="shared" ref="C38:C52" si="5">E38+F38+G38+I38</f>
        <v>1668</v>
      </c>
      <c r="D38" s="71">
        <v>108</v>
      </c>
      <c r="E38" s="71">
        <v>1596</v>
      </c>
      <c r="F38" s="71">
        <v>0</v>
      </c>
      <c r="G38" s="71">
        <v>0</v>
      </c>
      <c r="H38" s="71" t="s">
        <v>52</v>
      </c>
      <c r="I38" s="71">
        <v>72</v>
      </c>
      <c r="J38" s="71" t="s">
        <v>47</v>
      </c>
      <c r="K38" s="94">
        <v>1</v>
      </c>
      <c r="L38" s="71">
        <v>8</v>
      </c>
      <c r="M38" s="71">
        <v>168</v>
      </c>
      <c r="N38" s="71">
        <f>M38*2</f>
        <v>336</v>
      </c>
      <c r="O38" s="71">
        <v>0</v>
      </c>
      <c r="P38" s="71">
        <v>0</v>
      </c>
      <c r="Q38" s="71">
        <f>P38*2</f>
        <v>0</v>
      </c>
      <c r="R38" s="71">
        <v>8</v>
      </c>
      <c r="S38" s="71">
        <v>19</v>
      </c>
      <c r="T38" s="71">
        <v>12</v>
      </c>
      <c r="U38" s="71">
        <v>1</v>
      </c>
      <c r="V38" s="71">
        <v>1</v>
      </c>
      <c r="W38" s="71">
        <v>0</v>
      </c>
      <c r="X38" s="71">
        <v>0</v>
      </c>
      <c r="Y38" s="71">
        <v>0</v>
      </c>
      <c r="Z38" s="71">
        <v>1</v>
      </c>
      <c r="AA38" s="71">
        <v>1</v>
      </c>
      <c r="AB38" s="71">
        <v>1</v>
      </c>
      <c r="AC38" s="71">
        <v>1</v>
      </c>
      <c r="AD38" s="71">
        <v>0</v>
      </c>
      <c r="AE38" s="71">
        <v>1</v>
      </c>
      <c r="AF38" s="71">
        <v>1</v>
      </c>
      <c r="AG38" s="73"/>
      <c r="AH38" s="73" t="s">
        <v>210</v>
      </c>
      <c r="AI38" s="76"/>
    </row>
    <row r="39" spans="1:35" hidden="1" x14ac:dyDescent="0.2">
      <c r="A39" s="67">
        <v>1939</v>
      </c>
      <c r="B39" s="71" t="s">
        <v>45</v>
      </c>
      <c r="C39" s="102">
        <f t="shared" si="5"/>
        <v>7174</v>
      </c>
      <c r="D39" s="71">
        <v>264</v>
      </c>
      <c r="E39" s="71">
        <v>6820</v>
      </c>
      <c r="F39" s="71">
        <v>0</v>
      </c>
      <c r="G39" s="71">
        <v>0</v>
      </c>
      <c r="H39" s="71" t="s">
        <v>52</v>
      </c>
      <c r="I39" s="71">
        <v>354</v>
      </c>
      <c r="J39" s="71" t="s">
        <v>47</v>
      </c>
      <c r="K39" s="94">
        <v>1</v>
      </c>
      <c r="L39" s="71">
        <v>37</v>
      </c>
      <c r="M39" s="71">
        <v>370</v>
      </c>
      <c r="N39" s="71">
        <f>M39*2</f>
        <v>740</v>
      </c>
      <c r="O39" s="71">
        <v>1</v>
      </c>
      <c r="P39" s="71">
        <v>21</v>
      </c>
      <c r="Q39" s="71">
        <f>P39*2</f>
        <v>42</v>
      </c>
      <c r="R39" s="71">
        <v>37</v>
      </c>
      <c r="S39" s="71">
        <v>86</v>
      </c>
      <c r="T39" s="71">
        <v>59</v>
      </c>
      <c r="U39" s="71">
        <v>8</v>
      </c>
      <c r="V39" s="71">
        <v>7</v>
      </c>
      <c r="W39" s="71">
        <v>1</v>
      </c>
      <c r="X39" s="71">
        <v>0</v>
      </c>
      <c r="Y39" s="71">
        <v>0</v>
      </c>
      <c r="Z39" s="71">
        <v>2</v>
      </c>
      <c r="AA39" s="71">
        <v>7</v>
      </c>
      <c r="AB39" s="71">
        <v>2</v>
      </c>
      <c r="AC39" s="71">
        <v>0</v>
      </c>
      <c r="AD39" s="71">
        <v>1</v>
      </c>
      <c r="AE39" s="71">
        <v>2</v>
      </c>
      <c r="AF39" s="71">
        <v>1</v>
      </c>
      <c r="AG39" s="73"/>
      <c r="AH39" s="73" t="s">
        <v>210</v>
      </c>
      <c r="AI39" s="76"/>
    </row>
    <row r="40" spans="1:35" hidden="1" x14ac:dyDescent="0.2">
      <c r="A40" s="67">
        <v>1940</v>
      </c>
      <c r="B40" s="71" t="s">
        <v>49</v>
      </c>
      <c r="C40" s="102">
        <f t="shared" si="5"/>
        <v>2579</v>
      </c>
      <c r="D40" s="71">
        <v>151</v>
      </c>
      <c r="E40" s="71">
        <v>2428</v>
      </c>
      <c r="F40" s="71">
        <v>0</v>
      </c>
      <c r="G40" s="71">
        <v>0</v>
      </c>
      <c r="H40" s="71" t="s">
        <v>56</v>
      </c>
      <c r="I40" s="71">
        <v>151</v>
      </c>
      <c r="J40" s="71" t="s">
        <v>47</v>
      </c>
      <c r="K40" s="94">
        <v>1</v>
      </c>
      <c r="L40" s="71">
        <v>10</v>
      </c>
      <c r="M40" s="71">
        <v>120</v>
      </c>
      <c r="N40" s="71">
        <f>M40*2</f>
        <v>240</v>
      </c>
      <c r="O40" s="71">
        <v>0</v>
      </c>
      <c r="P40" s="71">
        <v>0</v>
      </c>
      <c r="Q40" s="71">
        <f>P40*2</f>
        <v>0</v>
      </c>
      <c r="R40" s="71">
        <v>10</v>
      </c>
      <c r="S40" s="71">
        <v>0</v>
      </c>
      <c r="T40" s="71">
        <v>26</v>
      </c>
      <c r="U40" s="71">
        <v>50</v>
      </c>
      <c r="V40" s="71">
        <v>2</v>
      </c>
      <c r="W40" s="71">
        <v>1</v>
      </c>
      <c r="X40" s="71">
        <v>0</v>
      </c>
      <c r="Y40" s="71">
        <v>0</v>
      </c>
      <c r="Z40" s="71">
        <v>2</v>
      </c>
      <c r="AA40" s="71">
        <v>2</v>
      </c>
      <c r="AB40" s="71">
        <v>2</v>
      </c>
      <c r="AC40" s="71">
        <v>2</v>
      </c>
      <c r="AD40" s="71">
        <v>1</v>
      </c>
      <c r="AE40" s="71">
        <v>0</v>
      </c>
      <c r="AF40" s="71">
        <v>1</v>
      </c>
      <c r="AG40" s="73"/>
      <c r="AH40" s="73"/>
      <c r="AI40" s="76"/>
    </row>
    <row r="41" spans="1:35" hidden="1" x14ac:dyDescent="0.2">
      <c r="A41" s="67">
        <v>1941</v>
      </c>
      <c r="B41" s="71" t="s">
        <v>49</v>
      </c>
      <c r="C41" s="102">
        <f t="shared" si="5"/>
        <v>1250</v>
      </c>
      <c r="D41" s="71">
        <v>0</v>
      </c>
      <c r="E41" s="71">
        <v>0</v>
      </c>
      <c r="F41" s="71">
        <v>0</v>
      </c>
      <c r="G41" s="71">
        <v>625</v>
      </c>
      <c r="H41" s="71" t="s">
        <v>227</v>
      </c>
      <c r="I41" s="71">
        <v>625</v>
      </c>
      <c r="J41" s="71" t="s">
        <v>47</v>
      </c>
      <c r="K41" s="94">
        <v>1</v>
      </c>
      <c r="L41" s="71">
        <v>6</v>
      </c>
      <c r="M41" s="71">
        <v>54</v>
      </c>
      <c r="N41" s="71">
        <v>108</v>
      </c>
      <c r="O41" s="71">
        <v>1</v>
      </c>
      <c r="P41" s="71">
        <v>42</v>
      </c>
      <c r="Q41" s="71">
        <v>84</v>
      </c>
      <c r="R41" s="71">
        <v>6</v>
      </c>
      <c r="S41" s="71">
        <v>9</v>
      </c>
      <c r="T41" s="71">
        <v>0</v>
      </c>
      <c r="U41" s="71">
        <v>1</v>
      </c>
      <c r="V41" s="71">
        <v>1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0</v>
      </c>
      <c r="AD41" s="71">
        <v>0</v>
      </c>
      <c r="AE41" s="71">
        <v>0</v>
      </c>
      <c r="AF41" s="71">
        <v>1</v>
      </c>
      <c r="AG41" s="73"/>
      <c r="AH41" s="73" t="s">
        <v>210</v>
      </c>
      <c r="AI41" s="76"/>
    </row>
    <row r="42" spans="1:35" hidden="1" x14ac:dyDescent="0.2">
      <c r="A42" s="67">
        <v>1944</v>
      </c>
      <c r="B42" s="71" t="s">
        <v>49</v>
      </c>
      <c r="C42" s="102">
        <f t="shared" si="5"/>
        <v>199</v>
      </c>
      <c r="D42" s="71">
        <v>100</v>
      </c>
      <c r="E42" s="71">
        <v>0</v>
      </c>
      <c r="F42" s="71">
        <v>0</v>
      </c>
      <c r="G42" s="71">
        <v>48</v>
      </c>
      <c r="H42" s="71" t="s">
        <v>59</v>
      </c>
      <c r="I42" s="71">
        <v>151</v>
      </c>
      <c r="J42" s="71" t="s">
        <v>47</v>
      </c>
      <c r="K42" s="94">
        <v>1</v>
      </c>
      <c r="L42" s="71">
        <v>1</v>
      </c>
      <c r="M42" s="71">
        <v>10</v>
      </c>
      <c r="N42" s="71">
        <f>M42*2</f>
        <v>20</v>
      </c>
      <c r="O42" s="71">
        <v>0</v>
      </c>
      <c r="P42" s="71">
        <v>0</v>
      </c>
      <c r="Q42" s="71">
        <f>P42*2</f>
        <v>0</v>
      </c>
      <c r="R42" s="71">
        <v>0</v>
      </c>
      <c r="S42" s="71">
        <v>4</v>
      </c>
      <c r="T42" s="71">
        <v>0</v>
      </c>
      <c r="U42" s="71">
        <v>2</v>
      </c>
      <c r="V42" s="71">
        <v>2</v>
      </c>
      <c r="W42" s="71">
        <v>0</v>
      </c>
      <c r="X42" s="71">
        <v>0</v>
      </c>
      <c r="Y42" s="71">
        <v>0</v>
      </c>
      <c r="Z42" s="71">
        <v>2</v>
      </c>
      <c r="AA42" s="71">
        <v>2</v>
      </c>
      <c r="AB42" s="71">
        <v>2</v>
      </c>
      <c r="AC42" s="71">
        <v>1</v>
      </c>
      <c r="AD42" s="71">
        <v>0</v>
      </c>
      <c r="AE42" s="71">
        <v>0</v>
      </c>
      <c r="AF42" s="71">
        <v>1</v>
      </c>
      <c r="AG42" s="73"/>
      <c r="AH42" s="73" t="s">
        <v>210</v>
      </c>
      <c r="AI42" s="76"/>
    </row>
    <row r="43" spans="1:35" hidden="1" x14ac:dyDescent="0.2">
      <c r="A43" s="67">
        <v>1946</v>
      </c>
      <c r="B43" s="71" t="s">
        <v>49</v>
      </c>
      <c r="C43" s="102">
        <f t="shared" si="5"/>
        <v>2579</v>
      </c>
      <c r="D43" s="71">
        <v>151</v>
      </c>
      <c r="E43" s="71">
        <v>2428</v>
      </c>
      <c r="F43" s="71">
        <v>0</v>
      </c>
      <c r="G43" s="71">
        <v>0</v>
      </c>
      <c r="H43" s="71" t="s">
        <v>56</v>
      </c>
      <c r="I43" s="71">
        <v>151</v>
      </c>
      <c r="J43" s="71" t="s">
        <v>47</v>
      </c>
      <c r="K43" s="94">
        <v>1</v>
      </c>
      <c r="L43" s="71">
        <v>10</v>
      </c>
      <c r="M43" s="71">
        <v>120</v>
      </c>
      <c r="N43" s="71">
        <f>M43*2</f>
        <v>240</v>
      </c>
      <c r="O43" s="71">
        <v>0</v>
      </c>
      <c r="P43" s="71">
        <v>0</v>
      </c>
      <c r="Q43" s="71">
        <f>P43*2</f>
        <v>0</v>
      </c>
      <c r="R43" s="71">
        <v>10</v>
      </c>
      <c r="S43" s="71">
        <v>0</v>
      </c>
      <c r="T43" s="71">
        <v>26</v>
      </c>
      <c r="U43" s="71">
        <v>50</v>
      </c>
      <c r="V43" s="71">
        <v>2</v>
      </c>
      <c r="W43" s="71">
        <v>1</v>
      </c>
      <c r="X43" s="71">
        <v>0</v>
      </c>
      <c r="Y43" s="71">
        <v>0</v>
      </c>
      <c r="Z43" s="71">
        <v>2</v>
      </c>
      <c r="AA43" s="71">
        <v>2</v>
      </c>
      <c r="AB43" s="71">
        <v>2</v>
      </c>
      <c r="AC43" s="71">
        <v>2</v>
      </c>
      <c r="AD43" s="71">
        <v>1</v>
      </c>
      <c r="AE43" s="71">
        <v>0</v>
      </c>
      <c r="AF43" s="71">
        <v>1</v>
      </c>
      <c r="AG43" s="73"/>
      <c r="AH43" s="73"/>
      <c r="AI43" s="76"/>
    </row>
    <row r="44" spans="1:35" hidden="1" x14ac:dyDescent="0.2">
      <c r="A44" s="67">
        <v>1949</v>
      </c>
      <c r="B44" s="71" t="s">
        <v>49</v>
      </c>
      <c r="C44" s="102">
        <f t="shared" si="5"/>
        <v>64</v>
      </c>
      <c r="D44" s="71">
        <v>64</v>
      </c>
      <c r="E44" s="71">
        <v>0</v>
      </c>
      <c r="F44" s="71">
        <v>0</v>
      </c>
      <c r="G44" s="71">
        <v>64</v>
      </c>
      <c r="H44" s="71" t="s">
        <v>50</v>
      </c>
      <c r="I44" s="71">
        <v>0</v>
      </c>
      <c r="J44" s="71" t="s">
        <v>62</v>
      </c>
      <c r="K44" s="94">
        <v>1</v>
      </c>
      <c r="L44" s="71">
        <v>0</v>
      </c>
      <c r="M44" s="71">
        <v>0</v>
      </c>
      <c r="N44" s="71">
        <f>M44*2</f>
        <v>0</v>
      </c>
      <c r="O44" s="71">
        <v>0</v>
      </c>
      <c r="P44" s="71">
        <v>0</v>
      </c>
      <c r="Q44" s="71">
        <f>P44*2</f>
        <v>0</v>
      </c>
      <c r="R44" s="71">
        <v>0</v>
      </c>
      <c r="S44" s="71">
        <v>1</v>
      </c>
      <c r="T44" s="71">
        <v>0</v>
      </c>
      <c r="U44" s="71">
        <v>1</v>
      </c>
      <c r="V44" s="71">
        <v>1</v>
      </c>
      <c r="W44" s="71">
        <v>0</v>
      </c>
      <c r="X44" s="71">
        <v>0</v>
      </c>
      <c r="Y44" s="71">
        <v>0</v>
      </c>
      <c r="Z44" s="71">
        <v>1</v>
      </c>
      <c r="AA44" s="71">
        <v>1</v>
      </c>
      <c r="AB44" s="71">
        <v>1</v>
      </c>
      <c r="AC44" s="71">
        <v>0</v>
      </c>
      <c r="AD44" s="71">
        <v>0</v>
      </c>
      <c r="AE44" s="71">
        <v>0</v>
      </c>
      <c r="AF44" s="71">
        <v>1</v>
      </c>
      <c r="AG44" s="73" t="s">
        <v>212</v>
      </c>
      <c r="AH44" s="73" t="s">
        <v>210</v>
      </c>
      <c r="AI44" s="76"/>
    </row>
    <row r="45" spans="1:35" hidden="1" x14ac:dyDescent="0.2">
      <c r="A45" s="67">
        <v>1950</v>
      </c>
      <c r="B45" s="71" t="s">
        <v>49</v>
      </c>
      <c r="C45" s="102">
        <f t="shared" si="5"/>
        <v>501</v>
      </c>
      <c r="D45" s="71">
        <v>501</v>
      </c>
      <c r="E45" s="71">
        <v>0</v>
      </c>
      <c r="F45" s="71">
        <v>0</v>
      </c>
      <c r="G45" s="71">
        <v>0</v>
      </c>
      <c r="H45" s="71" t="s">
        <v>228</v>
      </c>
      <c r="I45" s="71">
        <v>501</v>
      </c>
      <c r="J45" s="71" t="s">
        <v>62</v>
      </c>
      <c r="K45" s="94">
        <v>1</v>
      </c>
      <c r="L45" s="71">
        <v>0</v>
      </c>
      <c r="M45" s="71">
        <v>0</v>
      </c>
      <c r="N45" s="71">
        <v>0</v>
      </c>
      <c r="O45" s="71">
        <v>2</v>
      </c>
      <c r="P45" s="71">
        <v>0</v>
      </c>
      <c r="Q45" s="71">
        <v>0</v>
      </c>
      <c r="R45" s="71">
        <v>0</v>
      </c>
      <c r="S45" s="71">
        <v>4</v>
      </c>
      <c r="T45" s="71">
        <v>0</v>
      </c>
      <c r="U45" s="71">
        <v>4</v>
      </c>
      <c r="V45" s="71">
        <v>6</v>
      </c>
      <c r="W45" s="71">
        <v>4</v>
      </c>
      <c r="X45" s="71">
        <v>0</v>
      </c>
      <c r="Y45" s="71">
        <v>0</v>
      </c>
      <c r="Z45" s="71">
        <v>2</v>
      </c>
      <c r="AA45" s="71">
        <v>6</v>
      </c>
      <c r="AB45" s="71">
        <v>2</v>
      </c>
      <c r="AC45" s="71">
        <v>4</v>
      </c>
      <c r="AD45" s="71">
        <v>1</v>
      </c>
      <c r="AE45" s="71">
        <v>0</v>
      </c>
      <c r="AF45" s="71">
        <v>1</v>
      </c>
      <c r="AG45" s="73" t="s">
        <v>212</v>
      </c>
      <c r="AH45" s="73" t="s">
        <v>210</v>
      </c>
      <c r="AI45" s="76"/>
    </row>
    <row r="46" spans="1:35" customFormat="1" ht="15" hidden="1" x14ac:dyDescent="0.25">
      <c r="A46" s="67">
        <v>1956</v>
      </c>
      <c r="B46" s="71" t="s">
        <v>49</v>
      </c>
      <c r="C46" s="102">
        <f t="shared" si="5"/>
        <v>1986</v>
      </c>
      <c r="D46" s="71">
        <v>187</v>
      </c>
      <c r="E46" s="71">
        <v>0</v>
      </c>
      <c r="F46" s="71">
        <v>1799</v>
      </c>
      <c r="G46" s="71">
        <v>0</v>
      </c>
      <c r="H46" s="71" t="s">
        <v>63</v>
      </c>
      <c r="I46" s="71">
        <v>187</v>
      </c>
      <c r="J46" s="71" t="s">
        <v>47</v>
      </c>
      <c r="K46" s="94">
        <v>1</v>
      </c>
      <c r="L46" s="71">
        <v>11</v>
      </c>
      <c r="M46" s="71">
        <v>110</v>
      </c>
      <c r="N46" s="71">
        <f t="shared" ref="N46:N58" si="6">M46*2</f>
        <v>220</v>
      </c>
      <c r="O46" s="71">
        <v>0</v>
      </c>
      <c r="P46" s="71">
        <v>0</v>
      </c>
      <c r="Q46" s="71">
        <f t="shared" ref="Q46:Q52" si="7">P46*2</f>
        <v>0</v>
      </c>
      <c r="R46" s="71">
        <v>11</v>
      </c>
      <c r="S46" s="71">
        <v>41</v>
      </c>
      <c r="T46" s="71">
        <v>57</v>
      </c>
      <c r="U46" s="71">
        <v>2</v>
      </c>
      <c r="V46" s="71">
        <v>2</v>
      </c>
      <c r="W46" s="71">
        <v>1</v>
      </c>
      <c r="X46" s="71">
        <v>0</v>
      </c>
      <c r="Y46" s="71">
        <v>0</v>
      </c>
      <c r="Z46" s="71">
        <v>2</v>
      </c>
      <c r="AA46" s="71">
        <v>2</v>
      </c>
      <c r="AB46" s="71">
        <v>2</v>
      </c>
      <c r="AC46" s="71">
        <v>0</v>
      </c>
      <c r="AD46" s="71">
        <v>1</v>
      </c>
      <c r="AE46" s="71">
        <v>1</v>
      </c>
      <c r="AF46" s="71">
        <v>1</v>
      </c>
      <c r="AG46" s="73"/>
      <c r="AH46" s="73" t="s">
        <v>210</v>
      </c>
      <c r="AI46" s="76"/>
    </row>
    <row r="47" spans="1:35" hidden="1" x14ac:dyDescent="0.2">
      <c r="A47" s="67">
        <v>1957</v>
      </c>
      <c r="B47" s="71" t="s">
        <v>45</v>
      </c>
      <c r="C47" s="102">
        <f t="shared" si="5"/>
        <v>2327</v>
      </c>
      <c r="D47" s="71">
        <v>159</v>
      </c>
      <c r="E47" s="71">
        <v>67</v>
      </c>
      <c r="F47" s="71">
        <v>2168</v>
      </c>
      <c r="G47" s="71">
        <v>0</v>
      </c>
      <c r="H47" s="71" t="s">
        <v>63</v>
      </c>
      <c r="I47" s="71">
        <v>92</v>
      </c>
      <c r="J47" s="71" t="s">
        <v>47</v>
      </c>
      <c r="K47" s="94">
        <v>1</v>
      </c>
      <c r="L47" s="71">
        <v>7</v>
      </c>
      <c r="M47" s="71">
        <v>70</v>
      </c>
      <c r="N47" s="71">
        <f t="shared" si="6"/>
        <v>140</v>
      </c>
      <c r="O47" s="71">
        <v>0</v>
      </c>
      <c r="P47" s="71">
        <v>0</v>
      </c>
      <c r="Q47" s="71">
        <f t="shared" si="7"/>
        <v>0</v>
      </c>
      <c r="R47" s="71">
        <v>7</v>
      </c>
      <c r="S47" s="71">
        <v>59</v>
      </c>
      <c r="T47" s="71">
        <v>22</v>
      </c>
      <c r="U47" s="71">
        <v>1</v>
      </c>
      <c r="V47" s="71">
        <v>1</v>
      </c>
      <c r="W47" s="71">
        <v>1</v>
      </c>
      <c r="X47" s="71">
        <v>0</v>
      </c>
      <c r="Y47" s="71">
        <v>0</v>
      </c>
      <c r="Z47" s="71">
        <v>1</v>
      </c>
      <c r="AA47" s="71">
        <v>1</v>
      </c>
      <c r="AB47" s="71">
        <v>1</v>
      </c>
      <c r="AC47" s="71">
        <v>0</v>
      </c>
      <c r="AD47" s="71">
        <v>1</v>
      </c>
      <c r="AE47" s="71">
        <v>0</v>
      </c>
      <c r="AF47" s="71">
        <v>1</v>
      </c>
      <c r="AG47" s="73"/>
      <c r="AH47" s="73" t="s">
        <v>210</v>
      </c>
      <c r="AI47" s="76"/>
    </row>
    <row r="48" spans="1:35" hidden="1" x14ac:dyDescent="0.2">
      <c r="A48" s="67">
        <v>1958</v>
      </c>
      <c r="B48" s="71" t="s">
        <v>49</v>
      </c>
      <c r="C48" s="102">
        <f t="shared" si="5"/>
        <v>2425</v>
      </c>
      <c r="D48" s="71">
        <v>174</v>
      </c>
      <c r="E48" s="71">
        <v>82</v>
      </c>
      <c r="F48" s="71">
        <v>2251</v>
      </c>
      <c r="G48" s="71">
        <v>0</v>
      </c>
      <c r="H48" s="71" t="s">
        <v>63</v>
      </c>
      <c r="I48" s="71">
        <v>92</v>
      </c>
      <c r="J48" s="71" t="s">
        <v>47</v>
      </c>
      <c r="K48" s="94">
        <v>1</v>
      </c>
      <c r="L48" s="71">
        <v>14</v>
      </c>
      <c r="M48" s="71">
        <v>140</v>
      </c>
      <c r="N48" s="71">
        <f t="shared" si="6"/>
        <v>280</v>
      </c>
      <c r="O48" s="71">
        <v>0</v>
      </c>
      <c r="P48" s="71">
        <v>0</v>
      </c>
      <c r="Q48" s="71">
        <f t="shared" si="7"/>
        <v>0</v>
      </c>
      <c r="R48" s="71">
        <v>14</v>
      </c>
      <c r="S48" s="71">
        <v>52</v>
      </c>
      <c r="T48" s="71">
        <v>23</v>
      </c>
      <c r="U48" s="71">
        <v>2</v>
      </c>
      <c r="V48" s="71">
        <v>3</v>
      </c>
      <c r="W48" s="71">
        <v>1</v>
      </c>
      <c r="X48" s="71">
        <v>0</v>
      </c>
      <c r="Y48" s="71">
        <v>0</v>
      </c>
      <c r="Z48" s="71">
        <v>1</v>
      </c>
      <c r="AA48" s="71">
        <v>3</v>
      </c>
      <c r="AB48" s="71">
        <v>2</v>
      </c>
      <c r="AC48" s="71">
        <v>0</v>
      </c>
      <c r="AD48" s="71">
        <v>1</v>
      </c>
      <c r="AE48" s="71">
        <v>0</v>
      </c>
      <c r="AF48" s="71">
        <v>1</v>
      </c>
      <c r="AG48" s="73"/>
      <c r="AH48" s="73" t="s">
        <v>210</v>
      </c>
      <c r="AI48" s="76"/>
    </row>
    <row r="49" spans="1:35" hidden="1" x14ac:dyDescent="0.2">
      <c r="A49" s="67">
        <v>1961</v>
      </c>
      <c r="B49" s="71" t="s">
        <v>49</v>
      </c>
      <c r="C49" s="102">
        <f t="shared" si="5"/>
        <v>4915</v>
      </c>
      <c r="D49" s="71">
        <v>299</v>
      </c>
      <c r="E49" s="71">
        <v>831</v>
      </c>
      <c r="F49" s="71">
        <v>4084</v>
      </c>
      <c r="G49" s="71">
        <v>0</v>
      </c>
      <c r="H49" s="71" t="s">
        <v>50</v>
      </c>
      <c r="I49" s="71">
        <v>0</v>
      </c>
      <c r="J49" s="71" t="s">
        <v>47</v>
      </c>
      <c r="K49" s="94">
        <v>1</v>
      </c>
      <c r="L49" s="71">
        <v>11</v>
      </c>
      <c r="M49" s="71">
        <v>154</v>
      </c>
      <c r="N49" s="71">
        <f t="shared" si="6"/>
        <v>308</v>
      </c>
      <c r="O49" s="71">
        <v>2</v>
      </c>
      <c r="P49" s="71">
        <v>46</v>
      </c>
      <c r="Q49" s="71">
        <f t="shared" si="7"/>
        <v>92</v>
      </c>
      <c r="R49" s="71">
        <v>11</v>
      </c>
      <c r="S49" s="71">
        <v>54</v>
      </c>
      <c r="T49" s="71">
        <v>8</v>
      </c>
      <c r="U49" s="71">
        <v>5</v>
      </c>
      <c r="V49" s="71">
        <v>3</v>
      </c>
      <c r="W49" s="71">
        <v>2</v>
      </c>
      <c r="X49" s="71">
        <v>0</v>
      </c>
      <c r="Y49" s="71">
        <v>0</v>
      </c>
      <c r="Z49" s="71">
        <v>2</v>
      </c>
      <c r="AA49" s="71">
        <v>3</v>
      </c>
      <c r="AB49" s="71">
        <v>0</v>
      </c>
      <c r="AC49" s="71">
        <v>0</v>
      </c>
      <c r="AD49" s="71">
        <v>1</v>
      </c>
      <c r="AE49" s="71">
        <v>0</v>
      </c>
      <c r="AF49" s="71">
        <v>1</v>
      </c>
      <c r="AG49" s="73"/>
      <c r="AH49" s="73" t="s">
        <v>210</v>
      </c>
      <c r="AI49" s="76"/>
    </row>
    <row r="50" spans="1:35" hidden="1" x14ac:dyDescent="0.2">
      <c r="A50" s="67">
        <v>2200</v>
      </c>
      <c r="B50" s="71" t="s">
        <v>49</v>
      </c>
      <c r="C50" s="102">
        <f t="shared" si="5"/>
        <v>10689</v>
      </c>
      <c r="D50" s="71">
        <v>366</v>
      </c>
      <c r="E50" s="71">
        <v>5578</v>
      </c>
      <c r="F50" s="71">
        <v>4641</v>
      </c>
      <c r="G50" s="71">
        <v>0</v>
      </c>
      <c r="H50" s="71" t="s">
        <v>59</v>
      </c>
      <c r="I50" s="71">
        <v>470</v>
      </c>
      <c r="J50" s="71" t="s">
        <v>47</v>
      </c>
      <c r="K50" s="94">
        <v>1</v>
      </c>
      <c r="L50" s="71">
        <v>63</v>
      </c>
      <c r="M50" s="71">
        <v>1323</v>
      </c>
      <c r="N50" s="71">
        <f t="shared" si="6"/>
        <v>2646</v>
      </c>
      <c r="O50" s="71">
        <v>8</v>
      </c>
      <c r="P50" s="71">
        <v>168</v>
      </c>
      <c r="Q50" s="71">
        <f t="shared" si="7"/>
        <v>336</v>
      </c>
      <c r="R50" s="71">
        <v>0</v>
      </c>
      <c r="S50" s="71">
        <v>195</v>
      </c>
      <c r="T50" s="71">
        <v>180</v>
      </c>
      <c r="U50" s="71">
        <v>6</v>
      </c>
      <c r="V50" s="71">
        <v>5</v>
      </c>
      <c r="W50" s="71">
        <v>2</v>
      </c>
      <c r="X50" s="71">
        <v>0</v>
      </c>
      <c r="Y50" s="71">
        <v>0</v>
      </c>
      <c r="Z50" s="71">
        <v>2</v>
      </c>
      <c r="AA50" s="71">
        <v>6</v>
      </c>
      <c r="AB50" s="71">
        <v>2</v>
      </c>
      <c r="AC50" s="71">
        <v>1</v>
      </c>
      <c r="AD50" s="71">
        <v>3</v>
      </c>
      <c r="AE50" s="71">
        <v>1</v>
      </c>
      <c r="AF50" s="71">
        <v>1</v>
      </c>
      <c r="AG50" s="73"/>
      <c r="AH50" s="73" t="s">
        <v>210</v>
      </c>
      <c r="AI50" s="76" t="s">
        <v>344</v>
      </c>
    </row>
    <row r="51" spans="1:35" hidden="1" x14ac:dyDescent="0.2">
      <c r="A51" s="67">
        <v>2201</v>
      </c>
      <c r="B51" s="71" t="s">
        <v>45</v>
      </c>
      <c r="C51" s="102">
        <f t="shared" si="5"/>
        <v>3047</v>
      </c>
      <c r="D51" s="71">
        <v>255</v>
      </c>
      <c r="E51" s="71">
        <v>2737</v>
      </c>
      <c r="F51" s="71">
        <v>310</v>
      </c>
      <c r="G51" s="71">
        <v>0</v>
      </c>
      <c r="H51" s="71" t="s">
        <v>50</v>
      </c>
      <c r="I51" s="71"/>
      <c r="J51" s="71" t="s">
        <v>47</v>
      </c>
      <c r="K51" s="94">
        <v>1</v>
      </c>
      <c r="L51" s="71">
        <v>15</v>
      </c>
      <c r="M51" s="71">
        <v>315</v>
      </c>
      <c r="N51" s="71">
        <f t="shared" si="6"/>
        <v>630</v>
      </c>
      <c r="O51" s="71">
        <v>1</v>
      </c>
      <c r="P51" s="71">
        <v>21</v>
      </c>
      <c r="Q51" s="71">
        <f t="shared" si="7"/>
        <v>42</v>
      </c>
      <c r="R51" s="71">
        <v>15</v>
      </c>
      <c r="S51" s="71">
        <v>58</v>
      </c>
      <c r="T51" s="71">
        <v>32</v>
      </c>
      <c r="U51" s="71">
        <v>4</v>
      </c>
      <c r="V51" s="71">
        <v>3</v>
      </c>
      <c r="W51" s="71">
        <v>2</v>
      </c>
      <c r="X51" s="71">
        <v>0</v>
      </c>
      <c r="Y51" s="71">
        <v>0</v>
      </c>
      <c r="Z51" s="71">
        <v>2</v>
      </c>
      <c r="AA51" s="71">
        <v>3</v>
      </c>
      <c r="AB51" s="71">
        <v>2</v>
      </c>
      <c r="AC51" s="71">
        <v>0</v>
      </c>
      <c r="AD51" s="71">
        <v>2</v>
      </c>
      <c r="AE51" s="71">
        <v>1</v>
      </c>
      <c r="AF51" s="71">
        <v>1</v>
      </c>
      <c r="AG51" s="73"/>
      <c r="AH51" s="73" t="s">
        <v>210</v>
      </c>
      <c r="AI51" s="76"/>
    </row>
    <row r="52" spans="1:35" hidden="1" x14ac:dyDescent="0.2">
      <c r="A52" s="67">
        <v>2204</v>
      </c>
      <c r="B52" s="71" t="s">
        <v>49</v>
      </c>
      <c r="C52" s="102">
        <f t="shared" si="5"/>
        <v>4076</v>
      </c>
      <c r="D52" s="71">
        <v>224</v>
      </c>
      <c r="E52" s="71">
        <v>297</v>
      </c>
      <c r="F52" s="71">
        <v>3580</v>
      </c>
      <c r="G52" s="71">
        <v>0</v>
      </c>
      <c r="H52" s="71" t="s">
        <v>59</v>
      </c>
      <c r="I52" s="71">
        <v>199</v>
      </c>
      <c r="J52" s="71" t="s">
        <v>47</v>
      </c>
      <c r="K52" s="94">
        <v>1</v>
      </c>
      <c r="L52" s="71">
        <v>24</v>
      </c>
      <c r="M52" s="71">
        <v>504</v>
      </c>
      <c r="N52" s="71">
        <f t="shared" si="6"/>
        <v>1008</v>
      </c>
      <c r="O52" s="71">
        <v>2</v>
      </c>
      <c r="P52" s="71">
        <v>42</v>
      </c>
      <c r="Q52" s="71">
        <f t="shared" si="7"/>
        <v>84</v>
      </c>
      <c r="R52" s="71">
        <v>22</v>
      </c>
      <c r="S52" s="71">
        <v>0</v>
      </c>
      <c r="T52" s="71">
        <v>0</v>
      </c>
      <c r="U52" s="71">
        <v>2</v>
      </c>
      <c r="V52" s="71">
        <v>2</v>
      </c>
      <c r="W52" s="71">
        <v>1</v>
      </c>
      <c r="X52" s="71">
        <v>0</v>
      </c>
      <c r="Y52" s="71">
        <v>0</v>
      </c>
      <c r="Z52" s="71">
        <v>2</v>
      </c>
      <c r="AA52" s="71">
        <v>2</v>
      </c>
      <c r="AB52" s="71">
        <v>2</v>
      </c>
      <c r="AC52" s="71">
        <v>0</v>
      </c>
      <c r="AD52" s="71">
        <v>2</v>
      </c>
      <c r="AE52" s="71">
        <v>1</v>
      </c>
      <c r="AF52" s="71">
        <v>1</v>
      </c>
      <c r="AG52" s="73"/>
      <c r="AH52" s="73" t="s">
        <v>210</v>
      </c>
      <c r="AI52" s="76"/>
    </row>
    <row r="53" spans="1:35" hidden="1" x14ac:dyDescent="0.2">
      <c r="A53" s="67">
        <v>2239</v>
      </c>
      <c r="B53" s="71" t="s">
        <v>49</v>
      </c>
      <c r="C53" s="102">
        <v>1632</v>
      </c>
      <c r="D53" s="71">
        <v>57</v>
      </c>
      <c r="E53" s="71">
        <v>0</v>
      </c>
      <c r="F53" s="71">
        <v>0</v>
      </c>
      <c r="G53" s="71">
        <v>57</v>
      </c>
      <c r="H53" s="71" t="s">
        <v>50</v>
      </c>
      <c r="I53" s="71">
        <v>0</v>
      </c>
      <c r="J53" s="71" t="s">
        <v>62</v>
      </c>
      <c r="K53" s="94">
        <v>1</v>
      </c>
      <c r="L53" s="71">
        <v>0</v>
      </c>
      <c r="M53" s="71">
        <v>0</v>
      </c>
      <c r="N53" s="71">
        <f t="shared" si="6"/>
        <v>0</v>
      </c>
      <c r="O53" s="71">
        <v>4</v>
      </c>
      <c r="P53" s="71">
        <v>0</v>
      </c>
      <c r="Q53" s="71">
        <v>0</v>
      </c>
      <c r="R53" s="71">
        <v>0</v>
      </c>
      <c r="S53" s="71">
        <v>17</v>
      </c>
      <c r="T53" s="71">
        <v>0</v>
      </c>
      <c r="U53" s="71">
        <v>4</v>
      </c>
      <c r="V53" s="71">
        <v>6</v>
      </c>
      <c r="W53" s="71">
        <v>3</v>
      </c>
      <c r="X53" s="71">
        <v>0</v>
      </c>
      <c r="Y53" s="71">
        <v>0</v>
      </c>
      <c r="Z53" s="71">
        <v>4</v>
      </c>
      <c r="AA53" s="71">
        <v>6</v>
      </c>
      <c r="AB53" s="71">
        <v>4</v>
      </c>
      <c r="AC53" s="71">
        <v>2</v>
      </c>
      <c r="AD53" s="71">
        <v>0</v>
      </c>
      <c r="AE53" s="71">
        <v>0</v>
      </c>
      <c r="AF53" s="71">
        <v>1</v>
      </c>
      <c r="AG53" s="73" t="s">
        <v>212</v>
      </c>
      <c r="AH53" s="73" t="s">
        <v>210</v>
      </c>
      <c r="AI53" s="76"/>
    </row>
    <row r="54" spans="1:35" hidden="1" x14ac:dyDescent="0.2">
      <c r="A54" s="67">
        <v>2241</v>
      </c>
      <c r="B54" s="71" t="s">
        <v>45</v>
      </c>
      <c r="C54" s="102">
        <f>E54+F54+G54+I54</f>
        <v>6237</v>
      </c>
      <c r="D54" s="71">
        <v>303</v>
      </c>
      <c r="E54" s="71">
        <v>1532</v>
      </c>
      <c r="F54" s="71">
        <v>4205</v>
      </c>
      <c r="G54" s="71">
        <v>0</v>
      </c>
      <c r="H54" s="71" t="s">
        <v>59</v>
      </c>
      <c r="I54" s="71">
        <v>500</v>
      </c>
      <c r="J54" s="71" t="s">
        <v>47</v>
      </c>
      <c r="K54" s="94">
        <v>1</v>
      </c>
      <c r="L54" s="71">
        <v>9</v>
      </c>
      <c r="M54" s="71">
        <v>189</v>
      </c>
      <c r="N54" s="71">
        <f t="shared" si="6"/>
        <v>378</v>
      </c>
      <c r="O54" s="71">
        <v>2</v>
      </c>
      <c r="P54" s="71">
        <v>42</v>
      </c>
      <c r="Q54" s="71">
        <f>P54*2</f>
        <v>84</v>
      </c>
      <c r="R54" s="71">
        <v>17</v>
      </c>
      <c r="S54" s="71">
        <v>105</v>
      </c>
      <c r="T54" s="71">
        <v>37</v>
      </c>
      <c r="U54" s="71">
        <v>5</v>
      </c>
      <c r="V54" s="71">
        <v>7</v>
      </c>
      <c r="W54" s="71">
        <v>2</v>
      </c>
      <c r="X54" s="71">
        <v>0</v>
      </c>
      <c r="Y54" s="71">
        <v>0</v>
      </c>
      <c r="Z54" s="71">
        <v>2</v>
      </c>
      <c r="AA54" s="71">
        <v>7</v>
      </c>
      <c r="AB54" s="71">
        <v>2</v>
      </c>
      <c r="AC54" s="71">
        <v>0</v>
      </c>
      <c r="AD54" s="71">
        <v>1</v>
      </c>
      <c r="AE54" s="71">
        <v>0</v>
      </c>
      <c r="AF54" s="71">
        <v>1</v>
      </c>
      <c r="AG54" s="73"/>
      <c r="AH54" s="73" t="s">
        <v>210</v>
      </c>
      <c r="AI54" s="76"/>
    </row>
    <row r="55" spans="1:35" hidden="1" x14ac:dyDescent="0.2">
      <c r="A55" s="67">
        <v>2242</v>
      </c>
      <c r="B55" s="71" t="s">
        <v>49</v>
      </c>
      <c r="C55" s="102">
        <f>E55+F55+G55+I55</f>
        <v>3246</v>
      </c>
      <c r="D55" s="71">
        <v>231</v>
      </c>
      <c r="E55" s="71">
        <v>0</v>
      </c>
      <c r="F55" s="71">
        <v>2466</v>
      </c>
      <c r="G55" s="71">
        <v>0</v>
      </c>
      <c r="H55" s="71" t="s">
        <v>229</v>
      </c>
      <c r="I55" s="71">
        <v>780</v>
      </c>
      <c r="J55" s="71" t="s">
        <v>47</v>
      </c>
      <c r="K55" s="94">
        <v>1</v>
      </c>
      <c r="L55" s="71">
        <v>22</v>
      </c>
      <c r="M55" s="71">
        <v>289</v>
      </c>
      <c r="N55" s="71">
        <f t="shared" si="6"/>
        <v>578</v>
      </c>
      <c r="O55" s="71">
        <v>1</v>
      </c>
      <c r="P55" s="71">
        <v>221</v>
      </c>
      <c r="Q55" s="71">
        <f>P55*2</f>
        <v>442</v>
      </c>
      <c r="R55" s="71">
        <v>21</v>
      </c>
      <c r="S55" s="71">
        <v>46</v>
      </c>
      <c r="T55" s="71">
        <v>0</v>
      </c>
      <c r="U55" s="71">
        <v>2</v>
      </c>
      <c r="V55" s="71">
        <v>3</v>
      </c>
      <c r="W55" s="71">
        <v>1</v>
      </c>
      <c r="X55" s="71">
        <v>0</v>
      </c>
      <c r="Y55" s="71">
        <v>0</v>
      </c>
      <c r="Z55" s="71">
        <v>2</v>
      </c>
      <c r="AA55" s="71">
        <v>3</v>
      </c>
      <c r="AB55" s="71">
        <v>2</v>
      </c>
      <c r="AC55" s="71">
        <v>0</v>
      </c>
      <c r="AD55" s="71">
        <v>1</v>
      </c>
      <c r="AE55" s="71">
        <v>0</v>
      </c>
      <c r="AF55" s="71">
        <v>1</v>
      </c>
      <c r="AG55" s="73"/>
      <c r="AH55" s="73" t="s">
        <v>210</v>
      </c>
      <c r="AI55" s="76"/>
    </row>
    <row r="56" spans="1:35" hidden="1" x14ac:dyDescent="0.2">
      <c r="A56" s="67">
        <v>2310</v>
      </c>
      <c r="B56" s="71" t="s">
        <v>49</v>
      </c>
      <c r="C56" s="102">
        <f>E56+F56+G56+I56</f>
        <v>5217</v>
      </c>
      <c r="D56" s="71">
        <v>274</v>
      </c>
      <c r="E56" s="71">
        <v>2515</v>
      </c>
      <c r="F56" s="71">
        <v>2277</v>
      </c>
      <c r="G56" s="71">
        <v>0</v>
      </c>
      <c r="H56" s="71" t="s">
        <v>230</v>
      </c>
      <c r="I56" s="71">
        <v>425</v>
      </c>
      <c r="J56" s="71" t="s">
        <v>47</v>
      </c>
      <c r="K56" s="94">
        <v>1</v>
      </c>
      <c r="L56" s="71">
        <v>9</v>
      </c>
      <c r="M56" s="71">
        <v>189</v>
      </c>
      <c r="N56" s="71">
        <f t="shared" si="6"/>
        <v>378</v>
      </c>
      <c r="O56" s="71">
        <v>3</v>
      </c>
      <c r="P56" s="71">
        <v>63</v>
      </c>
      <c r="Q56" s="71">
        <f>P56*2</f>
        <v>126</v>
      </c>
      <c r="R56" s="71">
        <v>9</v>
      </c>
      <c r="S56" s="71">
        <v>0</v>
      </c>
      <c r="T56" s="71">
        <v>0</v>
      </c>
      <c r="U56" s="71">
        <v>3</v>
      </c>
      <c r="V56" s="71">
        <v>3</v>
      </c>
      <c r="W56" s="71">
        <v>2</v>
      </c>
      <c r="X56" s="71">
        <v>0</v>
      </c>
      <c r="Y56" s="71">
        <v>0</v>
      </c>
      <c r="Z56" s="71">
        <v>2</v>
      </c>
      <c r="AA56" s="71">
        <v>3</v>
      </c>
      <c r="AB56" s="71">
        <v>2</v>
      </c>
      <c r="AC56" s="71">
        <v>0</v>
      </c>
      <c r="AD56" s="71">
        <v>2</v>
      </c>
      <c r="AE56" s="71">
        <v>1</v>
      </c>
      <c r="AF56" s="71">
        <v>1</v>
      </c>
      <c r="AG56" s="73"/>
      <c r="AH56" s="73" t="s">
        <v>210</v>
      </c>
      <c r="AI56" s="76"/>
    </row>
    <row r="57" spans="1:35" hidden="1" x14ac:dyDescent="0.2">
      <c r="A57" s="67">
        <v>2311</v>
      </c>
      <c r="B57" s="71" t="s">
        <v>45</v>
      </c>
      <c r="C57" s="102">
        <f>E57+F57+G57+I57</f>
        <v>4268</v>
      </c>
      <c r="D57" s="71">
        <v>424</v>
      </c>
      <c r="E57" s="71">
        <v>4268</v>
      </c>
      <c r="F57" s="71">
        <v>0</v>
      </c>
      <c r="G57" s="71">
        <v>0</v>
      </c>
      <c r="H57" s="71" t="s">
        <v>50</v>
      </c>
      <c r="I57" s="71">
        <v>0</v>
      </c>
      <c r="J57" s="71" t="s">
        <v>47</v>
      </c>
      <c r="K57" s="94">
        <v>1</v>
      </c>
      <c r="L57" s="71">
        <v>4</v>
      </c>
      <c r="M57" s="71">
        <v>84</v>
      </c>
      <c r="N57" s="71">
        <f t="shared" si="6"/>
        <v>168</v>
      </c>
      <c r="O57" s="71">
        <v>5</v>
      </c>
      <c r="P57" s="71">
        <v>105</v>
      </c>
      <c r="Q57" s="71">
        <f>P57*2</f>
        <v>210</v>
      </c>
      <c r="R57" s="71">
        <v>4</v>
      </c>
      <c r="S57" s="71">
        <v>40</v>
      </c>
      <c r="T57" s="71">
        <v>0</v>
      </c>
      <c r="U57" s="71">
        <v>3</v>
      </c>
      <c r="V57" s="71">
        <v>5</v>
      </c>
      <c r="W57" s="71">
        <v>2</v>
      </c>
      <c r="X57" s="71">
        <v>0</v>
      </c>
      <c r="Y57" s="71">
        <v>0</v>
      </c>
      <c r="Z57" s="71">
        <v>2</v>
      </c>
      <c r="AA57" s="71">
        <v>3</v>
      </c>
      <c r="AB57" s="71">
        <v>2</v>
      </c>
      <c r="AC57" s="71">
        <v>4</v>
      </c>
      <c r="AD57" s="71">
        <v>2</v>
      </c>
      <c r="AE57" s="71">
        <v>1</v>
      </c>
      <c r="AF57" s="71">
        <v>1</v>
      </c>
      <c r="AG57" s="73"/>
      <c r="AH57" s="73" t="s">
        <v>210</v>
      </c>
      <c r="AI57" s="76"/>
    </row>
    <row r="58" spans="1:35" hidden="1" x14ac:dyDescent="0.2">
      <c r="A58" s="67">
        <v>2337</v>
      </c>
      <c r="B58" s="71" t="s">
        <v>49</v>
      </c>
      <c r="C58" s="102">
        <f>E58+F58+G58+I58</f>
        <v>4646</v>
      </c>
      <c r="D58" s="71">
        <v>340</v>
      </c>
      <c r="E58" s="71">
        <v>1438</v>
      </c>
      <c r="F58" s="71">
        <v>0</v>
      </c>
      <c r="G58" s="71">
        <v>0</v>
      </c>
      <c r="H58" s="71" t="s">
        <v>72</v>
      </c>
      <c r="I58" s="71">
        <v>3208</v>
      </c>
      <c r="J58" s="71" t="s">
        <v>47</v>
      </c>
      <c r="K58" s="94">
        <v>1</v>
      </c>
      <c r="L58" s="71">
        <v>56</v>
      </c>
      <c r="M58" s="71">
        <v>1176</v>
      </c>
      <c r="N58" s="71">
        <f t="shared" si="6"/>
        <v>2352</v>
      </c>
      <c r="O58" s="71">
        <v>2</v>
      </c>
      <c r="P58" s="71">
        <v>42</v>
      </c>
      <c r="Q58" s="71">
        <f>P58*2</f>
        <v>84</v>
      </c>
      <c r="R58" s="71">
        <v>0</v>
      </c>
      <c r="S58" s="71">
        <v>26</v>
      </c>
      <c r="T58" s="71">
        <v>9</v>
      </c>
      <c r="U58" s="71">
        <v>10</v>
      </c>
      <c r="V58" s="71">
        <v>8</v>
      </c>
      <c r="W58" s="71">
        <v>2</v>
      </c>
      <c r="X58" s="71">
        <v>0</v>
      </c>
      <c r="Y58" s="71">
        <v>0</v>
      </c>
      <c r="Z58" s="71">
        <v>2</v>
      </c>
      <c r="AA58" s="71">
        <v>8</v>
      </c>
      <c r="AB58" s="71">
        <v>4</v>
      </c>
      <c r="AC58" s="71">
        <v>0</v>
      </c>
      <c r="AD58" s="71">
        <v>2</v>
      </c>
      <c r="AE58" s="71">
        <v>0</v>
      </c>
      <c r="AF58" s="71">
        <v>1</v>
      </c>
      <c r="AG58" s="73"/>
      <c r="AH58" s="73" t="s">
        <v>210</v>
      </c>
      <c r="AI58" s="76"/>
    </row>
    <row r="59" spans="1:35" hidden="1" x14ac:dyDescent="0.2">
      <c r="A59" s="67">
        <v>2479</v>
      </c>
      <c r="B59" s="71" t="s">
        <v>49</v>
      </c>
      <c r="C59" s="102">
        <v>1986</v>
      </c>
      <c r="D59" s="71">
        <v>57</v>
      </c>
      <c r="E59" s="71">
        <v>0</v>
      </c>
      <c r="F59" s="71">
        <v>0</v>
      </c>
      <c r="G59" s="71">
        <v>57</v>
      </c>
      <c r="H59" s="71" t="s">
        <v>50</v>
      </c>
      <c r="I59" s="71">
        <v>0</v>
      </c>
      <c r="J59" s="71" t="s">
        <v>62</v>
      </c>
      <c r="K59" s="94">
        <v>1</v>
      </c>
      <c r="L59" s="71">
        <v>1</v>
      </c>
      <c r="M59" s="71">
        <v>0</v>
      </c>
      <c r="N59" s="71">
        <v>0</v>
      </c>
      <c r="O59" s="71">
        <v>4</v>
      </c>
      <c r="P59" s="71">
        <v>0</v>
      </c>
      <c r="Q59" s="71">
        <v>0</v>
      </c>
      <c r="R59" s="71">
        <v>0</v>
      </c>
      <c r="S59" s="71">
        <v>17</v>
      </c>
      <c r="T59" s="71">
        <v>0</v>
      </c>
      <c r="U59" s="71">
        <v>4</v>
      </c>
      <c r="V59" s="71">
        <v>6</v>
      </c>
      <c r="W59" s="71">
        <v>3</v>
      </c>
      <c r="X59" s="71">
        <v>0</v>
      </c>
      <c r="Y59" s="71">
        <v>0</v>
      </c>
      <c r="Z59" s="71">
        <v>4</v>
      </c>
      <c r="AA59" s="71">
        <v>6</v>
      </c>
      <c r="AB59" s="71">
        <v>4</v>
      </c>
      <c r="AC59" s="71">
        <v>2</v>
      </c>
      <c r="AD59" s="71">
        <v>0</v>
      </c>
      <c r="AE59" s="71">
        <v>0</v>
      </c>
      <c r="AF59" s="71">
        <v>1</v>
      </c>
      <c r="AG59" s="73" t="s">
        <v>212</v>
      </c>
      <c r="AH59" s="73" t="s">
        <v>210</v>
      </c>
      <c r="AI59" s="76"/>
    </row>
    <row r="60" spans="1:35" hidden="1" x14ac:dyDescent="0.2">
      <c r="A60" s="67">
        <v>2806</v>
      </c>
      <c r="B60" s="71" t="s">
        <v>49</v>
      </c>
      <c r="C60" s="102">
        <f t="shared" ref="C60:C65" si="8">E60+F60+G60+I60</f>
        <v>3192</v>
      </c>
      <c r="D60" s="71">
        <v>172</v>
      </c>
      <c r="E60" s="71">
        <v>3192</v>
      </c>
      <c r="F60" s="71">
        <v>0</v>
      </c>
      <c r="G60" s="71">
        <v>0</v>
      </c>
      <c r="H60" s="71" t="s">
        <v>50</v>
      </c>
      <c r="I60" s="71">
        <v>0</v>
      </c>
      <c r="J60" s="71" t="s">
        <v>47</v>
      </c>
      <c r="K60" s="94">
        <v>1</v>
      </c>
      <c r="L60" s="71">
        <v>11</v>
      </c>
      <c r="M60" s="71">
        <v>121</v>
      </c>
      <c r="N60" s="71">
        <f t="shared" ref="N60:N70" si="9">M60*2</f>
        <v>242</v>
      </c>
      <c r="O60" s="71">
        <v>0</v>
      </c>
      <c r="P60" s="71">
        <v>0</v>
      </c>
      <c r="Q60" s="71">
        <f t="shared" ref="Q60:Q70" si="10">P60*2</f>
        <v>0</v>
      </c>
      <c r="R60" s="71">
        <v>0</v>
      </c>
      <c r="S60" s="71">
        <v>70</v>
      </c>
      <c r="T60" s="71">
        <v>0</v>
      </c>
      <c r="U60" s="71">
        <v>2</v>
      </c>
      <c r="V60" s="71">
        <v>2</v>
      </c>
      <c r="W60" s="71">
        <v>1</v>
      </c>
      <c r="X60" s="71">
        <v>0</v>
      </c>
      <c r="Y60" s="71">
        <v>0</v>
      </c>
      <c r="Z60" s="71">
        <v>2</v>
      </c>
      <c r="AA60" s="71">
        <v>2</v>
      </c>
      <c r="AB60" s="71">
        <v>2</v>
      </c>
      <c r="AC60" s="71">
        <v>0</v>
      </c>
      <c r="AD60" s="71">
        <v>2</v>
      </c>
      <c r="AE60" s="71">
        <v>1</v>
      </c>
      <c r="AF60" s="71">
        <v>1</v>
      </c>
      <c r="AG60" s="73" t="s">
        <v>231</v>
      </c>
      <c r="AH60" s="73" t="s">
        <v>210</v>
      </c>
      <c r="AI60" s="76"/>
    </row>
    <row r="61" spans="1:35" hidden="1" x14ac:dyDescent="0.2">
      <c r="A61" s="67">
        <v>2807</v>
      </c>
      <c r="B61" s="71" t="s">
        <v>49</v>
      </c>
      <c r="C61" s="102">
        <f t="shared" si="8"/>
        <v>3192</v>
      </c>
      <c r="D61" s="71">
        <v>172</v>
      </c>
      <c r="E61" s="71">
        <v>3192</v>
      </c>
      <c r="F61" s="71">
        <v>0</v>
      </c>
      <c r="G61" s="71">
        <v>0</v>
      </c>
      <c r="H61" s="71" t="s">
        <v>50</v>
      </c>
      <c r="I61" s="71">
        <v>0</v>
      </c>
      <c r="J61" s="71" t="s">
        <v>47</v>
      </c>
      <c r="K61" s="94">
        <v>1</v>
      </c>
      <c r="L61" s="71">
        <v>11</v>
      </c>
      <c r="M61" s="71">
        <v>121</v>
      </c>
      <c r="N61" s="71">
        <f t="shared" si="9"/>
        <v>242</v>
      </c>
      <c r="O61" s="71">
        <v>0</v>
      </c>
      <c r="P61" s="71">
        <v>0</v>
      </c>
      <c r="Q61" s="71">
        <f t="shared" si="10"/>
        <v>0</v>
      </c>
      <c r="R61" s="71">
        <v>0</v>
      </c>
      <c r="S61" s="71">
        <v>70</v>
      </c>
      <c r="T61" s="71">
        <v>0</v>
      </c>
      <c r="U61" s="71">
        <v>2</v>
      </c>
      <c r="V61" s="71">
        <v>2</v>
      </c>
      <c r="W61" s="71">
        <v>1</v>
      </c>
      <c r="X61" s="71">
        <v>0</v>
      </c>
      <c r="Y61" s="71">
        <v>0</v>
      </c>
      <c r="Z61" s="71">
        <v>2</v>
      </c>
      <c r="AA61" s="71">
        <v>2</v>
      </c>
      <c r="AB61" s="71">
        <v>2</v>
      </c>
      <c r="AC61" s="71">
        <v>0</v>
      </c>
      <c r="AD61" s="71">
        <v>2</v>
      </c>
      <c r="AE61" s="71">
        <v>1</v>
      </c>
      <c r="AF61" s="71">
        <v>1</v>
      </c>
      <c r="AG61" s="73" t="s">
        <v>231</v>
      </c>
      <c r="AH61" s="73" t="s">
        <v>210</v>
      </c>
      <c r="AI61" s="76"/>
    </row>
    <row r="62" spans="1:35" hidden="1" x14ac:dyDescent="0.2">
      <c r="A62" s="67">
        <v>2809</v>
      </c>
      <c r="B62" s="71" t="s">
        <v>49</v>
      </c>
      <c r="C62" s="102">
        <f t="shared" si="8"/>
        <v>3192</v>
      </c>
      <c r="D62" s="71">
        <v>172</v>
      </c>
      <c r="E62" s="71">
        <v>3192</v>
      </c>
      <c r="F62" s="71">
        <v>0</v>
      </c>
      <c r="G62" s="71">
        <v>0</v>
      </c>
      <c r="H62" s="71" t="s">
        <v>50</v>
      </c>
      <c r="I62" s="71">
        <v>0</v>
      </c>
      <c r="J62" s="71" t="s">
        <v>47</v>
      </c>
      <c r="K62" s="94">
        <v>1</v>
      </c>
      <c r="L62" s="71">
        <v>11</v>
      </c>
      <c r="M62" s="71">
        <v>121</v>
      </c>
      <c r="N62" s="71">
        <f t="shared" si="9"/>
        <v>242</v>
      </c>
      <c r="O62" s="71">
        <v>0</v>
      </c>
      <c r="P62" s="71">
        <v>0</v>
      </c>
      <c r="Q62" s="71">
        <f t="shared" si="10"/>
        <v>0</v>
      </c>
      <c r="R62" s="71">
        <v>0</v>
      </c>
      <c r="S62" s="71">
        <v>70</v>
      </c>
      <c r="T62" s="71">
        <v>0</v>
      </c>
      <c r="U62" s="71">
        <v>2</v>
      </c>
      <c r="V62" s="71">
        <v>2</v>
      </c>
      <c r="W62" s="71">
        <v>1</v>
      </c>
      <c r="X62" s="71">
        <v>0</v>
      </c>
      <c r="Y62" s="71">
        <v>2</v>
      </c>
      <c r="Z62" s="71">
        <v>2</v>
      </c>
      <c r="AA62" s="71">
        <v>2</v>
      </c>
      <c r="AB62" s="71">
        <v>2</v>
      </c>
      <c r="AC62" s="71">
        <v>0</v>
      </c>
      <c r="AD62" s="71">
        <v>2</v>
      </c>
      <c r="AE62" s="71">
        <v>1</v>
      </c>
      <c r="AF62" s="71">
        <v>1</v>
      </c>
      <c r="AG62" s="73" t="s">
        <v>231</v>
      </c>
      <c r="AH62" s="73" t="s">
        <v>210</v>
      </c>
      <c r="AI62" s="76"/>
    </row>
    <row r="63" spans="1:35" hidden="1" x14ac:dyDescent="0.2">
      <c r="A63" s="67">
        <v>2810</v>
      </c>
      <c r="B63" s="71" t="s">
        <v>49</v>
      </c>
      <c r="C63" s="102">
        <f t="shared" si="8"/>
        <v>3192</v>
      </c>
      <c r="D63" s="71">
        <v>172</v>
      </c>
      <c r="E63" s="71">
        <v>3192</v>
      </c>
      <c r="F63" s="71">
        <v>0</v>
      </c>
      <c r="G63" s="71">
        <v>0</v>
      </c>
      <c r="H63" s="71" t="s">
        <v>50</v>
      </c>
      <c r="I63" s="71">
        <v>0</v>
      </c>
      <c r="J63" s="71" t="s">
        <v>47</v>
      </c>
      <c r="K63" s="94">
        <v>1</v>
      </c>
      <c r="L63" s="71">
        <v>11</v>
      </c>
      <c r="M63" s="71">
        <v>121</v>
      </c>
      <c r="N63" s="71">
        <f t="shared" si="9"/>
        <v>242</v>
      </c>
      <c r="O63" s="71">
        <v>0</v>
      </c>
      <c r="P63" s="71">
        <v>0</v>
      </c>
      <c r="Q63" s="71">
        <f t="shared" si="10"/>
        <v>0</v>
      </c>
      <c r="R63" s="71">
        <v>0</v>
      </c>
      <c r="S63" s="71">
        <v>70</v>
      </c>
      <c r="T63" s="71">
        <v>0</v>
      </c>
      <c r="U63" s="71">
        <v>2</v>
      </c>
      <c r="V63" s="71">
        <v>2</v>
      </c>
      <c r="W63" s="71">
        <v>1</v>
      </c>
      <c r="X63" s="71">
        <v>0</v>
      </c>
      <c r="Y63" s="71">
        <v>0</v>
      </c>
      <c r="Z63" s="71">
        <v>2</v>
      </c>
      <c r="AA63" s="71">
        <v>2</v>
      </c>
      <c r="AB63" s="71">
        <v>2</v>
      </c>
      <c r="AC63" s="71">
        <v>0</v>
      </c>
      <c r="AD63" s="71">
        <v>2</v>
      </c>
      <c r="AE63" s="71">
        <v>1</v>
      </c>
      <c r="AF63" s="71">
        <v>1</v>
      </c>
      <c r="AG63" s="73" t="s">
        <v>231</v>
      </c>
      <c r="AH63" s="73" t="s">
        <v>210</v>
      </c>
      <c r="AI63" s="76"/>
    </row>
    <row r="64" spans="1:35" hidden="1" x14ac:dyDescent="0.2">
      <c r="A64" s="67">
        <v>2811</v>
      </c>
      <c r="B64" s="71" t="s">
        <v>49</v>
      </c>
      <c r="C64" s="102">
        <f t="shared" si="8"/>
        <v>3246</v>
      </c>
      <c r="D64" s="71">
        <v>231</v>
      </c>
      <c r="E64" s="71">
        <v>0</v>
      </c>
      <c r="F64" s="71">
        <v>2466</v>
      </c>
      <c r="G64" s="71">
        <v>0</v>
      </c>
      <c r="H64" s="71" t="s">
        <v>229</v>
      </c>
      <c r="I64" s="71">
        <v>780</v>
      </c>
      <c r="J64" s="71" t="s">
        <v>47</v>
      </c>
      <c r="K64" s="94">
        <v>1</v>
      </c>
      <c r="L64" s="71">
        <v>22</v>
      </c>
      <c r="M64" s="71">
        <v>289</v>
      </c>
      <c r="N64" s="71">
        <f t="shared" si="9"/>
        <v>578</v>
      </c>
      <c r="O64" s="71">
        <v>1</v>
      </c>
      <c r="P64" s="71">
        <v>221</v>
      </c>
      <c r="Q64" s="71">
        <f t="shared" si="10"/>
        <v>442</v>
      </c>
      <c r="R64" s="71">
        <v>21</v>
      </c>
      <c r="S64" s="71">
        <v>46</v>
      </c>
      <c r="T64" s="71">
        <v>0</v>
      </c>
      <c r="U64" s="71">
        <v>2</v>
      </c>
      <c r="V64" s="71">
        <v>3</v>
      </c>
      <c r="W64" s="71">
        <v>1</v>
      </c>
      <c r="X64" s="71">
        <v>0</v>
      </c>
      <c r="Y64" s="71">
        <v>0</v>
      </c>
      <c r="Z64" s="71">
        <v>2</v>
      </c>
      <c r="AA64" s="71">
        <v>3</v>
      </c>
      <c r="AB64" s="71">
        <v>2</v>
      </c>
      <c r="AC64" s="71">
        <v>0</v>
      </c>
      <c r="AD64" s="71">
        <v>1</v>
      </c>
      <c r="AE64" s="71">
        <v>0</v>
      </c>
      <c r="AF64" s="71">
        <v>1</v>
      </c>
      <c r="AG64" s="73"/>
      <c r="AH64" s="73"/>
      <c r="AI64" s="76"/>
    </row>
    <row r="65" spans="1:35" hidden="1" x14ac:dyDescent="0.2">
      <c r="A65" s="67">
        <v>3202</v>
      </c>
      <c r="B65" s="71" t="s">
        <v>45</v>
      </c>
      <c r="C65" s="102">
        <f t="shared" si="8"/>
        <v>30212</v>
      </c>
      <c r="D65" s="71">
        <v>454</v>
      </c>
      <c r="E65" s="71">
        <f>3035+2882</f>
        <v>5917</v>
      </c>
      <c r="F65" s="71">
        <v>20956</v>
      </c>
      <c r="G65" s="71">
        <v>0</v>
      </c>
      <c r="H65" s="71" t="s">
        <v>59</v>
      </c>
      <c r="I65" s="71">
        <v>3339</v>
      </c>
      <c r="J65" s="71" t="s">
        <v>232</v>
      </c>
      <c r="K65" s="95">
        <v>3</v>
      </c>
      <c r="L65" s="71">
        <v>128</v>
      </c>
      <c r="M65" s="71">
        <v>2820</v>
      </c>
      <c r="N65" s="71">
        <f t="shared" si="9"/>
        <v>5640</v>
      </c>
      <c r="O65" s="71">
        <v>16</v>
      </c>
      <c r="P65" s="71">
        <v>788</v>
      </c>
      <c r="Q65" s="71">
        <f t="shared" si="10"/>
        <v>1576</v>
      </c>
      <c r="R65" s="71">
        <v>58</v>
      </c>
      <c r="S65" s="71">
        <v>360</v>
      </c>
      <c r="T65" s="71">
        <v>173</v>
      </c>
      <c r="U65" s="71">
        <v>7</v>
      </c>
      <c r="V65" s="71">
        <v>7</v>
      </c>
      <c r="W65" s="71">
        <v>1</v>
      </c>
      <c r="X65" s="71">
        <v>0</v>
      </c>
      <c r="Y65" s="71">
        <v>0</v>
      </c>
      <c r="Z65" s="71">
        <v>2</v>
      </c>
      <c r="AA65" s="71">
        <v>7</v>
      </c>
      <c r="AB65" s="71">
        <v>3</v>
      </c>
      <c r="AC65" s="71">
        <v>0</v>
      </c>
      <c r="AD65" s="71">
        <v>1</v>
      </c>
      <c r="AE65" s="71">
        <v>0</v>
      </c>
      <c r="AF65" s="71">
        <v>1</v>
      </c>
      <c r="AG65" s="73" t="s">
        <v>232</v>
      </c>
      <c r="AH65" s="73" t="s">
        <v>210</v>
      </c>
      <c r="AI65" s="76"/>
    </row>
    <row r="66" spans="1:35" hidden="1" x14ac:dyDescent="0.2">
      <c r="A66" s="67" t="s">
        <v>233</v>
      </c>
      <c r="B66" s="71" t="s">
        <v>49</v>
      </c>
      <c r="C66" s="102">
        <v>8765</v>
      </c>
      <c r="D66" s="71">
        <v>128</v>
      </c>
      <c r="E66" s="71">
        <v>326</v>
      </c>
      <c r="F66" s="71">
        <v>8638</v>
      </c>
      <c r="G66" s="71">
        <v>0</v>
      </c>
      <c r="H66" s="71" t="s">
        <v>50</v>
      </c>
      <c r="I66" s="71">
        <v>0</v>
      </c>
      <c r="J66" s="71" t="s">
        <v>232</v>
      </c>
      <c r="K66" s="95">
        <v>3</v>
      </c>
      <c r="L66" s="71">
        <v>20</v>
      </c>
      <c r="M66" s="71">
        <v>325</v>
      </c>
      <c r="N66" s="71">
        <f t="shared" si="9"/>
        <v>650</v>
      </c>
      <c r="O66" s="71">
        <v>19</v>
      </c>
      <c r="P66" s="71">
        <v>126</v>
      </c>
      <c r="Q66" s="71">
        <f t="shared" si="10"/>
        <v>252</v>
      </c>
      <c r="R66" s="71">
        <v>20</v>
      </c>
      <c r="S66" s="71">
        <v>100</v>
      </c>
      <c r="T66" s="71">
        <v>32</v>
      </c>
      <c r="U66" s="71">
        <v>2</v>
      </c>
      <c r="V66" s="71">
        <v>2</v>
      </c>
      <c r="W66" s="71">
        <v>0</v>
      </c>
      <c r="X66" s="71">
        <v>0</v>
      </c>
      <c r="Y66" s="71">
        <v>0</v>
      </c>
      <c r="Z66" s="71">
        <v>2</v>
      </c>
      <c r="AA66" s="71">
        <v>2</v>
      </c>
      <c r="AB66" s="71">
        <v>2</v>
      </c>
      <c r="AC66" s="71">
        <v>0</v>
      </c>
      <c r="AD66" s="71">
        <v>0</v>
      </c>
      <c r="AE66" s="71">
        <v>0</v>
      </c>
      <c r="AF66" s="71">
        <v>1</v>
      </c>
      <c r="AG66" s="73" t="s">
        <v>234</v>
      </c>
      <c r="AH66" s="73" t="s">
        <v>210</v>
      </c>
      <c r="AI66" s="73"/>
    </row>
    <row r="67" spans="1:35" hidden="1" x14ac:dyDescent="0.2">
      <c r="A67" s="67">
        <v>3820</v>
      </c>
      <c r="B67" s="71" t="s">
        <v>49</v>
      </c>
      <c r="C67" s="102">
        <f>E67+F67+G67+I67</f>
        <v>4646</v>
      </c>
      <c r="D67" s="71">
        <v>340</v>
      </c>
      <c r="E67" s="71">
        <v>1438</v>
      </c>
      <c r="F67" s="71">
        <v>0</v>
      </c>
      <c r="G67" s="71">
        <v>0</v>
      </c>
      <c r="H67" s="71" t="s">
        <v>72</v>
      </c>
      <c r="I67" s="71">
        <v>3208</v>
      </c>
      <c r="J67" s="71" t="s">
        <v>47</v>
      </c>
      <c r="K67" s="94">
        <v>1</v>
      </c>
      <c r="L67" s="71">
        <v>56</v>
      </c>
      <c r="M67" s="71">
        <v>1176</v>
      </c>
      <c r="N67" s="71">
        <f t="shared" si="9"/>
        <v>2352</v>
      </c>
      <c r="O67" s="71">
        <v>2</v>
      </c>
      <c r="P67" s="71">
        <v>42</v>
      </c>
      <c r="Q67" s="71">
        <f t="shared" si="10"/>
        <v>84</v>
      </c>
      <c r="R67" s="71">
        <v>0</v>
      </c>
      <c r="S67" s="71">
        <v>26</v>
      </c>
      <c r="T67" s="71">
        <v>9</v>
      </c>
      <c r="U67" s="71">
        <v>10</v>
      </c>
      <c r="V67" s="71">
        <v>8</v>
      </c>
      <c r="W67" s="71">
        <v>2</v>
      </c>
      <c r="X67" s="71">
        <v>0</v>
      </c>
      <c r="Y67" s="71">
        <v>0</v>
      </c>
      <c r="Z67" s="71">
        <v>2</v>
      </c>
      <c r="AA67" s="71">
        <v>8</v>
      </c>
      <c r="AB67" s="71">
        <v>4</v>
      </c>
      <c r="AC67" s="71">
        <v>0</v>
      </c>
      <c r="AD67" s="71">
        <v>2</v>
      </c>
      <c r="AE67" s="71">
        <v>0</v>
      </c>
      <c r="AF67" s="71">
        <v>1</v>
      </c>
      <c r="AG67" s="73"/>
      <c r="AH67" s="73"/>
      <c r="AI67" s="76"/>
    </row>
    <row r="68" spans="1:35" hidden="1" x14ac:dyDescent="0.2">
      <c r="A68" s="67">
        <v>3821</v>
      </c>
      <c r="B68" s="71" t="s">
        <v>45</v>
      </c>
      <c r="C68" s="102">
        <f>E68+F68+G68+I68</f>
        <v>3510</v>
      </c>
      <c r="D68" s="71">
        <v>0</v>
      </c>
      <c r="E68" s="71">
        <v>449</v>
      </c>
      <c r="F68" s="71">
        <v>3061</v>
      </c>
      <c r="G68" s="71">
        <v>0</v>
      </c>
      <c r="H68" s="71" t="s">
        <v>50</v>
      </c>
      <c r="I68" s="71">
        <v>0</v>
      </c>
      <c r="J68" s="71" t="s">
        <v>47</v>
      </c>
      <c r="K68" s="94">
        <v>1</v>
      </c>
      <c r="L68" s="71">
        <v>18</v>
      </c>
      <c r="M68" s="71">
        <v>378</v>
      </c>
      <c r="N68" s="71">
        <f t="shared" si="9"/>
        <v>756</v>
      </c>
      <c r="O68" s="71">
        <v>3</v>
      </c>
      <c r="P68" s="71">
        <v>63</v>
      </c>
      <c r="Q68" s="71">
        <f t="shared" si="10"/>
        <v>126</v>
      </c>
      <c r="R68" s="71">
        <v>0</v>
      </c>
      <c r="S68" s="71">
        <v>9</v>
      </c>
      <c r="T68" s="71">
        <v>9</v>
      </c>
      <c r="U68" s="71">
        <v>0</v>
      </c>
      <c r="V68" s="71">
        <v>0</v>
      </c>
      <c r="W68" s="71">
        <v>0</v>
      </c>
      <c r="X68" s="71">
        <v>0</v>
      </c>
      <c r="Y68" s="71">
        <v>0</v>
      </c>
      <c r="Z68" s="71">
        <v>0</v>
      </c>
      <c r="AA68" s="71">
        <v>0</v>
      </c>
      <c r="AB68" s="71">
        <v>0</v>
      </c>
      <c r="AC68" s="71">
        <v>0</v>
      </c>
      <c r="AD68" s="71">
        <v>0</v>
      </c>
      <c r="AE68" s="71">
        <v>0</v>
      </c>
      <c r="AF68" s="71">
        <v>1</v>
      </c>
      <c r="AG68" s="73"/>
      <c r="AH68" s="73"/>
      <c r="AI68" s="76"/>
    </row>
    <row r="69" spans="1:35" hidden="1" x14ac:dyDescent="0.2">
      <c r="A69" s="67">
        <v>3822</v>
      </c>
      <c r="B69" s="71" t="s">
        <v>45</v>
      </c>
      <c r="C69" s="102">
        <f>E69+F69+G69+I69</f>
        <v>3510</v>
      </c>
      <c r="D69" s="71">
        <v>0</v>
      </c>
      <c r="E69" s="71">
        <v>449</v>
      </c>
      <c r="F69" s="71">
        <v>3061</v>
      </c>
      <c r="G69" s="71">
        <v>0</v>
      </c>
      <c r="H69" s="71" t="s">
        <v>50</v>
      </c>
      <c r="I69" s="71">
        <v>0</v>
      </c>
      <c r="J69" s="71" t="s">
        <v>47</v>
      </c>
      <c r="K69" s="94">
        <v>1</v>
      </c>
      <c r="L69" s="71">
        <v>18</v>
      </c>
      <c r="M69" s="71">
        <v>378</v>
      </c>
      <c r="N69" s="71">
        <f t="shared" si="9"/>
        <v>756</v>
      </c>
      <c r="O69" s="71">
        <v>3</v>
      </c>
      <c r="P69" s="71">
        <v>63</v>
      </c>
      <c r="Q69" s="71">
        <f t="shared" si="10"/>
        <v>126</v>
      </c>
      <c r="R69" s="71">
        <v>0</v>
      </c>
      <c r="S69" s="71">
        <v>9</v>
      </c>
      <c r="T69" s="71">
        <v>9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1</v>
      </c>
      <c r="AG69" s="73"/>
      <c r="AH69" s="73"/>
      <c r="AI69" s="76"/>
    </row>
    <row r="70" spans="1:35" hidden="1" x14ac:dyDescent="0.2">
      <c r="A70" s="67">
        <v>3824</v>
      </c>
      <c r="B70" s="71" t="s">
        <v>45</v>
      </c>
      <c r="C70" s="102">
        <f>E70+F70+G70+I70</f>
        <v>3510</v>
      </c>
      <c r="D70" s="71">
        <v>0</v>
      </c>
      <c r="E70" s="71">
        <v>449</v>
      </c>
      <c r="F70" s="71">
        <v>3061</v>
      </c>
      <c r="G70" s="71">
        <v>0</v>
      </c>
      <c r="H70" s="71" t="s">
        <v>50</v>
      </c>
      <c r="I70" s="71">
        <v>0</v>
      </c>
      <c r="J70" s="71" t="s">
        <v>47</v>
      </c>
      <c r="K70" s="94">
        <v>1</v>
      </c>
      <c r="L70" s="71">
        <v>18</v>
      </c>
      <c r="M70" s="71">
        <v>378</v>
      </c>
      <c r="N70" s="71">
        <f t="shared" si="9"/>
        <v>756</v>
      </c>
      <c r="O70" s="71">
        <v>3</v>
      </c>
      <c r="P70" s="71">
        <v>63</v>
      </c>
      <c r="Q70" s="71">
        <f t="shared" si="10"/>
        <v>126</v>
      </c>
      <c r="R70" s="71">
        <v>0</v>
      </c>
      <c r="S70" s="71">
        <v>9</v>
      </c>
      <c r="T70" s="71">
        <v>9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1</v>
      </c>
      <c r="AG70" s="73"/>
      <c r="AH70" s="73"/>
      <c r="AI70" s="76"/>
    </row>
    <row r="71" spans="1:35" hidden="1" x14ac:dyDescent="0.2">
      <c r="A71" s="67">
        <v>3850</v>
      </c>
      <c r="B71" s="71" t="s">
        <v>49</v>
      </c>
      <c r="C71" s="102">
        <v>5638</v>
      </c>
      <c r="D71" s="71">
        <v>57</v>
      </c>
      <c r="E71" s="71">
        <v>160</v>
      </c>
      <c r="F71" s="71">
        <v>0</v>
      </c>
      <c r="G71" s="71">
        <v>0</v>
      </c>
      <c r="H71" s="71" t="s">
        <v>50</v>
      </c>
      <c r="I71" s="71">
        <v>0</v>
      </c>
      <c r="J71" s="71" t="s">
        <v>47</v>
      </c>
      <c r="K71" s="94">
        <v>1</v>
      </c>
      <c r="L71" s="71">
        <v>4</v>
      </c>
      <c r="M71" s="71">
        <v>7</v>
      </c>
      <c r="N71" s="71">
        <v>32</v>
      </c>
      <c r="O71" s="71">
        <v>9</v>
      </c>
      <c r="P71" s="71">
        <v>0</v>
      </c>
      <c r="Q71" s="71">
        <v>0</v>
      </c>
      <c r="R71" s="71">
        <v>0</v>
      </c>
      <c r="S71" s="71">
        <v>15</v>
      </c>
      <c r="T71" s="71">
        <v>0</v>
      </c>
      <c r="U71" s="71">
        <v>3</v>
      </c>
      <c r="V71" s="71">
        <v>5</v>
      </c>
      <c r="W71" s="71">
        <v>2</v>
      </c>
      <c r="X71" s="71">
        <v>0</v>
      </c>
      <c r="Y71" s="71">
        <v>0</v>
      </c>
      <c r="Z71" s="71">
        <v>4</v>
      </c>
      <c r="AA71" s="71">
        <v>5</v>
      </c>
      <c r="AB71" s="71">
        <v>3</v>
      </c>
      <c r="AC71" s="71">
        <v>1</v>
      </c>
      <c r="AD71" s="71">
        <v>1</v>
      </c>
      <c r="AE71" s="71">
        <v>0</v>
      </c>
      <c r="AF71" s="71">
        <v>1</v>
      </c>
      <c r="AG71" s="73"/>
      <c r="AH71" s="73" t="s">
        <v>210</v>
      </c>
      <c r="AI71" s="76"/>
    </row>
    <row r="72" spans="1:35" hidden="1" x14ac:dyDescent="0.2">
      <c r="A72" s="67">
        <v>4002</v>
      </c>
      <c r="B72" s="71" t="s">
        <v>49</v>
      </c>
      <c r="C72" s="102">
        <f t="shared" ref="C72:C107" si="11">E72+F72+G72+I72</f>
        <v>2959</v>
      </c>
      <c r="D72" s="71">
        <v>169</v>
      </c>
      <c r="E72" s="71">
        <v>2790</v>
      </c>
      <c r="F72" s="71">
        <v>0</v>
      </c>
      <c r="G72" s="71">
        <v>0</v>
      </c>
      <c r="H72" s="71" t="s">
        <v>50</v>
      </c>
      <c r="I72" s="71">
        <v>169</v>
      </c>
      <c r="J72" s="71" t="s">
        <v>47</v>
      </c>
      <c r="K72" s="94">
        <v>1</v>
      </c>
      <c r="L72" s="71">
        <v>17</v>
      </c>
      <c r="M72" s="71">
        <v>221</v>
      </c>
      <c r="N72" s="71">
        <f t="shared" ref="N72:N107" si="12">M72*2</f>
        <v>442</v>
      </c>
      <c r="O72" s="71">
        <v>2</v>
      </c>
      <c r="P72" s="71">
        <v>126</v>
      </c>
      <c r="Q72" s="71">
        <f t="shared" ref="Q72:Q82" si="13">P72*2</f>
        <v>252</v>
      </c>
      <c r="R72" s="71">
        <v>17</v>
      </c>
      <c r="S72" s="71">
        <v>24</v>
      </c>
      <c r="T72" s="71">
        <v>0</v>
      </c>
      <c r="U72" s="71">
        <v>4</v>
      </c>
      <c r="V72" s="71">
        <v>2</v>
      </c>
      <c r="W72" s="71">
        <v>1</v>
      </c>
      <c r="X72" s="71">
        <v>0</v>
      </c>
      <c r="Y72" s="71">
        <v>0</v>
      </c>
      <c r="Z72" s="71">
        <v>2</v>
      </c>
      <c r="AA72" s="71">
        <v>2</v>
      </c>
      <c r="AB72" s="71">
        <v>2</v>
      </c>
      <c r="AC72" s="71">
        <v>0</v>
      </c>
      <c r="AD72" s="71">
        <v>2</v>
      </c>
      <c r="AE72" s="71">
        <v>1</v>
      </c>
      <c r="AF72" s="71">
        <v>1</v>
      </c>
      <c r="AG72" s="73" t="s">
        <v>231</v>
      </c>
      <c r="AH72" s="73" t="s">
        <v>210</v>
      </c>
      <c r="AI72" s="76"/>
    </row>
    <row r="73" spans="1:35" hidden="1" x14ac:dyDescent="0.2">
      <c r="A73" s="67">
        <v>4312</v>
      </c>
      <c r="B73" s="71" t="s">
        <v>49</v>
      </c>
      <c r="C73" s="102">
        <f t="shared" si="11"/>
        <v>6369</v>
      </c>
      <c r="D73" s="71">
        <v>380</v>
      </c>
      <c r="E73" s="71">
        <v>1118</v>
      </c>
      <c r="F73" s="71">
        <v>4871</v>
      </c>
      <c r="G73" s="71">
        <v>0</v>
      </c>
      <c r="H73" s="71" t="s">
        <v>59</v>
      </c>
      <c r="I73" s="71">
        <v>380</v>
      </c>
      <c r="J73" s="71" t="s">
        <v>47</v>
      </c>
      <c r="K73" s="94">
        <v>1</v>
      </c>
      <c r="L73" s="71">
        <v>18</v>
      </c>
      <c r="M73" s="71">
        <v>398</v>
      </c>
      <c r="N73" s="71">
        <f t="shared" si="12"/>
        <v>796</v>
      </c>
      <c r="O73" s="71">
        <v>0</v>
      </c>
      <c r="P73" s="71">
        <v>82</v>
      </c>
      <c r="Q73" s="71">
        <f t="shared" si="13"/>
        <v>164</v>
      </c>
      <c r="R73" s="71">
        <v>19</v>
      </c>
      <c r="S73" s="71">
        <v>87</v>
      </c>
      <c r="T73" s="71">
        <v>0</v>
      </c>
      <c r="U73" s="71">
        <v>6</v>
      </c>
      <c r="V73" s="71">
        <v>5</v>
      </c>
      <c r="W73" s="71">
        <v>2</v>
      </c>
      <c r="X73" s="71">
        <v>0</v>
      </c>
      <c r="Y73" s="71">
        <v>0</v>
      </c>
      <c r="Z73" s="71">
        <v>2</v>
      </c>
      <c r="AA73" s="71">
        <v>5</v>
      </c>
      <c r="AB73" s="71">
        <v>4</v>
      </c>
      <c r="AC73" s="71">
        <v>0</v>
      </c>
      <c r="AD73" s="71">
        <v>2</v>
      </c>
      <c r="AE73" s="71">
        <v>1</v>
      </c>
      <c r="AF73" s="71">
        <v>1</v>
      </c>
      <c r="AG73" s="73"/>
      <c r="AH73" s="73"/>
      <c r="AI73" s="76"/>
    </row>
    <row r="74" spans="1:35" hidden="1" x14ac:dyDescent="0.2">
      <c r="A74" s="67">
        <v>4318</v>
      </c>
      <c r="B74" s="71" t="s">
        <v>49</v>
      </c>
      <c r="C74" s="102">
        <f t="shared" si="11"/>
        <v>4390</v>
      </c>
      <c r="D74" s="71">
        <v>286</v>
      </c>
      <c r="E74" s="71">
        <v>332</v>
      </c>
      <c r="F74" s="71">
        <v>3987</v>
      </c>
      <c r="G74" s="71">
        <v>0</v>
      </c>
      <c r="H74" s="71" t="s">
        <v>50</v>
      </c>
      <c r="I74" s="71">
        <v>71</v>
      </c>
      <c r="J74" s="71" t="s">
        <v>47</v>
      </c>
      <c r="K74" s="94">
        <v>1</v>
      </c>
      <c r="L74" s="71">
        <v>33</v>
      </c>
      <c r="M74" s="71">
        <v>594</v>
      </c>
      <c r="N74" s="71">
        <f t="shared" si="12"/>
        <v>1188</v>
      </c>
      <c r="O74" s="71">
        <v>1</v>
      </c>
      <c r="P74" s="71">
        <v>221</v>
      </c>
      <c r="Q74" s="71">
        <f t="shared" si="13"/>
        <v>442</v>
      </c>
      <c r="R74" s="71">
        <v>33</v>
      </c>
      <c r="S74" s="71">
        <v>74</v>
      </c>
      <c r="T74" s="71">
        <v>0</v>
      </c>
      <c r="U74" s="71">
        <v>3</v>
      </c>
      <c r="V74" s="71">
        <v>4</v>
      </c>
      <c r="W74" s="71">
        <v>0</v>
      </c>
      <c r="X74" s="71">
        <v>0</v>
      </c>
      <c r="Y74" s="71">
        <v>0</v>
      </c>
      <c r="Z74" s="71">
        <v>1</v>
      </c>
      <c r="AA74" s="71">
        <v>4</v>
      </c>
      <c r="AB74" s="71">
        <v>2</v>
      </c>
      <c r="AC74" s="71">
        <v>0</v>
      </c>
      <c r="AD74" s="71">
        <v>1</v>
      </c>
      <c r="AE74" s="71">
        <v>1</v>
      </c>
      <c r="AF74" s="71"/>
      <c r="AG74" s="73"/>
      <c r="AH74" s="73"/>
      <c r="AI74" s="76"/>
    </row>
    <row r="75" spans="1:35" hidden="1" x14ac:dyDescent="0.2">
      <c r="A75" s="67">
        <v>4319</v>
      </c>
      <c r="B75" s="71" t="s">
        <v>45</v>
      </c>
      <c r="C75" s="102">
        <f t="shared" si="11"/>
        <v>1155</v>
      </c>
      <c r="D75" s="71">
        <v>153</v>
      </c>
      <c r="E75" s="71">
        <v>0</v>
      </c>
      <c r="F75" s="71">
        <v>0</v>
      </c>
      <c r="G75" s="71">
        <v>0</v>
      </c>
      <c r="H75" s="71" t="s">
        <v>229</v>
      </c>
      <c r="I75" s="71">
        <v>1155</v>
      </c>
      <c r="J75" s="71" t="s">
        <v>47</v>
      </c>
      <c r="K75" s="94">
        <v>1</v>
      </c>
      <c r="L75" s="71">
        <v>7</v>
      </c>
      <c r="M75" s="71">
        <v>147</v>
      </c>
      <c r="N75" s="71">
        <f t="shared" si="12"/>
        <v>294</v>
      </c>
      <c r="O75" s="71">
        <v>0</v>
      </c>
      <c r="P75" s="71">
        <v>0</v>
      </c>
      <c r="Q75" s="71">
        <f t="shared" si="13"/>
        <v>0</v>
      </c>
      <c r="R75" s="71">
        <v>7</v>
      </c>
      <c r="S75" s="71">
        <v>0</v>
      </c>
      <c r="T75" s="71">
        <v>15</v>
      </c>
      <c r="U75" s="71">
        <v>2</v>
      </c>
      <c r="V75" s="71">
        <v>3</v>
      </c>
      <c r="W75" s="71">
        <v>1</v>
      </c>
      <c r="X75" s="71">
        <v>0</v>
      </c>
      <c r="Y75" s="71">
        <v>0</v>
      </c>
      <c r="Z75" s="71">
        <v>2</v>
      </c>
      <c r="AA75" s="71">
        <v>3</v>
      </c>
      <c r="AB75" s="71">
        <v>2</v>
      </c>
      <c r="AC75" s="71">
        <v>0</v>
      </c>
      <c r="AD75" s="71">
        <v>1</v>
      </c>
      <c r="AE75" s="71">
        <v>0</v>
      </c>
      <c r="AF75" s="71">
        <v>1</v>
      </c>
      <c r="AG75" s="73"/>
      <c r="AH75" s="73"/>
      <c r="AI75" s="76"/>
    </row>
    <row r="76" spans="1:35" hidden="1" x14ac:dyDescent="0.2">
      <c r="A76" s="67">
        <v>4336</v>
      </c>
      <c r="B76" s="71" t="s">
        <v>49</v>
      </c>
      <c r="C76" s="102">
        <f t="shared" si="11"/>
        <v>3532</v>
      </c>
      <c r="D76" s="71">
        <v>1231</v>
      </c>
      <c r="E76" s="71">
        <v>1236</v>
      </c>
      <c r="F76" s="71">
        <v>2296</v>
      </c>
      <c r="G76" s="71">
        <v>0</v>
      </c>
      <c r="H76" s="71" t="s">
        <v>50</v>
      </c>
      <c r="I76" s="71">
        <v>0</v>
      </c>
      <c r="J76" s="71" t="s">
        <v>47</v>
      </c>
      <c r="K76" s="94">
        <v>1</v>
      </c>
      <c r="L76" s="71">
        <v>20</v>
      </c>
      <c r="M76" s="71">
        <v>640</v>
      </c>
      <c r="N76" s="71">
        <f t="shared" si="12"/>
        <v>1280</v>
      </c>
      <c r="O76" s="71">
        <v>2</v>
      </c>
      <c r="P76" s="71">
        <v>42</v>
      </c>
      <c r="Q76" s="71">
        <f t="shared" si="13"/>
        <v>84</v>
      </c>
      <c r="R76" s="71">
        <v>20</v>
      </c>
      <c r="S76" s="71">
        <v>59</v>
      </c>
      <c r="T76" s="71">
        <v>30</v>
      </c>
      <c r="U76" s="71">
        <v>4</v>
      </c>
      <c r="V76" s="71">
        <v>3</v>
      </c>
      <c r="W76" s="71">
        <v>1</v>
      </c>
      <c r="X76" s="71">
        <v>0</v>
      </c>
      <c r="Y76" s="71">
        <v>0</v>
      </c>
      <c r="Z76" s="71">
        <v>2</v>
      </c>
      <c r="AA76" s="71">
        <v>3</v>
      </c>
      <c r="AB76" s="71">
        <v>2</v>
      </c>
      <c r="AC76" s="71">
        <v>0</v>
      </c>
      <c r="AD76" s="71">
        <v>2</v>
      </c>
      <c r="AE76" s="71">
        <v>1</v>
      </c>
      <c r="AF76" s="71">
        <v>1</v>
      </c>
      <c r="AG76" s="73" t="s">
        <v>235</v>
      </c>
      <c r="AH76" s="73" t="s">
        <v>210</v>
      </c>
      <c r="AI76" s="76"/>
    </row>
    <row r="77" spans="1:35" hidden="1" x14ac:dyDescent="0.2">
      <c r="A77" s="67">
        <v>4406</v>
      </c>
      <c r="B77" s="71" t="s">
        <v>45</v>
      </c>
      <c r="C77" s="102">
        <f t="shared" si="11"/>
        <v>604</v>
      </c>
      <c r="D77" s="71">
        <v>100</v>
      </c>
      <c r="E77" s="71">
        <v>549</v>
      </c>
      <c r="F77" s="71">
        <v>0</v>
      </c>
      <c r="G77" s="71">
        <v>0</v>
      </c>
      <c r="H77" s="71" t="s">
        <v>59</v>
      </c>
      <c r="I77" s="71">
        <v>55</v>
      </c>
      <c r="J77" s="71" t="s">
        <v>47</v>
      </c>
      <c r="K77" s="94">
        <v>1</v>
      </c>
      <c r="L77" s="71">
        <v>6</v>
      </c>
      <c r="M77" s="71">
        <v>90</v>
      </c>
      <c r="N77" s="71">
        <f t="shared" si="12"/>
        <v>180</v>
      </c>
      <c r="O77" s="71">
        <v>0</v>
      </c>
      <c r="P77" s="71">
        <v>0</v>
      </c>
      <c r="Q77" s="71">
        <f t="shared" si="13"/>
        <v>0</v>
      </c>
      <c r="R77" s="71">
        <v>5</v>
      </c>
      <c r="S77" s="71">
        <v>6</v>
      </c>
      <c r="T77" s="71">
        <v>8</v>
      </c>
      <c r="U77" s="71">
        <v>1</v>
      </c>
      <c r="V77" s="71">
        <v>1</v>
      </c>
      <c r="W77" s="71">
        <v>0</v>
      </c>
      <c r="X77" s="71">
        <v>0</v>
      </c>
      <c r="Y77" s="71">
        <v>0</v>
      </c>
      <c r="Z77" s="71">
        <v>1</v>
      </c>
      <c r="AA77" s="71">
        <v>1</v>
      </c>
      <c r="AB77" s="71">
        <v>1</v>
      </c>
      <c r="AC77" s="71">
        <v>0</v>
      </c>
      <c r="AD77" s="71">
        <v>1</v>
      </c>
      <c r="AE77" s="71">
        <v>0</v>
      </c>
      <c r="AF77" s="71">
        <v>1</v>
      </c>
      <c r="AG77" s="73" t="s">
        <v>214</v>
      </c>
      <c r="AH77" s="73"/>
      <c r="AI77" s="76"/>
    </row>
    <row r="78" spans="1:35" hidden="1" x14ac:dyDescent="0.2">
      <c r="A78" s="67">
        <v>4408</v>
      </c>
      <c r="B78" s="71" t="s">
        <v>49</v>
      </c>
      <c r="C78" s="102">
        <f t="shared" si="11"/>
        <v>3542</v>
      </c>
      <c r="D78" s="71">
        <v>73</v>
      </c>
      <c r="E78" s="71">
        <f>251+652</f>
        <v>903</v>
      </c>
      <c r="F78" s="71">
        <f>972+1667</f>
        <v>2639</v>
      </c>
      <c r="G78" s="71">
        <v>0</v>
      </c>
      <c r="H78" s="71" t="s">
        <v>50</v>
      </c>
      <c r="I78" s="71">
        <v>0</v>
      </c>
      <c r="J78" s="71" t="s">
        <v>47</v>
      </c>
      <c r="K78" s="94">
        <v>1</v>
      </c>
      <c r="L78" s="71">
        <v>18</v>
      </c>
      <c r="M78" s="71">
        <v>297</v>
      </c>
      <c r="N78" s="71">
        <f t="shared" si="12"/>
        <v>594</v>
      </c>
      <c r="O78" s="71">
        <v>4</v>
      </c>
      <c r="P78" s="71">
        <v>84</v>
      </c>
      <c r="Q78" s="71">
        <f t="shared" si="13"/>
        <v>168</v>
      </c>
      <c r="R78" s="71">
        <v>18</v>
      </c>
      <c r="S78" s="71">
        <v>58</v>
      </c>
      <c r="T78" s="71">
        <v>0</v>
      </c>
      <c r="U78" s="71">
        <v>1</v>
      </c>
      <c r="V78" s="71">
        <v>1</v>
      </c>
      <c r="W78" s="71">
        <v>0</v>
      </c>
      <c r="X78" s="71">
        <v>0</v>
      </c>
      <c r="Y78" s="71">
        <v>0</v>
      </c>
      <c r="Z78" s="71">
        <v>1</v>
      </c>
      <c r="AA78" s="71">
        <v>1</v>
      </c>
      <c r="AB78" s="71">
        <v>1</v>
      </c>
      <c r="AC78" s="71">
        <v>0</v>
      </c>
      <c r="AD78" s="71">
        <v>0</v>
      </c>
      <c r="AE78" s="71">
        <v>1</v>
      </c>
      <c r="AF78" s="71">
        <v>1</v>
      </c>
      <c r="AG78" s="73" t="s">
        <v>214</v>
      </c>
      <c r="AH78" s="73" t="s">
        <v>210</v>
      </c>
      <c r="AI78" s="76"/>
    </row>
    <row r="79" spans="1:35" hidden="1" x14ac:dyDescent="0.2">
      <c r="A79" s="67">
        <v>4409</v>
      </c>
      <c r="B79" s="71" t="s">
        <v>49</v>
      </c>
      <c r="C79" s="102">
        <f t="shared" si="11"/>
        <v>4121</v>
      </c>
      <c r="D79" s="71">
        <v>124</v>
      </c>
      <c r="E79" s="71">
        <v>904</v>
      </c>
      <c r="F79" s="71">
        <v>3188</v>
      </c>
      <c r="G79" s="71">
        <v>29</v>
      </c>
      <c r="H79" s="71" t="s">
        <v>50</v>
      </c>
      <c r="I79" s="71"/>
      <c r="J79" s="71" t="s">
        <v>47</v>
      </c>
      <c r="K79" s="94">
        <v>1</v>
      </c>
      <c r="L79" s="71">
        <v>12</v>
      </c>
      <c r="M79" s="71">
        <v>188</v>
      </c>
      <c r="N79" s="71">
        <f t="shared" si="12"/>
        <v>376</v>
      </c>
      <c r="O79" s="71">
        <v>2</v>
      </c>
      <c r="P79" s="71">
        <v>68</v>
      </c>
      <c r="Q79" s="71">
        <f t="shared" si="13"/>
        <v>136</v>
      </c>
      <c r="R79" s="71">
        <v>8</v>
      </c>
      <c r="S79" s="71"/>
      <c r="T79" s="71"/>
      <c r="U79" s="71">
        <v>3</v>
      </c>
      <c r="V79" s="71">
        <v>2</v>
      </c>
      <c r="W79" s="71">
        <v>0</v>
      </c>
      <c r="X79" s="71">
        <v>0</v>
      </c>
      <c r="Y79" s="71">
        <v>0</v>
      </c>
      <c r="Z79" s="71">
        <v>3</v>
      </c>
      <c r="AA79" s="71">
        <v>2</v>
      </c>
      <c r="AB79" s="71">
        <v>3</v>
      </c>
      <c r="AC79" s="71">
        <v>0</v>
      </c>
      <c r="AD79" s="71">
        <v>0</v>
      </c>
      <c r="AE79" s="71">
        <v>1</v>
      </c>
      <c r="AF79" s="71">
        <v>1</v>
      </c>
      <c r="AG79" s="73" t="s">
        <v>214</v>
      </c>
      <c r="AH79" s="73" t="s">
        <v>210</v>
      </c>
      <c r="AI79" s="76"/>
    </row>
    <row r="80" spans="1:35" hidden="1" x14ac:dyDescent="0.2">
      <c r="A80" s="67">
        <v>4431</v>
      </c>
      <c r="B80" s="71" t="s">
        <v>49</v>
      </c>
      <c r="C80" s="102">
        <f t="shared" si="11"/>
        <v>3510</v>
      </c>
      <c r="D80" s="71">
        <v>379</v>
      </c>
      <c r="E80" s="71">
        <v>2352</v>
      </c>
      <c r="F80" s="71">
        <v>1158</v>
      </c>
      <c r="G80" s="71">
        <v>0</v>
      </c>
      <c r="H80" s="71" t="s">
        <v>50</v>
      </c>
      <c r="I80" s="71"/>
      <c r="J80" s="71" t="s">
        <v>47</v>
      </c>
      <c r="K80" s="94">
        <v>1</v>
      </c>
      <c r="L80" s="71">
        <v>19</v>
      </c>
      <c r="M80" s="71">
        <v>285</v>
      </c>
      <c r="N80" s="71">
        <f t="shared" si="12"/>
        <v>570</v>
      </c>
      <c r="O80" s="71">
        <v>2</v>
      </c>
      <c r="P80" s="71">
        <v>68</v>
      </c>
      <c r="Q80" s="71">
        <f t="shared" si="13"/>
        <v>136</v>
      </c>
      <c r="R80" s="71">
        <v>19</v>
      </c>
      <c r="S80" s="71">
        <v>89</v>
      </c>
      <c r="T80" s="71">
        <v>0</v>
      </c>
      <c r="U80" s="71">
        <v>5</v>
      </c>
      <c r="V80" s="71">
        <v>6</v>
      </c>
      <c r="W80" s="71">
        <v>1</v>
      </c>
      <c r="X80" s="71">
        <v>0</v>
      </c>
      <c r="Y80" s="71">
        <v>0</v>
      </c>
      <c r="Z80" s="71">
        <v>3</v>
      </c>
      <c r="AA80" s="71">
        <v>6</v>
      </c>
      <c r="AB80" s="71">
        <v>3</v>
      </c>
      <c r="AC80" s="71">
        <v>3</v>
      </c>
      <c r="AD80" s="71">
        <v>1</v>
      </c>
      <c r="AE80" s="71">
        <v>1</v>
      </c>
      <c r="AF80" s="71">
        <v>1</v>
      </c>
      <c r="AG80" s="73" t="s">
        <v>236</v>
      </c>
      <c r="AH80" s="73" t="s">
        <v>210</v>
      </c>
      <c r="AI80" s="76"/>
    </row>
    <row r="81" spans="1:35" hidden="1" x14ac:dyDescent="0.2">
      <c r="A81" s="67">
        <v>4435</v>
      </c>
      <c r="B81" s="71" t="s">
        <v>49</v>
      </c>
      <c r="C81" s="102">
        <f t="shared" si="11"/>
        <v>2009</v>
      </c>
      <c r="D81" s="71">
        <v>133</v>
      </c>
      <c r="E81" s="71">
        <v>0</v>
      </c>
      <c r="F81" s="71">
        <v>752</v>
      </c>
      <c r="G81" s="71">
        <v>1257</v>
      </c>
      <c r="H81" s="71" t="s">
        <v>50</v>
      </c>
      <c r="I81" s="71">
        <v>0</v>
      </c>
      <c r="J81" s="71" t="s">
        <v>47</v>
      </c>
      <c r="K81" s="94">
        <v>1</v>
      </c>
      <c r="L81" s="71">
        <v>4</v>
      </c>
      <c r="M81" s="71">
        <v>64</v>
      </c>
      <c r="N81" s="71">
        <f t="shared" si="12"/>
        <v>128</v>
      </c>
      <c r="O81" s="71">
        <v>4</v>
      </c>
      <c r="P81" s="71">
        <v>103</v>
      </c>
      <c r="Q81" s="71">
        <f t="shared" si="13"/>
        <v>206</v>
      </c>
      <c r="R81" s="71">
        <v>0</v>
      </c>
      <c r="S81" s="71">
        <v>30</v>
      </c>
      <c r="T81" s="71">
        <v>0</v>
      </c>
      <c r="U81" s="71">
        <v>3</v>
      </c>
      <c r="V81" s="71">
        <v>2</v>
      </c>
      <c r="W81" s="71">
        <v>1</v>
      </c>
      <c r="X81" s="71">
        <v>0</v>
      </c>
      <c r="Y81" s="71">
        <v>0</v>
      </c>
      <c r="Z81" s="71">
        <v>2</v>
      </c>
      <c r="AA81" s="71">
        <v>2</v>
      </c>
      <c r="AB81" s="71">
        <v>2</v>
      </c>
      <c r="AC81" s="71">
        <v>0</v>
      </c>
      <c r="AD81" s="71">
        <v>1</v>
      </c>
      <c r="AE81" s="71">
        <v>0</v>
      </c>
      <c r="AF81" s="71">
        <v>1</v>
      </c>
      <c r="AG81" s="73" t="s">
        <v>237</v>
      </c>
      <c r="AH81" s="73" t="s">
        <v>210</v>
      </c>
      <c r="AI81" s="69"/>
    </row>
    <row r="82" spans="1:35" hidden="1" x14ac:dyDescent="0.2">
      <c r="A82" s="67">
        <v>4501</v>
      </c>
      <c r="B82" s="71" t="s">
        <v>49</v>
      </c>
      <c r="C82" s="102">
        <f t="shared" si="11"/>
        <v>54249</v>
      </c>
      <c r="D82" s="71">
        <v>952</v>
      </c>
      <c r="E82" s="71">
        <v>6052</v>
      </c>
      <c r="F82" s="71">
        <v>7539</v>
      </c>
      <c r="G82" s="71">
        <v>0</v>
      </c>
      <c r="H82" s="71" t="s">
        <v>238</v>
      </c>
      <c r="I82" s="71">
        <v>40658</v>
      </c>
      <c r="J82" s="71" t="s">
        <v>47</v>
      </c>
      <c r="K82" s="99">
        <v>5</v>
      </c>
      <c r="L82" s="71">
        <v>9</v>
      </c>
      <c r="M82" s="71">
        <v>309</v>
      </c>
      <c r="N82" s="71">
        <f t="shared" si="12"/>
        <v>618</v>
      </c>
      <c r="O82" s="71">
        <v>2</v>
      </c>
      <c r="P82" s="71">
        <v>0</v>
      </c>
      <c r="Q82" s="71">
        <f t="shared" si="13"/>
        <v>0</v>
      </c>
      <c r="R82" s="71">
        <v>0</v>
      </c>
      <c r="S82" s="71">
        <v>75</v>
      </c>
      <c r="T82" s="71">
        <v>0</v>
      </c>
      <c r="U82" s="71">
        <v>24</v>
      </c>
      <c r="V82" s="71">
        <v>12</v>
      </c>
      <c r="W82" s="71">
        <v>4</v>
      </c>
      <c r="X82" s="71">
        <v>0</v>
      </c>
      <c r="Y82" s="71">
        <v>0</v>
      </c>
      <c r="Z82" s="71">
        <v>24</v>
      </c>
      <c r="AA82" s="71">
        <v>12</v>
      </c>
      <c r="AB82" s="71">
        <v>24</v>
      </c>
      <c r="AC82" s="71">
        <v>4</v>
      </c>
      <c r="AD82" s="71">
        <v>6</v>
      </c>
      <c r="AE82" s="71">
        <v>2</v>
      </c>
      <c r="AF82" s="71">
        <v>2</v>
      </c>
      <c r="AG82" s="73" t="s">
        <v>239</v>
      </c>
      <c r="AH82" s="73" t="s">
        <v>210</v>
      </c>
      <c r="AI82" s="76"/>
    </row>
    <row r="83" spans="1:35" hidden="1" x14ac:dyDescent="0.2">
      <c r="A83" s="67">
        <v>4510</v>
      </c>
      <c r="B83" s="71" t="s">
        <v>49</v>
      </c>
      <c r="C83" s="102">
        <f t="shared" si="11"/>
        <v>56</v>
      </c>
      <c r="D83" s="71">
        <v>56</v>
      </c>
      <c r="E83" s="71">
        <v>0</v>
      </c>
      <c r="F83" s="71">
        <v>0</v>
      </c>
      <c r="G83" s="71">
        <v>56</v>
      </c>
      <c r="H83" s="71" t="s">
        <v>80</v>
      </c>
      <c r="I83" s="71">
        <v>0</v>
      </c>
      <c r="J83" s="71" t="s">
        <v>47</v>
      </c>
      <c r="K83" s="94">
        <v>1</v>
      </c>
      <c r="L83" s="71">
        <v>0</v>
      </c>
      <c r="M83" s="71">
        <v>0</v>
      </c>
      <c r="N83" s="71">
        <f t="shared" si="12"/>
        <v>0</v>
      </c>
      <c r="O83" s="71">
        <v>0</v>
      </c>
      <c r="P83" s="71">
        <v>0</v>
      </c>
      <c r="Q83" s="71">
        <v>56</v>
      </c>
      <c r="R83" s="71">
        <v>0</v>
      </c>
      <c r="S83" s="71">
        <v>1</v>
      </c>
      <c r="T83" s="71">
        <v>0</v>
      </c>
      <c r="U83" s="71">
        <v>1</v>
      </c>
      <c r="V83" s="71">
        <v>1</v>
      </c>
      <c r="W83" s="71">
        <v>0</v>
      </c>
      <c r="X83" s="71">
        <v>0</v>
      </c>
      <c r="Y83" s="71">
        <v>0</v>
      </c>
      <c r="Z83" s="71">
        <v>1</v>
      </c>
      <c r="AA83" s="71">
        <v>1</v>
      </c>
      <c r="AB83" s="71">
        <v>1</v>
      </c>
      <c r="AC83" s="71">
        <v>0</v>
      </c>
      <c r="AD83" s="71">
        <v>0</v>
      </c>
      <c r="AE83" s="71">
        <v>0</v>
      </c>
      <c r="AF83" s="71">
        <v>1</v>
      </c>
      <c r="AG83" s="73" t="s">
        <v>239</v>
      </c>
      <c r="AH83" s="73"/>
      <c r="AI83" s="76"/>
    </row>
    <row r="84" spans="1:35" hidden="1" x14ac:dyDescent="0.2">
      <c r="A84" s="67">
        <v>4600</v>
      </c>
      <c r="B84" s="71" t="s">
        <v>45</v>
      </c>
      <c r="C84" s="102">
        <f t="shared" si="11"/>
        <v>2132</v>
      </c>
      <c r="D84" s="71">
        <v>159</v>
      </c>
      <c r="E84" s="71">
        <v>0</v>
      </c>
      <c r="F84" s="71">
        <v>0</v>
      </c>
      <c r="G84" s="71">
        <v>2132</v>
      </c>
      <c r="H84" s="71" t="s">
        <v>50</v>
      </c>
      <c r="I84" s="71">
        <v>0</v>
      </c>
      <c r="J84" s="71" t="s">
        <v>47</v>
      </c>
      <c r="K84" s="94">
        <v>1</v>
      </c>
      <c r="L84" s="71">
        <v>9</v>
      </c>
      <c r="M84" s="71">
        <v>135</v>
      </c>
      <c r="N84" s="71">
        <f t="shared" si="12"/>
        <v>270</v>
      </c>
      <c r="O84" s="71">
        <v>0</v>
      </c>
      <c r="P84" s="71">
        <v>0</v>
      </c>
      <c r="Q84" s="71">
        <f t="shared" ref="Q84:Q107" si="14">P84*2</f>
        <v>0</v>
      </c>
      <c r="R84" s="71">
        <v>0</v>
      </c>
      <c r="S84" s="71">
        <v>35</v>
      </c>
      <c r="T84" s="71">
        <v>0</v>
      </c>
      <c r="U84" s="71">
        <v>4</v>
      </c>
      <c r="V84" s="71">
        <v>4</v>
      </c>
      <c r="W84" s="71">
        <v>1</v>
      </c>
      <c r="X84" s="71">
        <v>0</v>
      </c>
      <c r="Y84" s="71">
        <v>0</v>
      </c>
      <c r="Z84" s="71">
        <v>2</v>
      </c>
      <c r="AA84" s="71">
        <v>4</v>
      </c>
      <c r="AB84" s="71">
        <v>2</v>
      </c>
      <c r="AC84" s="71">
        <v>0</v>
      </c>
      <c r="AD84" s="71">
        <v>1</v>
      </c>
      <c r="AE84" s="71">
        <v>0</v>
      </c>
      <c r="AF84" s="71">
        <v>1</v>
      </c>
      <c r="AG84" s="73" t="s">
        <v>240</v>
      </c>
      <c r="AH84" s="73" t="s">
        <v>210</v>
      </c>
      <c r="AI84" s="76"/>
    </row>
    <row r="85" spans="1:35" hidden="1" x14ac:dyDescent="0.2">
      <c r="A85" s="67">
        <v>4610</v>
      </c>
      <c r="B85" s="71" t="s">
        <v>49</v>
      </c>
      <c r="C85" s="102">
        <f t="shared" si="11"/>
        <v>8723</v>
      </c>
      <c r="D85" s="71">
        <v>350</v>
      </c>
      <c r="E85" s="71">
        <v>0</v>
      </c>
      <c r="F85" s="71">
        <v>8150</v>
      </c>
      <c r="G85" s="71">
        <v>229</v>
      </c>
      <c r="H85" s="71" t="s">
        <v>59</v>
      </c>
      <c r="I85" s="71">
        <v>344</v>
      </c>
      <c r="J85" s="71" t="s">
        <v>47</v>
      </c>
      <c r="K85" s="94">
        <v>1</v>
      </c>
      <c r="L85" s="71">
        <v>12</v>
      </c>
      <c r="M85" s="71">
        <v>384</v>
      </c>
      <c r="N85" s="71">
        <f t="shared" si="12"/>
        <v>768</v>
      </c>
      <c r="O85" s="71">
        <v>3</v>
      </c>
      <c r="P85" s="71">
        <v>63</v>
      </c>
      <c r="Q85" s="71">
        <f t="shared" si="14"/>
        <v>126</v>
      </c>
      <c r="R85" s="71">
        <v>11</v>
      </c>
      <c r="S85" s="71">
        <v>117</v>
      </c>
      <c r="T85" s="71">
        <v>0</v>
      </c>
      <c r="U85" s="71">
        <v>2</v>
      </c>
      <c r="V85" s="71">
        <v>4</v>
      </c>
      <c r="W85" s="71">
        <v>1</v>
      </c>
      <c r="X85" s="71">
        <v>0</v>
      </c>
      <c r="Y85" s="71">
        <v>0</v>
      </c>
      <c r="Z85" s="71">
        <v>2</v>
      </c>
      <c r="AA85" s="71">
        <v>4</v>
      </c>
      <c r="AB85" s="71">
        <v>2</v>
      </c>
      <c r="AC85" s="71">
        <v>0</v>
      </c>
      <c r="AD85" s="71">
        <v>2</v>
      </c>
      <c r="AE85" s="71">
        <v>0</v>
      </c>
      <c r="AF85" s="71">
        <v>1</v>
      </c>
      <c r="AG85" s="73" t="s">
        <v>214</v>
      </c>
      <c r="AH85" s="73" t="s">
        <v>210</v>
      </c>
      <c r="AI85" s="76"/>
    </row>
    <row r="86" spans="1:35" hidden="1" x14ac:dyDescent="0.2">
      <c r="A86" s="67">
        <v>4611</v>
      </c>
      <c r="B86" s="71" t="s">
        <v>45</v>
      </c>
      <c r="C86" s="102">
        <f t="shared" si="11"/>
        <v>2357</v>
      </c>
      <c r="D86" s="71">
        <v>130</v>
      </c>
      <c r="E86" s="71">
        <v>740</v>
      </c>
      <c r="F86" s="71">
        <v>1617</v>
      </c>
      <c r="G86" s="71">
        <v>0</v>
      </c>
      <c r="H86" s="71" t="s">
        <v>50</v>
      </c>
      <c r="I86" s="71">
        <v>0</v>
      </c>
      <c r="J86" s="71" t="s">
        <v>47</v>
      </c>
      <c r="K86" s="94">
        <v>1</v>
      </c>
      <c r="L86" s="71">
        <v>2</v>
      </c>
      <c r="M86" s="71">
        <v>64</v>
      </c>
      <c r="N86" s="71">
        <f t="shared" si="12"/>
        <v>128</v>
      </c>
      <c r="O86" s="71">
        <v>0</v>
      </c>
      <c r="P86" s="71">
        <v>0</v>
      </c>
      <c r="Q86" s="71">
        <f t="shared" si="14"/>
        <v>0</v>
      </c>
      <c r="R86" s="71">
        <v>2</v>
      </c>
      <c r="S86" s="71">
        <v>30</v>
      </c>
      <c r="T86" s="71">
        <v>12</v>
      </c>
      <c r="U86" s="71">
        <v>3</v>
      </c>
      <c r="V86" s="71">
        <v>2</v>
      </c>
      <c r="W86" s="71">
        <v>0</v>
      </c>
      <c r="X86" s="71">
        <v>0</v>
      </c>
      <c r="Y86" s="71">
        <v>0</v>
      </c>
      <c r="Z86" s="71">
        <v>2</v>
      </c>
      <c r="AA86" s="71">
        <v>2</v>
      </c>
      <c r="AB86" s="71">
        <v>2</v>
      </c>
      <c r="AC86" s="71">
        <v>0</v>
      </c>
      <c r="AD86" s="71">
        <v>1</v>
      </c>
      <c r="AE86" s="71">
        <v>0</v>
      </c>
      <c r="AF86" s="71">
        <v>1</v>
      </c>
      <c r="AG86" s="73" t="s">
        <v>239</v>
      </c>
      <c r="AH86" s="73"/>
      <c r="AI86" s="76"/>
    </row>
    <row r="87" spans="1:35" hidden="1" x14ac:dyDescent="0.2">
      <c r="A87" s="67">
        <v>4612</v>
      </c>
      <c r="B87" s="71" t="s">
        <v>49</v>
      </c>
      <c r="C87" s="102">
        <f t="shared" si="11"/>
        <v>28031</v>
      </c>
      <c r="D87" s="71">
        <v>968</v>
      </c>
      <c r="E87" s="71">
        <v>2292</v>
      </c>
      <c r="F87" s="71">
        <v>24497</v>
      </c>
      <c r="G87" s="71">
        <v>0</v>
      </c>
      <c r="H87" s="71" t="s">
        <v>59</v>
      </c>
      <c r="I87" s="71">
        <v>1242</v>
      </c>
      <c r="J87" s="71" t="s">
        <v>47</v>
      </c>
      <c r="K87" s="94">
        <v>1</v>
      </c>
      <c r="L87" s="71">
        <v>54</v>
      </c>
      <c r="M87" s="71">
        <v>1728</v>
      </c>
      <c r="N87" s="71">
        <f t="shared" si="12"/>
        <v>3456</v>
      </c>
      <c r="O87" s="71">
        <v>5</v>
      </c>
      <c r="P87" s="71">
        <v>105</v>
      </c>
      <c r="Q87" s="71">
        <f t="shared" si="14"/>
        <v>210</v>
      </c>
      <c r="R87" s="71">
        <v>36</v>
      </c>
      <c r="S87" s="71">
        <v>373</v>
      </c>
      <c r="T87" s="71">
        <v>269</v>
      </c>
      <c r="U87" s="71">
        <v>12</v>
      </c>
      <c r="V87" s="71">
        <v>13</v>
      </c>
      <c r="W87" s="71">
        <v>5</v>
      </c>
      <c r="X87" s="71">
        <v>0</v>
      </c>
      <c r="Y87" s="71">
        <v>2</v>
      </c>
      <c r="Z87" s="71">
        <v>8</v>
      </c>
      <c r="AA87" s="71">
        <v>13</v>
      </c>
      <c r="AB87" s="71">
        <v>8</v>
      </c>
      <c r="AC87" s="71">
        <v>2</v>
      </c>
      <c r="AD87" s="71">
        <v>4</v>
      </c>
      <c r="AE87" s="71">
        <v>3</v>
      </c>
      <c r="AF87" s="71">
        <v>1</v>
      </c>
      <c r="AG87" s="73" t="s">
        <v>214</v>
      </c>
      <c r="AH87" s="73" t="s">
        <v>210</v>
      </c>
      <c r="AI87" s="76"/>
    </row>
    <row r="88" spans="1:35" hidden="1" x14ac:dyDescent="0.2">
      <c r="A88" s="67">
        <v>4613</v>
      </c>
      <c r="B88" s="71" t="s">
        <v>49</v>
      </c>
      <c r="C88" s="102">
        <f t="shared" si="11"/>
        <v>4195</v>
      </c>
      <c r="D88" s="71">
        <v>250</v>
      </c>
      <c r="E88" s="71">
        <v>2490</v>
      </c>
      <c r="F88" s="71">
        <v>1458</v>
      </c>
      <c r="G88" s="71">
        <v>0</v>
      </c>
      <c r="H88" s="71" t="s">
        <v>50</v>
      </c>
      <c r="I88" s="71">
        <v>247</v>
      </c>
      <c r="J88" s="71" t="s">
        <v>47</v>
      </c>
      <c r="K88" s="94">
        <v>1</v>
      </c>
      <c r="L88" s="71">
        <v>24</v>
      </c>
      <c r="M88" s="71">
        <v>360</v>
      </c>
      <c r="N88" s="71">
        <f t="shared" si="12"/>
        <v>720</v>
      </c>
      <c r="O88" s="71">
        <v>0</v>
      </c>
      <c r="P88" s="71">
        <v>0</v>
      </c>
      <c r="Q88" s="71">
        <f t="shared" si="14"/>
        <v>0</v>
      </c>
      <c r="R88" s="71">
        <v>24</v>
      </c>
      <c r="S88" s="71">
        <v>74</v>
      </c>
      <c r="T88" s="71">
        <v>0</v>
      </c>
      <c r="U88" s="71">
        <v>2</v>
      </c>
      <c r="V88" s="71">
        <v>2</v>
      </c>
      <c r="W88" s="71">
        <v>2</v>
      </c>
      <c r="X88" s="71">
        <v>0</v>
      </c>
      <c r="Y88" s="71">
        <v>0</v>
      </c>
      <c r="Z88" s="71">
        <v>2</v>
      </c>
      <c r="AA88" s="71">
        <v>2</v>
      </c>
      <c r="AB88" s="71">
        <v>2</v>
      </c>
      <c r="AC88" s="71">
        <v>0</v>
      </c>
      <c r="AD88" s="71">
        <v>1</v>
      </c>
      <c r="AE88" s="71">
        <v>1</v>
      </c>
      <c r="AF88" s="71">
        <v>1</v>
      </c>
      <c r="AG88" s="73" t="s">
        <v>214</v>
      </c>
      <c r="AH88" s="73" t="s">
        <v>210</v>
      </c>
      <c r="AI88" s="76"/>
    </row>
    <row r="89" spans="1:35" hidden="1" x14ac:dyDescent="0.2">
      <c r="A89" s="67">
        <v>4615</v>
      </c>
      <c r="B89" s="71" t="s">
        <v>49</v>
      </c>
      <c r="C89" s="102">
        <f t="shared" si="11"/>
        <v>4133</v>
      </c>
      <c r="D89" s="71">
        <v>0</v>
      </c>
      <c r="E89" s="71">
        <v>4133</v>
      </c>
      <c r="F89" s="71">
        <v>0</v>
      </c>
      <c r="G89" s="71">
        <v>0</v>
      </c>
      <c r="H89" s="71" t="s">
        <v>50</v>
      </c>
      <c r="I89" s="71">
        <v>0</v>
      </c>
      <c r="J89" s="71" t="s">
        <v>47</v>
      </c>
      <c r="K89" s="94">
        <v>1</v>
      </c>
      <c r="L89" s="71">
        <v>8</v>
      </c>
      <c r="M89" s="71">
        <v>296</v>
      </c>
      <c r="N89" s="71">
        <f t="shared" si="12"/>
        <v>592</v>
      </c>
      <c r="O89" s="71">
        <v>14</v>
      </c>
      <c r="P89" s="71">
        <v>70</v>
      </c>
      <c r="Q89" s="71">
        <f t="shared" si="14"/>
        <v>140</v>
      </c>
      <c r="R89" s="71">
        <v>0</v>
      </c>
      <c r="S89" s="71">
        <v>55</v>
      </c>
      <c r="T89" s="71">
        <v>0</v>
      </c>
      <c r="U89" s="71">
        <v>1</v>
      </c>
      <c r="V89" s="71">
        <v>0</v>
      </c>
      <c r="W89" s="71">
        <v>0</v>
      </c>
      <c r="X89" s="71">
        <v>0</v>
      </c>
      <c r="Y89" s="71">
        <v>0</v>
      </c>
      <c r="Z89" s="71">
        <v>0</v>
      </c>
      <c r="AA89" s="71">
        <v>0</v>
      </c>
      <c r="AB89" s="71">
        <v>0</v>
      </c>
      <c r="AC89" s="71">
        <v>0</v>
      </c>
      <c r="AD89" s="71">
        <v>0</v>
      </c>
      <c r="AE89" s="71">
        <v>1</v>
      </c>
      <c r="AF89" s="71">
        <v>1</v>
      </c>
      <c r="AG89" s="73" t="s">
        <v>214</v>
      </c>
      <c r="AH89" s="73" t="s">
        <v>210</v>
      </c>
      <c r="AI89" s="76"/>
    </row>
    <row r="90" spans="1:35" hidden="1" x14ac:dyDescent="0.2">
      <c r="A90" s="67">
        <v>4616</v>
      </c>
      <c r="B90" s="71" t="s">
        <v>49</v>
      </c>
      <c r="C90" s="102">
        <f t="shared" si="11"/>
        <v>4769</v>
      </c>
      <c r="D90" s="71">
        <v>678</v>
      </c>
      <c r="E90" s="71">
        <v>3805</v>
      </c>
      <c r="F90" s="71">
        <v>0</v>
      </c>
      <c r="G90" s="71">
        <v>964</v>
      </c>
      <c r="H90" s="71" t="s">
        <v>50</v>
      </c>
      <c r="I90" s="71">
        <v>0</v>
      </c>
      <c r="J90" s="71" t="s">
        <v>47</v>
      </c>
      <c r="K90" s="94">
        <v>1</v>
      </c>
      <c r="L90" s="71">
        <v>59</v>
      </c>
      <c r="M90" s="71">
        <v>403</v>
      </c>
      <c r="N90" s="71">
        <f t="shared" si="12"/>
        <v>806</v>
      </c>
      <c r="O90" s="71">
        <v>9</v>
      </c>
      <c r="P90" s="71">
        <v>83</v>
      </c>
      <c r="Q90" s="71">
        <f t="shared" si="14"/>
        <v>166</v>
      </c>
      <c r="R90" s="71">
        <v>9</v>
      </c>
      <c r="S90" s="71">
        <v>75</v>
      </c>
      <c r="T90" s="71">
        <v>0</v>
      </c>
      <c r="U90" s="71">
        <v>7</v>
      </c>
      <c r="V90" s="71">
        <v>5</v>
      </c>
      <c r="W90" s="71">
        <v>4</v>
      </c>
      <c r="X90" s="71">
        <v>0</v>
      </c>
      <c r="Y90" s="71">
        <v>0</v>
      </c>
      <c r="Z90" s="71">
        <v>4</v>
      </c>
      <c r="AA90" s="71">
        <v>5</v>
      </c>
      <c r="AB90" s="71">
        <v>3</v>
      </c>
      <c r="AC90" s="71">
        <v>4</v>
      </c>
      <c r="AD90" s="71">
        <v>1</v>
      </c>
      <c r="AE90" s="71">
        <v>1</v>
      </c>
      <c r="AF90" s="71">
        <v>2</v>
      </c>
      <c r="AG90" s="73" t="s">
        <v>214</v>
      </c>
      <c r="AH90" s="73" t="s">
        <v>210</v>
      </c>
      <c r="AI90" s="76"/>
    </row>
    <row r="91" spans="1:35" hidden="1" x14ac:dyDescent="0.2">
      <c r="A91" s="67">
        <v>4617</v>
      </c>
      <c r="B91" s="71" t="s">
        <v>45</v>
      </c>
      <c r="C91" s="102">
        <f t="shared" si="11"/>
        <v>11311</v>
      </c>
      <c r="D91" s="71">
        <v>235</v>
      </c>
      <c r="E91" s="71">
        <v>11129</v>
      </c>
      <c r="F91" s="71">
        <v>0</v>
      </c>
      <c r="G91" s="71">
        <v>0</v>
      </c>
      <c r="H91" s="71" t="s">
        <v>59</v>
      </c>
      <c r="I91" s="71">
        <v>182</v>
      </c>
      <c r="J91" s="71" t="s">
        <v>47</v>
      </c>
      <c r="K91" s="94">
        <v>1</v>
      </c>
      <c r="L91" s="71">
        <v>127</v>
      </c>
      <c r="M91" s="71">
        <v>4064</v>
      </c>
      <c r="N91" s="71">
        <f t="shared" si="12"/>
        <v>8128</v>
      </c>
      <c r="O91" s="71">
        <v>0</v>
      </c>
      <c r="P91" s="71">
        <v>0</v>
      </c>
      <c r="Q91" s="71">
        <f t="shared" si="14"/>
        <v>0</v>
      </c>
      <c r="R91" s="71">
        <v>37</v>
      </c>
      <c r="S91" s="71">
        <v>122</v>
      </c>
      <c r="T91" s="71">
        <v>0</v>
      </c>
      <c r="U91" s="71">
        <v>4</v>
      </c>
      <c r="V91" s="71">
        <v>4</v>
      </c>
      <c r="W91" s="71">
        <v>2</v>
      </c>
      <c r="X91" s="71">
        <v>0</v>
      </c>
      <c r="Y91" s="71">
        <v>0</v>
      </c>
      <c r="Z91" s="71">
        <v>2</v>
      </c>
      <c r="AA91" s="71">
        <v>4</v>
      </c>
      <c r="AB91" s="71">
        <v>2</v>
      </c>
      <c r="AC91" s="71">
        <v>0</v>
      </c>
      <c r="AD91" s="71">
        <v>1</v>
      </c>
      <c r="AE91" s="71">
        <v>0</v>
      </c>
      <c r="AF91" s="71">
        <v>1</v>
      </c>
      <c r="AG91" s="73" t="s">
        <v>241</v>
      </c>
      <c r="AH91" s="73" t="s">
        <v>210</v>
      </c>
      <c r="AI91" s="76"/>
    </row>
    <row r="92" spans="1:35" hidden="1" x14ac:dyDescent="0.2">
      <c r="A92" s="67">
        <v>4621</v>
      </c>
      <c r="B92" s="71" t="s">
        <v>49</v>
      </c>
      <c r="C92" s="102">
        <f t="shared" si="11"/>
        <v>35298</v>
      </c>
      <c r="D92" s="71">
        <v>952</v>
      </c>
      <c r="E92" s="71">
        <v>6052</v>
      </c>
      <c r="F92" s="71">
        <v>7539</v>
      </c>
      <c r="G92" s="71">
        <v>0</v>
      </c>
      <c r="H92" s="71" t="s">
        <v>50</v>
      </c>
      <c r="I92" s="71">
        <v>21707</v>
      </c>
      <c r="J92" s="71" t="s">
        <v>47</v>
      </c>
      <c r="K92" s="94">
        <v>1</v>
      </c>
      <c r="L92" s="71">
        <v>128</v>
      </c>
      <c r="M92" s="71">
        <v>2820</v>
      </c>
      <c r="N92" s="71">
        <f t="shared" si="12"/>
        <v>5640</v>
      </c>
      <c r="O92" s="71">
        <v>16</v>
      </c>
      <c r="P92" s="71">
        <v>788</v>
      </c>
      <c r="Q92" s="71">
        <f t="shared" si="14"/>
        <v>1576</v>
      </c>
      <c r="R92" s="71">
        <v>58</v>
      </c>
      <c r="S92" s="71">
        <v>360</v>
      </c>
      <c r="T92" s="71">
        <v>173</v>
      </c>
      <c r="U92" s="71">
        <v>7</v>
      </c>
      <c r="V92" s="71">
        <v>7</v>
      </c>
      <c r="W92" s="71">
        <v>1</v>
      </c>
      <c r="X92" s="71">
        <v>0</v>
      </c>
      <c r="Y92" s="71">
        <v>0</v>
      </c>
      <c r="Z92" s="71">
        <v>2</v>
      </c>
      <c r="AA92" s="71">
        <v>7</v>
      </c>
      <c r="AB92" s="71">
        <v>3</v>
      </c>
      <c r="AC92" s="71">
        <v>0</v>
      </c>
      <c r="AD92" s="71">
        <v>1</v>
      </c>
      <c r="AE92" s="71">
        <v>0</v>
      </c>
      <c r="AF92" s="71">
        <v>1</v>
      </c>
      <c r="AG92" s="73"/>
      <c r="AH92" s="73"/>
      <c r="AI92" s="76"/>
    </row>
    <row r="93" spans="1:35" hidden="1" x14ac:dyDescent="0.2">
      <c r="A93" s="67">
        <v>4622</v>
      </c>
      <c r="B93" s="71" t="s">
        <v>49</v>
      </c>
      <c r="C93" s="102">
        <f t="shared" si="11"/>
        <v>10739</v>
      </c>
      <c r="D93" s="71">
        <v>520</v>
      </c>
      <c r="E93" s="71">
        <v>1446</v>
      </c>
      <c r="F93" s="71">
        <v>8007</v>
      </c>
      <c r="G93" s="71">
        <v>0</v>
      </c>
      <c r="H93" s="71" t="s">
        <v>50</v>
      </c>
      <c r="I93" s="71">
        <v>1286</v>
      </c>
      <c r="J93" s="71" t="s">
        <v>47</v>
      </c>
      <c r="K93" s="94">
        <v>1</v>
      </c>
      <c r="L93" s="71">
        <v>31</v>
      </c>
      <c r="M93" s="71">
        <v>312</v>
      </c>
      <c r="N93" s="71">
        <f t="shared" si="12"/>
        <v>624</v>
      </c>
      <c r="O93" s="71">
        <v>4</v>
      </c>
      <c r="P93" s="71">
        <v>50</v>
      </c>
      <c r="Q93" s="71">
        <f t="shared" si="14"/>
        <v>100</v>
      </c>
      <c r="R93" s="71">
        <v>0</v>
      </c>
      <c r="S93" s="71">
        <v>123</v>
      </c>
      <c r="T93" s="71">
        <v>0</v>
      </c>
      <c r="U93" s="71">
        <v>10</v>
      </c>
      <c r="V93" s="71">
        <v>6</v>
      </c>
      <c r="W93" s="71">
        <v>3</v>
      </c>
      <c r="X93" s="71">
        <v>0</v>
      </c>
      <c r="Y93" s="71">
        <v>0</v>
      </c>
      <c r="Z93" s="71">
        <v>5</v>
      </c>
      <c r="AA93" s="71">
        <v>6</v>
      </c>
      <c r="AB93" s="71">
        <v>6</v>
      </c>
      <c r="AC93" s="71">
        <v>1</v>
      </c>
      <c r="AD93" s="71">
        <v>2</v>
      </c>
      <c r="AE93" s="71">
        <v>1</v>
      </c>
      <c r="AF93" s="71">
        <v>1</v>
      </c>
      <c r="AG93" s="73" t="s">
        <v>214</v>
      </c>
      <c r="AH93" s="73" t="s">
        <v>210</v>
      </c>
      <c r="AI93" s="76"/>
    </row>
    <row r="94" spans="1:35" hidden="1" x14ac:dyDescent="0.2">
      <c r="A94" s="67">
        <v>4623</v>
      </c>
      <c r="B94" s="71" t="s">
        <v>45</v>
      </c>
      <c r="C94" s="102">
        <f t="shared" si="11"/>
        <v>484</v>
      </c>
      <c r="D94" s="71">
        <v>86</v>
      </c>
      <c r="E94" s="71">
        <v>0</v>
      </c>
      <c r="F94" s="71">
        <v>0</v>
      </c>
      <c r="G94" s="71">
        <v>484</v>
      </c>
      <c r="H94" s="71" t="s">
        <v>50</v>
      </c>
      <c r="I94" s="71">
        <v>0</v>
      </c>
      <c r="J94" s="71" t="s">
        <v>47</v>
      </c>
      <c r="K94" s="94">
        <v>1</v>
      </c>
      <c r="L94" s="71">
        <v>1</v>
      </c>
      <c r="M94" s="71">
        <v>15</v>
      </c>
      <c r="N94" s="71">
        <f t="shared" si="12"/>
        <v>30</v>
      </c>
      <c r="O94" s="71">
        <v>2</v>
      </c>
      <c r="P94" s="71">
        <v>16</v>
      </c>
      <c r="Q94" s="71">
        <f t="shared" si="14"/>
        <v>32</v>
      </c>
      <c r="R94" s="71">
        <v>0</v>
      </c>
      <c r="S94" s="71">
        <v>3</v>
      </c>
      <c r="T94" s="71">
        <v>0</v>
      </c>
      <c r="U94" s="71">
        <v>1</v>
      </c>
      <c r="V94" s="71">
        <v>1</v>
      </c>
      <c r="W94" s="71">
        <v>1</v>
      </c>
      <c r="X94" s="71">
        <v>0</v>
      </c>
      <c r="Y94" s="71">
        <v>0</v>
      </c>
      <c r="Z94" s="71">
        <v>1</v>
      </c>
      <c r="AA94" s="71">
        <v>1</v>
      </c>
      <c r="AB94" s="71">
        <v>1</v>
      </c>
      <c r="AC94" s="71">
        <v>0</v>
      </c>
      <c r="AD94" s="71">
        <v>0</v>
      </c>
      <c r="AE94" s="71">
        <v>0</v>
      </c>
      <c r="AF94" s="71">
        <v>1</v>
      </c>
      <c r="AG94" s="73" t="s">
        <v>237</v>
      </c>
      <c r="AH94" s="73"/>
      <c r="AI94" s="76"/>
    </row>
    <row r="95" spans="1:35" hidden="1" x14ac:dyDescent="0.2">
      <c r="A95" s="67">
        <v>4624</v>
      </c>
      <c r="B95" s="71" t="s">
        <v>49</v>
      </c>
      <c r="C95" s="102">
        <f t="shared" si="11"/>
        <v>192</v>
      </c>
      <c r="D95" s="71">
        <v>21</v>
      </c>
      <c r="E95" s="71">
        <v>0</v>
      </c>
      <c r="F95" s="71">
        <v>0</v>
      </c>
      <c r="G95" s="71">
        <v>0</v>
      </c>
      <c r="H95" s="71" t="s">
        <v>56</v>
      </c>
      <c r="I95" s="71">
        <v>192</v>
      </c>
      <c r="J95" s="71" t="s">
        <v>78</v>
      </c>
      <c r="K95" s="94">
        <v>1</v>
      </c>
      <c r="L95" s="71">
        <v>6</v>
      </c>
      <c r="M95" s="71">
        <v>74</v>
      </c>
      <c r="N95" s="71">
        <f t="shared" si="12"/>
        <v>148</v>
      </c>
      <c r="O95" s="71">
        <v>1</v>
      </c>
      <c r="P95" s="71">
        <v>21</v>
      </c>
      <c r="Q95" s="71">
        <f t="shared" si="14"/>
        <v>42</v>
      </c>
      <c r="R95" s="71">
        <v>0</v>
      </c>
      <c r="S95" s="71">
        <v>3</v>
      </c>
      <c r="T95" s="71">
        <v>0</v>
      </c>
      <c r="U95" s="71">
        <v>1</v>
      </c>
      <c r="V95" s="71">
        <v>1</v>
      </c>
      <c r="W95" s="71">
        <v>0</v>
      </c>
      <c r="X95" s="71">
        <v>0</v>
      </c>
      <c r="Y95" s="71">
        <v>0</v>
      </c>
      <c r="Z95" s="71">
        <v>0</v>
      </c>
      <c r="AA95" s="71">
        <v>1</v>
      </c>
      <c r="AB95" s="71">
        <v>1</v>
      </c>
      <c r="AC95" s="71">
        <v>0</v>
      </c>
      <c r="AD95" s="71">
        <v>1</v>
      </c>
      <c r="AE95" s="71">
        <v>0</v>
      </c>
      <c r="AF95" s="71">
        <v>1</v>
      </c>
      <c r="AG95" s="73" t="s">
        <v>242</v>
      </c>
      <c r="AH95" s="73" t="s">
        <v>210</v>
      </c>
      <c r="AI95" s="76"/>
    </row>
    <row r="96" spans="1:35" hidden="1" x14ac:dyDescent="0.2">
      <c r="A96" s="67">
        <v>4626</v>
      </c>
      <c r="B96" s="71" t="s">
        <v>45</v>
      </c>
      <c r="C96" s="102">
        <f t="shared" si="11"/>
        <v>1796</v>
      </c>
      <c r="D96" s="71">
        <v>128</v>
      </c>
      <c r="E96" s="71">
        <v>1478</v>
      </c>
      <c r="F96" s="71">
        <v>0</v>
      </c>
      <c r="G96" s="71">
        <v>0</v>
      </c>
      <c r="H96" s="71" t="s">
        <v>52</v>
      </c>
      <c r="I96" s="71">
        <v>318</v>
      </c>
      <c r="J96" s="71" t="s">
        <v>47</v>
      </c>
      <c r="K96" s="94">
        <v>1</v>
      </c>
      <c r="L96" s="71">
        <v>9</v>
      </c>
      <c r="M96" s="71">
        <v>81</v>
      </c>
      <c r="N96" s="71">
        <f t="shared" si="12"/>
        <v>162</v>
      </c>
      <c r="O96" s="71">
        <v>0</v>
      </c>
      <c r="P96" s="71">
        <v>0</v>
      </c>
      <c r="Q96" s="71">
        <f t="shared" si="14"/>
        <v>0</v>
      </c>
      <c r="R96" s="71">
        <v>9</v>
      </c>
      <c r="S96" s="71">
        <v>18</v>
      </c>
      <c r="T96" s="71">
        <v>0</v>
      </c>
      <c r="U96" s="71">
        <v>0</v>
      </c>
      <c r="V96" s="71">
        <v>0</v>
      </c>
      <c r="W96" s="71">
        <v>0</v>
      </c>
      <c r="X96" s="71">
        <v>0</v>
      </c>
      <c r="Y96" s="71">
        <v>0</v>
      </c>
      <c r="Z96" s="71">
        <v>0</v>
      </c>
      <c r="AA96" s="71">
        <v>0</v>
      </c>
      <c r="AB96" s="71">
        <v>0</v>
      </c>
      <c r="AC96" s="71">
        <v>0</v>
      </c>
      <c r="AD96" s="71">
        <v>0</v>
      </c>
      <c r="AE96" s="71">
        <v>0</v>
      </c>
      <c r="AF96" s="71">
        <v>1</v>
      </c>
      <c r="AG96" s="73" t="s">
        <v>214</v>
      </c>
      <c r="AH96" s="73" t="s">
        <v>210</v>
      </c>
      <c r="AI96" s="76"/>
    </row>
    <row r="97" spans="1:35" hidden="1" x14ac:dyDescent="0.2">
      <c r="A97" s="67">
        <v>4630</v>
      </c>
      <c r="B97" s="71" t="s">
        <v>49</v>
      </c>
      <c r="C97" s="102">
        <f t="shared" si="11"/>
        <v>2828</v>
      </c>
      <c r="D97" s="71">
        <v>260</v>
      </c>
      <c r="E97" s="71">
        <v>2828</v>
      </c>
      <c r="F97" s="71">
        <v>0</v>
      </c>
      <c r="G97" s="71">
        <v>0</v>
      </c>
      <c r="H97" s="71" t="s">
        <v>50</v>
      </c>
      <c r="I97" s="71">
        <v>0</v>
      </c>
      <c r="J97" s="71" t="s">
        <v>47</v>
      </c>
      <c r="K97" s="94">
        <v>1</v>
      </c>
      <c r="L97" s="71">
        <v>9</v>
      </c>
      <c r="M97" s="71">
        <v>126</v>
      </c>
      <c r="N97" s="71">
        <f t="shared" si="12"/>
        <v>252</v>
      </c>
      <c r="O97" s="71">
        <v>0</v>
      </c>
      <c r="P97" s="71">
        <v>0</v>
      </c>
      <c r="Q97" s="71">
        <f t="shared" si="14"/>
        <v>0</v>
      </c>
      <c r="R97" s="71">
        <v>9</v>
      </c>
      <c r="S97" s="71">
        <v>36</v>
      </c>
      <c r="T97" s="71">
        <v>0</v>
      </c>
      <c r="U97" s="71">
        <v>4</v>
      </c>
      <c r="V97" s="71">
        <v>4</v>
      </c>
      <c r="W97" s="71">
        <v>2</v>
      </c>
      <c r="X97" s="71">
        <v>0</v>
      </c>
      <c r="Y97" s="71">
        <v>0</v>
      </c>
      <c r="Z97" s="71">
        <v>2</v>
      </c>
      <c r="AA97" s="71">
        <v>4</v>
      </c>
      <c r="AB97" s="71">
        <v>2</v>
      </c>
      <c r="AC97" s="71">
        <v>0</v>
      </c>
      <c r="AD97" s="71">
        <v>1</v>
      </c>
      <c r="AE97" s="71">
        <v>0</v>
      </c>
      <c r="AF97" s="71">
        <v>1</v>
      </c>
      <c r="AG97" s="73" t="s">
        <v>214</v>
      </c>
      <c r="AH97" s="73" t="s">
        <v>210</v>
      </c>
      <c r="AI97" s="76"/>
    </row>
    <row r="98" spans="1:35" hidden="1" x14ac:dyDescent="0.2">
      <c r="A98" s="67">
        <v>4633</v>
      </c>
      <c r="B98" s="71" t="s">
        <v>49</v>
      </c>
      <c r="C98" s="102">
        <f t="shared" si="11"/>
        <v>793</v>
      </c>
      <c r="D98" s="71">
        <v>282</v>
      </c>
      <c r="E98" s="71">
        <v>793</v>
      </c>
      <c r="F98" s="71">
        <v>0</v>
      </c>
      <c r="G98" s="71">
        <v>0</v>
      </c>
      <c r="H98" s="71" t="s">
        <v>50</v>
      </c>
      <c r="I98" s="71">
        <v>0</v>
      </c>
      <c r="J98" s="71" t="s">
        <v>47</v>
      </c>
      <c r="K98" s="94">
        <v>1</v>
      </c>
      <c r="L98" s="71">
        <v>2</v>
      </c>
      <c r="M98" s="71">
        <v>18</v>
      </c>
      <c r="N98" s="71">
        <f t="shared" si="12"/>
        <v>36</v>
      </c>
      <c r="O98" s="71">
        <v>0</v>
      </c>
      <c r="P98" s="71">
        <v>0</v>
      </c>
      <c r="Q98" s="71">
        <f t="shared" si="14"/>
        <v>0</v>
      </c>
      <c r="R98" s="71">
        <v>0</v>
      </c>
      <c r="S98" s="71">
        <v>14</v>
      </c>
      <c r="T98" s="71">
        <v>0</v>
      </c>
      <c r="U98" s="71">
        <v>3</v>
      </c>
      <c r="V98" s="71">
        <v>6</v>
      </c>
      <c r="W98" s="71">
        <v>2</v>
      </c>
      <c r="X98" s="71">
        <v>0</v>
      </c>
      <c r="Y98" s="71">
        <v>0</v>
      </c>
      <c r="Z98" s="71">
        <v>2</v>
      </c>
      <c r="AA98" s="71">
        <v>6</v>
      </c>
      <c r="AB98" s="71">
        <v>2</v>
      </c>
      <c r="AC98" s="71">
        <v>0</v>
      </c>
      <c r="AD98" s="71">
        <v>1</v>
      </c>
      <c r="AE98" s="71">
        <v>0</v>
      </c>
      <c r="AF98" s="71">
        <v>1</v>
      </c>
      <c r="AG98" s="73" t="s">
        <v>214</v>
      </c>
      <c r="AH98" s="73" t="s">
        <v>210</v>
      </c>
      <c r="AI98" s="76"/>
    </row>
    <row r="99" spans="1:35" hidden="1" x14ac:dyDescent="0.2">
      <c r="A99" s="67">
        <v>4634</v>
      </c>
      <c r="B99" s="71" t="s">
        <v>45</v>
      </c>
      <c r="C99" s="102">
        <f t="shared" si="11"/>
        <v>919</v>
      </c>
      <c r="D99" s="71">
        <v>0</v>
      </c>
      <c r="E99" s="71">
        <v>919</v>
      </c>
      <c r="F99" s="71">
        <v>0</v>
      </c>
      <c r="G99" s="71">
        <v>0</v>
      </c>
      <c r="H99" s="71" t="s">
        <v>50</v>
      </c>
      <c r="I99" s="71">
        <v>0</v>
      </c>
      <c r="J99" s="71" t="s">
        <v>47</v>
      </c>
      <c r="K99" s="94">
        <v>1</v>
      </c>
      <c r="L99" s="71">
        <v>2</v>
      </c>
      <c r="M99" s="71">
        <v>18</v>
      </c>
      <c r="N99" s="71">
        <f t="shared" si="12"/>
        <v>36</v>
      </c>
      <c r="O99" s="71">
        <v>0</v>
      </c>
      <c r="P99" s="71">
        <v>0</v>
      </c>
      <c r="Q99" s="71">
        <f t="shared" si="14"/>
        <v>0</v>
      </c>
      <c r="R99" s="71">
        <v>0</v>
      </c>
      <c r="S99" s="71">
        <v>14</v>
      </c>
      <c r="T99" s="71">
        <v>0</v>
      </c>
      <c r="U99" s="71">
        <v>0</v>
      </c>
      <c r="V99" s="71">
        <v>0</v>
      </c>
      <c r="W99" s="71">
        <v>0</v>
      </c>
      <c r="X99" s="71">
        <v>0</v>
      </c>
      <c r="Y99" s="71">
        <v>0</v>
      </c>
      <c r="Z99" s="71">
        <v>0</v>
      </c>
      <c r="AA99" s="71">
        <v>0</v>
      </c>
      <c r="AB99" s="71">
        <v>0</v>
      </c>
      <c r="AC99" s="71">
        <v>0</v>
      </c>
      <c r="AD99" s="71">
        <v>0</v>
      </c>
      <c r="AE99" s="71">
        <v>0</v>
      </c>
      <c r="AF99" s="71">
        <v>1</v>
      </c>
      <c r="AG99" s="73" t="s">
        <v>214</v>
      </c>
      <c r="AH99" s="73" t="s">
        <v>210</v>
      </c>
      <c r="AI99" s="76"/>
    </row>
    <row r="100" spans="1:35" hidden="1" x14ac:dyDescent="0.2">
      <c r="A100" s="67">
        <v>4635</v>
      </c>
      <c r="B100" s="71" t="s">
        <v>49</v>
      </c>
      <c r="C100" s="102">
        <f t="shared" si="11"/>
        <v>478</v>
      </c>
      <c r="D100" s="71">
        <v>0</v>
      </c>
      <c r="E100" s="71">
        <v>478</v>
      </c>
      <c r="F100" s="71">
        <v>0</v>
      </c>
      <c r="G100" s="71">
        <v>0</v>
      </c>
      <c r="H100" s="71" t="s">
        <v>50</v>
      </c>
      <c r="I100" s="71">
        <v>0</v>
      </c>
      <c r="J100" s="71" t="s">
        <v>47</v>
      </c>
      <c r="K100" s="97">
        <v>1</v>
      </c>
      <c r="L100" s="71">
        <v>4</v>
      </c>
      <c r="M100" s="71">
        <v>24</v>
      </c>
      <c r="N100" s="71">
        <f t="shared" si="12"/>
        <v>48</v>
      </c>
      <c r="O100" s="71">
        <v>3</v>
      </c>
      <c r="P100" s="71">
        <v>4</v>
      </c>
      <c r="Q100" s="71">
        <f t="shared" si="14"/>
        <v>8</v>
      </c>
      <c r="R100" s="71">
        <v>4</v>
      </c>
      <c r="S100" s="71">
        <v>12</v>
      </c>
      <c r="T100" s="71">
        <v>0</v>
      </c>
      <c r="U100" s="71">
        <v>0</v>
      </c>
      <c r="V100" s="71">
        <v>0</v>
      </c>
      <c r="W100" s="71">
        <v>0</v>
      </c>
      <c r="X100" s="71">
        <v>0</v>
      </c>
      <c r="Y100" s="71">
        <v>0</v>
      </c>
      <c r="Z100" s="71">
        <v>1</v>
      </c>
      <c r="AA100" s="71">
        <v>0</v>
      </c>
      <c r="AB100" s="71">
        <v>0</v>
      </c>
      <c r="AC100" s="71">
        <v>0</v>
      </c>
      <c r="AD100" s="71">
        <v>0</v>
      </c>
      <c r="AE100" s="71">
        <v>0</v>
      </c>
      <c r="AF100" s="71">
        <v>0</v>
      </c>
      <c r="AG100" s="73" t="s">
        <v>214</v>
      </c>
      <c r="AH100" s="73" t="s">
        <v>210</v>
      </c>
      <c r="AI100" s="76"/>
    </row>
    <row r="101" spans="1:35" hidden="1" x14ac:dyDescent="0.2">
      <c r="A101" s="67">
        <v>4819</v>
      </c>
      <c r="B101" s="71" t="s">
        <v>49</v>
      </c>
      <c r="C101" s="102">
        <f t="shared" si="11"/>
        <v>6369</v>
      </c>
      <c r="D101" s="71">
        <v>380</v>
      </c>
      <c r="E101" s="71">
        <v>1118</v>
      </c>
      <c r="F101" s="71">
        <v>4871</v>
      </c>
      <c r="G101" s="71">
        <v>0</v>
      </c>
      <c r="H101" s="71" t="s">
        <v>59</v>
      </c>
      <c r="I101" s="71">
        <v>380</v>
      </c>
      <c r="J101" s="71" t="s">
        <v>47</v>
      </c>
      <c r="K101" s="94">
        <v>1</v>
      </c>
      <c r="L101" s="71">
        <v>18</v>
      </c>
      <c r="M101" s="71">
        <v>398</v>
      </c>
      <c r="N101" s="71">
        <f t="shared" si="12"/>
        <v>796</v>
      </c>
      <c r="O101" s="71">
        <v>0</v>
      </c>
      <c r="P101" s="71">
        <v>82</v>
      </c>
      <c r="Q101" s="71">
        <f t="shared" si="14"/>
        <v>164</v>
      </c>
      <c r="R101" s="71">
        <v>19</v>
      </c>
      <c r="S101" s="71">
        <v>87</v>
      </c>
      <c r="T101" s="71">
        <v>0</v>
      </c>
      <c r="U101" s="71">
        <v>6</v>
      </c>
      <c r="V101" s="71">
        <v>5</v>
      </c>
      <c r="W101" s="71">
        <v>2</v>
      </c>
      <c r="X101" s="71">
        <v>0</v>
      </c>
      <c r="Y101" s="71">
        <v>0</v>
      </c>
      <c r="Z101" s="71">
        <v>2</v>
      </c>
      <c r="AA101" s="71">
        <v>5</v>
      </c>
      <c r="AB101" s="71">
        <v>4</v>
      </c>
      <c r="AC101" s="71">
        <v>0</v>
      </c>
      <c r="AD101" s="71">
        <v>2</v>
      </c>
      <c r="AE101" s="71">
        <v>1</v>
      </c>
      <c r="AF101" s="71">
        <v>1</v>
      </c>
      <c r="AG101" s="73" t="s">
        <v>243</v>
      </c>
      <c r="AH101" s="73" t="s">
        <v>210</v>
      </c>
      <c r="AI101" s="76"/>
    </row>
    <row r="102" spans="1:35" hidden="1" x14ac:dyDescent="0.2">
      <c r="A102" s="67">
        <v>4820</v>
      </c>
      <c r="B102" s="71" t="s">
        <v>49</v>
      </c>
      <c r="C102" s="102">
        <f t="shared" si="11"/>
        <v>10861</v>
      </c>
      <c r="D102" s="71">
        <v>331</v>
      </c>
      <c r="E102" s="71">
        <v>821</v>
      </c>
      <c r="F102" s="71">
        <v>9709</v>
      </c>
      <c r="G102" s="71">
        <v>0</v>
      </c>
      <c r="H102" s="71" t="s">
        <v>59</v>
      </c>
      <c r="I102" s="71">
        <v>331</v>
      </c>
      <c r="J102" s="71" t="s">
        <v>47</v>
      </c>
      <c r="K102" s="94">
        <v>1</v>
      </c>
      <c r="L102" s="71">
        <v>18</v>
      </c>
      <c r="M102" s="71">
        <v>381</v>
      </c>
      <c r="N102" s="71">
        <f t="shared" si="12"/>
        <v>762</v>
      </c>
      <c r="O102" s="71">
        <v>0</v>
      </c>
      <c r="P102" s="71">
        <v>20</v>
      </c>
      <c r="Q102" s="71">
        <f t="shared" si="14"/>
        <v>40</v>
      </c>
      <c r="R102" s="71">
        <v>18</v>
      </c>
      <c r="S102" s="71">
        <v>165</v>
      </c>
      <c r="T102" s="71">
        <v>0</v>
      </c>
      <c r="U102" s="71">
        <v>6</v>
      </c>
      <c r="V102" s="71">
        <v>5</v>
      </c>
      <c r="W102" s="71">
        <v>1</v>
      </c>
      <c r="X102" s="71">
        <v>0</v>
      </c>
      <c r="Y102" s="71">
        <v>0</v>
      </c>
      <c r="Z102" s="71">
        <v>2</v>
      </c>
      <c r="AA102" s="71">
        <v>5</v>
      </c>
      <c r="AB102" s="71">
        <v>3</v>
      </c>
      <c r="AC102" s="71">
        <v>0</v>
      </c>
      <c r="AD102" s="71">
        <v>2</v>
      </c>
      <c r="AE102" s="71">
        <v>1</v>
      </c>
      <c r="AF102" s="71">
        <v>1</v>
      </c>
      <c r="AG102" s="73" t="s">
        <v>243</v>
      </c>
      <c r="AH102" s="73" t="s">
        <v>210</v>
      </c>
      <c r="AI102" s="76"/>
    </row>
    <row r="103" spans="1:35" hidden="1" x14ac:dyDescent="0.2">
      <c r="A103" s="67">
        <v>4911</v>
      </c>
      <c r="B103" s="71" t="s">
        <v>45</v>
      </c>
      <c r="C103" s="102">
        <f t="shared" si="11"/>
        <v>3987</v>
      </c>
      <c r="D103" s="71">
        <v>445</v>
      </c>
      <c r="E103" s="71">
        <v>1520</v>
      </c>
      <c r="F103" s="71">
        <v>1511</v>
      </c>
      <c r="G103" s="71">
        <v>956</v>
      </c>
      <c r="H103" s="71" t="s">
        <v>50</v>
      </c>
      <c r="I103" s="71">
        <v>0</v>
      </c>
      <c r="J103" s="71" t="s">
        <v>47</v>
      </c>
      <c r="K103" s="94">
        <v>1</v>
      </c>
      <c r="L103" s="71">
        <v>16</v>
      </c>
      <c r="M103" s="71">
        <v>240</v>
      </c>
      <c r="N103" s="71">
        <f t="shared" si="12"/>
        <v>480</v>
      </c>
      <c r="O103" s="71">
        <v>0</v>
      </c>
      <c r="P103" s="71">
        <v>0</v>
      </c>
      <c r="Q103" s="71">
        <f t="shared" si="14"/>
        <v>0</v>
      </c>
      <c r="R103" s="71">
        <v>11</v>
      </c>
      <c r="S103" s="71">
        <v>58</v>
      </c>
      <c r="T103" s="71">
        <v>39</v>
      </c>
      <c r="U103" s="71">
        <v>8</v>
      </c>
      <c r="V103" s="71">
        <v>8</v>
      </c>
      <c r="W103" s="71">
        <v>5</v>
      </c>
      <c r="X103" s="71">
        <v>0</v>
      </c>
      <c r="Y103" s="71">
        <v>0</v>
      </c>
      <c r="Z103" s="71">
        <v>2</v>
      </c>
      <c r="AA103" s="71">
        <v>8</v>
      </c>
      <c r="AB103" s="71">
        <v>4</v>
      </c>
      <c r="AC103" s="71">
        <v>0</v>
      </c>
      <c r="AD103" s="71">
        <v>0</v>
      </c>
      <c r="AE103" s="71">
        <v>1</v>
      </c>
      <c r="AF103" s="71">
        <v>2</v>
      </c>
      <c r="AG103" s="73"/>
      <c r="AH103" s="73" t="s">
        <v>210</v>
      </c>
      <c r="AI103" s="76"/>
    </row>
    <row r="104" spans="1:35" hidden="1" x14ac:dyDescent="0.2">
      <c r="A104" s="67">
        <v>4912</v>
      </c>
      <c r="B104" s="71" t="s">
        <v>45</v>
      </c>
      <c r="C104" s="102">
        <f t="shared" si="11"/>
        <v>3987</v>
      </c>
      <c r="D104" s="71">
        <v>445</v>
      </c>
      <c r="E104" s="71">
        <v>1520</v>
      </c>
      <c r="F104" s="71">
        <v>1511</v>
      </c>
      <c r="G104" s="71">
        <v>956</v>
      </c>
      <c r="H104" s="71" t="s">
        <v>50</v>
      </c>
      <c r="I104" s="71">
        <v>0</v>
      </c>
      <c r="J104" s="71" t="s">
        <v>47</v>
      </c>
      <c r="K104" s="94">
        <v>1</v>
      </c>
      <c r="L104" s="71">
        <v>16</v>
      </c>
      <c r="M104" s="71">
        <v>240</v>
      </c>
      <c r="N104" s="71">
        <f t="shared" si="12"/>
        <v>480</v>
      </c>
      <c r="O104" s="71">
        <v>0</v>
      </c>
      <c r="P104" s="71">
        <v>0</v>
      </c>
      <c r="Q104" s="71">
        <f t="shared" si="14"/>
        <v>0</v>
      </c>
      <c r="R104" s="71">
        <v>11</v>
      </c>
      <c r="S104" s="71">
        <v>58</v>
      </c>
      <c r="T104" s="71">
        <v>39</v>
      </c>
      <c r="U104" s="71">
        <v>8</v>
      </c>
      <c r="V104" s="71">
        <v>8</v>
      </c>
      <c r="W104" s="71">
        <v>5</v>
      </c>
      <c r="X104" s="71">
        <v>0</v>
      </c>
      <c r="Y104" s="71">
        <v>0</v>
      </c>
      <c r="Z104" s="71">
        <v>2</v>
      </c>
      <c r="AA104" s="71">
        <v>8</v>
      </c>
      <c r="AB104" s="71">
        <v>4</v>
      </c>
      <c r="AC104" s="71">
        <v>0</v>
      </c>
      <c r="AD104" s="71">
        <v>0</v>
      </c>
      <c r="AE104" s="71">
        <v>1</v>
      </c>
      <c r="AF104" s="71">
        <v>2</v>
      </c>
      <c r="AG104" s="73"/>
      <c r="AH104" s="73"/>
      <c r="AI104" s="76"/>
    </row>
    <row r="105" spans="1:35" hidden="1" x14ac:dyDescent="0.2">
      <c r="A105" s="67">
        <v>4913</v>
      </c>
      <c r="B105" s="71" t="s">
        <v>45</v>
      </c>
      <c r="C105" s="102">
        <f t="shared" si="11"/>
        <v>3987</v>
      </c>
      <c r="D105" s="71">
        <v>445</v>
      </c>
      <c r="E105" s="71">
        <v>1520</v>
      </c>
      <c r="F105" s="71">
        <v>1511</v>
      </c>
      <c r="G105" s="71">
        <v>956</v>
      </c>
      <c r="H105" s="71" t="s">
        <v>50</v>
      </c>
      <c r="I105" s="71">
        <v>0</v>
      </c>
      <c r="J105" s="71" t="s">
        <v>47</v>
      </c>
      <c r="K105" s="94">
        <v>1</v>
      </c>
      <c r="L105" s="71">
        <v>16</v>
      </c>
      <c r="M105" s="71">
        <v>240</v>
      </c>
      <c r="N105" s="71">
        <f t="shared" si="12"/>
        <v>480</v>
      </c>
      <c r="O105" s="71">
        <v>0</v>
      </c>
      <c r="P105" s="71">
        <v>0</v>
      </c>
      <c r="Q105" s="71">
        <f t="shared" si="14"/>
        <v>0</v>
      </c>
      <c r="R105" s="71">
        <v>11</v>
      </c>
      <c r="S105" s="71">
        <v>58</v>
      </c>
      <c r="T105" s="71">
        <v>39</v>
      </c>
      <c r="U105" s="71">
        <v>8</v>
      </c>
      <c r="V105" s="71">
        <v>8</v>
      </c>
      <c r="W105" s="71">
        <v>5</v>
      </c>
      <c r="X105" s="71">
        <v>0</v>
      </c>
      <c r="Y105" s="71">
        <v>0</v>
      </c>
      <c r="Z105" s="71">
        <v>2</v>
      </c>
      <c r="AA105" s="71">
        <v>8</v>
      </c>
      <c r="AB105" s="71">
        <v>4</v>
      </c>
      <c r="AC105" s="71">
        <v>0</v>
      </c>
      <c r="AD105" s="71">
        <v>0</v>
      </c>
      <c r="AE105" s="71">
        <v>1</v>
      </c>
      <c r="AF105" s="71">
        <v>2</v>
      </c>
      <c r="AG105" s="73" t="s">
        <v>244</v>
      </c>
      <c r="AH105" s="73" t="s">
        <v>210</v>
      </c>
      <c r="AI105" s="73"/>
    </row>
    <row r="106" spans="1:35" hidden="1" x14ac:dyDescent="0.2">
      <c r="A106" s="67">
        <v>4919</v>
      </c>
      <c r="B106" s="71" t="s">
        <v>45</v>
      </c>
      <c r="C106" s="102">
        <f t="shared" si="11"/>
        <v>712</v>
      </c>
      <c r="D106" s="71">
        <v>68</v>
      </c>
      <c r="E106" s="71">
        <v>712</v>
      </c>
      <c r="F106" s="71">
        <v>0</v>
      </c>
      <c r="G106" s="71">
        <v>0</v>
      </c>
      <c r="H106" s="71" t="s">
        <v>50</v>
      </c>
      <c r="I106" s="71">
        <v>0</v>
      </c>
      <c r="J106" s="71" t="s">
        <v>47</v>
      </c>
      <c r="K106" s="94">
        <v>1</v>
      </c>
      <c r="L106" s="71">
        <v>6</v>
      </c>
      <c r="M106" s="71">
        <v>74</v>
      </c>
      <c r="N106" s="71">
        <f t="shared" si="12"/>
        <v>148</v>
      </c>
      <c r="O106" s="71">
        <v>1</v>
      </c>
      <c r="P106" s="71">
        <v>21</v>
      </c>
      <c r="Q106" s="71">
        <f t="shared" si="14"/>
        <v>42</v>
      </c>
      <c r="R106" s="71">
        <v>0</v>
      </c>
      <c r="S106" s="71">
        <v>3</v>
      </c>
      <c r="T106" s="71">
        <v>0</v>
      </c>
      <c r="U106" s="71">
        <v>1</v>
      </c>
      <c r="V106" s="71">
        <v>1</v>
      </c>
      <c r="W106" s="71">
        <v>0</v>
      </c>
      <c r="X106" s="71">
        <v>0</v>
      </c>
      <c r="Y106" s="71">
        <v>0</v>
      </c>
      <c r="Z106" s="71">
        <v>0</v>
      </c>
      <c r="AA106" s="71">
        <v>1</v>
      </c>
      <c r="AB106" s="71">
        <v>1</v>
      </c>
      <c r="AC106" s="71">
        <v>0</v>
      </c>
      <c r="AD106" s="71">
        <v>1</v>
      </c>
      <c r="AE106" s="71">
        <v>0</v>
      </c>
      <c r="AF106" s="71">
        <v>1</v>
      </c>
      <c r="AG106" s="73"/>
      <c r="AH106" s="73"/>
      <c r="AI106" s="76"/>
    </row>
    <row r="107" spans="1:35" hidden="1" x14ac:dyDescent="0.2">
      <c r="A107" s="67">
        <v>4923</v>
      </c>
      <c r="B107" s="71" t="s">
        <v>45</v>
      </c>
      <c r="C107" s="102">
        <f t="shared" si="11"/>
        <v>312</v>
      </c>
      <c r="D107" s="71">
        <v>312</v>
      </c>
      <c r="E107" s="71">
        <v>0</v>
      </c>
      <c r="F107" s="71">
        <v>0</v>
      </c>
      <c r="G107" s="71">
        <v>0</v>
      </c>
      <c r="H107" s="71" t="s">
        <v>59</v>
      </c>
      <c r="I107" s="71">
        <v>312</v>
      </c>
      <c r="J107" s="71" t="s">
        <v>62</v>
      </c>
      <c r="K107" s="94">
        <v>1</v>
      </c>
      <c r="L107" s="71">
        <v>0</v>
      </c>
      <c r="M107" s="71">
        <v>0</v>
      </c>
      <c r="N107" s="71">
        <f t="shared" si="12"/>
        <v>0</v>
      </c>
      <c r="O107" s="71">
        <v>3</v>
      </c>
      <c r="P107" s="71">
        <v>0</v>
      </c>
      <c r="Q107" s="71">
        <f t="shared" si="14"/>
        <v>0</v>
      </c>
      <c r="R107" s="71">
        <v>0</v>
      </c>
      <c r="S107" s="71">
        <v>6</v>
      </c>
      <c r="T107" s="71">
        <v>0</v>
      </c>
      <c r="U107" s="71">
        <v>4</v>
      </c>
      <c r="V107" s="71">
        <v>5</v>
      </c>
      <c r="W107" s="71">
        <v>1</v>
      </c>
      <c r="X107" s="71">
        <v>0</v>
      </c>
      <c r="Y107" s="71">
        <v>0</v>
      </c>
      <c r="Z107" s="71">
        <v>2</v>
      </c>
      <c r="AA107" s="71">
        <v>5</v>
      </c>
      <c r="AB107" s="71">
        <v>4</v>
      </c>
      <c r="AC107" s="71">
        <v>0</v>
      </c>
      <c r="AD107" s="71">
        <v>0</v>
      </c>
      <c r="AE107" s="71">
        <v>0</v>
      </c>
      <c r="AF107" s="71">
        <v>1</v>
      </c>
      <c r="AG107" s="73" t="s">
        <v>244</v>
      </c>
      <c r="AH107" s="73" t="s">
        <v>210</v>
      </c>
      <c r="AI107" s="73"/>
    </row>
    <row r="108" spans="1:35" hidden="1" x14ac:dyDescent="0.2">
      <c r="A108" s="67">
        <v>4930</v>
      </c>
      <c r="B108" s="71" t="s">
        <v>49</v>
      </c>
      <c r="C108" s="102">
        <v>5240</v>
      </c>
      <c r="D108" s="71">
        <v>122</v>
      </c>
      <c r="E108" s="71">
        <v>3750</v>
      </c>
      <c r="F108" s="71">
        <v>561</v>
      </c>
      <c r="G108" s="71">
        <v>0</v>
      </c>
      <c r="H108" s="71" t="s">
        <v>59</v>
      </c>
      <c r="I108" s="71">
        <v>0</v>
      </c>
      <c r="J108" s="71" t="s">
        <v>47</v>
      </c>
      <c r="K108" s="94">
        <v>1</v>
      </c>
      <c r="L108" s="71">
        <v>96</v>
      </c>
      <c r="M108" s="71">
        <v>384</v>
      </c>
      <c r="N108" s="71">
        <v>768</v>
      </c>
      <c r="O108" s="71">
        <v>0</v>
      </c>
      <c r="P108" s="71">
        <v>0</v>
      </c>
      <c r="Q108" s="71">
        <v>0</v>
      </c>
      <c r="R108" s="71">
        <v>3</v>
      </c>
      <c r="S108" s="71">
        <v>52</v>
      </c>
      <c r="T108" s="71">
        <v>40</v>
      </c>
      <c r="U108" s="71">
        <v>3</v>
      </c>
      <c r="V108" s="71">
        <v>2</v>
      </c>
      <c r="W108" s="71">
        <v>0</v>
      </c>
      <c r="X108" s="71">
        <v>0</v>
      </c>
      <c r="Y108" s="71">
        <v>0</v>
      </c>
      <c r="Z108" s="71">
        <v>2</v>
      </c>
      <c r="AA108" s="71">
        <v>2</v>
      </c>
      <c r="AB108" s="71">
        <v>2</v>
      </c>
      <c r="AC108" s="71">
        <v>0</v>
      </c>
      <c r="AD108" s="71">
        <v>2</v>
      </c>
      <c r="AE108" s="71">
        <v>1</v>
      </c>
      <c r="AF108" s="71">
        <v>1</v>
      </c>
      <c r="AG108" s="73" t="s">
        <v>245</v>
      </c>
      <c r="AH108" s="73" t="s">
        <v>210</v>
      </c>
      <c r="AI108" s="73"/>
    </row>
    <row r="109" spans="1:35" hidden="1" x14ac:dyDescent="0.2">
      <c r="A109" s="67">
        <v>5000</v>
      </c>
      <c r="B109" s="71" t="s">
        <v>45</v>
      </c>
      <c r="C109" s="102">
        <f>E109+F109+G109+I109</f>
        <v>2423</v>
      </c>
      <c r="D109" s="71">
        <v>166</v>
      </c>
      <c r="E109" s="71">
        <v>2257</v>
      </c>
      <c r="F109" s="71">
        <v>0</v>
      </c>
      <c r="G109" s="71">
        <v>0</v>
      </c>
      <c r="H109" s="71" t="s">
        <v>59</v>
      </c>
      <c r="I109" s="71">
        <v>166</v>
      </c>
      <c r="J109" s="71" t="s">
        <v>47</v>
      </c>
      <c r="K109" s="94">
        <v>1</v>
      </c>
      <c r="L109" s="71">
        <v>2</v>
      </c>
      <c r="M109" s="71">
        <v>64</v>
      </c>
      <c r="N109" s="71">
        <f>M109*2</f>
        <v>128</v>
      </c>
      <c r="O109" s="71">
        <v>0</v>
      </c>
      <c r="P109" s="71">
        <v>0</v>
      </c>
      <c r="Q109" s="71">
        <f>P109*2</f>
        <v>0</v>
      </c>
      <c r="R109" s="71">
        <v>2</v>
      </c>
      <c r="S109" s="71">
        <v>0</v>
      </c>
      <c r="T109" s="71">
        <v>0</v>
      </c>
      <c r="U109" s="71">
        <v>3</v>
      </c>
      <c r="V109" s="71">
        <v>3</v>
      </c>
      <c r="W109" s="71">
        <v>1</v>
      </c>
      <c r="X109" s="71">
        <v>0</v>
      </c>
      <c r="Y109" s="71">
        <v>0</v>
      </c>
      <c r="Z109" s="71">
        <v>2</v>
      </c>
      <c r="AA109" s="71">
        <v>3</v>
      </c>
      <c r="AB109" s="71">
        <v>2</v>
      </c>
      <c r="AC109" s="71">
        <v>3</v>
      </c>
      <c r="AD109" s="71">
        <v>1</v>
      </c>
      <c r="AE109" s="71">
        <v>0</v>
      </c>
      <c r="AF109" s="71">
        <v>1</v>
      </c>
      <c r="AG109" s="73" t="s">
        <v>242</v>
      </c>
      <c r="AH109" s="73" t="s">
        <v>210</v>
      </c>
      <c r="AI109" s="76"/>
    </row>
    <row r="110" spans="1:35" x14ac:dyDescent="0.2">
      <c r="A110" s="67">
        <v>5485</v>
      </c>
      <c r="B110" s="71" t="s">
        <v>45</v>
      </c>
      <c r="C110" s="102">
        <v>10253</v>
      </c>
      <c r="D110" s="71">
        <v>307</v>
      </c>
      <c r="E110" s="71">
        <v>9858</v>
      </c>
      <c r="F110" s="71">
        <v>0</v>
      </c>
      <c r="G110" s="71">
        <v>0</v>
      </c>
      <c r="H110" s="71" t="s">
        <v>50</v>
      </c>
      <c r="I110" s="71">
        <v>395</v>
      </c>
      <c r="J110" s="71" t="s">
        <v>246</v>
      </c>
      <c r="K110" s="128">
        <v>5</v>
      </c>
      <c r="L110" s="71">
        <v>59</v>
      </c>
      <c r="M110" s="71">
        <v>1888</v>
      </c>
      <c r="N110" s="71">
        <f>M110*2</f>
        <v>3776</v>
      </c>
      <c r="O110" s="71">
        <v>1</v>
      </c>
      <c r="P110" s="71">
        <v>21</v>
      </c>
      <c r="Q110" s="71">
        <f>P110*2</f>
        <v>42</v>
      </c>
      <c r="R110" s="71">
        <v>13</v>
      </c>
      <c r="S110" s="71">
        <v>54</v>
      </c>
      <c r="T110" s="71">
        <v>38</v>
      </c>
      <c r="U110" s="71">
        <v>7</v>
      </c>
      <c r="V110" s="71">
        <v>5</v>
      </c>
      <c r="W110" s="71">
        <v>2</v>
      </c>
      <c r="X110" s="71">
        <v>0</v>
      </c>
      <c r="Y110" s="71">
        <v>0</v>
      </c>
      <c r="Z110" s="71">
        <v>2</v>
      </c>
      <c r="AA110" s="71">
        <v>5</v>
      </c>
      <c r="AB110" s="71">
        <v>2</v>
      </c>
      <c r="AC110" s="71">
        <v>0</v>
      </c>
      <c r="AD110" s="71">
        <v>3</v>
      </c>
      <c r="AE110" s="71">
        <v>0</v>
      </c>
      <c r="AF110" s="71">
        <v>1</v>
      </c>
      <c r="AG110" s="73" t="s">
        <v>247</v>
      </c>
      <c r="AH110" s="73" t="s">
        <v>210</v>
      </c>
      <c r="AI110" s="76"/>
    </row>
    <row r="111" spans="1:35" hidden="1" x14ac:dyDescent="0.2">
      <c r="A111" s="67">
        <v>5757</v>
      </c>
      <c r="B111" s="71" t="s">
        <v>49</v>
      </c>
      <c r="C111" s="102">
        <f>E111+F111+G111+I111</f>
        <v>852</v>
      </c>
      <c r="D111" s="71">
        <v>113</v>
      </c>
      <c r="E111" s="71">
        <v>852</v>
      </c>
      <c r="F111" s="71">
        <v>0</v>
      </c>
      <c r="G111" s="71">
        <v>0</v>
      </c>
      <c r="H111" s="71" t="s">
        <v>50</v>
      </c>
      <c r="I111" s="71">
        <v>0</v>
      </c>
      <c r="J111" s="71" t="s">
        <v>47</v>
      </c>
      <c r="K111" s="94">
        <v>1</v>
      </c>
      <c r="L111" s="71">
        <v>4</v>
      </c>
      <c r="M111" s="71">
        <v>64</v>
      </c>
      <c r="N111" s="71">
        <v>128</v>
      </c>
      <c r="O111" s="71">
        <v>0</v>
      </c>
      <c r="P111" s="71">
        <v>0</v>
      </c>
      <c r="Q111" s="71">
        <v>0</v>
      </c>
      <c r="R111" s="71">
        <v>0</v>
      </c>
      <c r="S111" s="71">
        <v>18</v>
      </c>
      <c r="T111" s="71">
        <v>0</v>
      </c>
      <c r="U111" s="71">
        <v>1</v>
      </c>
      <c r="V111" s="71">
        <v>1</v>
      </c>
      <c r="W111" s="71">
        <v>0</v>
      </c>
      <c r="X111" s="71">
        <v>0</v>
      </c>
      <c r="Y111" s="71">
        <v>0</v>
      </c>
      <c r="Z111" s="71">
        <v>1</v>
      </c>
      <c r="AA111" s="71">
        <v>1</v>
      </c>
      <c r="AB111" s="71">
        <v>1</v>
      </c>
      <c r="AC111" s="71">
        <v>0</v>
      </c>
      <c r="AD111" s="71">
        <v>0</v>
      </c>
      <c r="AE111" s="71">
        <v>0</v>
      </c>
      <c r="AF111" s="71">
        <v>1</v>
      </c>
      <c r="AG111" s="73" t="s">
        <v>242</v>
      </c>
      <c r="AH111" s="73" t="s">
        <v>210</v>
      </c>
      <c r="AI111" s="76"/>
    </row>
    <row r="112" spans="1:35" hidden="1" x14ac:dyDescent="0.2">
      <c r="A112" s="67">
        <v>5766</v>
      </c>
      <c r="B112" s="71" t="s">
        <v>49</v>
      </c>
      <c r="C112" s="102">
        <f>E112+F112+G112+I112</f>
        <v>847</v>
      </c>
      <c r="D112" s="71">
        <v>27</v>
      </c>
      <c r="E112" s="71">
        <v>359</v>
      </c>
      <c r="F112" s="71">
        <v>0</v>
      </c>
      <c r="G112" s="71">
        <v>0</v>
      </c>
      <c r="H112" s="71" t="s">
        <v>56</v>
      </c>
      <c r="I112" s="71">
        <v>488</v>
      </c>
      <c r="J112" s="71" t="s">
        <v>78</v>
      </c>
      <c r="K112" s="97">
        <v>1</v>
      </c>
      <c r="L112" s="71">
        <v>11</v>
      </c>
      <c r="M112" s="71">
        <v>140</v>
      </c>
      <c r="N112" s="71">
        <f>M112*2</f>
        <v>280</v>
      </c>
      <c r="O112" s="71">
        <v>2</v>
      </c>
      <c r="P112" s="71">
        <v>42</v>
      </c>
      <c r="Q112" s="71">
        <f>P112*2</f>
        <v>84</v>
      </c>
      <c r="R112" s="71">
        <v>0</v>
      </c>
      <c r="S112" s="71">
        <v>9</v>
      </c>
      <c r="T112" s="71">
        <v>0</v>
      </c>
      <c r="U112" s="71">
        <v>1</v>
      </c>
      <c r="V112" s="71">
        <v>1</v>
      </c>
      <c r="W112" s="71">
        <v>0</v>
      </c>
      <c r="X112" s="71">
        <v>0</v>
      </c>
      <c r="Y112" s="71">
        <v>0</v>
      </c>
      <c r="Z112" s="71">
        <v>1</v>
      </c>
      <c r="AA112" s="71">
        <v>1</v>
      </c>
      <c r="AB112" s="71">
        <v>1</v>
      </c>
      <c r="AC112" s="71">
        <v>0</v>
      </c>
      <c r="AD112" s="71">
        <v>1</v>
      </c>
      <c r="AE112" s="71">
        <v>0</v>
      </c>
      <c r="AF112" s="71">
        <v>1</v>
      </c>
      <c r="AG112" s="73" t="s">
        <v>242</v>
      </c>
      <c r="AH112" s="73" t="s">
        <v>210</v>
      </c>
      <c r="AI112" s="76"/>
    </row>
    <row r="113" spans="1:35" hidden="1" x14ac:dyDescent="0.2">
      <c r="A113" s="67">
        <v>5784</v>
      </c>
      <c r="B113" s="71" t="s">
        <v>49</v>
      </c>
      <c r="C113" s="102">
        <v>3871</v>
      </c>
      <c r="D113" s="71">
        <v>57</v>
      </c>
      <c r="E113" s="71">
        <v>0</v>
      </c>
      <c r="F113" s="71">
        <v>0</v>
      </c>
      <c r="G113" s="71">
        <v>57</v>
      </c>
      <c r="H113" s="71" t="s">
        <v>50</v>
      </c>
      <c r="I113" s="71">
        <v>0</v>
      </c>
      <c r="J113" s="71" t="s">
        <v>62</v>
      </c>
      <c r="K113" s="94">
        <v>1</v>
      </c>
      <c r="L113" s="71">
        <v>20</v>
      </c>
      <c r="M113" s="71">
        <v>0</v>
      </c>
      <c r="N113" s="71">
        <v>0</v>
      </c>
      <c r="O113" s="71">
        <v>11</v>
      </c>
      <c r="P113" s="71">
        <v>0</v>
      </c>
      <c r="Q113" s="71">
        <v>0</v>
      </c>
      <c r="R113" s="71">
        <v>0</v>
      </c>
      <c r="S113" s="71">
        <v>17</v>
      </c>
      <c r="T113" s="71">
        <v>0</v>
      </c>
      <c r="U113" s="71">
        <v>8</v>
      </c>
      <c r="V113" s="71">
        <v>8</v>
      </c>
      <c r="W113" s="71">
        <v>4</v>
      </c>
      <c r="X113" s="71">
        <v>1</v>
      </c>
      <c r="Y113" s="71">
        <v>0</v>
      </c>
      <c r="Z113" s="71">
        <v>2</v>
      </c>
      <c r="AA113" s="71">
        <v>8</v>
      </c>
      <c r="AB113" s="71">
        <v>4</v>
      </c>
      <c r="AC113" s="71">
        <v>7</v>
      </c>
      <c r="AD113" s="71">
        <v>0</v>
      </c>
      <c r="AE113" s="71">
        <v>0</v>
      </c>
      <c r="AF113" s="71">
        <v>1</v>
      </c>
      <c r="AG113" s="73" t="s">
        <v>212</v>
      </c>
      <c r="AH113" s="73" t="s">
        <v>210</v>
      </c>
      <c r="AI113" s="76"/>
    </row>
    <row r="114" spans="1:35" hidden="1" x14ac:dyDescent="0.2">
      <c r="A114" s="67">
        <v>5793</v>
      </c>
      <c r="B114" s="71" t="s">
        <v>49</v>
      </c>
      <c r="C114" s="102">
        <f t="shared" ref="C114:C119" si="15">E114+F114+G114+I114</f>
        <v>415</v>
      </c>
      <c r="D114" s="71">
        <v>28</v>
      </c>
      <c r="E114" s="71">
        <v>0</v>
      </c>
      <c r="F114" s="71">
        <v>0</v>
      </c>
      <c r="G114" s="71">
        <v>0</v>
      </c>
      <c r="H114" s="71" t="s">
        <v>56</v>
      </c>
      <c r="I114" s="71">
        <v>415</v>
      </c>
      <c r="J114" s="71" t="s">
        <v>78</v>
      </c>
      <c r="K114" s="94">
        <v>1</v>
      </c>
      <c r="L114" s="71">
        <v>11</v>
      </c>
      <c r="M114" s="71">
        <v>140</v>
      </c>
      <c r="N114" s="71">
        <f>M114*2</f>
        <v>280</v>
      </c>
      <c r="O114" s="71">
        <v>2</v>
      </c>
      <c r="P114" s="71">
        <v>42</v>
      </c>
      <c r="Q114" s="71">
        <f>P114*2</f>
        <v>84</v>
      </c>
      <c r="R114" s="71">
        <v>0</v>
      </c>
      <c r="S114" s="71">
        <v>0</v>
      </c>
      <c r="T114" s="71">
        <v>0</v>
      </c>
      <c r="U114" s="71">
        <v>0</v>
      </c>
      <c r="V114" s="71">
        <v>0</v>
      </c>
      <c r="W114" s="71">
        <v>0</v>
      </c>
      <c r="X114" s="71">
        <v>0</v>
      </c>
      <c r="Y114" s="71">
        <v>0</v>
      </c>
      <c r="Z114" s="71">
        <v>0</v>
      </c>
      <c r="AA114" s="71">
        <v>0</v>
      </c>
      <c r="AB114" s="71">
        <v>0</v>
      </c>
      <c r="AC114" s="71">
        <v>0</v>
      </c>
      <c r="AD114" s="71">
        <v>0</v>
      </c>
      <c r="AE114" s="71">
        <v>0</v>
      </c>
      <c r="AF114" s="71">
        <v>0</v>
      </c>
      <c r="AG114" s="73" t="s">
        <v>242</v>
      </c>
      <c r="AH114" s="73" t="s">
        <v>210</v>
      </c>
      <c r="AI114" s="76"/>
    </row>
    <row r="115" spans="1:35" hidden="1" x14ac:dyDescent="0.2">
      <c r="A115" s="67">
        <v>5794</v>
      </c>
      <c r="B115" s="71" t="s">
        <v>45</v>
      </c>
      <c r="C115" s="102">
        <f t="shared" si="15"/>
        <v>10339</v>
      </c>
      <c r="D115" s="71">
        <v>2939</v>
      </c>
      <c r="E115" s="71">
        <v>50</v>
      </c>
      <c r="F115" s="71">
        <v>9312</v>
      </c>
      <c r="G115" s="71">
        <v>74</v>
      </c>
      <c r="H115" s="71" t="s">
        <v>80</v>
      </c>
      <c r="I115" s="71">
        <v>903</v>
      </c>
      <c r="J115" s="71" t="s">
        <v>47</v>
      </c>
      <c r="K115" s="94">
        <v>1</v>
      </c>
      <c r="L115" s="71">
        <v>14</v>
      </c>
      <c r="M115" s="71">
        <v>448</v>
      </c>
      <c r="N115" s="71">
        <f>M115*2</f>
        <v>896</v>
      </c>
      <c r="O115" s="71">
        <v>3</v>
      </c>
      <c r="P115" s="71">
        <v>63</v>
      </c>
      <c r="Q115" s="71">
        <f>P115*2</f>
        <v>126</v>
      </c>
      <c r="R115" s="71">
        <v>9</v>
      </c>
      <c r="S115" s="71">
        <v>113</v>
      </c>
      <c r="T115" s="71">
        <v>75</v>
      </c>
      <c r="U115" s="71">
        <v>9</v>
      </c>
      <c r="V115" s="71">
        <v>13</v>
      </c>
      <c r="W115" s="71">
        <v>0</v>
      </c>
      <c r="X115" s="71">
        <v>0</v>
      </c>
      <c r="Y115" s="71">
        <v>0</v>
      </c>
      <c r="Z115" s="71">
        <v>2</v>
      </c>
      <c r="AA115" s="71">
        <v>13</v>
      </c>
      <c r="AB115" s="71">
        <v>4</v>
      </c>
      <c r="AC115" s="71">
        <v>0</v>
      </c>
      <c r="AD115" s="71">
        <v>2</v>
      </c>
      <c r="AE115" s="71">
        <v>3</v>
      </c>
      <c r="AF115" s="71">
        <v>1</v>
      </c>
      <c r="AG115" s="73" t="s">
        <v>209</v>
      </c>
      <c r="AH115" s="73" t="s">
        <v>210</v>
      </c>
      <c r="AI115" s="76"/>
    </row>
    <row r="116" spans="1:35" hidden="1" x14ac:dyDescent="0.2">
      <c r="A116" s="67">
        <v>5802</v>
      </c>
      <c r="B116" s="71" t="s">
        <v>49</v>
      </c>
      <c r="C116" s="102">
        <f t="shared" si="15"/>
        <v>2505</v>
      </c>
      <c r="D116" s="71">
        <v>170</v>
      </c>
      <c r="E116" s="71">
        <v>2335</v>
      </c>
      <c r="F116" s="71">
        <v>0</v>
      </c>
      <c r="G116" s="71">
        <v>0</v>
      </c>
      <c r="H116" s="71" t="s">
        <v>59</v>
      </c>
      <c r="I116" s="71">
        <v>170</v>
      </c>
      <c r="J116" s="71" t="s">
        <v>47</v>
      </c>
      <c r="K116" s="94">
        <v>1</v>
      </c>
      <c r="L116" s="71">
        <v>26</v>
      </c>
      <c r="M116" s="71">
        <v>204</v>
      </c>
      <c r="N116" s="71">
        <v>408</v>
      </c>
      <c r="O116" s="71">
        <v>3</v>
      </c>
      <c r="P116" s="71">
        <v>38</v>
      </c>
      <c r="Q116" s="71">
        <v>76</v>
      </c>
      <c r="R116" s="71">
        <v>24</v>
      </c>
      <c r="S116" s="71">
        <v>0</v>
      </c>
      <c r="T116" s="71">
        <v>0</v>
      </c>
      <c r="U116" s="71">
        <v>3</v>
      </c>
      <c r="V116" s="71">
        <v>2</v>
      </c>
      <c r="W116" s="71">
        <v>1</v>
      </c>
      <c r="X116" s="71">
        <v>0</v>
      </c>
      <c r="Y116" s="71">
        <v>0</v>
      </c>
      <c r="Z116" s="71">
        <v>2</v>
      </c>
      <c r="AA116" s="71">
        <v>2</v>
      </c>
      <c r="AB116" s="71">
        <v>2</v>
      </c>
      <c r="AC116" s="71">
        <v>0</v>
      </c>
      <c r="AD116" s="71">
        <v>2</v>
      </c>
      <c r="AE116" s="71">
        <v>1</v>
      </c>
      <c r="AF116" s="71">
        <v>1</v>
      </c>
      <c r="AG116" s="73" t="s">
        <v>231</v>
      </c>
      <c r="AH116" s="73" t="s">
        <v>210</v>
      </c>
      <c r="AI116" s="76"/>
    </row>
    <row r="117" spans="1:35" hidden="1" x14ac:dyDescent="0.2">
      <c r="A117" s="67">
        <v>6031</v>
      </c>
      <c r="B117" s="71" t="s">
        <v>49</v>
      </c>
      <c r="C117" s="102">
        <f t="shared" si="15"/>
        <v>830</v>
      </c>
      <c r="D117" s="71">
        <v>28</v>
      </c>
      <c r="E117" s="71">
        <v>415</v>
      </c>
      <c r="F117" s="71">
        <v>0</v>
      </c>
      <c r="G117" s="71">
        <v>0</v>
      </c>
      <c r="H117" s="71" t="s">
        <v>56</v>
      </c>
      <c r="I117" s="71">
        <v>415</v>
      </c>
      <c r="J117" s="71" t="s">
        <v>78</v>
      </c>
      <c r="K117" s="94">
        <v>1</v>
      </c>
      <c r="L117" s="71">
        <v>21</v>
      </c>
      <c r="M117" s="71">
        <v>672</v>
      </c>
      <c r="N117" s="71">
        <f>M117*2</f>
        <v>1344</v>
      </c>
      <c r="O117" s="71">
        <v>2</v>
      </c>
      <c r="P117" s="71">
        <v>21</v>
      </c>
      <c r="Q117" s="71">
        <f>P117*2</f>
        <v>42</v>
      </c>
      <c r="R117" s="71">
        <v>0</v>
      </c>
      <c r="S117" s="71">
        <v>0</v>
      </c>
      <c r="T117" s="71">
        <v>0</v>
      </c>
      <c r="U117" s="71">
        <v>0</v>
      </c>
      <c r="V117" s="71">
        <v>0</v>
      </c>
      <c r="W117" s="71">
        <v>0</v>
      </c>
      <c r="X117" s="71">
        <v>0</v>
      </c>
      <c r="Y117" s="71">
        <v>0</v>
      </c>
      <c r="Z117" s="71">
        <v>0</v>
      </c>
      <c r="AA117" s="71">
        <v>0</v>
      </c>
      <c r="AB117" s="71">
        <v>0</v>
      </c>
      <c r="AC117" s="71">
        <v>0</v>
      </c>
      <c r="AD117" s="71">
        <v>0</v>
      </c>
      <c r="AE117" s="71">
        <v>0</v>
      </c>
      <c r="AF117" s="71">
        <v>0</v>
      </c>
      <c r="AG117" s="73" t="s">
        <v>242</v>
      </c>
      <c r="AH117" s="73" t="s">
        <v>210</v>
      </c>
      <c r="AI117" s="76"/>
    </row>
    <row r="118" spans="1:35" x14ac:dyDescent="0.2">
      <c r="A118" s="67">
        <v>6602</v>
      </c>
      <c r="B118" s="71" t="s">
        <v>49</v>
      </c>
      <c r="C118" s="102">
        <f t="shared" si="15"/>
        <v>16216</v>
      </c>
      <c r="D118" s="71">
        <v>307</v>
      </c>
      <c r="E118" s="71">
        <v>12874</v>
      </c>
      <c r="F118" s="71">
        <v>1025</v>
      </c>
      <c r="G118" s="71">
        <v>0</v>
      </c>
      <c r="H118" s="71" t="s">
        <v>56</v>
      </c>
      <c r="I118" s="71">
        <v>2317</v>
      </c>
      <c r="J118" s="71" t="s">
        <v>246</v>
      </c>
      <c r="K118" s="128">
        <v>5</v>
      </c>
      <c r="L118" s="71">
        <v>69</v>
      </c>
      <c r="M118" s="71">
        <v>2208</v>
      </c>
      <c r="N118" s="71">
        <f>M118*2</f>
        <v>4416</v>
      </c>
      <c r="O118" s="71">
        <v>7</v>
      </c>
      <c r="P118" s="71">
        <v>350</v>
      </c>
      <c r="Q118" s="71">
        <f>P118*2</f>
        <v>700</v>
      </c>
      <c r="R118" s="71">
        <v>23</v>
      </c>
      <c r="S118" s="71">
        <v>68</v>
      </c>
      <c r="T118" s="71">
        <v>26</v>
      </c>
      <c r="U118" s="71">
        <v>9</v>
      </c>
      <c r="V118" s="71">
        <v>9</v>
      </c>
      <c r="W118" s="71">
        <v>2</v>
      </c>
      <c r="X118" s="71">
        <v>0</v>
      </c>
      <c r="Y118" s="71">
        <v>0</v>
      </c>
      <c r="Z118" s="71">
        <v>3</v>
      </c>
      <c r="AA118" s="71">
        <v>9</v>
      </c>
      <c r="AB118" s="71">
        <v>9</v>
      </c>
      <c r="AC118" s="71">
        <v>0</v>
      </c>
      <c r="AD118" s="71">
        <v>4</v>
      </c>
      <c r="AE118" s="71">
        <v>0</v>
      </c>
      <c r="AF118" s="71">
        <v>1</v>
      </c>
      <c r="AG118" s="73" t="s">
        <v>247</v>
      </c>
      <c r="AH118" s="73" t="s">
        <v>210</v>
      </c>
      <c r="AI118" s="76"/>
    </row>
    <row r="119" spans="1:35" hidden="1" x14ac:dyDescent="0.2">
      <c r="A119" s="67">
        <v>7012</v>
      </c>
      <c r="B119" s="71" t="s">
        <v>49</v>
      </c>
      <c r="C119" s="102">
        <f t="shared" si="15"/>
        <v>11050</v>
      </c>
      <c r="D119" s="71">
        <v>303</v>
      </c>
      <c r="E119" s="71">
        <v>8570</v>
      </c>
      <c r="F119" s="71">
        <v>0</v>
      </c>
      <c r="G119" s="71">
        <v>2480</v>
      </c>
      <c r="H119" s="71" t="s">
        <v>59</v>
      </c>
      <c r="I119" s="71">
        <v>0</v>
      </c>
      <c r="J119" s="71" t="s">
        <v>47</v>
      </c>
      <c r="K119" s="94">
        <v>1</v>
      </c>
      <c r="L119" s="71">
        <v>63</v>
      </c>
      <c r="M119" s="71">
        <v>2016</v>
      </c>
      <c r="N119" s="71">
        <f>M119*2</f>
        <v>4032</v>
      </c>
      <c r="O119" s="71">
        <v>0</v>
      </c>
      <c r="P119" s="71">
        <v>0</v>
      </c>
      <c r="Q119" s="71">
        <f>P119*2</f>
        <v>0</v>
      </c>
      <c r="R119" s="71">
        <v>31</v>
      </c>
      <c r="S119" s="71">
        <v>119</v>
      </c>
      <c r="T119" s="71">
        <v>159</v>
      </c>
      <c r="U119" s="71">
        <v>8</v>
      </c>
      <c r="V119" s="71">
        <v>13</v>
      </c>
      <c r="W119" s="71">
        <v>7</v>
      </c>
      <c r="X119" s="71">
        <v>0</v>
      </c>
      <c r="Y119" s="71">
        <v>0</v>
      </c>
      <c r="Z119" s="71">
        <v>2</v>
      </c>
      <c r="AA119" s="71">
        <v>13</v>
      </c>
      <c r="AB119" s="71">
        <v>2</v>
      </c>
      <c r="AC119" s="71">
        <v>0</v>
      </c>
      <c r="AD119" s="71">
        <v>3</v>
      </c>
      <c r="AE119" s="71">
        <v>1</v>
      </c>
      <c r="AF119" s="71">
        <v>2</v>
      </c>
      <c r="AG119" s="73" t="s">
        <v>240</v>
      </c>
      <c r="AH119" s="73"/>
      <c r="AI119" s="76"/>
    </row>
    <row r="120" spans="1:35" hidden="1" x14ac:dyDescent="0.2">
      <c r="A120" s="67">
        <v>6940</v>
      </c>
      <c r="B120" s="71" t="s">
        <v>49</v>
      </c>
      <c r="C120" s="102">
        <v>63867</v>
      </c>
      <c r="D120" s="71">
        <v>0</v>
      </c>
      <c r="E120" s="71"/>
      <c r="F120" s="71"/>
      <c r="G120" s="71"/>
      <c r="H120" s="71"/>
      <c r="I120" s="71"/>
      <c r="J120" s="71" t="s">
        <v>47</v>
      </c>
      <c r="K120" s="94">
        <v>1</v>
      </c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>
        <v>0</v>
      </c>
      <c r="Y120" s="71">
        <v>0</v>
      </c>
      <c r="Z120" s="71"/>
      <c r="AA120" s="71"/>
      <c r="AB120" s="71"/>
      <c r="AC120" s="71"/>
      <c r="AD120" s="71"/>
      <c r="AE120" s="71"/>
      <c r="AF120" s="71"/>
      <c r="AG120" s="73" t="s">
        <v>248</v>
      </c>
      <c r="AH120" s="73" t="s">
        <v>210</v>
      </c>
      <c r="AI120" s="76"/>
    </row>
    <row r="121" spans="1:35" hidden="1" x14ac:dyDescent="0.2">
      <c r="A121" s="67">
        <v>7016</v>
      </c>
      <c r="B121" s="71" t="s">
        <v>45</v>
      </c>
      <c r="C121" s="102">
        <f>E121+F121+G121+I121</f>
        <v>5751</v>
      </c>
      <c r="D121" s="71">
        <v>397</v>
      </c>
      <c r="E121" s="71">
        <v>4654</v>
      </c>
      <c r="F121" s="71">
        <v>380</v>
      </c>
      <c r="G121" s="71">
        <v>320</v>
      </c>
      <c r="H121" s="71" t="s">
        <v>59</v>
      </c>
      <c r="I121" s="71">
        <v>397</v>
      </c>
      <c r="J121" s="71" t="s">
        <v>47</v>
      </c>
      <c r="K121" s="94">
        <v>1</v>
      </c>
      <c r="L121" s="71">
        <v>25</v>
      </c>
      <c r="M121" s="71">
        <v>592</v>
      </c>
      <c r="N121" s="71">
        <f>M121*2</f>
        <v>1184</v>
      </c>
      <c r="O121" s="71">
        <v>14</v>
      </c>
      <c r="P121" s="71">
        <v>107</v>
      </c>
      <c r="Q121" s="71">
        <f>P121*2</f>
        <v>214</v>
      </c>
      <c r="R121" s="71">
        <v>16</v>
      </c>
      <c r="S121" s="71">
        <v>56</v>
      </c>
      <c r="T121" s="71">
        <v>75</v>
      </c>
      <c r="U121" s="71">
        <v>6</v>
      </c>
      <c r="V121" s="71">
        <v>5</v>
      </c>
      <c r="W121" s="71">
        <v>4</v>
      </c>
      <c r="X121" s="71">
        <v>0</v>
      </c>
      <c r="Y121" s="71">
        <v>0</v>
      </c>
      <c r="Z121" s="71">
        <v>4</v>
      </c>
      <c r="AA121" s="71">
        <v>5</v>
      </c>
      <c r="AB121" s="71">
        <v>4</v>
      </c>
      <c r="AC121" s="71">
        <v>1</v>
      </c>
      <c r="AD121" s="71">
        <v>3</v>
      </c>
      <c r="AE121" s="71">
        <v>0</v>
      </c>
      <c r="AF121" s="71">
        <v>2</v>
      </c>
      <c r="AG121" s="73" t="s">
        <v>249</v>
      </c>
      <c r="AH121" s="73" t="s">
        <v>210</v>
      </c>
      <c r="AI121" s="76"/>
    </row>
    <row r="122" spans="1:35" hidden="1" x14ac:dyDescent="0.2">
      <c r="A122" s="67">
        <v>7037</v>
      </c>
      <c r="B122" s="71" t="s">
        <v>49</v>
      </c>
      <c r="C122" s="102">
        <v>2400</v>
      </c>
      <c r="D122" s="71">
        <v>0</v>
      </c>
      <c r="E122" s="71"/>
      <c r="F122" s="71"/>
      <c r="G122" s="71"/>
      <c r="H122" s="71"/>
      <c r="I122" s="71"/>
      <c r="J122" s="71" t="s">
        <v>47</v>
      </c>
      <c r="K122" s="94">
        <v>1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>
        <v>0</v>
      </c>
      <c r="Y122" s="71">
        <v>0</v>
      </c>
      <c r="Z122" s="71"/>
      <c r="AA122" s="71"/>
      <c r="AB122" s="71"/>
      <c r="AC122" s="71"/>
      <c r="AD122" s="71"/>
      <c r="AE122" s="71"/>
      <c r="AF122" s="71"/>
      <c r="AG122" s="73" t="s">
        <v>248</v>
      </c>
      <c r="AH122" s="73" t="s">
        <v>210</v>
      </c>
      <c r="AI122" s="76"/>
    </row>
    <row r="123" spans="1:35" hidden="1" x14ac:dyDescent="0.2">
      <c r="A123" s="67">
        <v>7042</v>
      </c>
      <c r="B123" s="71" t="s">
        <v>49</v>
      </c>
      <c r="C123" s="102">
        <v>7638</v>
      </c>
      <c r="D123" s="71">
        <v>76</v>
      </c>
      <c r="E123" s="71">
        <v>76</v>
      </c>
      <c r="F123" s="71">
        <v>0</v>
      </c>
      <c r="G123" s="71">
        <v>0</v>
      </c>
      <c r="H123" s="71" t="s">
        <v>50</v>
      </c>
      <c r="I123" s="71">
        <v>0</v>
      </c>
      <c r="J123" s="71" t="s">
        <v>47</v>
      </c>
      <c r="K123" s="94">
        <v>1</v>
      </c>
      <c r="L123" s="71">
        <v>18</v>
      </c>
      <c r="M123" s="71">
        <v>8</v>
      </c>
      <c r="N123" s="71">
        <v>16</v>
      </c>
      <c r="O123" s="71">
        <v>2</v>
      </c>
      <c r="P123" s="71">
        <v>8</v>
      </c>
      <c r="Q123" s="71">
        <v>16</v>
      </c>
      <c r="R123" s="71">
        <v>0</v>
      </c>
      <c r="S123" s="71">
        <v>30</v>
      </c>
      <c r="T123" s="71">
        <v>10</v>
      </c>
      <c r="U123" s="71">
        <v>5</v>
      </c>
      <c r="V123" s="71">
        <v>4</v>
      </c>
      <c r="W123" s="71">
        <v>2</v>
      </c>
      <c r="X123" s="71">
        <v>0</v>
      </c>
      <c r="Y123" s="71">
        <v>0</v>
      </c>
      <c r="Z123" s="71">
        <v>4</v>
      </c>
      <c r="AA123" s="71">
        <v>4</v>
      </c>
      <c r="AB123" s="71">
        <v>4</v>
      </c>
      <c r="AC123" s="71">
        <v>0</v>
      </c>
      <c r="AD123" s="71">
        <v>3</v>
      </c>
      <c r="AE123" s="71">
        <v>0</v>
      </c>
      <c r="AF123" s="71">
        <v>2</v>
      </c>
      <c r="AG123" s="73" t="s">
        <v>250</v>
      </c>
      <c r="AH123" s="73" t="s">
        <v>210</v>
      </c>
      <c r="AI123" s="76"/>
    </row>
    <row r="124" spans="1:35" hidden="1" x14ac:dyDescent="0.2">
      <c r="A124" s="67">
        <v>7044</v>
      </c>
      <c r="B124" s="71" t="s">
        <v>45</v>
      </c>
      <c r="C124" s="102">
        <f t="shared" ref="C124:C129" si="16">E124+F124+G124+I124</f>
        <v>3987</v>
      </c>
      <c r="D124" s="71">
        <v>445</v>
      </c>
      <c r="E124" s="71">
        <v>1520</v>
      </c>
      <c r="F124" s="71">
        <v>1511</v>
      </c>
      <c r="G124" s="71">
        <v>956</v>
      </c>
      <c r="H124" s="71" t="s">
        <v>50</v>
      </c>
      <c r="I124" s="71">
        <v>0</v>
      </c>
      <c r="J124" s="71" t="s">
        <v>47</v>
      </c>
      <c r="K124" s="94">
        <v>1</v>
      </c>
      <c r="L124" s="71">
        <v>16</v>
      </c>
      <c r="M124" s="71">
        <v>240</v>
      </c>
      <c r="N124" s="71">
        <f t="shared" ref="N124:N129" si="17">M124*2</f>
        <v>480</v>
      </c>
      <c r="O124" s="71">
        <v>0</v>
      </c>
      <c r="P124" s="71">
        <v>0</v>
      </c>
      <c r="Q124" s="71">
        <f t="shared" ref="Q124:Q129" si="18">P124*2</f>
        <v>0</v>
      </c>
      <c r="R124" s="71">
        <v>11</v>
      </c>
      <c r="S124" s="71">
        <v>58</v>
      </c>
      <c r="T124" s="71">
        <v>39</v>
      </c>
      <c r="U124" s="71">
        <v>8</v>
      </c>
      <c r="V124" s="71">
        <v>8</v>
      </c>
      <c r="W124" s="71">
        <v>5</v>
      </c>
      <c r="X124" s="71">
        <v>0</v>
      </c>
      <c r="Y124" s="71">
        <v>0</v>
      </c>
      <c r="Z124" s="71">
        <v>2</v>
      </c>
      <c r="AA124" s="71">
        <v>8</v>
      </c>
      <c r="AB124" s="71">
        <v>4</v>
      </c>
      <c r="AC124" s="71">
        <v>0</v>
      </c>
      <c r="AD124" s="71">
        <v>0</v>
      </c>
      <c r="AE124" s="71">
        <v>1</v>
      </c>
      <c r="AF124" s="71">
        <v>2</v>
      </c>
      <c r="AG124" s="73" t="s">
        <v>240</v>
      </c>
      <c r="AH124" s="73"/>
      <c r="AI124" s="76"/>
    </row>
    <row r="125" spans="1:35" hidden="1" x14ac:dyDescent="0.2">
      <c r="A125" s="67">
        <v>7048</v>
      </c>
      <c r="B125" s="71" t="s">
        <v>49</v>
      </c>
      <c r="C125" s="102">
        <f t="shared" si="16"/>
        <v>4108</v>
      </c>
      <c r="D125" s="71">
        <v>265</v>
      </c>
      <c r="E125" s="71">
        <v>3847</v>
      </c>
      <c r="F125" s="71">
        <v>0</v>
      </c>
      <c r="G125" s="71">
        <v>261</v>
      </c>
      <c r="H125" s="71" t="s">
        <v>50</v>
      </c>
      <c r="I125" s="71">
        <v>0</v>
      </c>
      <c r="J125" s="71" t="s">
        <v>47</v>
      </c>
      <c r="K125" s="94">
        <v>1</v>
      </c>
      <c r="L125" s="71">
        <v>12</v>
      </c>
      <c r="M125" s="71">
        <v>180</v>
      </c>
      <c r="N125" s="71">
        <f t="shared" si="17"/>
        <v>360</v>
      </c>
      <c r="O125" s="71">
        <v>0</v>
      </c>
      <c r="P125" s="71">
        <v>0</v>
      </c>
      <c r="Q125" s="71">
        <f t="shared" si="18"/>
        <v>0</v>
      </c>
      <c r="R125" s="71">
        <v>9</v>
      </c>
      <c r="S125" s="71">
        <v>68</v>
      </c>
      <c r="T125" s="71">
        <v>104</v>
      </c>
      <c r="U125" s="71">
        <v>8</v>
      </c>
      <c r="V125" s="71">
        <v>6</v>
      </c>
      <c r="W125" s="71">
        <v>3</v>
      </c>
      <c r="X125" s="71">
        <v>0</v>
      </c>
      <c r="Y125" s="71">
        <v>0</v>
      </c>
      <c r="Z125" s="71">
        <v>2</v>
      </c>
      <c r="AA125" s="71">
        <v>6</v>
      </c>
      <c r="AB125" s="71">
        <v>2</v>
      </c>
      <c r="AC125" s="71">
        <v>0</v>
      </c>
      <c r="AD125" s="71">
        <v>1</v>
      </c>
      <c r="AE125" s="71">
        <v>0</v>
      </c>
      <c r="AF125" s="71">
        <v>1</v>
      </c>
      <c r="AG125" s="73" t="s">
        <v>251</v>
      </c>
      <c r="AH125" s="73" t="s">
        <v>210</v>
      </c>
      <c r="AI125" s="76"/>
    </row>
    <row r="126" spans="1:35" hidden="1" x14ac:dyDescent="0.2">
      <c r="A126" s="67">
        <v>7050</v>
      </c>
      <c r="B126" s="71" t="s">
        <v>49</v>
      </c>
      <c r="C126" s="102">
        <f t="shared" si="16"/>
        <v>6972</v>
      </c>
      <c r="D126" s="71">
        <v>324</v>
      </c>
      <c r="E126" s="71">
        <v>5588</v>
      </c>
      <c r="F126" s="71">
        <v>1028</v>
      </c>
      <c r="G126" s="71">
        <v>0</v>
      </c>
      <c r="H126" s="71" t="s">
        <v>59</v>
      </c>
      <c r="I126" s="71">
        <v>356</v>
      </c>
      <c r="J126" s="71" t="s">
        <v>47</v>
      </c>
      <c r="K126" s="94">
        <v>1</v>
      </c>
      <c r="L126" s="71">
        <v>0</v>
      </c>
      <c r="M126" s="71">
        <v>42</v>
      </c>
      <c r="N126" s="71">
        <f t="shared" si="17"/>
        <v>84</v>
      </c>
      <c r="O126" s="71">
        <v>1</v>
      </c>
      <c r="P126" s="71">
        <v>21</v>
      </c>
      <c r="Q126" s="71">
        <f t="shared" si="18"/>
        <v>42</v>
      </c>
      <c r="R126" s="71">
        <v>0</v>
      </c>
      <c r="S126" s="71">
        <v>0</v>
      </c>
      <c r="T126" s="71">
        <v>0</v>
      </c>
      <c r="U126" s="71">
        <v>4</v>
      </c>
      <c r="V126" s="71">
        <v>5</v>
      </c>
      <c r="W126" s="71">
        <v>2</v>
      </c>
      <c r="X126" s="71">
        <v>0</v>
      </c>
      <c r="Y126" s="71">
        <v>0</v>
      </c>
      <c r="Z126" s="71">
        <v>2</v>
      </c>
      <c r="AA126" s="71">
        <v>5</v>
      </c>
      <c r="AB126" s="71">
        <v>2</v>
      </c>
      <c r="AC126" s="71">
        <v>0</v>
      </c>
      <c r="AD126" s="71">
        <v>1</v>
      </c>
      <c r="AE126" s="71">
        <v>1</v>
      </c>
      <c r="AF126" s="71">
        <v>1</v>
      </c>
      <c r="AG126" s="73" t="s">
        <v>239</v>
      </c>
      <c r="AH126" s="73" t="s">
        <v>210</v>
      </c>
      <c r="AI126" s="76"/>
    </row>
    <row r="127" spans="1:35" hidden="1" x14ac:dyDescent="0.2">
      <c r="A127" s="67">
        <v>7051</v>
      </c>
      <c r="B127" s="71" t="s">
        <v>45</v>
      </c>
      <c r="C127" s="102">
        <f t="shared" si="16"/>
        <v>9893</v>
      </c>
      <c r="D127" s="71">
        <v>325</v>
      </c>
      <c r="E127" s="71">
        <v>8859</v>
      </c>
      <c r="F127" s="71">
        <v>0</v>
      </c>
      <c r="G127" s="71">
        <v>0</v>
      </c>
      <c r="H127" s="71" t="s">
        <v>59</v>
      </c>
      <c r="I127" s="71">
        <v>1034</v>
      </c>
      <c r="J127" s="71" t="s">
        <v>47</v>
      </c>
      <c r="K127" s="94">
        <v>1</v>
      </c>
      <c r="L127" s="71">
        <v>12</v>
      </c>
      <c r="M127" s="71">
        <v>180</v>
      </c>
      <c r="N127" s="71">
        <f t="shared" si="17"/>
        <v>360</v>
      </c>
      <c r="O127" s="71">
        <v>0</v>
      </c>
      <c r="P127" s="71">
        <v>0</v>
      </c>
      <c r="Q127" s="71">
        <f t="shared" si="18"/>
        <v>0</v>
      </c>
      <c r="R127" s="71">
        <v>18</v>
      </c>
      <c r="S127" s="71">
        <v>96</v>
      </c>
      <c r="T127" s="71">
        <v>48</v>
      </c>
      <c r="U127" s="71">
        <v>4</v>
      </c>
      <c r="V127" s="71">
        <v>3</v>
      </c>
      <c r="W127" s="71">
        <v>1</v>
      </c>
      <c r="X127" s="71">
        <v>0</v>
      </c>
      <c r="Y127" s="71">
        <v>0</v>
      </c>
      <c r="Z127" s="71">
        <v>2</v>
      </c>
      <c r="AA127" s="71">
        <v>3</v>
      </c>
      <c r="AB127" s="71">
        <v>2</v>
      </c>
      <c r="AC127" s="71">
        <v>0</v>
      </c>
      <c r="AD127" s="71">
        <v>2</v>
      </c>
      <c r="AE127" s="71">
        <v>0</v>
      </c>
      <c r="AF127" s="71">
        <v>1</v>
      </c>
      <c r="AG127" s="73" t="s">
        <v>249</v>
      </c>
      <c r="AH127" s="73" t="s">
        <v>210</v>
      </c>
      <c r="AI127" s="76"/>
    </row>
    <row r="128" spans="1:35" hidden="1" x14ac:dyDescent="0.2">
      <c r="A128" s="67">
        <v>7052</v>
      </c>
      <c r="B128" s="71" t="s">
        <v>49</v>
      </c>
      <c r="C128" s="102">
        <f t="shared" si="16"/>
        <v>3284</v>
      </c>
      <c r="D128" s="71">
        <v>377</v>
      </c>
      <c r="E128" s="71">
        <v>3284</v>
      </c>
      <c r="F128" s="71">
        <v>0</v>
      </c>
      <c r="G128" s="71">
        <v>0</v>
      </c>
      <c r="H128" s="71" t="s">
        <v>50</v>
      </c>
      <c r="I128" s="71">
        <v>0</v>
      </c>
      <c r="J128" s="71" t="s">
        <v>47</v>
      </c>
      <c r="K128" s="94">
        <v>1</v>
      </c>
      <c r="L128" s="71">
        <v>12</v>
      </c>
      <c r="M128" s="71">
        <v>180</v>
      </c>
      <c r="N128" s="71">
        <f t="shared" si="17"/>
        <v>360</v>
      </c>
      <c r="O128" s="71">
        <v>3</v>
      </c>
      <c r="P128" s="71">
        <v>63</v>
      </c>
      <c r="Q128" s="71">
        <f t="shared" si="18"/>
        <v>126</v>
      </c>
      <c r="R128" s="71">
        <v>14</v>
      </c>
      <c r="S128" s="71">
        <v>61</v>
      </c>
      <c r="T128" s="71">
        <v>79</v>
      </c>
      <c r="U128" s="71">
        <v>3</v>
      </c>
      <c r="V128" s="71">
        <v>3</v>
      </c>
      <c r="W128" s="71">
        <v>0</v>
      </c>
      <c r="X128" s="71">
        <v>0</v>
      </c>
      <c r="Y128" s="71">
        <v>0</v>
      </c>
      <c r="Z128" s="71">
        <v>2</v>
      </c>
      <c r="AA128" s="71">
        <v>3</v>
      </c>
      <c r="AB128" s="71">
        <v>2</v>
      </c>
      <c r="AC128" s="71">
        <v>0</v>
      </c>
      <c r="AD128" s="71">
        <v>1</v>
      </c>
      <c r="AE128" s="71">
        <v>0</v>
      </c>
      <c r="AF128" s="71">
        <v>1</v>
      </c>
      <c r="AG128" s="73" t="s">
        <v>252</v>
      </c>
      <c r="AH128" s="73" t="s">
        <v>210</v>
      </c>
      <c r="AI128" s="76"/>
    </row>
    <row r="129" spans="1:35" hidden="1" x14ac:dyDescent="0.2">
      <c r="A129" s="67">
        <v>8680</v>
      </c>
      <c r="B129" s="71" t="s">
        <v>45</v>
      </c>
      <c r="C129" s="102">
        <f t="shared" si="16"/>
        <v>866</v>
      </c>
      <c r="D129" s="71">
        <v>28</v>
      </c>
      <c r="E129" s="71">
        <v>433</v>
      </c>
      <c r="F129" s="71">
        <v>0</v>
      </c>
      <c r="G129" s="71">
        <v>0</v>
      </c>
      <c r="H129" s="71" t="s">
        <v>56</v>
      </c>
      <c r="I129" s="71">
        <v>433</v>
      </c>
      <c r="J129" s="71" t="s">
        <v>78</v>
      </c>
      <c r="K129" s="94">
        <v>1</v>
      </c>
      <c r="L129" s="71">
        <v>6</v>
      </c>
      <c r="M129" s="71">
        <v>74</v>
      </c>
      <c r="N129" s="71">
        <f t="shared" si="17"/>
        <v>148</v>
      </c>
      <c r="O129" s="71">
        <v>1</v>
      </c>
      <c r="P129" s="71">
        <v>21</v>
      </c>
      <c r="Q129" s="71">
        <f t="shared" si="18"/>
        <v>42</v>
      </c>
      <c r="R129" s="71">
        <v>0</v>
      </c>
      <c r="S129" s="71">
        <v>3</v>
      </c>
      <c r="T129" s="71">
        <v>0</v>
      </c>
      <c r="U129" s="71">
        <v>1</v>
      </c>
      <c r="V129" s="71">
        <v>1</v>
      </c>
      <c r="W129" s="71">
        <v>0</v>
      </c>
      <c r="X129" s="71">
        <v>0</v>
      </c>
      <c r="Y129" s="71">
        <v>0</v>
      </c>
      <c r="Z129" s="71">
        <v>0</v>
      </c>
      <c r="AA129" s="71">
        <v>1</v>
      </c>
      <c r="AB129" s="71">
        <v>1</v>
      </c>
      <c r="AC129" s="71">
        <v>0</v>
      </c>
      <c r="AD129" s="71">
        <v>1</v>
      </c>
      <c r="AE129" s="71">
        <v>0</v>
      </c>
      <c r="AF129" s="71">
        <v>1</v>
      </c>
      <c r="AG129" s="73" t="s">
        <v>242</v>
      </c>
      <c r="AH129" s="73" t="s">
        <v>210</v>
      </c>
      <c r="AI129" s="76"/>
    </row>
    <row r="130" spans="1:35" hidden="1" x14ac:dyDescent="0.2">
      <c r="A130" s="67">
        <v>9138</v>
      </c>
      <c r="B130" s="71" t="s">
        <v>49</v>
      </c>
      <c r="C130" s="102">
        <v>22320</v>
      </c>
      <c r="D130" s="71">
        <v>60</v>
      </c>
      <c r="E130" s="71">
        <v>0</v>
      </c>
      <c r="F130" s="71">
        <v>0</v>
      </c>
      <c r="G130" s="71">
        <v>200</v>
      </c>
      <c r="H130" s="71" t="s">
        <v>50</v>
      </c>
      <c r="I130" s="71">
        <v>0</v>
      </c>
      <c r="J130" s="71" t="s">
        <v>47</v>
      </c>
      <c r="K130" s="94">
        <v>1</v>
      </c>
      <c r="L130" s="71">
        <v>2</v>
      </c>
      <c r="M130" s="71">
        <v>20</v>
      </c>
      <c r="N130" s="71">
        <v>40</v>
      </c>
      <c r="O130" s="71">
        <v>15</v>
      </c>
      <c r="P130" s="71">
        <v>0</v>
      </c>
      <c r="Q130" s="71">
        <v>0</v>
      </c>
      <c r="R130" s="71">
        <v>2</v>
      </c>
      <c r="S130" s="71">
        <v>24</v>
      </c>
      <c r="T130" s="71">
        <v>2</v>
      </c>
      <c r="U130" s="71">
        <v>5</v>
      </c>
      <c r="V130" s="71">
        <v>5</v>
      </c>
      <c r="W130" s="71">
        <v>2</v>
      </c>
      <c r="X130" s="71">
        <v>0</v>
      </c>
      <c r="Y130" s="71">
        <v>0</v>
      </c>
      <c r="Z130" s="71">
        <v>4</v>
      </c>
      <c r="AA130" s="71">
        <v>5</v>
      </c>
      <c r="AB130" s="71">
        <v>4</v>
      </c>
      <c r="AC130" s="71">
        <v>0</v>
      </c>
      <c r="AD130" s="71">
        <v>1</v>
      </c>
      <c r="AE130" s="71">
        <v>0</v>
      </c>
      <c r="AF130" s="71">
        <v>1</v>
      </c>
      <c r="AG130" s="73" t="s">
        <v>212</v>
      </c>
      <c r="AH130" s="73" t="s">
        <v>210</v>
      </c>
      <c r="AI130" s="76"/>
    </row>
    <row r="131" spans="1:35" hidden="1" x14ac:dyDescent="0.2">
      <c r="A131" s="67">
        <v>9212</v>
      </c>
      <c r="B131" s="71" t="s">
        <v>49</v>
      </c>
      <c r="C131" s="102">
        <v>6216</v>
      </c>
      <c r="D131" s="71">
        <v>68</v>
      </c>
      <c r="E131" s="71">
        <v>0</v>
      </c>
      <c r="F131" s="71">
        <v>203</v>
      </c>
      <c r="G131" s="71">
        <v>0</v>
      </c>
      <c r="H131" s="71" t="s">
        <v>50</v>
      </c>
      <c r="I131" s="71">
        <v>0</v>
      </c>
      <c r="J131" s="71" t="s">
        <v>47</v>
      </c>
      <c r="K131" s="94">
        <v>1</v>
      </c>
      <c r="L131" s="71">
        <v>4</v>
      </c>
      <c r="M131" s="71">
        <v>12</v>
      </c>
      <c r="N131" s="71">
        <v>24</v>
      </c>
      <c r="O131" s="71">
        <v>20</v>
      </c>
      <c r="P131" s="71">
        <v>8</v>
      </c>
      <c r="Q131" s="71">
        <v>47</v>
      </c>
      <c r="R131" s="71">
        <v>0</v>
      </c>
      <c r="S131" s="71">
        <v>40</v>
      </c>
      <c r="T131" s="71">
        <v>20</v>
      </c>
      <c r="U131" s="71">
        <v>5</v>
      </c>
      <c r="V131" s="71">
        <v>5</v>
      </c>
      <c r="W131" s="71">
        <v>2</v>
      </c>
      <c r="X131" s="71">
        <v>0</v>
      </c>
      <c r="Y131" s="71">
        <v>0</v>
      </c>
      <c r="Z131" s="71">
        <v>3</v>
      </c>
      <c r="AA131" s="71">
        <v>5</v>
      </c>
      <c r="AB131" s="71">
        <v>3</v>
      </c>
      <c r="AC131" s="71">
        <v>0</v>
      </c>
      <c r="AD131" s="71">
        <v>0</v>
      </c>
      <c r="AE131" s="71">
        <v>0</v>
      </c>
      <c r="AF131" s="71">
        <v>1</v>
      </c>
      <c r="AG131" s="73" t="s">
        <v>212</v>
      </c>
      <c r="AH131" s="73" t="s">
        <v>210</v>
      </c>
      <c r="AI131" s="76"/>
    </row>
    <row r="132" spans="1:35" hidden="1" x14ac:dyDescent="0.2">
      <c r="A132" s="70">
        <v>9301</v>
      </c>
      <c r="B132" s="71" t="s">
        <v>49</v>
      </c>
      <c r="C132" s="102">
        <v>20004</v>
      </c>
      <c r="D132" s="71">
        <v>142</v>
      </c>
      <c r="E132" s="71">
        <v>350</v>
      </c>
      <c r="F132" s="71">
        <v>0</v>
      </c>
      <c r="G132" s="71">
        <v>0</v>
      </c>
      <c r="H132" s="71" t="s">
        <v>50</v>
      </c>
      <c r="I132" s="71">
        <v>0</v>
      </c>
      <c r="J132" s="71" t="s">
        <v>345</v>
      </c>
      <c r="K132" s="99">
        <v>5</v>
      </c>
      <c r="L132" s="71">
        <v>20</v>
      </c>
      <c r="M132" s="71">
        <v>788</v>
      </c>
      <c r="N132" s="71">
        <v>1576</v>
      </c>
      <c r="O132" s="71">
        <v>19</v>
      </c>
      <c r="P132" s="71">
        <v>8</v>
      </c>
      <c r="Q132" s="71">
        <v>152</v>
      </c>
      <c r="R132" s="71">
        <v>10</v>
      </c>
      <c r="S132" s="71">
        <v>48</v>
      </c>
      <c r="T132" s="71">
        <v>1</v>
      </c>
      <c r="U132" s="71">
        <v>15</v>
      </c>
      <c r="V132" s="71">
        <v>9</v>
      </c>
      <c r="W132" s="71">
        <v>10</v>
      </c>
      <c r="X132" s="71">
        <v>0</v>
      </c>
      <c r="Y132" s="71">
        <v>0</v>
      </c>
      <c r="Z132" s="71">
        <v>4</v>
      </c>
      <c r="AA132" s="71">
        <v>9</v>
      </c>
      <c r="AB132" s="71">
        <v>9</v>
      </c>
      <c r="AC132" s="71">
        <v>23</v>
      </c>
      <c r="AD132" s="71">
        <v>3</v>
      </c>
      <c r="AE132" s="71"/>
      <c r="AF132" s="71">
        <v>2</v>
      </c>
      <c r="AG132" s="73" t="s">
        <v>212</v>
      </c>
      <c r="AH132" s="73"/>
      <c r="AI132" s="76"/>
    </row>
    <row r="133" spans="1:35" hidden="1" x14ac:dyDescent="0.2">
      <c r="A133" s="67">
        <v>9406</v>
      </c>
      <c r="B133" s="71" t="s">
        <v>45</v>
      </c>
      <c r="C133" s="102">
        <f t="shared" ref="C133:C138" si="19">E133+F133+G133+I133</f>
        <v>6972</v>
      </c>
      <c r="D133" s="71">
        <v>324</v>
      </c>
      <c r="E133" s="71">
        <v>5588</v>
      </c>
      <c r="F133" s="71">
        <v>1028</v>
      </c>
      <c r="G133" s="71">
        <v>0</v>
      </c>
      <c r="H133" s="71" t="s">
        <v>59</v>
      </c>
      <c r="I133" s="71">
        <v>356</v>
      </c>
      <c r="J133" s="71" t="s">
        <v>47</v>
      </c>
      <c r="K133" s="94">
        <v>1</v>
      </c>
      <c r="L133" s="71">
        <v>0</v>
      </c>
      <c r="M133" s="71">
        <v>42</v>
      </c>
      <c r="N133" s="71">
        <f>M133*2</f>
        <v>84</v>
      </c>
      <c r="O133" s="71">
        <v>1</v>
      </c>
      <c r="P133" s="71">
        <v>21</v>
      </c>
      <c r="Q133" s="71">
        <f>P133*2</f>
        <v>42</v>
      </c>
      <c r="R133" s="71">
        <v>0</v>
      </c>
      <c r="S133" s="71">
        <v>0</v>
      </c>
      <c r="T133" s="71">
        <v>0</v>
      </c>
      <c r="U133" s="71">
        <v>4</v>
      </c>
      <c r="V133" s="71">
        <v>5</v>
      </c>
      <c r="W133" s="71">
        <v>2</v>
      </c>
      <c r="X133" s="71">
        <v>0</v>
      </c>
      <c r="Y133" s="71">
        <v>0</v>
      </c>
      <c r="Z133" s="71">
        <v>2</v>
      </c>
      <c r="AA133" s="71">
        <v>5</v>
      </c>
      <c r="AB133" s="71">
        <v>2</v>
      </c>
      <c r="AC133" s="71">
        <v>0</v>
      </c>
      <c r="AD133" s="71">
        <v>1</v>
      </c>
      <c r="AE133" s="71">
        <v>1</v>
      </c>
      <c r="AF133" s="71">
        <v>1</v>
      </c>
      <c r="AG133" s="73"/>
      <c r="AH133" s="73" t="s">
        <v>210</v>
      </c>
      <c r="AI133" s="76"/>
    </row>
    <row r="134" spans="1:35" hidden="1" x14ac:dyDescent="0.2">
      <c r="A134" s="67">
        <v>9582</v>
      </c>
      <c r="B134" s="71" t="s">
        <v>49</v>
      </c>
      <c r="C134" s="102">
        <f t="shared" si="19"/>
        <v>2562</v>
      </c>
      <c r="D134" s="71">
        <v>169</v>
      </c>
      <c r="E134" s="71">
        <v>2393</v>
      </c>
      <c r="F134" s="71">
        <v>0</v>
      </c>
      <c r="G134" s="71">
        <v>0</v>
      </c>
      <c r="H134" s="71" t="s">
        <v>59</v>
      </c>
      <c r="I134" s="71">
        <v>169</v>
      </c>
      <c r="J134" s="71" t="s">
        <v>47</v>
      </c>
      <c r="K134" s="94">
        <v>1</v>
      </c>
      <c r="L134" s="71">
        <v>16</v>
      </c>
      <c r="M134" s="71">
        <v>188</v>
      </c>
      <c r="N134" s="71">
        <v>376</v>
      </c>
      <c r="O134" s="71">
        <v>3</v>
      </c>
      <c r="P134" s="71">
        <v>31</v>
      </c>
      <c r="Q134" s="71">
        <v>62</v>
      </c>
      <c r="R134" s="71">
        <v>14</v>
      </c>
      <c r="S134" s="71">
        <v>26</v>
      </c>
      <c r="T134" s="71">
        <v>0</v>
      </c>
      <c r="U134" s="71">
        <v>2</v>
      </c>
      <c r="V134" s="71">
        <v>2</v>
      </c>
      <c r="W134" s="71">
        <v>1</v>
      </c>
      <c r="X134" s="71">
        <v>0</v>
      </c>
      <c r="Y134" s="71">
        <v>0</v>
      </c>
      <c r="Z134" s="71">
        <v>2</v>
      </c>
      <c r="AA134" s="71">
        <v>2</v>
      </c>
      <c r="AB134" s="71">
        <v>2</v>
      </c>
      <c r="AC134" s="71">
        <v>0</v>
      </c>
      <c r="AD134" s="71">
        <v>2</v>
      </c>
      <c r="AE134" s="71">
        <v>1</v>
      </c>
      <c r="AF134" s="71">
        <v>1</v>
      </c>
      <c r="AG134" s="73" t="s">
        <v>231</v>
      </c>
      <c r="AH134" s="73" t="s">
        <v>210</v>
      </c>
      <c r="AI134" s="76"/>
    </row>
    <row r="135" spans="1:35" hidden="1" x14ac:dyDescent="0.2">
      <c r="A135" s="67">
        <v>9591</v>
      </c>
      <c r="B135" s="71" t="s">
        <v>49</v>
      </c>
      <c r="C135" s="102">
        <f t="shared" si="19"/>
        <v>2379</v>
      </c>
      <c r="D135" s="71">
        <v>370</v>
      </c>
      <c r="E135" s="71">
        <v>2379</v>
      </c>
      <c r="F135" s="71">
        <v>0</v>
      </c>
      <c r="G135" s="71">
        <v>0</v>
      </c>
      <c r="H135" s="71" t="s">
        <v>82</v>
      </c>
      <c r="I135" s="71">
        <v>0</v>
      </c>
      <c r="J135" s="71" t="s">
        <v>47</v>
      </c>
      <c r="K135" s="94">
        <v>1</v>
      </c>
      <c r="L135" s="71">
        <v>10</v>
      </c>
      <c r="M135" s="71">
        <v>120</v>
      </c>
      <c r="N135" s="71">
        <f>M135*2</f>
        <v>240</v>
      </c>
      <c r="O135" s="71">
        <v>0</v>
      </c>
      <c r="P135" s="71">
        <v>0</v>
      </c>
      <c r="Q135" s="71">
        <f>P135*2</f>
        <v>0</v>
      </c>
      <c r="R135" s="71">
        <v>10</v>
      </c>
      <c r="S135" s="71">
        <v>20</v>
      </c>
      <c r="T135" s="71">
        <v>0</v>
      </c>
      <c r="U135" s="71">
        <v>3</v>
      </c>
      <c r="V135" s="71">
        <v>2</v>
      </c>
      <c r="W135" s="71">
        <v>0</v>
      </c>
      <c r="X135" s="71">
        <v>0</v>
      </c>
      <c r="Y135" s="71">
        <v>0</v>
      </c>
      <c r="Z135" s="71">
        <v>2</v>
      </c>
      <c r="AA135" s="71">
        <v>2</v>
      </c>
      <c r="AB135" s="71">
        <v>2</v>
      </c>
      <c r="AC135" s="71">
        <v>2</v>
      </c>
      <c r="AD135" s="71">
        <v>1</v>
      </c>
      <c r="AE135" s="71">
        <v>1</v>
      </c>
      <c r="AF135" s="71">
        <v>1</v>
      </c>
      <c r="AG135" s="73" t="s">
        <v>214</v>
      </c>
      <c r="AH135" s="73" t="s">
        <v>210</v>
      </c>
      <c r="AI135" s="76"/>
    </row>
    <row r="136" spans="1:35" hidden="1" x14ac:dyDescent="0.2">
      <c r="A136" s="67">
        <v>9594</v>
      </c>
      <c r="B136" s="71" t="s">
        <v>45</v>
      </c>
      <c r="C136" s="102">
        <f t="shared" si="19"/>
        <v>908</v>
      </c>
      <c r="D136" s="71">
        <v>0</v>
      </c>
      <c r="E136" s="71">
        <v>908</v>
      </c>
      <c r="F136" s="71">
        <v>0</v>
      </c>
      <c r="G136" s="71">
        <v>0</v>
      </c>
      <c r="H136" s="71" t="s">
        <v>50</v>
      </c>
      <c r="I136" s="71">
        <v>0</v>
      </c>
      <c r="J136" s="71" t="s">
        <v>47</v>
      </c>
      <c r="K136" s="94">
        <v>1</v>
      </c>
      <c r="L136" s="71">
        <v>4</v>
      </c>
      <c r="M136" s="71">
        <v>60</v>
      </c>
      <c r="N136" s="71">
        <f>M136*2</f>
        <v>120</v>
      </c>
      <c r="O136" s="71">
        <v>0</v>
      </c>
      <c r="P136" s="71">
        <v>0</v>
      </c>
      <c r="Q136" s="71">
        <f>P136*2</f>
        <v>0</v>
      </c>
      <c r="R136" s="71">
        <v>0</v>
      </c>
      <c r="S136" s="71">
        <v>15</v>
      </c>
      <c r="T136" s="71">
        <v>0</v>
      </c>
      <c r="U136" s="71">
        <v>0</v>
      </c>
      <c r="V136" s="71">
        <v>0</v>
      </c>
      <c r="W136" s="71">
        <v>0</v>
      </c>
      <c r="X136" s="71">
        <v>0</v>
      </c>
      <c r="Y136" s="71">
        <v>0</v>
      </c>
      <c r="Z136" s="71">
        <v>0</v>
      </c>
      <c r="AA136" s="71">
        <v>0</v>
      </c>
      <c r="AB136" s="71">
        <v>0</v>
      </c>
      <c r="AC136" s="71">
        <v>0</v>
      </c>
      <c r="AD136" s="71">
        <v>0</v>
      </c>
      <c r="AE136" s="71">
        <v>0</v>
      </c>
      <c r="AF136" s="71">
        <v>1</v>
      </c>
      <c r="AG136" s="73" t="s">
        <v>214</v>
      </c>
      <c r="AH136" s="73"/>
      <c r="AI136" s="76"/>
    </row>
    <row r="137" spans="1:35" hidden="1" x14ac:dyDescent="0.2">
      <c r="A137" s="67">
        <v>10041</v>
      </c>
      <c r="B137" s="71" t="s">
        <v>49</v>
      </c>
      <c r="C137" s="102">
        <f t="shared" si="19"/>
        <v>7007</v>
      </c>
      <c r="D137" s="71">
        <v>145</v>
      </c>
      <c r="E137" s="71">
        <v>1500</v>
      </c>
      <c r="F137" s="71">
        <v>4990</v>
      </c>
      <c r="G137" s="71">
        <v>0</v>
      </c>
      <c r="H137" s="71" t="s">
        <v>52</v>
      </c>
      <c r="I137" s="71">
        <v>517</v>
      </c>
      <c r="J137" s="71" t="s">
        <v>47</v>
      </c>
      <c r="K137" s="94">
        <v>1</v>
      </c>
      <c r="L137" s="71">
        <v>11</v>
      </c>
      <c r="M137" s="71">
        <v>99</v>
      </c>
      <c r="N137" s="71">
        <f>M137*2</f>
        <v>198</v>
      </c>
      <c r="O137" s="71">
        <v>0</v>
      </c>
      <c r="P137" s="71">
        <v>0</v>
      </c>
      <c r="Q137" s="71">
        <f>P137*2</f>
        <v>0</v>
      </c>
      <c r="R137" s="71">
        <v>11</v>
      </c>
      <c r="S137" s="71">
        <v>74</v>
      </c>
      <c r="T137" s="71">
        <v>74</v>
      </c>
      <c r="U137" s="71">
        <v>5</v>
      </c>
      <c r="V137" s="71">
        <v>5</v>
      </c>
      <c r="W137" s="71">
        <v>1</v>
      </c>
      <c r="X137" s="71">
        <v>0</v>
      </c>
      <c r="Y137" s="71">
        <v>0</v>
      </c>
      <c r="Z137" s="71">
        <v>2</v>
      </c>
      <c r="AA137" s="71">
        <v>5</v>
      </c>
      <c r="AB137" s="71">
        <v>2</v>
      </c>
      <c r="AC137" s="71">
        <v>0</v>
      </c>
      <c r="AD137" s="71">
        <v>2</v>
      </c>
      <c r="AE137" s="71">
        <v>1</v>
      </c>
      <c r="AF137" s="71">
        <v>1</v>
      </c>
      <c r="AG137" s="73"/>
      <c r="AH137" s="73" t="s">
        <v>210</v>
      </c>
      <c r="AI137" s="76"/>
    </row>
    <row r="138" spans="1:35" hidden="1" x14ac:dyDescent="0.2">
      <c r="A138" s="67">
        <v>12012</v>
      </c>
      <c r="B138" s="71" t="s">
        <v>49</v>
      </c>
      <c r="C138" s="102">
        <f t="shared" si="19"/>
        <v>6570</v>
      </c>
      <c r="D138" s="117">
        <v>237</v>
      </c>
      <c r="E138" s="71">
        <v>0</v>
      </c>
      <c r="F138" s="71">
        <v>4896</v>
      </c>
      <c r="G138" s="71">
        <v>0</v>
      </c>
      <c r="H138" s="71" t="s">
        <v>84</v>
      </c>
      <c r="I138" s="71">
        <v>1674</v>
      </c>
      <c r="J138" s="71" t="s">
        <v>47</v>
      </c>
      <c r="K138" s="94">
        <v>1</v>
      </c>
      <c r="L138" s="71">
        <v>16</v>
      </c>
      <c r="M138" s="71">
        <v>200</v>
      </c>
      <c r="N138" s="71">
        <f>M138*2</f>
        <v>400</v>
      </c>
      <c r="O138" s="71">
        <v>8</v>
      </c>
      <c r="P138" s="71">
        <v>168</v>
      </c>
      <c r="Q138" s="71">
        <f>P138*2</f>
        <v>336</v>
      </c>
      <c r="R138" s="71">
        <v>16</v>
      </c>
      <c r="S138" s="71">
        <v>23</v>
      </c>
      <c r="T138" s="71">
        <v>0</v>
      </c>
      <c r="U138" s="71">
        <v>2</v>
      </c>
      <c r="V138" s="71">
        <v>2</v>
      </c>
      <c r="W138" s="71">
        <v>1</v>
      </c>
      <c r="X138" s="71">
        <v>0</v>
      </c>
      <c r="Y138" s="71">
        <v>0</v>
      </c>
      <c r="Z138" s="71">
        <v>2</v>
      </c>
      <c r="AA138" s="71">
        <v>2</v>
      </c>
      <c r="AB138" s="71">
        <v>2</v>
      </c>
      <c r="AC138" s="71">
        <v>0</v>
      </c>
      <c r="AD138" s="71">
        <v>1</v>
      </c>
      <c r="AE138" s="71">
        <v>1</v>
      </c>
      <c r="AF138" s="71">
        <v>1</v>
      </c>
      <c r="AG138" s="73" t="s">
        <v>253</v>
      </c>
      <c r="AH138" s="73" t="s">
        <v>210</v>
      </c>
      <c r="AI138" s="76"/>
    </row>
    <row r="139" spans="1:35" hidden="1" x14ac:dyDescent="0.2">
      <c r="A139" s="67">
        <v>12018</v>
      </c>
      <c r="B139" s="71" t="s">
        <v>49</v>
      </c>
      <c r="C139" s="102">
        <v>20572</v>
      </c>
      <c r="D139" s="71">
        <v>188</v>
      </c>
      <c r="E139" s="71">
        <v>312</v>
      </c>
      <c r="F139" s="71">
        <v>0</v>
      </c>
      <c r="G139" s="71">
        <v>0</v>
      </c>
      <c r="H139" s="71" t="s">
        <v>50</v>
      </c>
      <c r="I139" s="71">
        <v>0</v>
      </c>
      <c r="J139" s="71" t="s">
        <v>345</v>
      </c>
      <c r="K139" s="99">
        <v>5</v>
      </c>
      <c r="L139" s="71">
        <v>0</v>
      </c>
      <c r="M139" s="71">
        <v>0</v>
      </c>
      <c r="N139" s="71">
        <v>0</v>
      </c>
      <c r="O139" s="71">
        <v>18</v>
      </c>
      <c r="P139" s="71">
        <v>8</v>
      </c>
      <c r="Q139" s="71">
        <v>144</v>
      </c>
      <c r="R139" s="71">
        <v>0</v>
      </c>
      <c r="S139" s="71">
        <v>20</v>
      </c>
      <c r="T139" s="71">
        <v>3</v>
      </c>
      <c r="U139" s="71">
        <v>10</v>
      </c>
      <c r="V139" s="71">
        <v>12</v>
      </c>
      <c r="W139" s="71">
        <v>3</v>
      </c>
      <c r="X139" s="71">
        <v>0</v>
      </c>
      <c r="Y139" s="71">
        <v>0</v>
      </c>
      <c r="Z139" s="71">
        <v>4</v>
      </c>
      <c r="AA139" s="71">
        <v>12</v>
      </c>
      <c r="AB139" s="71">
        <v>8</v>
      </c>
      <c r="AC139" s="71">
        <v>2</v>
      </c>
      <c r="AD139" s="71">
        <v>2</v>
      </c>
      <c r="AE139" s="71">
        <v>0</v>
      </c>
      <c r="AF139" s="71">
        <v>1</v>
      </c>
      <c r="AG139" s="73" t="s">
        <v>212</v>
      </c>
      <c r="AH139" s="73" t="s">
        <v>210</v>
      </c>
      <c r="AI139" s="76"/>
    </row>
    <row r="140" spans="1:35" hidden="1" x14ac:dyDescent="0.2">
      <c r="A140" s="67">
        <v>14008</v>
      </c>
      <c r="B140" s="71" t="s">
        <v>49</v>
      </c>
      <c r="C140" s="102">
        <v>2700</v>
      </c>
      <c r="D140" s="71">
        <v>45</v>
      </c>
      <c r="E140" s="71">
        <v>45</v>
      </c>
      <c r="F140" s="71">
        <v>200</v>
      </c>
      <c r="G140" s="71">
        <v>0</v>
      </c>
      <c r="H140" s="71" t="s">
        <v>50</v>
      </c>
      <c r="I140" s="71">
        <v>0</v>
      </c>
      <c r="J140" s="71" t="s">
        <v>47</v>
      </c>
      <c r="K140" s="94">
        <v>1</v>
      </c>
      <c r="L140" s="71">
        <v>8</v>
      </c>
      <c r="M140" s="71">
        <v>20</v>
      </c>
      <c r="N140" s="71">
        <v>40</v>
      </c>
      <c r="O140" s="71">
        <v>15</v>
      </c>
      <c r="P140" s="71">
        <v>12</v>
      </c>
      <c r="Q140" s="71">
        <f>P140*2</f>
        <v>24</v>
      </c>
      <c r="R140" s="71">
        <v>10</v>
      </c>
      <c r="S140" s="71">
        <v>38</v>
      </c>
      <c r="T140" s="71">
        <v>10</v>
      </c>
      <c r="U140" s="71">
        <v>2</v>
      </c>
      <c r="V140" s="71">
        <v>2</v>
      </c>
      <c r="W140" s="71">
        <v>0</v>
      </c>
      <c r="X140" s="71">
        <v>0</v>
      </c>
      <c r="Y140" s="71">
        <v>0</v>
      </c>
      <c r="Z140" s="71">
        <v>2</v>
      </c>
      <c r="AA140" s="71">
        <v>2</v>
      </c>
      <c r="AB140" s="71">
        <v>2</v>
      </c>
      <c r="AC140" s="71">
        <v>2</v>
      </c>
      <c r="AD140" s="71">
        <v>2</v>
      </c>
      <c r="AE140" s="71">
        <v>0</v>
      </c>
      <c r="AF140" s="71">
        <v>1</v>
      </c>
      <c r="AG140" s="73" t="s">
        <v>255</v>
      </c>
      <c r="AH140" s="73" t="s">
        <v>210</v>
      </c>
      <c r="AI140" s="76"/>
    </row>
    <row r="141" spans="1:35" hidden="1" x14ac:dyDescent="0.2">
      <c r="A141" s="67">
        <v>14010</v>
      </c>
      <c r="B141" s="71" t="s">
        <v>49</v>
      </c>
      <c r="C141" s="102">
        <v>9978</v>
      </c>
      <c r="D141" s="71">
        <v>85</v>
      </c>
      <c r="E141" s="71">
        <v>359</v>
      </c>
      <c r="F141" s="71">
        <v>600</v>
      </c>
      <c r="G141" s="71">
        <v>0</v>
      </c>
      <c r="H141" s="71" t="s">
        <v>50</v>
      </c>
      <c r="I141" s="71">
        <v>0</v>
      </c>
      <c r="J141" s="71" t="s">
        <v>47</v>
      </c>
      <c r="K141" s="94">
        <v>1</v>
      </c>
      <c r="L141" s="71">
        <v>25</v>
      </c>
      <c r="M141" s="71">
        <v>20</v>
      </c>
      <c r="N141" s="71">
        <v>40</v>
      </c>
      <c r="O141" s="71">
        <v>28</v>
      </c>
      <c r="P141" s="71">
        <v>12</v>
      </c>
      <c r="Q141" s="71">
        <f>P141*2</f>
        <v>24</v>
      </c>
      <c r="R141" s="71">
        <v>25</v>
      </c>
      <c r="S141" s="71">
        <v>80</v>
      </c>
      <c r="T141" s="71">
        <v>20</v>
      </c>
      <c r="U141" s="71">
        <v>7</v>
      </c>
      <c r="V141" s="71">
        <v>6</v>
      </c>
      <c r="W141" s="71">
        <v>4</v>
      </c>
      <c r="X141" s="71">
        <v>0</v>
      </c>
      <c r="Y141" s="71">
        <v>0</v>
      </c>
      <c r="Z141" s="71">
        <v>4</v>
      </c>
      <c r="AA141" s="71">
        <v>6</v>
      </c>
      <c r="AB141" s="71">
        <v>7</v>
      </c>
      <c r="AC141" s="71">
        <v>2</v>
      </c>
      <c r="AD141" s="71">
        <v>3</v>
      </c>
      <c r="AE141" s="71">
        <v>0</v>
      </c>
      <c r="AF141" s="71">
        <v>1</v>
      </c>
      <c r="AG141" s="73" t="s">
        <v>255</v>
      </c>
      <c r="AH141" s="73" t="s">
        <v>210</v>
      </c>
      <c r="AI141" s="76"/>
    </row>
    <row r="142" spans="1:35" hidden="1" x14ac:dyDescent="0.2">
      <c r="A142" s="67">
        <v>14011</v>
      </c>
      <c r="B142" s="71" t="s">
        <v>49</v>
      </c>
      <c r="C142" s="102">
        <f t="shared" ref="C142:C150" si="20">E142+F142+G142+I142</f>
        <v>1077</v>
      </c>
      <c r="D142" s="15">
        <v>18</v>
      </c>
      <c r="E142" s="71">
        <v>999</v>
      </c>
      <c r="F142" s="71">
        <v>0</v>
      </c>
      <c r="G142" s="71">
        <v>0</v>
      </c>
      <c r="H142" s="71" t="s">
        <v>59</v>
      </c>
      <c r="I142" s="71">
        <v>78</v>
      </c>
      <c r="J142" s="71" t="s">
        <v>47</v>
      </c>
      <c r="K142" s="94">
        <v>1</v>
      </c>
      <c r="L142" s="71">
        <v>6</v>
      </c>
      <c r="M142" s="71">
        <v>60</v>
      </c>
      <c r="N142" s="71">
        <f>M142*2</f>
        <v>120</v>
      </c>
      <c r="O142" s="71">
        <v>0</v>
      </c>
      <c r="P142" s="71">
        <v>0</v>
      </c>
      <c r="Q142" s="71">
        <f>P142*2</f>
        <v>0</v>
      </c>
      <c r="R142" s="71">
        <v>6</v>
      </c>
      <c r="S142" s="71">
        <v>0</v>
      </c>
      <c r="T142" s="71">
        <v>0</v>
      </c>
      <c r="U142" s="71">
        <v>2</v>
      </c>
      <c r="V142" s="71">
        <v>1</v>
      </c>
      <c r="W142" s="71">
        <v>0</v>
      </c>
      <c r="X142" s="71">
        <v>0</v>
      </c>
      <c r="Y142" s="71">
        <v>0</v>
      </c>
      <c r="Z142" s="71">
        <v>1</v>
      </c>
      <c r="AA142" s="71">
        <v>1</v>
      </c>
      <c r="AB142" s="71">
        <v>1</v>
      </c>
      <c r="AC142" s="71">
        <v>0</v>
      </c>
      <c r="AD142" s="71">
        <v>1</v>
      </c>
      <c r="AE142" s="71">
        <v>0</v>
      </c>
      <c r="AF142" s="71">
        <v>1</v>
      </c>
      <c r="AG142" s="73" t="s">
        <v>256</v>
      </c>
      <c r="AH142" s="73" t="s">
        <v>210</v>
      </c>
      <c r="AI142" s="76"/>
    </row>
    <row r="143" spans="1:35" hidden="1" x14ac:dyDescent="0.2">
      <c r="A143" s="67">
        <v>15060</v>
      </c>
      <c r="B143" s="71" t="s">
        <v>49</v>
      </c>
      <c r="C143" s="102">
        <f t="shared" si="20"/>
        <v>8895</v>
      </c>
      <c r="D143" s="71">
        <v>358</v>
      </c>
      <c r="E143" s="71">
        <v>8423</v>
      </c>
      <c r="F143" s="71">
        <v>114</v>
      </c>
      <c r="G143" s="71">
        <v>0</v>
      </c>
      <c r="H143" s="71" t="s">
        <v>257</v>
      </c>
      <c r="I143" s="71">
        <v>358</v>
      </c>
      <c r="J143" s="71" t="s">
        <v>47</v>
      </c>
      <c r="K143" s="94">
        <v>1</v>
      </c>
      <c r="L143" s="71">
        <v>8</v>
      </c>
      <c r="M143" s="71">
        <v>5</v>
      </c>
      <c r="N143" s="71">
        <v>10</v>
      </c>
      <c r="O143" s="71">
        <v>3</v>
      </c>
      <c r="P143" s="71">
        <v>0</v>
      </c>
      <c r="Q143" s="71">
        <v>0</v>
      </c>
      <c r="R143" s="71">
        <v>0</v>
      </c>
      <c r="S143" s="71">
        <v>15</v>
      </c>
      <c r="T143" s="71">
        <v>6</v>
      </c>
      <c r="U143" s="71">
        <v>1</v>
      </c>
      <c r="V143" s="71">
        <v>1</v>
      </c>
      <c r="W143" s="71">
        <v>0</v>
      </c>
      <c r="X143" s="71">
        <v>0</v>
      </c>
      <c r="Y143" s="71">
        <v>0</v>
      </c>
      <c r="Z143" s="71">
        <v>2</v>
      </c>
      <c r="AA143" s="71">
        <v>1</v>
      </c>
      <c r="AB143" s="71">
        <v>0</v>
      </c>
      <c r="AC143" s="71">
        <v>0</v>
      </c>
      <c r="AD143" s="71">
        <v>0</v>
      </c>
      <c r="AE143" s="71">
        <v>0</v>
      </c>
      <c r="AF143" s="71">
        <v>1</v>
      </c>
      <c r="AG143" s="73"/>
      <c r="AH143" s="73" t="s">
        <v>210</v>
      </c>
      <c r="AI143" s="76"/>
    </row>
    <row r="144" spans="1:35" hidden="1" x14ac:dyDescent="0.2">
      <c r="A144" s="67">
        <v>15061</v>
      </c>
      <c r="B144" s="71" t="s">
        <v>49</v>
      </c>
      <c r="C144" s="102">
        <f t="shared" si="20"/>
        <v>2691</v>
      </c>
      <c r="D144" s="71">
        <v>318</v>
      </c>
      <c r="E144" s="71">
        <v>2691</v>
      </c>
      <c r="F144" s="71">
        <v>0</v>
      </c>
      <c r="G144" s="71">
        <v>0</v>
      </c>
      <c r="H144" s="71" t="s">
        <v>50</v>
      </c>
      <c r="I144" s="71">
        <v>0</v>
      </c>
      <c r="J144" s="71" t="s">
        <v>47</v>
      </c>
      <c r="K144" s="94">
        <v>1</v>
      </c>
      <c r="L144" s="71">
        <v>11</v>
      </c>
      <c r="M144" s="71">
        <v>121</v>
      </c>
      <c r="N144" s="71">
        <f>M144*2</f>
        <v>242</v>
      </c>
      <c r="O144" s="71">
        <v>0</v>
      </c>
      <c r="P144" s="71">
        <v>0</v>
      </c>
      <c r="Q144" s="71">
        <f>P144*2</f>
        <v>0</v>
      </c>
      <c r="R144" s="71">
        <v>11</v>
      </c>
      <c r="S144" s="71">
        <v>20</v>
      </c>
      <c r="T144" s="71">
        <v>0</v>
      </c>
      <c r="U144" s="71">
        <v>4</v>
      </c>
      <c r="V144" s="71">
        <v>4</v>
      </c>
      <c r="W144" s="71">
        <v>0</v>
      </c>
      <c r="X144" s="71">
        <v>0</v>
      </c>
      <c r="Y144" s="71">
        <v>0</v>
      </c>
      <c r="Z144" s="71">
        <v>0</v>
      </c>
      <c r="AA144" s="71">
        <v>0</v>
      </c>
      <c r="AB144" s="71">
        <v>0</v>
      </c>
      <c r="AC144" s="71">
        <v>0</v>
      </c>
      <c r="AD144" s="71">
        <v>2</v>
      </c>
      <c r="AE144" s="71">
        <v>0</v>
      </c>
      <c r="AF144" s="71">
        <v>1</v>
      </c>
      <c r="AG144" s="73"/>
      <c r="AH144" s="73" t="s">
        <v>210</v>
      </c>
      <c r="AI144" s="76"/>
    </row>
    <row r="145" spans="1:35" hidden="1" x14ac:dyDescent="0.2">
      <c r="A145" s="67">
        <v>16007</v>
      </c>
      <c r="B145" s="71" t="s">
        <v>49</v>
      </c>
      <c r="C145" s="102">
        <f t="shared" si="20"/>
        <v>2370</v>
      </c>
      <c r="D145" s="71">
        <v>283</v>
      </c>
      <c r="E145" s="71">
        <v>2087</v>
      </c>
      <c r="F145" s="71">
        <v>0</v>
      </c>
      <c r="G145" s="71">
        <v>0</v>
      </c>
      <c r="H145" s="71" t="s">
        <v>59</v>
      </c>
      <c r="I145" s="71">
        <v>283</v>
      </c>
      <c r="J145" s="71" t="s">
        <v>47</v>
      </c>
      <c r="K145" s="94">
        <v>1</v>
      </c>
      <c r="L145" s="71">
        <v>8</v>
      </c>
      <c r="M145" s="71">
        <v>190</v>
      </c>
      <c r="N145" s="71">
        <f>M145*2</f>
        <v>380</v>
      </c>
      <c r="O145" s="71">
        <v>6</v>
      </c>
      <c r="P145" s="71">
        <v>39</v>
      </c>
      <c r="Q145" s="71">
        <f>P145*2</f>
        <v>78</v>
      </c>
      <c r="R145" s="71">
        <v>7</v>
      </c>
      <c r="S145" s="71">
        <v>0</v>
      </c>
      <c r="T145" s="71">
        <v>0</v>
      </c>
      <c r="U145" s="71">
        <v>4</v>
      </c>
      <c r="V145" s="71">
        <v>4</v>
      </c>
      <c r="W145" s="71">
        <v>1</v>
      </c>
      <c r="X145" s="71">
        <v>0</v>
      </c>
      <c r="Y145" s="71">
        <v>0</v>
      </c>
      <c r="Z145" s="71">
        <v>2</v>
      </c>
      <c r="AA145" s="71">
        <v>4</v>
      </c>
      <c r="AB145" s="71">
        <v>2</v>
      </c>
      <c r="AC145" s="71">
        <v>0</v>
      </c>
      <c r="AD145" s="71">
        <v>1</v>
      </c>
      <c r="AE145" s="71">
        <v>1</v>
      </c>
      <c r="AF145" s="71">
        <v>1</v>
      </c>
      <c r="AG145" s="73" t="s">
        <v>258</v>
      </c>
      <c r="AH145" s="73" t="s">
        <v>210</v>
      </c>
      <c r="AI145" s="76"/>
    </row>
    <row r="146" spans="1:35" hidden="1" x14ac:dyDescent="0.2">
      <c r="A146" s="67">
        <v>19029</v>
      </c>
      <c r="B146" s="71" t="s">
        <v>45</v>
      </c>
      <c r="C146" s="102">
        <f t="shared" si="20"/>
        <v>9368</v>
      </c>
      <c r="D146" s="71">
        <v>747</v>
      </c>
      <c r="E146" s="71">
        <v>747</v>
      </c>
      <c r="F146" s="71">
        <v>7981</v>
      </c>
      <c r="G146" s="71">
        <v>0</v>
      </c>
      <c r="H146" s="71" t="s">
        <v>52</v>
      </c>
      <c r="I146" s="71">
        <v>640</v>
      </c>
      <c r="J146" s="71" t="s">
        <v>47</v>
      </c>
      <c r="K146" s="94">
        <v>1</v>
      </c>
      <c r="L146" s="71">
        <v>31</v>
      </c>
      <c r="M146" s="71">
        <v>279</v>
      </c>
      <c r="N146" s="71">
        <f>M146*2</f>
        <v>558</v>
      </c>
      <c r="O146" s="71">
        <v>2</v>
      </c>
      <c r="P146" s="71">
        <v>42</v>
      </c>
      <c r="Q146" s="71">
        <f>P146*2</f>
        <v>84</v>
      </c>
      <c r="R146" s="71">
        <v>31</v>
      </c>
      <c r="S146" s="71">
        <v>95</v>
      </c>
      <c r="T146" s="71">
        <v>95</v>
      </c>
      <c r="U146" s="71">
        <v>2</v>
      </c>
      <c r="V146" s="71">
        <v>3</v>
      </c>
      <c r="W146" s="71">
        <v>1</v>
      </c>
      <c r="X146" s="71">
        <v>1</v>
      </c>
      <c r="Y146" s="71">
        <v>0</v>
      </c>
      <c r="Z146" s="71">
        <v>2</v>
      </c>
      <c r="AA146" s="71">
        <v>3</v>
      </c>
      <c r="AB146" s="71">
        <v>2</v>
      </c>
      <c r="AC146" s="71">
        <v>2</v>
      </c>
      <c r="AD146" s="71">
        <v>2</v>
      </c>
      <c r="AE146" s="71">
        <v>1</v>
      </c>
      <c r="AF146" s="71">
        <v>1</v>
      </c>
      <c r="AG146" s="73" t="s">
        <v>259</v>
      </c>
      <c r="AH146" s="73" t="s">
        <v>210</v>
      </c>
      <c r="AI146" s="76"/>
    </row>
    <row r="147" spans="1:35" hidden="1" x14ac:dyDescent="0.2">
      <c r="A147" s="67">
        <v>19030</v>
      </c>
      <c r="B147" s="71" t="s">
        <v>49</v>
      </c>
      <c r="C147" s="102">
        <f t="shared" si="20"/>
        <v>1270</v>
      </c>
      <c r="D147" s="71">
        <v>98</v>
      </c>
      <c r="E147" s="71">
        <v>98</v>
      </c>
      <c r="F147" s="71">
        <v>0</v>
      </c>
      <c r="G147" s="71">
        <v>223</v>
      </c>
      <c r="H147" s="71" t="s">
        <v>260</v>
      </c>
      <c r="I147" s="71">
        <v>949</v>
      </c>
      <c r="J147" s="71" t="s">
        <v>47</v>
      </c>
      <c r="K147" s="94">
        <v>1</v>
      </c>
      <c r="L147" s="71">
        <v>3</v>
      </c>
      <c r="M147" s="71">
        <v>96</v>
      </c>
      <c r="N147" s="71">
        <v>192</v>
      </c>
      <c r="O147" s="71">
        <v>0</v>
      </c>
      <c r="P147" s="71">
        <v>0</v>
      </c>
      <c r="Q147" s="71">
        <v>0</v>
      </c>
      <c r="R147" s="71">
        <v>0</v>
      </c>
      <c r="S147" s="71">
        <v>39</v>
      </c>
      <c r="T147" s="71">
        <v>6</v>
      </c>
      <c r="U147" s="71">
        <v>4</v>
      </c>
      <c r="V147" s="71">
        <v>2</v>
      </c>
      <c r="W147" s="71">
        <v>2</v>
      </c>
      <c r="X147" s="71">
        <v>0</v>
      </c>
      <c r="Y147" s="71">
        <v>0</v>
      </c>
      <c r="Z147" s="71">
        <v>2</v>
      </c>
      <c r="AA147" s="71">
        <v>2</v>
      </c>
      <c r="AB147" s="71">
        <v>2</v>
      </c>
      <c r="AC147" s="71">
        <v>0</v>
      </c>
      <c r="AD147" s="71">
        <v>1</v>
      </c>
      <c r="AE147" s="71">
        <v>0</v>
      </c>
      <c r="AF147" s="71">
        <v>1</v>
      </c>
      <c r="AG147" s="73" t="s">
        <v>239</v>
      </c>
      <c r="AH147" s="73" t="s">
        <v>210</v>
      </c>
      <c r="AI147" s="76"/>
    </row>
    <row r="148" spans="1:35" hidden="1" x14ac:dyDescent="0.2">
      <c r="A148" s="67">
        <v>19031</v>
      </c>
      <c r="B148" s="71" t="s">
        <v>45</v>
      </c>
      <c r="C148" s="102">
        <f t="shared" si="20"/>
        <v>5640</v>
      </c>
      <c r="D148" s="71">
        <v>183</v>
      </c>
      <c r="E148" s="71">
        <v>1274</v>
      </c>
      <c r="F148" s="71">
        <v>4366</v>
      </c>
      <c r="G148" s="71">
        <v>0</v>
      </c>
      <c r="H148" s="71" t="s">
        <v>50</v>
      </c>
      <c r="I148" s="71">
        <v>0</v>
      </c>
      <c r="J148" s="71" t="s">
        <v>47</v>
      </c>
      <c r="K148" s="94">
        <v>1</v>
      </c>
      <c r="L148" s="71">
        <v>0</v>
      </c>
      <c r="M148" s="71">
        <v>0</v>
      </c>
      <c r="N148" s="71">
        <f>M148*2</f>
        <v>0</v>
      </c>
      <c r="O148" s="71">
        <v>0</v>
      </c>
      <c r="P148" s="71">
        <v>0</v>
      </c>
      <c r="Q148" s="71">
        <f>P148*2</f>
        <v>0</v>
      </c>
      <c r="R148" s="71">
        <v>0</v>
      </c>
      <c r="S148" s="71">
        <v>62</v>
      </c>
      <c r="T148" s="71">
        <v>12</v>
      </c>
      <c r="U148" s="71">
        <v>3</v>
      </c>
      <c r="V148" s="71">
        <v>2</v>
      </c>
      <c r="W148" s="71">
        <v>1</v>
      </c>
      <c r="X148" s="71">
        <v>0</v>
      </c>
      <c r="Y148" s="71">
        <v>0</v>
      </c>
      <c r="Z148" s="71">
        <v>2</v>
      </c>
      <c r="AA148" s="71">
        <v>2</v>
      </c>
      <c r="AB148" s="71">
        <v>2</v>
      </c>
      <c r="AC148" s="71">
        <v>0</v>
      </c>
      <c r="AD148" s="71">
        <v>1</v>
      </c>
      <c r="AE148" s="71">
        <v>0</v>
      </c>
      <c r="AF148" s="71">
        <v>1</v>
      </c>
      <c r="AG148" s="73" t="s">
        <v>239</v>
      </c>
      <c r="AH148" s="73" t="s">
        <v>210</v>
      </c>
      <c r="AI148" s="76"/>
    </row>
    <row r="149" spans="1:35" hidden="1" x14ac:dyDescent="0.2">
      <c r="A149" s="67">
        <v>19032</v>
      </c>
      <c r="B149" s="71" t="s">
        <v>49</v>
      </c>
      <c r="C149" s="102">
        <f t="shared" si="20"/>
        <v>10227</v>
      </c>
      <c r="D149" s="71">
        <v>308</v>
      </c>
      <c r="E149" s="71">
        <v>1657</v>
      </c>
      <c r="F149" s="71">
        <v>0</v>
      </c>
      <c r="G149" s="71">
        <v>8570</v>
      </c>
      <c r="H149" s="71" t="s">
        <v>50</v>
      </c>
      <c r="I149" s="71">
        <v>0</v>
      </c>
      <c r="J149" s="71" t="s">
        <v>47</v>
      </c>
      <c r="K149" s="94">
        <v>1</v>
      </c>
      <c r="L149" s="71">
        <v>0</v>
      </c>
      <c r="M149" s="71">
        <v>0</v>
      </c>
      <c r="N149" s="71">
        <f>M149*2</f>
        <v>0</v>
      </c>
      <c r="O149" s="71">
        <v>0</v>
      </c>
      <c r="P149" s="71">
        <v>0</v>
      </c>
      <c r="Q149" s="71">
        <f>P149*2</f>
        <v>0</v>
      </c>
      <c r="R149" s="71">
        <v>0</v>
      </c>
      <c r="S149" s="71">
        <v>0</v>
      </c>
      <c r="T149" s="71">
        <v>0</v>
      </c>
      <c r="U149" s="71">
        <v>1</v>
      </c>
      <c r="V149" s="71">
        <v>1</v>
      </c>
      <c r="W149" s="71">
        <v>1</v>
      </c>
      <c r="X149" s="71">
        <v>0</v>
      </c>
      <c r="Y149" s="71">
        <v>0</v>
      </c>
      <c r="Z149" s="71">
        <v>1</v>
      </c>
      <c r="AA149" s="71">
        <v>1</v>
      </c>
      <c r="AB149" s="71">
        <v>1</v>
      </c>
      <c r="AC149" s="71">
        <v>0</v>
      </c>
      <c r="AD149" s="71">
        <v>1</v>
      </c>
      <c r="AE149" s="71">
        <v>0</v>
      </c>
      <c r="AF149" s="71">
        <v>1</v>
      </c>
      <c r="AG149" s="73" t="s">
        <v>239</v>
      </c>
      <c r="AH149" s="73" t="s">
        <v>210</v>
      </c>
      <c r="AI149" s="76"/>
    </row>
    <row r="150" spans="1:35" hidden="1" x14ac:dyDescent="0.2">
      <c r="A150" s="67">
        <v>19033</v>
      </c>
      <c r="B150" s="71" t="s">
        <v>45</v>
      </c>
      <c r="C150" s="102">
        <f t="shared" si="20"/>
        <v>3903</v>
      </c>
      <c r="D150" s="71">
        <v>0</v>
      </c>
      <c r="E150" s="71">
        <v>707</v>
      </c>
      <c r="F150" s="71">
        <v>0</v>
      </c>
      <c r="G150" s="71">
        <v>3196</v>
      </c>
      <c r="H150" s="71" t="s">
        <v>50</v>
      </c>
      <c r="I150" s="71">
        <v>0</v>
      </c>
      <c r="J150" s="71" t="s">
        <v>47</v>
      </c>
      <c r="K150" s="94">
        <v>1</v>
      </c>
      <c r="L150" s="71">
        <v>0</v>
      </c>
      <c r="M150" s="71">
        <v>0</v>
      </c>
      <c r="N150" s="71">
        <f>M150*2</f>
        <v>0</v>
      </c>
      <c r="O150" s="71">
        <v>0</v>
      </c>
      <c r="P150" s="71">
        <v>0</v>
      </c>
      <c r="Q150" s="71">
        <f>P150*2</f>
        <v>0</v>
      </c>
      <c r="R150" s="71">
        <v>0</v>
      </c>
      <c r="S150" s="71">
        <v>0</v>
      </c>
      <c r="T150" s="71">
        <v>0</v>
      </c>
      <c r="U150" s="71">
        <v>0</v>
      </c>
      <c r="V150" s="71">
        <v>0</v>
      </c>
      <c r="W150" s="71">
        <v>0</v>
      </c>
      <c r="X150" s="71">
        <v>0</v>
      </c>
      <c r="Y150" s="71">
        <v>0</v>
      </c>
      <c r="Z150" s="71">
        <v>0</v>
      </c>
      <c r="AA150" s="71">
        <v>0</v>
      </c>
      <c r="AB150" s="71">
        <v>0</v>
      </c>
      <c r="AC150" s="71">
        <v>0</v>
      </c>
      <c r="AD150" s="71">
        <v>1</v>
      </c>
      <c r="AE150" s="71">
        <v>0</v>
      </c>
      <c r="AF150" s="71">
        <v>1</v>
      </c>
      <c r="AG150" s="73" t="s">
        <v>239</v>
      </c>
      <c r="AH150" s="73" t="s">
        <v>210</v>
      </c>
      <c r="AI150" s="76"/>
    </row>
    <row r="151" spans="1:35" hidden="1" x14ac:dyDescent="0.2">
      <c r="A151" s="67">
        <v>20101</v>
      </c>
      <c r="B151" s="71" t="s">
        <v>211</v>
      </c>
      <c r="C151" s="102">
        <v>200</v>
      </c>
      <c r="D151" s="71">
        <v>138</v>
      </c>
      <c r="E151" s="71">
        <v>0</v>
      </c>
      <c r="F151" s="71">
        <v>0</v>
      </c>
      <c r="G151" s="71">
        <v>138</v>
      </c>
      <c r="H151" s="71" t="s">
        <v>50</v>
      </c>
      <c r="I151" s="71">
        <v>0</v>
      </c>
      <c r="J151" s="71" t="s">
        <v>47</v>
      </c>
      <c r="K151" s="94">
        <v>1</v>
      </c>
      <c r="L151" s="71">
        <v>4</v>
      </c>
      <c r="M151" s="71">
        <v>44</v>
      </c>
      <c r="N151" s="71">
        <v>0</v>
      </c>
      <c r="O151" s="71">
        <v>1</v>
      </c>
      <c r="P151" s="71">
        <v>0</v>
      </c>
      <c r="Q151" s="71">
        <f>P151*2</f>
        <v>0</v>
      </c>
      <c r="R151" s="71">
        <v>0</v>
      </c>
      <c r="S151" s="71">
        <v>2</v>
      </c>
      <c r="T151" s="71">
        <v>0</v>
      </c>
      <c r="U151" s="71">
        <v>0</v>
      </c>
      <c r="V151" s="71">
        <v>0</v>
      </c>
      <c r="W151" s="71">
        <v>0</v>
      </c>
      <c r="X151" s="71">
        <v>0</v>
      </c>
      <c r="Y151" s="71">
        <v>0</v>
      </c>
      <c r="Z151" s="71">
        <v>0</v>
      </c>
      <c r="AA151" s="71">
        <v>0</v>
      </c>
      <c r="AB151" s="71">
        <v>0</v>
      </c>
      <c r="AC151" s="71">
        <v>0</v>
      </c>
      <c r="AD151" s="71">
        <v>0</v>
      </c>
      <c r="AE151" s="71">
        <v>0</v>
      </c>
      <c r="AF151" s="71">
        <v>1</v>
      </c>
      <c r="AG151" s="73" t="s">
        <v>212</v>
      </c>
      <c r="AH151" s="73" t="s">
        <v>210</v>
      </c>
      <c r="AI151" s="76"/>
    </row>
    <row r="152" spans="1:35" hidden="1" x14ac:dyDescent="0.2">
      <c r="A152" s="67">
        <v>20102</v>
      </c>
      <c r="B152" s="71" t="s">
        <v>211</v>
      </c>
      <c r="C152" s="102">
        <v>252</v>
      </c>
      <c r="D152" s="71">
        <v>178</v>
      </c>
      <c r="E152" s="71">
        <v>0</v>
      </c>
      <c r="F152" s="71">
        <v>0</v>
      </c>
      <c r="G152" s="71">
        <v>178</v>
      </c>
      <c r="H152" s="71" t="s">
        <v>50</v>
      </c>
      <c r="I152" s="71">
        <v>0</v>
      </c>
      <c r="J152" s="71" t="s">
        <v>261</v>
      </c>
      <c r="K152" s="94">
        <v>1</v>
      </c>
      <c r="L152" s="71">
        <v>4</v>
      </c>
      <c r="M152" s="71">
        <v>44</v>
      </c>
      <c r="N152" s="71">
        <v>0</v>
      </c>
      <c r="O152" s="71">
        <v>1</v>
      </c>
      <c r="P152" s="71">
        <v>0</v>
      </c>
      <c r="Q152" s="71">
        <f>P152*2</f>
        <v>0</v>
      </c>
      <c r="R152" s="71">
        <v>0</v>
      </c>
      <c r="S152" s="71">
        <v>2</v>
      </c>
      <c r="T152" s="71">
        <v>0</v>
      </c>
      <c r="U152" s="71">
        <v>0</v>
      </c>
      <c r="V152" s="71">
        <v>0</v>
      </c>
      <c r="W152" s="71">
        <v>0</v>
      </c>
      <c r="X152" s="71">
        <v>0</v>
      </c>
      <c r="Y152" s="71">
        <v>0</v>
      </c>
      <c r="Z152" s="71">
        <v>0</v>
      </c>
      <c r="AA152" s="71">
        <v>0</v>
      </c>
      <c r="AB152" s="71">
        <v>0</v>
      </c>
      <c r="AC152" s="71">
        <v>0</v>
      </c>
      <c r="AD152" s="71">
        <v>0</v>
      </c>
      <c r="AE152" s="71">
        <v>0</v>
      </c>
      <c r="AF152" s="71">
        <v>1</v>
      </c>
      <c r="AG152" s="73" t="s">
        <v>212</v>
      </c>
      <c r="AH152" s="73" t="s">
        <v>210</v>
      </c>
      <c r="AI152" s="76"/>
    </row>
    <row r="153" spans="1:35" hidden="1" x14ac:dyDescent="0.2">
      <c r="A153" s="67">
        <v>20117</v>
      </c>
      <c r="B153" s="71" t="s">
        <v>211</v>
      </c>
      <c r="C153" s="102">
        <v>459</v>
      </c>
      <c r="D153" s="71">
        <v>430</v>
      </c>
      <c r="E153" s="71">
        <v>0</v>
      </c>
      <c r="F153" s="71">
        <v>0</v>
      </c>
      <c r="G153" s="71">
        <v>430</v>
      </c>
      <c r="H153" s="71" t="s">
        <v>50</v>
      </c>
      <c r="I153" s="71">
        <v>0</v>
      </c>
      <c r="J153" s="71" t="s">
        <v>62</v>
      </c>
      <c r="K153" s="94">
        <v>1</v>
      </c>
      <c r="L153" s="71">
        <v>0</v>
      </c>
      <c r="M153" s="71">
        <v>0</v>
      </c>
      <c r="N153" s="71">
        <v>0</v>
      </c>
      <c r="O153" s="71">
        <v>2</v>
      </c>
      <c r="P153" s="71">
        <v>0</v>
      </c>
      <c r="Q153" s="71">
        <v>0</v>
      </c>
      <c r="R153" s="71">
        <v>0</v>
      </c>
      <c r="S153" s="71">
        <v>4</v>
      </c>
      <c r="T153" s="71">
        <v>0</v>
      </c>
      <c r="U153" s="71">
        <v>2</v>
      </c>
      <c r="V153" s="71">
        <v>3</v>
      </c>
      <c r="W153" s="71">
        <v>1</v>
      </c>
      <c r="X153" s="71">
        <v>0</v>
      </c>
      <c r="Y153" s="71">
        <v>0</v>
      </c>
      <c r="Z153" s="71">
        <v>0</v>
      </c>
      <c r="AA153" s="71">
        <v>3</v>
      </c>
      <c r="AB153" s="71">
        <v>2</v>
      </c>
      <c r="AC153" s="71">
        <v>0</v>
      </c>
      <c r="AD153" s="71">
        <v>2</v>
      </c>
      <c r="AE153" s="71">
        <v>0</v>
      </c>
      <c r="AF153" s="71">
        <v>1</v>
      </c>
      <c r="AG153" s="73" t="s">
        <v>212</v>
      </c>
      <c r="AH153" s="73" t="s">
        <v>210</v>
      </c>
      <c r="AI153" s="76"/>
    </row>
    <row r="154" spans="1:35" hidden="1" x14ac:dyDescent="0.2">
      <c r="A154" s="67">
        <v>20121</v>
      </c>
      <c r="B154" s="71" t="s">
        <v>211</v>
      </c>
      <c r="C154" s="102">
        <v>518</v>
      </c>
      <c r="D154" s="71">
        <v>550</v>
      </c>
      <c r="E154" s="71">
        <v>0</v>
      </c>
      <c r="F154" s="71">
        <v>0</v>
      </c>
      <c r="G154" s="71">
        <v>550</v>
      </c>
      <c r="H154" s="71" t="s">
        <v>50</v>
      </c>
      <c r="I154" s="71">
        <v>0</v>
      </c>
      <c r="J154" s="71" t="s">
        <v>346</v>
      </c>
      <c r="K154" s="94">
        <v>1</v>
      </c>
      <c r="L154" s="71">
        <v>12</v>
      </c>
      <c r="M154" s="71">
        <v>210</v>
      </c>
      <c r="N154" s="71">
        <v>0</v>
      </c>
      <c r="O154" s="71">
        <v>4</v>
      </c>
      <c r="P154" s="71">
        <v>0</v>
      </c>
      <c r="Q154" s="71">
        <v>0</v>
      </c>
      <c r="R154" s="71">
        <v>0</v>
      </c>
      <c r="S154" s="71">
        <v>10</v>
      </c>
      <c r="T154" s="71">
        <v>0</v>
      </c>
      <c r="U154" s="71">
        <v>0</v>
      </c>
      <c r="V154" s="71">
        <v>0</v>
      </c>
      <c r="W154" s="71">
        <v>0</v>
      </c>
      <c r="X154" s="71">
        <v>0</v>
      </c>
      <c r="Y154" s="71">
        <v>0</v>
      </c>
      <c r="Z154" s="71">
        <v>0</v>
      </c>
      <c r="AA154" s="71">
        <v>0</v>
      </c>
      <c r="AB154" s="71">
        <v>0</v>
      </c>
      <c r="AC154" s="71">
        <v>0</v>
      </c>
      <c r="AD154" s="71">
        <v>0</v>
      </c>
      <c r="AE154" s="71">
        <v>0</v>
      </c>
      <c r="AF154" s="71">
        <v>1</v>
      </c>
      <c r="AG154" s="73" t="s">
        <v>212</v>
      </c>
      <c r="AH154" s="73" t="s">
        <v>210</v>
      </c>
      <c r="AI154" s="76"/>
    </row>
    <row r="155" spans="1:35" hidden="1" x14ac:dyDescent="0.2">
      <c r="A155" s="67">
        <v>20123</v>
      </c>
      <c r="B155" s="71" t="s">
        <v>211</v>
      </c>
      <c r="C155" s="102">
        <v>459</v>
      </c>
      <c r="D155" s="71">
        <v>550</v>
      </c>
      <c r="E155" s="71">
        <v>0</v>
      </c>
      <c r="F155" s="71">
        <v>0</v>
      </c>
      <c r="G155" s="71">
        <v>550</v>
      </c>
      <c r="H155" s="71" t="s">
        <v>50</v>
      </c>
      <c r="I155" s="71">
        <v>0</v>
      </c>
      <c r="J155" s="71" t="s">
        <v>62</v>
      </c>
      <c r="K155" s="94">
        <v>1</v>
      </c>
      <c r="L155" s="71">
        <v>0</v>
      </c>
      <c r="M155" s="71">
        <v>0</v>
      </c>
      <c r="N155" s="71">
        <v>0</v>
      </c>
      <c r="O155" s="71">
        <v>2</v>
      </c>
      <c r="P155" s="71">
        <v>0</v>
      </c>
      <c r="Q155" s="71">
        <v>0</v>
      </c>
      <c r="R155" s="71">
        <v>0</v>
      </c>
      <c r="S155" s="71">
        <v>4</v>
      </c>
      <c r="T155" s="71">
        <v>0</v>
      </c>
      <c r="U155" s="71">
        <v>2</v>
      </c>
      <c r="V155" s="71">
        <v>3</v>
      </c>
      <c r="W155" s="71">
        <v>1</v>
      </c>
      <c r="X155" s="71">
        <v>0</v>
      </c>
      <c r="Y155" s="71">
        <v>0</v>
      </c>
      <c r="Z155" s="71">
        <v>0</v>
      </c>
      <c r="AA155" s="71">
        <v>3</v>
      </c>
      <c r="AB155" s="71">
        <v>2</v>
      </c>
      <c r="AC155" s="71">
        <v>0</v>
      </c>
      <c r="AD155" s="71">
        <v>2</v>
      </c>
      <c r="AE155" s="71">
        <v>0</v>
      </c>
      <c r="AF155" s="71">
        <v>1</v>
      </c>
      <c r="AG155" s="73" t="s">
        <v>212</v>
      </c>
      <c r="AH155" s="73" t="s">
        <v>210</v>
      </c>
      <c r="AI155" s="76"/>
    </row>
    <row r="156" spans="1:35" hidden="1" x14ac:dyDescent="0.2">
      <c r="A156" s="67">
        <v>20130</v>
      </c>
      <c r="B156" s="71" t="s">
        <v>211</v>
      </c>
      <c r="C156" s="102">
        <v>459</v>
      </c>
      <c r="D156" s="71">
        <v>436</v>
      </c>
      <c r="E156" s="71">
        <v>0</v>
      </c>
      <c r="F156" s="71">
        <v>0</v>
      </c>
      <c r="G156" s="71">
        <v>436</v>
      </c>
      <c r="H156" s="71" t="s">
        <v>50</v>
      </c>
      <c r="I156" s="71">
        <v>0</v>
      </c>
      <c r="J156" s="71" t="s">
        <v>62</v>
      </c>
      <c r="K156" s="94">
        <v>1</v>
      </c>
      <c r="L156" s="71">
        <v>0</v>
      </c>
      <c r="M156" s="71">
        <v>0</v>
      </c>
      <c r="N156" s="71">
        <v>0</v>
      </c>
      <c r="O156" s="71">
        <v>2</v>
      </c>
      <c r="P156" s="71">
        <v>0</v>
      </c>
      <c r="Q156" s="71">
        <v>0</v>
      </c>
      <c r="R156" s="71">
        <v>0</v>
      </c>
      <c r="S156" s="71">
        <v>4</v>
      </c>
      <c r="T156" s="71">
        <v>0</v>
      </c>
      <c r="U156" s="71">
        <v>2</v>
      </c>
      <c r="V156" s="71">
        <v>3</v>
      </c>
      <c r="W156" s="71">
        <v>1</v>
      </c>
      <c r="X156" s="71">
        <v>2</v>
      </c>
      <c r="Y156" s="71">
        <v>0</v>
      </c>
      <c r="Z156" s="71">
        <v>0</v>
      </c>
      <c r="AA156" s="71">
        <v>3</v>
      </c>
      <c r="AB156" s="71">
        <v>2</v>
      </c>
      <c r="AC156" s="71">
        <v>0</v>
      </c>
      <c r="AD156" s="71">
        <v>2</v>
      </c>
      <c r="AE156" s="71">
        <v>0</v>
      </c>
      <c r="AF156" s="71">
        <v>1</v>
      </c>
      <c r="AG156" s="73" t="s">
        <v>212</v>
      </c>
      <c r="AH156" s="73" t="s">
        <v>210</v>
      </c>
      <c r="AI156" s="76"/>
    </row>
    <row r="157" spans="1:35" hidden="1" x14ac:dyDescent="0.2">
      <c r="A157" s="67">
        <v>20132</v>
      </c>
      <c r="B157" s="71" t="s">
        <v>211</v>
      </c>
      <c r="C157" s="102">
        <v>1300</v>
      </c>
      <c r="D157" s="71">
        <v>744</v>
      </c>
      <c r="E157" s="71">
        <v>0</v>
      </c>
      <c r="F157" s="71">
        <v>0</v>
      </c>
      <c r="G157" s="71">
        <v>744</v>
      </c>
      <c r="H157" s="71" t="s">
        <v>50</v>
      </c>
      <c r="I157" s="71">
        <v>0</v>
      </c>
      <c r="J157" s="71" t="s">
        <v>62</v>
      </c>
      <c r="K157" s="94">
        <v>1</v>
      </c>
      <c r="L157" s="71">
        <v>0</v>
      </c>
      <c r="M157" s="71">
        <v>0</v>
      </c>
      <c r="N157" s="71">
        <v>0</v>
      </c>
      <c r="O157" s="71">
        <v>2</v>
      </c>
      <c r="P157" s="71">
        <v>0</v>
      </c>
      <c r="Q157" s="71">
        <v>0</v>
      </c>
      <c r="R157" s="71">
        <v>0</v>
      </c>
      <c r="S157" s="71">
        <v>5</v>
      </c>
      <c r="T157" s="71">
        <v>0</v>
      </c>
      <c r="U157" s="71">
        <v>3</v>
      </c>
      <c r="V157" s="71">
        <v>4</v>
      </c>
      <c r="W157" s="71">
        <v>1</v>
      </c>
      <c r="X157" s="71">
        <v>1</v>
      </c>
      <c r="Y157" s="71">
        <v>0</v>
      </c>
      <c r="Z157" s="71">
        <v>0</v>
      </c>
      <c r="AA157" s="71">
        <v>4</v>
      </c>
      <c r="AB157" s="71">
        <v>2</v>
      </c>
      <c r="AC157" s="71">
        <v>4</v>
      </c>
      <c r="AD157" s="71">
        <v>2</v>
      </c>
      <c r="AE157" s="71">
        <v>0</v>
      </c>
      <c r="AF157" s="71">
        <v>1</v>
      </c>
      <c r="AG157" s="73" t="s">
        <v>212</v>
      </c>
      <c r="AH157" s="73" t="s">
        <v>210</v>
      </c>
      <c r="AI157" s="76"/>
    </row>
    <row r="158" spans="1:35" hidden="1" x14ac:dyDescent="0.2">
      <c r="A158" s="67">
        <v>20140</v>
      </c>
      <c r="B158" s="71" t="s">
        <v>211</v>
      </c>
      <c r="C158" s="102">
        <v>1511</v>
      </c>
      <c r="D158" s="71">
        <v>870</v>
      </c>
      <c r="E158" s="71">
        <v>0</v>
      </c>
      <c r="F158" s="71">
        <v>0</v>
      </c>
      <c r="G158" s="71">
        <v>870</v>
      </c>
      <c r="H158" s="71" t="s">
        <v>50</v>
      </c>
      <c r="I158" s="71">
        <v>0</v>
      </c>
      <c r="J158" s="71" t="s">
        <v>62</v>
      </c>
      <c r="K158" s="94">
        <v>1</v>
      </c>
      <c r="L158" s="71">
        <v>0</v>
      </c>
      <c r="M158" s="71">
        <v>0</v>
      </c>
      <c r="N158" s="71">
        <v>0</v>
      </c>
      <c r="O158" s="71">
        <v>2</v>
      </c>
      <c r="P158" s="71">
        <v>0</v>
      </c>
      <c r="Q158" s="71">
        <v>0</v>
      </c>
      <c r="R158" s="71">
        <v>0</v>
      </c>
      <c r="S158" s="71">
        <v>6</v>
      </c>
      <c r="T158" s="71">
        <v>0</v>
      </c>
      <c r="U158" s="71">
        <v>6</v>
      </c>
      <c r="V158" s="71">
        <v>6</v>
      </c>
      <c r="W158" s="71">
        <v>2</v>
      </c>
      <c r="X158" s="71">
        <v>0</v>
      </c>
      <c r="Y158" s="71">
        <v>0</v>
      </c>
      <c r="Z158" s="71">
        <v>0</v>
      </c>
      <c r="AA158" s="71">
        <v>6</v>
      </c>
      <c r="AB158" s="71">
        <v>4</v>
      </c>
      <c r="AC158" s="71">
        <v>8</v>
      </c>
      <c r="AD158" s="71">
        <v>0</v>
      </c>
      <c r="AE158" s="71">
        <v>0</v>
      </c>
      <c r="AF158" s="71">
        <v>1</v>
      </c>
      <c r="AG158" s="73" t="s">
        <v>212</v>
      </c>
      <c r="AH158" s="73" t="s">
        <v>210</v>
      </c>
      <c r="AI158" s="76"/>
    </row>
    <row r="159" spans="1:35" hidden="1" x14ac:dyDescent="0.2">
      <c r="A159" s="67">
        <v>20142</v>
      </c>
      <c r="B159" s="71" t="s">
        <v>211</v>
      </c>
      <c r="C159" s="102">
        <v>474</v>
      </c>
      <c r="D159" s="71">
        <v>436</v>
      </c>
      <c r="E159" s="71">
        <v>0</v>
      </c>
      <c r="F159" s="71">
        <v>0</v>
      </c>
      <c r="G159" s="71">
        <v>436</v>
      </c>
      <c r="H159" s="71" t="s">
        <v>50</v>
      </c>
      <c r="I159" s="71">
        <v>0</v>
      </c>
      <c r="J159" s="71" t="s">
        <v>62</v>
      </c>
      <c r="K159" s="94">
        <v>1</v>
      </c>
      <c r="L159" s="71">
        <v>0</v>
      </c>
      <c r="M159" s="71">
        <v>0</v>
      </c>
      <c r="N159" s="71">
        <v>0</v>
      </c>
      <c r="O159" s="71">
        <v>2</v>
      </c>
      <c r="P159" s="71">
        <v>0</v>
      </c>
      <c r="Q159" s="71">
        <v>0</v>
      </c>
      <c r="R159" s="71">
        <v>0</v>
      </c>
      <c r="S159" s="71">
        <v>4</v>
      </c>
      <c r="T159" s="71">
        <v>0</v>
      </c>
      <c r="U159" s="71">
        <v>2</v>
      </c>
      <c r="V159" s="71">
        <v>3</v>
      </c>
      <c r="W159" s="71">
        <v>1</v>
      </c>
      <c r="X159" s="71">
        <v>0</v>
      </c>
      <c r="Y159" s="71">
        <v>0</v>
      </c>
      <c r="Z159" s="71">
        <v>0</v>
      </c>
      <c r="AA159" s="71">
        <v>3</v>
      </c>
      <c r="AB159" s="71">
        <v>2</v>
      </c>
      <c r="AC159" s="71">
        <v>0</v>
      </c>
      <c r="AD159" s="71">
        <v>2</v>
      </c>
      <c r="AE159" s="71">
        <v>0</v>
      </c>
      <c r="AF159" s="71">
        <v>1</v>
      </c>
      <c r="AG159" s="73" t="s">
        <v>212</v>
      </c>
      <c r="AH159" s="73" t="s">
        <v>210</v>
      </c>
      <c r="AI159" s="76"/>
    </row>
    <row r="160" spans="1:35" hidden="1" x14ac:dyDescent="0.2">
      <c r="A160" s="67">
        <v>20144</v>
      </c>
      <c r="B160" s="71" t="s">
        <v>211</v>
      </c>
      <c r="C160" s="102">
        <v>474</v>
      </c>
      <c r="D160" s="71">
        <v>436</v>
      </c>
      <c r="E160" s="71">
        <v>0</v>
      </c>
      <c r="F160" s="71">
        <v>0</v>
      </c>
      <c r="G160" s="71">
        <v>436</v>
      </c>
      <c r="H160" s="71" t="s">
        <v>50</v>
      </c>
      <c r="I160" s="71">
        <v>0</v>
      </c>
      <c r="J160" s="71" t="s">
        <v>62</v>
      </c>
      <c r="K160" s="94">
        <v>1</v>
      </c>
      <c r="L160" s="71">
        <v>0</v>
      </c>
      <c r="M160" s="71">
        <v>0</v>
      </c>
      <c r="N160" s="71">
        <v>0</v>
      </c>
      <c r="O160" s="71">
        <v>2</v>
      </c>
      <c r="P160" s="71">
        <v>0</v>
      </c>
      <c r="Q160" s="71">
        <v>0</v>
      </c>
      <c r="R160" s="71">
        <v>0</v>
      </c>
      <c r="S160" s="71">
        <v>4</v>
      </c>
      <c r="T160" s="71">
        <v>0</v>
      </c>
      <c r="U160" s="71">
        <v>2</v>
      </c>
      <c r="V160" s="71">
        <v>3</v>
      </c>
      <c r="W160" s="71">
        <v>1</v>
      </c>
      <c r="X160" s="71">
        <v>0</v>
      </c>
      <c r="Y160" s="71">
        <v>0</v>
      </c>
      <c r="Z160" s="71">
        <v>0</v>
      </c>
      <c r="AA160" s="71">
        <v>3</v>
      </c>
      <c r="AB160" s="71">
        <v>2</v>
      </c>
      <c r="AC160" s="71">
        <v>0</v>
      </c>
      <c r="AD160" s="71">
        <v>2</v>
      </c>
      <c r="AE160" s="71">
        <v>0</v>
      </c>
      <c r="AF160" s="71">
        <v>1</v>
      </c>
      <c r="AG160" s="73" t="s">
        <v>212</v>
      </c>
      <c r="AH160" s="73" t="s">
        <v>210</v>
      </c>
      <c r="AI160" s="76"/>
    </row>
    <row r="161" spans="1:35" hidden="1" x14ac:dyDescent="0.2">
      <c r="A161" s="67">
        <v>20147</v>
      </c>
      <c r="B161" s="71" t="s">
        <v>211</v>
      </c>
      <c r="C161" s="102">
        <v>474</v>
      </c>
      <c r="D161" s="71">
        <v>436</v>
      </c>
      <c r="E161" s="71">
        <v>0</v>
      </c>
      <c r="F161" s="71">
        <v>0</v>
      </c>
      <c r="G161" s="71">
        <v>436</v>
      </c>
      <c r="H161" s="71" t="s">
        <v>50</v>
      </c>
      <c r="I161" s="71">
        <v>0</v>
      </c>
      <c r="J161" s="71" t="s">
        <v>62</v>
      </c>
      <c r="K161" s="94">
        <v>1</v>
      </c>
      <c r="L161" s="71">
        <v>0</v>
      </c>
      <c r="M161" s="71">
        <v>0</v>
      </c>
      <c r="N161" s="71">
        <v>0</v>
      </c>
      <c r="O161" s="71">
        <v>2</v>
      </c>
      <c r="P161" s="71">
        <v>0</v>
      </c>
      <c r="Q161" s="71">
        <v>0</v>
      </c>
      <c r="R161" s="71">
        <v>0</v>
      </c>
      <c r="S161" s="71">
        <v>4</v>
      </c>
      <c r="T161" s="71">
        <v>0</v>
      </c>
      <c r="U161" s="71">
        <v>2</v>
      </c>
      <c r="V161" s="71">
        <v>3</v>
      </c>
      <c r="W161" s="71">
        <v>1</v>
      </c>
      <c r="X161" s="71">
        <v>0</v>
      </c>
      <c r="Y161" s="71">
        <v>0</v>
      </c>
      <c r="Z161" s="71">
        <v>0</v>
      </c>
      <c r="AA161" s="71">
        <v>3</v>
      </c>
      <c r="AB161" s="71">
        <v>2</v>
      </c>
      <c r="AC161" s="71">
        <v>0</v>
      </c>
      <c r="AD161" s="71">
        <v>2</v>
      </c>
      <c r="AE161" s="71">
        <v>0</v>
      </c>
      <c r="AF161" s="71">
        <v>1</v>
      </c>
      <c r="AG161" s="73" t="s">
        <v>212</v>
      </c>
      <c r="AH161" s="73" t="s">
        <v>210</v>
      </c>
      <c r="AI161" s="76"/>
    </row>
    <row r="162" spans="1:35" hidden="1" x14ac:dyDescent="0.2">
      <c r="A162" s="67">
        <v>20149</v>
      </c>
      <c r="B162" s="71" t="s">
        <v>211</v>
      </c>
      <c r="C162" s="102">
        <v>624</v>
      </c>
      <c r="D162" s="71">
        <v>550</v>
      </c>
      <c r="E162" s="71">
        <v>0</v>
      </c>
      <c r="F162" s="71">
        <v>0</v>
      </c>
      <c r="G162" s="71">
        <v>550</v>
      </c>
      <c r="H162" s="71" t="s">
        <v>50</v>
      </c>
      <c r="I162" s="71">
        <v>0</v>
      </c>
      <c r="J162" s="71" t="s">
        <v>62</v>
      </c>
      <c r="K162" s="94">
        <v>1</v>
      </c>
      <c r="L162" s="71">
        <v>0</v>
      </c>
      <c r="M162" s="71">
        <v>0</v>
      </c>
      <c r="N162" s="71">
        <v>0</v>
      </c>
      <c r="O162" s="71">
        <v>2</v>
      </c>
      <c r="P162" s="71">
        <v>0</v>
      </c>
      <c r="Q162" s="71">
        <v>0</v>
      </c>
      <c r="R162" s="71">
        <v>0</v>
      </c>
      <c r="S162" s="71">
        <v>4</v>
      </c>
      <c r="T162" s="71">
        <v>0</v>
      </c>
      <c r="U162" s="71">
        <v>2</v>
      </c>
      <c r="V162" s="71">
        <v>3</v>
      </c>
      <c r="W162" s="71">
        <v>1</v>
      </c>
      <c r="X162" s="71">
        <v>0</v>
      </c>
      <c r="Y162" s="71">
        <v>0</v>
      </c>
      <c r="Z162" s="71">
        <v>0</v>
      </c>
      <c r="AA162" s="71">
        <v>3</v>
      </c>
      <c r="AB162" s="71">
        <v>2</v>
      </c>
      <c r="AC162" s="71">
        <v>0</v>
      </c>
      <c r="AD162" s="71">
        <v>1</v>
      </c>
      <c r="AE162" s="71">
        <v>0</v>
      </c>
      <c r="AF162" s="71">
        <v>1</v>
      </c>
      <c r="AG162" s="73" t="s">
        <v>212</v>
      </c>
      <c r="AH162" s="73" t="s">
        <v>210</v>
      </c>
      <c r="AI162" s="76"/>
    </row>
    <row r="163" spans="1:35" hidden="1" x14ac:dyDescent="0.2">
      <c r="A163" s="67">
        <v>20150</v>
      </c>
      <c r="B163" s="71" t="s">
        <v>211</v>
      </c>
      <c r="C163" s="102">
        <v>774</v>
      </c>
      <c r="D163" s="71">
        <v>550</v>
      </c>
      <c r="E163" s="71">
        <v>0</v>
      </c>
      <c r="F163" s="71">
        <v>0</v>
      </c>
      <c r="G163" s="71">
        <v>550</v>
      </c>
      <c r="H163" s="71" t="s">
        <v>50</v>
      </c>
      <c r="I163" s="71">
        <v>0</v>
      </c>
      <c r="J163" s="71" t="s">
        <v>62</v>
      </c>
      <c r="K163" s="94">
        <v>1</v>
      </c>
      <c r="L163" s="71">
        <v>0</v>
      </c>
      <c r="M163" s="71">
        <v>0</v>
      </c>
      <c r="N163" s="71">
        <v>0</v>
      </c>
      <c r="O163" s="71">
        <v>2</v>
      </c>
      <c r="P163" s="71">
        <v>0</v>
      </c>
      <c r="Q163" s="71">
        <v>0</v>
      </c>
      <c r="R163" s="71">
        <v>0</v>
      </c>
      <c r="S163" s="71">
        <v>4</v>
      </c>
      <c r="T163" s="71">
        <v>0</v>
      </c>
      <c r="U163" s="71">
        <v>2</v>
      </c>
      <c r="V163" s="71">
        <v>3</v>
      </c>
      <c r="W163" s="71">
        <v>1</v>
      </c>
      <c r="X163" s="71">
        <v>0</v>
      </c>
      <c r="Y163" s="71">
        <v>0</v>
      </c>
      <c r="Z163" s="71">
        <v>0</v>
      </c>
      <c r="AA163" s="71">
        <v>3</v>
      </c>
      <c r="AB163" s="71">
        <v>2</v>
      </c>
      <c r="AC163" s="71">
        <v>0</v>
      </c>
      <c r="AD163" s="71">
        <v>1</v>
      </c>
      <c r="AE163" s="71">
        <v>0</v>
      </c>
      <c r="AF163" s="71">
        <v>1</v>
      </c>
      <c r="AG163" s="73" t="s">
        <v>212</v>
      </c>
      <c r="AH163" s="73" t="s">
        <v>210</v>
      </c>
      <c r="AI163" s="76"/>
    </row>
    <row r="164" spans="1:35" hidden="1" x14ac:dyDescent="0.2">
      <c r="A164" s="67">
        <v>21005</v>
      </c>
      <c r="B164" s="71" t="s">
        <v>49</v>
      </c>
      <c r="C164" s="102">
        <f>E164+F164+G164+I164</f>
        <v>1077</v>
      </c>
      <c r="D164" s="71">
        <v>78</v>
      </c>
      <c r="E164" s="71">
        <v>999</v>
      </c>
      <c r="F164" s="71">
        <v>0</v>
      </c>
      <c r="G164" s="71">
        <v>0</v>
      </c>
      <c r="H164" s="71" t="s">
        <v>59</v>
      </c>
      <c r="I164" s="71">
        <v>78</v>
      </c>
      <c r="J164" s="71" t="s">
        <v>47</v>
      </c>
      <c r="K164" s="94">
        <v>1</v>
      </c>
      <c r="L164" s="71">
        <v>6</v>
      </c>
      <c r="M164" s="71">
        <v>60</v>
      </c>
      <c r="N164" s="71">
        <f t="shared" ref="N164:N172" si="21">M164*2</f>
        <v>120</v>
      </c>
      <c r="O164" s="71">
        <v>0</v>
      </c>
      <c r="P164" s="71">
        <v>0</v>
      </c>
      <c r="Q164" s="71">
        <f>P164*2</f>
        <v>0</v>
      </c>
      <c r="R164" s="71">
        <v>6</v>
      </c>
      <c r="S164" s="71">
        <v>15</v>
      </c>
      <c r="T164" s="71">
        <v>0</v>
      </c>
      <c r="U164" s="71">
        <v>2</v>
      </c>
      <c r="V164" s="71">
        <v>1</v>
      </c>
      <c r="W164" s="71">
        <v>0</v>
      </c>
      <c r="X164" s="71">
        <v>0</v>
      </c>
      <c r="Y164" s="71">
        <v>0</v>
      </c>
      <c r="Z164" s="71">
        <v>1</v>
      </c>
      <c r="AA164" s="71">
        <v>1</v>
      </c>
      <c r="AB164" s="71">
        <v>1</v>
      </c>
      <c r="AC164" s="71">
        <v>0</v>
      </c>
      <c r="AD164" s="71">
        <v>1</v>
      </c>
      <c r="AE164" s="71">
        <v>0</v>
      </c>
      <c r="AF164" s="71">
        <v>1</v>
      </c>
      <c r="AG164" s="73" t="s">
        <v>256</v>
      </c>
      <c r="AH164" s="73"/>
      <c r="AI164" s="76"/>
    </row>
    <row r="165" spans="1:35" hidden="1" x14ac:dyDescent="0.2">
      <c r="A165" s="67">
        <v>22011</v>
      </c>
      <c r="B165" s="71" t="s">
        <v>45</v>
      </c>
      <c r="C165" s="102">
        <f>E165+F165+G165+I165</f>
        <v>396</v>
      </c>
      <c r="D165" s="71">
        <v>396</v>
      </c>
      <c r="E165" s="71">
        <v>0</v>
      </c>
      <c r="F165" s="71">
        <v>0</v>
      </c>
      <c r="G165" s="71">
        <v>0</v>
      </c>
      <c r="H165" s="71" t="s">
        <v>59</v>
      </c>
      <c r="I165" s="71">
        <v>396</v>
      </c>
      <c r="J165" s="71" t="s">
        <v>47</v>
      </c>
      <c r="K165" s="94">
        <v>1</v>
      </c>
      <c r="L165" s="71">
        <v>0</v>
      </c>
      <c r="M165" s="71">
        <v>0</v>
      </c>
      <c r="N165" s="71">
        <f t="shared" si="21"/>
        <v>0</v>
      </c>
      <c r="O165" s="71">
        <v>0</v>
      </c>
      <c r="P165" s="71">
        <v>0</v>
      </c>
      <c r="Q165" s="71">
        <f>P165*2</f>
        <v>0</v>
      </c>
      <c r="R165" s="71">
        <v>0</v>
      </c>
      <c r="S165" s="71">
        <v>6</v>
      </c>
      <c r="T165" s="71">
        <v>2</v>
      </c>
      <c r="U165" s="71">
        <v>4</v>
      </c>
      <c r="V165" s="71">
        <v>7</v>
      </c>
      <c r="W165" s="71">
        <v>1</v>
      </c>
      <c r="X165" s="71">
        <v>0</v>
      </c>
      <c r="Y165" s="71">
        <v>0</v>
      </c>
      <c r="Z165" s="71">
        <v>2</v>
      </c>
      <c r="AA165" s="71">
        <v>7</v>
      </c>
      <c r="AB165" s="71">
        <v>2</v>
      </c>
      <c r="AC165" s="71">
        <v>2</v>
      </c>
      <c r="AD165" s="71">
        <v>2</v>
      </c>
      <c r="AE165" s="71">
        <v>0</v>
      </c>
      <c r="AF165" s="71">
        <v>1</v>
      </c>
      <c r="AG165" s="73" t="s">
        <v>239</v>
      </c>
      <c r="AH165" s="73"/>
      <c r="AI165" s="76"/>
    </row>
    <row r="166" spans="1:35" hidden="1" x14ac:dyDescent="0.2">
      <c r="A166" s="67">
        <v>22012</v>
      </c>
      <c r="B166" s="71" t="s">
        <v>49</v>
      </c>
      <c r="C166" s="102">
        <f>E166+F166+G166+I166</f>
        <v>9927</v>
      </c>
      <c r="D166" s="71">
        <v>440</v>
      </c>
      <c r="E166" s="71">
        <v>7632</v>
      </c>
      <c r="F166" s="71">
        <v>1905</v>
      </c>
      <c r="G166" s="71">
        <v>0</v>
      </c>
      <c r="H166" s="71" t="s">
        <v>59</v>
      </c>
      <c r="I166" s="71">
        <v>390</v>
      </c>
      <c r="J166" s="71" t="s">
        <v>47</v>
      </c>
      <c r="K166" s="94">
        <v>1</v>
      </c>
      <c r="L166" s="71">
        <v>14</v>
      </c>
      <c r="M166" s="71">
        <v>448</v>
      </c>
      <c r="N166" s="71">
        <f t="shared" si="21"/>
        <v>896</v>
      </c>
      <c r="O166" s="71">
        <v>0</v>
      </c>
      <c r="P166" s="71">
        <v>0</v>
      </c>
      <c r="Q166" s="71">
        <f>P166*2</f>
        <v>0</v>
      </c>
      <c r="R166" s="71">
        <v>0</v>
      </c>
      <c r="S166" s="71">
        <v>137</v>
      </c>
      <c r="T166" s="71">
        <v>125</v>
      </c>
      <c r="U166" s="71">
        <v>11</v>
      </c>
      <c r="V166" s="71">
        <v>10</v>
      </c>
      <c r="W166" s="71">
        <v>0</v>
      </c>
      <c r="X166" s="71">
        <v>0</v>
      </c>
      <c r="Y166" s="71">
        <v>0</v>
      </c>
      <c r="Z166" s="71">
        <v>2</v>
      </c>
      <c r="AA166" s="71">
        <v>10</v>
      </c>
      <c r="AB166" s="71">
        <v>4</v>
      </c>
      <c r="AC166" s="71">
        <v>0</v>
      </c>
      <c r="AD166" s="71">
        <v>2</v>
      </c>
      <c r="AE166" s="71">
        <v>0</v>
      </c>
      <c r="AF166" s="71">
        <v>1</v>
      </c>
      <c r="AG166" s="73" t="s">
        <v>239</v>
      </c>
      <c r="AH166" s="73" t="s">
        <v>210</v>
      </c>
      <c r="AI166" s="76"/>
    </row>
    <row r="167" spans="1:35" hidden="1" x14ac:dyDescent="0.2">
      <c r="A167" s="67">
        <v>22019</v>
      </c>
      <c r="B167" s="71" t="s">
        <v>49</v>
      </c>
      <c r="C167" s="102">
        <f>E167+F167+G167+I167</f>
        <v>13012</v>
      </c>
      <c r="D167" s="71">
        <v>469</v>
      </c>
      <c r="E167" s="71">
        <v>9373</v>
      </c>
      <c r="F167" s="71">
        <v>3087</v>
      </c>
      <c r="G167" s="71">
        <v>0</v>
      </c>
      <c r="H167" s="71" t="s">
        <v>73</v>
      </c>
      <c r="I167" s="71">
        <v>552</v>
      </c>
      <c r="J167" s="71" t="s">
        <v>47</v>
      </c>
      <c r="K167" s="94">
        <v>1</v>
      </c>
      <c r="L167" s="71">
        <v>21</v>
      </c>
      <c r="M167" s="71">
        <v>672</v>
      </c>
      <c r="N167" s="71">
        <f t="shared" si="21"/>
        <v>1344</v>
      </c>
      <c r="O167" s="71">
        <v>2</v>
      </c>
      <c r="P167" s="71">
        <v>42</v>
      </c>
      <c r="Q167" s="71">
        <f>P167*2</f>
        <v>84</v>
      </c>
      <c r="R167" s="71">
        <v>20</v>
      </c>
      <c r="S167" s="71">
        <v>157</v>
      </c>
      <c r="T167" s="71">
        <v>2</v>
      </c>
      <c r="U167" s="71">
        <v>7</v>
      </c>
      <c r="V167" s="71">
        <v>4</v>
      </c>
      <c r="W167" s="71">
        <v>2</v>
      </c>
      <c r="X167" s="71">
        <v>0</v>
      </c>
      <c r="Y167" s="71">
        <v>0</v>
      </c>
      <c r="Z167" s="71">
        <v>2</v>
      </c>
      <c r="AA167" s="71">
        <v>4</v>
      </c>
      <c r="AB167" s="71">
        <v>2</v>
      </c>
      <c r="AC167" s="71">
        <v>5</v>
      </c>
      <c r="AD167" s="71">
        <v>2</v>
      </c>
      <c r="AE167" s="71">
        <v>1</v>
      </c>
      <c r="AF167" s="71">
        <v>1</v>
      </c>
      <c r="AG167" s="73"/>
      <c r="AH167" s="73"/>
      <c r="AI167" s="76"/>
    </row>
    <row r="168" spans="1:35" hidden="1" x14ac:dyDescent="0.2">
      <c r="A168" s="67">
        <v>22020</v>
      </c>
      <c r="B168" s="71" t="s">
        <v>49</v>
      </c>
      <c r="C168" s="102">
        <f>E168+F168+G168+I168</f>
        <v>19124</v>
      </c>
      <c r="D168" s="71">
        <v>968</v>
      </c>
      <c r="E168" s="71">
        <v>18156</v>
      </c>
      <c r="F168" s="71">
        <v>0</v>
      </c>
      <c r="G168" s="71">
        <v>0</v>
      </c>
      <c r="H168" s="71" t="s">
        <v>59</v>
      </c>
      <c r="I168" s="71">
        <v>968</v>
      </c>
      <c r="J168" s="71" t="s">
        <v>47</v>
      </c>
      <c r="K168" s="94">
        <v>1</v>
      </c>
      <c r="L168" s="71">
        <v>70</v>
      </c>
      <c r="M168" s="71">
        <v>626</v>
      </c>
      <c r="N168" s="71">
        <f t="shared" si="21"/>
        <v>1252</v>
      </c>
      <c r="O168" s="71">
        <v>12</v>
      </c>
      <c r="P168" s="71">
        <v>35</v>
      </c>
      <c r="Q168" s="71">
        <v>70</v>
      </c>
      <c r="R168" s="71">
        <v>70</v>
      </c>
      <c r="S168" s="71">
        <v>234</v>
      </c>
      <c r="T168" s="71">
        <v>0</v>
      </c>
      <c r="U168" s="71">
        <v>14</v>
      </c>
      <c r="V168" s="71">
        <v>6</v>
      </c>
      <c r="W168" s="71">
        <v>0</v>
      </c>
      <c r="X168" s="71">
        <v>0</v>
      </c>
      <c r="Y168" s="71">
        <v>0</v>
      </c>
      <c r="Z168" s="71">
        <v>14</v>
      </c>
      <c r="AA168" s="71">
        <v>7</v>
      </c>
      <c r="AB168" s="71">
        <v>5</v>
      </c>
      <c r="AC168" s="71">
        <v>4</v>
      </c>
      <c r="AD168" s="71">
        <v>1</v>
      </c>
      <c r="AE168" s="71">
        <v>1</v>
      </c>
      <c r="AF168" s="71">
        <v>1</v>
      </c>
      <c r="AG168" s="73"/>
      <c r="AH168" s="73"/>
      <c r="AI168" s="76"/>
    </row>
    <row r="169" spans="1:35" hidden="1" x14ac:dyDescent="0.2">
      <c r="A169" s="67">
        <v>23025</v>
      </c>
      <c r="B169" s="71" t="s">
        <v>49</v>
      </c>
      <c r="C169" s="102">
        <v>3637</v>
      </c>
      <c r="D169" s="71">
        <v>668</v>
      </c>
      <c r="E169" s="71">
        <v>0</v>
      </c>
      <c r="F169" s="71">
        <v>1709</v>
      </c>
      <c r="G169" s="71">
        <v>0</v>
      </c>
      <c r="H169" s="71" t="s">
        <v>59</v>
      </c>
      <c r="I169" s="71">
        <v>1928</v>
      </c>
      <c r="J169" s="71" t="s">
        <v>47</v>
      </c>
      <c r="K169" s="94">
        <v>1</v>
      </c>
      <c r="L169" s="71">
        <v>8</v>
      </c>
      <c r="M169" s="71">
        <v>64</v>
      </c>
      <c r="N169" s="71">
        <f t="shared" si="21"/>
        <v>128</v>
      </c>
      <c r="O169" s="71">
        <v>17</v>
      </c>
      <c r="P169" s="71">
        <v>96</v>
      </c>
      <c r="Q169" s="71">
        <f>P169*2</f>
        <v>192</v>
      </c>
      <c r="R169" s="71">
        <v>0</v>
      </c>
      <c r="S169" s="71">
        <v>11</v>
      </c>
      <c r="T169" s="71">
        <v>20</v>
      </c>
      <c r="U169" s="71">
        <v>6</v>
      </c>
      <c r="V169" s="71">
        <v>5</v>
      </c>
      <c r="W169" s="71">
        <v>4</v>
      </c>
      <c r="X169" s="71">
        <v>0</v>
      </c>
      <c r="Y169" s="71">
        <v>0</v>
      </c>
      <c r="Z169" s="71">
        <v>3</v>
      </c>
      <c r="AA169" s="71">
        <v>5</v>
      </c>
      <c r="AB169" s="71">
        <v>4</v>
      </c>
      <c r="AC169" s="71">
        <v>2</v>
      </c>
      <c r="AD169" s="71">
        <v>2</v>
      </c>
      <c r="AE169" s="71">
        <v>0</v>
      </c>
      <c r="AF169" s="71">
        <v>1</v>
      </c>
      <c r="AG169" s="73" t="s">
        <v>242</v>
      </c>
      <c r="AH169" s="73" t="s">
        <v>210</v>
      </c>
      <c r="AI169" s="73"/>
    </row>
    <row r="170" spans="1:35" hidden="1" x14ac:dyDescent="0.2">
      <c r="A170" s="67">
        <v>22027</v>
      </c>
      <c r="B170" s="71" t="s">
        <v>49</v>
      </c>
      <c r="C170" s="102">
        <f>E170+F170+G170+I170</f>
        <v>10983</v>
      </c>
      <c r="D170" s="71">
        <v>1184</v>
      </c>
      <c r="E170" s="71">
        <v>7406</v>
      </c>
      <c r="F170" s="71">
        <v>0</v>
      </c>
      <c r="G170" s="71">
        <v>2393</v>
      </c>
      <c r="H170" s="71" t="s">
        <v>59</v>
      </c>
      <c r="I170" s="71">
        <v>1184</v>
      </c>
      <c r="J170" s="71" t="s">
        <v>47</v>
      </c>
      <c r="K170" s="94">
        <v>1</v>
      </c>
      <c r="L170" s="71">
        <v>8</v>
      </c>
      <c r="M170" s="71">
        <v>320</v>
      </c>
      <c r="N170" s="71">
        <f t="shared" si="21"/>
        <v>640</v>
      </c>
      <c r="O170" s="71">
        <v>4</v>
      </c>
      <c r="P170" s="71">
        <v>84</v>
      </c>
      <c r="Q170" s="71">
        <f>P170*2</f>
        <v>168</v>
      </c>
      <c r="R170" s="71">
        <v>8</v>
      </c>
      <c r="S170" s="71">
        <v>50</v>
      </c>
      <c r="T170" s="71">
        <v>0</v>
      </c>
      <c r="U170" s="71">
        <v>11</v>
      </c>
      <c r="V170" s="71">
        <v>12</v>
      </c>
      <c r="W170" s="71">
        <v>4</v>
      </c>
      <c r="X170" s="71">
        <v>0</v>
      </c>
      <c r="Y170" s="71">
        <v>0</v>
      </c>
      <c r="Z170" s="71">
        <v>4</v>
      </c>
      <c r="AA170" s="71">
        <v>12</v>
      </c>
      <c r="AB170" s="71">
        <v>4</v>
      </c>
      <c r="AC170" s="71">
        <v>0</v>
      </c>
      <c r="AD170" s="71">
        <v>2</v>
      </c>
      <c r="AE170" s="71">
        <v>0</v>
      </c>
      <c r="AF170" s="71">
        <v>1</v>
      </c>
      <c r="AG170" s="73" t="s">
        <v>239</v>
      </c>
      <c r="AH170" s="73" t="s">
        <v>210</v>
      </c>
      <c r="AI170" s="76"/>
    </row>
    <row r="171" spans="1:35" hidden="1" x14ac:dyDescent="0.2">
      <c r="A171" s="67">
        <v>22028</v>
      </c>
      <c r="B171" s="71" t="s">
        <v>49</v>
      </c>
      <c r="C171" s="102">
        <f>E171+F171+G171+I171</f>
        <v>2440</v>
      </c>
      <c r="D171" s="71">
        <v>700</v>
      </c>
      <c r="E171" s="71">
        <v>1740</v>
      </c>
      <c r="F171" s="71">
        <v>0</v>
      </c>
      <c r="G171" s="71">
        <v>0</v>
      </c>
      <c r="H171" s="71" t="s">
        <v>59</v>
      </c>
      <c r="I171" s="71">
        <v>700</v>
      </c>
      <c r="J171" s="71" t="s">
        <v>47</v>
      </c>
      <c r="K171" s="94">
        <v>1</v>
      </c>
      <c r="L171" s="71">
        <v>0</v>
      </c>
      <c r="M171" s="71">
        <v>0</v>
      </c>
      <c r="N171" s="71">
        <f t="shared" si="21"/>
        <v>0</v>
      </c>
      <c r="O171" s="71">
        <v>1</v>
      </c>
      <c r="P171" s="71">
        <v>7</v>
      </c>
      <c r="Q171" s="71">
        <f>P171*2</f>
        <v>14</v>
      </c>
      <c r="R171" s="71">
        <v>0</v>
      </c>
      <c r="S171" s="71">
        <v>45</v>
      </c>
      <c r="T171" s="71">
        <v>40</v>
      </c>
      <c r="U171" s="71">
        <v>10</v>
      </c>
      <c r="V171" s="71">
        <v>11</v>
      </c>
      <c r="W171" s="71">
        <v>3</v>
      </c>
      <c r="X171" s="71">
        <v>0</v>
      </c>
      <c r="Y171" s="71">
        <v>0</v>
      </c>
      <c r="Z171" s="71">
        <v>11</v>
      </c>
      <c r="AA171" s="71">
        <v>11</v>
      </c>
      <c r="AB171" s="71">
        <v>7</v>
      </c>
      <c r="AC171" s="71">
        <v>0</v>
      </c>
      <c r="AD171" s="71">
        <v>4</v>
      </c>
      <c r="AE171" s="71">
        <v>1</v>
      </c>
      <c r="AF171" s="71">
        <v>1</v>
      </c>
      <c r="AG171" s="73" t="s">
        <v>239</v>
      </c>
      <c r="AH171" s="73" t="s">
        <v>210</v>
      </c>
      <c r="AI171" s="76"/>
    </row>
    <row r="172" spans="1:35" hidden="1" x14ac:dyDescent="0.2">
      <c r="A172" s="67">
        <v>22030</v>
      </c>
      <c r="B172" s="71" t="s">
        <v>45</v>
      </c>
      <c r="C172" s="102">
        <f>E172+F172+G172+I172</f>
        <v>1199</v>
      </c>
      <c r="D172" s="71">
        <v>314</v>
      </c>
      <c r="E172" s="71">
        <v>0</v>
      </c>
      <c r="F172" s="71">
        <v>0</v>
      </c>
      <c r="G172" s="71">
        <v>885</v>
      </c>
      <c r="H172" s="71" t="s">
        <v>59</v>
      </c>
      <c r="I172" s="71">
        <v>314</v>
      </c>
      <c r="J172" s="71" t="s">
        <v>47</v>
      </c>
      <c r="K172" s="94">
        <v>1</v>
      </c>
      <c r="L172" s="71">
        <v>0</v>
      </c>
      <c r="M172" s="71">
        <v>0</v>
      </c>
      <c r="N172" s="71">
        <f t="shared" si="21"/>
        <v>0</v>
      </c>
      <c r="O172" s="71">
        <v>0</v>
      </c>
      <c r="P172" s="71">
        <v>0</v>
      </c>
      <c r="Q172" s="71">
        <f>P172*2</f>
        <v>0</v>
      </c>
      <c r="R172" s="71">
        <v>0</v>
      </c>
      <c r="S172" s="71">
        <v>0</v>
      </c>
      <c r="T172" s="71">
        <v>0</v>
      </c>
      <c r="U172" s="71">
        <v>2</v>
      </c>
      <c r="V172" s="71">
        <v>4</v>
      </c>
      <c r="W172" s="71">
        <v>1</v>
      </c>
      <c r="X172" s="71">
        <v>0</v>
      </c>
      <c r="Y172" s="71">
        <v>0</v>
      </c>
      <c r="Z172" s="71">
        <v>2</v>
      </c>
      <c r="AA172" s="71">
        <v>4</v>
      </c>
      <c r="AB172" s="71">
        <v>2</v>
      </c>
      <c r="AC172" s="71">
        <v>0</v>
      </c>
      <c r="AD172" s="71">
        <v>0</v>
      </c>
      <c r="AE172" s="71">
        <v>0</v>
      </c>
      <c r="AF172" s="71">
        <v>1</v>
      </c>
      <c r="AG172" s="73" t="s">
        <v>239</v>
      </c>
      <c r="AH172" s="73" t="s">
        <v>210</v>
      </c>
      <c r="AI172" s="76"/>
    </row>
    <row r="173" spans="1:35" hidden="1" x14ac:dyDescent="0.2">
      <c r="A173" s="67">
        <v>22041</v>
      </c>
      <c r="B173" s="71" t="s">
        <v>49</v>
      </c>
      <c r="C173" s="102">
        <f>E173+F173+G173+I173</f>
        <v>28721</v>
      </c>
      <c r="D173" s="71">
        <v>883</v>
      </c>
      <c r="E173" s="71">
        <v>0</v>
      </c>
      <c r="F173" s="71">
        <v>22935</v>
      </c>
      <c r="G173" s="71">
        <v>406</v>
      </c>
      <c r="H173" s="71" t="s">
        <v>59</v>
      </c>
      <c r="I173" s="71">
        <v>5380</v>
      </c>
      <c r="J173" s="71" t="s">
        <v>47</v>
      </c>
      <c r="K173" s="94">
        <v>1</v>
      </c>
      <c r="L173" s="71">
        <v>20</v>
      </c>
      <c r="M173" s="71">
        <v>310</v>
      </c>
      <c r="N173" s="71">
        <v>610</v>
      </c>
      <c r="O173" s="71">
        <v>14</v>
      </c>
      <c r="P173" s="71">
        <v>404</v>
      </c>
      <c r="Q173" s="71">
        <v>808</v>
      </c>
      <c r="R173" s="71">
        <v>20</v>
      </c>
      <c r="S173" s="71">
        <v>349</v>
      </c>
      <c r="T173" s="71">
        <v>2</v>
      </c>
      <c r="U173" s="71">
        <v>14</v>
      </c>
      <c r="V173" s="71">
        <v>9</v>
      </c>
      <c r="W173" s="71">
        <v>3</v>
      </c>
      <c r="X173" s="71">
        <v>0</v>
      </c>
      <c r="Y173" s="71">
        <v>0</v>
      </c>
      <c r="Z173" s="71">
        <v>5</v>
      </c>
      <c r="AA173" s="71">
        <v>9</v>
      </c>
      <c r="AB173" s="71">
        <v>5</v>
      </c>
      <c r="AC173" s="71">
        <v>3</v>
      </c>
      <c r="AD173" s="71">
        <v>3</v>
      </c>
      <c r="AE173" s="71">
        <v>1</v>
      </c>
      <c r="AF173" s="71">
        <v>1</v>
      </c>
      <c r="AG173" s="73" t="s">
        <v>239</v>
      </c>
      <c r="AH173" s="73" t="s">
        <v>210</v>
      </c>
      <c r="AI173" s="76"/>
    </row>
    <row r="174" spans="1:35" hidden="1" x14ac:dyDescent="0.2">
      <c r="A174" s="67">
        <v>23001</v>
      </c>
      <c r="B174" s="71" t="s">
        <v>49</v>
      </c>
      <c r="C174" s="102">
        <v>68496</v>
      </c>
      <c r="D174" s="71">
        <v>320</v>
      </c>
      <c r="E174" s="71">
        <v>826</v>
      </c>
      <c r="F174" s="71">
        <v>0</v>
      </c>
      <c r="G174" s="71">
        <v>0</v>
      </c>
      <c r="H174" s="71" t="s">
        <v>262</v>
      </c>
      <c r="I174" s="71">
        <v>26</v>
      </c>
      <c r="J174" s="71" t="s">
        <v>345</v>
      </c>
      <c r="K174" s="101">
        <v>7</v>
      </c>
      <c r="L174" s="71">
        <v>3</v>
      </c>
      <c r="M174" s="71">
        <v>10</v>
      </c>
      <c r="N174" s="71">
        <v>20</v>
      </c>
      <c r="O174" s="71">
        <v>16</v>
      </c>
      <c r="P174" s="71">
        <v>8</v>
      </c>
      <c r="Q174" s="71">
        <v>16</v>
      </c>
      <c r="R174" s="71">
        <v>0</v>
      </c>
      <c r="S174" s="71">
        <v>80</v>
      </c>
      <c r="T174" s="71">
        <v>2</v>
      </c>
      <c r="U174" s="71">
        <v>21</v>
      </c>
      <c r="V174" s="71">
        <v>21</v>
      </c>
      <c r="W174" s="71">
        <v>10</v>
      </c>
      <c r="X174" s="71">
        <v>0</v>
      </c>
      <c r="Y174" s="71">
        <v>0</v>
      </c>
      <c r="Z174" s="71">
        <v>6</v>
      </c>
      <c r="AA174" s="71">
        <v>21</v>
      </c>
      <c r="AB174" s="71">
        <v>30</v>
      </c>
      <c r="AC174" s="71">
        <v>16</v>
      </c>
      <c r="AD174" s="71">
        <v>7</v>
      </c>
      <c r="AE174" s="71">
        <v>1</v>
      </c>
      <c r="AF174" s="71">
        <v>2</v>
      </c>
      <c r="AG174" s="73" t="s">
        <v>212</v>
      </c>
      <c r="AH174" s="73" t="s">
        <v>210</v>
      </c>
      <c r="AI174" s="76"/>
    </row>
    <row r="175" spans="1:35" hidden="1" x14ac:dyDescent="0.2">
      <c r="A175" s="67">
        <v>23020</v>
      </c>
      <c r="B175" s="71" t="s">
        <v>49</v>
      </c>
      <c r="C175" s="102">
        <f>E175+F175+G175+I175</f>
        <v>14787</v>
      </c>
      <c r="D175" s="71">
        <v>374</v>
      </c>
      <c r="E175" s="71">
        <v>13454</v>
      </c>
      <c r="F175" s="71">
        <v>900</v>
      </c>
      <c r="G175" s="71">
        <v>0</v>
      </c>
      <c r="H175" s="71" t="s">
        <v>59</v>
      </c>
      <c r="I175" s="71">
        <v>433</v>
      </c>
      <c r="J175" s="71" t="s">
        <v>47</v>
      </c>
      <c r="K175" s="99">
        <v>5</v>
      </c>
      <c r="L175" s="71">
        <v>19</v>
      </c>
      <c r="M175" s="71">
        <v>570</v>
      </c>
      <c r="N175" s="71">
        <f>M175*2</f>
        <v>1140</v>
      </c>
      <c r="O175" s="71">
        <v>5</v>
      </c>
      <c r="P175" s="71">
        <v>105</v>
      </c>
      <c r="Q175" s="71">
        <f>P175*2</f>
        <v>210</v>
      </c>
      <c r="R175" s="71">
        <v>6</v>
      </c>
      <c r="S175" s="71">
        <v>87</v>
      </c>
      <c r="T175" s="71">
        <v>36</v>
      </c>
      <c r="U175" s="71">
        <v>12</v>
      </c>
      <c r="V175" s="71">
        <v>9</v>
      </c>
      <c r="W175" s="71">
        <v>2</v>
      </c>
      <c r="X175" s="71">
        <v>0</v>
      </c>
      <c r="Y175" s="71">
        <v>0</v>
      </c>
      <c r="Z175" s="71">
        <v>2</v>
      </c>
      <c r="AA175" s="71">
        <v>9</v>
      </c>
      <c r="AB175" s="71">
        <v>4</v>
      </c>
      <c r="AC175" s="71">
        <v>0</v>
      </c>
      <c r="AD175" s="71">
        <v>2</v>
      </c>
      <c r="AE175" s="71">
        <v>1</v>
      </c>
      <c r="AF175" s="71">
        <v>1</v>
      </c>
      <c r="AG175" s="73" t="s">
        <v>242</v>
      </c>
      <c r="AH175" s="73" t="s">
        <v>210</v>
      </c>
      <c r="AI175" s="76"/>
    </row>
    <row r="176" spans="1:35" hidden="1" x14ac:dyDescent="0.2">
      <c r="A176" s="67">
        <v>23023</v>
      </c>
      <c r="B176" s="71" t="s">
        <v>45</v>
      </c>
      <c r="C176" s="102">
        <f>E176+F176+G176+I176</f>
        <v>1129</v>
      </c>
      <c r="D176" s="71">
        <v>197</v>
      </c>
      <c r="E176" s="71">
        <v>798</v>
      </c>
      <c r="F176" s="71">
        <v>331</v>
      </c>
      <c r="G176" s="71">
        <v>0</v>
      </c>
      <c r="H176" s="71" t="s">
        <v>50</v>
      </c>
      <c r="I176" s="71">
        <v>0</v>
      </c>
      <c r="J176" s="71" t="s">
        <v>47</v>
      </c>
      <c r="K176" s="94">
        <v>1</v>
      </c>
      <c r="L176" s="71">
        <v>11</v>
      </c>
      <c r="M176" s="71">
        <v>330</v>
      </c>
      <c r="N176" s="71">
        <f>M176*2</f>
        <v>660</v>
      </c>
      <c r="O176" s="71">
        <v>0</v>
      </c>
      <c r="P176" s="71">
        <v>0</v>
      </c>
      <c r="Q176" s="71">
        <f>P176*2</f>
        <v>0</v>
      </c>
      <c r="R176" s="71">
        <v>6</v>
      </c>
      <c r="S176" s="71">
        <v>33</v>
      </c>
      <c r="T176" s="71">
        <v>0</v>
      </c>
      <c r="U176" s="71">
        <v>3</v>
      </c>
      <c r="V176" s="71">
        <v>3</v>
      </c>
      <c r="W176" s="71">
        <v>2</v>
      </c>
      <c r="X176" s="71">
        <v>0</v>
      </c>
      <c r="Y176" s="71">
        <v>0</v>
      </c>
      <c r="Z176" s="71">
        <v>2</v>
      </c>
      <c r="AA176" s="71">
        <v>3</v>
      </c>
      <c r="AB176" s="71">
        <v>2</v>
      </c>
      <c r="AC176" s="71">
        <v>0</v>
      </c>
      <c r="AD176" s="71">
        <v>2</v>
      </c>
      <c r="AE176" s="71">
        <v>0</v>
      </c>
      <c r="AF176" s="71">
        <v>1</v>
      </c>
      <c r="AG176" s="73" t="s">
        <v>242</v>
      </c>
      <c r="AH176" s="73" t="s">
        <v>210</v>
      </c>
      <c r="AI176" s="76"/>
    </row>
    <row r="177" spans="1:35" hidden="1" x14ac:dyDescent="0.2">
      <c r="A177" s="67">
        <v>24006</v>
      </c>
      <c r="B177" s="71" t="s">
        <v>49</v>
      </c>
      <c r="C177" s="102">
        <v>21956</v>
      </c>
      <c r="D177" s="71">
        <v>173</v>
      </c>
      <c r="E177" s="71">
        <v>405</v>
      </c>
      <c r="F177" s="71">
        <v>0</v>
      </c>
      <c r="G177" s="71">
        <v>0</v>
      </c>
      <c r="H177" s="71" t="s">
        <v>50</v>
      </c>
      <c r="I177" s="71">
        <v>0</v>
      </c>
      <c r="J177" s="71" t="s">
        <v>345</v>
      </c>
      <c r="K177" s="99">
        <v>5</v>
      </c>
      <c r="L177" s="71">
        <v>33</v>
      </c>
      <c r="M177" s="71">
        <v>788</v>
      </c>
      <c r="N177" s="71">
        <v>1576</v>
      </c>
      <c r="O177" s="71">
        <v>16</v>
      </c>
      <c r="P177" s="71">
        <v>8</v>
      </c>
      <c r="Q177" s="71">
        <v>16</v>
      </c>
      <c r="R177" s="71">
        <v>11</v>
      </c>
      <c r="S177" s="71">
        <v>49</v>
      </c>
      <c r="T177" s="71">
        <v>0</v>
      </c>
      <c r="U177" s="71">
        <v>6</v>
      </c>
      <c r="V177" s="71">
        <v>8</v>
      </c>
      <c r="W177" s="71">
        <v>4</v>
      </c>
      <c r="X177" s="71">
        <v>0</v>
      </c>
      <c r="Y177" s="71">
        <v>0</v>
      </c>
      <c r="Z177" s="71">
        <v>4</v>
      </c>
      <c r="AA177" s="71">
        <v>8</v>
      </c>
      <c r="AB177" s="71">
        <v>9</v>
      </c>
      <c r="AC177" s="71">
        <v>8</v>
      </c>
      <c r="AD177" s="71">
        <v>3</v>
      </c>
      <c r="AE177" s="71">
        <v>0</v>
      </c>
      <c r="AF177" s="71">
        <v>1</v>
      </c>
      <c r="AG177" s="73" t="s">
        <v>212</v>
      </c>
      <c r="AH177" s="73" t="s">
        <v>210</v>
      </c>
      <c r="AI177" s="76" t="s">
        <v>347</v>
      </c>
    </row>
    <row r="178" spans="1:35" hidden="1" x14ac:dyDescent="0.2">
      <c r="A178" s="67">
        <v>24008</v>
      </c>
      <c r="B178" s="71" t="s">
        <v>49</v>
      </c>
      <c r="C178" s="102">
        <f>E178+F178+G178+I178</f>
        <v>5366</v>
      </c>
      <c r="D178" s="71">
        <v>214</v>
      </c>
      <c r="E178" s="71">
        <v>18</v>
      </c>
      <c r="F178" s="71">
        <v>875</v>
      </c>
      <c r="G178" s="71">
        <v>23</v>
      </c>
      <c r="H178" s="71" t="s">
        <v>84</v>
      </c>
      <c r="I178" s="71">
        <v>4450</v>
      </c>
      <c r="J178" s="71" t="s">
        <v>47</v>
      </c>
      <c r="K178" s="94">
        <v>1</v>
      </c>
      <c r="L178" s="71">
        <v>6</v>
      </c>
      <c r="M178" s="71">
        <v>162</v>
      </c>
      <c r="N178" s="71">
        <f>M178*2</f>
        <v>324</v>
      </c>
      <c r="O178" s="71">
        <v>28</v>
      </c>
      <c r="P178" s="71">
        <v>144</v>
      </c>
      <c r="Q178" s="71">
        <f>P178*2</f>
        <v>288</v>
      </c>
      <c r="R178" s="71">
        <v>0</v>
      </c>
      <c r="S178" s="71">
        <v>30</v>
      </c>
      <c r="T178" s="71">
        <v>0</v>
      </c>
      <c r="U178" s="71">
        <v>2</v>
      </c>
      <c r="V178" s="71">
        <v>3</v>
      </c>
      <c r="W178" s="71">
        <v>1</v>
      </c>
      <c r="X178" s="71">
        <v>0</v>
      </c>
      <c r="Y178" s="71">
        <v>0</v>
      </c>
      <c r="Z178" s="71">
        <v>2</v>
      </c>
      <c r="AA178" s="71">
        <v>3</v>
      </c>
      <c r="AB178" s="71">
        <v>2</v>
      </c>
      <c r="AC178" s="71">
        <v>0</v>
      </c>
      <c r="AD178" s="71">
        <v>2</v>
      </c>
      <c r="AE178" s="71">
        <v>1</v>
      </c>
      <c r="AF178" s="71">
        <v>1</v>
      </c>
      <c r="AG178" s="73"/>
      <c r="AH178" s="73"/>
      <c r="AI178" s="76"/>
    </row>
    <row r="179" spans="1:35" ht="14.25" hidden="1" customHeight="1" x14ac:dyDescent="0.2">
      <c r="A179" s="67">
        <v>25015</v>
      </c>
      <c r="B179" s="71" t="s">
        <v>49</v>
      </c>
      <c r="C179" s="102">
        <f>E179+F179+G179+I179</f>
        <v>2596</v>
      </c>
      <c r="D179" s="71">
        <v>674</v>
      </c>
      <c r="E179" s="71">
        <v>1922</v>
      </c>
      <c r="F179" s="71">
        <v>0</v>
      </c>
      <c r="G179" s="71">
        <v>0</v>
      </c>
      <c r="H179" s="71" t="s">
        <v>59</v>
      </c>
      <c r="I179" s="71">
        <v>674</v>
      </c>
      <c r="J179" s="71" t="s">
        <v>47</v>
      </c>
      <c r="K179" s="94">
        <v>1</v>
      </c>
      <c r="L179" s="71">
        <v>6</v>
      </c>
      <c r="M179" s="71">
        <v>54</v>
      </c>
      <c r="N179" s="71">
        <f>M179*2</f>
        <v>108</v>
      </c>
      <c r="O179" s="71">
        <v>0</v>
      </c>
      <c r="P179" s="71">
        <v>0</v>
      </c>
      <c r="Q179" s="71">
        <f>P179*2</f>
        <v>0</v>
      </c>
      <c r="R179" s="71">
        <v>6</v>
      </c>
      <c r="S179" s="71">
        <v>8</v>
      </c>
      <c r="T179" s="71">
        <v>30</v>
      </c>
      <c r="U179" s="71">
        <v>6</v>
      </c>
      <c r="V179" s="71">
        <v>6</v>
      </c>
      <c r="W179" s="71">
        <v>4</v>
      </c>
      <c r="X179" s="71">
        <v>0</v>
      </c>
      <c r="Y179" s="71">
        <v>0</v>
      </c>
      <c r="Z179" s="71">
        <v>2</v>
      </c>
      <c r="AA179" s="71">
        <v>6</v>
      </c>
      <c r="AB179" s="71">
        <v>2</v>
      </c>
      <c r="AC179" s="71">
        <v>0</v>
      </c>
      <c r="AD179" s="71">
        <v>2</v>
      </c>
      <c r="AE179" s="71">
        <v>0</v>
      </c>
      <c r="AF179" s="71">
        <v>1</v>
      </c>
      <c r="AG179" s="73" t="s">
        <v>240</v>
      </c>
      <c r="AH179" s="73" t="s">
        <v>210</v>
      </c>
      <c r="AI179" s="76"/>
    </row>
    <row r="180" spans="1:35" hidden="1" x14ac:dyDescent="0.2">
      <c r="A180" s="67">
        <v>25029</v>
      </c>
      <c r="B180" s="71" t="s">
        <v>45</v>
      </c>
      <c r="C180" s="102">
        <f>E180+F180+G180+I180</f>
        <v>4451</v>
      </c>
      <c r="D180" s="71">
        <v>446</v>
      </c>
      <c r="E180" s="71">
        <v>0</v>
      </c>
      <c r="F180" s="71">
        <v>2444</v>
      </c>
      <c r="G180" s="71">
        <v>0</v>
      </c>
      <c r="H180" s="71" t="s">
        <v>59</v>
      </c>
      <c r="I180" s="71">
        <v>2007</v>
      </c>
      <c r="J180" s="71" t="s">
        <v>47</v>
      </c>
      <c r="K180" s="94">
        <v>1</v>
      </c>
      <c r="L180" s="71">
        <v>19</v>
      </c>
      <c r="M180" s="71">
        <v>379</v>
      </c>
      <c r="N180" s="71">
        <f>M180*2</f>
        <v>758</v>
      </c>
      <c r="O180" s="71">
        <v>18</v>
      </c>
      <c r="P180" s="71">
        <v>0</v>
      </c>
      <c r="Q180" s="71">
        <f>P180*2</f>
        <v>0</v>
      </c>
      <c r="R180" s="71">
        <v>0</v>
      </c>
      <c r="S180" s="71">
        <v>0</v>
      </c>
      <c r="T180" s="71">
        <v>0</v>
      </c>
      <c r="U180" s="71">
        <v>0</v>
      </c>
      <c r="V180" s="71">
        <v>0</v>
      </c>
      <c r="W180" s="71">
        <v>0</v>
      </c>
      <c r="X180" s="71">
        <v>0</v>
      </c>
      <c r="Y180" s="71">
        <v>0</v>
      </c>
      <c r="Z180" s="71">
        <v>0</v>
      </c>
      <c r="AA180" s="71">
        <v>0</v>
      </c>
      <c r="AB180" s="71">
        <v>0</v>
      </c>
      <c r="AC180" s="71">
        <v>0</v>
      </c>
      <c r="AD180" s="71">
        <v>0</v>
      </c>
      <c r="AE180" s="71">
        <v>0</v>
      </c>
      <c r="AF180" s="71">
        <v>0</v>
      </c>
      <c r="AG180" s="73" t="s">
        <v>240</v>
      </c>
      <c r="AH180" s="73" t="s">
        <v>210</v>
      </c>
      <c r="AI180" s="76"/>
    </row>
    <row r="181" spans="1:35" hidden="1" x14ac:dyDescent="0.2">
      <c r="A181" s="67">
        <v>25030</v>
      </c>
      <c r="B181" s="71" t="s">
        <v>49</v>
      </c>
      <c r="C181" s="102">
        <f>E181+F181+G181+I181</f>
        <v>2400</v>
      </c>
      <c r="D181" s="71">
        <v>106</v>
      </c>
      <c r="E181" s="71">
        <v>2294</v>
      </c>
      <c r="F181" s="71">
        <v>0</v>
      </c>
      <c r="G181" s="71">
        <v>0</v>
      </c>
      <c r="H181" s="71" t="s">
        <v>59</v>
      </c>
      <c r="I181" s="71">
        <v>106</v>
      </c>
      <c r="J181" s="71" t="s">
        <v>47</v>
      </c>
      <c r="K181" s="94">
        <v>1</v>
      </c>
      <c r="L181" s="71">
        <v>0</v>
      </c>
      <c r="M181" s="71">
        <v>0</v>
      </c>
      <c r="N181" s="71">
        <f>M181*2</f>
        <v>0</v>
      </c>
      <c r="O181" s="71">
        <v>0</v>
      </c>
      <c r="P181" s="71">
        <v>0</v>
      </c>
      <c r="Q181" s="71">
        <f>P181*2</f>
        <v>0</v>
      </c>
      <c r="R181" s="71">
        <v>0</v>
      </c>
      <c r="S181" s="71">
        <v>2</v>
      </c>
      <c r="T181" s="71">
        <v>1</v>
      </c>
      <c r="U181" s="71">
        <v>1</v>
      </c>
      <c r="V181" s="71">
        <v>1</v>
      </c>
      <c r="W181" s="71">
        <v>1</v>
      </c>
      <c r="X181" s="71">
        <v>0</v>
      </c>
      <c r="Y181" s="71">
        <v>0</v>
      </c>
      <c r="Z181" s="71">
        <v>1</v>
      </c>
      <c r="AA181" s="71">
        <v>1</v>
      </c>
      <c r="AB181" s="71">
        <v>1</v>
      </c>
      <c r="AC181" s="71">
        <v>0</v>
      </c>
      <c r="AD181" s="71">
        <v>1</v>
      </c>
      <c r="AE181" s="71">
        <v>1</v>
      </c>
      <c r="AF181" s="71">
        <v>1</v>
      </c>
      <c r="AG181" s="73" t="s">
        <v>214</v>
      </c>
      <c r="AH181" s="73"/>
      <c r="AI181" s="76"/>
    </row>
    <row r="182" spans="1:35" ht="12.75" hidden="1" customHeight="1" x14ac:dyDescent="0.2">
      <c r="A182" s="67">
        <v>26002</v>
      </c>
      <c r="B182" s="71" t="s">
        <v>49</v>
      </c>
      <c r="C182" s="102">
        <f>E182+F182+G182+I182</f>
        <v>533</v>
      </c>
      <c r="D182" s="71">
        <v>52</v>
      </c>
      <c r="E182" s="71">
        <v>533</v>
      </c>
      <c r="F182" s="71">
        <v>0</v>
      </c>
      <c r="G182" s="71">
        <v>0</v>
      </c>
      <c r="H182" s="71" t="s">
        <v>50</v>
      </c>
      <c r="I182" s="71">
        <v>0</v>
      </c>
      <c r="J182" s="71" t="s">
        <v>47</v>
      </c>
      <c r="K182" s="94">
        <v>1</v>
      </c>
      <c r="L182" s="71">
        <v>6</v>
      </c>
      <c r="M182" s="71">
        <v>60</v>
      </c>
      <c r="N182" s="71">
        <f>M182*2</f>
        <v>120</v>
      </c>
      <c r="O182" s="71">
        <v>0</v>
      </c>
      <c r="P182" s="71">
        <v>0</v>
      </c>
      <c r="Q182" s="71">
        <f>P182*2</f>
        <v>0</v>
      </c>
      <c r="R182" s="71">
        <v>6</v>
      </c>
      <c r="S182" s="71">
        <v>7</v>
      </c>
      <c r="T182" s="71">
        <v>0</v>
      </c>
      <c r="U182" s="71">
        <v>1</v>
      </c>
      <c r="V182" s="71">
        <v>1</v>
      </c>
      <c r="W182" s="71">
        <v>0</v>
      </c>
      <c r="X182" s="71">
        <v>0</v>
      </c>
      <c r="Y182" s="71">
        <v>0</v>
      </c>
      <c r="Z182" s="71">
        <v>1</v>
      </c>
      <c r="AA182" s="71">
        <v>1</v>
      </c>
      <c r="AB182" s="71">
        <v>1</v>
      </c>
      <c r="AC182" s="71">
        <v>0</v>
      </c>
      <c r="AD182" s="71">
        <v>1</v>
      </c>
      <c r="AE182" s="71">
        <v>0</v>
      </c>
      <c r="AF182" s="71">
        <v>1</v>
      </c>
      <c r="AG182" s="73" t="s">
        <v>231</v>
      </c>
      <c r="AH182" s="73"/>
      <c r="AI182" s="76"/>
    </row>
    <row r="183" spans="1:35" hidden="1" x14ac:dyDescent="0.2">
      <c r="A183" s="67">
        <v>26007</v>
      </c>
      <c r="B183" s="71" t="s">
        <v>102</v>
      </c>
      <c r="C183" s="102">
        <v>3782</v>
      </c>
      <c r="D183" s="71">
        <v>430</v>
      </c>
      <c r="E183" s="71">
        <v>3782</v>
      </c>
      <c r="F183" s="71"/>
      <c r="G183" s="71"/>
      <c r="H183" s="71" t="s">
        <v>50</v>
      </c>
      <c r="I183" s="71">
        <v>0</v>
      </c>
      <c r="J183" s="71" t="s">
        <v>47</v>
      </c>
      <c r="K183" s="94">
        <v>1</v>
      </c>
      <c r="L183" s="71">
        <v>7</v>
      </c>
      <c r="M183" s="71"/>
      <c r="N183" s="71"/>
      <c r="O183" s="71"/>
      <c r="P183" s="71"/>
      <c r="Q183" s="71"/>
      <c r="R183" s="71"/>
      <c r="S183" s="71"/>
      <c r="T183" s="71"/>
      <c r="U183" s="71">
        <v>5</v>
      </c>
      <c r="V183" s="71">
        <v>7</v>
      </c>
      <c r="W183" s="71">
        <v>2</v>
      </c>
      <c r="X183" s="71">
        <v>0</v>
      </c>
      <c r="Y183" s="71">
        <v>0</v>
      </c>
      <c r="Z183" s="71"/>
      <c r="AA183" s="71"/>
      <c r="AB183" s="71"/>
      <c r="AC183" s="71"/>
      <c r="AD183" s="71"/>
      <c r="AE183" s="71"/>
      <c r="AF183" s="71"/>
      <c r="AG183" s="73"/>
      <c r="AH183" s="73" t="s">
        <v>210</v>
      </c>
      <c r="AI183" s="82" t="s">
        <v>263</v>
      </c>
    </row>
    <row r="184" spans="1:35" hidden="1" x14ac:dyDescent="0.2">
      <c r="A184" s="67">
        <v>26008</v>
      </c>
      <c r="B184" s="71" t="s">
        <v>49</v>
      </c>
      <c r="C184" s="102">
        <f>E184+F184+G184+I184</f>
        <v>3850</v>
      </c>
      <c r="D184" s="71">
        <v>100</v>
      </c>
      <c r="E184" s="71">
        <v>3850</v>
      </c>
      <c r="F184" s="71">
        <v>0</v>
      </c>
      <c r="G184" s="71">
        <v>0</v>
      </c>
      <c r="H184" s="71" t="s">
        <v>50</v>
      </c>
      <c r="I184" s="71">
        <v>0</v>
      </c>
      <c r="J184" s="71" t="s">
        <v>47</v>
      </c>
      <c r="K184" s="94">
        <v>1</v>
      </c>
      <c r="L184" s="71">
        <v>7</v>
      </c>
      <c r="M184" s="71">
        <v>14</v>
      </c>
      <c r="N184" s="71">
        <f>M184*2</f>
        <v>28</v>
      </c>
      <c r="O184" s="71">
        <v>2</v>
      </c>
      <c r="P184" s="71">
        <v>14</v>
      </c>
      <c r="Q184" s="71">
        <f>P184*2</f>
        <v>28</v>
      </c>
      <c r="R184" s="71">
        <v>7</v>
      </c>
      <c r="S184" s="71">
        <v>73</v>
      </c>
      <c r="T184" s="71">
        <v>0</v>
      </c>
      <c r="U184" s="71">
        <v>5</v>
      </c>
      <c r="V184" s="71">
        <v>7</v>
      </c>
      <c r="W184" s="71">
        <v>2</v>
      </c>
      <c r="X184" s="71">
        <v>0</v>
      </c>
      <c r="Y184" s="71">
        <v>0</v>
      </c>
      <c r="Z184" s="71">
        <v>5</v>
      </c>
      <c r="AA184" s="71">
        <v>7</v>
      </c>
      <c r="AB184" s="71">
        <v>3</v>
      </c>
      <c r="AC184" s="71">
        <v>0</v>
      </c>
      <c r="AD184" s="71">
        <v>2</v>
      </c>
      <c r="AE184" s="71">
        <v>0</v>
      </c>
      <c r="AF184" s="71">
        <v>1</v>
      </c>
      <c r="AG184" s="73" t="s">
        <v>264</v>
      </c>
      <c r="AH184" s="73" t="s">
        <v>210</v>
      </c>
      <c r="AI184" s="76"/>
    </row>
    <row r="185" spans="1:35" hidden="1" x14ac:dyDescent="0.2">
      <c r="A185" s="67">
        <v>28000</v>
      </c>
      <c r="B185" s="71" t="s">
        <v>49</v>
      </c>
      <c r="C185" s="102">
        <f>E185+F185+G185+I185</f>
        <v>147130</v>
      </c>
      <c r="D185" s="71">
        <v>7130</v>
      </c>
      <c r="E185" s="71">
        <v>100000</v>
      </c>
      <c r="F185" s="71">
        <v>40000</v>
      </c>
      <c r="G185" s="71">
        <v>0</v>
      </c>
      <c r="H185" s="71" t="s">
        <v>59</v>
      </c>
      <c r="I185" s="71">
        <v>7130</v>
      </c>
      <c r="J185" s="71" t="s">
        <v>47</v>
      </c>
      <c r="K185" s="94">
        <v>1</v>
      </c>
      <c r="L185" s="71">
        <v>14</v>
      </c>
      <c r="M185" s="71">
        <v>3850</v>
      </c>
      <c r="N185" s="71">
        <f>M185*2</f>
        <v>7700</v>
      </c>
      <c r="O185" s="71">
        <v>27</v>
      </c>
      <c r="P185" s="71">
        <v>567</v>
      </c>
      <c r="Q185" s="71">
        <f>P185*2</f>
        <v>1134</v>
      </c>
      <c r="R185" s="71">
        <v>0</v>
      </c>
      <c r="S185" s="71">
        <v>0</v>
      </c>
      <c r="T185" s="71">
        <v>0</v>
      </c>
      <c r="U185" s="71">
        <v>23</v>
      </c>
      <c r="V185" s="71">
        <v>26</v>
      </c>
      <c r="W185" s="71">
        <v>13</v>
      </c>
      <c r="X185" s="71">
        <v>0</v>
      </c>
      <c r="Y185" s="71">
        <v>0</v>
      </c>
      <c r="Z185" s="71">
        <v>17</v>
      </c>
      <c r="AA185" s="71">
        <v>26</v>
      </c>
      <c r="AB185" s="71">
        <v>10</v>
      </c>
      <c r="AC185" s="71">
        <v>4</v>
      </c>
      <c r="AD185" s="71">
        <v>8</v>
      </c>
      <c r="AE185" s="71">
        <v>0</v>
      </c>
      <c r="AF185" s="71">
        <v>1</v>
      </c>
      <c r="AG185" s="73" t="s">
        <v>265</v>
      </c>
      <c r="AH185" s="73" t="s">
        <v>210</v>
      </c>
      <c r="AI185" s="76"/>
    </row>
    <row r="186" spans="1:35" hidden="1" x14ac:dyDescent="0.2">
      <c r="A186" s="67">
        <v>31001</v>
      </c>
      <c r="B186" s="71" t="s">
        <v>49</v>
      </c>
      <c r="C186" s="102">
        <v>4014</v>
      </c>
      <c r="D186" s="71">
        <v>235</v>
      </c>
      <c r="E186" s="71">
        <v>270</v>
      </c>
      <c r="F186" s="71">
        <v>1152</v>
      </c>
      <c r="G186" s="71">
        <v>0</v>
      </c>
      <c r="H186" s="71" t="s">
        <v>59</v>
      </c>
      <c r="I186" s="71">
        <v>2592</v>
      </c>
      <c r="J186" s="71" t="s">
        <v>47</v>
      </c>
      <c r="K186" s="94">
        <v>1</v>
      </c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>
        <v>0</v>
      </c>
      <c r="Y186" s="71">
        <v>0</v>
      </c>
      <c r="Z186" s="71"/>
      <c r="AA186" s="71"/>
      <c r="AB186" s="71"/>
      <c r="AC186" s="71"/>
      <c r="AD186" s="71"/>
      <c r="AE186" s="71"/>
      <c r="AF186" s="71"/>
      <c r="AG186" s="73" t="s">
        <v>280</v>
      </c>
      <c r="AH186" s="73"/>
      <c r="AI186" s="76"/>
    </row>
    <row r="187" spans="1:35" hidden="1" x14ac:dyDescent="0.2">
      <c r="A187" s="67">
        <v>31006</v>
      </c>
      <c r="B187" s="71" t="s">
        <v>49</v>
      </c>
      <c r="C187" s="102">
        <v>21528</v>
      </c>
      <c r="D187" s="71">
        <v>203</v>
      </c>
      <c r="E187" s="71">
        <v>426</v>
      </c>
      <c r="F187" s="71">
        <v>0</v>
      </c>
      <c r="G187" s="71">
        <v>0</v>
      </c>
      <c r="H187" s="71" t="s">
        <v>50</v>
      </c>
      <c r="I187" s="71">
        <v>0</v>
      </c>
      <c r="J187" s="71" t="s">
        <v>345</v>
      </c>
      <c r="K187" s="99">
        <v>5</v>
      </c>
      <c r="L187" s="71">
        <v>33</v>
      </c>
      <c r="M187" s="71">
        <v>788</v>
      </c>
      <c r="N187" s="71">
        <v>1576</v>
      </c>
      <c r="O187" s="71">
        <v>22</v>
      </c>
      <c r="P187" s="71">
        <v>8</v>
      </c>
      <c r="Q187" s="71">
        <v>176</v>
      </c>
      <c r="R187" s="71">
        <v>9</v>
      </c>
      <c r="S187" s="71">
        <v>41</v>
      </c>
      <c r="T187" s="71">
        <v>3</v>
      </c>
      <c r="U187" s="71">
        <v>13</v>
      </c>
      <c r="V187" s="71">
        <v>11</v>
      </c>
      <c r="W187" s="71">
        <v>8</v>
      </c>
      <c r="X187" s="71">
        <v>0</v>
      </c>
      <c r="Y187" s="71">
        <v>0</v>
      </c>
      <c r="Z187" s="71">
        <v>0</v>
      </c>
      <c r="AA187" s="71">
        <v>0</v>
      </c>
      <c r="AB187" s="71">
        <v>5</v>
      </c>
      <c r="AC187" s="71">
        <v>11</v>
      </c>
      <c r="AD187" s="71">
        <v>12</v>
      </c>
      <c r="AE187" s="71">
        <v>13</v>
      </c>
      <c r="AF187" s="71">
        <v>3</v>
      </c>
      <c r="AG187" s="73" t="s">
        <v>212</v>
      </c>
      <c r="AH187" s="71"/>
      <c r="AI187" s="73"/>
    </row>
    <row r="188" spans="1:35" hidden="1" x14ac:dyDescent="0.2">
      <c r="A188" s="67">
        <v>33000</v>
      </c>
      <c r="B188" s="71" t="s">
        <v>45</v>
      </c>
      <c r="C188" s="102">
        <f t="shared" ref="C188:C205" si="22">E188+F188+G188+I188</f>
        <v>11762</v>
      </c>
      <c r="D188" s="71">
        <v>600</v>
      </c>
      <c r="E188" s="71">
        <v>308</v>
      </c>
      <c r="F188" s="71">
        <v>8450</v>
      </c>
      <c r="G188" s="71">
        <v>573</v>
      </c>
      <c r="H188" s="71" t="s">
        <v>87</v>
      </c>
      <c r="I188" s="71">
        <v>2431</v>
      </c>
      <c r="J188" s="71" t="s">
        <v>47</v>
      </c>
      <c r="K188" s="94">
        <v>1</v>
      </c>
      <c r="L188" s="71">
        <v>2</v>
      </c>
      <c r="M188" s="71">
        <v>64</v>
      </c>
      <c r="N188" s="71">
        <f t="shared" ref="N188:N205" si="23">M188*2</f>
        <v>128</v>
      </c>
      <c r="O188" s="71">
        <v>2</v>
      </c>
      <c r="P188" s="71">
        <v>100</v>
      </c>
      <c r="Q188" s="71">
        <f>P188*2</f>
        <v>200</v>
      </c>
      <c r="R188" s="71">
        <v>0</v>
      </c>
      <c r="S188" s="71">
        <v>35</v>
      </c>
      <c r="T188" s="71">
        <v>8</v>
      </c>
      <c r="U188" s="71">
        <v>6</v>
      </c>
      <c r="V188" s="71">
        <v>9</v>
      </c>
      <c r="W188" s="71">
        <v>3</v>
      </c>
      <c r="X188" s="71">
        <v>0</v>
      </c>
      <c r="Y188" s="71">
        <v>0</v>
      </c>
      <c r="Z188" s="71">
        <v>2</v>
      </c>
      <c r="AA188" s="71">
        <v>9</v>
      </c>
      <c r="AB188" s="71">
        <v>3</v>
      </c>
      <c r="AC188" s="71">
        <v>0</v>
      </c>
      <c r="AD188" s="71">
        <v>2</v>
      </c>
      <c r="AE188" s="71">
        <v>0</v>
      </c>
      <c r="AF188" s="71">
        <v>1</v>
      </c>
      <c r="AG188" s="73" t="s">
        <v>213</v>
      </c>
      <c r="AH188" s="73" t="s">
        <v>210</v>
      </c>
      <c r="AI188" s="76"/>
    </row>
    <row r="189" spans="1:35" hidden="1" x14ac:dyDescent="0.2">
      <c r="A189" s="67">
        <v>33009</v>
      </c>
      <c r="B189" s="71" t="s">
        <v>49</v>
      </c>
      <c r="C189" s="102">
        <f t="shared" si="22"/>
        <v>72048</v>
      </c>
      <c r="D189" s="71">
        <v>2226</v>
      </c>
      <c r="E189" s="71">
        <v>0</v>
      </c>
      <c r="F189" s="71">
        <v>51863</v>
      </c>
      <c r="G189" s="71">
        <v>0</v>
      </c>
      <c r="H189" s="71" t="s">
        <v>88</v>
      </c>
      <c r="I189" s="71">
        <v>20185</v>
      </c>
      <c r="J189" s="71" t="s">
        <v>47</v>
      </c>
      <c r="K189" s="99">
        <v>5</v>
      </c>
      <c r="L189" s="71">
        <v>391</v>
      </c>
      <c r="M189" s="71">
        <v>1564</v>
      </c>
      <c r="N189" s="71">
        <f t="shared" si="23"/>
        <v>3128</v>
      </c>
      <c r="O189" s="71">
        <v>19</v>
      </c>
      <c r="P189" s="71">
        <v>1425</v>
      </c>
      <c r="Q189" s="71">
        <f>P189*2</f>
        <v>2850</v>
      </c>
      <c r="R189" s="71">
        <v>0</v>
      </c>
      <c r="S189" s="71">
        <v>686</v>
      </c>
      <c r="T189" s="71">
        <v>710</v>
      </c>
      <c r="U189" s="71">
        <v>65</v>
      </c>
      <c r="V189" s="71">
        <v>32</v>
      </c>
      <c r="W189" s="71">
        <v>8</v>
      </c>
      <c r="X189" s="71">
        <v>0</v>
      </c>
      <c r="Y189" s="71">
        <v>0</v>
      </c>
      <c r="Z189" s="71">
        <v>14</v>
      </c>
      <c r="AA189" s="71">
        <v>32</v>
      </c>
      <c r="AB189" s="71">
        <v>65</v>
      </c>
      <c r="AC189" s="71">
        <v>0</v>
      </c>
      <c r="AD189" s="71">
        <v>11</v>
      </c>
      <c r="AE189" s="71">
        <v>0</v>
      </c>
      <c r="AF189" s="71">
        <v>2</v>
      </c>
      <c r="AG189" s="73" t="s">
        <v>239</v>
      </c>
      <c r="AH189" s="73" t="s">
        <v>210</v>
      </c>
      <c r="AI189" s="76"/>
    </row>
    <row r="190" spans="1:35" hidden="1" x14ac:dyDescent="0.2">
      <c r="A190" s="67">
        <v>33009</v>
      </c>
      <c r="B190" s="71" t="s">
        <v>49</v>
      </c>
      <c r="C190" s="102">
        <f t="shared" si="22"/>
        <v>103407</v>
      </c>
      <c r="D190" s="71">
        <v>2762</v>
      </c>
      <c r="E190" s="71">
        <v>1032</v>
      </c>
      <c r="F190" s="71">
        <v>91237</v>
      </c>
      <c r="G190" s="71">
        <v>1307</v>
      </c>
      <c r="H190" s="71" t="s">
        <v>101</v>
      </c>
      <c r="I190" s="71">
        <v>9831</v>
      </c>
      <c r="J190" s="71" t="s">
        <v>47</v>
      </c>
      <c r="K190" s="99">
        <v>5</v>
      </c>
      <c r="L190" s="71">
        <v>320</v>
      </c>
      <c r="M190" s="71">
        <v>1280</v>
      </c>
      <c r="N190" s="71">
        <f t="shared" si="23"/>
        <v>2560</v>
      </c>
      <c r="O190" s="71">
        <v>34</v>
      </c>
      <c r="P190" s="71">
        <v>1224</v>
      </c>
      <c r="Q190" s="71">
        <f>P190*2</f>
        <v>2448</v>
      </c>
      <c r="R190" s="71">
        <v>4</v>
      </c>
      <c r="S190" s="71">
        <v>934</v>
      </c>
      <c r="T190" s="71">
        <v>1230</v>
      </c>
      <c r="U190" s="71">
        <v>41</v>
      </c>
      <c r="V190" s="71">
        <v>38</v>
      </c>
      <c r="W190" s="71">
        <v>7</v>
      </c>
      <c r="X190" s="71">
        <v>0</v>
      </c>
      <c r="Y190" s="71">
        <v>0</v>
      </c>
      <c r="Z190" s="71">
        <v>8</v>
      </c>
      <c r="AA190" s="71">
        <v>38</v>
      </c>
      <c r="AB190" s="71">
        <v>41</v>
      </c>
      <c r="AC190" s="71">
        <v>0</v>
      </c>
      <c r="AD190" s="71">
        <v>13</v>
      </c>
      <c r="AE190" s="71">
        <v>3</v>
      </c>
      <c r="AF190" s="71">
        <v>2</v>
      </c>
      <c r="AG190" s="73" t="s">
        <v>266</v>
      </c>
      <c r="AH190" s="73" t="s">
        <v>210</v>
      </c>
      <c r="AI190" s="73" t="s">
        <v>267</v>
      </c>
    </row>
    <row r="191" spans="1:35" hidden="1" x14ac:dyDescent="0.2">
      <c r="A191" s="67">
        <v>33010</v>
      </c>
      <c r="B191" s="71" t="s">
        <v>45</v>
      </c>
      <c r="C191" s="102">
        <f t="shared" si="22"/>
        <v>13477</v>
      </c>
      <c r="D191" s="71">
        <v>469</v>
      </c>
      <c r="E191" s="71">
        <v>9874</v>
      </c>
      <c r="F191" s="71">
        <v>3520</v>
      </c>
      <c r="G191" s="71">
        <v>0</v>
      </c>
      <c r="H191" s="71" t="s">
        <v>73</v>
      </c>
      <c r="I191" s="71">
        <v>83</v>
      </c>
      <c r="J191" s="71" t="s">
        <v>47</v>
      </c>
      <c r="K191" s="94">
        <v>1</v>
      </c>
      <c r="L191" s="71">
        <v>21</v>
      </c>
      <c r="M191" s="71">
        <v>672</v>
      </c>
      <c r="N191" s="71">
        <f t="shared" si="23"/>
        <v>1344</v>
      </c>
      <c r="O191" s="71">
        <v>2</v>
      </c>
      <c r="P191" s="71">
        <v>42</v>
      </c>
      <c r="Q191" s="71">
        <f>P191*2</f>
        <v>84</v>
      </c>
      <c r="R191" s="71">
        <v>20</v>
      </c>
      <c r="S191" s="71">
        <v>157</v>
      </c>
      <c r="T191" s="71">
        <v>2</v>
      </c>
      <c r="U191" s="71">
        <v>7</v>
      </c>
      <c r="V191" s="71">
        <v>4</v>
      </c>
      <c r="W191" s="71">
        <v>2</v>
      </c>
      <c r="X191" s="71">
        <v>0</v>
      </c>
      <c r="Y191" s="71">
        <v>0</v>
      </c>
      <c r="Z191" s="71">
        <v>2</v>
      </c>
      <c r="AA191" s="71">
        <v>4</v>
      </c>
      <c r="AB191" s="71">
        <v>2</v>
      </c>
      <c r="AC191" s="71">
        <v>5</v>
      </c>
      <c r="AD191" s="71">
        <v>2</v>
      </c>
      <c r="AE191" s="71">
        <v>1</v>
      </c>
      <c r="AF191" s="71">
        <v>1</v>
      </c>
      <c r="AG191" s="73" t="s">
        <v>268</v>
      </c>
      <c r="AH191" s="73" t="s">
        <v>210</v>
      </c>
      <c r="AI191" s="76"/>
    </row>
    <row r="192" spans="1:35" hidden="1" x14ac:dyDescent="0.2">
      <c r="A192" s="67">
        <v>36031</v>
      </c>
      <c r="B192" s="71" t="s">
        <v>49</v>
      </c>
      <c r="C192" s="102">
        <f t="shared" si="22"/>
        <v>4150</v>
      </c>
      <c r="D192" s="71">
        <v>100</v>
      </c>
      <c r="E192" s="71">
        <v>1959</v>
      </c>
      <c r="F192" s="71">
        <v>116</v>
      </c>
      <c r="G192" s="71">
        <v>0</v>
      </c>
      <c r="H192" s="71" t="s">
        <v>269</v>
      </c>
      <c r="I192" s="71">
        <v>2075</v>
      </c>
      <c r="J192" s="71" t="s">
        <v>47</v>
      </c>
      <c r="K192" s="94">
        <v>1</v>
      </c>
      <c r="L192" s="71">
        <v>12</v>
      </c>
      <c r="M192" s="71">
        <v>128</v>
      </c>
      <c r="N192" s="71">
        <f t="shared" si="23"/>
        <v>256</v>
      </c>
      <c r="O192" s="71">
        <v>28</v>
      </c>
      <c r="P192" s="71">
        <v>56</v>
      </c>
      <c r="Q192" s="71">
        <v>312</v>
      </c>
      <c r="R192" s="71">
        <v>12</v>
      </c>
      <c r="S192" s="71">
        <v>41</v>
      </c>
      <c r="T192" s="71">
        <v>41</v>
      </c>
      <c r="U192" s="71">
        <v>2</v>
      </c>
      <c r="V192" s="71">
        <v>2</v>
      </c>
      <c r="W192" s="71">
        <v>0</v>
      </c>
      <c r="X192" s="71">
        <v>0</v>
      </c>
      <c r="Y192" s="71">
        <v>0</v>
      </c>
      <c r="Z192" s="71">
        <v>2</v>
      </c>
      <c r="AA192" s="71">
        <v>2</v>
      </c>
      <c r="AB192" s="71">
        <v>2</v>
      </c>
      <c r="AC192" s="71">
        <v>0</v>
      </c>
      <c r="AD192" s="71">
        <v>2</v>
      </c>
      <c r="AE192" s="71">
        <v>0</v>
      </c>
      <c r="AF192" s="71">
        <v>1</v>
      </c>
      <c r="AG192" s="73" t="s">
        <v>270</v>
      </c>
      <c r="AH192" s="71" t="s">
        <v>210</v>
      </c>
      <c r="AI192" s="76"/>
    </row>
    <row r="193" spans="1:38" hidden="1" x14ac:dyDescent="0.2">
      <c r="A193" s="67">
        <v>36032</v>
      </c>
      <c r="B193" s="71" t="s">
        <v>49</v>
      </c>
      <c r="C193" s="102">
        <f t="shared" si="22"/>
        <v>168</v>
      </c>
      <c r="D193" s="71">
        <v>21</v>
      </c>
      <c r="E193" s="71">
        <v>0</v>
      </c>
      <c r="F193" s="71">
        <v>0</v>
      </c>
      <c r="G193" s="71">
        <v>0</v>
      </c>
      <c r="H193" s="71" t="s">
        <v>56</v>
      </c>
      <c r="I193" s="71">
        <v>168</v>
      </c>
      <c r="J193" s="71" t="s">
        <v>78</v>
      </c>
      <c r="K193" s="94">
        <v>1</v>
      </c>
      <c r="L193" s="71">
        <v>6</v>
      </c>
      <c r="M193" s="71">
        <v>74</v>
      </c>
      <c r="N193" s="71">
        <f t="shared" si="23"/>
        <v>148</v>
      </c>
      <c r="O193" s="71">
        <v>2</v>
      </c>
      <c r="P193" s="71">
        <v>42</v>
      </c>
      <c r="Q193" s="71">
        <f t="shared" ref="Q193:Q202" si="24">P193*2</f>
        <v>84</v>
      </c>
      <c r="R193" s="71">
        <v>0</v>
      </c>
      <c r="S193" s="71">
        <v>3</v>
      </c>
      <c r="T193" s="71">
        <v>0</v>
      </c>
      <c r="U193" s="71">
        <v>1</v>
      </c>
      <c r="V193" s="71">
        <v>1</v>
      </c>
      <c r="W193" s="71">
        <v>0</v>
      </c>
      <c r="X193" s="71">
        <v>0</v>
      </c>
      <c r="Y193" s="71">
        <v>0</v>
      </c>
      <c r="Z193" s="71">
        <v>0</v>
      </c>
      <c r="AA193" s="71">
        <v>1</v>
      </c>
      <c r="AB193" s="71">
        <v>1</v>
      </c>
      <c r="AC193" s="71">
        <v>0</v>
      </c>
      <c r="AD193" s="71">
        <v>0</v>
      </c>
      <c r="AE193" s="71">
        <v>0</v>
      </c>
      <c r="AF193" s="71">
        <v>1</v>
      </c>
      <c r="AG193" s="73" t="s">
        <v>242</v>
      </c>
      <c r="AH193" s="73" t="s">
        <v>210</v>
      </c>
      <c r="AI193" s="76"/>
    </row>
    <row r="194" spans="1:38" hidden="1" x14ac:dyDescent="0.2">
      <c r="A194" s="67">
        <v>36040</v>
      </c>
      <c r="B194" s="71" t="s">
        <v>49</v>
      </c>
      <c r="C194" s="102">
        <f t="shared" si="22"/>
        <v>4731</v>
      </c>
      <c r="D194" s="71">
        <v>351</v>
      </c>
      <c r="E194" s="71">
        <v>2984</v>
      </c>
      <c r="F194" s="71">
        <v>0</v>
      </c>
      <c r="G194" s="71">
        <v>0</v>
      </c>
      <c r="H194" s="71" t="s">
        <v>59</v>
      </c>
      <c r="I194" s="71">
        <v>1747</v>
      </c>
      <c r="J194" s="71" t="s">
        <v>47</v>
      </c>
      <c r="K194" s="94">
        <v>1</v>
      </c>
      <c r="L194" s="71">
        <v>15</v>
      </c>
      <c r="M194" s="71">
        <v>180</v>
      </c>
      <c r="N194" s="71">
        <f t="shared" si="23"/>
        <v>360</v>
      </c>
      <c r="O194" s="71">
        <v>4</v>
      </c>
      <c r="P194" s="71">
        <v>84</v>
      </c>
      <c r="Q194" s="71">
        <f t="shared" si="24"/>
        <v>168</v>
      </c>
      <c r="R194" s="71">
        <v>15</v>
      </c>
      <c r="S194" s="71">
        <v>33</v>
      </c>
      <c r="T194" s="71">
        <v>0</v>
      </c>
      <c r="U194" s="71">
        <v>4</v>
      </c>
      <c r="V194" s="71">
        <v>4</v>
      </c>
      <c r="W194" s="71">
        <v>2</v>
      </c>
      <c r="X194" s="71">
        <v>0</v>
      </c>
      <c r="Y194" s="71">
        <v>0</v>
      </c>
      <c r="Z194" s="71">
        <v>2</v>
      </c>
      <c r="AA194" s="71">
        <v>4</v>
      </c>
      <c r="AB194" s="71">
        <v>2</v>
      </c>
      <c r="AC194" s="71">
        <v>0</v>
      </c>
      <c r="AD194" s="71">
        <v>2</v>
      </c>
      <c r="AE194" s="71">
        <v>0</v>
      </c>
      <c r="AF194" s="71">
        <v>1</v>
      </c>
      <c r="AG194" s="73" t="s">
        <v>270</v>
      </c>
      <c r="AH194" s="73"/>
      <c r="AI194" s="76"/>
    </row>
    <row r="195" spans="1:38" hidden="1" x14ac:dyDescent="0.2">
      <c r="A195" s="67">
        <v>36041</v>
      </c>
      <c r="B195" s="71" t="s">
        <v>49</v>
      </c>
      <c r="C195" s="102">
        <f t="shared" si="22"/>
        <v>4817</v>
      </c>
      <c r="D195" s="71">
        <v>342</v>
      </c>
      <c r="E195" s="71">
        <v>1363</v>
      </c>
      <c r="F195" s="71">
        <v>0</v>
      </c>
      <c r="G195" s="71">
        <v>3112</v>
      </c>
      <c r="H195" s="71" t="s">
        <v>59</v>
      </c>
      <c r="I195" s="71">
        <v>342</v>
      </c>
      <c r="J195" s="71" t="s">
        <v>47</v>
      </c>
      <c r="K195" s="94">
        <v>1</v>
      </c>
      <c r="L195" s="71">
        <v>15</v>
      </c>
      <c r="M195" s="71">
        <v>180</v>
      </c>
      <c r="N195" s="71">
        <f t="shared" si="23"/>
        <v>360</v>
      </c>
      <c r="O195" s="71">
        <v>2</v>
      </c>
      <c r="P195" s="71">
        <v>42</v>
      </c>
      <c r="Q195" s="71">
        <f t="shared" si="24"/>
        <v>84</v>
      </c>
      <c r="R195" s="71">
        <v>15</v>
      </c>
      <c r="S195" s="71">
        <v>39</v>
      </c>
      <c r="T195" s="71">
        <v>0</v>
      </c>
      <c r="U195" s="71">
        <v>4</v>
      </c>
      <c r="V195" s="71">
        <v>4</v>
      </c>
      <c r="W195" s="71">
        <v>2</v>
      </c>
      <c r="X195" s="71">
        <v>0</v>
      </c>
      <c r="Y195" s="71">
        <v>0</v>
      </c>
      <c r="Z195" s="71">
        <v>2</v>
      </c>
      <c r="AA195" s="71">
        <v>4</v>
      </c>
      <c r="AB195" s="71">
        <v>2</v>
      </c>
      <c r="AC195" s="71">
        <v>0</v>
      </c>
      <c r="AD195" s="71">
        <v>2</v>
      </c>
      <c r="AE195" s="71">
        <v>0</v>
      </c>
      <c r="AF195" s="71">
        <v>1</v>
      </c>
      <c r="AG195" s="73" t="s">
        <v>270</v>
      </c>
      <c r="AH195" s="73"/>
      <c r="AI195" s="76"/>
    </row>
    <row r="196" spans="1:38" hidden="1" x14ac:dyDescent="0.2">
      <c r="A196" s="67">
        <v>36042</v>
      </c>
      <c r="B196" s="71" t="s">
        <v>45</v>
      </c>
      <c r="C196" s="102">
        <f t="shared" si="22"/>
        <v>5132</v>
      </c>
      <c r="D196" s="71">
        <v>431</v>
      </c>
      <c r="E196" s="71">
        <v>4701</v>
      </c>
      <c r="F196" s="71">
        <v>0</v>
      </c>
      <c r="G196" s="71">
        <v>0</v>
      </c>
      <c r="H196" s="71" t="s">
        <v>59</v>
      </c>
      <c r="I196" s="71">
        <v>431</v>
      </c>
      <c r="J196" s="71" t="s">
        <v>47</v>
      </c>
      <c r="K196" s="94">
        <v>1</v>
      </c>
      <c r="L196" s="71">
        <v>9</v>
      </c>
      <c r="M196" s="71">
        <v>288</v>
      </c>
      <c r="N196" s="71">
        <f t="shared" si="23"/>
        <v>576</v>
      </c>
      <c r="O196" s="71">
        <v>6</v>
      </c>
      <c r="P196" s="71">
        <v>126</v>
      </c>
      <c r="Q196" s="71">
        <f t="shared" si="24"/>
        <v>252</v>
      </c>
      <c r="R196" s="71">
        <v>9</v>
      </c>
      <c r="S196" s="71">
        <v>52</v>
      </c>
      <c r="T196" s="71">
        <v>0</v>
      </c>
      <c r="U196" s="71">
        <v>5</v>
      </c>
      <c r="V196" s="71">
        <v>6</v>
      </c>
      <c r="W196" s="71">
        <v>2</v>
      </c>
      <c r="X196" s="71">
        <v>0</v>
      </c>
      <c r="Y196" s="71">
        <v>0</v>
      </c>
      <c r="Z196" s="71">
        <v>2</v>
      </c>
      <c r="AA196" s="71">
        <v>6</v>
      </c>
      <c r="AB196" s="71">
        <v>2</v>
      </c>
      <c r="AC196" s="71">
        <v>2</v>
      </c>
      <c r="AD196" s="71">
        <v>1</v>
      </c>
      <c r="AE196" s="71">
        <v>1</v>
      </c>
      <c r="AF196" s="71">
        <v>1</v>
      </c>
      <c r="AG196" s="73" t="s">
        <v>271</v>
      </c>
      <c r="AH196" s="73" t="s">
        <v>210</v>
      </c>
      <c r="AI196" s="76"/>
    </row>
    <row r="197" spans="1:38" hidden="1" x14ac:dyDescent="0.2">
      <c r="A197" s="67">
        <v>36044</v>
      </c>
      <c r="B197" s="71" t="s">
        <v>49</v>
      </c>
      <c r="C197" s="102">
        <f t="shared" si="22"/>
        <v>4301</v>
      </c>
      <c r="D197" s="71">
        <v>292</v>
      </c>
      <c r="E197" s="71">
        <v>0</v>
      </c>
      <c r="F197" s="71">
        <v>0</v>
      </c>
      <c r="G197" s="71">
        <v>0</v>
      </c>
      <c r="H197" s="71" t="s">
        <v>89</v>
      </c>
      <c r="I197" s="71">
        <v>4301</v>
      </c>
      <c r="J197" s="71" t="s">
        <v>47</v>
      </c>
      <c r="K197" s="94">
        <v>1</v>
      </c>
      <c r="L197" s="71">
        <v>16</v>
      </c>
      <c r="M197" s="71">
        <v>224</v>
      </c>
      <c r="N197" s="71">
        <f t="shared" si="23"/>
        <v>448</v>
      </c>
      <c r="O197" s="71">
        <v>4</v>
      </c>
      <c r="P197" s="71">
        <v>84</v>
      </c>
      <c r="Q197" s="71">
        <f t="shared" si="24"/>
        <v>168</v>
      </c>
      <c r="R197" s="71">
        <v>16</v>
      </c>
      <c r="S197" s="71">
        <v>60</v>
      </c>
      <c r="T197" s="71">
        <v>0</v>
      </c>
      <c r="U197" s="71">
        <v>6</v>
      </c>
      <c r="V197" s="71">
        <v>4</v>
      </c>
      <c r="W197" s="71">
        <v>2</v>
      </c>
      <c r="X197" s="71">
        <v>0</v>
      </c>
      <c r="Y197" s="71">
        <v>0</v>
      </c>
      <c r="Z197" s="71">
        <v>2</v>
      </c>
      <c r="AA197" s="71">
        <v>4</v>
      </c>
      <c r="AB197" s="71">
        <v>2</v>
      </c>
      <c r="AC197" s="71">
        <v>0</v>
      </c>
      <c r="AD197" s="71">
        <v>2</v>
      </c>
      <c r="AE197" s="71">
        <v>0</v>
      </c>
      <c r="AF197" s="71">
        <v>1</v>
      </c>
      <c r="AG197" s="73" t="s">
        <v>270</v>
      </c>
      <c r="AH197" s="73"/>
      <c r="AI197" s="76"/>
    </row>
    <row r="198" spans="1:38" hidden="1" x14ac:dyDescent="0.2">
      <c r="A198" s="67">
        <v>36045</v>
      </c>
      <c r="B198" s="71" t="s">
        <v>49</v>
      </c>
      <c r="C198" s="102">
        <f t="shared" si="22"/>
        <v>3861</v>
      </c>
      <c r="D198" s="71">
        <v>319</v>
      </c>
      <c r="E198" s="71">
        <v>753</v>
      </c>
      <c r="F198" s="71">
        <v>0</v>
      </c>
      <c r="G198" s="71">
        <v>2759</v>
      </c>
      <c r="H198" s="71" t="s">
        <v>59</v>
      </c>
      <c r="I198" s="71">
        <v>349</v>
      </c>
      <c r="J198" s="71" t="s">
        <v>47</v>
      </c>
      <c r="K198" s="94">
        <v>1</v>
      </c>
      <c r="L198" s="71">
        <v>14</v>
      </c>
      <c r="M198" s="71">
        <v>196</v>
      </c>
      <c r="N198" s="71">
        <f t="shared" si="23"/>
        <v>392</v>
      </c>
      <c r="O198" s="71">
        <v>2</v>
      </c>
      <c r="P198" s="71">
        <v>48</v>
      </c>
      <c r="Q198" s="71">
        <f t="shared" si="24"/>
        <v>96</v>
      </c>
      <c r="R198" s="71">
        <v>14</v>
      </c>
      <c r="S198" s="71">
        <v>64</v>
      </c>
      <c r="T198" s="71">
        <v>0</v>
      </c>
      <c r="U198" s="71">
        <v>4</v>
      </c>
      <c r="V198" s="71">
        <v>4</v>
      </c>
      <c r="W198" s="71">
        <v>2</v>
      </c>
      <c r="X198" s="71">
        <v>0</v>
      </c>
      <c r="Y198" s="71">
        <v>0</v>
      </c>
      <c r="Z198" s="71">
        <v>2</v>
      </c>
      <c r="AA198" s="71">
        <v>4</v>
      </c>
      <c r="AB198" s="71">
        <v>2</v>
      </c>
      <c r="AC198" s="71">
        <v>0</v>
      </c>
      <c r="AD198" s="71">
        <v>2</v>
      </c>
      <c r="AE198" s="71">
        <v>0</v>
      </c>
      <c r="AF198" s="71">
        <v>1</v>
      </c>
      <c r="AG198" s="73" t="s">
        <v>270</v>
      </c>
      <c r="AH198" s="73"/>
      <c r="AI198" s="76"/>
    </row>
    <row r="199" spans="1:38" hidden="1" x14ac:dyDescent="0.2">
      <c r="A199" s="67">
        <v>36048</v>
      </c>
      <c r="B199" s="71" t="s">
        <v>49</v>
      </c>
      <c r="C199" s="102">
        <f t="shared" si="22"/>
        <v>19977</v>
      </c>
      <c r="D199" s="71">
        <v>1287</v>
      </c>
      <c r="E199" s="71">
        <v>4388</v>
      </c>
      <c r="F199" s="71">
        <v>11259</v>
      </c>
      <c r="G199" s="71">
        <v>0</v>
      </c>
      <c r="H199" s="71" t="s">
        <v>59</v>
      </c>
      <c r="I199" s="71">
        <v>4330</v>
      </c>
      <c r="J199" s="71" t="s">
        <v>47</v>
      </c>
      <c r="K199" s="94">
        <v>1</v>
      </c>
      <c r="L199" s="71">
        <v>74</v>
      </c>
      <c r="M199" s="71">
        <v>1182</v>
      </c>
      <c r="N199" s="71">
        <f t="shared" si="23"/>
        <v>2364</v>
      </c>
      <c r="O199" s="71">
        <v>6</v>
      </c>
      <c r="P199" s="71">
        <v>396</v>
      </c>
      <c r="Q199" s="71">
        <f t="shared" si="24"/>
        <v>792</v>
      </c>
      <c r="R199" s="71">
        <v>66</v>
      </c>
      <c r="S199" s="71">
        <v>233</v>
      </c>
      <c r="T199" s="71">
        <v>0</v>
      </c>
      <c r="U199" s="71">
        <v>16</v>
      </c>
      <c r="V199" s="71">
        <v>14</v>
      </c>
      <c r="W199" s="71">
        <v>4</v>
      </c>
      <c r="X199" s="71">
        <v>0</v>
      </c>
      <c r="Y199" s="71">
        <v>0</v>
      </c>
      <c r="Z199" s="71">
        <v>8</v>
      </c>
      <c r="AA199" s="71">
        <v>15</v>
      </c>
      <c r="AB199" s="71">
        <v>16</v>
      </c>
      <c r="AC199" s="71">
        <v>6</v>
      </c>
      <c r="AD199" s="71">
        <v>4</v>
      </c>
      <c r="AE199" s="71">
        <v>2</v>
      </c>
      <c r="AF199" s="71">
        <v>2</v>
      </c>
      <c r="AG199" s="73" t="s">
        <v>90</v>
      </c>
      <c r="AH199" s="73" t="s">
        <v>210</v>
      </c>
      <c r="AI199" s="76"/>
    </row>
    <row r="200" spans="1:38" hidden="1" x14ac:dyDescent="0.2">
      <c r="A200" s="67">
        <v>36049</v>
      </c>
      <c r="B200" s="71" t="s">
        <v>49</v>
      </c>
      <c r="C200" s="102">
        <f t="shared" si="22"/>
        <v>32045</v>
      </c>
      <c r="D200" s="71">
        <v>194</v>
      </c>
      <c r="E200" s="71">
        <v>1896</v>
      </c>
      <c r="F200" s="71">
        <v>0</v>
      </c>
      <c r="G200" s="71">
        <v>3049</v>
      </c>
      <c r="H200" s="71" t="s">
        <v>59</v>
      </c>
      <c r="I200" s="71">
        <v>27100</v>
      </c>
      <c r="J200" s="71" t="s">
        <v>348</v>
      </c>
      <c r="K200" s="94">
        <v>1</v>
      </c>
      <c r="L200" s="71">
        <v>15</v>
      </c>
      <c r="M200" s="71">
        <v>171</v>
      </c>
      <c r="N200" s="71">
        <f t="shared" si="23"/>
        <v>342</v>
      </c>
      <c r="O200" s="71">
        <v>45</v>
      </c>
      <c r="P200" s="71">
        <v>309</v>
      </c>
      <c r="Q200" s="71">
        <f t="shared" si="24"/>
        <v>618</v>
      </c>
      <c r="R200" s="71">
        <v>15</v>
      </c>
      <c r="S200" s="71">
        <v>410</v>
      </c>
      <c r="T200" s="71">
        <v>0</v>
      </c>
      <c r="U200" s="71">
        <v>5</v>
      </c>
      <c r="V200" s="71">
        <v>5</v>
      </c>
      <c r="W200" s="71">
        <v>0</v>
      </c>
      <c r="X200" s="71">
        <v>0</v>
      </c>
      <c r="Y200" s="71">
        <v>0</v>
      </c>
      <c r="Z200" s="71">
        <v>6</v>
      </c>
      <c r="AA200" s="71">
        <v>4</v>
      </c>
      <c r="AB200" s="71">
        <v>4</v>
      </c>
      <c r="AC200" s="71">
        <v>2</v>
      </c>
      <c r="AD200" s="71">
        <v>2</v>
      </c>
      <c r="AE200" s="71">
        <v>2</v>
      </c>
      <c r="AF200" s="71">
        <v>5</v>
      </c>
      <c r="AG200" s="73" t="s">
        <v>272</v>
      </c>
      <c r="AH200" s="73" t="s">
        <v>210</v>
      </c>
      <c r="AI200" s="76"/>
    </row>
    <row r="201" spans="1:38" hidden="1" x14ac:dyDescent="0.2">
      <c r="A201" s="67">
        <v>36050</v>
      </c>
      <c r="B201" s="71" t="s">
        <v>49</v>
      </c>
      <c r="C201" s="102">
        <f t="shared" si="22"/>
        <v>33237</v>
      </c>
      <c r="D201" s="71">
        <v>1200</v>
      </c>
      <c r="E201" s="71">
        <v>3200</v>
      </c>
      <c r="F201" s="71">
        <v>15000</v>
      </c>
      <c r="G201" s="71">
        <v>0</v>
      </c>
      <c r="H201" s="71" t="s">
        <v>59</v>
      </c>
      <c r="I201" s="71">
        <v>15037</v>
      </c>
      <c r="J201" s="71" t="s">
        <v>47</v>
      </c>
      <c r="K201" s="94">
        <v>1</v>
      </c>
      <c r="L201" s="71">
        <v>30</v>
      </c>
      <c r="M201" s="71">
        <v>855</v>
      </c>
      <c r="N201" s="71">
        <f t="shared" si="23"/>
        <v>1710</v>
      </c>
      <c r="O201" s="71">
        <v>25</v>
      </c>
      <c r="P201" s="71">
        <v>420</v>
      </c>
      <c r="Q201" s="71">
        <f t="shared" si="24"/>
        <v>840</v>
      </c>
      <c r="R201" s="71">
        <v>30</v>
      </c>
      <c r="S201" s="71">
        <v>65</v>
      </c>
      <c r="T201" s="71">
        <v>0</v>
      </c>
      <c r="U201" s="71">
        <v>8</v>
      </c>
      <c r="V201" s="71">
        <v>8</v>
      </c>
      <c r="W201" s="71">
        <v>2</v>
      </c>
      <c r="X201" s="71">
        <v>2</v>
      </c>
      <c r="Y201" s="71">
        <v>0</v>
      </c>
      <c r="Z201" s="71">
        <v>8</v>
      </c>
      <c r="AA201" s="71">
        <v>8</v>
      </c>
      <c r="AB201" s="71">
        <v>8</v>
      </c>
      <c r="AC201" s="71">
        <v>1</v>
      </c>
      <c r="AD201" s="71">
        <v>2</v>
      </c>
      <c r="AE201" s="71">
        <v>1</v>
      </c>
      <c r="AF201" s="71">
        <v>1</v>
      </c>
      <c r="AG201" s="73"/>
      <c r="AH201" s="73" t="s">
        <v>210</v>
      </c>
      <c r="AI201" s="76"/>
    </row>
    <row r="202" spans="1:38" hidden="1" x14ac:dyDescent="0.2">
      <c r="A202" s="67">
        <v>36051</v>
      </c>
      <c r="B202" s="71" t="s">
        <v>49</v>
      </c>
      <c r="C202" s="102">
        <f t="shared" si="22"/>
        <v>12300</v>
      </c>
      <c r="D202" s="71">
        <v>850</v>
      </c>
      <c r="E202" s="71">
        <v>1450</v>
      </c>
      <c r="F202" s="71">
        <v>10000</v>
      </c>
      <c r="G202" s="71">
        <v>0</v>
      </c>
      <c r="H202" s="71" t="s">
        <v>59</v>
      </c>
      <c r="I202" s="71">
        <v>850</v>
      </c>
      <c r="J202" s="71" t="s">
        <v>47</v>
      </c>
      <c r="K202" s="94">
        <v>1</v>
      </c>
      <c r="L202" s="71">
        <v>18</v>
      </c>
      <c r="M202" s="71">
        <v>356</v>
      </c>
      <c r="N202" s="71">
        <f t="shared" si="23"/>
        <v>712</v>
      </c>
      <c r="O202" s="71">
        <v>8</v>
      </c>
      <c r="P202" s="71">
        <v>100</v>
      </c>
      <c r="Q202" s="71">
        <f t="shared" si="24"/>
        <v>200</v>
      </c>
      <c r="R202" s="71">
        <v>18</v>
      </c>
      <c r="S202" s="71">
        <v>50</v>
      </c>
      <c r="T202" s="71">
        <v>0</v>
      </c>
      <c r="U202" s="71">
        <v>8</v>
      </c>
      <c r="V202" s="71">
        <v>8</v>
      </c>
      <c r="W202" s="71">
        <v>2</v>
      </c>
      <c r="X202" s="71">
        <v>1</v>
      </c>
      <c r="Y202" s="71">
        <v>0</v>
      </c>
      <c r="Z202" s="71">
        <v>8</v>
      </c>
      <c r="AA202" s="71">
        <v>8</v>
      </c>
      <c r="AB202" s="71">
        <v>8</v>
      </c>
      <c r="AC202" s="71">
        <v>1</v>
      </c>
      <c r="AD202" s="71">
        <v>2</v>
      </c>
      <c r="AE202" s="71">
        <v>1</v>
      </c>
      <c r="AF202" s="71">
        <v>1</v>
      </c>
      <c r="AG202" s="73" t="s">
        <v>273</v>
      </c>
      <c r="AH202" s="73" t="s">
        <v>210</v>
      </c>
      <c r="AI202" s="76"/>
    </row>
    <row r="203" spans="1:38" hidden="1" x14ac:dyDescent="0.2">
      <c r="A203" s="67">
        <v>36053</v>
      </c>
      <c r="B203" s="71" t="s">
        <v>49</v>
      </c>
      <c r="C203" s="102">
        <f t="shared" si="22"/>
        <v>4150</v>
      </c>
      <c r="D203" s="71">
        <v>100</v>
      </c>
      <c r="E203" s="71">
        <v>1959</v>
      </c>
      <c r="F203" s="71">
        <v>116</v>
      </c>
      <c r="G203" s="71">
        <v>0</v>
      </c>
      <c r="H203" s="71" t="s">
        <v>269</v>
      </c>
      <c r="I203" s="71">
        <v>2075</v>
      </c>
      <c r="J203" s="71" t="s">
        <v>47</v>
      </c>
      <c r="K203" s="94">
        <v>1</v>
      </c>
      <c r="L203" s="71">
        <v>12</v>
      </c>
      <c r="M203" s="71">
        <v>128</v>
      </c>
      <c r="N203" s="71">
        <f t="shared" si="23"/>
        <v>256</v>
      </c>
      <c r="O203" s="71">
        <v>28</v>
      </c>
      <c r="P203" s="71">
        <v>56</v>
      </c>
      <c r="Q203" s="71">
        <v>312</v>
      </c>
      <c r="R203" s="71">
        <v>12</v>
      </c>
      <c r="S203" s="71">
        <v>41</v>
      </c>
      <c r="T203" s="71">
        <v>41</v>
      </c>
      <c r="U203" s="71">
        <v>2</v>
      </c>
      <c r="V203" s="71">
        <v>2</v>
      </c>
      <c r="W203" s="71">
        <v>0</v>
      </c>
      <c r="X203" s="71">
        <v>0</v>
      </c>
      <c r="Y203" s="71">
        <v>0</v>
      </c>
      <c r="Z203" s="71">
        <v>2</v>
      </c>
      <c r="AA203" s="71">
        <v>2</v>
      </c>
      <c r="AB203" s="71">
        <v>2</v>
      </c>
      <c r="AC203" s="71">
        <v>0</v>
      </c>
      <c r="AD203" s="71">
        <v>2</v>
      </c>
      <c r="AE203" s="71">
        <v>0</v>
      </c>
      <c r="AF203" s="71">
        <v>1</v>
      </c>
      <c r="AG203" s="73" t="s">
        <v>270</v>
      </c>
      <c r="AH203" s="71" t="s">
        <v>210</v>
      </c>
      <c r="AI203" s="76"/>
    </row>
    <row r="204" spans="1:38" hidden="1" x14ac:dyDescent="0.2">
      <c r="A204" s="67">
        <v>37012</v>
      </c>
      <c r="B204" s="71" t="s">
        <v>49</v>
      </c>
      <c r="C204" s="102">
        <f t="shared" si="22"/>
        <v>7383</v>
      </c>
      <c r="D204" s="71">
        <v>274</v>
      </c>
      <c r="E204" s="71">
        <v>0</v>
      </c>
      <c r="F204" s="71">
        <v>1247</v>
      </c>
      <c r="G204" s="71">
        <v>0</v>
      </c>
      <c r="H204" s="71" t="s">
        <v>59</v>
      </c>
      <c r="I204" s="71">
        <v>6136</v>
      </c>
      <c r="J204" s="71" t="s">
        <v>47</v>
      </c>
      <c r="K204" s="94">
        <v>1</v>
      </c>
      <c r="L204" s="71">
        <v>7</v>
      </c>
      <c r="M204" s="71">
        <v>1392</v>
      </c>
      <c r="N204" s="71">
        <f t="shared" si="23"/>
        <v>2784</v>
      </c>
      <c r="O204" s="71">
        <v>6</v>
      </c>
      <c r="P204" s="71">
        <v>114</v>
      </c>
      <c r="Q204" s="71">
        <f>P204*2</f>
        <v>228</v>
      </c>
      <c r="R204" s="71">
        <v>7</v>
      </c>
      <c r="S204" s="71">
        <v>78</v>
      </c>
      <c r="T204" s="71">
        <v>0</v>
      </c>
      <c r="U204" s="71">
        <v>4</v>
      </c>
      <c r="V204" s="71">
        <v>4</v>
      </c>
      <c r="W204" s="71">
        <v>2</v>
      </c>
      <c r="X204" s="71">
        <v>0</v>
      </c>
      <c r="Y204" s="71">
        <v>0</v>
      </c>
      <c r="Z204" s="71">
        <v>3</v>
      </c>
      <c r="AA204" s="71">
        <v>3</v>
      </c>
      <c r="AB204" s="71">
        <v>3</v>
      </c>
      <c r="AC204" s="71">
        <v>0</v>
      </c>
      <c r="AD204" s="71">
        <v>2</v>
      </c>
      <c r="AE204" s="71">
        <v>1</v>
      </c>
      <c r="AF204" s="71">
        <v>1</v>
      </c>
      <c r="AG204" s="73"/>
      <c r="AH204" s="73" t="s">
        <v>210</v>
      </c>
      <c r="AI204" s="76"/>
    </row>
    <row r="205" spans="1:38" s="80" customFormat="1" hidden="1" x14ac:dyDescent="0.2">
      <c r="A205" s="67">
        <v>37017</v>
      </c>
      <c r="B205" s="71" t="s">
        <v>49</v>
      </c>
      <c r="C205" s="102">
        <f t="shared" si="22"/>
        <v>18097</v>
      </c>
      <c r="D205" s="71">
        <v>2937</v>
      </c>
      <c r="E205" s="71">
        <v>328</v>
      </c>
      <c r="F205" s="71">
        <v>0</v>
      </c>
      <c r="G205" s="71">
        <v>0</v>
      </c>
      <c r="H205" s="77" t="s">
        <v>274</v>
      </c>
      <c r="I205" s="71">
        <v>17769</v>
      </c>
      <c r="J205" s="71" t="s">
        <v>345</v>
      </c>
      <c r="K205" s="99">
        <v>5</v>
      </c>
      <c r="L205" s="71">
        <v>60</v>
      </c>
      <c r="M205" s="71">
        <v>2242</v>
      </c>
      <c r="N205" s="71">
        <f t="shared" si="23"/>
        <v>4484</v>
      </c>
      <c r="O205" s="71">
        <v>16</v>
      </c>
      <c r="P205" s="71">
        <v>336</v>
      </c>
      <c r="Q205" s="71">
        <f>P205*2</f>
        <v>672</v>
      </c>
      <c r="R205" s="71">
        <v>0</v>
      </c>
      <c r="S205" s="71">
        <v>28</v>
      </c>
      <c r="T205" s="71">
        <v>0</v>
      </c>
      <c r="U205" s="71">
        <v>10</v>
      </c>
      <c r="V205" s="71">
        <v>11</v>
      </c>
      <c r="W205" s="71">
        <v>10</v>
      </c>
      <c r="X205" s="71">
        <v>0</v>
      </c>
      <c r="Y205" s="71">
        <v>0</v>
      </c>
      <c r="Z205" s="71">
        <v>5</v>
      </c>
      <c r="AA205" s="71">
        <v>11</v>
      </c>
      <c r="AB205" s="71">
        <v>9</v>
      </c>
      <c r="AC205" s="71">
        <v>8</v>
      </c>
      <c r="AD205" s="71">
        <v>1</v>
      </c>
      <c r="AE205" s="71">
        <v>0</v>
      </c>
      <c r="AF205" s="71">
        <v>1</v>
      </c>
      <c r="AG205" s="73" t="s">
        <v>275</v>
      </c>
      <c r="AH205" s="73" t="s">
        <v>210</v>
      </c>
      <c r="AI205" s="76"/>
      <c r="AJ205" s="3"/>
      <c r="AK205" s="3"/>
      <c r="AL205" s="3"/>
    </row>
    <row r="206" spans="1:38" hidden="1" x14ac:dyDescent="0.2">
      <c r="A206" s="67">
        <v>39008</v>
      </c>
      <c r="B206" s="71" t="s">
        <v>49</v>
      </c>
      <c r="C206" s="102">
        <v>21956</v>
      </c>
      <c r="D206" s="71">
        <v>208</v>
      </c>
      <c r="E206" s="71">
        <v>416</v>
      </c>
      <c r="F206" s="71">
        <v>0</v>
      </c>
      <c r="G206" s="71">
        <v>0</v>
      </c>
      <c r="H206" s="71" t="s">
        <v>50</v>
      </c>
      <c r="I206" s="71">
        <v>0</v>
      </c>
      <c r="J206" s="71" t="s">
        <v>345</v>
      </c>
      <c r="K206" s="99">
        <v>5</v>
      </c>
      <c r="L206" s="71">
        <v>4</v>
      </c>
      <c r="M206" s="71">
        <v>788</v>
      </c>
      <c r="N206" s="71">
        <v>1576</v>
      </c>
      <c r="O206" s="71">
        <v>10</v>
      </c>
      <c r="P206" s="71">
        <v>8</v>
      </c>
      <c r="Q206" s="71">
        <v>80</v>
      </c>
      <c r="R206" s="71">
        <v>0</v>
      </c>
      <c r="S206" s="71">
        <v>61</v>
      </c>
      <c r="T206" s="71">
        <v>2</v>
      </c>
      <c r="U206" s="71">
        <v>12</v>
      </c>
      <c r="V206" s="71">
        <v>12</v>
      </c>
      <c r="W206" s="71">
        <v>7</v>
      </c>
      <c r="X206" s="71">
        <v>0</v>
      </c>
      <c r="Y206" s="71">
        <v>0</v>
      </c>
      <c r="Z206" s="71">
        <v>5</v>
      </c>
      <c r="AA206" s="71">
        <v>11</v>
      </c>
      <c r="AB206" s="71">
        <v>8</v>
      </c>
      <c r="AC206" s="71">
        <v>8</v>
      </c>
      <c r="AD206" s="71">
        <v>3</v>
      </c>
      <c r="AE206" s="71">
        <v>0</v>
      </c>
      <c r="AF206" s="71">
        <v>1</v>
      </c>
      <c r="AG206" s="73" t="s">
        <v>212</v>
      </c>
      <c r="AH206" s="73" t="s">
        <v>210</v>
      </c>
      <c r="AI206" s="76" t="s">
        <v>347</v>
      </c>
    </row>
    <row r="207" spans="1:38" hidden="1" x14ac:dyDescent="0.2">
      <c r="A207" s="67">
        <v>39010</v>
      </c>
      <c r="B207" s="71" t="s">
        <v>49</v>
      </c>
      <c r="C207" s="102">
        <f t="shared" ref="C207:C221" si="25">E207+F207+G207+I207</f>
        <v>7383</v>
      </c>
      <c r="D207" s="71">
        <v>274</v>
      </c>
      <c r="E207" s="71">
        <v>0</v>
      </c>
      <c r="F207" s="71">
        <v>1247</v>
      </c>
      <c r="G207" s="71">
        <v>0</v>
      </c>
      <c r="H207" s="71" t="s">
        <v>59</v>
      </c>
      <c r="I207" s="71">
        <v>6136</v>
      </c>
      <c r="J207" s="71" t="s">
        <v>47</v>
      </c>
      <c r="K207" s="94">
        <v>1</v>
      </c>
      <c r="L207" s="71">
        <v>7</v>
      </c>
      <c r="M207" s="71">
        <v>1392</v>
      </c>
      <c r="N207" s="71">
        <f>M207*2</f>
        <v>2784</v>
      </c>
      <c r="O207" s="71">
        <v>6</v>
      </c>
      <c r="P207" s="71">
        <v>114</v>
      </c>
      <c r="Q207" s="71">
        <f>P207*2</f>
        <v>228</v>
      </c>
      <c r="R207" s="71">
        <v>7</v>
      </c>
      <c r="S207" s="71">
        <v>78</v>
      </c>
      <c r="T207" s="71">
        <v>0</v>
      </c>
      <c r="U207" s="71">
        <v>4</v>
      </c>
      <c r="V207" s="71">
        <v>4</v>
      </c>
      <c r="W207" s="71">
        <v>2</v>
      </c>
      <c r="X207" s="71">
        <v>0</v>
      </c>
      <c r="Y207" s="71">
        <v>0</v>
      </c>
      <c r="Z207" s="71">
        <v>3</v>
      </c>
      <c r="AA207" s="71">
        <v>3</v>
      </c>
      <c r="AB207" s="71">
        <v>3</v>
      </c>
      <c r="AC207" s="71">
        <v>0</v>
      </c>
      <c r="AD207" s="71">
        <v>2</v>
      </c>
      <c r="AE207" s="71">
        <v>1</v>
      </c>
      <c r="AF207" s="71">
        <v>1</v>
      </c>
      <c r="AG207" s="73"/>
      <c r="AH207" s="73" t="s">
        <v>210</v>
      </c>
      <c r="AI207" s="76"/>
      <c r="AJ207" s="80"/>
      <c r="AK207" s="80"/>
      <c r="AL207" s="80"/>
    </row>
    <row r="208" spans="1:38" hidden="1" x14ac:dyDescent="0.2">
      <c r="A208" s="67">
        <v>40001</v>
      </c>
      <c r="B208" s="71" t="s">
        <v>49</v>
      </c>
      <c r="C208" s="102">
        <f t="shared" si="25"/>
        <v>22086</v>
      </c>
      <c r="D208" s="71">
        <v>566</v>
      </c>
      <c r="E208" s="71">
        <v>11584</v>
      </c>
      <c r="F208" s="71">
        <v>4269</v>
      </c>
      <c r="G208" s="71">
        <v>5667</v>
      </c>
      <c r="H208" s="71" t="s">
        <v>59</v>
      </c>
      <c r="I208" s="71">
        <v>566</v>
      </c>
      <c r="J208" s="71" t="s">
        <v>47</v>
      </c>
      <c r="K208" s="94">
        <v>1</v>
      </c>
      <c r="L208" s="71">
        <v>30</v>
      </c>
      <c r="M208" s="71">
        <v>600</v>
      </c>
      <c r="N208" s="71">
        <v>1200</v>
      </c>
      <c r="O208" s="71">
        <v>0</v>
      </c>
      <c r="P208" s="71">
        <v>0</v>
      </c>
      <c r="Q208" s="71">
        <v>0</v>
      </c>
      <c r="R208" s="71">
        <v>30</v>
      </c>
      <c r="S208" s="71">
        <v>100</v>
      </c>
      <c r="T208" s="71">
        <v>0</v>
      </c>
      <c r="U208" s="71">
        <v>4</v>
      </c>
      <c r="V208" s="71">
        <v>4</v>
      </c>
      <c r="W208" s="71">
        <v>2</v>
      </c>
      <c r="X208" s="71">
        <v>0</v>
      </c>
      <c r="Y208" s="71">
        <v>0</v>
      </c>
      <c r="Z208" s="71">
        <v>2</v>
      </c>
      <c r="AA208" s="71">
        <v>4</v>
      </c>
      <c r="AB208" s="71">
        <v>2</v>
      </c>
      <c r="AC208" s="71">
        <v>3</v>
      </c>
      <c r="AD208" s="71">
        <v>2</v>
      </c>
      <c r="AE208" s="71">
        <v>0</v>
      </c>
      <c r="AF208" s="71">
        <v>2</v>
      </c>
      <c r="AG208" s="73" t="s">
        <v>214</v>
      </c>
      <c r="AH208" s="73" t="s">
        <v>210</v>
      </c>
      <c r="AI208" s="76"/>
    </row>
    <row r="209" spans="1:35" hidden="1" x14ac:dyDescent="0.2">
      <c r="A209" s="67">
        <v>40001</v>
      </c>
      <c r="B209" s="71" t="s">
        <v>49</v>
      </c>
      <c r="C209" s="102">
        <f t="shared" si="25"/>
        <v>584</v>
      </c>
      <c r="D209" s="71">
        <v>292</v>
      </c>
      <c r="E209" s="71">
        <v>292</v>
      </c>
      <c r="F209" s="71">
        <v>0</v>
      </c>
      <c r="G209" s="71">
        <v>0</v>
      </c>
      <c r="H209" s="71" t="s">
        <v>59</v>
      </c>
      <c r="I209" s="71">
        <v>292</v>
      </c>
      <c r="J209" s="71" t="s">
        <v>47</v>
      </c>
      <c r="K209" s="99">
        <v>5</v>
      </c>
      <c r="L209" s="71"/>
      <c r="M209" s="71"/>
      <c r="N209" s="71"/>
      <c r="O209" s="71"/>
      <c r="P209" s="71"/>
      <c r="Q209" s="71"/>
      <c r="R209" s="71"/>
      <c r="S209" s="71">
        <v>4</v>
      </c>
      <c r="T209" s="71">
        <v>0</v>
      </c>
      <c r="U209" s="71">
        <v>8</v>
      </c>
      <c r="V209" s="71">
        <v>8</v>
      </c>
      <c r="W209" s="71">
        <v>2</v>
      </c>
      <c r="X209" s="71">
        <v>0</v>
      </c>
      <c r="Y209" s="71">
        <v>0</v>
      </c>
      <c r="Z209" s="71">
        <v>4</v>
      </c>
      <c r="AA209" s="71">
        <v>8</v>
      </c>
      <c r="AB209" s="71">
        <v>4</v>
      </c>
      <c r="AC209" s="71">
        <v>2</v>
      </c>
      <c r="AD209" s="71">
        <v>2</v>
      </c>
      <c r="AE209" s="71">
        <v>0</v>
      </c>
      <c r="AF209" s="71">
        <v>1</v>
      </c>
      <c r="AG209" s="73" t="s">
        <v>214</v>
      </c>
      <c r="AH209" s="73" t="s">
        <v>210</v>
      </c>
      <c r="AI209" s="76"/>
    </row>
    <row r="210" spans="1:35" hidden="1" x14ac:dyDescent="0.2">
      <c r="A210" s="67">
        <v>40021</v>
      </c>
      <c r="B210" s="71" t="s">
        <v>49</v>
      </c>
      <c r="C210" s="102">
        <f t="shared" si="25"/>
        <v>2703</v>
      </c>
      <c r="D210" s="71">
        <v>184</v>
      </c>
      <c r="E210" s="71">
        <v>2519</v>
      </c>
      <c r="F210" s="71">
        <v>0</v>
      </c>
      <c r="G210" s="71">
        <v>0</v>
      </c>
      <c r="H210" s="71" t="s">
        <v>59</v>
      </c>
      <c r="I210" s="71">
        <v>184</v>
      </c>
      <c r="J210" s="71" t="s">
        <v>47</v>
      </c>
      <c r="K210" s="94">
        <v>1</v>
      </c>
      <c r="L210" s="71">
        <v>15</v>
      </c>
      <c r="M210" s="71">
        <v>183</v>
      </c>
      <c r="N210" s="71">
        <f t="shared" ref="N210:N221" si="26">M210*2</f>
        <v>366</v>
      </c>
      <c r="O210" s="71">
        <v>2</v>
      </c>
      <c r="P210" s="71">
        <v>41</v>
      </c>
      <c r="Q210" s="71">
        <f t="shared" ref="Q210:Q221" si="27">P210*2</f>
        <v>82</v>
      </c>
      <c r="R210" s="71">
        <v>15</v>
      </c>
      <c r="S210" s="71">
        <v>56</v>
      </c>
      <c r="T210" s="71">
        <v>0</v>
      </c>
      <c r="U210" s="71">
        <v>4</v>
      </c>
      <c r="V210" s="71">
        <v>2</v>
      </c>
      <c r="W210" s="71">
        <v>1</v>
      </c>
      <c r="X210" s="71">
        <v>0</v>
      </c>
      <c r="Y210" s="71">
        <v>0</v>
      </c>
      <c r="Z210" s="71">
        <v>3</v>
      </c>
      <c r="AA210" s="71">
        <v>2</v>
      </c>
      <c r="AB210" s="71">
        <v>2</v>
      </c>
      <c r="AC210" s="71">
        <v>0</v>
      </c>
      <c r="AD210" s="71">
        <v>2</v>
      </c>
      <c r="AE210" s="71">
        <v>1</v>
      </c>
      <c r="AF210" s="71">
        <v>1</v>
      </c>
      <c r="AG210" s="73" t="s">
        <v>276</v>
      </c>
      <c r="AH210" s="73" t="s">
        <v>210</v>
      </c>
      <c r="AI210" s="76"/>
    </row>
    <row r="211" spans="1:35" hidden="1" x14ac:dyDescent="0.2">
      <c r="A211" s="67">
        <v>40028</v>
      </c>
      <c r="B211" s="71" t="s">
        <v>49</v>
      </c>
      <c r="C211" s="102">
        <f t="shared" si="25"/>
        <v>4675</v>
      </c>
      <c r="D211" s="71">
        <v>322</v>
      </c>
      <c r="E211" s="71">
        <v>4353</v>
      </c>
      <c r="F211" s="71">
        <v>0</v>
      </c>
      <c r="G211" s="71">
        <v>0</v>
      </c>
      <c r="H211" s="71" t="s">
        <v>59</v>
      </c>
      <c r="I211" s="71">
        <v>322</v>
      </c>
      <c r="J211" s="71" t="s">
        <v>47</v>
      </c>
      <c r="K211" s="94">
        <v>1</v>
      </c>
      <c r="L211" s="71">
        <v>11</v>
      </c>
      <c r="M211" s="71">
        <v>352</v>
      </c>
      <c r="N211" s="71">
        <f t="shared" si="26"/>
        <v>704</v>
      </c>
      <c r="O211" s="71">
        <v>0</v>
      </c>
      <c r="P211" s="71">
        <v>0</v>
      </c>
      <c r="Q211" s="71">
        <f t="shared" si="27"/>
        <v>0</v>
      </c>
      <c r="R211" s="71">
        <v>11</v>
      </c>
      <c r="S211" s="71">
        <v>0</v>
      </c>
      <c r="T211" s="71">
        <v>0</v>
      </c>
      <c r="U211" s="71">
        <v>4</v>
      </c>
      <c r="V211" s="71">
        <v>3</v>
      </c>
      <c r="W211" s="71">
        <v>1</v>
      </c>
      <c r="X211" s="71">
        <v>0</v>
      </c>
      <c r="Y211" s="71">
        <v>0</v>
      </c>
      <c r="Z211" s="71">
        <v>2</v>
      </c>
      <c r="AA211" s="71">
        <v>3</v>
      </c>
      <c r="AB211" s="71">
        <v>2</v>
      </c>
      <c r="AC211" s="71">
        <v>0</v>
      </c>
      <c r="AD211" s="71">
        <v>2</v>
      </c>
      <c r="AE211" s="71">
        <v>0</v>
      </c>
      <c r="AF211" s="71">
        <v>1</v>
      </c>
      <c r="AG211" s="73" t="s">
        <v>239</v>
      </c>
      <c r="AH211" s="73" t="s">
        <v>210</v>
      </c>
      <c r="AI211" s="76"/>
    </row>
    <row r="212" spans="1:35" hidden="1" x14ac:dyDescent="0.2">
      <c r="A212" s="67">
        <v>40033</v>
      </c>
      <c r="B212" s="71" t="s">
        <v>49</v>
      </c>
      <c r="C212" s="102">
        <f t="shared" si="25"/>
        <v>3751</v>
      </c>
      <c r="D212" s="71">
        <v>196</v>
      </c>
      <c r="E212" s="71">
        <v>912</v>
      </c>
      <c r="F212" s="71">
        <v>1731</v>
      </c>
      <c r="G212" s="71">
        <v>0</v>
      </c>
      <c r="H212" s="71" t="s">
        <v>59</v>
      </c>
      <c r="I212" s="71">
        <v>1108</v>
      </c>
      <c r="J212" s="71" t="s">
        <v>47</v>
      </c>
      <c r="K212" s="94">
        <v>1</v>
      </c>
      <c r="L212" s="71">
        <v>13</v>
      </c>
      <c r="M212" s="71">
        <v>169</v>
      </c>
      <c r="N212" s="71">
        <f t="shared" si="26"/>
        <v>338</v>
      </c>
      <c r="O212" s="71">
        <v>2</v>
      </c>
      <c r="P212" s="71">
        <v>58</v>
      </c>
      <c r="Q212" s="71">
        <f t="shared" si="27"/>
        <v>116</v>
      </c>
      <c r="R212" s="71">
        <v>8</v>
      </c>
      <c r="S212" s="71">
        <v>51</v>
      </c>
      <c r="T212" s="71">
        <v>0</v>
      </c>
      <c r="U212" s="71">
        <v>2</v>
      </c>
      <c r="V212" s="71">
        <v>2</v>
      </c>
      <c r="W212" s="71">
        <v>1</v>
      </c>
      <c r="X212" s="71">
        <v>0</v>
      </c>
      <c r="Y212" s="71">
        <v>0</v>
      </c>
      <c r="Z212" s="71">
        <v>2</v>
      </c>
      <c r="AA212" s="71">
        <v>2</v>
      </c>
      <c r="AB212" s="71">
        <v>2</v>
      </c>
      <c r="AC212" s="71">
        <v>0</v>
      </c>
      <c r="AD212" s="71">
        <v>0</v>
      </c>
      <c r="AE212" s="71">
        <v>0</v>
      </c>
      <c r="AF212" s="71">
        <v>1</v>
      </c>
      <c r="AG212" s="73" t="s">
        <v>277</v>
      </c>
      <c r="AH212" s="73" t="s">
        <v>210</v>
      </c>
      <c r="AI212" s="76"/>
    </row>
    <row r="213" spans="1:35" hidden="1" x14ac:dyDescent="0.2">
      <c r="A213" s="67">
        <v>42000</v>
      </c>
      <c r="B213" s="71" t="s">
        <v>49</v>
      </c>
      <c r="C213" s="102">
        <f t="shared" si="25"/>
        <v>16970</v>
      </c>
      <c r="D213" s="71">
        <v>688</v>
      </c>
      <c r="E213" s="71">
        <v>16282</v>
      </c>
      <c r="F213" s="71">
        <v>0</v>
      </c>
      <c r="G213" s="71">
        <v>0</v>
      </c>
      <c r="H213" s="71" t="s">
        <v>50</v>
      </c>
      <c r="I213" s="71">
        <v>688</v>
      </c>
      <c r="J213" s="71" t="s">
        <v>47</v>
      </c>
      <c r="K213" s="94">
        <v>1</v>
      </c>
      <c r="L213" s="71">
        <v>6</v>
      </c>
      <c r="M213" s="71">
        <v>3105</v>
      </c>
      <c r="N213" s="71">
        <f t="shared" si="26"/>
        <v>6210</v>
      </c>
      <c r="O213" s="71">
        <v>2</v>
      </c>
      <c r="P213" s="71">
        <v>410</v>
      </c>
      <c r="Q213" s="71">
        <f t="shared" si="27"/>
        <v>820</v>
      </c>
      <c r="R213" s="71">
        <v>6</v>
      </c>
      <c r="S213" s="71">
        <v>110</v>
      </c>
      <c r="T213" s="71">
        <v>0</v>
      </c>
      <c r="U213" s="71">
        <v>9</v>
      </c>
      <c r="V213" s="71">
        <v>9</v>
      </c>
      <c r="W213" s="71">
        <v>2</v>
      </c>
      <c r="X213" s="71">
        <v>0</v>
      </c>
      <c r="Y213" s="71">
        <v>0</v>
      </c>
      <c r="Z213" s="71">
        <v>3</v>
      </c>
      <c r="AA213" s="71">
        <v>9</v>
      </c>
      <c r="AB213" s="71">
        <v>4</v>
      </c>
      <c r="AC213" s="71">
        <v>0</v>
      </c>
      <c r="AD213" s="71">
        <v>2</v>
      </c>
      <c r="AE213" s="71">
        <v>0</v>
      </c>
      <c r="AF213" s="71">
        <v>1</v>
      </c>
      <c r="AG213" s="73" t="s">
        <v>275</v>
      </c>
      <c r="AH213" s="73" t="s">
        <v>210</v>
      </c>
      <c r="AI213" s="76"/>
    </row>
    <row r="214" spans="1:35" hidden="1" x14ac:dyDescent="0.2">
      <c r="A214" s="67">
        <v>42004</v>
      </c>
      <c r="B214" s="71" t="s">
        <v>49</v>
      </c>
      <c r="C214" s="102">
        <f t="shared" si="25"/>
        <v>4889</v>
      </c>
      <c r="D214" s="71">
        <v>402</v>
      </c>
      <c r="E214" s="71">
        <v>4598</v>
      </c>
      <c r="F214" s="71">
        <v>0</v>
      </c>
      <c r="G214" s="71">
        <v>0</v>
      </c>
      <c r="H214" s="71" t="s">
        <v>59</v>
      </c>
      <c r="I214" s="71">
        <v>291</v>
      </c>
      <c r="J214" s="71" t="s">
        <v>47</v>
      </c>
      <c r="K214" s="94">
        <v>1</v>
      </c>
      <c r="L214" s="71">
        <v>4</v>
      </c>
      <c r="M214" s="71">
        <v>204</v>
      </c>
      <c r="N214" s="71">
        <f t="shared" si="26"/>
        <v>408</v>
      </c>
      <c r="O214" s="71">
        <v>64</v>
      </c>
      <c r="P214" s="71">
        <v>128</v>
      </c>
      <c r="Q214" s="71">
        <f t="shared" si="27"/>
        <v>256</v>
      </c>
      <c r="R214" s="71">
        <v>4</v>
      </c>
      <c r="S214" s="71">
        <v>88</v>
      </c>
      <c r="T214" s="71">
        <v>0</v>
      </c>
      <c r="U214" s="71">
        <v>5</v>
      </c>
      <c r="V214" s="71">
        <v>5</v>
      </c>
      <c r="W214" s="71">
        <v>1</v>
      </c>
      <c r="X214" s="71">
        <v>0</v>
      </c>
      <c r="Y214" s="71">
        <v>0</v>
      </c>
      <c r="Z214" s="71">
        <v>3</v>
      </c>
      <c r="AA214" s="71">
        <v>5</v>
      </c>
      <c r="AB214" s="71">
        <v>3</v>
      </c>
      <c r="AC214" s="71">
        <v>0</v>
      </c>
      <c r="AD214" s="71">
        <v>2</v>
      </c>
      <c r="AE214" s="71">
        <v>0</v>
      </c>
      <c r="AF214" s="71">
        <v>1</v>
      </c>
      <c r="AG214" s="73" t="s">
        <v>278</v>
      </c>
      <c r="AH214" s="73" t="s">
        <v>210</v>
      </c>
      <c r="AI214" s="76"/>
    </row>
    <row r="215" spans="1:35" hidden="1" x14ac:dyDescent="0.2">
      <c r="A215" s="67">
        <v>42005</v>
      </c>
      <c r="B215" s="71" t="s">
        <v>49</v>
      </c>
      <c r="C215" s="102">
        <f t="shared" si="25"/>
        <v>4889</v>
      </c>
      <c r="D215" s="71">
        <v>402</v>
      </c>
      <c r="E215" s="71">
        <v>4598</v>
      </c>
      <c r="F215" s="71">
        <v>0</v>
      </c>
      <c r="G215" s="71">
        <v>0</v>
      </c>
      <c r="H215" s="71" t="s">
        <v>59</v>
      </c>
      <c r="I215" s="71">
        <v>291</v>
      </c>
      <c r="J215" s="71" t="s">
        <v>47</v>
      </c>
      <c r="K215" s="94">
        <v>1</v>
      </c>
      <c r="L215" s="71">
        <v>15</v>
      </c>
      <c r="M215" s="71">
        <v>210</v>
      </c>
      <c r="N215" s="71">
        <f t="shared" si="26"/>
        <v>420</v>
      </c>
      <c r="O215" s="71">
        <v>80</v>
      </c>
      <c r="P215" s="71">
        <v>160</v>
      </c>
      <c r="Q215" s="71">
        <f t="shared" si="27"/>
        <v>320</v>
      </c>
      <c r="R215" s="71">
        <v>15</v>
      </c>
      <c r="S215" s="71">
        <v>76</v>
      </c>
      <c r="T215" s="71">
        <v>0</v>
      </c>
      <c r="U215" s="71">
        <v>9</v>
      </c>
      <c r="V215" s="71">
        <v>6</v>
      </c>
      <c r="W215" s="71">
        <v>1</v>
      </c>
      <c r="X215" s="71">
        <v>0</v>
      </c>
      <c r="Y215" s="71">
        <v>0</v>
      </c>
      <c r="Z215" s="71">
        <v>7</v>
      </c>
      <c r="AA215" s="71">
        <v>6</v>
      </c>
      <c r="AB215" s="71">
        <v>13</v>
      </c>
      <c r="AC215" s="71">
        <v>0</v>
      </c>
      <c r="AD215" s="71">
        <v>2</v>
      </c>
      <c r="AE215" s="71">
        <v>0</v>
      </c>
      <c r="AF215" s="71">
        <v>1</v>
      </c>
      <c r="AG215" s="73" t="s">
        <v>279</v>
      </c>
      <c r="AH215" s="73" t="s">
        <v>210</v>
      </c>
      <c r="AI215" s="76"/>
    </row>
    <row r="216" spans="1:35" hidden="1" x14ac:dyDescent="0.2">
      <c r="A216" s="67">
        <v>42006</v>
      </c>
      <c r="B216" s="71" t="s">
        <v>49</v>
      </c>
      <c r="C216" s="102">
        <f t="shared" si="25"/>
        <v>4889</v>
      </c>
      <c r="D216" s="71">
        <v>402</v>
      </c>
      <c r="E216" s="71">
        <v>4598</v>
      </c>
      <c r="F216" s="71">
        <v>0</v>
      </c>
      <c r="G216" s="71">
        <v>0</v>
      </c>
      <c r="H216" s="71" t="s">
        <v>59</v>
      </c>
      <c r="I216" s="71">
        <v>291</v>
      </c>
      <c r="J216" s="71" t="s">
        <v>47</v>
      </c>
      <c r="K216" s="94">
        <v>1</v>
      </c>
      <c r="L216" s="71">
        <v>15</v>
      </c>
      <c r="M216" s="71">
        <v>210</v>
      </c>
      <c r="N216" s="71">
        <f t="shared" si="26"/>
        <v>420</v>
      </c>
      <c r="O216" s="71">
        <v>10</v>
      </c>
      <c r="P216" s="71">
        <v>40</v>
      </c>
      <c r="Q216" s="71">
        <f t="shared" si="27"/>
        <v>80</v>
      </c>
      <c r="R216" s="71">
        <v>15</v>
      </c>
      <c r="S216" s="71">
        <v>52</v>
      </c>
      <c r="T216" s="71">
        <v>0</v>
      </c>
      <c r="U216" s="71">
        <v>4</v>
      </c>
      <c r="V216" s="71">
        <v>5</v>
      </c>
      <c r="W216" s="71">
        <v>1</v>
      </c>
      <c r="X216" s="71">
        <v>0</v>
      </c>
      <c r="Y216" s="71">
        <v>0</v>
      </c>
      <c r="Z216" s="71">
        <v>3</v>
      </c>
      <c r="AA216" s="71">
        <v>4</v>
      </c>
      <c r="AB216" s="71">
        <v>3</v>
      </c>
      <c r="AC216" s="71">
        <v>1</v>
      </c>
      <c r="AD216" s="71">
        <v>2</v>
      </c>
      <c r="AE216" s="71">
        <v>1</v>
      </c>
      <c r="AF216" s="71">
        <v>1</v>
      </c>
      <c r="AG216" s="73" t="s">
        <v>279</v>
      </c>
      <c r="AH216" s="73" t="s">
        <v>210</v>
      </c>
      <c r="AI216" s="76"/>
    </row>
    <row r="217" spans="1:35" hidden="1" x14ac:dyDescent="0.2">
      <c r="A217" s="67">
        <v>42007</v>
      </c>
      <c r="B217" s="71" t="s">
        <v>49</v>
      </c>
      <c r="C217" s="102">
        <f t="shared" si="25"/>
        <v>3030</v>
      </c>
      <c r="D217" s="71">
        <v>157</v>
      </c>
      <c r="E217" s="71">
        <v>2384</v>
      </c>
      <c r="F217" s="71">
        <v>489</v>
      </c>
      <c r="G217" s="71">
        <v>0</v>
      </c>
      <c r="H217" s="71" t="s">
        <v>59</v>
      </c>
      <c r="I217" s="71">
        <v>157</v>
      </c>
      <c r="J217" s="71" t="s">
        <v>47</v>
      </c>
      <c r="K217" s="94">
        <v>1</v>
      </c>
      <c r="L217" s="71">
        <v>12</v>
      </c>
      <c r="M217" s="71">
        <v>278</v>
      </c>
      <c r="N217" s="71">
        <f t="shared" si="26"/>
        <v>556</v>
      </c>
      <c r="O217" s="71">
        <v>6</v>
      </c>
      <c r="P217" s="71">
        <v>105</v>
      </c>
      <c r="Q217" s="71">
        <f t="shared" si="27"/>
        <v>210</v>
      </c>
      <c r="R217" s="71">
        <v>10</v>
      </c>
      <c r="S217" s="71">
        <v>48</v>
      </c>
      <c r="T217" s="71">
        <v>0</v>
      </c>
      <c r="U217" s="71">
        <v>3</v>
      </c>
      <c r="V217" s="71">
        <v>2</v>
      </c>
      <c r="W217" s="71">
        <v>1</v>
      </c>
      <c r="X217" s="71">
        <v>0</v>
      </c>
      <c r="Y217" s="71">
        <v>0</v>
      </c>
      <c r="Z217" s="71">
        <v>2</v>
      </c>
      <c r="AA217" s="71">
        <v>2</v>
      </c>
      <c r="AB217" s="71">
        <v>2</v>
      </c>
      <c r="AC217" s="71">
        <v>0</v>
      </c>
      <c r="AD217" s="71">
        <v>2</v>
      </c>
      <c r="AE217" s="71">
        <v>0</v>
      </c>
      <c r="AF217" s="71">
        <v>1</v>
      </c>
      <c r="AG217" s="73" t="s">
        <v>209</v>
      </c>
      <c r="AH217" s="73" t="s">
        <v>210</v>
      </c>
      <c r="AI217" s="76"/>
    </row>
    <row r="218" spans="1:35" x14ac:dyDescent="0.2">
      <c r="A218" s="67">
        <v>48303</v>
      </c>
      <c r="B218" s="71" t="s">
        <v>49</v>
      </c>
      <c r="C218" s="102">
        <f t="shared" si="25"/>
        <v>11618</v>
      </c>
      <c r="D218" s="71">
        <v>1289</v>
      </c>
      <c r="E218" s="71">
        <v>3407</v>
      </c>
      <c r="F218" s="71">
        <v>964</v>
      </c>
      <c r="G218" s="71">
        <v>0</v>
      </c>
      <c r="H218" s="71" t="s">
        <v>50</v>
      </c>
      <c r="I218" s="71">
        <v>7247</v>
      </c>
      <c r="J218" s="71" t="s">
        <v>246</v>
      </c>
      <c r="K218" s="128">
        <v>5</v>
      </c>
      <c r="L218" s="71">
        <v>29</v>
      </c>
      <c r="M218" s="71">
        <v>282</v>
      </c>
      <c r="N218" s="71">
        <f t="shared" si="26"/>
        <v>564</v>
      </c>
      <c r="O218" s="71">
        <v>33</v>
      </c>
      <c r="P218" s="71">
        <v>369</v>
      </c>
      <c r="Q218" s="71">
        <f t="shared" si="27"/>
        <v>738</v>
      </c>
      <c r="R218" s="71">
        <v>16</v>
      </c>
      <c r="S218" s="71">
        <v>119</v>
      </c>
      <c r="T218" s="71">
        <v>0</v>
      </c>
      <c r="U218" s="71">
        <v>27</v>
      </c>
      <c r="V218" s="71">
        <v>17</v>
      </c>
      <c r="W218" s="71">
        <v>1</v>
      </c>
      <c r="X218" s="71">
        <v>0</v>
      </c>
      <c r="Y218" s="71">
        <v>0</v>
      </c>
      <c r="Z218" s="71">
        <v>22</v>
      </c>
      <c r="AA218" s="71">
        <v>17</v>
      </c>
      <c r="AB218" s="71">
        <v>23</v>
      </c>
      <c r="AC218" s="71">
        <v>0</v>
      </c>
      <c r="AD218" s="71">
        <v>10</v>
      </c>
      <c r="AE218" s="71">
        <v>0</v>
      </c>
      <c r="AF218" s="71">
        <v>0</v>
      </c>
      <c r="AG218" s="73" t="s">
        <v>247</v>
      </c>
      <c r="AH218" s="73" t="s">
        <v>210</v>
      </c>
      <c r="AI218" s="76"/>
    </row>
    <row r="219" spans="1:35" hidden="1" x14ac:dyDescent="0.2">
      <c r="A219" s="67">
        <v>49015</v>
      </c>
      <c r="B219" s="71" t="s">
        <v>49</v>
      </c>
      <c r="C219" s="102">
        <f t="shared" si="25"/>
        <v>5492</v>
      </c>
      <c r="D219" s="71">
        <v>551</v>
      </c>
      <c r="E219" s="71">
        <v>4541</v>
      </c>
      <c r="F219" s="71">
        <v>0</v>
      </c>
      <c r="G219" s="71">
        <v>400</v>
      </c>
      <c r="H219" s="71" t="s">
        <v>59</v>
      </c>
      <c r="I219" s="71">
        <v>551</v>
      </c>
      <c r="J219" s="71" t="s">
        <v>47</v>
      </c>
      <c r="K219" s="94">
        <v>1</v>
      </c>
      <c r="L219" s="71">
        <v>7</v>
      </c>
      <c r="M219" s="71">
        <v>230</v>
      </c>
      <c r="N219" s="71">
        <f t="shared" si="26"/>
        <v>460</v>
      </c>
      <c r="O219" s="71">
        <v>0</v>
      </c>
      <c r="P219" s="71">
        <v>0</v>
      </c>
      <c r="Q219" s="71">
        <f t="shared" si="27"/>
        <v>0</v>
      </c>
      <c r="R219" s="71">
        <v>7</v>
      </c>
      <c r="S219" s="71">
        <v>55</v>
      </c>
      <c r="T219" s="71">
        <v>0</v>
      </c>
      <c r="U219" s="71">
        <v>6</v>
      </c>
      <c r="V219" s="71">
        <v>5</v>
      </c>
      <c r="W219" s="71">
        <v>1</v>
      </c>
      <c r="X219" s="71">
        <v>0</v>
      </c>
      <c r="Y219" s="71">
        <v>0</v>
      </c>
      <c r="Z219" s="71">
        <v>4</v>
      </c>
      <c r="AA219" s="71">
        <v>5</v>
      </c>
      <c r="AB219" s="71">
        <v>4</v>
      </c>
      <c r="AC219" s="71">
        <v>0</v>
      </c>
      <c r="AD219" s="71">
        <v>0</v>
      </c>
      <c r="AE219" s="71">
        <v>1</v>
      </c>
      <c r="AF219" s="71">
        <v>2</v>
      </c>
      <c r="AG219" s="73" t="s">
        <v>214</v>
      </c>
      <c r="AH219" s="73" t="s">
        <v>210</v>
      </c>
      <c r="AI219" s="76"/>
    </row>
    <row r="220" spans="1:35" hidden="1" x14ac:dyDescent="0.2">
      <c r="A220" s="67">
        <v>49017</v>
      </c>
      <c r="B220" s="71" t="s">
        <v>49</v>
      </c>
      <c r="C220" s="102">
        <f t="shared" si="25"/>
        <v>2771</v>
      </c>
      <c r="D220" s="71">
        <v>246</v>
      </c>
      <c r="E220" s="71">
        <v>2525</v>
      </c>
      <c r="F220" s="71">
        <v>0</v>
      </c>
      <c r="G220" s="71">
        <v>0</v>
      </c>
      <c r="H220" s="71" t="s">
        <v>59</v>
      </c>
      <c r="I220" s="71">
        <v>246</v>
      </c>
      <c r="J220" s="71" t="s">
        <v>47</v>
      </c>
      <c r="K220" s="94">
        <v>1</v>
      </c>
      <c r="L220" s="71">
        <v>6</v>
      </c>
      <c r="M220" s="71">
        <v>84</v>
      </c>
      <c r="N220" s="71">
        <f t="shared" si="26"/>
        <v>168</v>
      </c>
      <c r="O220" s="71">
        <v>2</v>
      </c>
      <c r="P220" s="71">
        <v>42</v>
      </c>
      <c r="Q220" s="71">
        <f t="shared" si="27"/>
        <v>84</v>
      </c>
      <c r="R220" s="71">
        <v>6</v>
      </c>
      <c r="S220" s="71">
        <v>32</v>
      </c>
      <c r="T220" s="71">
        <v>0</v>
      </c>
      <c r="U220" s="71">
        <v>4</v>
      </c>
      <c r="V220" s="71">
        <v>2</v>
      </c>
      <c r="W220" s="71">
        <v>1</v>
      </c>
      <c r="X220" s="71">
        <v>0</v>
      </c>
      <c r="Y220" s="71">
        <v>0</v>
      </c>
      <c r="Z220" s="71">
        <v>3</v>
      </c>
      <c r="AA220" s="71">
        <v>2</v>
      </c>
      <c r="AB220" s="71">
        <v>3</v>
      </c>
      <c r="AC220" s="71">
        <v>0</v>
      </c>
      <c r="AD220" s="71">
        <v>1</v>
      </c>
      <c r="AE220" s="71">
        <v>1</v>
      </c>
      <c r="AF220" s="71">
        <v>1</v>
      </c>
      <c r="AG220" s="73" t="s">
        <v>256</v>
      </c>
      <c r="AH220" s="73" t="s">
        <v>210</v>
      </c>
      <c r="AI220" s="76"/>
    </row>
    <row r="221" spans="1:35" hidden="1" x14ac:dyDescent="0.2">
      <c r="A221" s="67">
        <v>49022</v>
      </c>
      <c r="B221" s="71" t="s">
        <v>45</v>
      </c>
      <c r="C221" s="102">
        <f t="shared" si="25"/>
        <v>415</v>
      </c>
      <c r="D221" s="71">
        <v>28</v>
      </c>
      <c r="E221" s="71">
        <v>0</v>
      </c>
      <c r="F221" s="71">
        <v>0</v>
      </c>
      <c r="G221" s="71">
        <v>0</v>
      </c>
      <c r="H221" s="71" t="s">
        <v>56</v>
      </c>
      <c r="I221" s="71">
        <v>415</v>
      </c>
      <c r="J221" s="71" t="s">
        <v>78</v>
      </c>
      <c r="K221" s="94">
        <v>1</v>
      </c>
      <c r="L221" s="71">
        <v>21</v>
      </c>
      <c r="M221" s="71">
        <v>672</v>
      </c>
      <c r="N221" s="71">
        <f t="shared" si="26"/>
        <v>1344</v>
      </c>
      <c r="O221" s="71">
        <v>2</v>
      </c>
      <c r="P221" s="71">
        <v>42</v>
      </c>
      <c r="Q221" s="71">
        <f t="shared" si="27"/>
        <v>84</v>
      </c>
      <c r="R221" s="71">
        <v>0</v>
      </c>
      <c r="S221" s="71">
        <v>3</v>
      </c>
      <c r="T221" s="71">
        <v>0</v>
      </c>
      <c r="U221" s="71">
        <v>1</v>
      </c>
      <c r="V221" s="71">
        <v>1</v>
      </c>
      <c r="W221" s="71">
        <v>0</v>
      </c>
      <c r="X221" s="71">
        <v>0</v>
      </c>
      <c r="Y221" s="71">
        <v>0</v>
      </c>
      <c r="Z221" s="71">
        <v>0</v>
      </c>
      <c r="AA221" s="71">
        <v>1</v>
      </c>
      <c r="AB221" s="71">
        <v>1</v>
      </c>
      <c r="AC221" s="71">
        <v>0</v>
      </c>
      <c r="AD221" s="71">
        <v>1</v>
      </c>
      <c r="AE221" s="71">
        <v>0</v>
      </c>
      <c r="AF221" s="71">
        <v>1</v>
      </c>
      <c r="AG221" s="73" t="s">
        <v>242</v>
      </c>
      <c r="AH221" s="73" t="s">
        <v>210</v>
      </c>
      <c r="AI221" s="76"/>
    </row>
    <row r="222" spans="1:35" hidden="1" x14ac:dyDescent="0.2">
      <c r="A222" s="67">
        <v>50024</v>
      </c>
      <c r="B222" s="71" t="s">
        <v>49</v>
      </c>
      <c r="C222" s="102">
        <v>2297</v>
      </c>
      <c r="D222" s="71">
        <v>123</v>
      </c>
      <c r="E222" s="71">
        <v>0</v>
      </c>
      <c r="F222" s="71">
        <v>0</v>
      </c>
      <c r="G222" s="71">
        <v>123</v>
      </c>
      <c r="H222" s="71" t="s">
        <v>50</v>
      </c>
      <c r="I222" s="71">
        <v>0</v>
      </c>
      <c r="J222" s="71" t="s">
        <v>62</v>
      </c>
      <c r="K222" s="94">
        <v>1</v>
      </c>
      <c r="L222" s="71">
        <v>0</v>
      </c>
      <c r="M222" s="71">
        <v>0</v>
      </c>
      <c r="N222" s="71">
        <v>0</v>
      </c>
      <c r="O222" s="71">
        <v>2</v>
      </c>
      <c r="P222" s="71">
        <v>0</v>
      </c>
      <c r="Q222" s="71">
        <v>0</v>
      </c>
      <c r="R222" s="71">
        <v>0</v>
      </c>
      <c r="S222" s="71">
        <v>16</v>
      </c>
      <c r="T222" s="71">
        <v>0</v>
      </c>
      <c r="U222" s="71">
        <v>12</v>
      </c>
      <c r="V222" s="71">
        <v>28</v>
      </c>
      <c r="W222" s="71">
        <v>8</v>
      </c>
      <c r="X222" s="71">
        <v>0</v>
      </c>
      <c r="Y222" s="71">
        <v>0</v>
      </c>
      <c r="Z222" s="71">
        <v>6</v>
      </c>
      <c r="AA222" s="71">
        <v>28</v>
      </c>
      <c r="AB222" s="71">
        <v>12</v>
      </c>
      <c r="AC222" s="71">
        <v>0</v>
      </c>
      <c r="AD222" s="71">
        <v>6</v>
      </c>
      <c r="AE222" s="71">
        <v>0</v>
      </c>
      <c r="AF222" s="71">
        <v>1</v>
      </c>
      <c r="AG222" s="71" t="s">
        <v>349</v>
      </c>
      <c r="AH222" s="73" t="s">
        <v>210</v>
      </c>
      <c r="AI222" s="76"/>
    </row>
    <row r="223" spans="1:35" hidden="1" x14ac:dyDescent="0.2">
      <c r="A223" s="67">
        <v>50027</v>
      </c>
      <c r="B223" s="71" t="s">
        <v>49</v>
      </c>
      <c r="C223" s="102">
        <v>2297</v>
      </c>
      <c r="D223" s="71">
        <v>123</v>
      </c>
      <c r="E223" s="71">
        <v>0</v>
      </c>
      <c r="F223" s="71">
        <v>0</v>
      </c>
      <c r="G223" s="71">
        <v>123</v>
      </c>
      <c r="H223" s="71" t="s">
        <v>50</v>
      </c>
      <c r="I223" s="71">
        <v>0</v>
      </c>
      <c r="J223" s="71" t="s">
        <v>62</v>
      </c>
      <c r="K223" s="94">
        <v>1</v>
      </c>
      <c r="L223" s="71">
        <v>0</v>
      </c>
      <c r="M223" s="71">
        <v>0</v>
      </c>
      <c r="N223" s="71">
        <v>0</v>
      </c>
      <c r="O223" s="71">
        <v>2</v>
      </c>
      <c r="P223" s="71">
        <v>0</v>
      </c>
      <c r="Q223" s="71">
        <v>0</v>
      </c>
      <c r="R223" s="71">
        <v>0</v>
      </c>
      <c r="S223" s="71">
        <v>16</v>
      </c>
      <c r="T223" s="71">
        <v>0</v>
      </c>
      <c r="U223" s="71">
        <v>12</v>
      </c>
      <c r="V223" s="71">
        <v>28</v>
      </c>
      <c r="W223" s="71">
        <v>8</v>
      </c>
      <c r="X223" s="71">
        <v>0</v>
      </c>
      <c r="Y223" s="71">
        <v>0</v>
      </c>
      <c r="Z223" s="71">
        <v>6</v>
      </c>
      <c r="AA223" s="71">
        <v>28</v>
      </c>
      <c r="AB223" s="71">
        <v>12</v>
      </c>
      <c r="AC223" s="71">
        <v>0</v>
      </c>
      <c r="AD223" s="71">
        <v>6</v>
      </c>
      <c r="AE223" s="71">
        <v>0</v>
      </c>
      <c r="AF223" s="71">
        <v>1</v>
      </c>
      <c r="AG223" s="71" t="s">
        <v>350</v>
      </c>
      <c r="AH223" s="73" t="s">
        <v>210</v>
      </c>
      <c r="AI223" s="76"/>
    </row>
    <row r="224" spans="1:35" hidden="1" x14ac:dyDescent="0.2">
      <c r="A224" s="67">
        <v>50028</v>
      </c>
      <c r="B224" s="71" t="s">
        <v>49</v>
      </c>
      <c r="C224" s="102">
        <v>4420</v>
      </c>
      <c r="D224" s="71">
        <v>123</v>
      </c>
      <c r="E224" s="71">
        <v>0</v>
      </c>
      <c r="F224" s="71">
        <v>0</v>
      </c>
      <c r="G224" s="71">
        <v>123</v>
      </c>
      <c r="H224" s="71" t="s">
        <v>50</v>
      </c>
      <c r="I224" s="71">
        <v>0</v>
      </c>
      <c r="J224" s="71" t="s">
        <v>62</v>
      </c>
      <c r="K224" s="94">
        <v>1</v>
      </c>
      <c r="L224" s="71">
        <v>0</v>
      </c>
      <c r="M224" s="71">
        <v>0</v>
      </c>
      <c r="N224" s="71">
        <v>0</v>
      </c>
      <c r="O224" s="71">
        <v>2</v>
      </c>
      <c r="P224" s="71">
        <v>0</v>
      </c>
      <c r="Q224" s="71">
        <v>0</v>
      </c>
      <c r="R224" s="71">
        <v>0</v>
      </c>
      <c r="S224" s="71">
        <v>16</v>
      </c>
      <c r="T224" s="71">
        <v>0</v>
      </c>
      <c r="U224" s="71">
        <v>12</v>
      </c>
      <c r="V224" s="71">
        <v>28</v>
      </c>
      <c r="W224" s="71">
        <v>8</v>
      </c>
      <c r="X224" s="71">
        <v>0</v>
      </c>
      <c r="Y224" s="71">
        <v>0</v>
      </c>
      <c r="Z224" s="71">
        <v>6</v>
      </c>
      <c r="AA224" s="71">
        <v>28</v>
      </c>
      <c r="AB224" s="71">
        <v>12</v>
      </c>
      <c r="AC224" s="71">
        <v>0</v>
      </c>
      <c r="AD224" s="71">
        <v>6</v>
      </c>
      <c r="AE224" s="71">
        <v>0</v>
      </c>
      <c r="AF224" s="71">
        <v>1</v>
      </c>
      <c r="AG224" s="73" t="s">
        <v>212</v>
      </c>
      <c r="AH224" s="73" t="s">
        <v>210</v>
      </c>
      <c r="AI224" s="76"/>
    </row>
    <row r="225" spans="1:35" x14ac:dyDescent="0.2">
      <c r="A225" s="67">
        <v>52019</v>
      </c>
      <c r="B225" s="71" t="s">
        <v>45</v>
      </c>
      <c r="C225" s="102">
        <f t="shared" ref="C225:C262" si="28">E225+F225+G225+I225</f>
        <v>12368</v>
      </c>
      <c r="D225" s="71">
        <v>1791</v>
      </c>
      <c r="E225" s="71">
        <v>10577</v>
      </c>
      <c r="F225" s="71">
        <v>0</v>
      </c>
      <c r="G225" s="71">
        <v>0</v>
      </c>
      <c r="H225" s="71" t="s">
        <v>87</v>
      </c>
      <c r="I225" s="71">
        <v>1791</v>
      </c>
      <c r="J225" s="71" t="s">
        <v>246</v>
      </c>
      <c r="K225" s="128">
        <v>5</v>
      </c>
      <c r="L225" s="71">
        <v>75</v>
      </c>
      <c r="M225" s="71">
        <v>2250</v>
      </c>
      <c r="N225" s="71">
        <f t="shared" ref="N225:N253" si="29">M225*2</f>
        <v>4500</v>
      </c>
      <c r="O225" s="71">
        <v>7</v>
      </c>
      <c r="P225" s="71">
        <v>350</v>
      </c>
      <c r="Q225" s="71">
        <f t="shared" ref="Q225:Q253" si="30">P225*2</f>
        <v>700</v>
      </c>
      <c r="R225" s="71">
        <v>7</v>
      </c>
      <c r="S225" s="71">
        <v>89</v>
      </c>
      <c r="T225" s="71">
        <v>28</v>
      </c>
      <c r="U225" s="71">
        <v>8</v>
      </c>
      <c r="V225" s="71">
        <v>7</v>
      </c>
      <c r="W225" s="71">
        <v>4</v>
      </c>
      <c r="X225" s="71">
        <v>0</v>
      </c>
      <c r="Y225" s="71">
        <v>0</v>
      </c>
      <c r="Z225" s="71">
        <v>2</v>
      </c>
      <c r="AA225" s="71">
        <v>7</v>
      </c>
      <c r="AB225" s="71">
        <v>8</v>
      </c>
      <c r="AC225" s="71">
        <v>4</v>
      </c>
      <c r="AD225" s="71">
        <v>1</v>
      </c>
      <c r="AE225" s="71">
        <v>0</v>
      </c>
      <c r="AF225" s="71">
        <v>1</v>
      </c>
      <c r="AG225" s="73" t="s">
        <v>247</v>
      </c>
      <c r="AH225" s="73" t="s">
        <v>210</v>
      </c>
      <c r="AI225" s="76"/>
    </row>
    <row r="226" spans="1:35" hidden="1" x14ac:dyDescent="0.2">
      <c r="A226" s="67">
        <v>52024</v>
      </c>
      <c r="B226" s="71" t="s">
        <v>49</v>
      </c>
      <c r="C226" s="102">
        <f t="shared" si="28"/>
        <v>29328</v>
      </c>
      <c r="D226" s="71">
        <v>899</v>
      </c>
      <c r="E226" s="71">
        <v>13715</v>
      </c>
      <c r="F226" s="71">
        <v>12371</v>
      </c>
      <c r="G226" s="71">
        <v>425</v>
      </c>
      <c r="H226" s="71" t="s">
        <v>59</v>
      </c>
      <c r="I226" s="71">
        <v>2817</v>
      </c>
      <c r="J226" s="71" t="s">
        <v>47</v>
      </c>
      <c r="K226" s="94">
        <v>1</v>
      </c>
      <c r="L226" s="71">
        <v>176</v>
      </c>
      <c r="M226" s="71">
        <v>5280</v>
      </c>
      <c r="N226" s="71">
        <f t="shared" si="29"/>
        <v>10560</v>
      </c>
      <c r="O226" s="71">
        <v>15</v>
      </c>
      <c r="P226" s="71">
        <v>750</v>
      </c>
      <c r="Q226" s="71">
        <f t="shared" si="30"/>
        <v>1500</v>
      </c>
      <c r="R226" s="71">
        <v>66</v>
      </c>
      <c r="S226" s="71">
        <v>326</v>
      </c>
      <c r="T226" s="71">
        <v>276</v>
      </c>
      <c r="U226" s="71">
        <v>31</v>
      </c>
      <c r="V226" s="71">
        <v>24</v>
      </c>
      <c r="W226" s="71">
        <v>7</v>
      </c>
      <c r="X226" s="71">
        <v>0</v>
      </c>
      <c r="Y226" s="71">
        <v>0</v>
      </c>
      <c r="Z226" s="71">
        <v>8</v>
      </c>
      <c r="AA226" s="71">
        <v>24</v>
      </c>
      <c r="AB226" s="71">
        <v>31</v>
      </c>
      <c r="AC226" s="71">
        <v>0</v>
      </c>
      <c r="AD226" s="71">
        <v>9</v>
      </c>
      <c r="AE226" s="71">
        <v>1</v>
      </c>
      <c r="AF226" s="71">
        <v>1</v>
      </c>
      <c r="AG226" s="73" t="s">
        <v>280</v>
      </c>
      <c r="AH226" s="73" t="s">
        <v>210</v>
      </c>
      <c r="AI226" s="76"/>
    </row>
    <row r="227" spans="1:35" x14ac:dyDescent="0.2">
      <c r="A227" s="67">
        <v>52943</v>
      </c>
      <c r="B227" s="71" t="s">
        <v>49</v>
      </c>
      <c r="C227" s="102">
        <f t="shared" si="28"/>
        <v>18103</v>
      </c>
      <c r="D227" s="71">
        <v>1199</v>
      </c>
      <c r="E227" s="71">
        <v>14841</v>
      </c>
      <c r="F227" s="71">
        <v>1081</v>
      </c>
      <c r="G227" s="71">
        <v>0</v>
      </c>
      <c r="H227" s="71" t="s">
        <v>59</v>
      </c>
      <c r="I227" s="71">
        <v>2181</v>
      </c>
      <c r="J227" s="71" t="s">
        <v>246</v>
      </c>
      <c r="K227" s="128">
        <v>5</v>
      </c>
      <c r="L227" s="71">
        <v>38</v>
      </c>
      <c r="M227" s="71">
        <v>473</v>
      </c>
      <c r="N227" s="71">
        <f t="shared" si="29"/>
        <v>946</v>
      </c>
      <c r="O227" s="71">
        <v>24</v>
      </c>
      <c r="P227" s="71">
        <v>156</v>
      </c>
      <c r="Q227" s="71">
        <f t="shared" si="30"/>
        <v>312</v>
      </c>
      <c r="R227" s="71">
        <v>13</v>
      </c>
      <c r="S227" s="71">
        <v>93</v>
      </c>
      <c r="T227" s="71">
        <v>0</v>
      </c>
      <c r="U227" s="71">
        <v>15</v>
      </c>
      <c r="V227" s="71">
        <v>13</v>
      </c>
      <c r="W227" s="71">
        <v>4</v>
      </c>
      <c r="X227" s="71">
        <v>0</v>
      </c>
      <c r="Y227" s="71">
        <v>0</v>
      </c>
      <c r="Z227" s="71">
        <v>9</v>
      </c>
      <c r="AA227" s="71">
        <v>13</v>
      </c>
      <c r="AB227" s="71">
        <v>15</v>
      </c>
      <c r="AC227" s="71">
        <v>0</v>
      </c>
      <c r="AD227" s="71">
        <v>4</v>
      </c>
      <c r="AE227" s="71">
        <v>0</v>
      </c>
      <c r="AF227" s="71">
        <v>1</v>
      </c>
      <c r="AG227" s="73" t="s">
        <v>247</v>
      </c>
      <c r="AH227" s="73" t="s">
        <v>210</v>
      </c>
      <c r="AI227" s="76"/>
    </row>
    <row r="228" spans="1:35" hidden="1" x14ac:dyDescent="0.2">
      <c r="A228" s="67">
        <v>53400</v>
      </c>
      <c r="B228" s="71" t="s">
        <v>45</v>
      </c>
      <c r="C228" s="102">
        <f t="shared" si="28"/>
        <v>5622</v>
      </c>
      <c r="D228" s="71">
        <v>0</v>
      </c>
      <c r="E228" s="71">
        <v>1824</v>
      </c>
      <c r="F228" s="71">
        <v>0</v>
      </c>
      <c r="G228" s="71">
        <v>3516</v>
      </c>
      <c r="H228" s="71" t="s">
        <v>59</v>
      </c>
      <c r="I228" s="71">
        <v>282</v>
      </c>
      <c r="J228" s="71" t="s">
        <v>47</v>
      </c>
      <c r="K228" s="94">
        <v>1</v>
      </c>
      <c r="L228" s="71">
        <v>0</v>
      </c>
      <c r="M228" s="71">
        <v>0</v>
      </c>
      <c r="N228" s="71">
        <f t="shared" si="29"/>
        <v>0</v>
      </c>
      <c r="O228" s="71">
        <v>0</v>
      </c>
      <c r="P228" s="71">
        <v>0</v>
      </c>
      <c r="Q228" s="71">
        <f t="shared" si="30"/>
        <v>0</v>
      </c>
      <c r="R228" s="71">
        <v>0</v>
      </c>
      <c r="S228" s="71">
        <v>68</v>
      </c>
      <c r="T228" s="71">
        <v>0</v>
      </c>
      <c r="U228" s="71">
        <v>2</v>
      </c>
      <c r="V228" s="71">
        <v>5</v>
      </c>
      <c r="W228" s="71">
        <v>1</v>
      </c>
      <c r="X228" s="71">
        <v>0</v>
      </c>
      <c r="Y228" s="71">
        <v>0</v>
      </c>
      <c r="Z228" s="71">
        <v>2</v>
      </c>
      <c r="AA228" s="71">
        <v>5</v>
      </c>
      <c r="AB228" s="71">
        <v>2</v>
      </c>
      <c r="AC228" s="71">
        <v>0</v>
      </c>
      <c r="AD228" s="71">
        <v>1</v>
      </c>
      <c r="AE228" s="71">
        <v>0</v>
      </c>
      <c r="AF228" s="71">
        <v>1</v>
      </c>
      <c r="AG228" s="73" t="s">
        <v>281</v>
      </c>
      <c r="AH228" s="73" t="s">
        <v>210</v>
      </c>
      <c r="AI228" s="76"/>
    </row>
    <row r="229" spans="1:35" hidden="1" x14ac:dyDescent="0.2">
      <c r="A229" s="67">
        <v>53404</v>
      </c>
      <c r="B229" s="71" t="s">
        <v>49</v>
      </c>
      <c r="C229" s="102">
        <f t="shared" si="28"/>
        <v>5496</v>
      </c>
      <c r="D229" s="71">
        <v>281</v>
      </c>
      <c r="E229" s="71">
        <v>1812</v>
      </c>
      <c r="F229" s="71">
        <v>0</v>
      </c>
      <c r="G229" s="71">
        <v>3403</v>
      </c>
      <c r="H229" s="71" t="s">
        <v>59</v>
      </c>
      <c r="I229" s="71">
        <v>281</v>
      </c>
      <c r="J229" s="71" t="s">
        <v>47</v>
      </c>
      <c r="K229" s="94">
        <v>1</v>
      </c>
      <c r="L229" s="71">
        <v>0</v>
      </c>
      <c r="M229" s="71">
        <v>0</v>
      </c>
      <c r="N229" s="71">
        <f t="shared" si="29"/>
        <v>0</v>
      </c>
      <c r="O229" s="71">
        <v>0</v>
      </c>
      <c r="P229" s="71">
        <v>0</v>
      </c>
      <c r="Q229" s="71">
        <f t="shared" si="30"/>
        <v>0</v>
      </c>
      <c r="R229" s="71">
        <v>0</v>
      </c>
      <c r="S229" s="71">
        <v>0</v>
      </c>
      <c r="T229" s="71">
        <v>0</v>
      </c>
      <c r="U229" s="71">
        <v>0</v>
      </c>
      <c r="V229" s="71">
        <v>0</v>
      </c>
      <c r="W229" s="71">
        <v>0</v>
      </c>
      <c r="X229" s="71">
        <v>0</v>
      </c>
      <c r="Y229" s="71">
        <v>0</v>
      </c>
      <c r="Z229" s="71">
        <v>0</v>
      </c>
      <c r="AA229" s="71">
        <v>0</v>
      </c>
      <c r="AB229" s="71">
        <v>0</v>
      </c>
      <c r="AC229" s="71">
        <v>0</v>
      </c>
      <c r="AD229" s="71">
        <v>0</v>
      </c>
      <c r="AE229" s="71">
        <v>0</v>
      </c>
      <c r="AF229" s="71">
        <v>0</v>
      </c>
      <c r="AG229" s="73" t="s">
        <v>281</v>
      </c>
      <c r="AH229" s="73" t="s">
        <v>210</v>
      </c>
      <c r="AI229" s="76"/>
    </row>
    <row r="230" spans="1:35" hidden="1" x14ac:dyDescent="0.2">
      <c r="A230" s="67">
        <v>53405</v>
      </c>
      <c r="B230" s="71" t="s">
        <v>45</v>
      </c>
      <c r="C230" s="102">
        <f t="shared" si="28"/>
        <v>5680</v>
      </c>
      <c r="D230" s="71">
        <v>278</v>
      </c>
      <c r="E230" s="71">
        <v>1775</v>
      </c>
      <c r="F230" s="71">
        <v>278</v>
      </c>
      <c r="G230" s="71">
        <v>3349</v>
      </c>
      <c r="H230" s="71" t="s">
        <v>59</v>
      </c>
      <c r="I230" s="71">
        <v>278</v>
      </c>
      <c r="J230" s="71" t="s">
        <v>47</v>
      </c>
      <c r="K230" s="94">
        <v>1</v>
      </c>
      <c r="L230" s="71">
        <v>0</v>
      </c>
      <c r="M230" s="71">
        <v>0</v>
      </c>
      <c r="N230" s="71">
        <f t="shared" si="29"/>
        <v>0</v>
      </c>
      <c r="O230" s="71">
        <v>0</v>
      </c>
      <c r="P230" s="71">
        <v>0</v>
      </c>
      <c r="Q230" s="71">
        <f t="shared" si="30"/>
        <v>0</v>
      </c>
      <c r="R230" s="71">
        <v>0</v>
      </c>
      <c r="S230" s="71">
        <v>96</v>
      </c>
      <c r="T230" s="71">
        <v>0</v>
      </c>
      <c r="U230" s="71">
        <v>2</v>
      </c>
      <c r="V230" s="71">
        <v>3</v>
      </c>
      <c r="W230" s="71">
        <v>0</v>
      </c>
      <c r="X230" s="71">
        <v>0</v>
      </c>
      <c r="Y230" s="71">
        <v>0</v>
      </c>
      <c r="Z230" s="71">
        <v>2</v>
      </c>
      <c r="AA230" s="71">
        <v>5</v>
      </c>
      <c r="AB230" s="71">
        <v>2</v>
      </c>
      <c r="AC230" s="71">
        <v>0</v>
      </c>
      <c r="AD230" s="71">
        <v>2</v>
      </c>
      <c r="AE230" s="71">
        <v>0</v>
      </c>
      <c r="AF230" s="71">
        <v>1</v>
      </c>
      <c r="AG230" s="73" t="s">
        <v>281</v>
      </c>
      <c r="AH230" s="73" t="s">
        <v>210</v>
      </c>
      <c r="AI230" s="76"/>
    </row>
    <row r="231" spans="1:35" hidden="1" x14ac:dyDescent="0.2">
      <c r="A231" s="67">
        <v>53406</v>
      </c>
      <c r="B231" s="71" t="s">
        <v>49</v>
      </c>
      <c r="C231" s="102">
        <f t="shared" si="28"/>
        <v>3634</v>
      </c>
      <c r="D231" s="71">
        <v>320</v>
      </c>
      <c r="E231" s="71">
        <v>3314</v>
      </c>
      <c r="F231" s="71">
        <v>0</v>
      </c>
      <c r="G231" s="71">
        <v>0</v>
      </c>
      <c r="H231" s="71" t="s">
        <v>59</v>
      </c>
      <c r="I231" s="71">
        <v>320</v>
      </c>
      <c r="J231" s="71" t="s">
        <v>47</v>
      </c>
      <c r="K231" s="94">
        <v>1</v>
      </c>
      <c r="L231" s="71">
        <v>17</v>
      </c>
      <c r="M231" s="71">
        <v>238</v>
      </c>
      <c r="N231" s="71">
        <f t="shared" si="29"/>
        <v>476</v>
      </c>
      <c r="O231" s="71">
        <v>0</v>
      </c>
      <c r="P231" s="71">
        <v>0</v>
      </c>
      <c r="Q231" s="71">
        <f t="shared" si="30"/>
        <v>0</v>
      </c>
      <c r="R231" s="71">
        <v>17</v>
      </c>
      <c r="S231" s="71">
        <v>46</v>
      </c>
      <c r="T231" s="71">
        <v>0</v>
      </c>
      <c r="U231" s="71">
        <v>4</v>
      </c>
      <c r="V231" s="71">
        <v>5</v>
      </c>
      <c r="W231" s="71">
        <v>2</v>
      </c>
      <c r="X231" s="71">
        <v>0</v>
      </c>
      <c r="Y231" s="71">
        <v>0</v>
      </c>
      <c r="Z231" s="71">
        <v>4</v>
      </c>
      <c r="AA231" s="71">
        <v>5</v>
      </c>
      <c r="AB231" s="71">
        <v>5</v>
      </c>
      <c r="AC231" s="71">
        <v>0</v>
      </c>
      <c r="AD231" s="71">
        <v>2</v>
      </c>
      <c r="AE231" s="71">
        <v>1</v>
      </c>
      <c r="AF231" s="71">
        <v>1</v>
      </c>
      <c r="AG231" s="73" t="s">
        <v>281</v>
      </c>
      <c r="AH231" s="73" t="s">
        <v>210</v>
      </c>
      <c r="AI231" s="76"/>
    </row>
    <row r="232" spans="1:35" hidden="1" x14ac:dyDescent="0.2">
      <c r="A232" s="67">
        <v>53900</v>
      </c>
      <c r="B232" s="71" t="s">
        <v>49</v>
      </c>
      <c r="C232" s="102">
        <f t="shared" si="28"/>
        <v>469</v>
      </c>
      <c r="D232" s="71">
        <v>222</v>
      </c>
      <c r="E232" s="71">
        <v>0</v>
      </c>
      <c r="F232" s="71">
        <v>0</v>
      </c>
      <c r="G232" s="71">
        <v>469</v>
      </c>
      <c r="H232" s="71" t="s">
        <v>50</v>
      </c>
      <c r="I232" s="71">
        <v>0</v>
      </c>
      <c r="J232" s="71" t="s">
        <v>47</v>
      </c>
      <c r="K232" s="94">
        <v>1</v>
      </c>
      <c r="L232" s="71">
        <v>1</v>
      </c>
      <c r="M232" s="71">
        <v>32</v>
      </c>
      <c r="N232" s="71">
        <f t="shared" si="29"/>
        <v>64</v>
      </c>
      <c r="O232" s="71">
        <v>0</v>
      </c>
      <c r="P232" s="71">
        <v>0</v>
      </c>
      <c r="Q232" s="71">
        <f t="shared" si="30"/>
        <v>0</v>
      </c>
      <c r="R232" s="71">
        <v>0</v>
      </c>
      <c r="S232" s="71">
        <v>8</v>
      </c>
      <c r="T232" s="71">
        <v>5</v>
      </c>
      <c r="U232" s="71">
        <v>2</v>
      </c>
      <c r="V232" s="71">
        <v>5</v>
      </c>
      <c r="W232" s="71">
        <v>1</v>
      </c>
      <c r="X232" s="71">
        <v>0</v>
      </c>
      <c r="Y232" s="71">
        <v>0</v>
      </c>
      <c r="Z232" s="71">
        <v>1</v>
      </c>
      <c r="AA232" s="71">
        <v>5</v>
      </c>
      <c r="AB232" s="71">
        <v>2</v>
      </c>
      <c r="AC232" s="71">
        <v>0</v>
      </c>
      <c r="AD232" s="71">
        <v>1</v>
      </c>
      <c r="AE232" s="71">
        <v>0</v>
      </c>
      <c r="AF232" s="71">
        <v>1</v>
      </c>
      <c r="AG232" s="73" t="s">
        <v>240</v>
      </c>
      <c r="AH232" s="73" t="s">
        <v>210</v>
      </c>
      <c r="AI232" s="76"/>
    </row>
    <row r="233" spans="1:35" hidden="1" x14ac:dyDescent="0.2">
      <c r="A233" s="67">
        <v>53905</v>
      </c>
      <c r="B233" s="71" t="s">
        <v>45</v>
      </c>
      <c r="C233" s="102">
        <f t="shared" si="28"/>
        <v>2496</v>
      </c>
      <c r="D233" s="71">
        <v>390</v>
      </c>
      <c r="E233" s="71">
        <v>2081</v>
      </c>
      <c r="F233" s="71">
        <v>0</v>
      </c>
      <c r="G233" s="71">
        <v>25</v>
      </c>
      <c r="H233" s="71" t="s">
        <v>95</v>
      </c>
      <c r="I233" s="71">
        <v>390</v>
      </c>
      <c r="J233" s="71" t="s">
        <v>47</v>
      </c>
      <c r="K233" s="94">
        <v>1</v>
      </c>
      <c r="L233" s="71">
        <v>10</v>
      </c>
      <c r="M233" s="71">
        <v>320</v>
      </c>
      <c r="N233" s="71">
        <f t="shared" si="29"/>
        <v>640</v>
      </c>
      <c r="O233" s="71">
        <v>0</v>
      </c>
      <c r="P233" s="71">
        <v>0</v>
      </c>
      <c r="Q233" s="71">
        <f t="shared" si="30"/>
        <v>0</v>
      </c>
      <c r="R233" s="71">
        <v>10</v>
      </c>
      <c r="S233" s="71">
        <v>20</v>
      </c>
      <c r="T233" s="71">
        <v>1</v>
      </c>
      <c r="U233" s="71">
        <v>2</v>
      </c>
      <c r="V233" s="71">
        <v>2</v>
      </c>
      <c r="W233" s="71">
        <v>1</v>
      </c>
      <c r="X233" s="71">
        <v>0</v>
      </c>
      <c r="Y233" s="71">
        <v>0</v>
      </c>
      <c r="Z233" s="71">
        <v>1</v>
      </c>
      <c r="AA233" s="71">
        <v>2</v>
      </c>
      <c r="AB233" s="71">
        <v>1</v>
      </c>
      <c r="AC233" s="71">
        <v>2</v>
      </c>
      <c r="AD233" s="71">
        <v>2</v>
      </c>
      <c r="AE233" s="71">
        <v>0</v>
      </c>
      <c r="AF233" s="71">
        <v>1</v>
      </c>
      <c r="AG233" s="73" t="s">
        <v>282</v>
      </c>
      <c r="AH233" s="73" t="s">
        <v>210</v>
      </c>
      <c r="AI233" s="76"/>
    </row>
    <row r="234" spans="1:35" hidden="1" x14ac:dyDescent="0.2">
      <c r="A234" s="67">
        <v>53906</v>
      </c>
      <c r="B234" s="71" t="s">
        <v>49</v>
      </c>
      <c r="C234" s="102">
        <f t="shared" si="28"/>
        <v>2496</v>
      </c>
      <c r="D234" s="71">
        <v>390</v>
      </c>
      <c r="E234" s="71">
        <v>2081</v>
      </c>
      <c r="F234" s="71">
        <v>0</v>
      </c>
      <c r="G234" s="71">
        <v>25</v>
      </c>
      <c r="H234" s="71" t="s">
        <v>95</v>
      </c>
      <c r="I234" s="71">
        <v>390</v>
      </c>
      <c r="J234" s="71" t="s">
        <v>47</v>
      </c>
      <c r="K234" s="94">
        <v>1</v>
      </c>
      <c r="L234" s="71">
        <v>10</v>
      </c>
      <c r="M234" s="71">
        <v>320</v>
      </c>
      <c r="N234" s="71">
        <f t="shared" si="29"/>
        <v>640</v>
      </c>
      <c r="O234" s="71">
        <v>0</v>
      </c>
      <c r="P234" s="71">
        <v>0</v>
      </c>
      <c r="Q234" s="71">
        <f t="shared" si="30"/>
        <v>0</v>
      </c>
      <c r="R234" s="71">
        <v>10</v>
      </c>
      <c r="S234" s="71">
        <v>20</v>
      </c>
      <c r="T234" s="71">
        <v>1</v>
      </c>
      <c r="U234" s="71">
        <v>2</v>
      </c>
      <c r="V234" s="71">
        <v>2</v>
      </c>
      <c r="W234" s="71">
        <v>1</v>
      </c>
      <c r="X234" s="71">
        <v>0</v>
      </c>
      <c r="Y234" s="71">
        <v>0</v>
      </c>
      <c r="Z234" s="71">
        <v>2</v>
      </c>
      <c r="AA234" s="71">
        <v>2</v>
      </c>
      <c r="AB234" s="71">
        <v>2</v>
      </c>
      <c r="AC234" s="71">
        <v>2</v>
      </c>
      <c r="AD234" s="71">
        <v>2</v>
      </c>
      <c r="AE234" s="71">
        <v>0</v>
      </c>
      <c r="AF234" s="71">
        <v>1</v>
      </c>
      <c r="AG234" s="73" t="s">
        <v>282</v>
      </c>
      <c r="AH234" s="73" t="s">
        <v>210</v>
      </c>
      <c r="AI234" s="76"/>
    </row>
    <row r="235" spans="1:35" hidden="1" x14ac:dyDescent="0.2">
      <c r="A235" s="67">
        <v>53926</v>
      </c>
      <c r="B235" s="71" t="s">
        <v>45</v>
      </c>
      <c r="C235" s="102">
        <f t="shared" si="28"/>
        <v>2366</v>
      </c>
      <c r="D235" s="71">
        <v>207</v>
      </c>
      <c r="E235" s="71">
        <v>2366</v>
      </c>
      <c r="F235" s="71">
        <v>0</v>
      </c>
      <c r="G235" s="71">
        <v>0</v>
      </c>
      <c r="H235" s="71" t="s">
        <v>50</v>
      </c>
      <c r="I235" s="71">
        <v>0</v>
      </c>
      <c r="J235" s="71" t="s">
        <v>47</v>
      </c>
      <c r="K235" s="94">
        <v>1</v>
      </c>
      <c r="L235" s="71">
        <v>5</v>
      </c>
      <c r="M235" s="71">
        <v>75</v>
      </c>
      <c r="N235" s="71">
        <f t="shared" si="29"/>
        <v>150</v>
      </c>
      <c r="O235" s="71">
        <v>0</v>
      </c>
      <c r="P235" s="71">
        <v>0</v>
      </c>
      <c r="Q235" s="71">
        <f t="shared" si="30"/>
        <v>0</v>
      </c>
      <c r="R235" s="71">
        <v>0</v>
      </c>
      <c r="S235" s="71">
        <v>23</v>
      </c>
      <c r="T235" s="71">
        <v>0</v>
      </c>
      <c r="U235" s="71">
        <v>4</v>
      </c>
      <c r="V235" s="71">
        <v>3</v>
      </c>
      <c r="W235" s="71">
        <v>2</v>
      </c>
      <c r="X235" s="71">
        <v>0</v>
      </c>
      <c r="Y235" s="71">
        <v>0</v>
      </c>
      <c r="Z235" s="71">
        <v>2</v>
      </c>
      <c r="AA235" s="71">
        <v>3</v>
      </c>
      <c r="AB235" s="71">
        <v>2</v>
      </c>
      <c r="AC235" s="71">
        <v>0</v>
      </c>
      <c r="AD235" s="71">
        <v>1</v>
      </c>
      <c r="AE235" s="71">
        <v>0</v>
      </c>
      <c r="AF235" s="71">
        <v>1</v>
      </c>
      <c r="AG235" s="73" t="s">
        <v>239</v>
      </c>
      <c r="AH235" s="73" t="s">
        <v>210</v>
      </c>
      <c r="AI235" s="76"/>
    </row>
    <row r="236" spans="1:35" hidden="1" x14ac:dyDescent="0.2">
      <c r="A236" s="67">
        <v>53928</v>
      </c>
      <c r="B236" s="71" t="s">
        <v>49</v>
      </c>
      <c r="C236" s="102">
        <f t="shared" si="28"/>
        <v>2366</v>
      </c>
      <c r="D236" s="71">
        <v>207</v>
      </c>
      <c r="E236" s="71">
        <v>2366</v>
      </c>
      <c r="F236" s="71">
        <v>0</v>
      </c>
      <c r="G236" s="71">
        <v>0</v>
      </c>
      <c r="H236" s="71" t="s">
        <v>50</v>
      </c>
      <c r="I236" s="71">
        <v>0</v>
      </c>
      <c r="J236" s="71" t="s">
        <v>47</v>
      </c>
      <c r="K236" s="94">
        <v>1</v>
      </c>
      <c r="L236" s="71">
        <v>5</v>
      </c>
      <c r="M236" s="71">
        <v>75</v>
      </c>
      <c r="N236" s="71">
        <f t="shared" si="29"/>
        <v>150</v>
      </c>
      <c r="O236" s="71">
        <v>0</v>
      </c>
      <c r="P236" s="71">
        <v>0</v>
      </c>
      <c r="Q236" s="71">
        <f t="shared" si="30"/>
        <v>0</v>
      </c>
      <c r="R236" s="71">
        <v>0</v>
      </c>
      <c r="S236" s="71">
        <v>23</v>
      </c>
      <c r="T236" s="71">
        <v>0</v>
      </c>
      <c r="U236" s="71">
        <v>4</v>
      </c>
      <c r="V236" s="71">
        <v>3</v>
      </c>
      <c r="W236" s="71">
        <v>2</v>
      </c>
      <c r="X236" s="71">
        <v>0</v>
      </c>
      <c r="Y236" s="71">
        <v>0</v>
      </c>
      <c r="Z236" s="71">
        <v>2</v>
      </c>
      <c r="AA236" s="71">
        <v>3</v>
      </c>
      <c r="AB236" s="71">
        <v>2</v>
      </c>
      <c r="AC236" s="71">
        <v>0</v>
      </c>
      <c r="AD236" s="71">
        <v>1</v>
      </c>
      <c r="AE236" s="71">
        <v>0</v>
      </c>
      <c r="AF236" s="71">
        <v>1</v>
      </c>
      <c r="AG236" s="73" t="s">
        <v>239</v>
      </c>
      <c r="AH236" s="73" t="s">
        <v>210</v>
      </c>
      <c r="AI236" s="76"/>
    </row>
    <row r="237" spans="1:35" hidden="1" x14ac:dyDescent="0.2">
      <c r="A237" s="67">
        <v>53929</v>
      </c>
      <c r="B237" s="71" t="s">
        <v>45</v>
      </c>
      <c r="C237" s="102">
        <f t="shared" si="28"/>
        <v>2366</v>
      </c>
      <c r="D237" s="71">
        <v>207</v>
      </c>
      <c r="E237" s="71">
        <v>2366</v>
      </c>
      <c r="F237" s="71">
        <v>0</v>
      </c>
      <c r="G237" s="71">
        <v>0</v>
      </c>
      <c r="H237" s="71" t="s">
        <v>50</v>
      </c>
      <c r="I237" s="71">
        <v>0</v>
      </c>
      <c r="J237" s="71" t="s">
        <v>47</v>
      </c>
      <c r="K237" s="94">
        <v>1</v>
      </c>
      <c r="L237" s="71">
        <v>5</v>
      </c>
      <c r="M237" s="71">
        <v>75</v>
      </c>
      <c r="N237" s="71">
        <f t="shared" si="29"/>
        <v>150</v>
      </c>
      <c r="O237" s="71">
        <v>0</v>
      </c>
      <c r="P237" s="71">
        <v>0</v>
      </c>
      <c r="Q237" s="71">
        <f t="shared" si="30"/>
        <v>0</v>
      </c>
      <c r="R237" s="71">
        <v>0</v>
      </c>
      <c r="S237" s="71">
        <v>23</v>
      </c>
      <c r="T237" s="71">
        <v>0</v>
      </c>
      <c r="U237" s="71">
        <v>4</v>
      </c>
      <c r="V237" s="71">
        <v>3</v>
      </c>
      <c r="W237" s="71">
        <v>2</v>
      </c>
      <c r="X237" s="71">
        <v>0</v>
      </c>
      <c r="Y237" s="71">
        <v>0</v>
      </c>
      <c r="Z237" s="71">
        <v>2</v>
      </c>
      <c r="AA237" s="71">
        <v>3</v>
      </c>
      <c r="AB237" s="71">
        <v>2</v>
      </c>
      <c r="AC237" s="71">
        <v>0</v>
      </c>
      <c r="AD237" s="71">
        <v>1</v>
      </c>
      <c r="AE237" s="71">
        <v>0</v>
      </c>
      <c r="AF237" s="71">
        <v>1</v>
      </c>
      <c r="AG237" s="73" t="s">
        <v>239</v>
      </c>
      <c r="AH237" s="73" t="s">
        <v>210</v>
      </c>
      <c r="AI237" s="76"/>
    </row>
    <row r="238" spans="1:35" hidden="1" x14ac:dyDescent="0.2">
      <c r="A238" s="67">
        <v>53932</v>
      </c>
      <c r="B238" s="71" t="s">
        <v>49</v>
      </c>
      <c r="C238" s="102">
        <f t="shared" si="28"/>
        <v>2366</v>
      </c>
      <c r="D238" s="71">
        <v>207</v>
      </c>
      <c r="E238" s="71">
        <v>2366</v>
      </c>
      <c r="F238" s="71">
        <v>0</v>
      </c>
      <c r="G238" s="71">
        <v>0</v>
      </c>
      <c r="H238" s="71" t="s">
        <v>50</v>
      </c>
      <c r="I238" s="71">
        <v>0</v>
      </c>
      <c r="J238" s="71" t="s">
        <v>47</v>
      </c>
      <c r="K238" s="94">
        <v>1</v>
      </c>
      <c r="L238" s="71">
        <v>5</v>
      </c>
      <c r="M238" s="71">
        <v>75</v>
      </c>
      <c r="N238" s="71">
        <f t="shared" si="29"/>
        <v>150</v>
      </c>
      <c r="O238" s="71">
        <v>0</v>
      </c>
      <c r="P238" s="71">
        <v>0</v>
      </c>
      <c r="Q238" s="71">
        <f t="shared" si="30"/>
        <v>0</v>
      </c>
      <c r="R238" s="71">
        <v>0</v>
      </c>
      <c r="S238" s="71">
        <v>23</v>
      </c>
      <c r="T238" s="71">
        <v>0</v>
      </c>
      <c r="U238" s="71">
        <v>4</v>
      </c>
      <c r="V238" s="71">
        <v>3</v>
      </c>
      <c r="W238" s="71">
        <v>2</v>
      </c>
      <c r="X238" s="71">
        <v>0</v>
      </c>
      <c r="Y238" s="71">
        <v>0</v>
      </c>
      <c r="Z238" s="71">
        <v>2</v>
      </c>
      <c r="AA238" s="71">
        <v>3</v>
      </c>
      <c r="AB238" s="71">
        <v>2</v>
      </c>
      <c r="AC238" s="71">
        <v>0</v>
      </c>
      <c r="AD238" s="71">
        <v>1</v>
      </c>
      <c r="AE238" s="71">
        <v>0</v>
      </c>
      <c r="AF238" s="71">
        <v>1</v>
      </c>
      <c r="AG238" s="73" t="s">
        <v>283</v>
      </c>
      <c r="AH238" s="73" t="s">
        <v>210</v>
      </c>
      <c r="AI238" s="73"/>
    </row>
    <row r="239" spans="1:35" hidden="1" x14ac:dyDescent="0.2">
      <c r="A239" s="67">
        <v>53934</v>
      </c>
      <c r="B239" s="71" t="s">
        <v>45</v>
      </c>
      <c r="C239" s="102">
        <f t="shared" si="28"/>
        <v>2366</v>
      </c>
      <c r="D239" s="71">
        <v>207</v>
      </c>
      <c r="E239" s="71">
        <v>2366</v>
      </c>
      <c r="F239" s="71">
        <v>0</v>
      </c>
      <c r="G239" s="71">
        <v>0</v>
      </c>
      <c r="H239" s="71" t="s">
        <v>50</v>
      </c>
      <c r="I239" s="71">
        <v>0</v>
      </c>
      <c r="J239" s="71" t="s">
        <v>47</v>
      </c>
      <c r="K239" s="94">
        <v>1</v>
      </c>
      <c r="L239" s="71">
        <v>5</v>
      </c>
      <c r="M239" s="71">
        <v>75</v>
      </c>
      <c r="N239" s="71">
        <f t="shared" si="29"/>
        <v>150</v>
      </c>
      <c r="O239" s="71">
        <v>0</v>
      </c>
      <c r="P239" s="71">
        <v>0</v>
      </c>
      <c r="Q239" s="71">
        <f t="shared" si="30"/>
        <v>0</v>
      </c>
      <c r="R239" s="71">
        <v>0</v>
      </c>
      <c r="S239" s="71">
        <v>23</v>
      </c>
      <c r="T239" s="71">
        <v>0</v>
      </c>
      <c r="U239" s="71">
        <v>4</v>
      </c>
      <c r="V239" s="71">
        <v>3</v>
      </c>
      <c r="W239" s="71">
        <v>2</v>
      </c>
      <c r="X239" s="71">
        <v>0</v>
      </c>
      <c r="Y239" s="71">
        <v>0</v>
      </c>
      <c r="Z239" s="71">
        <v>2</v>
      </c>
      <c r="AA239" s="71">
        <v>3</v>
      </c>
      <c r="AB239" s="71">
        <v>2</v>
      </c>
      <c r="AC239" s="71">
        <v>0</v>
      </c>
      <c r="AD239" s="71">
        <v>1</v>
      </c>
      <c r="AE239" s="71">
        <v>0</v>
      </c>
      <c r="AF239" s="71">
        <v>1</v>
      </c>
      <c r="AG239" s="73" t="s">
        <v>284</v>
      </c>
      <c r="AH239" s="73" t="s">
        <v>210</v>
      </c>
      <c r="AI239" s="76"/>
    </row>
    <row r="240" spans="1:35" hidden="1" x14ac:dyDescent="0.2">
      <c r="A240" s="67">
        <v>53936</v>
      </c>
      <c r="B240" s="71" t="s">
        <v>49</v>
      </c>
      <c r="C240" s="102">
        <f t="shared" si="28"/>
        <v>2366</v>
      </c>
      <c r="D240" s="71">
        <v>207</v>
      </c>
      <c r="E240" s="71">
        <v>2366</v>
      </c>
      <c r="F240" s="71">
        <v>0</v>
      </c>
      <c r="G240" s="71">
        <v>0</v>
      </c>
      <c r="H240" s="71" t="s">
        <v>50</v>
      </c>
      <c r="I240" s="71">
        <v>0</v>
      </c>
      <c r="J240" s="71" t="s">
        <v>47</v>
      </c>
      <c r="K240" s="94">
        <v>1</v>
      </c>
      <c r="L240" s="71">
        <v>5</v>
      </c>
      <c r="M240" s="71">
        <v>75</v>
      </c>
      <c r="N240" s="71">
        <f t="shared" si="29"/>
        <v>150</v>
      </c>
      <c r="O240" s="71">
        <v>0</v>
      </c>
      <c r="P240" s="71">
        <v>0</v>
      </c>
      <c r="Q240" s="71">
        <f t="shared" si="30"/>
        <v>0</v>
      </c>
      <c r="R240" s="71">
        <v>0</v>
      </c>
      <c r="S240" s="71">
        <v>23</v>
      </c>
      <c r="T240" s="71">
        <v>0</v>
      </c>
      <c r="U240" s="71">
        <v>4</v>
      </c>
      <c r="V240" s="71">
        <v>3</v>
      </c>
      <c r="W240" s="71">
        <v>2</v>
      </c>
      <c r="X240" s="71">
        <v>0</v>
      </c>
      <c r="Y240" s="71">
        <v>0</v>
      </c>
      <c r="Z240" s="71">
        <v>2</v>
      </c>
      <c r="AA240" s="71">
        <v>3</v>
      </c>
      <c r="AB240" s="71">
        <v>2</v>
      </c>
      <c r="AC240" s="71">
        <v>0</v>
      </c>
      <c r="AD240" s="71">
        <v>1</v>
      </c>
      <c r="AE240" s="71">
        <v>0</v>
      </c>
      <c r="AF240" s="71">
        <v>1</v>
      </c>
      <c r="AG240" s="73" t="s">
        <v>284</v>
      </c>
      <c r="AH240" s="73" t="s">
        <v>210</v>
      </c>
      <c r="AI240" s="76"/>
    </row>
    <row r="241" spans="1:35" hidden="1" x14ac:dyDescent="0.2">
      <c r="A241" s="67">
        <v>53938</v>
      </c>
      <c r="B241" s="71" t="s">
        <v>45</v>
      </c>
      <c r="C241" s="102">
        <f t="shared" si="28"/>
        <v>2366</v>
      </c>
      <c r="D241" s="71">
        <v>207</v>
      </c>
      <c r="E241" s="71">
        <v>2366</v>
      </c>
      <c r="F241" s="71">
        <v>0</v>
      </c>
      <c r="G241" s="71">
        <v>0</v>
      </c>
      <c r="H241" s="71" t="s">
        <v>50</v>
      </c>
      <c r="I241" s="71">
        <v>0</v>
      </c>
      <c r="J241" s="71" t="s">
        <v>47</v>
      </c>
      <c r="K241" s="94">
        <v>1</v>
      </c>
      <c r="L241" s="71">
        <v>5</v>
      </c>
      <c r="M241" s="71">
        <v>75</v>
      </c>
      <c r="N241" s="71">
        <f t="shared" si="29"/>
        <v>150</v>
      </c>
      <c r="O241" s="71">
        <v>0</v>
      </c>
      <c r="P241" s="71">
        <v>0</v>
      </c>
      <c r="Q241" s="71">
        <f t="shared" si="30"/>
        <v>0</v>
      </c>
      <c r="R241" s="71">
        <v>0</v>
      </c>
      <c r="S241" s="71">
        <v>23</v>
      </c>
      <c r="T241" s="71">
        <v>0</v>
      </c>
      <c r="U241" s="71">
        <v>4</v>
      </c>
      <c r="V241" s="71">
        <v>3</v>
      </c>
      <c r="W241" s="71">
        <v>2</v>
      </c>
      <c r="X241" s="71">
        <v>0</v>
      </c>
      <c r="Y241" s="71">
        <v>0</v>
      </c>
      <c r="Z241" s="71">
        <v>2</v>
      </c>
      <c r="AA241" s="71">
        <v>3</v>
      </c>
      <c r="AB241" s="71">
        <v>2</v>
      </c>
      <c r="AC241" s="71">
        <v>0</v>
      </c>
      <c r="AD241" s="71">
        <v>1</v>
      </c>
      <c r="AE241" s="71">
        <v>0</v>
      </c>
      <c r="AF241" s="71">
        <v>1</v>
      </c>
      <c r="AG241" s="73" t="s">
        <v>284</v>
      </c>
      <c r="AH241" s="73" t="s">
        <v>210</v>
      </c>
      <c r="AI241" s="76"/>
    </row>
    <row r="242" spans="1:35" hidden="1" x14ac:dyDescent="0.2">
      <c r="A242" s="67">
        <v>53939</v>
      </c>
      <c r="B242" s="71" t="s">
        <v>49</v>
      </c>
      <c r="C242" s="102">
        <f t="shared" si="28"/>
        <v>2366</v>
      </c>
      <c r="D242" s="71">
        <v>207</v>
      </c>
      <c r="E242" s="71">
        <v>2366</v>
      </c>
      <c r="F242" s="71">
        <v>0</v>
      </c>
      <c r="G242" s="71">
        <v>0</v>
      </c>
      <c r="H242" s="71" t="s">
        <v>50</v>
      </c>
      <c r="I242" s="71">
        <v>0</v>
      </c>
      <c r="J242" s="71" t="s">
        <v>47</v>
      </c>
      <c r="K242" s="94">
        <v>1</v>
      </c>
      <c r="L242" s="71">
        <v>5</v>
      </c>
      <c r="M242" s="71">
        <v>75</v>
      </c>
      <c r="N242" s="71">
        <f t="shared" si="29"/>
        <v>150</v>
      </c>
      <c r="O242" s="71">
        <v>0</v>
      </c>
      <c r="P242" s="71">
        <v>0</v>
      </c>
      <c r="Q242" s="71">
        <f t="shared" si="30"/>
        <v>0</v>
      </c>
      <c r="R242" s="71">
        <v>0</v>
      </c>
      <c r="S242" s="71">
        <v>23</v>
      </c>
      <c r="T242" s="71">
        <v>0</v>
      </c>
      <c r="U242" s="71">
        <v>4</v>
      </c>
      <c r="V242" s="71">
        <v>3</v>
      </c>
      <c r="W242" s="71">
        <v>2</v>
      </c>
      <c r="X242" s="71">
        <v>0</v>
      </c>
      <c r="Y242" s="71">
        <v>0</v>
      </c>
      <c r="Z242" s="71">
        <v>2</v>
      </c>
      <c r="AA242" s="71">
        <v>3</v>
      </c>
      <c r="AB242" s="71">
        <v>2</v>
      </c>
      <c r="AC242" s="71">
        <v>0</v>
      </c>
      <c r="AD242" s="71">
        <v>1</v>
      </c>
      <c r="AE242" s="71">
        <v>0</v>
      </c>
      <c r="AF242" s="71">
        <v>1</v>
      </c>
      <c r="AG242" s="73" t="s">
        <v>284</v>
      </c>
      <c r="AH242" s="73" t="s">
        <v>210</v>
      </c>
      <c r="AI242" s="76"/>
    </row>
    <row r="243" spans="1:35" hidden="1" x14ac:dyDescent="0.2">
      <c r="A243" s="67">
        <v>55996</v>
      </c>
      <c r="B243" s="71" t="s">
        <v>49</v>
      </c>
      <c r="C243" s="102">
        <f t="shared" si="28"/>
        <v>192</v>
      </c>
      <c r="D243" s="71">
        <v>21</v>
      </c>
      <c r="E243" s="71">
        <v>0</v>
      </c>
      <c r="F243" s="71">
        <v>0</v>
      </c>
      <c r="G243" s="71">
        <v>0</v>
      </c>
      <c r="H243" s="71" t="s">
        <v>56</v>
      </c>
      <c r="I243" s="71">
        <v>192</v>
      </c>
      <c r="J243" s="71" t="s">
        <v>78</v>
      </c>
      <c r="K243" s="94">
        <v>1</v>
      </c>
      <c r="L243" s="71">
        <v>6</v>
      </c>
      <c r="M243" s="71">
        <v>74</v>
      </c>
      <c r="N243" s="71">
        <f t="shared" si="29"/>
        <v>148</v>
      </c>
      <c r="O243" s="71">
        <v>1</v>
      </c>
      <c r="P243" s="71">
        <v>21</v>
      </c>
      <c r="Q243" s="71">
        <f t="shared" si="30"/>
        <v>42</v>
      </c>
      <c r="R243" s="71">
        <v>0</v>
      </c>
      <c r="S243" s="71">
        <v>3</v>
      </c>
      <c r="T243" s="71">
        <v>0</v>
      </c>
      <c r="U243" s="71">
        <v>1</v>
      </c>
      <c r="V243" s="71">
        <v>1</v>
      </c>
      <c r="W243" s="71">
        <v>0</v>
      </c>
      <c r="X243" s="71">
        <v>0</v>
      </c>
      <c r="Y243" s="71">
        <v>0</v>
      </c>
      <c r="Z243" s="71">
        <v>0</v>
      </c>
      <c r="AA243" s="71">
        <v>1</v>
      </c>
      <c r="AB243" s="71">
        <v>1</v>
      </c>
      <c r="AC243" s="71">
        <v>0</v>
      </c>
      <c r="AD243" s="71">
        <v>1</v>
      </c>
      <c r="AE243" s="71">
        <v>0</v>
      </c>
      <c r="AF243" s="71">
        <v>1</v>
      </c>
      <c r="AG243" s="73" t="s">
        <v>242</v>
      </c>
      <c r="AH243" s="73" t="s">
        <v>210</v>
      </c>
      <c r="AI243" s="76"/>
    </row>
    <row r="244" spans="1:35" hidden="1" x14ac:dyDescent="0.2">
      <c r="A244" s="67">
        <v>56000</v>
      </c>
      <c r="B244" s="71" t="s">
        <v>45</v>
      </c>
      <c r="C244" s="102">
        <f t="shared" si="28"/>
        <v>16106</v>
      </c>
      <c r="D244" s="71">
        <v>1087</v>
      </c>
      <c r="E244" s="71">
        <v>11471</v>
      </c>
      <c r="F244" s="71">
        <v>3429</v>
      </c>
      <c r="G244" s="71">
        <v>0</v>
      </c>
      <c r="H244" s="71" t="s">
        <v>59</v>
      </c>
      <c r="I244" s="71">
        <v>1206</v>
      </c>
      <c r="J244" s="71" t="s">
        <v>47</v>
      </c>
      <c r="K244" s="94">
        <v>1</v>
      </c>
      <c r="L244" s="71">
        <v>19</v>
      </c>
      <c r="M244" s="71">
        <v>608</v>
      </c>
      <c r="N244" s="71">
        <f t="shared" si="29"/>
        <v>1216</v>
      </c>
      <c r="O244" s="71">
        <v>0</v>
      </c>
      <c r="P244" s="71">
        <v>0</v>
      </c>
      <c r="Q244" s="71">
        <f t="shared" si="30"/>
        <v>0</v>
      </c>
      <c r="R244" s="71">
        <v>19</v>
      </c>
      <c r="S244" s="71">
        <v>223</v>
      </c>
      <c r="T244" s="71">
        <v>193</v>
      </c>
      <c r="U244" s="71">
        <v>10</v>
      </c>
      <c r="V244" s="71">
        <v>5</v>
      </c>
      <c r="W244" s="71">
        <v>3</v>
      </c>
      <c r="X244" s="71">
        <v>0</v>
      </c>
      <c r="Y244" s="71">
        <v>0</v>
      </c>
      <c r="Z244" s="71">
        <v>4</v>
      </c>
      <c r="AA244" s="71">
        <v>5</v>
      </c>
      <c r="AB244" s="71">
        <v>4</v>
      </c>
      <c r="AC244" s="71">
        <v>4</v>
      </c>
      <c r="AD244" s="71">
        <v>3</v>
      </c>
      <c r="AE244" s="71">
        <v>1</v>
      </c>
      <c r="AF244" s="71">
        <v>1</v>
      </c>
      <c r="AG244" s="73" t="s">
        <v>285</v>
      </c>
      <c r="AH244" s="73" t="s">
        <v>210</v>
      </c>
      <c r="AI244" s="76"/>
    </row>
    <row r="245" spans="1:35" hidden="1" x14ac:dyDescent="0.2">
      <c r="A245" s="67">
        <v>56149</v>
      </c>
      <c r="B245" s="71" t="s">
        <v>45</v>
      </c>
      <c r="C245" s="102">
        <f t="shared" si="28"/>
        <v>192</v>
      </c>
      <c r="D245" s="71">
        <v>21</v>
      </c>
      <c r="E245" s="71">
        <v>0</v>
      </c>
      <c r="F245" s="71">
        <v>0</v>
      </c>
      <c r="G245" s="71">
        <v>0</v>
      </c>
      <c r="H245" s="71" t="s">
        <v>56</v>
      </c>
      <c r="I245" s="71">
        <v>192</v>
      </c>
      <c r="J245" s="71" t="s">
        <v>78</v>
      </c>
      <c r="K245" s="94">
        <v>1</v>
      </c>
      <c r="L245" s="71">
        <v>6</v>
      </c>
      <c r="M245" s="71">
        <v>74</v>
      </c>
      <c r="N245" s="71">
        <f t="shared" si="29"/>
        <v>148</v>
      </c>
      <c r="O245" s="71">
        <v>1</v>
      </c>
      <c r="P245" s="71">
        <v>21</v>
      </c>
      <c r="Q245" s="71">
        <f t="shared" si="30"/>
        <v>42</v>
      </c>
      <c r="R245" s="71">
        <v>0</v>
      </c>
      <c r="S245" s="71">
        <v>3</v>
      </c>
      <c r="T245" s="71">
        <v>0</v>
      </c>
      <c r="U245" s="71">
        <v>1</v>
      </c>
      <c r="V245" s="71">
        <v>1</v>
      </c>
      <c r="W245" s="71">
        <v>0</v>
      </c>
      <c r="X245" s="71">
        <v>1</v>
      </c>
      <c r="Y245" s="71">
        <v>1</v>
      </c>
      <c r="Z245" s="71">
        <v>0</v>
      </c>
      <c r="AA245" s="71">
        <v>1</v>
      </c>
      <c r="AB245" s="71">
        <v>1</v>
      </c>
      <c r="AC245" s="71">
        <v>0</v>
      </c>
      <c r="AD245" s="71">
        <v>1</v>
      </c>
      <c r="AE245" s="71">
        <v>0</v>
      </c>
      <c r="AF245" s="71">
        <v>1</v>
      </c>
      <c r="AG245" s="73" t="s">
        <v>242</v>
      </c>
      <c r="AH245" s="73" t="s">
        <v>210</v>
      </c>
      <c r="AI245" s="76"/>
    </row>
    <row r="246" spans="1:35" hidden="1" x14ac:dyDescent="0.2">
      <c r="A246" s="67">
        <v>56316</v>
      </c>
      <c r="B246" s="71" t="s">
        <v>96</v>
      </c>
      <c r="C246" s="102">
        <f t="shared" si="28"/>
        <v>4510</v>
      </c>
      <c r="D246" s="71">
        <v>486</v>
      </c>
      <c r="E246" s="71">
        <v>0</v>
      </c>
      <c r="F246" s="71">
        <v>0</v>
      </c>
      <c r="G246" s="71">
        <v>4510</v>
      </c>
      <c r="H246" s="71" t="s">
        <v>59</v>
      </c>
      <c r="I246" s="71">
        <v>0</v>
      </c>
      <c r="J246" s="71" t="s">
        <v>47</v>
      </c>
      <c r="K246" s="94">
        <v>1</v>
      </c>
      <c r="L246" s="71">
        <v>13</v>
      </c>
      <c r="M246" s="71">
        <v>228</v>
      </c>
      <c r="N246" s="71">
        <f t="shared" si="29"/>
        <v>456</v>
      </c>
      <c r="O246" s="71">
        <v>4</v>
      </c>
      <c r="P246" s="71">
        <v>40</v>
      </c>
      <c r="Q246" s="71">
        <f t="shared" si="30"/>
        <v>80</v>
      </c>
      <c r="R246" s="71">
        <v>13</v>
      </c>
      <c r="S246" s="71">
        <v>52</v>
      </c>
      <c r="T246" s="71">
        <v>0</v>
      </c>
      <c r="U246" s="71">
        <v>11</v>
      </c>
      <c r="V246" s="71">
        <v>9</v>
      </c>
      <c r="W246" s="71">
        <v>3</v>
      </c>
      <c r="X246" s="71">
        <v>0</v>
      </c>
      <c r="Y246" s="71">
        <v>0</v>
      </c>
      <c r="Z246" s="71">
        <v>2</v>
      </c>
      <c r="AA246" s="71">
        <v>9</v>
      </c>
      <c r="AB246" s="71">
        <v>0</v>
      </c>
      <c r="AC246" s="71">
        <v>0</v>
      </c>
      <c r="AD246" s="71">
        <v>2</v>
      </c>
      <c r="AE246" s="71">
        <v>0</v>
      </c>
      <c r="AF246" s="71">
        <v>1</v>
      </c>
      <c r="AG246" s="73" t="s">
        <v>239</v>
      </c>
      <c r="AH246" s="73" t="s">
        <v>210</v>
      </c>
      <c r="AI246" s="76"/>
    </row>
    <row r="247" spans="1:35" hidden="1" x14ac:dyDescent="0.2">
      <c r="A247" s="67">
        <v>56317</v>
      </c>
      <c r="B247" s="71" t="s">
        <v>96</v>
      </c>
      <c r="C247" s="102">
        <f t="shared" si="28"/>
        <v>4358</v>
      </c>
      <c r="D247" s="71">
        <v>0</v>
      </c>
      <c r="E247" s="71">
        <v>0</v>
      </c>
      <c r="F247" s="71">
        <v>0</v>
      </c>
      <c r="G247" s="71">
        <v>4358</v>
      </c>
      <c r="H247" s="71" t="s">
        <v>50</v>
      </c>
      <c r="I247" s="71">
        <v>0</v>
      </c>
      <c r="J247" s="71" t="s">
        <v>47</v>
      </c>
      <c r="K247" s="94">
        <v>1</v>
      </c>
      <c r="L247" s="71">
        <v>0</v>
      </c>
      <c r="M247" s="71">
        <v>140</v>
      </c>
      <c r="N247" s="71">
        <f t="shared" si="29"/>
        <v>280</v>
      </c>
      <c r="O247" s="71">
        <v>8</v>
      </c>
      <c r="P247" s="71">
        <v>140</v>
      </c>
      <c r="Q247" s="71">
        <f t="shared" si="30"/>
        <v>280</v>
      </c>
      <c r="R247" s="71">
        <v>0</v>
      </c>
      <c r="S247" s="71">
        <v>27</v>
      </c>
      <c r="T247" s="71">
        <v>0</v>
      </c>
      <c r="U247" s="71">
        <v>0</v>
      </c>
      <c r="V247" s="71">
        <v>0</v>
      </c>
      <c r="W247" s="71">
        <v>0</v>
      </c>
      <c r="X247" s="71">
        <v>0</v>
      </c>
      <c r="Y247" s="71">
        <v>0</v>
      </c>
      <c r="Z247" s="71">
        <v>0</v>
      </c>
      <c r="AA247" s="71">
        <v>0</v>
      </c>
      <c r="AB247" s="71">
        <v>0</v>
      </c>
      <c r="AC247" s="71">
        <v>0</v>
      </c>
      <c r="AD247" s="71">
        <v>2</v>
      </c>
      <c r="AE247" s="71">
        <v>0</v>
      </c>
      <c r="AF247" s="71">
        <v>2</v>
      </c>
      <c r="AG247" s="73" t="s">
        <v>239</v>
      </c>
      <c r="AH247" s="73" t="s">
        <v>210</v>
      </c>
      <c r="AI247" s="73"/>
    </row>
    <row r="248" spans="1:35" hidden="1" x14ac:dyDescent="0.2">
      <c r="A248" s="67">
        <v>56318</v>
      </c>
      <c r="B248" s="71" t="s">
        <v>96</v>
      </c>
      <c r="C248" s="102">
        <f t="shared" si="28"/>
        <v>9452</v>
      </c>
      <c r="D248" s="71">
        <v>0</v>
      </c>
      <c r="E248" s="71">
        <v>0</v>
      </c>
      <c r="F248" s="71">
        <v>0</v>
      </c>
      <c r="G248" s="71">
        <v>9452</v>
      </c>
      <c r="H248" s="71" t="s">
        <v>50</v>
      </c>
      <c r="I248" s="71">
        <v>0</v>
      </c>
      <c r="J248" s="71" t="s">
        <v>47</v>
      </c>
      <c r="K248" s="94">
        <v>1</v>
      </c>
      <c r="L248" s="71">
        <v>4</v>
      </c>
      <c r="M248" s="71">
        <v>70</v>
      </c>
      <c r="N248" s="71">
        <f t="shared" si="29"/>
        <v>140</v>
      </c>
      <c r="O248" s="71">
        <v>4</v>
      </c>
      <c r="P248" s="71">
        <v>72</v>
      </c>
      <c r="Q248" s="71">
        <f t="shared" si="30"/>
        <v>144</v>
      </c>
      <c r="R248" s="71">
        <v>0</v>
      </c>
      <c r="S248" s="71">
        <v>60</v>
      </c>
      <c r="T248" s="71">
        <v>0</v>
      </c>
      <c r="U248" s="71">
        <v>0</v>
      </c>
      <c r="V248" s="71">
        <v>0</v>
      </c>
      <c r="W248" s="71">
        <v>0</v>
      </c>
      <c r="X248" s="71">
        <v>0</v>
      </c>
      <c r="Y248" s="71">
        <v>0</v>
      </c>
      <c r="Z248" s="71">
        <v>0</v>
      </c>
      <c r="AA248" s="71">
        <v>0</v>
      </c>
      <c r="AB248" s="71">
        <v>0</v>
      </c>
      <c r="AC248" s="71">
        <v>0</v>
      </c>
      <c r="AD248" s="71">
        <v>4</v>
      </c>
      <c r="AE248" s="71">
        <v>0</v>
      </c>
      <c r="AF248" s="71">
        <v>4</v>
      </c>
      <c r="AG248" s="73" t="s">
        <v>239</v>
      </c>
      <c r="AH248" s="73" t="s">
        <v>210</v>
      </c>
      <c r="AI248" s="73"/>
    </row>
    <row r="249" spans="1:35" hidden="1" x14ac:dyDescent="0.2">
      <c r="A249" s="67">
        <v>56319</v>
      </c>
      <c r="B249" s="71" t="s">
        <v>96</v>
      </c>
      <c r="C249" s="102">
        <f t="shared" si="28"/>
        <v>9452</v>
      </c>
      <c r="D249" s="71">
        <v>0</v>
      </c>
      <c r="E249" s="71">
        <v>0</v>
      </c>
      <c r="F249" s="71">
        <v>0</v>
      </c>
      <c r="G249" s="71">
        <v>9452</v>
      </c>
      <c r="H249" s="71" t="s">
        <v>50</v>
      </c>
      <c r="I249" s="71">
        <v>0</v>
      </c>
      <c r="J249" s="71" t="s">
        <v>47</v>
      </c>
      <c r="K249" s="94">
        <v>1</v>
      </c>
      <c r="L249" s="71">
        <v>4</v>
      </c>
      <c r="M249" s="71">
        <v>70</v>
      </c>
      <c r="N249" s="71">
        <f t="shared" si="29"/>
        <v>140</v>
      </c>
      <c r="O249" s="71">
        <v>4</v>
      </c>
      <c r="P249" s="71">
        <v>72</v>
      </c>
      <c r="Q249" s="71">
        <f t="shared" si="30"/>
        <v>144</v>
      </c>
      <c r="R249" s="71">
        <v>0</v>
      </c>
      <c r="S249" s="71">
        <v>60</v>
      </c>
      <c r="T249" s="71">
        <v>0</v>
      </c>
      <c r="U249" s="71">
        <v>0</v>
      </c>
      <c r="V249" s="71">
        <v>0</v>
      </c>
      <c r="W249" s="71">
        <v>0</v>
      </c>
      <c r="X249" s="71">
        <v>0</v>
      </c>
      <c r="Y249" s="71">
        <v>0</v>
      </c>
      <c r="Z249" s="71">
        <v>0</v>
      </c>
      <c r="AA249" s="71">
        <v>0</v>
      </c>
      <c r="AB249" s="71">
        <v>0</v>
      </c>
      <c r="AC249" s="71">
        <v>0</v>
      </c>
      <c r="AD249" s="71">
        <v>4</v>
      </c>
      <c r="AE249" s="71">
        <v>0</v>
      </c>
      <c r="AF249" s="71">
        <v>4</v>
      </c>
      <c r="AG249" s="73" t="s">
        <v>239</v>
      </c>
      <c r="AH249" s="73" t="s">
        <v>210</v>
      </c>
      <c r="AI249" s="73"/>
    </row>
    <row r="250" spans="1:35" hidden="1" x14ac:dyDescent="0.2">
      <c r="A250" s="67">
        <v>56325</v>
      </c>
      <c r="B250" s="71" t="s">
        <v>96</v>
      </c>
      <c r="C250" s="102">
        <v>2409</v>
      </c>
      <c r="D250" s="71">
        <v>203</v>
      </c>
      <c r="E250" s="71">
        <v>0</v>
      </c>
      <c r="F250" s="71">
        <v>0</v>
      </c>
      <c r="G250" s="71">
        <v>2409</v>
      </c>
      <c r="H250" s="71" t="s">
        <v>50</v>
      </c>
      <c r="I250" s="71">
        <v>0</v>
      </c>
      <c r="J250" s="71" t="s">
        <v>47</v>
      </c>
      <c r="K250" s="94">
        <v>1</v>
      </c>
      <c r="L250" s="71">
        <v>0</v>
      </c>
      <c r="M250" s="71">
        <v>0</v>
      </c>
      <c r="N250" s="71">
        <f t="shared" si="29"/>
        <v>0</v>
      </c>
      <c r="O250" s="71">
        <v>2</v>
      </c>
      <c r="P250" s="71">
        <v>0</v>
      </c>
      <c r="Q250" s="71">
        <f t="shared" si="30"/>
        <v>0</v>
      </c>
      <c r="R250" s="71">
        <v>0</v>
      </c>
      <c r="S250" s="71">
        <v>20</v>
      </c>
      <c r="T250" s="71">
        <v>10</v>
      </c>
      <c r="U250" s="71">
        <v>2</v>
      </c>
      <c r="V250" s="71">
        <v>2</v>
      </c>
      <c r="W250" s="71">
        <v>1</v>
      </c>
      <c r="X250" s="71">
        <v>1</v>
      </c>
      <c r="Y250" s="71">
        <v>1</v>
      </c>
      <c r="Z250" s="71">
        <v>2</v>
      </c>
      <c r="AA250" s="71">
        <v>2</v>
      </c>
      <c r="AB250" s="71">
        <v>2</v>
      </c>
      <c r="AC250" s="71">
        <v>0</v>
      </c>
      <c r="AD250" s="71">
        <v>2</v>
      </c>
      <c r="AE250" s="71">
        <v>0</v>
      </c>
      <c r="AF250" s="71">
        <v>0</v>
      </c>
      <c r="AG250" s="73" t="s">
        <v>239</v>
      </c>
      <c r="AH250" s="73" t="s">
        <v>210</v>
      </c>
      <c r="AI250" s="73"/>
    </row>
    <row r="251" spans="1:35" hidden="1" x14ac:dyDescent="0.2">
      <c r="A251" s="67">
        <v>56334</v>
      </c>
      <c r="B251" s="71" t="s">
        <v>96</v>
      </c>
      <c r="C251" s="102">
        <f t="shared" si="28"/>
        <v>2957</v>
      </c>
      <c r="D251" s="71">
        <v>200</v>
      </c>
      <c r="E251" s="71">
        <v>2745</v>
      </c>
      <c r="F251" s="71">
        <v>0</v>
      </c>
      <c r="G251" s="71">
        <v>0</v>
      </c>
      <c r="H251" s="71" t="s">
        <v>59</v>
      </c>
      <c r="I251" s="71">
        <v>212</v>
      </c>
      <c r="J251" s="71" t="s">
        <v>47</v>
      </c>
      <c r="K251" s="97">
        <v>1</v>
      </c>
      <c r="L251" s="71">
        <v>14</v>
      </c>
      <c r="M251" s="71">
        <v>166</v>
      </c>
      <c r="N251" s="71">
        <f t="shared" si="29"/>
        <v>332</v>
      </c>
      <c r="O251" s="71">
        <v>3</v>
      </c>
      <c r="P251" s="71">
        <v>34</v>
      </c>
      <c r="Q251" s="71">
        <f t="shared" si="30"/>
        <v>68</v>
      </c>
      <c r="R251" s="71">
        <v>10</v>
      </c>
      <c r="S251" s="71">
        <v>23</v>
      </c>
      <c r="T251" s="71">
        <v>0</v>
      </c>
      <c r="U251" s="71">
        <v>2</v>
      </c>
      <c r="V251" s="71">
        <v>2</v>
      </c>
      <c r="W251" s="71">
        <v>1</v>
      </c>
      <c r="X251" s="71">
        <v>0</v>
      </c>
      <c r="Y251" s="71">
        <v>0</v>
      </c>
      <c r="Z251" s="71">
        <v>2</v>
      </c>
      <c r="AA251" s="71">
        <v>2</v>
      </c>
      <c r="AB251" s="71">
        <v>2</v>
      </c>
      <c r="AC251" s="71">
        <v>0</v>
      </c>
      <c r="AD251" s="71">
        <v>2</v>
      </c>
      <c r="AE251" s="71">
        <v>1</v>
      </c>
      <c r="AF251" s="71">
        <v>1</v>
      </c>
      <c r="AG251" s="73" t="s">
        <v>286</v>
      </c>
      <c r="AH251" s="73" t="s">
        <v>210</v>
      </c>
      <c r="AI251" s="76"/>
    </row>
    <row r="252" spans="1:35" hidden="1" x14ac:dyDescent="0.2">
      <c r="A252" s="67">
        <v>56340</v>
      </c>
      <c r="B252" s="71" t="s">
        <v>96</v>
      </c>
      <c r="C252" s="102">
        <f t="shared" si="28"/>
        <v>879</v>
      </c>
      <c r="D252" s="71">
        <v>153</v>
      </c>
      <c r="E252" s="71">
        <v>879</v>
      </c>
      <c r="F252" s="71">
        <v>0</v>
      </c>
      <c r="G252" s="71">
        <v>0</v>
      </c>
      <c r="H252" s="71" t="s">
        <v>50</v>
      </c>
      <c r="I252" s="71">
        <v>0</v>
      </c>
      <c r="J252" s="71" t="s">
        <v>47</v>
      </c>
      <c r="K252" s="94">
        <v>1</v>
      </c>
      <c r="L252" s="71">
        <v>3</v>
      </c>
      <c r="M252" s="71">
        <v>29</v>
      </c>
      <c r="N252" s="71">
        <f t="shared" si="29"/>
        <v>58</v>
      </c>
      <c r="O252" s="71">
        <v>0</v>
      </c>
      <c r="P252" s="71">
        <v>0</v>
      </c>
      <c r="Q252" s="71">
        <f t="shared" si="30"/>
        <v>0</v>
      </c>
      <c r="R252" s="71">
        <v>3</v>
      </c>
      <c r="S252" s="71">
        <v>12</v>
      </c>
      <c r="T252" s="71">
        <v>0</v>
      </c>
      <c r="U252" s="71">
        <v>2</v>
      </c>
      <c r="V252" s="71">
        <v>3</v>
      </c>
      <c r="W252" s="71">
        <v>2</v>
      </c>
      <c r="X252" s="71">
        <v>0</v>
      </c>
      <c r="Y252" s="71">
        <v>0</v>
      </c>
      <c r="Z252" s="71">
        <v>2</v>
      </c>
      <c r="AA252" s="71">
        <v>3</v>
      </c>
      <c r="AB252" s="71">
        <v>1</v>
      </c>
      <c r="AC252" s="71">
        <v>3</v>
      </c>
      <c r="AD252" s="71">
        <v>1</v>
      </c>
      <c r="AE252" s="71">
        <v>0</v>
      </c>
      <c r="AF252" s="71">
        <v>1</v>
      </c>
      <c r="AG252" s="73" t="s">
        <v>287</v>
      </c>
      <c r="AH252" s="73" t="s">
        <v>210</v>
      </c>
      <c r="AI252" s="76"/>
    </row>
    <row r="253" spans="1:35" hidden="1" x14ac:dyDescent="0.2">
      <c r="A253" s="67">
        <v>56341</v>
      </c>
      <c r="B253" s="71" t="s">
        <v>96</v>
      </c>
      <c r="C253" s="102">
        <f t="shared" si="28"/>
        <v>879</v>
      </c>
      <c r="D253" s="71">
        <v>153</v>
      </c>
      <c r="E253" s="71">
        <v>879</v>
      </c>
      <c r="F253" s="71">
        <v>0</v>
      </c>
      <c r="G253" s="71">
        <v>0</v>
      </c>
      <c r="H253" s="71" t="s">
        <v>50</v>
      </c>
      <c r="I253" s="71">
        <v>0</v>
      </c>
      <c r="J253" s="71" t="s">
        <v>47</v>
      </c>
      <c r="K253" s="94">
        <v>1</v>
      </c>
      <c r="L253" s="71">
        <v>3</v>
      </c>
      <c r="M253" s="71">
        <v>29</v>
      </c>
      <c r="N253" s="71">
        <f t="shared" si="29"/>
        <v>58</v>
      </c>
      <c r="O253" s="71">
        <v>0</v>
      </c>
      <c r="P253" s="71">
        <v>0</v>
      </c>
      <c r="Q253" s="71">
        <f t="shared" si="30"/>
        <v>0</v>
      </c>
      <c r="R253" s="71">
        <v>3</v>
      </c>
      <c r="S253" s="71">
        <v>12</v>
      </c>
      <c r="T253" s="71">
        <v>0</v>
      </c>
      <c r="U253" s="71">
        <v>2</v>
      </c>
      <c r="V253" s="71">
        <v>3</v>
      </c>
      <c r="W253" s="71">
        <v>2</v>
      </c>
      <c r="X253" s="71">
        <v>0</v>
      </c>
      <c r="Y253" s="71">
        <v>0</v>
      </c>
      <c r="Z253" s="71">
        <v>2</v>
      </c>
      <c r="AA253" s="71">
        <v>3</v>
      </c>
      <c r="AB253" s="71">
        <v>1</v>
      </c>
      <c r="AC253" s="71">
        <v>3</v>
      </c>
      <c r="AD253" s="71">
        <v>1</v>
      </c>
      <c r="AE253" s="71">
        <v>0</v>
      </c>
      <c r="AF253" s="71">
        <v>1</v>
      </c>
      <c r="AG253" s="73" t="s">
        <v>287</v>
      </c>
      <c r="AH253" s="73" t="s">
        <v>210</v>
      </c>
      <c r="AI253" s="76"/>
    </row>
    <row r="254" spans="1:35" hidden="1" x14ac:dyDescent="0.2">
      <c r="A254" s="67">
        <v>56342</v>
      </c>
      <c r="B254" s="71" t="s">
        <v>96</v>
      </c>
      <c r="C254" s="102">
        <f t="shared" si="28"/>
        <v>1569</v>
      </c>
      <c r="D254" s="71">
        <v>153</v>
      </c>
      <c r="E254" s="71">
        <v>1569</v>
      </c>
      <c r="F254" s="71">
        <v>0</v>
      </c>
      <c r="G254" s="71">
        <v>0</v>
      </c>
      <c r="H254" s="71" t="s">
        <v>50</v>
      </c>
      <c r="I254" s="71">
        <v>0</v>
      </c>
      <c r="J254" s="71" t="s">
        <v>47</v>
      </c>
      <c r="K254" s="94">
        <v>1</v>
      </c>
      <c r="L254" s="71">
        <v>3</v>
      </c>
      <c r="M254" s="71">
        <v>29</v>
      </c>
      <c r="N254" s="71">
        <v>58</v>
      </c>
      <c r="O254" s="71">
        <v>0</v>
      </c>
      <c r="P254" s="71">
        <v>0</v>
      </c>
      <c r="Q254" s="71">
        <v>0</v>
      </c>
      <c r="R254" s="71">
        <v>3</v>
      </c>
      <c r="S254" s="71">
        <v>12</v>
      </c>
      <c r="T254" s="71">
        <v>0</v>
      </c>
      <c r="U254" s="71">
        <v>2</v>
      </c>
      <c r="V254" s="71">
        <v>3</v>
      </c>
      <c r="W254" s="71">
        <v>2</v>
      </c>
      <c r="X254" s="71">
        <v>0</v>
      </c>
      <c r="Y254" s="71">
        <v>0</v>
      </c>
      <c r="Z254" s="71">
        <v>2</v>
      </c>
      <c r="AA254" s="71">
        <v>3</v>
      </c>
      <c r="AB254" s="71">
        <v>1</v>
      </c>
      <c r="AC254" s="71">
        <v>3</v>
      </c>
      <c r="AD254" s="71">
        <v>1</v>
      </c>
      <c r="AE254" s="71">
        <v>0</v>
      </c>
      <c r="AF254" s="71">
        <v>1</v>
      </c>
      <c r="AG254" s="73" t="s">
        <v>287</v>
      </c>
      <c r="AH254" s="73" t="s">
        <v>210</v>
      </c>
      <c r="AI254" s="76"/>
    </row>
    <row r="255" spans="1:35" hidden="1" x14ac:dyDescent="0.2">
      <c r="A255" s="67">
        <v>56343</v>
      </c>
      <c r="B255" s="71" t="s">
        <v>96</v>
      </c>
      <c r="C255" s="102">
        <f t="shared" si="28"/>
        <v>979</v>
      </c>
      <c r="D255" s="71">
        <v>153</v>
      </c>
      <c r="E255" s="71">
        <v>979</v>
      </c>
      <c r="F255" s="71">
        <v>0</v>
      </c>
      <c r="G255" s="71">
        <v>0</v>
      </c>
      <c r="H255" s="71" t="s">
        <v>50</v>
      </c>
      <c r="I255" s="71">
        <v>0</v>
      </c>
      <c r="J255" s="71" t="s">
        <v>47</v>
      </c>
      <c r="K255" s="94">
        <v>1</v>
      </c>
      <c r="L255" s="71">
        <v>3</v>
      </c>
      <c r="M255" s="71">
        <v>29</v>
      </c>
      <c r="N255" s="71">
        <v>58</v>
      </c>
      <c r="O255" s="71">
        <v>0</v>
      </c>
      <c r="P255" s="71">
        <v>0</v>
      </c>
      <c r="Q255" s="71">
        <v>0</v>
      </c>
      <c r="R255" s="71">
        <v>3</v>
      </c>
      <c r="S255" s="71">
        <v>12</v>
      </c>
      <c r="T255" s="71">
        <v>0</v>
      </c>
      <c r="U255" s="71">
        <v>2</v>
      </c>
      <c r="V255" s="71">
        <v>3</v>
      </c>
      <c r="W255" s="71">
        <v>2</v>
      </c>
      <c r="X255" s="71">
        <v>0</v>
      </c>
      <c r="Y255" s="71">
        <v>1</v>
      </c>
      <c r="Z255" s="71">
        <v>2</v>
      </c>
      <c r="AA255" s="71">
        <v>3</v>
      </c>
      <c r="AB255" s="71">
        <v>1</v>
      </c>
      <c r="AC255" s="71">
        <v>3</v>
      </c>
      <c r="AD255" s="71">
        <v>1</v>
      </c>
      <c r="AE255" s="71">
        <v>0</v>
      </c>
      <c r="AF255" s="71">
        <v>1</v>
      </c>
      <c r="AG255" s="73" t="s">
        <v>287</v>
      </c>
      <c r="AH255" s="73" t="s">
        <v>210</v>
      </c>
      <c r="AI255" s="76"/>
    </row>
    <row r="256" spans="1:35" hidden="1" x14ac:dyDescent="0.2">
      <c r="A256" s="67">
        <v>56348</v>
      </c>
      <c r="B256" s="71" t="s">
        <v>96</v>
      </c>
      <c r="C256" s="102">
        <f t="shared" si="28"/>
        <v>1485</v>
      </c>
      <c r="D256" s="71">
        <v>60</v>
      </c>
      <c r="E256" s="71">
        <v>0</v>
      </c>
      <c r="F256" s="71">
        <v>0</v>
      </c>
      <c r="G256" s="71">
        <v>1485</v>
      </c>
      <c r="H256" s="71" t="s">
        <v>50</v>
      </c>
      <c r="I256" s="71">
        <v>0</v>
      </c>
      <c r="J256" s="71" t="s">
        <v>288</v>
      </c>
      <c r="K256" s="94">
        <v>1</v>
      </c>
      <c r="L256" s="71">
        <v>5</v>
      </c>
      <c r="M256" s="71">
        <v>25</v>
      </c>
      <c r="N256" s="71">
        <v>50</v>
      </c>
      <c r="O256" s="71">
        <v>0</v>
      </c>
      <c r="P256" s="71">
        <v>0</v>
      </c>
      <c r="Q256" s="71">
        <v>0</v>
      </c>
      <c r="R256" s="71">
        <v>0</v>
      </c>
      <c r="S256" s="71">
        <v>15</v>
      </c>
      <c r="T256" s="71">
        <v>0</v>
      </c>
      <c r="U256" s="71">
        <v>1</v>
      </c>
      <c r="V256" s="71">
        <v>1</v>
      </c>
      <c r="W256" s="71">
        <v>0</v>
      </c>
      <c r="X256" s="71">
        <v>0</v>
      </c>
      <c r="Y256" s="71">
        <v>0</v>
      </c>
      <c r="Z256" s="71">
        <v>1</v>
      </c>
      <c r="AA256" s="71">
        <v>1</v>
      </c>
      <c r="AB256" s="71">
        <v>1</v>
      </c>
      <c r="AC256" s="71">
        <v>0</v>
      </c>
      <c r="AD256" s="71">
        <v>1</v>
      </c>
      <c r="AE256" s="71">
        <v>0</v>
      </c>
      <c r="AF256" s="71">
        <v>1</v>
      </c>
      <c r="AG256" s="73" t="s">
        <v>287</v>
      </c>
      <c r="AH256" s="73" t="s">
        <v>210</v>
      </c>
      <c r="AI256" s="76"/>
    </row>
    <row r="257" spans="1:35" hidden="1" x14ac:dyDescent="0.2">
      <c r="A257" s="67">
        <v>56350</v>
      </c>
      <c r="B257" s="71" t="s">
        <v>96</v>
      </c>
      <c r="C257" s="102">
        <f t="shared" si="28"/>
        <v>879</v>
      </c>
      <c r="D257" s="71">
        <v>153</v>
      </c>
      <c r="E257" s="71">
        <v>879</v>
      </c>
      <c r="F257" s="71">
        <v>0</v>
      </c>
      <c r="G257" s="71">
        <v>0</v>
      </c>
      <c r="H257" s="71" t="s">
        <v>50</v>
      </c>
      <c r="I257" s="71">
        <v>0</v>
      </c>
      <c r="J257" s="71" t="s">
        <v>47</v>
      </c>
      <c r="K257" s="94">
        <v>1</v>
      </c>
      <c r="L257" s="71">
        <v>3</v>
      </c>
      <c r="M257" s="71">
        <v>29</v>
      </c>
      <c r="N257" s="71">
        <f t="shared" ref="N257:N265" si="31">M257*2</f>
        <v>58</v>
      </c>
      <c r="O257" s="71">
        <v>0</v>
      </c>
      <c r="P257" s="71">
        <v>0</v>
      </c>
      <c r="Q257" s="71">
        <f t="shared" ref="Q257:Q273" si="32">P257*2</f>
        <v>0</v>
      </c>
      <c r="R257" s="71">
        <v>3</v>
      </c>
      <c r="S257" s="71">
        <v>12</v>
      </c>
      <c r="T257" s="71">
        <v>0</v>
      </c>
      <c r="U257" s="71">
        <v>2</v>
      </c>
      <c r="V257" s="71">
        <v>3</v>
      </c>
      <c r="W257" s="71">
        <v>2</v>
      </c>
      <c r="X257" s="71">
        <v>0</v>
      </c>
      <c r="Y257" s="71">
        <v>0</v>
      </c>
      <c r="Z257" s="71">
        <v>2</v>
      </c>
      <c r="AA257" s="71">
        <v>3</v>
      </c>
      <c r="AB257" s="71">
        <v>1</v>
      </c>
      <c r="AC257" s="71">
        <v>3</v>
      </c>
      <c r="AD257" s="71">
        <v>1</v>
      </c>
      <c r="AE257" s="71">
        <v>0</v>
      </c>
      <c r="AF257" s="71">
        <v>1</v>
      </c>
      <c r="AG257" s="73" t="s">
        <v>287</v>
      </c>
      <c r="AH257" s="73" t="s">
        <v>210</v>
      </c>
      <c r="AI257" s="76"/>
    </row>
    <row r="258" spans="1:35" hidden="1" x14ac:dyDescent="0.2">
      <c r="A258" s="67">
        <v>56351</v>
      </c>
      <c r="B258" s="71" t="s">
        <v>96</v>
      </c>
      <c r="C258" s="102">
        <f t="shared" si="28"/>
        <v>879</v>
      </c>
      <c r="D258" s="71">
        <v>153</v>
      </c>
      <c r="E258" s="71">
        <v>879</v>
      </c>
      <c r="F258" s="71">
        <v>0</v>
      </c>
      <c r="G258" s="71">
        <v>0</v>
      </c>
      <c r="H258" s="71" t="s">
        <v>50</v>
      </c>
      <c r="I258" s="71">
        <v>0</v>
      </c>
      <c r="J258" s="71" t="s">
        <v>47</v>
      </c>
      <c r="K258" s="94">
        <v>1</v>
      </c>
      <c r="L258" s="71">
        <v>3</v>
      </c>
      <c r="M258" s="71">
        <v>29</v>
      </c>
      <c r="N258" s="71">
        <f t="shared" si="31"/>
        <v>58</v>
      </c>
      <c r="O258" s="71">
        <v>0</v>
      </c>
      <c r="P258" s="71">
        <v>0</v>
      </c>
      <c r="Q258" s="71">
        <f t="shared" si="32"/>
        <v>0</v>
      </c>
      <c r="R258" s="71">
        <v>3</v>
      </c>
      <c r="S258" s="71">
        <v>12</v>
      </c>
      <c r="T258" s="71">
        <v>0</v>
      </c>
      <c r="U258" s="71">
        <v>2</v>
      </c>
      <c r="V258" s="71">
        <v>3</v>
      </c>
      <c r="W258" s="71">
        <v>2</v>
      </c>
      <c r="X258" s="71">
        <v>0</v>
      </c>
      <c r="Y258" s="71">
        <v>0</v>
      </c>
      <c r="Z258" s="71">
        <v>2</v>
      </c>
      <c r="AA258" s="71">
        <v>3</v>
      </c>
      <c r="AB258" s="71">
        <v>1</v>
      </c>
      <c r="AC258" s="71">
        <v>3</v>
      </c>
      <c r="AD258" s="71">
        <v>1</v>
      </c>
      <c r="AE258" s="71">
        <v>0</v>
      </c>
      <c r="AF258" s="71">
        <v>1</v>
      </c>
      <c r="AG258" s="73" t="s">
        <v>287</v>
      </c>
      <c r="AH258" s="73" t="s">
        <v>210</v>
      </c>
      <c r="AI258" s="76"/>
    </row>
    <row r="259" spans="1:35" hidden="1" x14ac:dyDescent="0.2">
      <c r="A259" s="67">
        <v>56352</v>
      </c>
      <c r="B259" s="71" t="s">
        <v>96</v>
      </c>
      <c r="C259" s="102">
        <f t="shared" si="28"/>
        <v>879</v>
      </c>
      <c r="D259" s="71">
        <v>153</v>
      </c>
      <c r="E259" s="71">
        <v>879</v>
      </c>
      <c r="F259" s="71">
        <v>0</v>
      </c>
      <c r="G259" s="71">
        <v>0</v>
      </c>
      <c r="H259" s="71" t="s">
        <v>50</v>
      </c>
      <c r="I259" s="71">
        <v>0</v>
      </c>
      <c r="J259" s="71" t="s">
        <v>47</v>
      </c>
      <c r="K259" s="94">
        <v>1</v>
      </c>
      <c r="L259" s="71">
        <v>3</v>
      </c>
      <c r="M259" s="71">
        <v>29</v>
      </c>
      <c r="N259" s="71">
        <f t="shared" si="31"/>
        <v>58</v>
      </c>
      <c r="O259" s="71">
        <v>0</v>
      </c>
      <c r="P259" s="71">
        <v>0</v>
      </c>
      <c r="Q259" s="71">
        <f t="shared" si="32"/>
        <v>0</v>
      </c>
      <c r="R259" s="71">
        <v>3</v>
      </c>
      <c r="S259" s="71">
        <v>12</v>
      </c>
      <c r="T259" s="71">
        <v>0</v>
      </c>
      <c r="U259" s="71">
        <v>2</v>
      </c>
      <c r="V259" s="71">
        <v>3</v>
      </c>
      <c r="W259" s="71">
        <v>2</v>
      </c>
      <c r="X259" s="71">
        <v>0</v>
      </c>
      <c r="Y259" s="71">
        <v>0</v>
      </c>
      <c r="Z259" s="71">
        <v>2</v>
      </c>
      <c r="AA259" s="71">
        <v>3</v>
      </c>
      <c r="AB259" s="71">
        <v>1</v>
      </c>
      <c r="AC259" s="71">
        <v>3</v>
      </c>
      <c r="AD259" s="71">
        <v>1</v>
      </c>
      <c r="AE259" s="71">
        <v>0</v>
      </c>
      <c r="AF259" s="71">
        <v>1</v>
      </c>
      <c r="AG259" s="73" t="s">
        <v>287</v>
      </c>
      <c r="AH259" s="73" t="s">
        <v>210</v>
      </c>
      <c r="AI259" s="76" t="s">
        <v>289</v>
      </c>
    </row>
    <row r="260" spans="1:35" hidden="1" x14ac:dyDescent="0.2">
      <c r="A260" s="67">
        <v>56353</v>
      </c>
      <c r="B260" s="71" t="s">
        <v>96</v>
      </c>
      <c r="C260" s="102">
        <f t="shared" si="28"/>
        <v>879</v>
      </c>
      <c r="D260" s="71">
        <v>153</v>
      </c>
      <c r="E260" s="71">
        <v>879</v>
      </c>
      <c r="F260" s="71">
        <v>0</v>
      </c>
      <c r="G260" s="71">
        <v>0</v>
      </c>
      <c r="H260" s="71" t="s">
        <v>50</v>
      </c>
      <c r="I260" s="71">
        <v>0</v>
      </c>
      <c r="J260" s="71" t="s">
        <v>47</v>
      </c>
      <c r="K260" s="94">
        <v>1</v>
      </c>
      <c r="L260" s="71">
        <v>3</v>
      </c>
      <c r="M260" s="71">
        <v>29</v>
      </c>
      <c r="N260" s="71">
        <f t="shared" si="31"/>
        <v>58</v>
      </c>
      <c r="O260" s="71">
        <v>0</v>
      </c>
      <c r="P260" s="71">
        <v>0</v>
      </c>
      <c r="Q260" s="71">
        <f t="shared" si="32"/>
        <v>0</v>
      </c>
      <c r="R260" s="71">
        <v>3</v>
      </c>
      <c r="S260" s="71">
        <v>12</v>
      </c>
      <c r="T260" s="71">
        <v>0</v>
      </c>
      <c r="U260" s="71">
        <v>2</v>
      </c>
      <c r="V260" s="71">
        <v>3</v>
      </c>
      <c r="W260" s="71">
        <v>2</v>
      </c>
      <c r="X260" s="71">
        <v>0</v>
      </c>
      <c r="Y260" s="71">
        <v>0</v>
      </c>
      <c r="Z260" s="71">
        <v>2</v>
      </c>
      <c r="AA260" s="71">
        <v>3</v>
      </c>
      <c r="AB260" s="71">
        <v>1</v>
      </c>
      <c r="AC260" s="71">
        <v>3</v>
      </c>
      <c r="AD260" s="71">
        <v>1</v>
      </c>
      <c r="AE260" s="71">
        <v>0</v>
      </c>
      <c r="AF260" s="71">
        <v>1</v>
      </c>
      <c r="AG260" s="73" t="s">
        <v>287</v>
      </c>
      <c r="AH260" s="73" t="s">
        <v>210</v>
      </c>
      <c r="AI260" s="76"/>
    </row>
    <row r="261" spans="1:35" hidden="1" x14ac:dyDescent="0.2">
      <c r="A261" s="67">
        <v>56354</v>
      </c>
      <c r="B261" s="71" t="s">
        <v>96</v>
      </c>
      <c r="C261" s="102">
        <f t="shared" si="28"/>
        <v>879</v>
      </c>
      <c r="D261" s="71">
        <v>153</v>
      </c>
      <c r="E261" s="71">
        <v>879</v>
      </c>
      <c r="F261" s="71">
        <v>0</v>
      </c>
      <c r="G261" s="71">
        <v>0</v>
      </c>
      <c r="H261" s="71" t="s">
        <v>50</v>
      </c>
      <c r="I261" s="71">
        <v>0</v>
      </c>
      <c r="J261" s="71" t="s">
        <v>47</v>
      </c>
      <c r="K261" s="94">
        <v>1</v>
      </c>
      <c r="L261" s="71">
        <v>3</v>
      </c>
      <c r="M261" s="71">
        <v>29</v>
      </c>
      <c r="N261" s="71">
        <f t="shared" si="31"/>
        <v>58</v>
      </c>
      <c r="O261" s="71">
        <v>0</v>
      </c>
      <c r="P261" s="71">
        <v>0</v>
      </c>
      <c r="Q261" s="71">
        <f t="shared" si="32"/>
        <v>0</v>
      </c>
      <c r="R261" s="71">
        <v>3</v>
      </c>
      <c r="S261" s="71">
        <v>12</v>
      </c>
      <c r="T261" s="71">
        <v>0</v>
      </c>
      <c r="U261" s="71">
        <v>2</v>
      </c>
      <c r="V261" s="71">
        <v>3</v>
      </c>
      <c r="W261" s="71">
        <v>2</v>
      </c>
      <c r="X261" s="71">
        <v>0</v>
      </c>
      <c r="Y261" s="71">
        <v>0</v>
      </c>
      <c r="Z261" s="71">
        <v>2</v>
      </c>
      <c r="AA261" s="71">
        <v>3</v>
      </c>
      <c r="AB261" s="71">
        <v>1</v>
      </c>
      <c r="AC261" s="71">
        <v>3</v>
      </c>
      <c r="AD261" s="71">
        <v>1</v>
      </c>
      <c r="AE261" s="71">
        <v>0</v>
      </c>
      <c r="AF261" s="71">
        <v>1</v>
      </c>
      <c r="AG261" s="73" t="s">
        <v>287</v>
      </c>
      <c r="AH261" s="73" t="s">
        <v>210</v>
      </c>
      <c r="AI261" s="76"/>
    </row>
    <row r="262" spans="1:35" hidden="1" x14ac:dyDescent="0.2">
      <c r="A262" s="67">
        <v>56355</v>
      </c>
      <c r="B262" s="71" t="s">
        <v>96</v>
      </c>
      <c r="C262" s="102">
        <f t="shared" si="28"/>
        <v>879</v>
      </c>
      <c r="D262" s="71">
        <v>153</v>
      </c>
      <c r="E262" s="71">
        <v>879</v>
      </c>
      <c r="F262" s="71">
        <v>0</v>
      </c>
      <c r="G262" s="71">
        <v>0</v>
      </c>
      <c r="H262" s="71" t="s">
        <v>50</v>
      </c>
      <c r="I262" s="71">
        <v>0</v>
      </c>
      <c r="J262" s="71" t="s">
        <v>47</v>
      </c>
      <c r="K262" s="94">
        <v>1</v>
      </c>
      <c r="L262" s="71">
        <v>3</v>
      </c>
      <c r="M262" s="71">
        <v>29</v>
      </c>
      <c r="N262" s="71">
        <f t="shared" si="31"/>
        <v>58</v>
      </c>
      <c r="O262" s="71">
        <v>0</v>
      </c>
      <c r="P262" s="71">
        <v>0</v>
      </c>
      <c r="Q262" s="71">
        <f t="shared" si="32"/>
        <v>0</v>
      </c>
      <c r="R262" s="71">
        <v>3</v>
      </c>
      <c r="S262" s="71">
        <v>12</v>
      </c>
      <c r="T262" s="71">
        <v>0</v>
      </c>
      <c r="U262" s="71">
        <v>2</v>
      </c>
      <c r="V262" s="71">
        <v>3</v>
      </c>
      <c r="W262" s="71">
        <v>2</v>
      </c>
      <c r="X262" s="71">
        <v>0</v>
      </c>
      <c r="Y262" s="71">
        <v>0</v>
      </c>
      <c r="Z262" s="71">
        <v>2</v>
      </c>
      <c r="AA262" s="71">
        <v>3</v>
      </c>
      <c r="AB262" s="71">
        <v>1</v>
      </c>
      <c r="AC262" s="71">
        <v>3</v>
      </c>
      <c r="AD262" s="71">
        <v>1</v>
      </c>
      <c r="AE262" s="71">
        <v>0</v>
      </c>
      <c r="AF262" s="71">
        <v>1</v>
      </c>
      <c r="AG262" s="73" t="s">
        <v>287</v>
      </c>
      <c r="AH262" s="73" t="s">
        <v>210</v>
      </c>
      <c r="AI262" s="76"/>
    </row>
    <row r="263" spans="1:35" hidden="1" x14ac:dyDescent="0.2">
      <c r="A263" s="67">
        <v>56357</v>
      </c>
      <c r="B263" s="71" t="s">
        <v>96</v>
      </c>
      <c r="C263" s="102">
        <f>E263+D263</f>
        <v>2830</v>
      </c>
      <c r="D263" s="71">
        <v>198</v>
      </c>
      <c r="E263" s="71">
        <v>2632</v>
      </c>
      <c r="F263" s="71">
        <v>0</v>
      </c>
      <c r="G263" s="71">
        <v>0</v>
      </c>
      <c r="H263" s="71" t="s">
        <v>50</v>
      </c>
      <c r="I263" s="71">
        <v>0</v>
      </c>
      <c r="J263" s="71" t="s">
        <v>47</v>
      </c>
      <c r="K263" s="94">
        <v>1</v>
      </c>
      <c r="L263" s="71">
        <v>2</v>
      </c>
      <c r="M263" s="71">
        <v>0</v>
      </c>
      <c r="N263" s="71">
        <f t="shared" si="31"/>
        <v>0</v>
      </c>
      <c r="O263" s="71">
        <v>7</v>
      </c>
      <c r="P263" s="71">
        <v>0</v>
      </c>
      <c r="Q263" s="71">
        <f t="shared" si="32"/>
        <v>0</v>
      </c>
      <c r="R263" s="71">
        <v>31</v>
      </c>
      <c r="S263" s="71">
        <v>22</v>
      </c>
      <c r="T263" s="71">
        <v>0</v>
      </c>
      <c r="U263" s="71">
        <v>3</v>
      </c>
      <c r="V263" s="71">
        <v>2</v>
      </c>
      <c r="W263" s="71">
        <v>1</v>
      </c>
      <c r="X263" s="71">
        <v>0</v>
      </c>
      <c r="Y263" s="71">
        <v>0</v>
      </c>
      <c r="Z263" s="71">
        <v>2</v>
      </c>
      <c r="AA263" s="71">
        <v>2</v>
      </c>
      <c r="AB263" s="71">
        <v>2</v>
      </c>
      <c r="AC263" s="71">
        <v>0</v>
      </c>
      <c r="AD263" s="71">
        <v>2</v>
      </c>
      <c r="AE263" s="71">
        <v>1</v>
      </c>
      <c r="AF263" s="71">
        <v>1</v>
      </c>
      <c r="AG263" s="73" t="s">
        <v>290</v>
      </c>
      <c r="AH263" s="73" t="s">
        <v>210</v>
      </c>
      <c r="AI263" s="73"/>
    </row>
    <row r="264" spans="1:35" hidden="1" x14ac:dyDescent="0.2">
      <c r="A264" s="67">
        <v>56358</v>
      </c>
      <c r="B264" s="71" t="s">
        <v>96</v>
      </c>
      <c r="C264" s="102">
        <f>E264+D264</f>
        <v>2959</v>
      </c>
      <c r="D264" s="71">
        <v>293</v>
      </c>
      <c r="E264" s="71">
        <v>2666</v>
      </c>
      <c r="F264" s="71">
        <v>0</v>
      </c>
      <c r="G264" s="71">
        <v>0</v>
      </c>
      <c r="H264" s="71" t="s">
        <v>50</v>
      </c>
      <c r="I264" s="71">
        <v>0</v>
      </c>
      <c r="J264" s="71" t="s">
        <v>47</v>
      </c>
      <c r="K264" s="94">
        <v>1</v>
      </c>
      <c r="L264" s="71">
        <v>16</v>
      </c>
      <c r="M264" s="71">
        <v>0</v>
      </c>
      <c r="N264" s="71">
        <f t="shared" si="31"/>
        <v>0</v>
      </c>
      <c r="O264" s="71">
        <v>8</v>
      </c>
      <c r="P264" s="71">
        <v>0</v>
      </c>
      <c r="Q264" s="71">
        <f t="shared" si="32"/>
        <v>0</v>
      </c>
      <c r="R264" s="71">
        <v>13</v>
      </c>
      <c r="S264" s="71">
        <v>22</v>
      </c>
      <c r="T264" s="71">
        <v>0</v>
      </c>
      <c r="U264" s="71">
        <v>2</v>
      </c>
      <c r="V264" s="71">
        <v>2</v>
      </c>
      <c r="W264" s="71">
        <v>1</v>
      </c>
      <c r="X264" s="71">
        <v>0</v>
      </c>
      <c r="Y264" s="71">
        <v>0</v>
      </c>
      <c r="Z264" s="71">
        <v>2</v>
      </c>
      <c r="AA264" s="71">
        <v>2</v>
      </c>
      <c r="AB264" s="71">
        <v>2</v>
      </c>
      <c r="AC264" s="71">
        <v>0</v>
      </c>
      <c r="AD264" s="71">
        <v>2</v>
      </c>
      <c r="AE264" s="71">
        <v>1</v>
      </c>
      <c r="AF264" s="71">
        <v>1</v>
      </c>
      <c r="AG264" s="73" t="s">
        <v>290</v>
      </c>
      <c r="AH264" s="73" t="s">
        <v>210</v>
      </c>
      <c r="AI264" s="73"/>
    </row>
    <row r="265" spans="1:35" hidden="1" x14ac:dyDescent="0.2">
      <c r="A265" s="67">
        <v>56359</v>
      </c>
      <c r="B265" s="71" t="s">
        <v>96</v>
      </c>
      <c r="C265" s="102">
        <f>E265+D265</f>
        <v>2856</v>
      </c>
      <c r="D265" s="71">
        <v>208</v>
      </c>
      <c r="E265" s="71">
        <v>2648</v>
      </c>
      <c r="F265" s="71">
        <v>0</v>
      </c>
      <c r="G265" s="71">
        <v>0</v>
      </c>
      <c r="H265" s="71" t="s">
        <v>50</v>
      </c>
      <c r="I265" s="71">
        <v>0</v>
      </c>
      <c r="J265" s="71" t="s">
        <v>47</v>
      </c>
      <c r="K265" s="94">
        <v>1</v>
      </c>
      <c r="L265" s="71">
        <v>17</v>
      </c>
      <c r="M265" s="71">
        <v>0</v>
      </c>
      <c r="N265" s="71">
        <f t="shared" si="31"/>
        <v>0</v>
      </c>
      <c r="O265" s="71">
        <v>8</v>
      </c>
      <c r="P265" s="71">
        <v>0</v>
      </c>
      <c r="Q265" s="71">
        <f t="shared" si="32"/>
        <v>0</v>
      </c>
      <c r="R265" s="71">
        <v>10</v>
      </c>
      <c r="S265" s="71">
        <v>20</v>
      </c>
      <c r="T265" s="71">
        <v>0</v>
      </c>
      <c r="U265" s="71">
        <v>3</v>
      </c>
      <c r="V265" s="71">
        <v>2</v>
      </c>
      <c r="W265" s="71">
        <v>1</v>
      </c>
      <c r="X265" s="71">
        <v>0</v>
      </c>
      <c r="Y265" s="71">
        <v>0</v>
      </c>
      <c r="Z265" s="71">
        <v>2</v>
      </c>
      <c r="AA265" s="71">
        <v>2</v>
      </c>
      <c r="AB265" s="71">
        <v>2</v>
      </c>
      <c r="AC265" s="71">
        <v>0</v>
      </c>
      <c r="AD265" s="71">
        <v>2</v>
      </c>
      <c r="AE265" s="71">
        <v>1</v>
      </c>
      <c r="AF265" s="71">
        <v>1</v>
      </c>
      <c r="AG265" s="73" t="s">
        <v>290</v>
      </c>
      <c r="AH265" s="73" t="s">
        <v>210</v>
      </c>
      <c r="AI265" s="73"/>
    </row>
    <row r="266" spans="1:35" hidden="1" x14ac:dyDescent="0.2">
      <c r="A266" s="67">
        <v>56360</v>
      </c>
      <c r="B266" s="71" t="s">
        <v>96</v>
      </c>
      <c r="C266" s="102">
        <f t="shared" ref="C266:C273" si="33">E266+F266+G266+I266</f>
        <v>5000</v>
      </c>
      <c r="D266" s="71">
        <v>209</v>
      </c>
      <c r="E266" s="71">
        <v>5000</v>
      </c>
      <c r="F266" s="71">
        <v>0</v>
      </c>
      <c r="G266" s="71">
        <v>0</v>
      </c>
      <c r="H266" s="71" t="s">
        <v>50</v>
      </c>
      <c r="I266" s="71">
        <v>0</v>
      </c>
      <c r="J266" s="71" t="s">
        <v>47</v>
      </c>
      <c r="K266" s="94">
        <v>1</v>
      </c>
      <c r="L266" s="71">
        <v>14</v>
      </c>
      <c r="M266" s="71">
        <v>294</v>
      </c>
      <c r="N266" s="71">
        <f>M266*2</f>
        <v>588</v>
      </c>
      <c r="O266" s="71">
        <v>0</v>
      </c>
      <c r="P266" s="71">
        <v>0</v>
      </c>
      <c r="Q266" s="71">
        <f t="shared" si="32"/>
        <v>0</v>
      </c>
      <c r="R266" s="71">
        <v>5</v>
      </c>
      <c r="S266" s="71">
        <v>0</v>
      </c>
      <c r="T266" s="71">
        <v>0</v>
      </c>
      <c r="U266" s="71">
        <v>2</v>
      </c>
      <c r="V266" s="71">
        <v>2</v>
      </c>
      <c r="W266" s="71">
        <v>1</v>
      </c>
      <c r="X266" s="71">
        <v>0</v>
      </c>
      <c r="Y266" s="71">
        <v>0</v>
      </c>
      <c r="Z266" s="71">
        <v>2</v>
      </c>
      <c r="AA266" s="71">
        <v>2</v>
      </c>
      <c r="AB266" s="71">
        <v>2</v>
      </c>
      <c r="AC266" s="71">
        <v>0</v>
      </c>
      <c r="AD266" s="71">
        <v>0</v>
      </c>
      <c r="AE266" s="71">
        <v>0</v>
      </c>
      <c r="AF266" s="71">
        <v>1</v>
      </c>
      <c r="AG266" s="73" t="s">
        <v>286</v>
      </c>
      <c r="AH266" s="73" t="s">
        <v>210</v>
      </c>
      <c r="AI266" s="76"/>
    </row>
    <row r="267" spans="1:35" hidden="1" x14ac:dyDescent="0.2">
      <c r="A267" s="67">
        <v>56361</v>
      </c>
      <c r="B267" s="71" t="s">
        <v>96</v>
      </c>
      <c r="C267" s="102">
        <f t="shared" si="33"/>
        <v>5000</v>
      </c>
      <c r="D267" s="71">
        <v>209</v>
      </c>
      <c r="E267" s="71">
        <v>5000</v>
      </c>
      <c r="F267" s="71">
        <v>0</v>
      </c>
      <c r="G267" s="71">
        <v>0</v>
      </c>
      <c r="H267" s="71" t="s">
        <v>50</v>
      </c>
      <c r="I267" s="71">
        <v>0</v>
      </c>
      <c r="J267" s="71" t="s">
        <v>47</v>
      </c>
      <c r="K267" s="94">
        <v>1</v>
      </c>
      <c r="L267" s="71">
        <v>14</v>
      </c>
      <c r="M267" s="71">
        <v>294</v>
      </c>
      <c r="N267" s="71">
        <f>M267*2</f>
        <v>588</v>
      </c>
      <c r="O267" s="71">
        <v>0</v>
      </c>
      <c r="P267" s="71">
        <v>0</v>
      </c>
      <c r="Q267" s="71">
        <f t="shared" si="32"/>
        <v>0</v>
      </c>
      <c r="R267" s="71">
        <v>5</v>
      </c>
      <c r="S267" s="71">
        <v>0</v>
      </c>
      <c r="T267" s="71">
        <v>0</v>
      </c>
      <c r="U267" s="71">
        <v>2</v>
      </c>
      <c r="V267" s="71">
        <v>2</v>
      </c>
      <c r="W267" s="71">
        <v>1</v>
      </c>
      <c r="X267" s="71">
        <v>0</v>
      </c>
      <c r="Y267" s="71">
        <v>0</v>
      </c>
      <c r="Z267" s="71">
        <v>2</v>
      </c>
      <c r="AA267" s="71">
        <v>2</v>
      </c>
      <c r="AB267" s="71">
        <v>2</v>
      </c>
      <c r="AC267" s="71">
        <v>0</v>
      </c>
      <c r="AD267" s="71">
        <v>0</v>
      </c>
      <c r="AE267" s="71">
        <v>0</v>
      </c>
      <c r="AF267" s="71">
        <v>1</v>
      </c>
      <c r="AG267" s="73" t="s">
        <v>286</v>
      </c>
      <c r="AH267" s="73" t="s">
        <v>210</v>
      </c>
      <c r="AI267" s="76"/>
    </row>
    <row r="268" spans="1:35" hidden="1" x14ac:dyDescent="0.2">
      <c r="A268" s="67">
        <v>56362</v>
      </c>
      <c r="B268" s="71" t="s">
        <v>96</v>
      </c>
      <c r="C268" s="102">
        <f t="shared" si="33"/>
        <v>5000</v>
      </c>
      <c r="D268" s="71">
        <v>209</v>
      </c>
      <c r="E268" s="71">
        <v>2500</v>
      </c>
      <c r="F268" s="71">
        <v>2500</v>
      </c>
      <c r="G268" s="71">
        <v>0</v>
      </c>
      <c r="H268" s="71" t="s">
        <v>50</v>
      </c>
      <c r="I268" s="71">
        <v>0</v>
      </c>
      <c r="J268" s="71" t="s">
        <v>47</v>
      </c>
      <c r="K268" s="94">
        <v>1</v>
      </c>
      <c r="L268" s="71">
        <v>14</v>
      </c>
      <c r="M268" s="71">
        <v>294</v>
      </c>
      <c r="N268" s="71">
        <f>M268*2</f>
        <v>588</v>
      </c>
      <c r="O268" s="71">
        <v>0</v>
      </c>
      <c r="P268" s="71">
        <v>0</v>
      </c>
      <c r="Q268" s="71">
        <f t="shared" si="32"/>
        <v>0</v>
      </c>
      <c r="R268" s="71">
        <v>5</v>
      </c>
      <c r="S268" s="71">
        <v>0</v>
      </c>
      <c r="T268" s="71">
        <v>0</v>
      </c>
      <c r="U268" s="71">
        <v>2</v>
      </c>
      <c r="V268" s="71">
        <v>2</v>
      </c>
      <c r="W268" s="71">
        <v>1</v>
      </c>
      <c r="X268" s="71">
        <v>0</v>
      </c>
      <c r="Y268" s="71">
        <v>0</v>
      </c>
      <c r="Z268" s="71">
        <v>2</v>
      </c>
      <c r="AA268" s="71">
        <v>2</v>
      </c>
      <c r="AB268" s="71">
        <v>2</v>
      </c>
      <c r="AC268" s="71">
        <v>0</v>
      </c>
      <c r="AD268" s="71">
        <v>0</v>
      </c>
      <c r="AE268" s="71">
        <v>0</v>
      </c>
      <c r="AF268" s="71">
        <v>1</v>
      </c>
      <c r="AG268" s="73" t="s">
        <v>286</v>
      </c>
      <c r="AH268" s="73" t="s">
        <v>210</v>
      </c>
      <c r="AI268" s="76"/>
    </row>
    <row r="269" spans="1:35" hidden="1" x14ac:dyDescent="0.2">
      <c r="A269" s="67">
        <v>56390</v>
      </c>
      <c r="B269" s="71" t="s">
        <v>96</v>
      </c>
      <c r="C269" s="102">
        <v>3000</v>
      </c>
      <c r="D269" s="71">
        <v>203</v>
      </c>
      <c r="E269" s="71">
        <v>0</v>
      </c>
      <c r="F269" s="71">
        <v>0</v>
      </c>
      <c r="G269" s="71">
        <v>3000</v>
      </c>
      <c r="H269" s="71" t="s">
        <v>50</v>
      </c>
      <c r="I269" s="71">
        <v>0</v>
      </c>
      <c r="J269" s="71" t="s">
        <v>47</v>
      </c>
      <c r="K269" s="94">
        <v>1</v>
      </c>
      <c r="L269" s="71">
        <v>0</v>
      </c>
      <c r="M269" s="71">
        <v>0</v>
      </c>
      <c r="N269" s="71">
        <f t="shared" ref="N269:N270" si="34">M269*2</f>
        <v>0</v>
      </c>
      <c r="O269" s="71">
        <v>2</v>
      </c>
      <c r="P269" s="71">
        <v>0</v>
      </c>
      <c r="Q269" s="71">
        <f t="shared" si="32"/>
        <v>0</v>
      </c>
      <c r="R269" s="71">
        <v>0</v>
      </c>
      <c r="S269" s="71">
        <v>20</v>
      </c>
      <c r="T269" s="71">
        <v>10</v>
      </c>
      <c r="U269" s="71">
        <v>2</v>
      </c>
      <c r="V269" s="71">
        <v>2</v>
      </c>
      <c r="W269" s="71">
        <v>1</v>
      </c>
      <c r="X269" s="71">
        <v>0</v>
      </c>
      <c r="Y269" s="71">
        <v>0</v>
      </c>
      <c r="Z269" s="71">
        <v>2</v>
      </c>
      <c r="AA269" s="71">
        <v>2</v>
      </c>
      <c r="AB269" s="71">
        <v>2</v>
      </c>
      <c r="AC269" s="71">
        <v>0</v>
      </c>
      <c r="AD269" s="71">
        <v>2</v>
      </c>
      <c r="AE269" s="71">
        <v>0</v>
      </c>
      <c r="AF269" s="71">
        <v>0</v>
      </c>
      <c r="AG269" s="73" t="s">
        <v>239</v>
      </c>
      <c r="AH269" s="73" t="s">
        <v>210</v>
      </c>
      <c r="AI269" s="73"/>
    </row>
    <row r="270" spans="1:35" hidden="1" x14ac:dyDescent="0.2">
      <c r="A270" s="67">
        <v>56391</v>
      </c>
      <c r="B270" s="71" t="s">
        <v>96</v>
      </c>
      <c r="C270" s="102">
        <v>3000</v>
      </c>
      <c r="D270" s="71">
        <v>203</v>
      </c>
      <c r="E270" s="71">
        <v>0</v>
      </c>
      <c r="F270" s="71">
        <v>0</v>
      </c>
      <c r="G270" s="71">
        <v>3000</v>
      </c>
      <c r="H270" s="71" t="s">
        <v>50</v>
      </c>
      <c r="I270" s="71">
        <v>0</v>
      </c>
      <c r="J270" s="71" t="s">
        <v>47</v>
      </c>
      <c r="K270" s="94">
        <v>1</v>
      </c>
      <c r="L270" s="71">
        <v>0</v>
      </c>
      <c r="M270" s="71">
        <v>0</v>
      </c>
      <c r="N270" s="71">
        <f t="shared" si="34"/>
        <v>0</v>
      </c>
      <c r="O270" s="71">
        <v>2</v>
      </c>
      <c r="P270" s="71">
        <v>0</v>
      </c>
      <c r="Q270" s="71">
        <f t="shared" si="32"/>
        <v>0</v>
      </c>
      <c r="R270" s="71">
        <v>0</v>
      </c>
      <c r="S270" s="71">
        <v>20</v>
      </c>
      <c r="T270" s="71">
        <v>10</v>
      </c>
      <c r="U270" s="71">
        <v>2</v>
      </c>
      <c r="V270" s="71">
        <v>2</v>
      </c>
      <c r="W270" s="71">
        <v>1</v>
      </c>
      <c r="X270" s="71">
        <v>0</v>
      </c>
      <c r="Y270" s="71">
        <v>0</v>
      </c>
      <c r="Z270" s="71">
        <v>2</v>
      </c>
      <c r="AA270" s="71">
        <v>2</v>
      </c>
      <c r="AB270" s="71">
        <v>2</v>
      </c>
      <c r="AC270" s="71">
        <v>0</v>
      </c>
      <c r="AD270" s="71">
        <v>2</v>
      </c>
      <c r="AE270" s="71">
        <v>0</v>
      </c>
      <c r="AF270" s="71">
        <v>0</v>
      </c>
      <c r="AG270" s="73" t="s">
        <v>239</v>
      </c>
      <c r="AH270" s="73" t="s">
        <v>210</v>
      </c>
      <c r="AI270" s="73"/>
    </row>
    <row r="271" spans="1:35" hidden="1" x14ac:dyDescent="0.2">
      <c r="A271" s="67">
        <v>56392</v>
      </c>
      <c r="B271" s="71" t="s">
        <v>96</v>
      </c>
      <c r="C271" s="102">
        <f t="shared" si="33"/>
        <v>2899</v>
      </c>
      <c r="D271" s="71">
        <v>200</v>
      </c>
      <c r="E271" s="71">
        <v>2899</v>
      </c>
      <c r="F271" s="71">
        <v>0</v>
      </c>
      <c r="G271" s="71">
        <v>0</v>
      </c>
      <c r="H271" s="71" t="s">
        <v>269</v>
      </c>
      <c r="I271" s="71">
        <v>0</v>
      </c>
      <c r="J271" s="71" t="s">
        <v>47</v>
      </c>
      <c r="K271" s="94">
        <v>1</v>
      </c>
      <c r="L271" s="71">
        <v>14</v>
      </c>
      <c r="M271" s="71">
        <v>140</v>
      </c>
      <c r="N271" s="71">
        <f>M271*2</f>
        <v>280</v>
      </c>
      <c r="O271" s="71">
        <v>2</v>
      </c>
      <c r="P271" s="71">
        <v>60</v>
      </c>
      <c r="Q271" s="71">
        <f t="shared" si="32"/>
        <v>120</v>
      </c>
      <c r="R271" s="71">
        <v>14</v>
      </c>
      <c r="S271" s="71">
        <v>18</v>
      </c>
      <c r="T271" s="71">
        <v>0</v>
      </c>
      <c r="U271" s="71">
        <v>3</v>
      </c>
      <c r="V271" s="71">
        <v>2</v>
      </c>
      <c r="W271" s="71">
        <v>1</v>
      </c>
      <c r="X271" s="71">
        <v>0</v>
      </c>
      <c r="Y271" s="71">
        <v>0</v>
      </c>
      <c r="Z271" s="71">
        <v>2</v>
      </c>
      <c r="AA271" s="71">
        <v>2</v>
      </c>
      <c r="AB271" s="71">
        <v>3</v>
      </c>
      <c r="AC271" s="71">
        <v>0</v>
      </c>
      <c r="AD271" s="71">
        <v>1</v>
      </c>
      <c r="AE271" s="71">
        <v>1</v>
      </c>
      <c r="AF271" s="71">
        <v>1</v>
      </c>
      <c r="AG271" s="73" t="s">
        <v>291</v>
      </c>
      <c r="AH271" s="73" t="s">
        <v>210</v>
      </c>
      <c r="AI271" s="76"/>
    </row>
    <row r="272" spans="1:35" hidden="1" x14ac:dyDescent="0.2">
      <c r="A272" s="67">
        <v>56404</v>
      </c>
      <c r="B272" s="71" t="s">
        <v>96</v>
      </c>
      <c r="C272" s="102">
        <f t="shared" si="33"/>
        <v>4523</v>
      </c>
      <c r="D272" s="71">
        <v>87</v>
      </c>
      <c r="E272" s="71">
        <v>0</v>
      </c>
      <c r="F272" s="71">
        <v>0</v>
      </c>
      <c r="G272" s="71">
        <v>4039</v>
      </c>
      <c r="H272" s="71" t="s">
        <v>59</v>
      </c>
      <c r="I272" s="71">
        <v>484</v>
      </c>
      <c r="J272" s="71" t="s">
        <v>47</v>
      </c>
      <c r="K272" s="94">
        <v>1</v>
      </c>
      <c r="L272" s="71">
        <v>4</v>
      </c>
      <c r="M272" s="71">
        <v>80</v>
      </c>
      <c r="N272" s="71">
        <f>M272*2</f>
        <v>160</v>
      </c>
      <c r="O272" s="71">
        <v>0</v>
      </c>
      <c r="P272" s="71">
        <v>0</v>
      </c>
      <c r="Q272" s="71">
        <f t="shared" si="32"/>
        <v>0</v>
      </c>
      <c r="R272" s="71">
        <v>4</v>
      </c>
      <c r="S272" s="71">
        <v>80</v>
      </c>
      <c r="T272" s="71">
        <v>0</v>
      </c>
      <c r="U272" s="71">
        <v>6</v>
      </c>
      <c r="V272" s="71">
        <v>10</v>
      </c>
      <c r="W272" s="71">
        <v>3</v>
      </c>
      <c r="X272" s="71">
        <v>0</v>
      </c>
      <c r="Y272" s="71">
        <v>0</v>
      </c>
      <c r="Z272" s="71">
        <v>2</v>
      </c>
      <c r="AA272" s="71">
        <v>10</v>
      </c>
      <c r="AB272" s="71">
        <v>4</v>
      </c>
      <c r="AC272" s="71">
        <v>0</v>
      </c>
      <c r="AD272" s="71">
        <v>1</v>
      </c>
      <c r="AE272" s="71">
        <v>0</v>
      </c>
      <c r="AF272" s="71">
        <v>1</v>
      </c>
      <c r="AG272" s="73" t="s">
        <v>292</v>
      </c>
      <c r="AH272" s="73" t="s">
        <v>210</v>
      </c>
      <c r="AI272" s="76"/>
    </row>
    <row r="273" spans="1:35" hidden="1" x14ac:dyDescent="0.2">
      <c r="A273" s="67">
        <v>56409</v>
      </c>
      <c r="B273" s="71" t="s">
        <v>96</v>
      </c>
      <c r="C273" s="102">
        <f t="shared" si="33"/>
        <v>1429</v>
      </c>
      <c r="D273" s="71">
        <v>82</v>
      </c>
      <c r="E273" s="71">
        <v>82</v>
      </c>
      <c r="F273" s="71">
        <v>1347</v>
      </c>
      <c r="G273" s="71">
        <v>0</v>
      </c>
      <c r="H273" s="71" t="s">
        <v>50</v>
      </c>
      <c r="I273" s="71">
        <v>0</v>
      </c>
      <c r="J273" s="71" t="s">
        <v>47</v>
      </c>
      <c r="K273" s="94">
        <v>1</v>
      </c>
      <c r="L273" s="71">
        <v>12</v>
      </c>
      <c r="M273" s="71">
        <v>0</v>
      </c>
      <c r="N273" s="71">
        <v>0</v>
      </c>
      <c r="O273" s="71">
        <v>0</v>
      </c>
      <c r="P273" s="71">
        <v>0</v>
      </c>
      <c r="Q273" s="71">
        <f t="shared" si="32"/>
        <v>0</v>
      </c>
      <c r="R273" s="71">
        <v>12</v>
      </c>
      <c r="S273" s="71">
        <v>24</v>
      </c>
      <c r="T273" s="71">
        <v>0</v>
      </c>
      <c r="U273" s="71">
        <v>4</v>
      </c>
      <c r="V273" s="71">
        <v>2</v>
      </c>
      <c r="W273" s="71">
        <v>1</v>
      </c>
      <c r="X273" s="71">
        <v>0</v>
      </c>
      <c r="Y273" s="71">
        <v>0</v>
      </c>
      <c r="Z273" s="71">
        <v>2</v>
      </c>
      <c r="AA273" s="71">
        <v>2</v>
      </c>
      <c r="AB273" s="71">
        <v>2</v>
      </c>
      <c r="AC273" s="71">
        <v>0</v>
      </c>
      <c r="AD273" s="71">
        <v>0</v>
      </c>
      <c r="AE273" s="71">
        <v>0</v>
      </c>
      <c r="AF273" s="71">
        <v>1</v>
      </c>
      <c r="AG273" s="73" t="s">
        <v>292</v>
      </c>
      <c r="AH273" s="73" t="s">
        <v>210</v>
      </c>
      <c r="AI273" s="76"/>
    </row>
    <row r="274" spans="1:35" hidden="1" x14ac:dyDescent="0.2">
      <c r="A274" s="67">
        <v>56410</v>
      </c>
      <c r="B274" s="71" t="s">
        <v>96</v>
      </c>
      <c r="C274" s="102">
        <v>1194</v>
      </c>
      <c r="D274" s="71">
        <v>50</v>
      </c>
      <c r="E274" s="71">
        <v>0</v>
      </c>
      <c r="F274" s="71">
        <v>119</v>
      </c>
      <c r="G274" s="71">
        <v>948</v>
      </c>
      <c r="H274" s="71" t="s">
        <v>59</v>
      </c>
      <c r="I274" s="71">
        <v>50</v>
      </c>
      <c r="J274" s="71" t="s">
        <v>47</v>
      </c>
      <c r="K274" s="94">
        <v>1</v>
      </c>
      <c r="L274" s="71">
        <v>15</v>
      </c>
      <c r="M274" s="71">
        <v>86</v>
      </c>
      <c r="N274" s="71">
        <v>172</v>
      </c>
      <c r="O274" s="71">
        <v>9</v>
      </c>
      <c r="P274" s="71">
        <v>0</v>
      </c>
      <c r="Q274" s="71">
        <v>0</v>
      </c>
      <c r="R274" s="71">
        <v>0</v>
      </c>
      <c r="S274" s="71">
        <v>16</v>
      </c>
      <c r="T274" s="71">
        <v>0</v>
      </c>
      <c r="U274" s="71">
        <v>1</v>
      </c>
      <c r="V274" s="71">
        <v>1</v>
      </c>
      <c r="W274" s="71">
        <v>0</v>
      </c>
      <c r="X274" s="71">
        <v>0</v>
      </c>
      <c r="Y274" s="71">
        <v>0</v>
      </c>
      <c r="Z274" s="71">
        <v>1</v>
      </c>
      <c r="AA274" s="71">
        <v>1</v>
      </c>
      <c r="AB274" s="71">
        <v>1</v>
      </c>
      <c r="AC274" s="71">
        <v>0</v>
      </c>
      <c r="AD274" s="71">
        <v>2</v>
      </c>
      <c r="AE274" s="71">
        <v>0</v>
      </c>
      <c r="AF274" s="71">
        <v>1</v>
      </c>
      <c r="AG274" s="73"/>
      <c r="AH274" s="73" t="s">
        <v>210</v>
      </c>
      <c r="AI274" s="73"/>
    </row>
    <row r="275" spans="1:35" hidden="1" x14ac:dyDescent="0.2">
      <c r="A275" s="67">
        <v>56412</v>
      </c>
      <c r="B275" s="71" t="s">
        <v>96</v>
      </c>
      <c r="C275" s="102">
        <f t="shared" ref="C275:C286" si="35">E275+F275+G275+I275</f>
        <v>1891</v>
      </c>
      <c r="D275" s="71">
        <v>108</v>
      </c>
      <c r="E275" s="71">
        <v>0</v>
      </c>
      <c r="F275" s="71">
        <v>0</v>
      </c>
      <c r="G275" s="71">
        <v>1891</v>
      </c>
      <c r="H275" s="71" t="s">
        <v>50</v>
      </c>
      <c r="I275" s="71">
        <v>0</v>
      </c>
      <c r="J275" s="71" t="s">
        <v>288</v>
      </c>
      <c r="K275" s="94">
        <v>1</v>
      </c>
      <c r="L275" s="71">
        <v>0</v>
      </c>
      <c r="M275" s="71">
        <v>0</v>
      </c>
      <c r="N275" s="71">
        <v>0</v>
      </c>
      <c r="O275" s="71">
        <v>0</v>
      </c>
      <c r="P275" s="71">
        <v>0</v>
      </c>
      <c r="Q275" s="71">
        <v>0</v>
      </c>
      <c r="R275" s="71">
        <v>0</v>
      </c>
      <c r="S275" s="71">
        <v>15</v>
      </c>
      <c r="T275" s="71">
        <v>0</v>
      </c>
      <c r="U275" s="71">
        <v>2</v>
      </c>
      <c r="V275" s="71">
        <v>2</v>
      </c>
      <c r="W275" s="71">
        <v>0</v>
      </c>
      <c r="X275" s="71">
        <v>0</v>
      </c>
      <c r="Y275" s="71">
        <v>0</v>
      </c>
      <c r="Z275" s="71">
        <v>2</v>
      </c>
      <c r="AA275" s="71">
        <v>2</v>
      </c>
      <c r="AB275" s="71">
        <v>2</v>
      </c>
      <c r="AC275" s="71">
        <v>0</v>
      </c>
      <c r="AD275" s="71">
        <v>0</v>
      </c>
      <c r="AE275" s="71">
        <v>0</v>
      </c>
      <c r="AF275" s="71">
        <v>1</v>
      </c>
      <c r="AG275" s="73" t="s">
        <v>287</v>
      </c>
      <c r="AH275" s="73" t="s">
        <v>210</v>
      </c>
      <c r="AI275" s="76"/>
    </row>
    <row r="276" spans="1:35" hidden="1" x14ac:dyDescent="0.2">
      <c r="A276" s="67">
        <v>56414</v>
      </c>
      <c r="B276" s="71" t="s">
        <v>96</v>
      </c>
      <c r="C276" s="102">
        <f t="shared" si="35"/>
        <v>660</v>
      </c>
      <c r="D276" s="71">
        <v>43</v>
      </c>
      <c r="E276" s="71">
        <v>0</v>
      </c>
      <c r="F276" s="71">
        <v>0</v>
      </c>
      <c r="G276" s="71">
        <v>660</v>
      </c>
      <c r="H276" s="71" t="s">
        <v>50</v>
      </c>
      <c r="I276" s="71">
        <v>0</v>
      </c>
      <c r="J276" s="71" t="s">
        <v>47</v>
      </c>
      <c r="K276" s="94">
        <v>1</v>
      </c>
      <c r="L276" s="71">
        <v>1</v>
      </c>
      <c r="M276" s="71">
        <v>13</v>
      </c>
      <c r="N276" s="71">
        <f t="shared" ref="N276:N286" si="36">M276*2</f>
        <v>26</v>
      </c>
      <c r="O276" s="71">
        <v>2</v>
      </c>
      <c r="P276" s="71">
        <v>8</v>
      </c>
      <c r="Q276" s="71">
        <v>16</v>
      </c>
      <c r="R276" s="71">
        <v>0</v>
      </c>
      <c r="S276" s="71">
        <v>2</v>
      </c>
      <c r="T276" s="71">
        <v>0</v>
      </c>
      <c r="U276" s="71">
        <v>1</v>
      </c>
      <c r="V276" s="71">
        <v>1</v>
      </c>
      <c r="W276" s="71">
        <v>1</v>
      </c>
      <c r="X276" s="71">
        <v>0</v>
      </c>
      <c r="Y276" s="71">
        <v>0</v>
      </c>
      <c r="Z276" s="71">
        <v>1</v>
      </c>
      <c r="AA276" s="71">
        <v>1</v>
      </c>
      <c r="AB276" s="71">
        <v>1</v>
      </c>
      <c r="AC276" s="71">
        <v>0</v>
      </c>
      <c r="AD276" s="71">
        <v>1</v>
      </c>
      <c r="AE276" s="71">
        <v>0</v>
      </c>
      <c r="AF276" s="71">
        <v>1</v>
      </c>
      <c r="AG276" s="73" t="s">
        <v>287</v>
      </c>
      <c r="AH276" s="73" t="s">
        <v>210</v>
      </c>
      <c r="AI276" s="76"/>
    </row>
    <row r="277" spans="1:35" hidden="1" x14ac:dyDescent="0.2">
      <c r="A277" s="67">
        <v>56420</v>
      </c>
      <c r="B277" s="71" t="s">
        <v>96</v>
      </c>
      <c r="C277" s="102">
        <f t="shared" si="35"/>
        <v>1983</v>
      </c>
      <c r="D277" s="71">
        <v>83</v>
      </c>
      <c r="E277" s="71">
        <v>94</v>
      </c>
      <c r="F277" s="71">
        <v>1889</v>
      </c>
      <c r="G277" s="71">
        <v>0</v>
      </c>
      <c r="H277" s="71" t="s">
        <v>50</v>
      </c>
      <c r="I277" s="71">
        <v>0</v>
      </c>
      <c r="J277" s="71" t="s">
        <v>47</v>
      </c>
      <c r="K277" s="94">
        <v>1</v>
      </c>
      <c r="L277" s="71">
        <v>14</v>
      </c>
      <c r="M277" s="71">
        <v>294</v>
      </c>
      <c r="N277" s="71">
        <f t="shared" si="36"/>
        <v>588</v>
      </c>
      <c r="O277" s="71">
        <v>0</v>
      </c>
      <c r="P277" s="71">
        <v>0</v>
      </c>
      <c r="Q277" s="71">
        <f>P277*2</f>
        <v>0</v>
      </c>
      <c r="R277" s="71">
        <v>5</v>
      </c>
      <c r="S277" s="71">
        <v>0</v>
      </c>
      <c r="T277" s="71">
        <v>0</v>
      </c>
      <c r="U277" s="71">
        <v>2</v>
      </c>
      <c r="V277" s="71">
        <v>2</v>
      </c>
      <c r="W277" s="71">
        <v>1</v>
      </c>
      <c r="X277" s="71">
        <v>0</v>
      </c>
      <c r="Y277" s="71">
        <v>0</v>
      </c>
      <c r="Z277" s="71">
        <v>2</v>
      </c>
      <c r="AA277" s="71">
        <v>2</v>
      </c>
      <c r="AB277" s="71">
        <v>2</v>
      </c>
      <c r="AC277" s="71">
        <v>0</v>
      </c>
      <c r="AD277" s="71">
        <v>0</v>
      </c>
      <c r="AE277" s="71">
        <v>0</v>
      </c>
      <c r="AF277" s="71">
        <v>1</v>
      </c>
      <c r="AG277" s="73" t="s">
        <v>292</v>
      </c>
      <c r="AH277" s="73" t="s">
        <v>210</v>
      </c>
      <c r="AI277" s="76"/>
    </row>
    <row r="278" spans="1:35" hidden="1" x14ac:dyDescent="0.2">
      <c r="A278" s="67">
        <v>56421</v>
      </c>
      <c r="B278" s="71" t="s">
        <v>96</v>
      </c>
      <c r="C278" s="102">
        <f t="shared" si="35"/>
        <v>1285</v>
      </c>
      <c r="D278" s="71">
        <v>80</v>
      </c>
      <c r="E278" s="71">
        <v>0</v>
      </c>
      <c r="F278" s="71">
        <v>0</v>
      </c>
      <c r="G278" s="71">
        <v>1285</v>
      </c>
      <c r="H278" s="71" t="s">
        <v>50</v>
      </c>
      <c r="I278" s="71">
        <v>0</v>
      </c>
      <c r="J278" s="71" t="s">
        <v>288</v>
      </c>
      <c r="K278" s="94">
        <v>1</v>
      </c>
      <c r="L278" s="71">
        <v>0</v>
      </c>
      <c r="M278" s="71">
        <v>202</v>
      </c>
      <c r="N278" s="71">
        <f t="shared" si="36"/>
        <v>404</v>
      </c>
      <c r="O278" s="71">
        <v>0</v>
      </c>
      <c r="P278" s="71">
        <v>0</v>
      </c>
      <c r="Q278" s="71">
        <v>0</v>
      </c>
      <c r="R278" s="71">
        <v>0</v>
      </c>
      <c r="S278" s="71">
        <v>15</v>
      </c>
      <c r="T278" s="71">
        <v>0</v>
      </c>
      <c r="U278" s="71">
        <v>2</v>
      </c>
      <c r="V278" s="71">
        <v>2</v>
      </c>
      <c r="W278" s="71">
        <v>0</v>
      </c>
      <c r="X278" s="71">
        <v>0</v>
      </c>
      <c r="Y278" s="71">
        <v>0</v>
      </c>
      <c r="Z278" s="71">
        <v>2</v>
      </c>
      <c r="AA278" s="71">
        <v>2</v>
      </c>
      <c r="AB278" s="71">
        <v>2</v>
      </c>
      <c r="AC278" s="71">
        <v>0</v>
      </c>
      <c r="AD278" s="71">
        <v>0</v>
      </c>
      <c r="AE278" s="71">
        <v>0</v>
      </c>
      <c r="AF278" s="71">
        <v>1</v>
      </c>
      <c r="AG278" s="73" t="s">
        <v>287</v>
      </c>
      <c r="AH278" s="73" t="s">
        <v>210</v>
      </c>
      <c r="AI278" s="76"/>
    </row>
    <row r="279" spans="1:35" hidden="1" x14ac:dyDescent="0.2">
      <c r="A279" s="67">
        <v>56422</v>
      </c>
      <c r="B279" s="71" t="s">
        <v>96</v>
      </c>
      <c r="C279" s="102">
        <f t="shared" si="35"/>
        <v>2082</v>
      </c>
      <c r="D279" s="71">
        <v>82</v>
      </c>
      <c r="E279" s="71">
        <v>0</v>
      </c>
      <c r="F279" s="71">
        <v>1999</v>
      </c>
      <c r="G279" s="71">
        <v>83</v>
      </c>
      <c r="H279" s="71" t="s">
        <v>50</v>
      </c>
      <c r="I279" s="71">
        <v>0</v>
      </c>
      <c r="J279" s="71" t="s">
        <v>47</v>
      </c>
      <c r="K279" s="94">
        <v>1</v>
      </c>
      <c r="L279" s="71">
        <v>14</v>
      </c>
      <c r="M279" s="71">
        <v>100</v>
      </c>
      <c r="N279" s="71">
        <f t="shared" si="36"/>
        <v>200</v>
      </c>
      <c r="O279" s="71">
        <v>4</v>
      </c>
      <c r="P279" s="71">
        <v>16</v>
      </c>
      <c r="Q279" s="71">
        <f t="shared" ref="Q279:Q286" si="37">P279*2</f>
        <v>32</v>
      </c>
      <c r="R279" s="71">
        <v>11</v>
      </c>
      <c r="S279" s="71">
        <v>23</v>
      </c>
      <c r="T279" s="71">
        <v>0</v>
      </c>
      <c r="U279" s="71">
        <v>2</v>
      </c>
      <c r="V279" s="71">
        <v>2</v>
      </c>
      <c r="W279" s="71">
        <v>1</v>
      </c>
      <c r="X279" s="71">
        <v>0</v>
      </c>
      <c r="Y279" s="71">
        <v>0</v>
      </c>
      <c r="Z279" s="71">
        <v>2</v>
      </c>
      <c r="AA279" s="71">
        <v>2</v>
      </c>
      <c r="AB279" s="71">
        <v>2</v>
      </c>
      <c r="AC279" s="71">
        <v>0</v>
      </c>
      <c r="AD279" s="71">
        <v>0</v>
      </c>
      <c r="AE279" s="71">
        <v>0</v>
      </c>
      <c r="AF279" s="71">
        <v>1</v>
      </c>
      <c r="AG279" s="73" t="s">
        <v>292</v>
      </c>
      <c r="AH279" s="73" t="s">
        <v>210</v>
      </c>
      <c r="AI279" s="76"/>
    </row>
    <row r="280" spans="1:35" hidden="1" x14ac:dyDescent="0.2">
      <c r="A280" s="67">
        <v>56427</v>
      </c>
      <c r="B280" s="71" t="s">
        <v>96</v>
      </c>
      <c r="C280" s="102">
        <f t="shared" si="35"/>
        <v>2609</v>
      </c>
      <c r="D280" s="71">
        <v>209</v>
      </c>
      <c r="E280" s="71">
        <v>2609</v>
      </c>
      <c r="F280" s="71">
        <v>0</v>
      </c>
      <c r="G280" s="71">
        <v>0</v>
      </c>
      <c r="H280" s="71" t="s">
        <v>50</v>
      </c>
      <c r="I280" s="71">
        <v>0</v>
      </c>
      <c r="J280" s="71" t="s">
        <v>47</v>
      </c>
      <c r="K280" s="94">
        <v>1</v>
      </c>
      <c r="L280" s="71">
        <v>3</v>
      </c>
      <c r="M280" s="71">
        <v>18</v>
      </c>
      <c r="N280" s="71">
        <f t="shared" si="36"/>
        <v>36</v>
      </c>
      <c r="O280" s="71">
        <v>3</v>
      </c>
      <c r="P280" s="71">
        <v>0</v>
      </c>
      <c r="Q280" s="71">
        <f t="shared" si="37"/>
        <v>0</v>
      </c>
      <c r="R280" s="71">
        <v>3</v>
      </c>
      <c r="S280" s="71">
        <v>50</v>
      </c>
      <c r="T280" s="71">
        <v>0</v>
      </c>
      <c r="U280" s="71">
        <v>2</v>
      </c>
      <c r="V280" s="71">
        <v>4</v>
      </c>
      <c r="W280" s="71">
        <v>2</v>
      </c>
      <c r="X280" s="71">
        <v>0</v>
      </c>
      <c r="Y280" s="71">
        <v>0</v>
      </c>
      <c r="Z280" s="71">
        <v>2</v>
      </c>
      <c r="AA280" s="71">
        <v>4</v>
      </c>
      <c r="AB280" s="71">
        <v>2</v>
      </c>
      <c r="AC280" s="71">
        <v>0</v>
      </c>
      <c r="AD280" s="71">
        <v>1</v>
      </c>
      <c r="AE280" s="71">
        <v>0</v>
      </c>
      <c r="AF280" s="71">
        <v>1</v>
      </c>
      <c r="AG280" s="73" t="s">
        <v>287</v>
      </c>
      <c r="AH280" s="73"/>
      <c r="AI280" s="76"/>
    </row>
    <row r="281" spans="1:35" hidden="1" x14ac:dyDescent="0.2">
      <c r="A281" s="67">
        <v>56430</v>
      </c>
      <c r="B281" s="71" t="s">
        <v>96</v>
      </c>
      <c r="C281" s="102">
        <f t="shared" si="35"/>
        <v>8772</v>
      </c>
      <c r="D281" s="71">
        <v>462</v>
      </c>
      <c r="E281" s="71">
        <v>0</v>
      </c>
      <c r="F281" s="71">
        <v>2399</v>
      </c>
      <c r="G281" s="71">
        <v>6373</v>
      </c>
      <c r="H281" s="71" t="s">
        <v>50</v>
      </c>
      <c r="I281" s="71">
        <v>0</v>
      </c>
      <c r="J281" s="71" t="s">
        <v>47</v>
      </c>
      <c r="K281" s="100">
        <v>1</v>
      </c>
      <c r="L281" s="71">
        <v>90</v>
      </c>
      <c r="M281" s="71">
        <v>630</v>
      </c>
      <c r="N281" s="71">
        <f t="shared" si="36"/>
        <v>1260</v>
      </c>
      <c r="O281" s="71">
        <v>1</v>
      </c>
      <c r="P281" s="71">
        <v>38</v>
      </c>
      <c r="Q281" s="71">
        <f t="shared" si="37"/>
        <v>76</v>
      </c>
      <c r="R281" s="71">
        <v>90</v>
      </c>
      <c r="S281" s="71">
        <v>89</v>
      </c>
      <c r="T281" s="71">
        <v>0</v>
      </c>
      <c r="U281" s="71">
        <v>12</v>
      </c>
      <c r="V281" s="71">
        <v>8</v>
      </c>
      <c r="W281" s="71">
        <v>7</v>
      </c>
      <c r="X281" s="71">
        <v>0</v>
      </c>
      <c r="Y281" s="71">
        <v>0</v>
      </c>
      <c r="Z281" s="71">
        <v>4</v>
      </c>
      <c r="AA281" s="71">
        <v>7</v>
      </c>
      <c r="AB281" s="71">
        <v>4</v>
      </c>
      <c r="AC281" s="71">
        <v>16</v>
      </c>
      <c r="AD281" s="71">
        <v>2</v>
      </c>
      <c r="AE281" s="71">
        <v>0</v>
      </c>
      <c r="AF281" s="71">
        <v>2</v>
      </c>
      <c r="AG281" s="73" t="s">
        <v>293</v>
      </c>
      <c r="AH281" s="73" t="s">
        <v>210</v>
      </c>
      <c r="AI281" s="76"/>
    </row>
    <row r="282" spans="1:35" hidden="1" x14ac:dyDescent="0.2">
      <c r="A282" s="67">
        <v>56445</v>
      </c>
      <c r="B282" s="71" t="s">
        <v>96</v>
      </c>
      <c r="C282" s="102">
        <f t="shared" si="35"/>
        <v>5470</v>
      </c>
      <c r="D282" s="71">
        <v>451</v>
      </c>
      <c r="E282" s="71">
        <v>0</v>
      </c>
      <c r="F282" s="71">
        <v>0</v>
      </c>
      <c r="G282" s="71">
        <v>5019</v>
      </c>
      <c r="H282" s="71" t="s">
        <v>50</v>
      </c>
      <c r="I282" s="71">
        <v>451</v>
      </c>
      <c r="J282" s="71" t="s">
        <v>47</v>
      </c>
      <c r="K282" s="94">
        <v>1</v>
      </c>
      <c r="L282" s="71">
        <v>4</v>
      </c>
      <c r="M282" s="71">
        <v>48</v>
      </c>
      <c r="N282" s="71">
        <f t="shared" si="36"/>
        <v>96</v>
      </c>
      <c r="O282" s="71">
        <v>6</v>
      </c>
      <c r="P282" s="71">
        <v>126</v>
      </c>
      <c r="Q282" s="71">
        <f t="shared" si="37"/>
        <v>252</v>
      </c>
      <c r="R282" s="71">
        <v>4</v>
      </c>
      <c r="S282" s="71">
        <v>75</v>
      </c>
      <c r="T282" s="71">
        <v>0</v>
      </c>
      <c r="U282" s="71">
        <v>6</v>
      </c>
      <c r="V282" s="71">
        <v>7</v>
      </c>
      <c r="W282" s="71">
        <v>3</v>
      </c>
      <c r="X282" s="71">
        <v>0</v>
      </c>
      <c r="Y282" s="71">
        <v>0</v>
      </c>
      <c r="Z282" s="71">
        <v>2</v>
      </c>
      <c r="AA282" s="71">
        <v>7</v>
      </c>
      <c r="AB282" s="71">
        <v>2</v>
      </c>
      <c r="AC282" s="71">
        <v>0</v>
      </c>
      <c r="AD282" s="71">
        <v>1</v>
      </c>
      <c r="AE282" s="71">
        <v>0</v>
      </c>
      <c r="AF282" s="71">
        <v>1</v>
      </c>
      <c r="AG282" s="73" t="s">
        <v>293</v>
      </c>
      <c r="AH282" s="73" t="s">
        <v>210</v>
      </c>
      <c r="AI282" s="76"/>
    </row>
    <row r="283" spans="1:35" hidden="1" x14ac:dyDescent="0.2">
      <c r="A283" s="67">
        <v>56458</v>
      </c>
      <c r="B283" s="71" t="s">
        <v>96</v>
      </c>
      <c r="C283" s="102">
        <v>3000</v>
      </c>
      <c r="D283" s="71">
        <v>200</v>
      </c>
      <c r="E283" s="71">
        <v>0</v>
      </c>
      <c r="F283" s="71">
        <v>0</v>
      </c>
      <c r="G283" s="71">
        <v>3000</v>
      </c>
      <c r="H283" s="71" t="s">
        <v>50</v>
      </c>
      <c r="I283" s="71">
        <v>0</v>
      </c>
      <c r="J283" s="71" t="s">
        <v>47</v>
      </c>
      <c r="K283" s="94">
        <v>1</v>
      </c>
      <c r="L283" s="71">
        <v>4</v>
      </c>
      <c r="M283" s="71">
        <v>48</v>
      </c>
      <c r="N283" s="71">
        <f t="shared" si="36"/>
        <v>96</v>
      </c>
      <c r="O283" s="71">
        <v>2</v>
      </c>
      <c r="P283" s="71">
        <v>0</v>
      </c>
      <c r="Q283" s="71">
        <f t="shared" si="37"/>
        <v>0</v>
      </c>
      <c r="R283" s="71">
        <v>0</v>
      </c>
      <c r="S283" s="71">
        <v>10</v>
      </c>
      <c r="T283" s="71">
        <v>10</v>
      </c>
      <c r="U283" s="71">
        <v>2</v>
      </c>
      <c r="V283" s="71">
        <v>2</v>
      </c>
      <c r="W283" s="71">
        <v>2</v>
      </c>
      <c r="X283" s="71">
        <v>0</v>
      </c>
      <c r="Y283" s="71">
        <v>0</v>
      </c>
      <c r="Z283" s="71">
        <v>2</v>
      </c>
      <c r="AA283" s="71">
        <v>2</v>
      </c>
      <c r="AB283" s="71">
        <v>2</v>
      </c>
      <c r="AC283" s="71">
        <v>0</v>
      </c>
      <c r="AD283" s="71">
        <v>0</v>
      </c>
      <c r="AE283" s="71">
        <v>0</v>
      </c>
      <c r="AF283" s="71">
        <v>0</v>
      </c>
      <c r="AG283" s="73"/>
      <c r="AH283" s="73" t="s">
        <v>210</v>
      </c>
      <c r="AI283" s="76"/>
    </row>
    <row r="284" spans="1:35" hidden="1" x14ac:dyDescent="0.2">
      <c r="A284" s="67">
        <v>56459</v>
      </c>
      <c r="B284" s="71" t="s">
        <v>96</v>
      </c>
      <c r="C284" s="102">
        <f t="shared" si="35"/>
        <v>4583</v>
      </c>
      <c r="D284" s="71">
        <v>365</v>
      </c>
      <c r="E284" s="71">
        <v>3123</v>
      </c>
      <c r="F284" s="71">
        <v>1104</v>
      </c>
      <c r="G284" s="71">
        <v>0</v>
      </c>
      <c r="H284" s="71" t="s">
        <v>59</v>
      </c>
      <c r="I284" s="71">
        <v>356</v>
      </c>
      <c r="J284" s="71" t="s">
        <v>47</v>
      </c>
      <c r="K284" s="94">
        <v>1</v>
      </c>
      <c r="L284" s="71">
        <v>13</v>
      </c>
      <c r="M284" s="71">
        <v>156</v>
      </c>
      <c r="N284" s="71">
        <f t="shared" si="36"/>
        <v>312</v>
      </c>
      <c r="O284" s="71">
        <v>4</v>
      </c>
      <c r="P284" s="71">
        <v>84</v>
      </c>
      <c r="Q284" s="71">
        <f t="shared" si="37"/>
        <v>168</v>
      </c>
      <c r="R284" s="71">
        <v>13</v>
      </c>
      <c r="S284" s="71">
        <v>52</v>
      </c>
      <c r="T284" s="71">
        <v>0</v>
      </c>
      <c r="U284" s="71">
        <v>4</v>
      </c>
      <c r="V284" s="71">
        <v>6</v>
      </c>
      <c r="W284" s="71">
        <v>2</v>
      </c>
      <c r="X284" s="71">
        <v>0</v>
      </c>
      <c r="Y284" s="71">
        <v>0</v>
      </c>
      <c r="Z284" s="71">
        <v>2</v>
      </c>
      <c r="AA284" s="71">
        <v>6</v>
      </c>
      <c r="AB284" s="71">
        <v>2</v>
      </c>
      <c r="AC284" s="71">
        <v>0</v>
      </c>
      <c r="AD284" s="71">
        <v>2</v>
      </c>
      <c r="AE284" s="71">
        <v>0</v>
      </c>
      <c r="AF284" s="71">
        <v>1</v>
      </c>
      <c r="AG284" s="73" t="s">
        <v>286</v>
      </c>
      <c r="AH284" s="73" t="s">
        <v>210</v>
      </c>
      <c r="AI284" s="76"/>
    </row>
    <row r="285" spans="1:35" hidden="1" x14ac:dyDescent="0.2">
      <c r="A285" s="67">
        <v>56471</v>
      </c>
      <c r="B285" s="71" t="s">
        <v>96</v>
      </c>
      <c r="C285" s="102">
        <v>3000</v>
      </c>
      <c r="D285" s="71">
        <v>200</v>
      </c>
      <c r="E285" s="71">
        <v>0</v>
      </c>
      <c r="F285" s="71">
        <v>0</v>
      </c>
      <c r="G285" s="71">
        <v>3000</v>
      </c>
      <c r="H285" s="71" t="s">
        <v>50</v>
      </c>
      <c r="I285" s="71">
        <v>0</v>
      </c>
      <c r="J285" s="71" t="s">
        <v>47</v>
      </c>
      <c r="K285" s="94">
        <v>1</v>
      </c>
      <c r="L285" s="71">
        <v>4</v>
      </c>
      <c r="M285" s="71">
        <v>48</v>
      </c>
      <c r="N285" s="71">
        <f t="shared" si="36"/>
        <v>96</v>
      </c>
      <c r="O285" s="71">
        <v>2</v>
      </c>
      <c r="P285" s="71">
        <v>0</v>
      </c>
      <c r="Q285" s="71">
        <f t="shared" si="37"/>
        <v>0</v>
      </c>
      <c r="R285" s="71">
        <v>0</v>
      </c>
      <c r="S285" s="71">
        <v>10</v>
      </c>
      <c r="T285" s="71">
        <v>10</v>
      </c>
      <c r="U285" s="71">
        <v>2</v>
      </c>
      <c r="V285" s="71">
        <v>2</v>
      </c>
      <c r="W285" s="71">
        <v>2</v>
      </c>
      <c r="X285" s="71">
        <v>0</v>
      </c>
      <c r="Y285" s="71">
        <v>0</v>
      </c>
      <c r="Z285" s="71">
        <v>2</v>
      </c>
      <c r="AA285" s="71">
        <v>2</v>
      </c>
      <c r="AB285" s="71">
        <v>2</v>
      </c>
      <c r="AC285" s="71">
        <v>0</v>
      </c>
      <c r="AD285" s="71">
        <v>0</v>
      </c>
      <c r="AE285" s="71">
        <v>0</v>
      </c>
      <c r="AF285" s="71">
        <v>0</v>
      </c>
      <c r="AG285" s="73"/>
      <c r="AH285" s="73" t="s">
        <v>210</v>
      </c>
      <c r="AI285" s="76"/>
    </row>
    <row r="286" spans="1:35" hidden="1" x14ac:dyDescent="0.2">
      <c r="A286" s="67">
        <v>56473</v>
      </c>
      <c r="B286" s="71" t="s">
        <v>96</v>
      </c>
      <c r="C286" s="102">
        <f t="shared" si="35"/>
        <v>5470</v>
      </c>
      <c r="D286" s="71">
        <v>451</v>
      </c>
      <c r="E286" s="71">
        <v>0</v>
      </c>
      <c r="F286" s="71">
        <v>0</v>
      </c>
      <c r="G286" s="71">
        <v>5019</v>
      </c>
      <c r="H286" s="71" t="s">
        <v>50</v>
      </c>
      <c r="I286" s="71">
        <v>451</v>
      </c>
      <c r="J286" s="71" t="s">
        <v>47</v>
      </c>
      <c r="K286" s="94">
        <v>1</v>
      </c>
      <c r="L286" s="71">
        <v>4</v>
      </c>
      <c r="M286" s="71">
        <v>48</v>
      </c>
      <c r="N286" s="71">
        <f t="shared" si="36"/>
        <v>96</v>
      </c>
      <c r="O286" s="71">
        <v>6</v>
      </c>
      <c r="P286" s="71">
        <v>126</v>
      </c>
      <c r="Q286" s="71">
        <f t="shared" si="37"/>
        <v>252</v>
      </c>
      <c r="R286" s="71">
        <v>4</v>
      </c>
      <c r="S286" s="71">
        <v>75</v>
      </c>
      <c r="T286" s="71">
        <v>0</v>
      </c>
      <c r="U286" s="71">
        <v>6</v>
      </c>
      <c r="V286" s="71">
        <v>7</v>
      </c>
      <c r="W286" s="71">
        <v>3</v>
      </c>
      <c r="X286" s="71">
        <v>0</v>
      </c>
      <c r="Y286" s="71">
        <v>0</v>
      </c>
      <c r="Z286" s="71">
        <v>2</v>
      </c>
      <c r="AA286" s="71">
        <v>7</v>
      </c>
      <c r="AB286" s="71">
        <v>2</v>
      </c>
      <c r="AC286" s="71">
        <v>0</v>
      </c>
      <c r="AD286" s="71">
        <v>1</v>
      </c>
      <c r="AE286" s="71">
        <v>0</v>
      </c>
      <c r="AF286" s="71">
        <v>1</v>
      </c>
      <c r="AG286" s="73"/>
      <c r="AH286" s="73"/>
      <c r="AI286" s="76"/>
    </row>
    <row r="287" spans="1:35" s="113" customFormat="1" hidden="1" x14ac:dyDescent="0.2">
      <c r="A287" s="67">
        <v>56480</v>
      </c>
      <c r="B287" s="71" t="s">
        <v>96</v>
      </c>
      <c r="C287" s="103">
        <v>9054</v>
      </c>
      <c r="D287" s="71">
        <v>0</v>
      </c>
      <c r="E287" s="71">
        <v>0</v>
      </c>
      <c r="F287" s="71">
        <v>0</v>
      </c>
      <c r="G287" s="68">
        <v>0</v>
      </c>
      <c r="H287" s="71" t="s">
        <v>50</v>
      </c>
      <c r="I287" s="71">
        <v>0</v>
      </c>
      <c r="J287" s="71" t="s">
        <v>47</v>
      </c>
      <c r="K287" s="112">
        <v>1</v>
      </c>
      <c r="L287" s="71">
        <v>0</v>
      </c>
      <c r="M287" s="71">
        <v>0</v>
      </c>
      <c r="N287" s="71">
        <v>0</v>
      </c>
      <c r="O287" s="71">
        <v>4</v>
      </c>
      <c r="P287" s="71">
        <v>0</v>
      </c>
      <c r="Q287" s="71">
        <v>0</v>
      </c>
      <c r="R287" s="71">
        <v>0</v>
      </c>
      <c r="S287" s="71">
        <v>60</v>
      </c>
      <c r="T287" s="71">
        <v>10</v>
      </c>
      <c r="U287" s="71">
        <v>10</v>
      </c>
      <c r="V287" s="71">
        <v>8</v>
      </c>
      <c r="W287" s="71">
        <v>8</v>
      </c>
      <c r="X287" s="71">
        <v>0</v>
      </c>
      <c r="Y287" s="71">
        <v>0</v>
      </c>
      <c r="Z287" s="71">
        <v>4</v>
      </c>
      <c r="AA287" s="71">
        <v>10</v>
      </c>
      <c r="AB287" s="71">
        <v>4</v>
      </c>
      <c r="AC287" s="71">
        <v>0</v>
      </c>
      <c r="AD287" s="71">
        <v>0</v>
      </c>
      <c r="AE287" s="71">
        <v>0</v>
      </c>
      <c r="AF287" s="71">
        <v>0</v>
      </c>
      <c r="AG287" s="73"/>
      <c r="AH287" s="73" t="s">
        <v>210</v>
      </c>
      <c r="AI287" s="84" t="s">
        <v>294</v>
      </c>
    </row>
    <row r="288" spans="1:35" s="80" customFormat="1" hidden="1" x14ac:dyDescent="0.2">
      <c r="A288" s="67">
        <v>56488</v>
      </c>
      <c r="B288" s="71" t="s">
        <v>96</v>
      </c>
      <c r="C288" s="102">
        <v>3000</v>
      </c>
      <c r="D288" s="71">
        <v>366</v>
      </c>
      <c r="E288" s="71">
        <v>0</v>
      </c>
      <c r="F288" s="71">
        <v>0</v>
      </c>
      <c r="G288" s="71">
        <v>3000</v>
      </c>
      <c r="H288" s="71" t="s">
        <v>50</v>
      </c>
      <c r="I288" s="71">
        <v>0</v>
      </c>
      <c r="J288" s="71" t="s">
        <v>47</v>
      </c>
      <c r="K288" s="112">
        <v>1</v>
      </c>
      <c r="L288" s="71">
        <v>0</v>
      </c>
      <c r="M288" s="71">
        <v>0</v>
      </c>
      <c r="N288" s="71">
        <v>0</v>
      </c>
      <c r="O288" s="71">
        <v>3</v>
      </c>
      <c r="P288" s="71">
        <v>0</v>
      </c>
      <c r="Q288" s="71">
        <v>0</v>
      </c>
      <c r="R288" s="71">
        <v>0</v>
      </c>
      <c r="S288" s="71">
        <v>30</v>
      </c>
      <c r="T288" s="38">
        <v>10</v>
      </c>
      <c r="U288" s="71">
        <v>5</v>
      </c>
      <c r="V288" s="71">
        <v>8</v>
      </c>
      <c r="W288" s="71">
        <v>2</v>
      </c>
      <c r="X288" s="71">
        <v>0</v>
      </c>
      <c r="Y288" s="71">
        <v>0</v>
      </c>
      <c r="Z288" s="71">
        <v>1</v>
      </c>
      <c r="AA288" s="71">
        <v>5</v>
      </c>
      <c r="AB288" s="71">
        <v>2</v>
      </c>
      <c r="AC288" s="71">
        <v>0</v>
      </c>
      <c r="AD288" s="71">
        <v>2</v>
      </c>
      <c r="AE288" s="71">
        <v>0</v>
      </c>
      <c r="AF288" s="71">
        <v>0</v>
      </c>
      <c r="AG288" s="73"/>
      <c r="AH288" s="73" t="s">
        <v>210</v>
      </c>
      <c r="AI288" s="84"/>
    </row>
    <row r="289" spans="1:35" s="80" customFormat="1" hidden="1" x14ac:dyDescent="0.2">
      <c r="A289" s="67">
        <v>56489</v>
      </c>
      <c r="B289" s="71" t="s">
        <v>96</v>
      </c>
      <c r="C289" s="102">
        <v>3000</v>
      </c>
      <c r="D289" s="71">
        <v>366</v>
      </c>
      <c r="E289" s="71">
        <v>0</v>
      </c>
      <c r="F289" s="71">
        <v>0</v>
      </c>
      <c r="G289" s="71">
        <v>3000</v>
      </c>
      <c r="H289" s="71" t="s">
        <v>50</v>
      </c>
      <c r="I289" s="71">
        <v>0</v>
      </c>
      <c r="J289" s="71" t="s">
        <v>47</v>
      </c>
      <c r="K289" s="112">
        <v>1</v>
      </c>
      <c r="L289" s="71">
        <v>0</v>
      </c>
      <c r="M289" s="71">
        <v>0</v>
      </c>
      <c r="N289" s="71">
        <v>0</v>
      </c>
      <c r="O289" s="71">
        <v>3</v>
      </c>
      <c r="P289" s="71">
        <v>0</v>
      </c>
      <c r="Q289" s="71">
        <v>0</v>
      </c>
      <c r="R289" s="71">
        <v>0</v>
      </c>
      <c r="S289" s="71">
        <v>30</v>
      </c>
      <c r="T289" s="71">
        <v>10</v>
      </c>
      <c r="U289" s="71">
        <v>5</v>
      </c>
      <c r="V289" s="71">
        <v>8</v>
      </c>
      <c r="W289" s="71">
        <v>2</v>
      </c>
      <c r="X289" s="71">
        <v>0</v>
      </c>
      <c r="Y289" s="71">
        <v>0</v>
      </c>
      <c r="Z289" s="71">
        <v>1</v>
      </c>
      <c r="AA289" s="71">
        <v>5</v>
      </c>
      <c r="AB289" s="71">
        <v>2</v>
      </c>
      <c r="AC289" s="71">
        <v>0</v>
      </c>
      <c r="AD289" s="71">
        <v>2</v>
      </c>
      <c r="AE289" s="71">
        <v>0</v>
      </c>
      <c r="AF289" s="71">
        <v>0</v>
      </c>
      <c r="AG289" s="73"/>
      <c r="AH289" s="73" t="s">
        <v>210</v>
      </c>
      <c r="AI289" s="84"/>
    </row>
    <row r="290" spans="1:35" hidden="1" x14ac:dyDescent="0.2">
      <c r="A290" s="67">
        <v>56504</v>
      </c>
      <c r="B290" s="71" t="s">
        <v>96</v>
      </c>
      <c r="C290" s="102">
        <f>E290+F290+G290+I290</f>
        <v>4523</v>
      </c>
      <c r="D290" s="71">
        <v>484</v>
      </c>
      <c r="E290" s="71">
        <v>0</v>
      </c>
      <c r="F290" s="71">
        <v>0</v>
      </c>
      <c r="G290" s="71">
        <v>4039</v>
      </c>
      <c r="H290" s="71" t="s">
        <v>50</v>
      </c>
      <c r="I290" s="71">
        <v>484</v>
      </c>
      <c r="J290" s="71" t="s">
        <v>47</v>
      </c>
      <c r="K290" s="94">
        <v>1</v>
      </c>
      <c r="L290" s="71">
        <v>5</v>
      </c>
      <c r="M290" s="71">
        <v>75</v>
      </c>
      <c r="N290" s="71">
        <f>M290*2</f>
        <v>150</v>
      </c>
      <c r="O290" s="71">
        <v>3</v>
      </c>
      <c r="P290" s="71">
        <v>63</v>
      </c>
      <c r="Q290" s="71">
        <f>P290*2</f>
        <v>126</v>
      </c>
      <c r="R290" s="71">
        <v>5</v>
      </c>
      <c r="S290" s="71">
        <v>65</v>
      </c>
      <c r="T290" s="71">
        <v>0</v>
      </c>
      <c r="U290" s="71">
        <v>6</v>
      </c>
      <c r="V290" s="71">
        <v>9</v>
      </c>
      <c r="W290" s="71">
        <v>3</v>
      </c>
      <c r="X290" s="71">
        <v>0</v>
      </c>
      <c r="Y290" s="71">
        <v>0</v>
      </c>
      <c r="Z290" s="71">
        <v>3</v>
      </c>
      <c r="AA290" s="71">
        <v>9</v>
      </c>
      <c r="AB290" s="71">
        <v>2</v>
      </c>
      <c r="AC290" s="71">
        <v>0</v>
      </c>
      <c r="AD290" s="71">
        <v>2</v>
      </c>
      <c r="AE290" s="71">
        <v>0</v>
      </c>
      <c r="AF290" s="71">
        <v>0</v>
      </c>
      <c r="AG290" s="73" t="s">
        <v>295</v>
      </c>
      <c r="AH290" s="73" t="s">
        <v>210</v>
      </c>
      <c r="AI290" s="76"/>
    </row>
    <row r="291" spans="1:35" hidden="1" x14ac:dyDescent="0.2">
      <c r="A291" s="67">
        <v>56505</v>
      </c>
      <c r="B291" s="71" t="s">
        <v>96</v>
      </c>
      <c r="C291" s="102">
        <f>E291+F291+G291+I291</f>
        <v>4561</v>
      </c>
      <c r="D291" s="71">
        <v>324</v>
      </c>
      <c r="E291" s="71">
        <v>2954</v>
      </c>
      <c r="F291" s="71">
        <v>1283</v>
      </c>
      <c r="G291" s="71">
        <v>0</v>
      </c>
      <c r="H291" s="71" t="s">
        <v>50</v>
      </c>
      <c r="I291" s="71">
        <v>324</v>
      </c>
      <c r="J291" s="71" t="s">
        <v>47</v>
      </c>
      <c r="K291" s="94">
        <v>1</v>
      </c>
      <c r="L291" s="71">
        <v>13</v>
      </c>
      <c r="M291" s="71">
        <v>156</v>
      </c>
      <c r="N291" s="71">
        <f>M291*2</f>
        <v>312</v>
      </c>
      <c r="O291" s="71">
        <v>5</v>
      </c>
      <c r="P291" s="71">
        <v>105</v>
      </c>
      <c r="Q291" s="71">
        <f>P291*2</f>
        <v>210</v>
      </c>
      <c r="R291" s="71">
        <v>13</v>
      </c>
      <c r="S291" s="71">
        <v>75</v>
      </c>
      <c r="T291" s="71">
        <v>0</v>
      </c>
      <c r="U291" s="71">
        <v>4</v>
      </c>
      <c r="V291" s="71">
        <v>6</v>
      </c>
      <c r="W291" s="71">
        <v>2</v>
      </c>
      <c r="X291" s="71">
        <v>0</v>
      </c>
      <c r="Y291" s="71">
        <v>0</v>
      </c>
      <c r="Z291" s="71">
        <v>2</v>
      </c>
      <c r="AA291" s="71">
        <v>6</v>
      </c>
      <c r="AB291" s="71">
        <v>2</v>
      </c>
      <c r="AC291" s="71">
        <v>0</v>
      </c>
      <c r="AD291" s="71">
        <v>1</v>
      </c>
      <c r="AE291" s="71">
        <v>0</v>
      </c>
      <c r="AF291" s="71">
        <v>1</v>
      </c>
      <c r="AG291" s="73" t="s">
        <v>295</v>
      </c>
      <c r="AH291" s="73" t="s">
        <v>210</v>
      </c>
      <c r="AI291" s="76"/>
    </row>
    <row r="292" spans="1:35" hidden="1" x14ac:dyDescent="0.2">
      <c r="A292" s="67">
        <v>56506</v>
      </c>
      <c r="B292" s="71" t="s">
        <v>96</v>
      </c>
      <c r="C292" s="102">
        <f>E292+F292+G292+I292</f>
        <v>4416</v>
      </c>
      <c r="D292" s="71">
        <v>324</v>
      </c>
      <c r="E292" s="71">
        <v>3024</v>
      </c>
      <c r="F292" s="71">
        <v>1068</v>
      </c>
      <c r="G292" s="71">
        <v>0</v>
      </c>
      <c r="H292" s="71" t="s">
        <v>50</v>
      </c>
      <c r="I292" s="71">
        <v>324</v>
      </c>
      <c r="J292" s="71" t="s">
        <v>47</v>
      </c>
      <c r="K292" s="94">
        <v>1</v>
      </c>
      <c r="L292" s="71">
        <v>11</v>
      </c>
      <c r="M292" s="71">
        <v>132</v>
      </c>
      <c r="N292" s="71">
        <f>M292*2</f>
        <v>264</v>
      </c>
      <c r="O292" s="71">
        <v>2</v>
      </c>
      <c r="P292" s="71">
        <v>42</v>
      </c>
      <c r="Q292" s="71">
        <f>P292*2</f>
        <v>84</v>
      </c>
      <c r="R292" s="71">
        <v>13</v>
      </c>
      <c r="S292" s="71">
        <v>81</v>
      </c>
      <c r="T292" s="71">
        <v>0</v>
      </c>
      <c r="U292" s="71">
        <v>4</v>
      </c>
      <c r="V292" s="71">
        <v>6</v>
      </c>
      <c r="W292" s="71">
        <v>2</v>
      </c>
      <c r="X292" s="71">
        <v>0</v>
      </c>
      <c r="Y292" s="71">
        <v>0</v>
      </c>
      <c r="Z292" s="71">
        <v>2</v>
      </c>
      <c r="AA292" s="71">
        <v>6</v>
      </c>
      <c r="AB292" s="71">
        <v>2</v>
      </c>
      <c r="AC292" s="71">
        <v>0</v>
      </c>
      <c r="AD292" s="71">
        <v>1</v>
      </c>
      <c r="AE292" s="71">
        <v>0</v>
      </c>
      <c r="AF292" s="71">
        <v>1</v>
      </c>
      <c r="AG292" s="73" t="s">
        <v>293</v>
      </c>
      <c r="AH292" s="73" t="s">
        <v>210</v>
      </c>
      <c r="AI292" s="76"/>
    </row>
    <row r="293" spans="1:35" hidden="1" x14ac:dyDescent="0.2">
      <c r="A293" s="67">
        <v>56508</v>
      </c>
      <c r="B293" s="71" t="s">
        <v>96</v>
      </c>
      <c r="C293" s="102">
        <v>538</v>
      </c>
      <c r="D293" s="71">
        <v>223</v>
      </c>
      <c r="E293" s="71">
        <v>538</v>
      </c>
      <c r="F293" s="71">
        <v>0</v>
      </c>
      <c r="G293" s="71">
        <v>0</v>
      </c>
      <c r="H293" s="71" t="s">
        <v>269</v>
      </c>
      <c r="I293" s="71">
        <v>0</v>
      </c>
      <c r="J293" s="71" t="s">
        <v>47</v>
      </c>
      <c r="K293" s="94">
        <v>1</v>
      </c>
      <c r="L293" s="71">
        <v>2</v>
      </c>
      <c r="M293" s="71">
        <v>10</v>
      </c>
      <c r="N293" s="71">
        <v>20</v>
      </c>
      <c r="O293" s="71">
        <v>4</v>
      </c>
      <c r="P293" s="71">
        <v>8</v>
      </c>
      <c r="Q293" s="71">
        <f>P293*2</f>
        <v>16</v>
      </c>
      <c r="R293" s="71">
        <v>0</v>
      </c>
      <c r="S293" s="71">
        <v>40</v>
      </c>
      <c r="T293" s="71">
        <v>2</v>
      </c>
      <c r="U293" s="71">
        <v>2</v>
      </c>
      <c r="V293" s="71">
        <v>3</v>
      </c>
      <c r="W293" s="71">
        <v>1</v>
      </c>
      <c r="X293" s="71">
        <v>0</v>
      </c>
      <c r="Y293" s="71">
        <v>2</v>
      </c>
      <c r="Z293" s="71">
        <v>2</v>
      </c>
      <c r="AA293" s="71">
        <v>3</v>
      </c>
      <c r="AB293" s="71">
        <v>2</v>
      </c>
      <c r="AC293" s="71">
        <v>0</v>
      </c>
      <c r="AD293" s="71">
        <v>0</v>
      </c>
      <c r="AE293" s="71">
        <v>0</v>
      </c>
      <c r="AF293" s="71">
        <v>1</v>
      </c>
      <c r="AG293" s="73" t="s">
        <v>296</v>
      </c>
      <c r="AH293" s="73" t="s">
        <v>210</v>
      </c>
      <c r="AI293" s="76"/>
    </row>
    <row r="294" spans="1:35" hidden="1" x14ac:dyDescent="0.2">
      <c r="A294" s="67">
        <v>56510</v>
      </c>
      <c r="B294" s="71" t="s">
        <v>96</v>
      </c>
      <c r="C294" s="102">
        <v>7500</v>
      </c>
      <c r="D294" s="71">
        <v>63</v>
      </c>
      <c r="E294" s="71">
        <v>7500</v>
      </c>
      <c r="F294" s="71">
        <v>0</v>
      </c>
      <c r="G294" s="71">
        <v>0</v>
      </c>
      <c r="H294" s="71" t="s">
        <v>269</v>
      </c>
      <c r="I294" s="71">
        <v>0</v>
      </c>
      <c r="J294" s="71" t="s">
        <v>345</v>
      </c>
      <c r="K294" s="101">
        <v>7</v>
      </c>
      <c r="L294" s="71">
        <v>0</v>
      </c>
      <c r="M294" s="71">
        <v>0</v>
      </c>
      <c r="N294" s="71">
        <v>0</v>
      </c>
      <c r="O294" s="71">
        <v>2</v>
      </c>
      <c r="P294" s="71">
        <v>0</v>
      </c>
      <c r="Q294" s="71">
        <v>0</v>
      </c>
      <c r="R294" s="71">
        <v>0</v>
      </c>
      <c r="S294" s="71">
        <v>6</v>
      </c>
      <c r="T294" s="71">
        <v>0</v>
      </c>
      <c r="U294" s="71">
        <v>4</v>
      </c>
      <c r="V294" s="71">
        <v>3</v>
      </c>
      <c r="W294" s="71">
        <v>3</v>
      </c>
      <c r="X294" s="71">
        <v>0</v>
      </c>
      <c r="Y294" s="71">
        <v>0</v>
      </c>
      <c r="Z294" s="71">
        <v>2</v>
      </c>
      <c r="AA294" s="71">
        <v>3</v>
      </c>
      <c r="AB294" s="71">
        <v>2</v>
      </c>
      <c r="AC294" s="71">
        <v>2</v>
      </c>
      <c r="AD294" s="71">
        <v>4</v>
      </c>
      <c r="AE294" s="71">
        <v>0</v>
      </c>
      <c r="AF294" s="71">
        <v>1</v>
      </c>
      <c r="AG294" s="73" t="s">
        <v>212</v>
      </c>
      <c r="AH294" s="73" t="s">
        <v>210</v>
      </c>
      <c r="AI294" s="76"/>
    </row>
    <row r="295" spans="1:35" hidden="1" x14ac:dyDescent="0.2">
      <c r="A295" s="67">
        <v>56516</v>
      </c>
      <c r="B295" s="71" t="s">
        <v>96</v>
      </c>
      <c r="C295" s="102">
        <f t="shared" ref="C295:C305" si="38">E295+F295+G295+I295</f>
        <v>4014</v>
      </c>
      <c r="D295" s="71">
        <v>235</v>
      </c>
      <c r="E295" s="71">
        <v>270</v>
      </c>
      <c r="F295" s="71">
        <v>1152</v>
      </c>
      <c r="G295" s="71">
        <v>0</v>
      </c>
      <c r="H295" s="71" t="s">
        <v>59</v>
      </c>
      <c r="I295" s="71">
        <v>2592</v>
      </c>
      <c r="J295" s="71" t="s">
        <v>47</v>
      </c>
      <c r="K295" s="94">
        <v>1</v>
      </c>
      <c r="L295" s="71">
        <v>16</v>
      </c>
      <c r="M295" s="71">
        <v>153</v>
      </c>
      <c r="N295" s="71">
        <f>M295*2</f>
        <v>306</v>
      </c>
      <c r="O295" s="71">
        <v>4</v>
      </c>
      <c r="P295" s="71">
        <v>84</v>
      </c>
      <c r="Q295" s="71">
        <f>P295*2</f>
        <v>168</v>
      </c>
      <c r="R295" s="71">
        <v>22</v>
      </c>
      <c r="S295" s="71">
        <v>37</v>
      </c>
      <c r="T295" s="71">
        <v>0</v>
      </c>
      <c r="U295" s="71">
        <v>5</v>
      </c>
      <c r="V295" s="71">
        <v>3</v>
      </c>
      <c r="W295" s="71">
        <v>2</v>
      </c>
      <c r="X295" s="71">
        <v>0</v>
      </c>
      <c r="Y295" s="71">
        <v>0</v>
      </c>
      <c r="Z295" s="71">
        <v>3</v>
      </c>
      <c r="AA295" s="71">
        <v>2</v>
      </c>
      <c r="AB295" s="71">
        <v>2</v>
      </c>
      <c r="AC295" s="71">
        <v>1</v>
      </c>
      <c r="AD295" s="71">
        <v>1</v>
      </c>
      <c r="AE295" s="71">
        <v>1</v>
      </c>
      <c r="AF295" s="71">
        <v>1</v>
      </c>
      <c r="AG295" s="73" t="s">
        <v>287</v>
      </c>
      <c r="AH295" s="73" t="s">
        <v>210</v>
      </c>
      <c r="AI295" s="76"/>
    </row>
    <row r="296" spans="1:35" ht="13.5" hidden="1" customHeight="1" x14ac:dyDescent="0.2">
      <c r="A296" s="67">
        <v>56553</v>
      </c>
      <c r="B296" s="71" t="s">
        <v>96</v>
      </c>
      <c r="C296" s="102">
        <f t="shared" si="38"/>
        <v>3093</v>
      </c>
      <c r="D296" s="71">
        <v>352</v>
      </c>
      <c r="E296" s="71">
        <v>2269</v>
      </c>
      <c r="F296" s="71">
        <v>472</v>
      </c>
      <c r="G296" s="71">
        <v>0</v>
      </c>
      <c r="H296" s="71" t="s">
        <v>59</v>
      </c>
      <c r="I296" s="71">
        <v>352</v>
      </c>
      <c r="J296" s="71" t="s">
        <v>47</v>
      </c>
      <c r="K296" s="94">
        <v>1</v>
      </c>
      <c r="L296" s="71">
        <v>16</v>
      </c>
      <c r="M296" s="71">
        <v>160</v>
      </c>
      <c r="N296" s="71">
        <f>M296*2</f>
        <v>320</v>
      </c>
      <c r="O296" s="71">
        <v>1</v>
      </c>
      <c r="P296" s="71">
        <v>14</v>
      </c>
      <c r="Q296" s="71">
        <f>P296*2</f>
        <v>28</v>
      </c>
      <c r="R296" s="71">
        <v>16</v>
      </c>
      <c r="S296" s="71">
        <v>50</v>
      </c>
      <c r="T296" s="71">
        <v>0</v>
      </c>
      <c r="U296" s="71">
        <v>5</v>
      </c>
      <c r="V296" s="71">
        <v>2</v>
      </c>
      <c r="W296" s="71">
        <v>1</v>
      </c>
      <c r="X296" s="71">
        <v>0</v>
      </c>
      <c r="Y296" s="71">
        <v>0</v>
      </c>
      <c r="Z296" s="71">
        <v>3</v>
      </c>
      <c r="AA296" s="71">
        <v>2</v>
      </c>
      <c r="AB296" s="71">
        <v>2</v>
      </c>
      <c r="AC296" s="71">
        <v>4</v>
      </c>
      <c r="AD296" s="71">
        <v>2</v>
      </c>
      <c r="AE296" s="71">
        <v>1</v>
      </c>
      <c r="AF296" s="71">
        <v>1</v>
      </c>
      <c r="AG296" s="73" t="s">
        <v>287</v>
      </c>
      <c r="AH296" s="73" t="s">
        <v>210</v>
      </c>
      <c r="AI296" s="76"/>
    </row>
    <row r="297" spans="1:35" ht="13.5" hidden="1" customHeight="1" x14ac:dyDescent="0.2">
      <c r="A297" s="67">
        <v>56554</v>
      </c>
      <c r="B297" s="71" t="s">
        <v>96</v>
      </c>
      <c r="C297" s="102">
        <f t="shared" si="38"/>
        <v>3093</v>
      </c>
      <c r="D297" s="71">
        <v>352</v>
      </c>
      <c r="E297" s="71">
        <v>2269</v>
      </c>
      <c r="F297" s="71">
        <v>472</v>
      </c>
      <c r="G297" s="71">
        <v>0</v>
      </c>
      <c r="H297" s="71" t="s">
        <v>59</v>
      </c>
      <c r="I297" s="71">
        <v>352</v>
      </c>
      <c r="J297" s="71" t="s">
        <v>47</v>
      </c>
      <c r="K297" s="94">
        <v>1</v>
      </c>
      <c r="L297" s="71">
        <v>16</v>
      </c>
      <c r="M297" s="71">
        <v>160</v>
      </c>
      <c r="N297" s="71">
        <f>M297*2</f>
        <v>320</v>
      </c>
      <c r="O297" s="71">
        <v>1</v>
      </c>
      <c r="P297" s="71">
        <v>14</v>
      </c>
      <c r="Q297" s="71">
        <f>P297*2</f>
        <v>28</v>
      </c>
      <c r="R297" s="71">
        <v>16</v>
      </c>
      <c r="S297" s="71">
        <v>50</v>
      </c>
      <c r="T297" s="71">
        <v>0</v>
      </c>
      <c r="U297" s="71">
        <v>5</v>
      </c>
      <c r="V297" s="71">
        <v>2</v>
      </c>
      <c r="W297" s="71">
        <v>1</v>
      </c>
      <c r="X297" s="71">
        <v>0</v>
      </c>
      <c r="Y297" s="71">
        <v>0</v>
      </c>
      <c r="Z297" s="71">
        <v>3</v>
      </c>
      <c r="AA297" s="71">
        <v>2</v>
      </c>
      <c r="AB297" s="71">
        <v>2</v>
      </c>
      <c r="AC297" s="71">
        <v>4</v>
      </c>
      <c r="AD297" s="71">
        <v>2</v>
      </c>
      <c r="AE297" s="71">
        <v>1</v>
      </c>
      <c r="AF297" s="71">
        <v>1</v>
      </c>
      <c r="AG297" s="73" t="s">
        <v>287</v>
      </c>
      <c r="AH297" s="73" t="s">
        <v>210</v>
      </c>
      <c r="AI297" s="76"/>
    </row>
    <row r="298" spans="1:35" ht="14.25" hidden="1" customHeight="1" x14ac:dyDescent="0.2">
      <c r="A298" s="67">
        <v>56555</v>
      </c>
      <c r="B298" s="71" t="s">
        <v>96</v>
      </c>
      <c r="C298" s="102">
        <f t="shared" si="38"/>
        <v>3093</v>
      </c>
      <c r="D298" s="71">
        <v>352</v>
      </c>
      <c r="E298" s="71">
        <v>2741</v>
      </c>
      <c r="F298" s="71">
        <v>0</v>
      </c>
      <c r="G298" s="71">
        <v>0</v>
      </c>
      <c r="H298" s="71" t="s">
        <v>59</v>
      </c>
      <c r="I298" s="71">
        <v>352</v>
      </c>
      <c r="J298" s="71" t="s">
        <v>47</v>
      </c>
      <c r="K298" s="94">
        <v>1</v>
      </c>
      <c r="L298" s="71">
        <v>16</v>
      </c>
      <c r="M298" s="71">
        <v>160</v>
      </c>
      <c r="N298" s="71">
        <f>M298*2</f>
        <v>320</v>
      </c>
      <c r="O298" s="71">
        <v>1</v>
      </c>
      <c r="P298" s="71">
        <v>14</v>
      </c>
      <c r="Q298" s="71">
        <f>P298*2</f>
        <v>28</v>
      </c>
      <c r="R298" s="71">
        <v>16</v>
      </c>
      <c r="S298" s="71">
        <v>50</v>
      </c>
      <c r="T298" s="71">
        <v>0</v>
      </c>
      <c r="U298" s="71">
        <v>5</v>
      </c>
      <c r="V298" s="71">
        <v>2</v>
      </c>
      <c r="W298" s="71">
        <v>1</v>
      </c>
      <c r="X298" s="71">
        <v>0</v>
      </c>
      <c r="Y298" s="71">
        <v>0</v>
      </c>
      <c r="Z298" s="71">
        <v>3</v>
      </c>
      <c r="AA298" s="71">
        <v>2</v>
      </c>
      <c r="AB298" s="71">
        <v>2</v>
      </c>
      <c r="AC298" s="71">
        <v>4</v>
      </c>
      <c r="AD298" s="71">
        <v>2</v>
      </c>
      <c r="AE298" s="71">
        <v>1</v>
      </c>
      <c r="AF298" s="71">
        <v>1</v>
      </c>
      <c r="AG298" s="73" t="s">
        <v>287</v>
      </c>
      <c r="AH298" s="73" t="s">
        <v>210</v>
      </c>
      <c r="AI298" s="76"/>
    </row>
    <row r="299" spans="1:35" ht="14.25" hidden="1" customHeight="1" x14ac:dyDescent="0.2">
      <c r="A299" s="67">
        <v>56556</v>
      </c>
      <c r="B299" s="71" t="s">
        <v>96</v>
      </c>
      <c r="C299" s="102">
        <f t="shared" si="38"/>
        <v>511</v>
      </c>
      <c r="D299" s="71">
        <v>35</v>
      </c>
      <c r="E299" s="71">
        <v>0</v>
      </c>
      <c r="F299" s="71">
        <v>0</v>
      </c>
      <c r="G299" s="71">
        <v>511</v>
      </c>
      <c r="H299" s="71" t="s">
        <v>50</v>
      </c>
      <c r="I299" s="71">
        <v>0</v>
      </c>
      <c r="J299" s="71" t="s">
        <v>47</v>
      </c>
      <c r="K299" s="94">
        <v>1</v>
      </c>
      <c r="L299" s="71">
        <v>3</v>
      </c>
      <c r="M299" s="71">
        <v>53</v>
      </c>
      <c r="N299" s="71">
        <v>0</v>
      </c>
      <c r="O299" s="71">
        <v>0</v>
      </c>
      <c r="P299" s="71">
        <v>0</v>
      </c>
      <c r="Q299" s="71">
        <v>10</v>
      </c>
      <c r="R299" s="71">
        <v>0</v>
      </c>
      <c r="S299" s="71">
        <v>0</v>
      </c>
      <c r="T299" s="71">
        <v>1</v>
      </c>
      <c r="U299" s="71">
        <v>0</v>
      </c>
      <c r="V299" s="71">
        <v>0</v>
      </c>
      <c r="W299" s="71">
        <v>0</v>
      </c>
      <c r="X299" s="71">
        <v>1</v>
      </c>
      <c r="Y299" s="71">
        <v>1</v>
      </c>
      <c r="Z299" s="71">
        <v>1</v>
      </c>
      <c r="AA299" s="71">
        <v>0</v>
      </c>
      <c r="AB299" s="71">
        <v>1</v>
      </c>
      <c r="AC299" s="71">
        <v>1</v>
      </c>
      <c r="AD299" s="71">
        <v>1</v>
      </c>
      <c r="AE299" s="71"/>
      <c r="AF299" s="71"/>
      <c r="AG299" s="73" t="s">
        <v>287</v>
      </c>
      <c r="AH299" s="73" t="s">
        <v>210</v>
      </c>
      <c r="AI299" s="76"/>
    </row>
    <row r="300" spans="1:35" ht="14.25" hidden="1" customHeight="1" x14ac:dyDescent="0.2">
      <c r="A300" s="67">
        <v>56615</v>
      </c>
      <c r="B300" s="71" t="s">
        <v>96</v>
      </c>
      <c r="C300" s="102">
        <f t="shared" si="38"/>
        <v>958</v>
      </c>
      <c r="D300" s="71">
        <v>958</v>
      </c>
      <c r="E300" s="71">
        <v>0</v>
      </c>
      <c r="F300" s="71">
        <v>0</v>
      </c>
      <c r="G300" s="71">
        <v>958</v>
      </c>
      <c r="H300" s="71" t="s">
        <v>50</v>
      </c>
      <c r="I300" s="71">
        <v>0</v>
      </c>
      <c r="J300" s="71" t="s">
        <v>62</v>
      </c>
      <c r="K300" s="94">
        <v>1</v>
      </c>
      <c r="L300" s="71">
        <v>0</v>
      </c>
      <c r="M300" s="71">
        <v>0</v>
      </c>
      <c r="N300" s="71">
        <v>0</v>
      </c>
      <c r="O300" s="71">
        <v>0</v>
      </c>
      <c r="P300" s="71">
        <v>0</v>
      </c>
      <c r="Q300" s="71">
        <v>0</v>
      </c>
      <c r="R300" s="71">
        <v>0</v>
      </c>
      <c r="S300" s="71">
        <v>20</v>
      </c>
      <c r="T300" s="71">
        <v>0</v>
      </c>
      <c r="U300" s="71">
        <v>13</v>
      </c>
      <c r="V300" s="71">
        <v>11</v>
      </c>
      <c r="W300" s="71">
        <v>8</v>
      </c>
      <c r="X300" s="71">
        <v>0</v>
      </c>
      <c r="Y300" s="71">
        <v>0</v>
      </c>
      <c r="Z300" s="71">
        <v>0</v>
      </c>
      <c r="AA300" s="71">
        <v>11</v>
      </c>
      <c r="AB300" s="71">
        <v>0</v>
      </c>
      <c r="AC300" s="71">
        <v>12</v>
      </c>
      <c r="AD300" s="71">
        <v>0</v>
      </c>
      <c r="AE300" s="71">
        <v>0</v>
      </c>
      <c r="AF300" s="71">
        <v>1</v>
      </c>
      <c r="AG300" s="73" t="s">
        <v>287</v>
      </c>
      <c r="AH300" s="73" t="s">
        <v>210</v>
      </c>
      <c r="AI300" s="104" t="s">
        <v>297</v>
      </c>
    </row>
    <row r="301" spans="1:35" ht="13.5" hidden="1" customHeight="1" x14ac:dyDescent="0.2">
      <c r="A301" s="67">
        <v>56616</v>
      </c>
      <c r="B301" s="71" t="s">
        <v>96</v>
      </c>
      <c r="C301" s="102">
        <f t="shared" si="38"/>
        <v>958</v>
      </c>
      <c r="D301" s="71">
        <v>958</v>
      </c>
      <c r="E301" s="71">
        <v>0</v>
      </c>
      <c r="F301" s="71">
        <v>0</v>
      </c>
      <c r="G301" s="71">
        <v>958</v>
      </c>
      <c r="H301" s="71" t="s">
        <v>50</v>
      </c>
      <c r="I301" s="71">
        <v>0</v>
      </c>
      <c r="J301" s="71" t="s">
        <v>62</v>
      </c>
      <c r="K301" s="94">
        <v>1</v>
      </c>
      <c r="L301" s="71">
        <v>0</v>
      </c>
      <c r="M301" s="71">
        <v>0</v>
      </c>
      <c r="N301" s="71">
        <v>0</v>
      </c>
      <c r="O301" s="71">
        <v>0</v>
      </c>
      <c r="P301" s="71">
        <v>0</v>
      </c>
      <c r="Q301" s="71">
        <v>0</v>
      </c>
      <c r="R301" s="71">
        <v>0</v>
      </c>
      <c r="S301" s="71">
        <v>20</v>
      </c>
      <c r="T301" s="71">
        <v>0</v>
      </c>
      <c r="U301" s="71">
        <v>13</v>
      </c>
      <c r="V301" s="71">
        <v>11</v>
      </c>
      <c r="W301" s="71">
        <v>8</v>
      </c>
      <c r="X301" s="71">
        <v>0</v>
      </c>
      <c r="Y301" s="71">
        <v>0</v>
      </c>
      <c r="Z301" s="71">
        <v>0</v>
      </c>
      <c r="AA301" s="71">
        <v>11</v>
      </c>
      <c r="AB301" s="71">
        <v>0</v>
      </c>
      <c r="AC301" s="71">
        <v>12</v>
      </c>
      <c r="AD301" s="71">
        <v>0</v>
      </c>
      <c r="AE301" s="71">
        <v>0</v>
      </c>
      <c r="AF301" s="71">
        <v>1</v>
      </c>
      <c r="AG301" s="73" t="s">
        <v>287</v>
      </c>
      <c r="AH301" s="73" t="s">
        <v>210</v>
      </c>
      <c r="AI301" s="104" t="s">
        <v>297</v>
      </c>
    </row>
    <row r="302" spans="1:35" ht="15" hidden="1" customHeight="1" x14ac:dyDescent="0.2">
      <c r="A302" s="67">
        <v>56617</v>
      </c>
      <c r="B302" s="71" t="s">
        <v>96</v>
      </c>
      <c r="C302" s="102">
        <f t="shared" si="38"/>
        <v>958</v>
      </c>
      <c r="D302" s="71">
        <v>958</v>
      </c>
      <c r="E302" s="71">
        <v>0</v>
      </c>
      <c r="F302" s="71">
        <v>0</v>
      </c>
      <c r="G302" s="71">
        <v>958</v>
      </c>
      <c r="H302" s="71" t="s">
        <v>50</v>
      </c>
      <c r="I302" s="71">
        <v>0</v>
      </c>
      <c r="J302" s="71" t="s">
        <v>62</v>
      </c>
      <c r="K302" s="94">
        <v>1</v>
      </c>
      <c r="L302" s="71">
        <v>0</v>
      </c>
      <c r="M302" s="71">
        <v>0</v>
      </c>
      <c r="N302" s="71">
        <v>0</v>
      </c>
      <c r="O302" s="71">
        <v>0</v>
      </c>
      <c r="P302" s="71">
        <v>0</v>
      </c>
      <c r="Q302" s="71">
        <v>0</v>
      </c>
      <c r="R302" s="71">
        <v>0</v>
      </c>
      <c r="S302" s="71">
        <v>20</v>
      </c>
      <c r="T302" s="71">
        <v>0</v>
      </c>
      <c r="U302" s="71">
        <v>13</v>
      </c>
      <c r="V302" s="71">
        <v>11</v>
      </c>
      <c r="W302" s="71">
        <v>8</v>
      </c>
      <c r="X302" s="71">
        <v>0</v>
      </c>
      <c r="Y302" s="71">
        <v>0</v>
      </c>
      <c r="Z302" s="71">
        <v>0</v>
      </c>
      <c r="AA302" s="71">
        <v>11</v>
      </c>
      <c r="AB302" s="71">
        <v>0</v>
      </c>
      <c r="AC302" s="71">
        <v>12</v>
      </c>
      <c r="AD302" s="71">
        <v>0</v>
      </c>
      <c r="AE302" s="71">
        <v>0</v>
      </c>
      <c r="AF302" s="71">
        <v>1</v>
      </c>
      <c r="AG302" s="73" t="s">
        <v>287</v>
      </c>
      <c r="AH302" s="73" t="s">
        <v>210</v>
      </c>
      <c r="AI302" s="104" t="s">
        <v>297</v>
      </c>
    </row>
    <row r="303" spans="1:35" ht="13.5" hidden="1" customHeight="1" x14ac:dyDescent="0.2">
      <c r="A303" s="67">
        <v>56619</v>
      </c>
      <c r="B303" s="71" t="s">
        <v>96</v>
      </c>
      <c r="C303" s="102">
        <f t="shared" si="38"/>
        <v>958</v>
      </c>
      <c r="D303" s="71">
        <v>958</v>
      </c>
      <c r="E303" s="71">
        <v>0</v>
      </c>
      <c r="F303" s="71">
        <v>0</v>
      </c>
      <c r="G303" s="71">
        <v>958</v>
      </c>
      <c r="H303" s="71" t="s">
        <v>50</v>
      </c>
      <c r="I303" s="71">
        <v>0</v>
      </c>
      <c r="J303" s="71" t="s">
        <v>62</v>
      </c>
      <c r="K303" s="94">
        <v>1</v>
      </c>
      <c r="L303" s="71">
        <v>0</v>
      </c>
      <c r="M303" s="71">
        <v>0</v>
      </c>
      <c r="N303" s="71">
        <v>0</v>
      </c>
      <c r="O303" s="71">
        <v>0</v>
      </c>
      <c r="P303" s="71">
        <v>0</v>
      </c>
      <c r="Q303" s="71">
        <v>0</v>
      </c>
      <c r="R303" s="71">
        <v>0</v>
      </c>
      <c r="S303" s="71">
        <v>20</v>
      </c>
      <c r="T303" s="71">
        <v>0</v>
      </c>
      <c r="U303" s="71">
        <v>13</v>
      </c>
      <c r="V303" s="71">
        <v>11</v>
      </c>
      <c r="W303" s="71">
        <v>8</v>
      </c>
      <c r="X303" s="71">
        <v>0</v>
      </c>
      <c r="Y303" s="71">
        <v>0</v>
      </c>
      <c r="Z303" s="71">
        <v>0</v>
      </c>
      <c r="AA303" s="71">
        <v>11</v>
      </c>
      <c r="AB303" s="71">
        <v>0</v>
      </c>
      <c r="AC303" s="71">
        <v>12</v>
      </c>
      <c r="AD303" s="71">
        <v>0</v>
      </c>
      <c r="AE303" s="71">
        <v>0</v>
      </c>
      <c r="AF303" s="71">
        <v>1</v>
      </c>
      <c r="AG303" s="73" t="s">
        <v>287</v>
      </c>
      <c r="AH303" s="73" t="s">
        <v>210</v>
      </c>
      <c r="AI303" s="104" t="s">
        <v>297</v>
      </c>
    </row>
    <row r="304" spans="1:35" hidden="1" x14ac:dyDescent="0.2">
      <c r="A304" s="67">
        <v>56765</v>
      </c>
      <c r="B304" s="71" t="s">
        <v>96</v>
      </c>
      <c r="C304" s="102">
        <f t="shared" si="38"/>
        <v>186</v>
      </c>
      <c r="D304" s="71">
        <v>119</v>
      </c>
      <c r="E304" s="71">
        <v>186</v>
      </c>
      <c r="F304" s="71">
        <v>0</v>
      </c>
      <c r="G304" s="71">
        <v>0</v>
      </c>
      <c r="H304" s="71" t="s">
        <v>50</v>
      </c>
      <c r="I304" s="71">
        <v>0</v>
      </c>
      <c r="J304" s="71" t="s">
        <v>47</v>
      </c>
      <c r="K304" s="94">
        <v>1</v>
      </c>
      <c r="L304" s="71">
        <v>3</v>
      </c>
      <c r="M304" s="71">
        <v>63</v>
      </c>
      <c r="N304" s="71">
        <f>M304*2</f>
        <v>126</v>
      </c>
      <c r="O304" s="71">
        <f>M304*2</f>
        <v>126</v>
      </c>
      <c r="P304" s="71">
        <v>0</v>
      </c>
      <c r="Q304" s="71"/>
      <c r="R304" s="71">
        <v>0</v>
      </c>
      <c r="S304" s="71">
        <f>R304*2</f>
        <v>0</v>
      </c>
      <c r="T304" s="71">
        <v>0</v>
      </c>
      <c r="U304" s="71">
        <v>3</v>
      </c>
      <c r="V304" s="71">
        <v>4</v>
      </c>
      <c r="W304" s="71">
        <v>1</v>
      </c>
      <c r="X304" s="71">
        <v>1</v>
      </c>
      <c r="Y304" s="71">
        <v>1</v>
      </c>
      <c r="Z304" s="71">
        <v>0</v>
      </c>
      <c r="AA304" s="71">
        <v>0</v>
      </c>
      <c r="AB304" s="71">
        <v>1</v>
      </c>
      <c r="AC304" s="71">
        <v>1</v>
      </c>
      <c r="AD304" s="71">
        <v>1</v>
      </c>
      <c r="AE304" s="71">
        <v>1</v>
      </c>
      <c r="AF304" s="71">
        <v>0</v>
      </c>
      <c r="AG304" s="73" t="s">
        <v>298</v>
      </c>
      <c r="AH304" s="73" t="s">
        <v>210</v>
      </c>
      <c r="AI304" s="76"/>
    </row>
    <row r="305" spans="1:35" hidden="1" x14ac:dyDescent="0.2">
      <c r="A305" s="67">
        <v>56767</v>
      </c>
      <c r="B305" s="71" t="s">
        <v>96</v>
      </c>
      <c r="C305" s="102">
        <f t="shared" si="38"/>
        <v>4714</v>
      </c>
      <c r="D305" s="71">
        <v>507</v>
      </c>
      <c r="E305" s="71">
        <v>2316</v>
      </c>
      <c r="F305" s="71">
        <v>1755</v>
      </c>
      <c r="G305" s="71">
        <v>38</v>
      </c>
      <c r="H305" s="71" t="s">
        <v>59</v>
      </c>
      <c r="I305" s="71">
        <v>605</v>
      </c>
      <c r="J305" s="71" t="s">
        <v>47</v>
      </c>
      <c r="K305" s="94">
        <v>1</v>
      </c>
      <c r="L305" s="71">
        <v>10</v>
      </c>
      <c r="M305" s="71">
        <v>200</v>
      </c>
      <c r="N305" s="71">
        <f>M305*2</f>
        <v>400</v>
      </c>
      <c r="O305" s="71">
        <v>2</v>
      </c>
      <c r="P305" s="71">
        <v>42</v>
      </c>
      <c r="Q305" s="71">
        <f>P305*2</f>
        <v>84</v>
      </c>
      <c r="R305" s="71">
        <v>10</v>
      </c>
      <c r="S305" s="71">
        <v>65</v>
      </c>
      <c r="T305" s="71">
        <v>74</v>
      </c>
      <c r="U305" s="71">
        <v>9</v>
      </c>
      <c r="V305" s="71">
        <v>6</v>
      </c>
      <c r="W305" s="71">
        <v>2</v>
      </c>
      <c r="X305" s="71">
        <v>0</v>
      </c>
      <c r="Y305" s="71">
        <v>0</v>
      </c>
      <c r="Z305" s="71">
        <v>2</v>
      </c>
      <c r="AA305" s="71">
        <v>6</v>
      </c>
      <c r="AB305" s="71">
        <v>6</v>
      </c>
      <c r="AC305" s="71">
        <v>1</v>
      </c>
      <c r="AD305" s="71">
        <v>1</v>
      </c>
      <c r="AE305" s="71">
        <v>1</v>
      </c>
      <c r="AF305" s="71">
        <v>1</v>
      </c>
      <c r="AG305" s="73" t="s">
        <v>298</v>
      </c>
      <c r="AH305" s="73" t="s">
        <v>210</v>
      </c>
      <c r="AI305" s="76"/>
    </row>
    <row r="306" spans="1:35" hidden="1" x14ac:dyDescent="0.2">
      <c r="A306" s="70">
        <v>56800</v>
      </c>
      <c r="B306" s="71" t="s">
        <v>96</v>
      </c>
      <c r="C306" s="102">
        <v>209839</v>
      </c>
      <c r="D306" s="71"/>
      <c r="E306" s="71"/>
      <c r="F306" s="71"/>
      <c r="G306" s="71"/>
      <c r="H306" s="71"/>
      <c r="I306" s="71"/>
      <c r="J306" s="71" t="s">
        <v>47</v>
      </c>
      <c r="K306" s="94">
        <v>1</v>
      </c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>
        <v>0</v>
      </c>
      <c r="Y306" s="71">
        <v>0</v>
      </c>
      <c r="Z306" s="71"/>
      <c r="AA306" s="71"/>
      <c r="AB306" s="71"/>
      <c r="AC306" s="71"/>
      <c r="AD306" s="71"/>
      <c r="AE306" s="71"/>
      <c r="AF306" s="71"/>
      <c r="AG306" s="73"/>
      <c r="AH306" s="73"/>
      <c r="AI306" s="76" t="s">
        <v>351</v>
      </c>
    </row>
    <row r="307" spans="1:35" hidden="1" x14ac:dyDescent="0.2">
      <c r="A307" s="67">
        <v>56820</v>
      </c>
      <c r="B307" s="71" t="s">
        <v>96</v>
      </c>
      <c r="C307" s="102">
        <f>E307+F307+G307+I307</f>
        <v>12587</v>
      </c>
      <c r="D307" s="71">
        <v>10258</v>
      </c>
      <c r="E307" s="71">
        <v>11982</v>
      </c>
      <c r="F307" s="71">
        <v>0</v>
      </c>
      <c r="G307" s="71">
        <v>0</v>
      </c>
      <c r="H307" s="71" t="s">
        <v>59</v>
      </c>
      <c r="I307" s="71">
        <v>605</v>
      </c>
      <c r="J307" s="71" t="s">
        <v>47</v>
      </c>
      <c r="K307" s="94">
        <v>1</v>
      </c>
      <c r="L307" s="71">
        <v>10</v>
      </c>
      <c r="M307" s="71">
        <v>200</v>
      </c>
      <c r="N307" s="71">
        <f>M307*2</f>
        <v>400</v>
      </c>
      <c r="O307" s="71">
        <v>2</v>
      </c>
      <c r="P307" s="71">
        <v>42</v>
      </c>
      <c r="Q307" s="71">
        <f>P307*2</f>
        <v>84</v>
      </c>
      <c r="R307" s="71">
        <v>10</v>
      </c>
      <c r="S307" s="71">
        <v>65</v>
      </c>
      <c r="T307" s="71">
        <v>74</v>
      </c>
      <c r="U307" s="71">
        <v>9</v>
      </c>
      <c r="V307" s="71">
        <v>6</v>
      </c>
      <c r="W307" s="71">
        <v>2</v>
      </c>
      <c r="X307" s="71">
        <v>0</v>
      </c>
      <c r="Y307" s="71">
        <v>0</v>
      </c>
      <c r="Z307" s="71">
        <v>2</v>
      </c>
      <c r="AA307" s="71">
        <v>6</v>
      </c>
      <c r="AB307" s="71">
        <v>6</v>
      </c>
      <c r="AC307" s="71">
        <v>1</v>
      </c>
      <c r="AD307" s="71">
        <v>1</v>
      </c>
      <c r="AE307" s="71">
        <v>1</v>
      </c>
      <c r="AF307" s="71">
        <v>1</v>
      </c>
      <c r="AG307" s="73"/>
      <c r="AH307" s="73"/>
      <c r="AI307" s="76"/>
    </row>
    <row r="308" spans="1:35" hidden="1" x14ac:dyDescent="0.2">
      <c r="A308" s="67">
        <v>69000</v>
      </c>
      <c r="B308" s="71" t="s">
        <v>49</v>
      </c>
      <c r="C308" s="102">
        <v>22547</v>
      </c>
      <c r="D308" s="71">
        <v>908</v>
      </c>
      <c r="E308" s="71">
        <v>0</v>
      </c>
      <c r="F308" s="71">
        <v>0</v>
      </c>
      <c r="G308" s="79">
        <v>22547</v>
      </c>
      <c r="H308" s="71" t="s">
        <v>50</v>
      </c>
      <c r="I308" s="71">
        <v>0</v>
      </c>
      <c r="J308" s="71" t="s">
        <v>218</v>
      </c>
      <c r="K308" s="95">
        <v>3</v>
      </c>
      <c r="L308" s="71">
        <v>104</v>
      </c>
      <c r="M308" s="79">
        <v>12045</v>
      </c>
      <c r="N308" s="71">
        <f>M308*2</f>
        <v>24090</v>
      </c>
      <c r="O308" s="71">
        <v>23</v>
      </c>
      <c r="P308" s="71">
        <v>64</v>
      </c>
      <c r="Q308" s="71">
        <f>P308*2</f>
        <v>128</v>
      </c>
      <c r="R308" s="71">
        <v>0</v>
      </c>
      <c r="S308" s="71">
        <v>50</v>
      </c>
      <c r="T308" s="71">
        <v>0</v>
      </c>
      <c r="U308" s="71">
        <v>9</v>
      </c>
      <c r="V308" s="71">
        <v>15</v>
      </c>
      <c r="W308" s="71">
        <v>4</v>
      </c>
      <c r="X308" s="71">
        <v>0</v>
      </c>
      <c r="Y308" s="71">
        <v>0</v>
      </c>
      <c r="Z308" s="71">
        <v>0</v>
      </c>
      <c r="AA308" s="71">
        <v>19</v>
      </c>
      <c r="AB308" s="71">
        <v>0</v>
      </c>
      <c r="AC308" s="71">
        <v>0</v>
      </c>
      <c r="AD308" s="71">
        <v>4</v>
      </c>
      <c r="AE308" s="71">
        <v>0</v>
      </c>
      <c r="AF308" s="71">
        <v>1</v>
      </c>
      <c r="AG308" s="73"/>
      <c r="AH308" s="73" t="s">
        <v>210</v>
      </c>
      <c r="AI308" s="76"/>
    </row>
    <row r="309" spans="1:35" hidden="1" x14ac:dyDescent="0.2">
      <c r="A309" s="67">
        <v>69004</v>
      </c>
      <c r="B309" s="71" t="s">
        <v>49</v>
      </c>
      <c r="C309" s="102">
        <f t="shared" ref="C309:C318" si="39">E309+F309+G309+I309</f>
        <v>881</v>
      </c>
      <c r="D309" s="71">
        <v>274</v>
      </c>
      <c r="E309" s="71">
        <v>638</v>
      </c>
      <c r="F309" s="71">
        <v>0</v>
      </c>
      <c r="G309" s="71">
        <v>0</v>
      </c>
      <c r="H309" s="71" t="s">
        <v>59</v>
      </c>
      <c r="I309" s="71">
        <v>243</v>
      </c>
      <c r="J309" s="71" t="s">
        <v>47</v>
      </c>
      <c r="K309" s="99">
        <v>5</v>
      </c>
      <c r="L309" s="71">
        <v>10</v>
      </c>
      <c r="M309" s="71">
        <v>420</v>
      </c>
      <c r="N309" s="71">
        <f t="shared" ref="N309:N318" si="40">M309*2</f>
        <v>840</v>
      </c>
      <c r="O309" s="71">
        <v>2</v>
      </c>
      <c r="P309" s="71">
        <v>60</v>
      </c>
      <c r="Q309" s="71">
        <f t="shared" ref="Q309:Q312" si="41">P309*2</f>
        <v>120</v>
      </c>
      <c r="R309" s="71">
        <v>10</v>
      </c>
      <c r="S309" s="71">
        <v>0</v>
      </c>
      <c r="T309" s="71">
        <v>0</v>
      </c>
      <c r="U309" s="71">
        <v>4</v>
      </c>
      <c r="V309" s="71">
        <v>4</v>
      </c>
      <c r="W309" s="71">
        <v>1</v>
      </c>
      <c r="X309" s="71">
        <v>0</v>
      </c>
      <c r="Y309" s="71">
        <v>0</v>
      </c>
      <c r="Z309" s="71">
        <v>2</v>
      </c>
      <c r="AA309" s="71">
        <v>4</v>
      </c>
      <c r="AB309" s="71">
        <v>2</v>
      </c>
      <c r="AC309" s="71">
        <v>0</v>
      </c>
      <c r="AD309" s="71">
        <v>0</v>
      </c>
      <c r="AE309" s="71">
        <v>0</v>
      </c>
      <c r="AF309" s="71">
        <v>0</v>
      </c>
      <c r="AG309" s="73" t="s">
        <v>242</v>
      </c>
      <c r="AH309" s="73" t="s">
        <v>210</v>
      </c>
      <c r="AI309" s="76"/>
    </row>
    <row r="310" spans="1:35" ht="12" hidden="1" customHeight="1" x14ac:dyDescent="0.2">
      <c r="A310" s="67">
        <v>69005</v>
      </c>
      <c r="B310" s="71" t="s">
        <v>49</v>
      </c>
      <c r="C310" s="102">
        <f t="shared" si="39"/>
        <v>876</v>
      </c>
      <c r="D310" s="71">
        <v>78</v>
      </c>
      <c r="E310" s="71">
        <v>798</v>
      </c>
      <c r="F310" s="71">
        <v>0</v>
      </c>
      <c r="G310" s="71">
        <v>0</v>
      </c>
      <c r="H310" s="71" t="s">
        <v>59</v>
      </c>
      <c r="I310" s="71">
        <v>78</v>
      </c>
      <c r="J310" s="71" t="s">
        <v>47</v>
      </c>
      <c r="K310" s="99">
        <v>5</v>
      </c>
      <c r="L310" s="71">
        <v>7</v>
      </c>
      <c r="M310" s="71">
        <v>161</v>
      </c>
      <c r="N310" s="71">
        <f t="shared" si="40"/>
        <v>322</v>
      </c>
      <c r="O310" s="71">
        <v>1</v>
      </c>
      <c r="P310" s="71">
        <v>24</v>
      </c>
      <c r="Q310" s="71">
        <f t="shared" si="41"/>
        <v>48</v>
      </c>
      <c r="R310" s="71">
        <v>7</v>
      </c>
      <c r="S310" s="71">
        <v>12</v>
      </c>
      <c r="T310" s="71">
        <v>6</v>
      </c>
      <c r="U310" s="71">
        <v>2</v>
      </c>
      <c r="V310" s="71">
        <v>1</v>
      </c>
      <c r="W310" s="71">
        <v>1</v>
      </c>
      <c r="X310" s="71">
        <v>0</v>
      </c>
      <c r="Y310" s="71">
        <v>0</v>
      </c>
      <c r="Z310" s="71">
        <v>1</v>
      </c>
      <c r="AA310" s="71">
        <v>1</v>
      </c>
      <c r="AB310" s="71">
        <v>1</v>
      </c>
      <c r="AC310" s="71">
        <v>0</v>
      </c>
      <c r="AD310" s="71">
        <v>1</v>
      </c>
      <c r="AE310" s="71">
        <v>0</v>
      </c>
      <c r="AF310" s="71">
        <v>1</v>
      </c>
      <c r="AG310" s="73" t="s">
        <v>242</v>
      </c>
      <c r="AH310" s="73"/>
      <c r="AI310" s="76"/>
    </row>
    <row r="311" spans="1:35" hidden="1" x14ac:dyDescent="0.2">
      <c r="A311" s="67">
        <v>69012</v>
      </c>
      <c r="B311" s="71" t="s">
        <v>49</v>
      </c>
      <c r="C311" s="102">
        <f t="shared" si="39"/>
        <v>3743</v>
      </c>
      <c r="D311" s="71">
        <v>245</v>
      </c>
      <c r="E311" s="71">
        <v>929</v>
      </c>
      <c r="F311" s="71">
        <v>0</v>
      </c>
      <c r="G311" s="71">
        <v>123</v>
      </c>
      <c r="H311" s="71" t="s">
        <v>101</v>
      </c>
      <c r="I311" s="71">
        <v>2691</v>
      </c>
      <c r="J311" s="71" t="s">
        <v>47</v>
      </c>
      <c r="K311" s="99">
        <v>5</v>
      </c>
      <c r="L311" s="71">
        <v>18</v>
      </c>
      <c r="M311" s="71">
        <v>378</v>
      </c>
      <c r="N311" s="71">
        <f t="shared" si="40"/>
        <v>756</v>
      </c>
      <c r="O311" s="71">
        <v>5</v>
      </c>
      <c r="P311" s="71">
        <v>96</v>
      </c>
      <c r="Q311" s="71">
        <f t="shared" si="41"/>
        <v>192</v>
      </c>
      <c r="R311" s="71">
        <v>18</v>
      </c>
      <c r="S311" s="71">
        <v>0</v>
      </c>
      <c r="T311" s="71">
        <v>0</v>
      </c>
      <c r="U311" s="71">
        <v>9</v>
      </c>
      <c r="V311" s="71">
        <v>7</v>
      </c>
      <c r="W311" s="71">
        <v>3</v>
      </c>
      <c r="X311" s="71">
        <v>0</v>
      </c>
      <c r="Y311" s="71">
        <v>1</v>
      </c>
      <c r="Z311" s="71">
        <v>3</v>
      </c>
      <c r="AA311" s="71">
        <v>7</v>
      </c>
      <c r="AB311" s="71">
        <v>5</v>
      </c>
      <c r="AC311" s="71">
        <v>0</v>
      </c>
      <c r="AD311" s="71">
        <v>0</v>
      </c>
      <c r="AE311" s="71">
        <v>0</v>
      </c>
      <c r="AF311" s="71">
        <v>0</v>
      </c>
      <c r="AG311" s="73" t="s">
        <v>242</v>
      </c>
      <c r="AH311" s="73" t="s">
        <v>210</v>
      </c>
      <c r="AI311" s="76"/>
    </row>
    <row r="312" spans="1:35" hidden="1" x14ac:dyDescent="0.2">
      <c r="A312" s="67">
        <v>70001</v>
      </c>
      <c r="B312" s="71" t="s">
        <v>102</v>
      </c>
      <c r="C312" s="102">
        <f t="shared" si="39"/>
        <v>3420</v>
      </c>
      <c r="D312" s="71">
        <v>83</v>
      </c>
      <c r="E312" s="71">
        <v>3420</v>
      </c>
      <c r="F312" s="71">
        <v>0</v>
      </c>
      <c r="G312" s="71">
        <v>0</v>
      </c>
      <c r="H312" s="71" t="s">
        <v>50</v>
      </c>
      <c r="I312" s="71">
        <v>0</v>
      </c>
      <c r="J312" s="71" t="s">
        <v>47</v>
      </c>
      <c r="K312" s="94">
        <v>1</v>
      </c>
      <c r="L312" s="71">
        <v>19</v>
      </c>
      <c r="M312" s="71">
        <v>285</v>
      </c>
      <c r="N312" s="71">
        <f t="shared" si="40"/>
        <v>570</v>
      </c>
      <c r="O312" s="71">
        <v>0</v>
      </c>
      <c r="P312" s="71">
        <v>0</v>
      </c>
      <c r="Q312" s="71">
        <f t="shared" si="41"/>
        <v>0</v>
      </c>
      <c r="R312" s="71">
        <v>0</v>
      </c>
      <c r="S312" s="71">
        <v>48</v>
      </c>
      <c r="T312" s="71">
        <v>0</v>
      </c>
      <c r="U312" s="71">
        <v>2</v>
      </c>
      <c r="V312" s="71">
        <v>2</v>
      </c>
      <c r="W312" s="71">
        <v>0</v>
      </c>
      <c r="X312" s="71">
        <v>0</v>
      </c>
      <c r="Y312" s="71">
        <v>0</v>
      </c>
      <c r="Z312" s="71">
        <v>1</v>
      </c>
      <c r="AA312" s="71">
        <v>2</v>
      </c>
      <c r="AB312" s="71">
        <v>1</v>
      </c>
      <c r="AC312" s="71">
        <v>0</v>
      </c>
      <c r="AD312" s="71">
        <v>1</v>
      </c>
      <c r="AE312" s="71">
        <v>0</v>
      </c>
      <c r="AF312" s="71">
        <v>1</v>
      </c>
      <c r="AG312" s="73" t="s">
        <v>242</v>
      </c>
      <c r="AH312" s="73" t="s">
        <v>210</v>
      </c>
      <c r="AI312" s="76"/>
    </row>
    <row r="313" spans="1:35" hidden="1" x14ac:dyDescent="0.2">
      <c r="A313" s="67">
        <v>70015</v>
      </c>
      <c r="B313" s="71" t="s">
        <v>102</v>
      </c>
      <c r="C313" s="102">
        <f t="shared" si="39"/>
        <v>80</v>
      </c>
      <c r="D313" s="71">
        <v>80</v>
      </c>
      <c r="E313" s="71">
        <v>0</v>
      </c>
      <c r="F313" s="71">
        <v>0</v>
      </c>
      <c r="G313" s="71">
        <v>0</v>
      </c>
      <c r="H313" s="71" t="s">
        <v>18</v>
      </c>
      <c r="I313" s="71">
        <v>80</v>
      </c>
      <c r="J313" s="71" t="s">
        <v>62</v>
      </c>
      <c r="K313" s="94">
        <v>1</v>
      </c>
      <c r="L313" s="71">
        <v>2</v>
      </c>
      <c r="M313" s="71">
        <v>0</v>
      </c>
      <c r="N313" s="71">
        <f t="shared" si="40"/>
        <v>0</v>
      </c>
      <c r="O313" s="71">
        <v>0</v>
      </c>
      <c r="P313" s="71">
        <v>0</v>
      </c>
      <c r="Q313" s="71">
        <v>0</v>
      </c>
      <c r="R313" s="71">
        <v>0</v>
      </c>
      <c r="S313" s="71">
        <v>4</v>
      </c>
      <c r="T313" s="71">
        <v>0</v>
      </c>
      <c r="U313" s="71">
        <v>2</v>
      </c>
      <c r="V313" s="71">
        <v>2</v>
      </c>
      <c r="W313" s="71">
        <v>0</v>
      </c>
      <c r="X313" s="71">
        <v>0</v>
      </c>
      <c r="Y313" s="71">
        <v>0</v>
      </c>
      <c r="Z313" s="71">
        <v>2</v>
      </c>
      <c r="AA313" s="71">
        <v>2</v>
      </c>
      <c r="AB313" s="71">
        <v>2</v>
      </c>
      <c r="AC313" s="71">
        <v>0</v>
      </c>
      <c r="AD313" s="71">
        <v>0</v>
      </c>
      <c r="AE313" s="71">
        <v>0</v>
      </c>
      <c r="AF313" s="71">
        <v>1</v>
      </c>
      <c r="AG313" s="73" t="s">
        <v>242</v>
      </c>
      <c r="AH313" s="73"/>
      <c r="AI313" s="76"/>
    </row>
    <row r="314" spans="1:35" hidden="1" x14ac:dyDescent="0.2">
      <c r="A314" s="67">
        <v>70017</v>
      </c>
      <c r="B314" s="71" t="s">
        <v>102</v>
      </c>
      <c r="C314" s="102">
        <f t="shared" si="39"/>
        <v>415</v>
      </c>
      <c r="D314" s="71">
        <v>28</v>
      </c>
      <c r="E314" s="71">
        <v>0</v>
      </c>
      <c r="F314" s="71">
        <v>0</v>
      </c>
      <c r="G314" s="71">
        <v>0</v>
      </c>
      <c r="H314" s="71" t="s">
        <v>56</v>
      </c>
      <c r="I314" s="71">
        <v>415</v>
      </c>
      <c r="J314" s="71" t="s">
        <v>78</v>
      </c>
      <c r="K314" s="94">
        <v>1</v>
      </c>
      <c r="L314" s="71">
        <v>11</v>
      </c>
      <c r="M314" s="71">
        <v>140</v>
      </c>
      <c r="N314" s="71">
        <f t="shared" si="40"/>
        <v>280</v>
      </c>
      <c r="O314" s="71">
        <v>2</v>
      </c>
      <c r="P314" s="71">
        <v>42</v>
      </c>
      <c r="Q314" s="71">
        <f>P314*2</f>
        <v>84</v>
      </c>
      <c r="R314" s="71">
        <v>0</v>
      </c>
      <c r="S314" s="71">
        <v>9</v>
      </c>
      <c r="T314" s="71">
        <v>0</v>
      </c>
      <c r="U314" s="71">
        <v>1</v>
      </c>
      <c r="V314" s="71">
        <v>1</v>
      </c>
      <c r="W314" s="71">
        <v>0</v>
      </c>
      <c r="X314" s="71">
        <v>0</v>
      </c>
      <c r="Y314" s="71">
        <v>0</v>
      </c>
      <c r="Z314" s="71">
        <v>1</v>
      </c>
      <c r="AA314" s="71">
        <v>1</v>
      </c>
      <c r="AB314" s="71">
        <v>1</v>
      </c>
      <c r="AC314" s="71">
        <v>0</v>
      </c>
      <c r="AD314" s="71">
        <v>1</v>
      </c>
      <c r="AE314" s="71">
        <v>0</v>
      </c>
      <c r="AF314" s="71">
        <v>1</v>
      </c>
      <c r="AG314" s="73" t="s">
        <v>242</v>
      </c>
      <c r="AH314" s="73" t="s">
        <v>210</v>
      </c>
      <c r="AI314" s="76"/>
    </row>
    <row r="315" spans="1:35" x14ac:dyDescent="0.2">
      <c r="A315" s="67">
        <v>70020</v>
      </c>
      <c r="B315" s="71" t="s">
        <v>102</v>
      </c>
      <c r="C315" s="102">
        <f t="shared" si="39"/>
        <v>15555</v>
      </c>
      <c r="D315" s="71">
        <v>969</v>
      </c>
      <c r="E315" s="71">
        <v>7338</v>
      </c>
      <c r="F315" s="71">
        <v>2585</v>
      </c>
      <c r="G315" s="71">
        <v>0</v>
      </c>
      <c r="H315" s="71" t="s">
        <v>59</v>
      </c>
      <c r="I315" s="71">
        <v>5632</v>
      </c>
      <c r="J315" s="71" t="s">
        <v>246</v>
      </c>
      <c r="K315" s="128">
        <v>5</v>
      </c>
      <c r="L315" s="71">
        <v>23</v>
      </c>
      <c r="M315" s="71">
        <v>273</v>
      </c>
      <c r="N315" s="71">
        <f t="shared" si="40"/>
        <v>546</v>
      </c>
      <c r="O315" s="71">
        <v>26</v>
      </c>
      <c r="P315" s="71">
        <v>92</v>
      </c>
      <c r="Q315" s="71">
        <f>P315*2</f>
        <v>184</v>
      </c>
      <c r="R315" s="71">
        <v>3</v>
      </c>
      <c r="S315" s="71">
        <v>61</v>
      </c>
      <c r="T315" s="71">
        <v>0</v>
      </c>
      <c r="U315" s="71">
        <v>15</v>
      </c>
      <c r="V315" s="71">
        <v>11</v>
      </c>
      <c r="W315" s="71">
        <v>4</v>
      </c>
      <c r="X315" s="71">
        <v>0</v>
      </c>
      <c r="Y315" s="71">
        <v>0</v>
      </c>
      <c r="Z315" s="71">
        <v>5</v>
      </c>
      <c r="AA315" s="71">
        <v>11</v>
      </c>
      <c r="AB315" s="71">
        <v>5</v>
      </c>
      <c r="AC315" s="71">
        <v>0</v>
      </c>
      <c r="AD315" s="71">
        <v>0</v>
      </c>
      <c r="AE315" s="71">
        <v>0</v>
      </c>
      <c r="AF315" s="71">
        <v>1</v>
      </c>
      <c r="AG315" s="73" t="s">
        <v>247</v>
      </c>
      <c r="AH315" s="73" t="s">
        <v>210</v>
      </c>
      <c r="AI315" s="76"/>
    </row>
    <row r="316" spans="1:35" hidden="1" x14ac:dyDescent="0.2">
      <c r="A316" s="67">
        <v>76020</v>
      </c>
      <c r="B316" s="71" t="s">
        <v>102</v>
      </c>
      <c r="C316" s="102">
        <f t="shared" si="39"/>
        <v>4276</v>
      </c>
      <c r="D316" s="71">
        <v>392</v>
      </c>
      <c r="E316" s="71">
        <v>4276</v>
      </c>
      <c r="F316" s="71">
        <v>0</v>
      </c>
      <c r="G316" s="71">
        <v>0</v>
      </c>
      <c r="H316" s="71" t="s">
        <v>50</v>
      </c>
      <c r="I316" s="71">
        <v>0</v>
      </c>
      <c r="J316" s="71" t="s">
        <v>47</v>
      </c>
      <c r="K316" s="94">
        <v>1</v>
      </c>
      <c r="L316" s="71">
        <v>33</v>
      </c>
      <c r="M316" s="71">
        <v>495</v>
      </c>
      <c r="N316" s="71">
        <f t="shared" si="40"/>
        <v>990</v>
      </c>
      <c r="O316" s="71">
        <v>3</v>
      </c>
      <c r="P316" s="71">
        <v>63</v>
      </c>
      <c r="Q316" s="71">
        <f>P316*2</f>
        <v>126</v>
      </c>
      <c r="R316" s="71">
        <v>0</v>
      </c>
      <c r="S316" s="71">
        <v>6</v>
      </c>
      <c r="T316" s="71">
        <v>30</v>
      </c>
      <c r="U316" s="71">
        <v>4</v>
      </c>
      <c r="V316" s="71">
        <v>3</v>
      </c>
      <c r="W316" s="71">
        <v>2</v>
      </c>
      <c r="X316" s="71">
        <v>0</v>
      </c>
      <c r="Y316" s="71">
        <v>0</v>
      </c>
      <c r="Z316" s="71">
        <v>2</v>
      </c>
      <c r="AA316" s="71">
        <v>3</v>
      </c>
      <c r="AB316" s="71">
        <v>2</v>
      </c>
      <c r="AC316" s="71">
        <v>0</v>
      </c>
      <c r="AD316" s="71">
        <v>1</v>
      </c>
      <c r="AE316" s="71">
        <v>0</v>
      </c>
      <c r="AF316" s="71">
        <v>1</v>
      </c>
      <c r="AG316" s="73"/>
      <c r="AH316" s="73"/>
      <c r="AI316" s="76"/>
    </row>
    <row r="317" spans="1:35" x14ac:dyDescent="0.2">
      <c r="A317" s="67">
        <v>85018</v>
      </c>
      <c r="B317" s="71" t="s">
        <v>49</v>
      </c>
      <c r="C317" s="102">
        <f t="shared" si="39"/>
        <v>19457</v>
      </c>
      <c r="D317" s="71">
        <v>454</v>
      </c>
      <c r="E317" s="71">
        <v>12526</v>
      </c>
      <c r="F317" s="71">
        <v>0</v>
      </c>
      <c r="G317" s="71">
        <v>0</v>
      </c>
      <c r="H317" s="71" t="s">
        <v>72</v>
      </c>
      <c r="I317" s="71">
        <v>6931</v>
      </c>
      <c r="J317" s="71" t="s">
        <v>246</v>
      </c>
      <c r="K317" s="128">
        <v>5</v>
      </c>
      <c r="L317" s="71">
        <v>57</v>
      </c>
      <c r="M317" s="71">
        <v>1824</v>
      </c>
      <c r="N317" s="71">
        <f t="shared" si="40"/>
        <v>3648</v>
      </c>
      <c r="O317" s="71">
        <v>2</v>
      </c>
      <c r="P317" s="71">
        <v>100</v>
      </c>
      <c r="Q317" s="71">
        <f>P317*2</f>
        <v>200</v>
      </c>
      <c r="R317" s="71">
        <v>16</v>
      </c>
      <c r="S317" s="71">
        <v>46</v>
      </c>
      <c r="T317" s="71">
        <v>60</v>
      </c>
      <c r="U317" s="71">
        <v>9</v>
      </c>
      <c r="V317" s="71">
        <v>10</v>
      </c>
      <c r="W317" s="71">
        <v>2</v>
      </c>
      <c r="X317" s="71">
        <v>0</v>
      </c>
      <c r="Y317" s="71">
        <v>0</v>
      </c>
      <c r="Z317" s="71">
        <v>2</v>
      </c>
      <c r="AA317" s="71">
        <v>10</v>
      </c>
      <c r="AB317" s="71">
        <v>9</v>
      </c>
      <c r="AC317" s="71">
        <v>0</v>
      </c>
      <c r="AD317" s="71">
        <v>3</v>
      </c>
      <c r="AE317" s="71">
        <v>0</v>
      </c>
      <c r="AF317" s="71">
        <v>1</v>
      </c>
      <c r="AG317" s="73" t="s">
        <v>247</v>
      </c>
      <c r="AH317" s="73" t="s">
        <v>210</v>
      </c>
      <c r="AI317" s="76"/>
    </row>
    <row r="318" spans="1:35" hidden="1" x14ac:dyDescent="0.2">
      <c r="A318" s="67">
        <v>87006</v>
      </c>
      <c r="B318" s="71" t="s">
        <v>49</v>
      </c>
      <c r="C318" s="102">
        <f t="shared" si="39"/>
        <v>2952</v>
      </c>
      <c r="D318" s="71">
        <v>411</v>
      </c>
      <c r="E318" s="71">
        <v>2441</v>
      </c>
      <c r="F318" s="71">
        <v>0</v>
      </c>
      <c r="G318" s="71">
        <v>0</v>
      </c>
      <c r="H318" s="71" t="s">
        <v>50</v>
      </c>
      <c r="I318" s="71">
        <v>511</v>
      </c>
      <c r="J318" s="71" t="s">
        <v>47</v>
      </c>
      <c r="K318" s="94">
        <v>1</v>
      </c>
      <c r="L318" s="71">
        <v>28</v>
      </c>
      <c r="M318" s="71">
        <v>320</v>
      </c>
      <c r="N318" s="71">
        <f t="shared" si="40"/>
        <v>640</v>
      </c>
      <c r="O318" s="71">
        <v>2</v>
      </c>
      <c r="P318" s="71">
        <v>92</v>
      </c>
      <c r="Q318" s="71">
        <f>P318*2</f>
        <v>184</v>
      </c>
      <c r="R318" s="71">
        <v>28</v>
      </c>
      <c r="S318" s="71">
        <v>55</v>
      </c>
      <c r="T318" s="71">
        <v>0</v>
      </c>
      <c r="U318" s="71">
        <v>3</v>
      </c>
      <c r="V318" s="71">
        <v>3</v>
      </c>
      <c r="W318" s="71">
        <v>1</v>
      </c>
      <c r="X318" s="71">
        <v>0</v>
      </c>
      <c r="Y318" s="71">
        <v>0</v>
      </c>
      <c r="Z318" s="71">
        <v>2</v>
      </c>
      <c r="AA318" s="71">
        <v>3</v>
      </c>
      <c r="AB318" s="71">
        <v>3</v>
      </c>
      <c r="AC318" s="71">
        <v>3</v>
      </c>
      <c r="AD318" s="71">
        <v>2</v>
      </c>
      <c r="AE318" s="71">
        <v>0</v>
      </c>
      <c r="AF318" s="71">
        <v>1</v>
      </c>
      <c r="AG318" s="73" t="s">
        <v>231</v>
      </c>
      <c r="AH318" s="73" t="s">
        <v>210</v>
      </c>
      <c r="AI318" s="76"/>
    </row>
    <row r="319" spans="1:35" hidden="1" x14ac:dyDescent="0.2">
      <c r="A319" s="67">
        <v>87010</v>
      </c>
      <c r="B319" s="71" t="s">
        <v>49</v>
      </c>
      <c r="C319" s="102">
        <v>23631</v>
      </c>
      <c r="D319" s="71">
        <v>180</v>
      </c>
      <c r="E319" s="71">
        <v>0</v>
      </c>
      <c r="F319" s="71">
        <v>0</v>
      </c>
      <c r="G319" s="71">
        <v>0</v>
      </c>
      <c r="H319" s="71" t="s">
        <v>50</v>
      </c>
      <c r="I319" s="71" t="s">
        <v>50</v>
      </c>
      <c r="J319" s="71" t="s">
        <v>345</v>
      </c>
      <c r="K319" s="99">
        <v>5</v>
      </c>
      <c r="L319" s="71">
        <v>10</v>
      </c>
      <c r="M319" s="71">
        <v>788</v>
      </c>
      <c r="N319" s="71">
        <v>1576</v>
      </c>
      <c r="O319" s="71">
        <v>10</v>
      </c>
      <c r="P319" s="71">
        <v>8</v>
      </c>
      <c r="Q319" s="71">
        <v>80</v>
      </c>
      <c r="R319" s="71">
        <v>0</v>
      </c>
      <c r="S319" s="71">
        <v>43</v>
      </c>
      <c r="T319" s="71">
        <v>0</v>
      </c>
      <c r="U319" s="71">
        <v>12</v>
      </c>
      <c r="V319" s="71">
        <v>12</v>
      </c>
      <c r="W319" s="71">
        <v>8</v>
      </c>
      <c r="X319" s="71">
        <v>0</v>
      </c>
      <c r="Y319" s="71">
        <v>0</v>
      </c>
      <c r="Z319" s="71">
        <v>5</v>
      </c>
      <c r="AA319" s="71">
        <v>12</v>
      </c>
      <c r="AB319" s="71">
        <v>9</v>
      </c>
      <c r="AC319" s="71">
        <v>8</v>
      </c>
      <c r="AD319" s="71">
        <v>4</v>
      </c>
      <c r="AE319" s="71">
        <v>0</v>
      </c>
      <c r="AF319" s="71">
        <v>2</v>
      </c>
      <c r="AG319" s="73" t="s">
        <v>254</v>
      </c>
      <c r="AH319" s="73" t="s">
        <v>210</v>
      </c>
      <c r="AI319" s="76"/>
    </row>
    <row r="320" spans="1:35" ht="14.25" hidden="1" customHeight="1" x14ac:dyDescent="0.2">
      <c r="A320" s="67">
        <v>87030</v>
      </c>
      <c r="B320" s="71" t="s">
        <v>49</v>
      </c>
      <c r="C320" s="102">
        <f>E320+F320+G320+I320</f>
        <v>8179</v>
      </c>
      <c r="D320" s="71">
        <v>909</v>
      </c>
      <c r="E320" s="71">
        <v>5577</v>
      </c>
      <c r="F320" s="71">
        <v>1882</v>
      </c>
      <c r="G320" s="71">
        <v>0</v>
      </c>
      <c r="H320" s="71" t="s">
        <v>59</v>
      </c>
      <c r="I320" s="71">
        <v>720</v>
      </c>
      <c r="J320" s="71" t="s">
        <v>345</v>
      </c>
      <c r="K320" s="101">
        <v>7</v>
      </c>
      <c r="L320" s="71">
        <v>12</v>
      </c>
      <c r="M320" s="71">
        <v>169</v>
      </c>
      <c r="N320" s="71">
        <v>338</v>
      </c>
      <c r="O320" s="71">
        <v>12</v>
      </c>
      <c r="P320" s="71">
        <v>8</v>
      </c>
      <c r="Q320" s="71">
        <v>16</v>
      </c>
      <c r="R320" s="71">
        <v>0</v>
      </c>
      <c r="S320" s="71">
        <v>67</v>
      </c>
      <c r="T320" s="71">
        <v>0</v>
      </c>
      <c r="U320" s="71">
        <v>12</v>
      </c>
      <c r="V320" s="71">
        <v>13</v>
      </c>
      <c r="W320" s="71">
        <v>8</v>
      </c>
      <c r="X320" s="71">
        <v>0</v>
      </c>
      <c r="Y320" s="71">
        <v>0</v>
      </c>
      <c r="Z320" s="71">
        <v>4</v>
      </c>
      <c r="AA320" s="71">
        <v>7</v>
      </c>
      <c r="AB320" s="71">
        <v>8</v>
      </c>
      <c r="AC320" s="71">
        <v>10</v>
      </c>
      <c r="AD320" s="71">
        <v>8</v>
      </c>
      <c r="AE320" s="71">
        <v>1</v>
      </c>
      <c r="AF320" s="71">
        <v>1</v>
      </c>
      <c r="AG320" s="73" t="s">
        <v>299</v>
      </c>
      <c r="AH320" s="73" t="s">
        <v>210</v>
      </c>
      <c r="AI320" s="76"/>
    </row>
    <row r="321" spans="1:35" hidden="1" x14ac:dyDescent="0.2">
      <c r="A321" s="67">
        <v>88004</v>
      </c>
      <c r="B321" s="71" t="s">
        <v>49</v>
      </c>
      <c r="C321" s="102">
        <f t="shared" ref="C321:C342" si="42">E321+F321+G321+I321</f>
        <v>809</v>
      </c>
      <c r="D321" s="71">
        <v>402</v>
      </c>
      <c r="E321" s="71">
        <v>809</v>
      </c>
      <c r="F321" s="71">
        <v>0</v>
      </c>
      <c r="G321" s="71">
        <v>0</v>
      </c>
      <c r="H321" s="71" t="s">
        <v>50</v>
      </c>
      <c r="I321" s="71">
        <v>0</v>
      </c>
      <c r="J321" s="71" t="s">
        <v>47</v>
      </c>
      <c r="K321" s="94">
        <v>1</v>
      </c>
      <c r="L321" s="71">
        <v>4</v>
      </c>
      <c r="M321" s="71">
        <v>60</v>
      </c>
      <c r="N321" s="71">
        <f t="shared" ref="N321:N329" si="43">M321*2</f>
        <v>120</v>
      </c>
      <c r="O321" s="71">
        <v>0</v>
      </c>
      <c r="P321" s="71">
        <v>0</v>
      </c>
      <c r="Q321" s="71">
        <f t="shared" ref="Q321:Q329" si="44">P321*2</f>
        <v>0</v>
      </c>
      <c r="R321" s="71">
        <v>3</v>
      </c>
      <c r="S321" s="71">
        <v>15</v>
      </c>
      <c r="T321" s="71">
        <v>4</v>
      </c>
      <c r="U321" s="71">
        <v>4</v>
      </c>
      <c r="V321" s="71">
        <v>4</v>
      </c>
      <c r="W321" s="71">
        <v>2</v>
      </c>
      <c r="X321" s="71">
        <v>0</v>
      </c>
      <c r="Y321" s="71">
        <v>0</v>
      </c>
      <c r="Z321" s="71">
        <v>2</v>
      </c>
      <c r="AA321" s="71">
        <v>4</v>
      </c>
      <c r="AB321" s="71">
        <v>2</v>
      </c>
      <c r="AC321" s="71">
        <v>0</v>
      </c>
      <c r="AD321" s="71">
        <v>0</v>
      </c>
      <c r="AE321" s="71">
        <v>0</v>
      </c>
      <c r="AF321" s="71">
        <v>1</v>
      </c>
      <c r="AG321" s="73" t="s">
        <v>300</v>
      </c>
      <c r="AH321" s="73" t="s">
        <v>210</v>
      </c>
      <c r="AI321" s="76"/>
    </row>
    <row r="322" spans="1:35" hidden="1" x14ac:dyDescent="0.2">
      <c r="A322" s="67">
        <v>88024</v>
      </c>
      <c r="B322" s="71" t="s">
        <v>49</v>
      </c>
      <c r="C322" s="102">
        <f t="shared" si="42"/>
        <v>1211</v>
      </c>
      <c r="D322" s="71">
        <v>352</v>
      </c>
      <c r="E322" s="71">
        <v>1211</v>
      </c>
      <c r="F322" s="71">
        <v>0</v>
      </c>
      <c r="G322" s="71">
        <v>0</v>
      </c>
      <c r="H322" s="71" t="s">
        <v>50</v>
      </c>
      <c r="I322" s="71">
        <v>0</v>
      </c>
      <c r="J322" s="71" t="s">
        <v>47</v>
      </c>
      <c r="K322" s="94">
        <v>1</v>
      </c>
      <c r="L322" s="71">
        <v>0</v>
      </c>
      <c r="M322" s="71">
        <v>0</v>
      </c>
      <c r="N322" s="71">
        <f t="shared" si="43"/>
        <v>0</v>
      </c>
      <c r="O322" s="71">
        <v>0</v>
      </c>
      <c r="P322" s="71">
        <v>0</v>
      </c>
      <c r="Q322" s="71">
        <f t="shared" si="44"/>
        <v>0</v>
      </c>
      <c r="R322" s="71">
        <v>0</v>
      </c>
      <c r="S322" s="71">
        <v>16</v>
      </c>
      <c r="T322" s="71">
        <v>0</v>
      </c>
      <c r="U322" s="71">
        <v>2</v>
      </c>
      <c r="V322" s="71">
        <v>3</v>
      </c>
      <c r="W322" s="71">
        <v>1</v>
      </c>
      <c r="X322" s="71">
        <v>0</v>
      </c>
      <c r="Y322" s="71">
        <v>0</v>
      </c>
      <c r="Z322" s="71">
        <v>2</v>
      </c>
      <c r="AA322" s="71">
        <v>3</v>
      </c>
      <c r="AB322" s="71">
        <v>2</v>
      </c>
      <c r="AC322" s="71">
        <v>2</v>
      </c>
      <c r="AD322" s="71">
        <v>1</v>
      </c>
      <c r="AE322" s="71">
        <v>1</v>
      </c>
      <c r="AF322" s="71">
        <v>1</v>
      </c>
      <c r="AG322" s="73" t="s">
        <v>240</v>
      </c>
      <c r="AH322" s="73" t="s">
        <v>210</v>
      </c>
      <c r="AI322" s="76"/>
    </row>
    <row r="323" spans="1:35" hidden="1" x14ac:dyDescent="0.2">
      <c r="A323" s="67">
        <v>88026</v>
      </c>
      <c r="B323" s="71" t="s">
        <v>49</v>
      </c>
      <c r="C323" s="102">
        <f t="shared" si="42"/>
        <v>746</v>
      </c>
      <c r="D323" s="71">
        <v>271</v>
      </c>
      <c r="E323" s="71">
        <v>473</v>
      </c>
      <c r="F323" s="71">
        <v>0</v>
      </c>
      <c r="G323" s="71">
        <v>0</v>
      </c>
      <c r="H323" s="71" t="s">
        <v>59</v>
      </c>
      <c r="I323" s="71">
        <v>273</v>
      </c>
      <c r="J323" s="71" t="s">
        <v>47</v>
      </c>
      <c r="K323" s="94">
        <v>1</v>
      </c>
      <c r="L323" s="71">
        <v>0</v>
      </c>
      <c r="M323" s="71">
        <v>0</v>
      </c>
      <c r="N323" s="71">
        <f t="shared" si="43"/>
        <v>0</v>
      </c>
      <c r="O323" s="71">
        <v>0</v>
      </c>
      <c r="P323" s="71">
        <v>0</v>
      </c>
      <c r="Q323" s="71">
        <f t="shared" si="44"/>
        <v>0</v>
      </c>
      <c r="R323" s="71">
        <v>0</v>
      </c>
      <c r="S323" s="71">
        <v>13</v>
      </c>
      <c r="T323" s="71">
        <v>4</v>
      </c>
      <c r="U323" s="71">
        <v>2</v>
      </c>
      <c r="V323" s="71">
        <v>2</v>
      </c>
      <c r="W323" s="71">
        <v>1</v>
      </c>
      <c r="X323" s="71">
        <v>0</v>
      </c>
      <c r="Y323" s="71">
        <v>0</v>
      </c>
      <c r="Z323" s="71">
        <v>2</v>
      </c>
      <c r="AA323" s="71">
        <v>2</v>
      </c>
      <c r="AB323" s="71">
        <v>2</v>
      </c>
      <c r="AC323" s="71">
        <v>2</v>
      </c>
      <c r="AD323" s="71">
        <v>0</v>
      </c>
      <c r="AE323" s="71">
        <v>0</v>
      </c>
      <c r="AF323" s="71">
        <v>1</v>
      </c>
      <c r="AG323" s="73" t="s">
        <v>240</v>
      </c>
      <c r="AH323" s="73" t="s">
        <v>210</v>
      </c>
      <c r="AI323" s="76"/>
    </row>
    <row r="324" spans="1:35" hidden="1" x14ac:dyDescent="0.2">
      <c r="A324" s="67">
        <v>88027</v>
      </c>
      <c r="B324" s="71" t="s">
        <v>49</v>
      </c>
      <c r="C324" s="102">
        <f t="shared" si="42"/>
        <v>363</v>
      </c>
      <c r="D324" s="71">
        <v>157</v>
      </c>
      <c r="E324" s="71">
        <v>206</v>
      </c>
      <c r="F324" s="71">
        <v>0</v>
      </c>
      <c r="G324" s="71">
        <v>0</v>
      </c>
      <c r="H324" s="71" t="s">
        <v>59</v>
      </c>
      <c r="I324" s="71">
        <v>157</v>
      </c>
      <c r="J324" s="71" t="s">
        <v>47</v>
      </c>
      <c r="K324" s="94">
        <v>1</v>
      </c>
      <c r="L324" s="71">
        <v>0</v>
      </c>
      <c r="M324" s="71">
        <v>0</v>
      </c>
      <c r="N324" s="71">
        <f t="shared" si="43"/>
        <v>0</v>
      </c>
      <c r="O324" s="71">
        <v>0</v>
      </c>
      <c r="P324" s="71">
        <v>0</v>
      </c>
      <c r="Q324" s="71">
        <f t="shared" si="44"/>
        <v>0</v>
      </c>
      <c r="R324" s="71">
        <v>0</v>
      </c>
      <c r="S324" s="71">
        <v>7</v>
      </c>
      <c r="T324" s="71">
        <v>0</v>
      </c>
      <c r="U324" s="71">
        <v>2</v>
      </c>
      <c r="V324" s="71">
        <v>2</v>
      </c>
      <c r="W324" s="71">
        <v>1</v>
      </c>
      <c r="X324" s="71">
        <v>0</v>
      </c>
      <c r="Y324" s="71">
        <v>0</v>
      </c>
      <c r="Z324" s="71">
        <v>2</v>
      </c>
      <c r="AA324" s="71">
        <v>2</v>
      </c>
      <c r="AB324" s="71">
        <v>2</v>
      </c>
      <c r="AC324" s="71">
        <v>0</v>
      </c>
      <c r="AD324" s="71">
        <v>1</v>
      </c>
      <c r="AE324" s="71">
        <v>0</v>
      </c>
      <c r="AF324" s="71">
        <v>1</v>
      </c>
      <c r="AG324" s="73" t="s">
        <v>240</v>
      </c>
      <c r="AH324" s="73" t="s">
        <v>210</v>
      </c>
      <c r="AI324" s="76"/>
    </row>
    <row r="325" spans="1:35" hidden="1" x14ac:dyDescent="0.2">
      <c r="A325" s="67">
        <v>88029</v>
      </c>
      <c r="B325" s="71" t="s">
        <v>49</v>
      </c>
      <c r="C325" s="102">
        <f t="shared" si="42"/>
        <v>696</v>
      </c>
      <c r="D325" s="71">
        <v>157</v>
      </c>
      <c r="E325" s="71">
        <v>348</v>
      </c>
      <c r="F325" s="71">
        <v>0</v>
      </c>
      <c r="G325" s="71">
        <v>160</v>
      </c>
      <c r="H325" s="71" t="s">
        <v>63</v>
      </c>
      <c r="I325" s="71">
        <v>188</v>
      </c>
      <c r="J325" s="71" t="s">
        <v>47</v>
      </c>
      <c r="K325" s="94">
        <v>1</v>
      </c>
      <c r="L325" s="71">
        <v>2</v>
      </c>
      <c r="M325" s="71">
        <v>30</v>
      </c>
      <c r="N325" s="71">
        <f t="shared" si="43"/>
        <v>60</v>
      </c>
      <c r="O325" s="71">
        <v>0</v>
      </c>
      <c r="P325" s="71">
        <v>0</v>
      </c>
      <c r="Q325" s="71">
        <f t="shared" si="44"/>
        <v>0</v>
      </c>
      <c r="R325" s="71">
        <v>0</v>
      </c>
      <c r="S325" s="71">
        <v>7</v>
      </c>
      <c r="T325" s="71">
        <v>2</v>
      </c>
      <c r="U325" s="71">
        <v>3</v>
      </c>
      <c r="V325" s="71">
        <v>2</v>
      </c>
      <c r="W325" s="71">
        <v>0</v>
      </c>
      <c r="X325" s="71">
        <v>0</v>
      </c>
      <c r="Y325" s="71">
        <v>0</v>
      </c>
      <c r="Z325" s="71">
        <v>2</v>
      </c>
      <c r="AA325" s="71">
        <v>3</v>
      </c>
      <c r="AB325" s="71">
        <v>2</v>
      </c>
      <c r="AC325" s="71">
        <v>2</v>
      </c>
      <c r="AD325" s="71">
        <v>1</v>
      </c>
      <c r="AE325" s="71">
        <v>1</v>
      </c>
      <c r="AF325" s="71">
        <v>1</v>
      </c>
      <c r="AG325" s="73" t="s">
        <v>240</v>
      </c>
      <c r="AH325" s="73" t="s">
        <v>210</v>
      </c>
      <c r="AI325" s="76"/>
    </row>
    <row r="326" spans="1:35" hidden="1" x14ac:dyDescent="0.2">
      <c r="A326" s="67">
        <v>88030</v>
      </c>
      <c r="B326" s="71" t="s">
        <v>49</v>
      </c>
      <c r="C326" s="102">
        <f t="shared" si="42"/>
        <v>15573</v>
      </c>
      <c r="D326" s="71">
        <v>1769</v>
      </c>
      <c r="E326" s="71">
        <v>12002</v>
      </c>
      <c r="F326" s="71">
        <v>0</v>
      </c>
      <c r="G326" s="71">
        <v>0</v>
      </c>
      <c r="H326" s="71" t="s">
        <v>105</v>
      </c>
      <c r="I326" s="71">
        <v>3571</v>
      </c>
      <c r="J326" s="71" t="s">
        <v>47</v>
      </c>
      <c r="K326" s="94">
        <v>1</v>
      </c>
      <c r="L326" s="71">
        <v>10</v>
      </c>
      <c r="M326" s="71">
        <v>150</v>
      </c>
      <c r="N326" s="71">
        <f t="shared" si="43"/>
        <v>300</v>
      </c>
      <c r="O326" s="71">
        <v>0</v>
      </c>
      <c r="P326" s="71">
        <v>0</v>
      </c>
      <c r="Q326" s="71">
        <f t="shared" si="44"/>
        <v>0</v>
      </c>
      <c r="R326" s="71">
        <v>0</v>
      </c>
      <c r="S326" s="71">
        <v>240</v>
      </c>
      <c r="T326" s="71">
        <v>208</v>
      </c>
      <c r="U326" s="71">
        <v>11</v>
      </c>
      <c r="V326" s="71">
        <v>13</v>
      </c>
      <c r="W326" s="71">
        <v>6</v>
      </c>
      <c r="X326" s="71">
        <v>0</v>
      </c>
      <c r="Y326" s="71">
        <v>0</v>
      </c>
      <c r="Z326" s="71">
        <v>2</v>
      </c>
      <c r="AA326" s="71">
        <v>13</v>
      </c>
      <c r="AB326" s="71">
        <v>4</v>
      </c>
      <c r="AC326" s="71">
        <v>6</v>
      </c>
      <c r="AD326" s="71">
        <v>5</v>
      </c>
      <c r="AE326" s="71">
        <v>1</v>
      </c>
      <c r="AF326" s="71">
        <v>1</v>
      </c>
      <c r="AG326" s="73" t="s">
        <v>240</v>
      </c>
      <c r="AH326" s="73" t="s">
        <v>210</v>
      </c>
      <c r="AI326" s="76"/>
    </row>
    <row r="327" spans="1:35" hidden="1" x14ac:dyDescent="0.2">
      <c r="A327" s="67">
        <v>88036</v>
      </c>
      <c r="B327" s="71" t="s">
        <v>49</v>
      </c>
      <c r="C327" s="102">
        <f t="shared" si="42"/>
        <v>3958</v>
      </c>
      <c r="D327" s="71">
        <v>1177</v>
      </c>
      <c r="E327" s="71">
        <v>2333</v>
      </c>
      <c r="F327" s="71">
        <v>0</v>
      </c>
      <c r="G327" s="71">
        <v>472</v>
      </c>
      <c r="H327" s="71" t="s">
        <v>59</v>
      </c>
      <c r="I327" s="71">
        <v>1153</v>
      </c>
      <c r="J327" s="71" t="s">
        <v>47</v>
      </c>
      <c r="K327" s="94">
        <v>1</v>
      </c>
      <c r="L327" s="71">
        <v>2</v>
      </c>
      <c r="M327" s="71">
        <v>30</v>
      </c>
      <c r="N327" s="71">
        <f t="shared" si="43"/>
        <v>60</v>
      </c>
      <c r="O327" s="71">
        <v>0</v>
      </c>
      <c r="P327" s="71">
        <v>0</v>
      </c>
      <c r="Q327" s="71">
        <f t="shared" si="44"/>
        <v>0</v>
      </c>
      <c r="R327" s="71">
        <v>0</v>
      </c>
      <c r="S327" s="71">
        <v>64</v>
      </c>
      <c r="T327" s="71">
        <v>40</v>
      </c>
      <c r="U327" s="71">
        <v>24</v>
      </c>
      <c r="V327" s="71">
        <v>12</v>
      </c>
      <c r="W327" s="71">
        <v>3</v>
      </c>
      <c r="X327" s="71">
        <v>0</v>
      </c>
      <c r="Y327" s="71">
        <v>0</v>
      </c>
      <c r="Z327" s="71">
        <v>2</v>
      </c>
      <c r="AA327" s="71">
        <v>12</v>
      </c>
      <c r="AB327" s="71">
        <v>6</v>
      </c>
      <c r="AC327" s="71">
        <v>0</v>
      </c>
      <c r="AD327" s="71">
        <v>3</v>
      </c>
      <c r="AE327" s="71">
        <v>1</v>
      </c>
      <c r="AF327" s="71">
        <v>1</v>
      </c>
      <c r="AG327" s="73" t="s">
        <v>240</v>
      </c>
      <c r="AH327" s="73" t="s">
        <v>210</v>
      </c>
      <c r="AI327" s="76"/>
    </row>
    <row r="328" spans="1:35" hidden="1" x14ac:dyDescent="0.2">
      <c r="A328" s="67">
        <v>88037</v>
      </c>
      <c r="B328" s="71" t="s">
        <v>49</v>
      </c>
      <c r="C328" s="102">
        <f t="shared" si="42"/>
        <v>2531</v>
      </c>
      <c r="D328" s="71">
        <v>353</v>
      </c>
      <c r="E328" s="71">
        <v>2167</v>
      </c>
      <c r="F328" s="71">
        <v>0</v>
      </c>
      <c r="G328" s="71">
        <v>0</v>
      </c>
      <c r="H328" s="71" t="s">
        <v>59</v>
      </c>
      <c r="I328" s="71">
        <v>364</v>
      </c>
      <c r="J328" s="71" t="s">
        <v>47</v>
      </c>
      <c r="K328" s="94">
        <v>1</v>
      </c>
      <c r="L328" s="71">
        <v>0</v>
      </c>
      <c r="M328" s="71">
        <v>0</v>
      </c>
      <c r="N328" s="71">
        <f t="shared" si="43"/>
        <v>0</v>
      </c>
      <c r="O328" s="71">
        <v>0</v>
      </c>
      <c r="P328" s="71">
        <v>0</v>
      </c>
      <c r="Q328" s="71">
        <f t="shared" si="44"/>
        <v>0</v>
      </c>
      <c r="R328" s="71">
        <v>0</v>
      </c>
      <c r="S328" s="71">
        <v>35</v>
      </c>
      <c r="T328" s="71">
        <v>30</v>
      </c>
      <c r="U328" s="71">
        <v>3</v>
      </c>
      <c r="V328" s="71">
        <v>5</v>
      </c>
      <c r="W328" s="71">
        <v>2</v>
      </c>
      <c r="X328" s="71">
        <v>0</v>
      </c>
      <c r="Y328" s="71">
        <v>0</v>
      </c>
      <c r="Z328" s="71">
        <v>2</v>
      </c>
      <c r="AA328" s="71">
        <v>5</v>
      </c>
      <c r="AB328" s="71">
        <v>2</v>
      </c>
      <c r="AC328" s="71">
        <v>0</v>
      </c>
      <c r="AD328" s="71">
        <v>1</v>
      </c>
      <c r="AE328" s="71">
        <v>0</v>
      </c>
      <c r="AF328" s="71">
        <v>1</v>
      </c>
      <c r="AG328" s="73" t="s">
        <v>300</v>
      </c>
      <c r="AH328" s="73" t="s">
        <v>210</v>
      </c>
      <c r="AI328" s="76"/>
    </row>
    <row r="329" spans="1:35" hidden="1" x14ac:dyDescent="0.2">
      <c r="A329" s="67">
        <v>88038</v>
      </c>
      <c r="B329" s="71" t="s">
        <v>49</v>
      </c>
      <c r="C329" s="102">
        <f t="shared" si="42"/>
        <v>2948</v>
      </c>
      <c r="D329" s="71">
        <v>728</v>
      </c>
      <c r="E329" s="71">
        <v>2213</v>
      </c>
      <c r="F329" s="71">
        <v>0</v>
      </c>
      <c r="G329" s="71">
        <v>0</v>
      </c>
      <c r="H329" s="71" t="s">
        <v>59</v>
      </c>
      <c r="I329" s="71">
        <v>735</v>
      </c>
      <c r="J329" s="71" t="s">
        <v>47</v>
      </c>
      <c r="K329" s="94">
        <v>1</v>
      </c>
      <c r="L329" s="71">
        <v>1</v>
      </c>
      <c r="M329" s="71">
        <v>15</v>
      </c>
      <c r="N329" s="71">
        <f t="shared" si="43"/>
        <v>30</v>
      </c>
      <c r="O329" s="71">
        <v>0</v>
      </c>
      <c r="P329" s="71">
        <v>0</v>
      </c>
      <c r="Q329" s="71">
        <f t="shared" si="44"/>
        <v>0</v>
      </c>
      <c r="R329" s="71">
        <v>0</v>
      </c>
      <c r="S329" s="71">
        <v>49</v>
      </c>
      <c r="T329" s="71">
        <v>39</v>
      </c>
      <c r="U329" s="71">
        <v>15</v>
      </c>
      <c r="V329" s="71">
        <v>8</v>
      </c>
      <c r="W329" s="71">
        <v>2</v>
      </c>
      <c r="X329" s="71">
        <v>0</v>
      </c>
      <c r="Y329" s="71">
        <v>0</v>
      </c>
      <c r="Z329" s="71">
        <v>2</v>
      </c>
      <c r="AA329" s="71">
        <v>8</v>
      </c>
      <c r="AB329" s="71">
        <v>4</v>
      </c>
      <c r="AC329" s="71">
        <v>1</v>
      </c>
      <c r="AD329" s="71">
        <v>2</v>
      </c>
      <c r="AE329" s="71">
        <v>0</v>
      </c>
      <c r="AF329" s="71">
        <v>1</v>
      </c>
      <c r="AG329" s="73" t="s">
        <v>240</v>
      </c>
      <c r="AH329" s="73" t="s">
        <v>210</v>
      </c>
      <c r="AI329" s="76"/>
    </row>
    <row r="330" spans="1:35" hidden="1" x14ac:dyDescent="0.2">
      <c r="A330" s="67">
        <v>88039</v>
      </c>
      <c r="B330" s="71" t="s">
        <v>49</v>
      </c>
      <c r="C330" s="102">
        <f t="shared" si="42"/>
        <v>12569</v>
      </c>
      <c r="D330" s="71">
        <v>662</v>
      </c>
      <c r="E330" s="71">
        <v>6240</v>
      </c>
      <c r="F330" s="71">
        <v>0</v>
      </c>
      <c r="G330" s="71">
        <v>0</v>
      </c>
      <c r="H330" s="71" t="s">
        <v>18</v>
      </c>
      <c r="I330" s="71">
        <v>6329</v>
      </c>
      <c r="J330" s="71" t="s">
        <v>47</v>
      </c>
      <c r="K330" s="97">
        <v>1</v>
      </c>
      <c r="L330" s="71">
        <v>0</v>
      </c>
      <c r="M330" s="71">
        <v>0</v>
      </c>
      <c r="N330" s="71">
        <v>0</v>
      </c>
      <c r="O330" s="71">
        <v>0</v>
      </c>
      <c r="P330" s="71">
        <v>0</v>
      </c>
      <c r="Q330" s="71">
        <v>0</v>
      </c>
      <c r="R330" s="71">
        <v>0</v>
      </c>
      <c r="S330" s="71">
        <v>189</v>
      </c>
      <c r="T330" s="71">
        <v>134</v>
      </c>
      <c r="U330" s="71">
        <v>8</v>
      </c>
      <c r="V330" s="71">
        <v>8</v>
      </c>
      <c r="W330" s="71">
        <v>2</v>
      </c>
      <c r="X330" s="71">
        <v>0</v>
      </c>
      <c r="Y330" s="71">
        <v>0</v>
      </c>
      <c r="Z330" s="71">
        <v>2</v>
      </c>
      <c r="AA330" s="71">
        <v>8</v>
      </c>
      <c r="AB330" s="71">
        <v>2</v>
      </c>
      <c r="AC330" s="71">
        <v>0</v>
      </c>
      <c r="AD330" s="71">
        <v>2</v>
      </c>
      <c r="AE330" s="71">
        <v>0</v>
      </c>
      <c r="AF330" s="71">
        <v>1</v>
      </c>
      <c r="AG330" s="73" t="s">
        <v>240</v>
      </c>
      <c r="AH330" s="73" t="s">
        <v>210</v>
      </c>
      <c r="AI330" s="76"/>
    </row>
    <row r="331" spans="1:35" hidden="1" x14ac:dyDescent="0.2">
      <c r="A331" s="67" t="s">
        <v>301</v>
      </c>
      <c r="B331" s="71" t="s">
        <v>49</v>
      </c>
      <c r="C331" s="102">
        <f t="shared" si="42"/>
        <v>3770</v>
      </c>
      <c r="D331" s="71">
        <v>0</v>
      </c>
      <c r="E331" s="71">
        <v>0</v>
      </c>
      <c r="F331" s="71">
        <v>0</v>
      </c>
      <c r="G331" s="71">
        <v>1885</v>
      </c>
      <c r="H331" s="71" t="s">
        <v>18</v>
      </c>
      <c r="I331" s="71">
        <v>1885</v>
      </c>
      <c r="J331" s="71" t="s">
        <v>47</v>
      </c>
      <c r="K331" s="97">
        <v>1</v>
      </c>
      <c r="L331" s="71">
        <v>0</v>
      </c>
      <c r="M331" s="71">
        <v>0</v>
      </c>
      <c r="N331" s="71">
        <v>0</v>
      </c>
      <c r="O331" s="71">
        <v>0</v>
      </c>
      <c r="P331" s="71">
        <v>0</v>
      </c>
      <c r="Q331" s="71">
        <v>0</v>
      </c>
      <c r="R331" s="71">
        <v>0</v>
      </c>
      <c r="S331" s="71">
        <v>24</v>
      </c>
      <c r="T331" s="71">
        <v>24</v>
      </c>
      <c r="U331" s="71">
        <v>0</v>
      </c>
      <c r="V331" s="71">
        <v>0</v>
      </c>
      <c r="W331" s="71">
        <v>0</v>
      </c>
      <c r="X331" s="71">
        <v>0</v>
      </c>
      <c r="Y331" s="71">
        <v>0</v>
      </c>
      <c r="Z331" s="71">
        <v>1</v>
      </c>
      <c r="AA331" s="71">
        <v>0</v>
      </c>
      <c r="AB331" s="71">
        <v>1</v>
      </c>
      <c r="AC331" s="71">
        <v>0</v>
      </c>
      <c r="AD331" s="71">
        <v>0</v>
      </c>
      <c r="AE331" s="71">
        <v>0</v>
      </c>
      <c r="AF331" s="71">
        <v>1</v>
      </c>
      <c r="AG331" s="73" t="s">
        <v>302</v>
      </c>
      <c r="AH331" s="73" t="s">
        <v>210</v>
      </c>
      <c r="AI331" s="76"/>
    </row>
    <row r="332" spans="1:35" hidden="1" x14ac:dyDescent="0.2">
      <c r="A332" s="67">
        <v>88040</v>
      </c>
      <c r="B332" s="71" t="s">
        <v>49</v>
      </c>
      <c r="C332" s="102">
        <f t="shared" si="42"/>
        <v>3798</v>
      </c>
      <c r="D332" s="71">
        <v>321</v>
      </c>
      <c r="E332" s="71">
        <v>487</v>
      </c>
      <c r="F332" s="71">
        <v>2934</v>
      </c>
      <c r="G332" s="71">
        <v>0</v>
      </c>
      <c r="H332" s="71" t="s">
        <v>59</v>
      </c>
      <c r="I332" s="71">
        <v>377</v>
      </c>
      <c r="J332" s="71" t="s">
        <v>47</v>
      </c>
      <c r="K332" s="94">
        <v>1</v>
      </c>
      <c r="L332" s="71">
        <v>12</v>
      </c>
      <c r="M332" s="71">
        <v>180</v>
      </c>
      <c r="N332" s="71">
        <f>M332*2</f>
        <v>360</v>
      </c>
      <c r="O332" s="71">
        <v>0</v>
      </c>
      <c r="P332" s="71">
        <v>0</v>
      </c>
      <c r="Q332" s="71">
        <f>P332*2</f>
        <v>0</v>
      </c>
      <c r="R332" s="71">
        <v>12</v>
      </c>
      <c r="S332" s="71">
        <v>65</v>
      </c>
      <c r="T332" s="71">
        <v>60</v>
      </c>
      <c r="U332" s="71">
        <v>2</v>
      </c>
      <c r="V332" s="71">
        <v>4</v>
      </c>
      <c r="W332" s="71">
        <v>1</v>
      </c>
      <c r="X332" s="71">
        <v>0</v>
      </c>
      <c r="Y332" s="71">
        <v>0</v>
      </c>
      <c r="Z332" s="71">
        <v>2</v>
      </c>
      <c r="AA332" s="71">
        <v>4</v>
      </c>
      <c r="AB332" s="71">
        <v>2</v>
      </c>
      <c r="AC332" s="71">
        <v>0</v>
      </c>
      <c r="AD332" s="71">
        <v>1</v>
      </c>
      <c r="AE332" s="71">
        <v>1</v>
      </c>
      <c r="AF332" s="71">
        <v>1</v>
      </c>
      <c r="AG332" s="73" t="s">
        <v>240</v>
      </c>
      <c r="AH332" s="73" t="s">
        <v>210</v>
      </c>
      <c r="AI332" s="76"/>
    </row>
    <row r="333" spans="1:35" hidden="1" x14ac:dyDescent="0.2">
      <c r="A333" s="67">
        <v>88041</v>
      </c>
      <c r="B333" s="71" t="s">
        <v>49</v>
      </c>
      <c r="C333" s="102">
        <f t="shared" si="42"/>
        <v>819</v>
      </c>
      <c r="D333" s="71">
        <v>98</v>
      </c>
      <c r="E333" s="71">
        <v>748</v>
      </c>
      <c r="F333" s="71">
        <v>0</v>
      </c>
      <c r="G333" s="71">
        <v>0</v>
      </c>
      <c r="H333" s="71" t="s">
        <v>59</v>
      </c>
      <c r="I333" s="71">
        <v>71</v>
      </c>
      <c r="J333" s="71" t="s">
        <v>47</v>
      </c>
      <c r="K333" s="94">
        <v>1</v>
      </c>
      <c r="L333" s="71">
        <v>1</v>
      </c>
      <c r="M333" s="71">
        <v>15</v>
      </c>
      <c r="N333" s="71">
        <f>M333*2</f>
        <v>30</v>
      </c>
      <c r="O333" s="71">
        <v>0</v>
      </c>
      <c r="P333" s="71">
        <v>0</v>
      </c>
      <c r="Q333" s="71">
        <f>P333*2</f>
        <v>0</v>
      </c>
      <c r="R333" s="71">
        <v>1</v>
      </c>
      <c r="S333" s="71">
        <v>7</v>
      </c>
      <c r="T333" s="71">
        <v>16</v>
      </c>
      <c r="U333" s="71">
        <v>4</v>
      </c>
      <c r="V333" s="71">
        <v>2</v>
      </c>
      <c r="W333" s="71">
        <v>0</v>
      </c>
      <c r="X333" s="71">
        <v>0</v>
      </c>
      <c r="Y333" s="71">
        <v>0</v>
      </c>
      <c r="Z333" s="71">
        <v>1</v>
      </c>
      <c r="AA333" s="71">
        <v>2</v>
      </c>
      <c r="AB333" s="71">
        <v>1</v>
      </c>
      <c r="AC333" s="71">
        <v>0</v>
      </c>
      <c r="AD333" s="71">
        <v>0</v>
      </c>
      <c r="AE333" s="71">
        <v>0</v>
      </c>
      <c r="AF333" s="71">
        <v>1</v>
      </c>
      <c r="AG333" s="73" t="s">
        <v>240</v>
      </c>
      <c r="AH333" s="73" t="s">
        <v>210</v>
      </c>
      <c r="AI333" s="76"/>
    </row>
    <row r="334" spans="1:35" hidden="1" x14ac:dyDescent="0.2">
      <c r="A334" s="67">
        <v>88050</v>
      </c>
      <c r="B334" s="71" t="s">
        <v>49</v>
      </c>
      <c r="C334" s="102">
        <f t="shared" si="42"/>
        <v>192</v>
      </c>
      <c r="D334" s="71">
        <v>21</v>
      </c>
      <c r="E334" s="71">
        <v>0</v>
      </c>
      <c r="F334" s="71">
        <v>0</v>
      </c>
      <c r="G334" s="71">
        <v>0</v>
      </c>
      <c r="H334" s="71" t="s">
        <v>56</v>
      </c>
      <c r="I334" s="71">
        <v>192</v>
      </c>
      <c r="J334" s="71" t="s">
        <v>78</v>
      </c>
      <c r="K334" s="94">
        <v>1</v>
      </c>
      <c r="L334" s="71">
        <v>6</v>
      </c>
      <c r="M334" s="71">
        <v>74</v>
      </c>
      <c r="N334" s="71">
        <f>M334*2</f>
        <v>148</v>
      </c>
      <c r="O334" s="71">
        <v>1</v>
      </c>
      <c r="P334" s="71">
        <v>21</v>
      </c>
      <c r="Q334" s="71">
        <f>P334*2</f>
        <v>42</v>
      </c>
      <c r="R334" s="71">
        <v>0</v>
      </c>
      <c r="S334" s="71">
        <v>3</v>
      </c>
      <c r="T334" s="71">
        <v>0</v>
      </c>
      <c r="U334" s="71">
        <v>1</v>
      </c>
      <c r="V334" s="71">
        <v>1</v>
      </c>
      <c r="W334" s="71">
        <v>0</v>
      </c>
      <c r="X334" s="71">
        <v>0</v>
      </c>
      <c r="Y334" s="71">
        <v>0</v>
      </c>
      <c r="Z334" s="71">
        <v>0</v>
      </c>
      <c r="AA334" s="71">
        <v>1</v>
      </c>
      <c r="AB334" s="71">
        <v>1</v>
      </c>
      <c r="AC334" s="71">
        <v>0</v>
      </c>
      <c r="AD334" s="71">
        <v>1</v>
      </c>
      <c r="AE334" s="71">
        <v>0</v>
      </c>
      <c r="AF334" s="71">
        <v>1</v>
      </c>
      <c r="AG334" s="73" t="s">
        <v>242</v>
      </c>
      <c r="AH334" s="73" t="s">
        <v>210</v>
      </c>
      <c r="AI334" s="76"/>
    </row>
    <row r="335" spans="1:35" hidden="1" x14ac:dyDescent="0.2">
      <c r="A335" s="67">
        <v>88052</v>
      </c>
      <c r="B335" s="71" t="s">
        <v>49</v>
      </c>
      <c r="C335" s="102">
        <f t="shared" si="42"/>
        <v>192</v>
      </c>
      <c r="D335" s="71">
        <v>21</v>
      </c>
      <c r="E335" s="71">
        <v>0</v>
      </c>
      <c r="F335" s="71">
        <v>0</v>
      </c>
      <c r="G335" s="71">
        <v>0</v>
      </c>
      <c r="H335" s="71" t="s">
        <v>56</v>
      </c>
      <c r="I335" s="71">
        <v>192</v>
      </c>
      <c r="J335" s="71" t="s">
        <v>78</v>
      </c>
      <c r="K335" s="94">
        <v>1</v>
      </c>
      <c r="L335" s="71">
        <v>6</v>
      </c>
      <c r="M335" s="71">
        <v>74</v>
      </c>
      <c r="N335" s="71">
        <f>M335*2</f>
        <v>148</v>
      </c>
      <c r="O335" s="71">
        <v>1</v>
      </c>
      <c r="P335" s="71">
        <v>21</v>
      </c>
      <c r="Q335" s="71">
        <f>P335*2</f>
        <v>42</v>
      </c>
      <c r="R335" s="71">
        <v>0</v>
      </c>
      <c r="S335" s="71">
        <v>3</v>
      </c>
      <c r="T335" s="71">
        <v>0</v>
      </c>
      <c r="U335" s="71">
        <v>1</v>
      </c>
      <c r="V335" s="71">
        <v>1</v>
      </c>
      <c r="W335" s="71">
        <v>0</v>
      </c>
      <c r="X335" s="71">
        <v>0</v>
      </c>
      <c r="Y335" s="71">
        <v>0</v>
      </c>
      <c r="Z335" s="71">
        <v>0</v>
      </c>
      <c r="AA335" s="71">
        <v>1</v>
      </c>
      <c r="AB335" s="71">
        <v>1</v>
      </c>
      <c r="AC335" s="71">
        <v>0</v>
      </c>
      <c r="AD335" s="71">
        <v>1</v>
      </c>
      <c r="AE335" s="71">
        <v>0</v>
      </c>
      <c r="AF335" s="71">
        <v>1</v>
      </c>
      <c r="AG335" s="73" t="s">
        <v>242</v>
      </c>
      <c r="AH335" s="73" t="s">
        <v>210</v>
      </c>
      <c r="AI335" s="76"/>
    </row>
    <row r="336" spans="1:35" hidden="1" x14ac:dyDescent="0.2">
      <c r="A336" s="67">
        <v>88060</v>
      </c>
      <c r="B336" s="71" t="s">
        <v>49</v>
      </c>
      <c r="C336" s="102">
        <f t="shared" si="42"/>
        <v>192</v>
      </c>
      <c r="D336" s="71">
        <v>21</v>
      </c>
      <c r="E336" s="71">
        <v>0</v>
      </c>
      <c r="F336" s="71">
        <v>0</v>
      </c>
      <c r="G336" s="71">
        <v>0</v>
      </c>
      <c r="H336" s="71" t="s">
        <v>56</v>
      </c>
      <c r="I336" s="71">
        <v>192</v>
      </c>
      <c r="J336" s="71" t="s">
        <v>78</v>
      </c>
      <c r="K336" s="97">
        <v>1</v>
      </c>
      <c r="L336" s="71">
        <v>6</v>
      </c>
      <c r="M336" s="71">
        <v>74</v>
      </c>
      <c r="N336" s="71">
        <f>M336*2</f>
        <v>148</v>
      </c>
      <c r="O336" s="71">
        <v>1</v>
      </c>
      <c r="P336" s="71">
        <v>21</v>
      </c>
      <c r="Q336" s="71">
        <f>P336*2</f>
        <v>42</v>
      </c>
      <c r="R336" s="71">
        <v>0</v>
      </c>
      <c r="S336" s="71">
        <v>3</v>
      </c>
      <c r="T336" s="71">
        <v>0</v>
      </c>
      <c r="U336" s="71">
        <v>1</v>
      </c>
      <c r="V336" s="71">
        <v>1</v>
      </c>
      <c r="W336" s="71">
        <v>0</v>
      </c>
      <c r="X336" s="71">
        <v>0</v>
      </c>
      <c r="Y336" s="71">
        <v>0</v>
      </c>
      <c r="Z336" s="71">
        <v>0</v>
      </c>
      <c r="AA336" s="71">
        <v>1</v>
      </c>
      <c r="AB336" s="71">
        <v>1</v>
      </c>
      <c r="AC336" s="71">
        <v>0</v>
      </c>
      <c r="AD336" s="71">
        <v>1</v>
      </c>
      <c r="AE336" s="71">
        <v>0</v>
      </c>
      <c r="AF336" s="71">
        <v>1</v>
      </c>
      <c r="AG336" s="73" t="s">
        <v>242</v>
      </c>
      <c r="AH336" s="73" t="s">
        <v>210</v>
      </c>
      <c r="AI336" s="76"/>
    </row>
    <row r="337" spans="1:35" hidden="1" x14ac:dyDescent="0.2">
      <c r="A337" s="67">
        <v>89010</v>
      </c>
      <c r="B337" s="71" t="s">
        <v>49</v>
      </c>
      <c r="C337" s="102">
        <f t="shared" si="42"/>
        <v>52915</v>
      </c>
      <c r="D337" s="71">
        <v>1924</v>
      </c>
      <c r="E337" s="71">
        <v>16891</v>
      </c>
      <c r="F337" s="71">
        <v>23217</v>
      </c>
      <c r="G337" s="71">
        <v>0</v>
      </c>
      <c r="H337" s="71" t="s">
        <v>59</v>
      </c>
      <c r="I337" s="71">
        <v>12807</v>
      </c>
      <c r="J337" s="71" t="s">
        <v>47</v>
      </c>
      <c r="K337" s="94">
        <v>1</v>
      </c>
      <c r="L337" s="71">
        <v>12</v>
      </c>
      <c r="M337" s="71">
        <v>180</v>
      </c>
      <c r="N337" s="71">
        <v>360</v>
      </c>
      <c r="O337" s="71">
        <v>2</v>
      </c>
      <c r="P337" s="71">
        <v>100</v>
      </c>
      <c r="Q337" s="71">
        <v>200</v>
      </c>
      <c r="R337" s="71">
        <v>0</v>
      </c>
      <c r="S337" s="71">
        <v>630</v>
      </c>
      <c r="T337" s="71">
        <v>579</v>
      </c>
      <c r="U337" s="71">
        <v>90</v>
      </c>
      <c r="V337" s="71">
        <v>43</v>
      </c>
      <c r="W337" s="71">
        <v>61</v>
      </c>
      <c r="X337" s="71">
        <v>0</v>
      </c>
      <c r="Y337" s="71">
        <v>0</v>
      </c>
      <c r="Z337" s="71">
        <v>14</v>
      </c>
      <c r="AA337" s="71">
        <v>43</v>
      </c>
      <c r="AB337" s="71">
        <v>14</v>
      </c>
      <c r="AC337" s="71">
        <v>0</v>
      </c>
      <c r="AD337" s="71">
        <v>7</v>
      </c>
      <c r="AE337" s="71">
        <v>0</v>
      </c>
      <c r="AF337" s="71">
        <v>1</v>
      </c>
      <c r="AG337" s="73" t="s">
        <v>231</v>
      </c>
      <c r="AH337" s="73" t="s">
        <v>210</v>
      </c>
      <c r="AI337" s="76"/>
    </row>
    <row r="338" spans="1:35" hidden="1" x14ac:dyDescent="0.2">
      <c r="A338" s="67">
        <v>89013</v>
      </c>
      <c r="B338" s="71" t="s">
        <v>49</v>
      </c>
      <c r="C338" s="102">
        <f t="shared" si="42"/>
        <v>4982</v>
      </c>
      <c r="D338" s="71">
        <v>517</v>
      </c>
      <c r="E338" s="71">
        <v>0</v>
      </c>
      <c r="F338" s="71">
        <v>0</v>
      </c>
      <c r="G338" s="71">
        <v>0</v>
      </c>
      <c r="H338" s="77" t="s">
        <v>18</v>
      </c>
      <c r="I338" s="71">
        <v>4982</v>
      </c>
      <c r="J338" s="71" t="s">
        <v>47</v>
      </c>
      <c r="K338" s="94">
        <v>1</v>
      </c>
      <c r="L338" s="71">
        <v>0</v>
      </c>
      <c r="M338" s="71">
        <v>0</v>
      </c>
      <c r="N338" s="71">
        <f t="shared" ref="N338:N352" si="45">M338*2</f>
        <v>0</v>
      </c>
      <c r="O338" s="71">
        <v>0</v>
      </c>
      <c r="P338" s="71">
        <v>0</v>
      </c>
      <c r="Q338" s="71">
        <f t="shared" ref="Q338:Q349" si="46">P338*2</f>
        <v>0</v>
      </c>
      <c r="R338" s="71">
        <v>0</v>
      </c>
      <c r="S338" s="71">
        <v>0</v>
      </c>
      <c r="T338" s="71">
        <v>0</v>
      </c>
      <c r="U338" s="71">
        <v>4</v>
      </c>
      <c r="V338" s="71">
        <v>4</v>
      </c>
      <c r="W338" s="71">
        <v>2</v>
      </c>
      <c r="X338" s="71">
        <v>0</v>
      </c>
      <c r="Y338" s="71">
        <v>0</v>
      </c>
      <c r="Z338" s="71">
        <v>2</v>
      </c>
      <c r="AA338" s="71">
        <v>4</v>
      </c>
      <c r="AB338" s="71">
        <v>2</v>
      </c>
      <c r="AC338" s="71">
        <v>0</v>
      </c>
      <c r="AD338" s="71">
        <v>0</v>
      </c>
      <c r="AE338" s="71">
        <v>0</v>
      </c>
      <c r="AF338" s="71">
        <v>0</v>
      </c>
      <c r="AG338" s="73" t="s">
        <v>240</v>
      </c>
      <c r="AH338" s="73" t="s">
        <v>210</v>
      </c>
      <c r="AI338" s="110"/>
    </row>
    <row r="339" spans="1:35" hidden="1" x14ac:dyDescent="0.2">
      <c r="A339" s="67">
        <v>89100</v>
      </c>
      <c r="B339" s="71" t="s">
        <v>49</v>
      </c>
      <c r="C339" s="102">
        <f t="shared" si="42"/>
        <v>4357</v>
      </c>
      <c r="D339" s="71">
        <v>352</v>
      </c>
      <c r="E339" s="71">
        <v>1653</v>
      </c>
      <c r="F339" s="71">
        <v>2115</v>
      </c>
      <c r="G339" s="71">
        <v>178</v>
      </c>
      <c r="H339" s="71" t="s">
        <v>107</v>
      </c>
      <c r="I339" s="71">
        <v>411</v>
      </c>
      <c r="J339" s="71" t="s">
        <v>47</v>
      </c>
      <c r="K339" s="94">
        <v>1</v>
      </c>
      <c r="L339" s="71">
        <v>10</v>
      </c>
      <c r="M339" s="71">
        <v>150</v>
      </c>
      <c r="N339" s="71">
        <f t="shared" si="45"/>
        <v>300</v>
      </c>
      <c r="O339" s="71">
        <v>0</v>
      </c>
      <c r="P339" s="71">
        <v>0</v>
      </c>
      <c r="Q339" s="71">
        <f t="shared" si="46"/>
        <v>0</v>
      </c>
      <c r="R339" s="71">
        <v>10</v>
      </c>
      <c r="S339" s="71">
        <v>42</v>
      </c>
      <c r="T339" s="71">
        <v>4</v>
      </c>
      <c r="U339" s="71">
        <v>6</v>
      </c>
      <c r="V339" s="71">
        <v>3</v>
      </c>
      <c r="W339" s="71">
        <v>1</v>
      </c>
      <c r="X339" s="71">
        <v>0</v>
      </c>
      <c r="Y339" s="71">
        <v>0</v>
      </c>
      <c r="Z339" s="71">
        <v>2</v>
      </c>
      <c r="AA339" s="71">
        <v>3</v>
      </c>
      <c r="AB339" s="71">
        <v>2</v>
      </c>
      <c r="AC339" s="71">
        <v>0</v>
      </c>
      <c r="AD339" s="71">
        <v>1</v>
      </c>
      <c r="AE339" s="71">
        <v>0</v>
      </c>
      <c r="AF339" s="71">
        <v>1</v>
      </c>
      <c r="AG339" s="73" t="s">
        <v>240</v>
      </c>
      <c r="AH339" s="73" t="s">
        <v>210</v>
      </c>
      <c r="AI339" s="75"/>
    </row>
    <row r="340" spans="1:35" hidden="1" x14ac:dyDescent="0.2">
      <c r="A340" s="67">
        <v>89110</v>
      </c>
      <c r="B340" s="71" t="s">
        <v>49</v>
      </c>
      <c r="C340" s="102">
        <f t="shared" si="42"/>
        <v>2365</v>
      </c>
      <c r="D340" s="71">
        <v>207</v>
      </c>
      <c r="E340" s="71">
        <v>2365</v>
      </c>
      <c r="F340" s="71">
        <v>0</v>
      </c>
      <c r="G340" s="71">
        <v>0</v>
      </c>
      <c r="H340" s="71" t="s">
        <v>50</v>
      </c>
      <c r="I340" s="71">
        <v>0</v>
      </c>
      <c r="J340" s="71" t="s">
        <v>47</v>
      </c>
      <c r="K340" s="94">
        <v>1</v>
      </c>
      <c r="L340" s="71">
        <v>5</v>
      </c>
      <c r="M340" s="71">
        <v>75</v>
      </c>
      <c r="N340" s="71">
        <f t="shared" si="45"/>
        <v>150</v>
      </c>
      <c r="O340" s="71">
        <v>0</v>
      </c>
      <c r="P340" s="71">
        <v>0</v>
      </c>
      <c r="Q340" s="71">
        <f t="shared" si="46"/>
        <v>0</v>
      </c>
      <c r="R340" s="71">
        <v>0</v>
      </c>
      <c r="S340" s="71">
        <v>23</v>
      </c>
      <c r="T340" s="71">
        <v>0</v>
      </c>
      <c r="U340" s="71">
        <v>4</v>
      </c>
      <c r="V340" s="71">
        <v>3</v>
      </c>
      <c r="W340" s="71">
        <v>2</v>
      </c>
      <c r="X340" s="71">
        <v>0</v>
      </c>
      <c r="Y340" s="71">
        <v>0</v>
      </c>
      <c r="Z340" s="71">
        <v>2</v>
      </c>
      <c r="AA340" s="71">
        <v>3</v>
      </c>
      <c r="AB340" s="71">
        <v>2</v>
      </c>
      <c r="AC340" s="71">
        <v>0</v>
      </c>
      <c r="AD340" s="71">
        <v>1</v>
      </c>
      <c r="AE340" s="71">
        <v>0</v>
      </c>
      <c r="AF340" s="71">
        <v>1</v>
      </c>
      <c r="AG340" s="73" t="s">
        <v>239</v>
      </c>
      <c r="AH340" s="73" t="s">
        <v>210</v>
      </c>
      <c r="AI340" s="75" t="s">
        <v>303</v>
      </c>
    </row>
    <row r="341" spans="1:35" hidden="1" x14ac:dyDescent="0.2">
      <c r="A341" s="67">
        <v>89111</v>
      </c>
      <c r="B341" s="71" t="s">
        <v>49</v>
      </c>
      <c r="C341" s="102">
        <f t="shared" si="42"/>
        <v>2365</v>
      </c>
      <c r="D341" s="71">
        <v>207</v>
      </c>
      <c r="E341" s="71">
        <v>2365</v>
      </c>
      <c r="F341" s="71">
        <v>0</v>
      </c>
      <c r="G341" s="71">
        <v>0</v>
      </c>
      <c r="H341" s="71" t="s">
        <v>50</v>
      </c>
      <c r="I341" s="71">
        <v>0</v>
      </c>
      <c r="J341" s="71" t="s">
        <v>47</v>
      </c>
      <c r="K341" s="94">
        <v>1</v>
      </c>
      <c r="L341" s="71">
        <v>5</v>
      </c>
      <c r="M341" s="71">
        <v>75</v>
      </c>
      <c r="N341" s="71">
        <f t="shared" si="45"/>
        <v>150</v>
      </c>
      <c r="O341" s="71">
        <v>0</v>
      </c>
      <c r="P341" s="71">
        <v>0</v>
      </c>
      <c r="Q341" s="71">
        <f t="shared" si="46"/>
        <v>0</v>
      </c>
      <c r="R341" s="71">
        <v>0</v>
      </c>
      <c r="S341" s="71">
        <v>23</v>
      </c>
      <c r="T341" s="71">
        <v>0</v>
      </c>
      <c r="U341" s="71">
        <v>4</v>
      </c>
      <c r="V341" s="71">
        <v>3</v>
      </c>
      <c r="W341" s="71">
        <v>2</v>
      </c>
      <c r="X341" s="71">
        <v>0</v>
      </c>
      <c r="Y341" s="71">
        <v>0</v>
      </c>
      <c r="Z341" s="71">
        <v>2</v>
      </c>
      <c r="AA341" s="71">
        <v>3</v>
      </c>
      <c r="AB341" s="71">
        <v>2</v>
      </c>
      <c r="AC341" s="71">
        <v>0</v>
      </c>
      <c r="AD341" s="71">
        <v>1</v>
      </c>
      <c r="AE341" s="71">
        <v>0</v>
      </c>
      <c r="AF341" s="71">
        <v>1</v>
      </c>
      <c r="AG341" s="73" t="s">
        <v>239</v>
      </c>
      <c r="AH341" s="73" t="s">
        <v>210</v>
      </c>
      <c r="AI341" s="75" t="s">
        <v>303</v>
      </c>
    </row>
    <row r="342" spans="1:35" hidden="1" x14ac:dyDescent="0.2">
      <c r="A342" s="67">
        <v>89112</v>
      </c>
      <c r="B342" s="71" t="s">
        <v>49</v>
      </c>
      <c r="C342" s="102">
        <f t="shared" si="42"/>
        <v>2365</v>
      </c>
      <c r="D342" s="71">
        <v>207</v>
      </c>
      <c r="E342" s="71">
        <v>2365</v>
      </c>
      <c r="F342" s="71">
        <v>0</v>
      </c>
      <c r="G342" s="71">
        <v>0</v>
      </c>
      <c r="H342" s="71" t="s">
        <v>50</v>
      </c>
      <c r="I342" s="71">
        <v>0</v>
      </c>
      <c r="J342" s="71" t="s">
        <v>47</v>
      </c>
      <c r="K342" s="94">
        <v>1</v>
      </c>
      <c r="L342" s="71">
        <v>5</v>
      </c>
      <c r="M342" s="71">
        <v>75</v>
      </c>
      <c r="N342" s="71">
        <f t="shared" si="45"/>
        <v>150</v>
      </c>
      <c r="O342" s="71">
        <v>0</v>
      </c>
      <c r="P342" s="71">
        <v>0</v>
      </c>
      <c r="Q342" s="71">
        <f t="shared" si="46"/>
        <v>0</v>
      </c>
      <c r="R342" s="71">
        <v>0</v>
      </c>
      <c r="S342" s="71">
        <v>23</v>
      </c>
      <c r="T342" s="71">
        <v>0</v>
      </c>
      <c r="U342" s="71">
        <v>4</v>
      </c>
      <c r="V342" s="71">
        <v>3</v>
      </c>
      <c r="W342" s="71">
        <v>2</v>
      </c>
      <c r="X342" s="71">
        <v>0</v>
      </c>
      <c r="Y342" s="71">
        <v>0</v>
      </c>
      <c r="Z342" s="71">
        <v>2</v>
      </c>
      <c r="AA342" s="71">
        <v>3</v>
      </c>
      <c r="AB342" s="71">
        <v>2</v>
      </c>
      <c r="AC342" s="71">
        <v>0</v>
      </c>
      <c r="AD342" s="71">
        <v>1</v>
      </c>
      <c r="AE342" s="71">
        <v>0</v>
      </c>
      <c r="AF342" s="71">
        <v>1</v>
      </c>
      <c r="AG342" s="73" t="s">
        <v>239</v>
      </c>
      <c r="AH342" s="73" t="s">
        <v>210</v>
      </c>
      <c r="AI342" s="73" t="s">
        <v>303</v>
      </c>
    </row>
    <row r="343" spans="1:35" hidden="1" x14ac:dyDescent="0.2">
      <c r="A343" s="67">
        <v>89115</v>
      </c>
      <c r="B343" s="71" t="s">
        <v>49</v>
      </c>
      <c r="C343" s="102">
        <v>2319</v>
      </c>
      <c r="D343" s="71">
        <v>221</v>
      </c>
      <c r="E343" s="71">
        <v>2319</v>
      </c>
      <c r="F343" s="71">
        <v>0</v>
      </c>
      <c r="G343" s="71">
        <v>0</v>
      </c>
      <c r="H343" s="71" t="s">
        <v>50</v>
      </c>
      <c r="I343" s="71">
        <v>0</v>
      </c>
      <c r="J343" s="71" t="s">
        <v>47</v>
      </c>
      <c r="K343" s="94">
        <v>1</v>
      </c>
      <c r="L343" s="71">
        <v>5</v>
      </c>
      <c r="M343" s="71">
        <v>75</v>
      </c>
      <c r="N343" s="71">
        <f t="shared" si="45"/>
        <v>150</v>
      </c>
      <c r="O343" s="71">
        <v>3</v>
      </c>
      <c r="P343" s="71">
        <v>15</v>
      </c>
      <c r="Q343" s="71">
        <f t="shared" si="46"/>
        <v>30</v>
      </c>
      <c r="R343" s="71">
        <v>5</v>
      </c>
      <c r="S343" s="71">
        <v>23</v>
      </c>
      <c r="T343" s="71">
        <v>0</v>
      </c>
      <c r="U343" s="71">
        <v>4</v>
      </c>
      <c r="V343" s="71">
        <v>3</v>
      </c>
      <c r="W343" s="71">
        <v>2</v>
      </c>
      <c r="X343" s="71">
        <v>0</v>
      </c>
      <c r="Y343" s="71">
        <v>0</v>
      </c>
      <c r="Z343" s="71">
        <v>2</v>
      </c>
      <c r="AA343" s="71">
        <v>6</v>
      </c>
      <c r="AB343" s="71">
        <v>2</v>
      </c>
      <c r="AC343" s="71">
        <v>0</v>
      </c>
      <c r="AD343" s="71">
        <v>2</v>
      </c>
      <c r="AE343" s="71">
        <v>0</v>
      </c>
      <c r="AF343" s="71">
        <v>1</v>
      </c>
      <c r="AG343" s="73"/>
      <c r="AH343" s="73" t="s">
        <v>210</v>
      </c>
      <c r="AI343" s="76"/>
    </row>
    <row r="344" spans="1:35" hidden="1" x14ac:dyDescent="0.2">
      <c r="A344" s="67">
        <v>89210</v>
      </c>
      <c r="B344" s="71" t="s">
        <v>49</v>
      </c>
      <c r="C344" s="102">
        <f t="shared" ref="C344:C352" si="47">E344+F344+G344+I344</f>
        <v>527</v>
      </c>
      <c r="D344" s="71">
        <v>527</v>
      </c>
      <c r="E344" s="71">
        <v>0</v>
      </c>
      <c r="F344" s="71">
        <v>0</v>
      </c>
      <c r="G344" s="71">
        <v>0</v>
      </c>
      <c r="H344" s="71" t="s">
        <v>59</v>
      </c>
      <c r="I344" s="71">
        <v>527</v>
      </c>
      <c r="J344" s="71" t="s">
        <v>62</v>
      </c>
      <c r="K344" s="94">
        <v>1</v>
      </c>
      <c r="L344" s="71">
        <v>0</v>
      </c>
      <c r="M344" s="71">
        <v>0</v>
      </c>
      <c r="N344" s="71">
        <f t="shared" si="45"/>
        <v>0</v>
      </c>
      <c r="O344" s="71">
        <v>0</v>
      </c>
      <c r="P344" s="71">
        <v>0</v>
      </c>
      <c r="Q344" s="71">
        <f t="shared" si="46"/>
        <v>0</v>
      </c>
      <c r="R344" s="71">
        <v>0</v>
      </c>
      <c r="S344" s="71">
        <v>6</v>
      </c>
      <c r="T344" s="71">
        <v>0</v>
      </c>
      <c r="U344" s="71">
        <v>5</v>
      </c>
      <c r="V344" s="71">
        <v>2</v>
      </c>
      <c r="W344" s="71">
        <v>1</v>
      </c>
      <c r="X344" s="71">
        <v>0</v>
      </c>
      <c r="Y344" s="71">
        <v>0</v>
      </c>
      <c r="Z344" s="71">
        <v>2</v>
      </c>
      <c r="AA344" s="71">
        <v>3</v>
      </c>
      <c r="AB344" s="71">
        <v>2</v>
      </c>
      <c r="AC344" s="71">
        <v>2</v>
      </c>
      <c r="AD344" s="71">
        <v>1</v>
      </c>
      <c r="AE344" s="71">
        <v>0</v>
      </c>
      <c r="AF344" s="71">
        <v>1</v>
      </c>
      <c r="AG344" s="73" t="s">
        <v>240</v>
      </c>
      <c r="AH344" s="73" t="s">
        <v>210</v>
      </c>
      <c r="AI344" s="76"/>
    </row>
    <row r="345" spans="1:35" hidden="1" x14ac:dyDescent="0.2">
      <c r="A345" s="67">
        <v>89230</v>
      </c>
      <c r="B345" s="71" t="s">
        <v>49</v>
      </c>
      <c r="C345" s="102">
        <f t="shared" si="47"/>
        <v>1143</v>
      </c>
      <c r="D345" s="71">
        <v>1143</v>
      </c>
      <c r="E345" s="71">
        <v>0</v>
      </c>
      <c r="F345" s="71">
        <v>0</v>
      </c>
      <c r="G345" s="71">
        <v>0</v>
      </c>
      <c r="H345" s="71" t="s">
        <v>105</v>
      </c>
      <c r="I345" s="71">
        <v>1143</v>
      </c>
      <c r="J345" s="71" t="s">
        <v>62</v>
      </c>
      <c r="K345" s="94">
        <v>1</v>
      </c>
      <c r="L345" s="71">
        <v>2</v>
      </c>
      <c r="M345" s="71">
        <v>8</v>
      </c>
      <c r="N345" s="71">
        <f t="shared" si="45"/>
        <v>16</v>
      </c>
      <c r="O345" s="71">
        <v>0</v>
      </c>
      <c r="P345" s="71">
        <v>0</v>
      </c>
      <c r="Q345" s="71">
        <f t="shared" si="46"/>
        <v>0</v>
      </c>
      <c r="R345" s="71">
        <v>0</v>
      </c>
      <c r="S345" s="71">
        <v>12</v>
      </c>
      <c r="T345" s="71">
        <v>0</v>
      </c>
      <c r="U345" s="71">
        <v>12</v>
      </c>
      <c r="V345" s="71">
        <v>11</v>
      </c>
      <c r="W345" s="71">
        <v>3</v>
      </c>
      <c r="X345" s="71">
        <v>0</v>
      </c>
      <c r="Y345" s="71">
        <v>0</v>
      </c>
      <c r="Z345" s="71">
        <v>2</v>
      </c>
      <c r="AA345" s="71">
        <v>11</v>
      </c>
      <c r="AB345" s="71">
        <v>6</v>
      </c>
      <c r="AC345" s="71">
        <v>0</v>
      </c>
      <c r="AD345" s="71">
        <v>3</v>
      </c>
      <c r="AE345" s="71">
        <v>0</v>
      </c>
      <c r="AF345" s="71">
        <v>1</v>
      </c>
      <c r="AG345" s="73" t="s">
        <v>240</v>
      </c>
      <c r="AH345" s="73" t="s">
        <v>210</v>
      </c>
      <c r="AI345" s="76"/>
    </row>
    <row r="346" spans="1:35" hidden="1" x14ac:dyDescent="0.2">
      <c r="A346" s="67">
        <v>89240</v>
      </c>
      <c r="B346" s="71" t="s">
        <v>49</v>
      </c>
      <c r="C346" s="102">
        <f t="shared" si="47"/>
        <v>7583</v>
      </c>
      <c r="D346" s="71">
        <v>2708</v>
      </c>
      <c r="E346" s="71">
        <v>4488</v>
      </c>
      <c r="F346" s="71">
        <v>387</v>
      </c>
      <c r="G346" s="71">
        <v>0</v>
      </c>
      <c r="H346" s="71" t="s">
        <v>59</v>
      </c>
      <c r="I346" s="71">
        <v>2708</v>
      </c>
      <c r="J346" s="71" t="s">
        <v>47</v>
      </c>
      <c r="K346" s="94">
        <v>1</v>
      </c>
      <c r="L346" s="71">
        <v>19</v>
      </c>
      <c r="M346" s="71">
        <v>608</v>
      </c>
      <c r="N346" s="71">
        <f t="shared" si="45"/>
        <v>1216</v>
      </c>
      <c r="O346" s="71">
        <v>2</v>
      </c>
      <c r="P346" s="71">
        <v>100</v>
      </c>
      <c r="Q346" s="71">
        <f t="shared" si="46"/>
        <v>200</v>
      </c>
      <c r="R346" s="71">
        <v>7</v>
      </c>
      <c r="S346" s="71">
        <v>101</v>
      </c>
      <c r="T346" s="71">
        <v>47</v>
      </c>
      <c r="U346" s="71">
        <v>12</v>
      </c>
      <c r="V346" s="71">
        <v>10</v>
      </c>
      <c r="W346" s="71">
        <v>3</v>
      </c>
      <c r="X346" s="71">
        <v>0</v>
      </c>
      <c r="Y346" s="71">
        <v>0</v>
      </c>
      <c r="Z346" s="71">
        <v>2</v>
      </c>
      <c r="AA346" s="71">
        <v>10</v>
      </c>
      <c r="AB346" s="71">
        <v>4</v>
      </c>
      <c r="AC346" s="71">
        <v>0</v>
      </c>
      <c r="AD346" s="71">
        <v>1</v>
      </c>
      <c r="AE346" s="71">
        <v>1</v>
      </c>
      <c r="AF346" s="71">
        <v>1</v>
      </c>
      <c r="AG346" s="73" t="s">
        <v>240</v>
      </c>
      <c r="AH346" s="73" t="s">
        <v>210</v>
      </c>
      <c r="AI346" s="76"/>
    </row>
    <row r="347" spans="1:35" hidden="1" x14ac:dyDescent="0.2">
      <c r="A347" s="67">
        <v>89260</v>
      </c>
      <c r="B347" s="71" t="s">
        <v>49</v>
      </c>
      <c r="C347" s="102">
        <f t="shared" si="47"/>
        <v>413</v>
      </c>
      <c r="D347" s="71">
        <v>102</v>
      </c>
      <c r="E347" s="71">
        <v>413</v>
      </c>
      <c r="F347" s="71">
        <v>0</v>
      </c>
      <c r="G347" s="71">
        <v>0</v>
      </c>
      <c r="H347" s="71" t="s">
        <v>50</v>
      </c>
      <c r="I347" s="71">
        <v>0</v>
      </c>
      <c r="J347" s="71" t="s">
        <v>47</v>
      </c>
      <c r="K347" s="97">
        <v>1</v>
      </c>
      <c r="L347" s="71">
        <v>8</v>
      </c>
      <c r="M347" s="71">
        <v>256</v>
      </c>
      <c r="N347" s="71">
        <f t="shared" si="45"/>
        <v>512</v>
      </c>
      <c r="O347" s="71">
        <v>0</v>
      </c>
      <c r="P347" s="71">
        <v>0</v>
      </c>
      <c r="Q347" s="71">
        <f t="shared" si="46"/>
        <v>0</v>
      </c>
      <c r="R347" s="71">
        <v>8</v>
      </c>
      <c r="S347" s="71">
        <v>7</v>
      </c>
      <c r="T347" s="71">
        <v>0</v>
      </c>
      <c r="U347" s="71">
        <v>2</v>
      </c>
      <c r="V347" s="71">
        <v>2</v>
      </c>
      <c r="W347" s="71">
        <v>1</v>
      </c>
      <c r="X347" s="71">
        <v>0</v>
      </c>
      <c r="Y347" s="71">
        <v>0</v>
      </c>
      <c r="Z347" s="71">
        <v>2</v>
      </c>
      <c r="AA347" s="71">
        <v>2</v>
      </c>
      <c r="AB347" s="71">
        <v>2</v>
      </c>
      <c r="AC347" s="71">
        <v>2</v>
      </c>
      <c r="AD347" s="71">
        <v>1</v>
      </c>
      <c r="AE347" s="71">
        <v>0</v>
      </c>
      <c r="AF347" s="71">
        <v>1</v>
      </c>
      <c r="AG347" s="73" t="s">
        <v>240</v>
      </c>
      <c r="AH347" s="73" t="s">
        <v>210</v>
      </c>
      <c r="AI347" s="76"/>
    </row>
    <row r="348" spans="1:35" hidden="1" x14ac:dyDescent="0.2">
      <c r="A348" s="67">
        <v>90007</v>
      </c>
      <c r="B348" s="71" t="s">
        <v>102</v>
      </c>
      <c r="C348" s="102">
        <v>27720</v>
      </c>
      <c r="D348" s="71">
        <v>149</v>
      </c>
      <c r="E348" s="71">
        <v>413</v>
      </c>
      <c r="F348" s="71">
        <v>0</v>
      </c>
      <c r="G348" s="71">
        <v>0</v>
      </c>
      <c r="H348" s="71" t="s">
        <v>50</v>
      </c>
      <c r="I348" s="71" t="s">
        <v>50</v>
      </c>
      <c r="J348" s="71" t="s">
        <v>345</v>
      </c>
      <c r="K348" s="101">
        <v>7</v>
      </c>
      <c r="L348" s="71">
        <v>1</v>
      </c>
      <c r="M348" s="71">
        <v>5</v>
      </c>
      <c r="N348" s="71">
        <v>10</v>
      </c>
      <c r="O348" s="71">
        <v>12</v>
      </c>
      <c r="P348" s="71">
        <v>8</v>
      </c>
      <c r="Q348" s="71">
        <v>96</v>
      </c>
      <c r="R348" s="71">
        <v>0</v>
      </c>
      <c r="S348" s="71">
        <v>74</v>
      </c>
      <c r="T348" s="71">
        <v>3</v>
      </c>
      <c r="U348" s="71">
        <v>9</v>
      </c>
      <c r="V348" s="71">
        <v>6</v>
      </c>
      <c r="W348" s="71">
        <v>3</v>
      </c>
      <c r="X348" s="71">
        <v>0</v>
      </c>
      <c r="Y348" s="71">
        <v>0</v>
      </c>
      <c r="Z348" s="71">
        <v>4</v>
      </c>
      <c r="AA348" s="71">
        <v>6</v>
      </c>
      <c r="AB348" s="71">
        <v>5</v>
      </c>
      <c r="AC348" s="71">
        <v>18</v>
      </c>
      <c r="AD348" s="71">
        <v>4</v>
      </c>
      <c r="AE348" s="71">
        <v>0</v>
      </c>
      <c r="AF348" s="71">
        <v>1</v>
      </c>
      <c r="AG348" s="73" t="s">
        <v>212</v>
      </c>
      <c r="AH348" s="73" t="s">
        <v>210</v>
      </c>
      <c r="AI348" s="76"/>
    </row>
    <row r="349" spans="1:35" hidden="1" x14ac:dyDescent="0.2">
      <c r="A349" s="67">
        <v>90017</v>
      </c>
      <c r="B349" s="71" t="s">
        <v>102</v>
      </c>
      <c r="C349" s="102">
        <f t="shared" si="47"/>
        <v>862</v>
      </c>
      <c r="D349" s="71">
        <v>198</v>
      </c>
      <c r="E349" s="71">
        <v>266</v>
      </c>
      <c r="F349" s="71">
        <v>0</v>
      </c>
      <c r="G349" s="71">
        <v>398</v>
      </c>
      <c r="H349" s="71" t="s">
        <v>50</v>
      </c>
      <c r="I349" s="71">
        <v>198</v>
      </c>
      <c r="J349" s="71" t="s">
        <v>47</v>
      </c>
      <c r="K349" s="94">
        <v>1</v>
      </c>
      <c r="L349" s="71">
        <v>5</v>
      </c>
      <c r="M349" s="71">
        <v>144</v>
      </c>
      <c r="N349" s="71">
        <f t="shared" si="45"/>
        <v>288</v>
      </c>
      <c r="O349" s="71">
        <v>4</v>
      </c>
      <c r="P349" s="71">
        <v>10</v>
      </c>
      <c r="Q349" s="71">
        <f t="shared" si="46"/>
        <v>20</v>
      </c>
      <c r="R349" s="71">
        <v>3</v>
      </c>
      <c r="S349" s="71">
        <v>19</v>
      </c>
      <c r="T349" s="71">
        <v>0</v>
      </c>
      <c r="U349" s="71">
        <v>2</v>
      </c>
      <c r="V349" s="71">
        <v>2</v>
      </c>
      <c r="W349" s="71">
        <v>2</v>
      </c>
      <c r="X349" s="71">
        <v>0</v>
      </c>
      <c r="Y349" s="71">
        <v>0</v>
      </c>
      <c r="Z349" s="71">
        <v>1</v>
      </c>
      <c r="AA349" s="71">
        <v>2</v>
      </c>
      <c r="AB349" s="71">
        <v>0</v>
      </c>
      <c r="AC349" s="71">
        <v>0</v>
      </c>
      <c r="AD349" s="71">
        <v>0</v>
      </c>
      <c r="AE349" s="71">
        <v>0</v>
      </c>
      <c r="AF349" s="71">
        <v>1</v>
      </c>
      <c r="AG349" s="73" t="s">
        <v>304</v>
      </c>
      <c r="AH349" s="73" t="s">
        <v>210</v>
      </c>
      <c r="AI349" s="76"/>
    </row>
    <row r="350" spans="1:35" hidden="1" x14ac:dyDescent="0.2">
      <c r="A350" s="67">
        <v>90023</v>
      </c>
      <c r="B350" s="71" t="s">
        <v>102</v>
      </c>
      <c r="C350" s="102">
        <f t="shared" si="47"/>
        <v>2469</v>
      </c>
      <c r="D350" s="71">
        <v>300</v>
      </c>
      <c r="E350" s="71">
        <v>0</v>
      </c>
      <c r="F350" s="71">
        <v>0</v>
      </c>
      <c r="G350" s="71">
        <v>2469</v>
      </c>
      <c r="H350" s="71" t="s">
        <v>50</v>
      </c>
      <c r="I350" s="71">
        <v>0</v>
      </c>
      <c r="J350" s="71" t="s">
        <v>47</v>
      </c>
      <c r="K350" s="94">
        <v>1</v>
      </c>
      <c r="L350" s="71">
        <v>0</v>
      </c>
      <c r="M350" s="71">
        <v>0</v>
      </c>
      <c r="N350" s="71">
        <f t="shared" si="45"/>
        <v>0</v>
      </c>
      <c r="O350" s="71">
        <v>0</v>
      </c>
      <c r="P350" s="71">
        <v>0</v>
      </c>
      <c r="Q350" s="71">
        <v>0</v>
      </c>
      <c r="R350" s="71">
        <v>0</v>
      </c>
      <c r="S350" s="71">
        <v>40</v>
      </c>
      <c r="T350" s="71">
        <v>0</v>
      </c>
      <c r="U350" s="71">
        <v>2</v>
      </c>
      <c r="V350" s="71">
        <v>4</v>
      </c>
      <c r="W350" s="71">
        <v>2</v>
      </c>
      <c r="X350" s="71">
        <v>0</v>
      </c>
      <c r="Y350" s="71">
        <v>0</v>
      </c>
      <c r="Z350" s="71">
        <v>2</v>
      </c>
      <c r="AA350" s="71">
        <v>4</v>
      </c>
      <c r="AB350" s="71">
        <v>2</v>
      </c>
      <c r="AC350" s="71">
        <v>0</v>
      </c>
      <c r="AD350" s="71">
        <v>1</v>
      </c>
      <c r="AE350" s="71">
        <v>0</v>
      </c>
      <c r="AF350" s="71">
        <v>1</v>
      </c>
      <c r="AG350" s="73" t="s">
        <v>304</v>
      </c>
      <c r="AH350" s="73" t="s">
        <v>210</v>
      </c>
      <c r="AI350" s="76"/>
    </row>
    <row r="351" spans="1:35" hidden="1" x14ac:dyDescent="0.2">
      <c r="A351" s="67">
        <v>90029</v>
      </c>
      <c r="B351" s="71" t="s">
        <v>102</v>
      </c>
      <c r="C351" s="102">
        <f t="shared" si="47"/>
        <v>10332</v>
      </c>
      <c r="D351" s="71">
        <v>532</v>
      </c>
      <c r="E351" s="71">
        <v>4137</v>
      </c>
      <c r="F351" s="71">
        <v>5712</v>
      </c>
      <c r="G351" s="71">
        <v>0</v>
      </c>
      <c r="H351" s="71" t="s">
        <v>59</v>
      </c>
      <c r="I351" s="71">
        <v>483</v>
      </c>
      <c r="J351" s="71" t="s">
        <v>47</v>
      </c>
      <c r="K351" s="94">
        <v>1</v>
      </c>
      <c r="L351" s="71">
        <v>49</v>
      </c>
      <c r="M351" s="71">
        <v>1568</v>
      </c>
      <c r="N351" s="71">
        <f t="shared" si="45"/>
        <v>3136</v>
      </c>
      <c r="O351" s="71">
        <v>0</v>
      </c>
      <c r="P351" s="71">
        <v>0</v>
      </c>
      <c r="Q351" s="71">
        <f>P351*2</f>
        <v>0</v>
      </c>
      <c r="R351" s="71">
        <v>49</v>
      </c>
      <c r="S351" s="71">
        <v>0</v>
      </c>
      <c r="T351" s="71">
        <v>0</v>
      </c>
      <c r="U351" s="71">
        <v>4</v>
      </c>
      <c r="V351" s="71">
        <v>8</v>
      </c>
      <c r="W351" s="71">
        <v>2</v>
      </c>
      <c r="X351" s="71">
        <v>0</v>
      </c>
      <c r="Y351" s="71">
        <v>0</v>
      </c>
      <c r="Z351" s="71">
        <v>2</v>
      </c>
      <c r="AA351" s="71">
        <v>4</v>
      </c>
      <c r="AB351" s="71">
        <v>2</v>
      </c>
      <c r="AC351" s="71">
        <v>0</v>
      </c>
      <c r="AD351" s="71">
        <v>4</v>
      </c>
      <c r="AE351" s="71">
        <v>2</v>
      </c>
      <c r="AF351" s="71">
        <v>1</v>
      </c>
      <c r="AG351" s="73" t="s">
        <v>305</v>
      </c>
      <c r="AH351" s="73" t="s">
        <v>210</v>
      </c>
      <c r="AI351" s="76"/>
    </row>
    <row r="352" spans="1:35" hidden="1" x14ac:dyDescent="0.2">
      <c r="A352" s="67">
        <v>90031</v>
      </c>
      <c r="B352" s="71" t="s">
        <v>102</v>
      </c>
      <c r="C352" s="102">
        <f t="shared" si="47"/>
        <v>10122</v>
      </c>
      <c r="D352" s="71">
        <v>100</v>
      </c>
      <c r="E352" s="71">
        <v>10022</v>
      </c>
      <c r="F352" s="71">
        <v>0</v>
      </c>
      <c r="G352" s="71">
        <v>0</v>
      </c>
      <c r="H352" s="71" t="s">
        <v>59</v>
      </c>
      <c r="I352" s="71">
        <v>100</v>
      </c>
      <c r="J352" s="71" t="s">
        <v>62</v>
      </c>
      <c r="K352" s="94">
        <v>1</v>
      </c>
      <c r="L352" s="71">
        <v>1</v>
      </c>
      <c r="M352" s="71">
        <v>32</v>
      </c>
      <c r="N352" s="71">
        <f t="shared" si="45"/>
        <v>64</v>
      </c>
      <c r="O352" s="71">
        <v>0</v>
      </c>
      <c r="P352" s="71">
        <v>0</v>
      </c>
      <c r="Q352" s="71">
        <f>P352*2</f>
        <v>0</v>
      </c>
      <c r="R352" s="71">
        <v>0</v>
      </c>
      <c r="S352" s="71">
        <v>0</v>
      </c>
      <c r="T352" s="71">
        <v>0</v>
      </c>
      <c r="U352" s="71">
        <v>2</v>
      </c>
      <c r="V352" s="71">
        <v>1</v>
      </c>
      <c r="W352" s="71">
        <v>1</v>
      </c>
      <c r="X352" s="71">
        <v>0</v>
      </c>
      <c r="Y352" s="71">
        <v>0</v>
      </c>
      <c r="Z352" s="71">
        <v>1</v>
      </c>
      <c r="AA352" s="71">
        <v>1</v>
      </c>
      <c r="AB352" s="71">
        <v>1</v>
      </c>
      <c r="AC352" s="71">
        <v>0</v>
      </c>
      <c r="AD352" s="71">
        <v>0</v>
      </c>
      <c r="AE352" s="71">
        <v>0</v>
      </c>
      <c r="AF352" s="71">
        <v>1</v>
      </c>
      <c r="AG352" s="73" t="s">
        <v>305</v>
      </c>
      <c r="AH352" s="73" t="s">
        <v>210</v>
      </c>
      <c r="AI352" s="82"/>
    </row>
    <row r="353" spans="1:35" hidden="1" x14ac:dyDescent="0.2">
      <c r="A353" s="67">
        <v>90040</v>
      </c>
      <c r="B353" s="71" t="s">
        <v>102</v>
      </c>
      <c r="C353" s="102">
        <v>8975</v>
      </c>
      <c r="D353" s="71">
        <v>0</v>
      </c>
      <c r="E353" s="71">
        <v>8975</v>
      </c>
      <c r="F353" s="71">
        <v>0</v>
      </c>
      <c r="G353" s="71">
        <v>0</v>
      </c>
      <c r="H353" s="71" t="s">
        <v>50</v>
      </c>
      <c r="I353" s="71">
        <v>0</v>
      </c>
      <c r="J353" s="71" t="s">
        <v>47</v>
      </c>
      <c r="K353" s="94">
        <v>1</v>
      </c>
      <c r="L353" s="71">
        <v>80</v>
      </c>
      <c r="M353" s="71"/>
      <c r="N353" s="71"/>
      <c r="O353" s="71"/>
      <c r="P353" s="71"/>
      <c r="Q353" s="71"/>
      <c r="R353" s="71"/>
      <c r="S353" s="71"/>
      <c r="T353" s="71"/>
      <c r="U353" s="71">
        <v>8</v>
      </c>
      <c r="V353" s="71">
        <v>8</v>
      </c>
      <c r="W353" s="71">
        <v>4</v>
      </c>
      <c r="X353" s="71">
        <v>0</v>
      </c>
      <c r="Y353" s="71">
        <v>0</v>
      </c>
      <c r="Z353" s="71"/>
      <c r="AA353" s="71"/>
      <c r="AB353" s="71"/>
      <c r="AC353" s="71"/>
      <c r="AD353" s="71"/>
      <c r="AE353" s="71"/>
      <c r="AF353" s="71">
        <v>2</v>
      </c>
      <c r="AG353" s="73"/>
      <c r="AH353" s="73" t="s">
        <v>210</v>
      </c>
      <c r="AI353" s="76"/>
    </row>
    <row r="354" spans="1:35" hidden="1" x14ac:dyDescent="0.2">
      <c r="A354" s="67">
        <v>90041</v>
      </c>
      <c r="B354" s="71" t="s">
        <v>102</v>
      </c>
      <c r="C354" s="102">
        <f t="shared" ref="C354:C363" si="48">E354+F354+G354+I354</f>
        <v>15807</v>
      </c>
      <c r="D354" s="71">
        <v>800</v>
      </c>
      <c r="E354" s="71">
        <v>5919</v>
      </c>
      <c r="F354" s="71">
        <v>9088</v>
      </c>
      <c r="G354" s="71">
        <v>0</v>
      </c>
      <c r="H354" s="71" t="s">
        <v>59</v>
      </c>
      <c r="I354" s="71">
        <v>800</v>
      </c>
      <c r="J354" s="71" t="s">
        <v>47</v>
      </c>
      <c r="K354" s="94">
        <v>1</v>
      </c>
      <c r="L354" s="71">
        <v>115</v>
      </c>
      <c r="M354" s="71">
        <v>1610</v>
      </c>
      <c r="N354" s="71">
        <v>3220</v>
      </c>
      <c r="O354" s="71">
        <v>9</v>
      </c>
      <c r="P354" s="71">
        <v>9</v>
      </c>
      <c r="Q354" s="71">
        <v>18</v>
      </c>
      <c r="R354" s="71">
        <v>64</v>
      </c>
      <c r="S354" s="71">
        <v>172</v>
      </c>
      <c r="T354" s="71">
        <v>0</v>
      </c>
      <c r="U354" s="71">
        <v>5</v>
      </c>
      <c r="V354" s="71">
        <v>9</v>
      </c>
      <c r="W354" s="71">
        <v>1</v>
      </c>
      <c r="X354" s="71"/>
      <c r="Y354" s="71"/>
      <c r="Z354" s="71">
        <v>2</v>
      </c>
      <c r="AA354" s="71">
        <v>9</v>
      </c>
      <c r="AB354" s="71">
        <v>3</v>
      </c>
      <c r="AC354" s="71">
        <v>2</v>
      </c>
      <c r="AD354" s="71">
        <v>2</v>
      </c>
      <c r="AE354" s="71">
        <v>0</v>
      </c>
      <c r="AF354" s="71">
        <v>2</v>
      </c>
      <c r="AG354" s="73" t="s">
        <v>306</v>
      </c>
      <c r="AH354" s="73" t="s">
        <v>210</v>
      </c>
      <c r="AI354" s="76"/>
    </row>
    <row r="355" spans="1:35" hidden="1" x14ac:dyDescent="0.2">
      <c r="A355" s="67">
        <v>90043</v>
      </c>
      <c r="B355" s="71" t="s">
        <v>102</v>
      </c>
      <c r="C355" s="102">
        <f t="shared" si="48"/>
        <v>5563</v>
      </c>
      <c r="D355" s="71">
        <v>273</v>
      </c>
      <c r="E355" s="71">
        <v>3693</v>
      </c>
      <c r="F355" s="71">
        <v>1597</v>
      </c>
      <c r="G355" s="71">
        <v>0</v>
      </c>
      <c r="H355" s="71" t="s">
        <v>50</v>
      </c>
      <c r="I355" s="71">
        <v>273</v>
      </c>
      <c r="J355" s="71" t="s">
        <v>47</v>
      </c>
      <c r="K355" s="94">
        <v>1</v>
      </c>
      <c r="L355" s="71">
        <v>9</v>
      </c>
      <c r="M355" s="71">
        <v>90</v>
      </c>
      <c r="N355" s="71">
        <v>180</v>
      </c>
      <c r="O355" s="71">
        <v>4</v>
      </c>
      <c r="P355" s="71">
        <v>88</v>
      </c>
      <c r="Q355" s="71">
        <v>166</v>
      </c>
      <c r="R355" s="71">
        <v>28</v>
      </c>
      <c r="S355" s="71">
        <v>108</v>
      </c>
      <c r="T355" s="71">
        <v>0</v>
      </c>
      <c r="U355" s="71">
        <v>4</v>
      </c>
      <c r="V355" s="71">
        <v>4</v>
      </c>
      <c r="W355" s="71">
        <v>1</v>
      </c>
      <c r="X355" s="71">
        <v>0</v>
      </c>
      <c r="Y355" s="71">
        <v>0</v>
      </c>
      <c r="Z355" s="71">
        <v>2</v>
      </c>
      <c r="AA355" s="71">
        <v>4</v>
      </c>
      <c r="AB355" s="71">
        <v>2</v>
      </c>
      <c r="AC355" s="71">
        <v>2</v>
      </c>
      <c r="AD355" s="71">
        <v>0</v>
      </c>
      <c r="AE355" s="71">
        <v>0</v>
      </c>
      <c r="AF355" s="71">
        <v>1</v>
      </c>
      <c r="AG355" s="73" t="s">
        <v>306</v>
      </c>
      <c r="AH355" s="73" t="s">
        <v>210</v>
      </c>
      <c r="AI355" s="76" t="s">
        <v>307</v>
      </c>
    </row>
    <row r="356" spans="1:35" hidden="1" x14ac:dyDescent="0.2">
      <c r="A356" s="67">
        <v>90045</v>
      </c>
      <c r="B356" s="71" t="s">
        <v>102</v>
      </c>
      <c r="C356" s="102">
        <f t="shared" si="48"/>
        <v>2050</v>
      </c>
      <c r="D356" s="71">
        <v>196</v>
      </c>
      <c r="E356" s="71">
        <v>2050</v>
      </c>
      <c r="F356" s="71">
        <v>0</v>
      </c>
      <c r="G356" s="71">
        <v>0</v>
      </c>
      <c r="H356" s="71" t="s">
        <v>50</v>
      </c>
      <c r="I356" s="71">
        <v>0</v>
      </c>
      <c r="J356" s="71" t="s">
        <v>47</v>
      </c>
      <c r="K356" s="97">
        <v>1</v>
      </c>
      <c r="L356" s="71">
        <v>11</v>
      </c>
      <c r="M356" s="71">
        <v>330</v>
      </c>
      <c r="N356" s="71">
        <f t="shared" ref="N356:N363" si="49">M356*2</f>
        <v>660</v>
      </c>
      <c r="O356" s="71">
        <v>0</v>
      </c>
      <c r="P356" s="71">
        <v>0</v>
      </c>
      <c r="Q356" s="71">
        <f t="shared" ref="Q356:Q363" si="50">P356*2</f>
        <v>0</v>
      </c>
      <c r="R356" s="71">
        <v>11</v>
      </c>
      <c r="S356" s="71">
        <v>0</v>
      </c>
      <c r="T356" s="71">
        <v>0</v>
      </c>
      <c r="U356" s="71">
        <v>2</v>
      </c>
      <c r="V356" s="71">
        <v>2</v>
      </c>
      <c r="W356" s="71">
        <v>1</v>
      </c>
      <c r="X356" s="71">
        <v>0</v>
      </c>
      <c r="Y356" s="71">
        <v>0</v>
      </c>
      <c r="Z356" s="71">
        <v>2</v>
      </c>
      <c r="AA356" s="71">
        <v>2</v>
      </c>
      <c r="AB356" s="71">
        <v>2</v>
      </c>
      <c r="AC356" s="71">
        <v>2</v>
      </c>
      <c r="AD356" s="71">
        <v>1</v>
      </c>
      <c r="AE356" s="71">
        <v>0</v>
      </c>
      <c r="AF356" s="71">
        <v>1</v>
      </c>
      <c r="AG356" s="73" t="s">
        <v>308</v>
      </c>
      <c r="AH356" s="73" t="s">
        <v>210</v>
      </c>
      <c r="AI356" s="76"/>
    </row>
    <row r="357" spans="1:35" hidden="1" x14ac:dyDescent="0.2">
      <c r="A357" s="67">
        <v>90051</v>
      </c>
      <c r="B357" s="71" t="s">
        <v>102</v>
      </c>
      <c r="C357" s="102">
        <f t="shared" si="48"/>
        <v>6403</v>
      </c>
      <c r="D357" s="71">
        <v>687</v>
      </c>
      <c r="E357" s="71">
        <v>1786</v>
      </c>
      <c r="F357" s="71">
        <v>2616</v>
      </c>
      <c r="G357" s="71">
        <v>1558</v>
      </c>
      <c r="H357" s="71" t="s">
        <v>59</v>
      </c>
      <c r="I357" s="71">
        <v>443</v>
      </c>
      <c r="J357" s="71" t="s">
        <v>47</v>
      </c>
      <c r="K357" s="94">
        <v>1</v>
      </c>
      <c r="L357" s="71">
        <v>14</v>
      </c>
      <c r="M357" s="71">
        <v>420</v>
      </c>
      <c r="N357" s="71">
        <f t="shared" si="49"/>
        <v>840</v>
      </c>
      <c r="O357" s="71">
        <v>0</v>
      </c>
      <c r="P357" s="71">
        <v>0</v>
      </c>
      <c r="Q357" s="71">
        <f t="shared" si="50"/>
        <v>0</v>
      </c>
      <c r="R357" s="71">
        <v>2</v>
      </c>
      <c r="S357" s="71">
        <v>75</v>
      </c>
      <c r="T357" s="71">
        <v>38</v>
      </c>
      <c r="U357" s="71">
        <v>4</v>
      </c>
      <c r="V357" s="71">
        <v>14</v>
      </c>
      <c r="W357" s="71">
        <v>6</v>
      </c>
      <c r="X357" s="71">
        <v>0</v>
      </c>
      <c r="Y357" s="71">
        <v>0</v>
      </c>
      <c r="Z357" s="71">
        <v>2</v>
      </c>
      <c r="AA357" s="71">
        <v>14</v>
      </c>
      <c r="AB357" s="71">
        <v>2</v>
      </c>
      <c r="AC357" s="71">
        <v>0</v>
      </c>
      <c r="AD357" s="71">
        <v>1</v>
      </c>
      <c r="AE357" s="71">
        <v>1</v>
      </c>
      <c r="AF357" s="71">
        <v>1</v>
      </c>
      <c r="AG357" s="73" t="s">
        <v>308</v>
      </c>
      <c r="AH357" s="73" t="s">
        <v>210</v>
      </c>
      <c r="AI357" s="76"/>
    </row>
    <row r="358" spans="1:35" hidden="1" x14ac:dyDescent="0.2">
      <c r="A358" s="67">
        <v>90052</v>
      </c>
      <c r="B358" s="71" t="s">
        <v>102</v>
      </c>
      <c r="C358" s="102">
        <f t="shared" si="48"/>
        <v>4917</v>
      </c>
      <c r="D358" s="71">
        <v>480</v>
      </c>
      <c r="E358" s="71">
        <v>544</v>
      </c>
      <c r="F358" s="71">
        <v>3853</v>
      </c>
      <c r="G358" s="71">
        <v>39</v>
      </c>
      <c r="H358" s="71" t="s">
        <v>63</v>
      </c>
      <c r="I358" s="71">
        <v>481</v>
      </c>
      <c r="J358" s="71" t="s">
        <v>47</v>
      </c>
      <c r="K358" s="94">
        <v>1</v>
      </c>
      <c r="L358" s="71">
        <v>4</v>
      </c>
      <c r="M358" s="71">
        <v>84</v>
      </c>
      <c r="N358" s="71">
        <f t="shared" si="49"/>
        <v>168</v>
      </c>
      <c r="O358" s="71">
        <v>1</v>
      </c>
      <c r="P358" s="71">
        <v>50</v>
      </c>
      <c r="Q358" s="71">
        <f t="shared" si="50"/>
        <v>100</v>
      </c>
      <c r="R358" s="71">
        <v>0</v>
      </c>
      <c r="S358" s="71">
        <v>79</v>
      </c>
      <c r="T358" s="71">
        <v>55</v>
      </c>
      <c r="U358" s="71">
        <v>4</v>
      </c>
      <c r="V358" s="71">
        <v>5</v>
      </c>
      <c r="W358" s="71">
        <v>1</v>
      </c>
      <c r="X358" s="71">
        <v>0</v>
      </c>
      <c r="Y358" s="71">
        <v>0</v>
      </c>
      <c r="Z358" s="71">
        <v>2</v>
      </c>
      <c r="AA358" s="71">
        <v>5</v>
      </c>
      <c r="AB358" s="71">
        <v>2</v>
      </c>
      <c r="AC358" s="71">
        <v>0</v>
      </c>
      <c r="AD358" s="71">
        <v>1</v>
      </c>
      <c r="AE358" s="71">
        <v>0</v>
      </c>
      <c r="AF358" s="71">
        <v>1</v>
      </c>
      <c r="AG358" s="73"/>
      <c r="AH358" s="73"/>
      <c r="AI358" s="76"/>
    </row>
    <row r="359" spans="1:35" hidden="1" x14ac:dyDescent="0.2">
      <c r="A359" s="67">
        <v>90067</v>
      </c>
      <c r="B359" s="71" t="s">
        <v>102</v>
      </c>
      <c r="C359" s="102">
        <f t="shared" si="48"/>
        <v>4753</v>
      </c>
      <c r="D359" s="71">
        <v>244</v>
      </c>
      <c r="E359" s="71">
        <v>4509</v>
      </c>
      <c r="F359" s="71">
        <v>0</v>
      </c>
      <c r="G359" s="71">
        <v>0</v>
      </c>
      <c r="H359" s="71" t="s">
        <v>59</v>
      </c>
      <c r="I359" s="71">
        <v>244</v>
      </c>
      <c r="J359" s="71" t="s">
        <v>47</v>
      </c>
      <c r="K359" s="94">
        <v>1</v>
      </c>
      <c r="L359" s="71">
        <v>0</v>
      </c>
      <c r="M359" s="71">
        <v>0</v>
      </c>
      <c r="N359" s="71">
        <f t="shared" si="49"/>
        <v>0</v>
      </c>
      <c r="O359" s="71">
        <v>0</v>
      </c>
      <c r="P359" s="71">
        <v>0</v>
      </c>
      <c r="Q359" s="71">
        <f t="shared" si="50"/>
        <v>0</v>
      </c>
      <c r="R359" s="71">
        <v>0</v>
      </c>
      <c r="S359" s="71">
        <v>56</v>
      </c>
      <c r="T359" s="71">
        <v>94</v>
      </c>
      <c r="U359" s="71">
        <v>3</v>
      </c>
      <c r="V359" s="71">
        <v>3</v>
      </c>
      <c r="W359" s="71">
        <v>1</v>
      </c>
      <c r="X359" s="71">
        <v>0</v>
      </c>
      <c r="Y359" s="71">
        <v>0</v>
      </c>
      <c r="Z359" s="71">
        <v>2</v>
      </c>
      <c r="AA359" s="71">
        <v>3</v>
      </c>
      <c r="AB359" s="71">
        <v>2</v>
      </c>
      <c r="AC359" s="71">
        <v>0</v>
      </c>
      <c r="AD359" s="71">
        <v>2</v>
      </c>
      <c r="AE359" s="71">
        <v>0</v>
      </c>
      <c r="AF359" s="71">
        <v>1</v>
      </c>
      <c r="AG359" s="73" t="s">
        <v>305</v>
      </c>
      <c r="AH359" s="73" t="s">
        <v>210</v>
      </c>
      <c r="AI359" s="76"/>
    </row>
    <row r="360" spans="1:35" hidden="1" x14ac:dyDescent="0.2">
      <c r="A360" s="67">
        <v>90069</v>
      </c>
      <c r="B360" s="71" t="s">
        <v>102</v>
      </c>
      <c r="C360" s="102">
        <f t="shared" si="48"/>
        <v>766</v>
      </c>
      <c r="D360" s="71">
        <v>745</v>
      </c>
      <c r="E360" s="71">
        <v>766</v>
      </c>
      <c r="F360" s="71">
        <v>0</v>
      </c>
      <c r="G360" s="71">
        <v>0</v>
      </c>
      <c r="H360" s="71" t="s">
        <v>50</v>
      </c>
      <c r="I360" s="71">
        <v>0</v>
      </c>
      <c r="J360" s="71" t="s">
        <v>47</v>
      </c>
      <c r="K360" s="94">
        <v>1</v>
      </c>
      <c r="L360" s="71">
        <v>4</v>
      </c>
      <c r="M360" s="71">
        <v>84</v>
      </c>
      <c r="N360" s="71">
        <f t="shared" si="49"/>
        <v>168</v>
      </c>
      <c r="O360" s="71">
        <v>0</v>
      </c>
      <c r="P360" s="71">
        <v>0</v>
      </c>
      <c r="Q360" s="71">
        <f t="shared" si="50"/>
        <v>0</v>
      </c>
      <c r="R360" s="71">
        <v>4</v>
      </c>
      <c r="S360" s="71">
        <v>14</v>
      </c>
      <c r="T360" s="71">
        <v>0</v>
      </c>
      <c r="U360" s="71">
        <v>1</v>
      </c>
      <c r="V360" s="71">
        <v>1</v>
      </c>
      <c r="W360" s="71">
        <v>0</v>
      </c>
      <c r="X360" s="71">
        <v>0</v>
      </c>
      <c r="Y360" s="71">
        <v>8</v>
      </c>
      <c r="Z360" s="71">
        <v>1</v>
      </c>
      <c r="AA360" s="71">
        <v>1</v>
      </c>
      <c r="AB360" s="71">
        <v>1</v>
      </c>
      <c r="AC360" s="71">
        <v>1</v>
      </c>
      <c r="AD360" s="71">
        <v>1</v>
      </c>
      <c r="AE360" s="71">
        <v>0</v>
      </c>
      <c r="AF360" s="71">
        <v>1</v>
      </c>
      <c r="AG360" s="73" t="s">
        <v>239</v>
      </c>
      <c r="AH360" s="73" t="s">
        <v>210</v>
      </c>
      <c r="AI360" s="76"/>
    </row>
    <row r="361" spans="1:35" hidden="1" x14ac:dyDescent="0.2">
      <c r="A361" s="67">
        <v>90074</v>
      </c>
      <c r="B361" s="71" t="s">
        <v>102</v>
      </c>
      <c r="C361" s="102">
        <f t="shared" si="48"/>
        <v>2768</v>
      </c>
      <c r="D361" s="71">
        <v>255</v>
      </c>
      <c r="E361" s="71">
        <v>2543</v>
      </c>
      <c r="F361" s="71">
        <v>0</v>
      </c>
      <c r="G361" s="71">
        <v>0</v>
      </c>
      <c r="H361" s="71" t="s">
        <v>59</v>
      </c>
      <c r="I361" s="71">
        <v>225</v>
      </c>
      <c r="J361" s="71" t="s">
        <v>47</v>
      </c>
      <c r="K361" s="94">
        <v>1</v>
      </c>
      <c r="L361" s="71">
        <v>1</v>
      </c>
      <c r="M361" s="71">
        <v>24</v>
      </c>
      <c r="N361" s="71">
        <f t="shared" si="49"/>
        <v>48</v>
      </c>
      <c r="O361" s="71">
        <v>0</v>
      </c>
      <c r="P361" s="71">
        <v>0</v>
      </c>
      <c r="Q361" s="71">
        <f t="shared" si="50"/>
        <v>0</v>
      </c>
      <c r="R361" s="71">
        <v>1</v>
      </c>
      <c r="S361" s="71">
        <v>26</v>
      </c>
      <c r="T361" s="71">
        <v>0</v>
      </c>
      <c r="U361" s="71">
        <v>4</v>
      </c>
      <c r="V361" s="71">
        <v>2</v>
      </c>
      <c r="W361" s="71">
        <v>1</v>
      </c>
      <c r="X361" s="71">
        <v>0</v>
      </c>
      <c r="Y361" s="71">
        <v>1</v>
      </c>
      <c r="Z361" s="71">
        <v>2</v>
      </c>
      <c r="AA361" s="71">
        <v>2</v>
      </c>
      <c r="AB361" s="71">
        <v>2</v>
      </c>
      <c r="AC361" s="71">
        <v>0</v>
      </c>
      <c r="AD361" s="71">
        <v>1</v>
      </c>
      <c r="AE361" s="71">
        <v>1</v>
      </c>
      <c r="AF361" s="71">
        <v>1</v>
      </c>
      <c r="AG361" s="73" t="s">
        <v>240</v>
      </c>
      <c r="AH361" s="73" t="s">
        <v>210</v>
      </c>
      <c r="AI361" s="76"/>
    </row>
    <row r="362" spans="1:35" hidden="1" x14ac:dyDescent="0.2">
      <c r="A362" s="67">
        <v>90076</v>
      </c>
      <c r="B362" s="71" t="s">
        <v>102</v>
      </c>
      <c r="C362" s="102">
        <f t="shared" si="48"/>
        <v>2795</v>
      </c>
      <c r="D362" s="71">
        <v>190</v>
      </c>
      <c r="E362" s="71">
        <v>2605</v>
      </c>
      <c r="F362" s="71">
        <v>0</v>
      </c>
      <c r="G362" s="71">
        <v>0</v>
      </c>
      <c r="H362" s="71" t="s">
        <v>59</v>
      </c>
      <c r="I362" s="71">
        <v>190</v>
      </c>
      <c r="J362" s="71" t="s">
        <v>47</v>
      </c>
      <c r="K362" s="94">
        <v>1</v>
      </c>
      <c r="L362" s="71">
        <v>3</v>
      </c>
      <c r="M362" s="71">
        <v>39</v>
      </c>
      <c r="N362" s="71">
        <f t="shared" si="49"/>
        <v>78</v>
      </c>
      <c r="O362" s="71">
        <v>0</v>
      </c>
      <c r="P362" s="71">
        <v>0</v>
      </c>
      <c r="Q362" s="71">
        <f t="shared" si="50"/>
        <v>0</v>
      </c>
      <c r="R362" s="71">
        <v>3</v>
      </c>
      <c r="S362" s="71">
        <v>34</v>
      </c>
      <c r="T362" s="71">
        <v>0</v>
      </c>
      <c r="U362" s="71">
        <v>2</v>
      </c>
      <c r="V362" s="71">
        <v>2</v>
      </c>
      <c r="W362" s="71">
        <v>2</v>
      </c>
      <c r="X362" s="71">
        <v>0</v>
      </c>
      <c r="Y362" s="71">
        <v>0</v>
      </c>
      <c r="Z362" s="71">
        <v>2</v>
      </c>
      <c r="AA362" s="71">
        <v>2</v>
      </c>
      <c r="AB362" s="71">
        <v>2</v>
      </c>
      <c r="AC362" s="71">
        <v>2</v>
      </c>
      <c r="AD362" s="71">
        <v>2</v>
      </c>
      <c r="AE362" s="71">
        <v>0</v>
      </c>
      <c r="AF362" s="71">
        <v>1</v>
      </c>
      <c r="AG362" s="73" t="s">
        <v>309</v>
      </c>
      <c r="AH362" s="73" t="s">
        <v>210</v>
      </c>
      <c r="AI362" s="76"/>
    </row>
    <row r="363" spans="1:35" hidden="1" x14ac:dyDescent="0.2">
      <c r="A363" s="67">
        <v>90078</v>
      </c>
      <c r="B363" s="71" t="s">
        <v>102</v>
      </c>
      <c r="C363" s="102">
        <f t="shared" si="48"/>
        <v>755</v>
      </c>
      <c r="D363" s="71">
        <v>347</v>
      </c>
      <c r="E363" s="71">
        <v>408</v>
      </c>
      <c r="F363" s="71">
        <v>0</v>
      </c>
      <c r="G363" s="71">
        <v>0</v>
      </c>
      <c r="H363" s="71" t="s">
        <v>310</v>
      </c>
      <c r="I363" s="71">
        <v>347</v>
      </c>
      <c r="J363" s="71" t="s">
        <v>47</v>
      </c>
      <c r="K363" s="94">
        <v>1</v>
      </c>
      <c r="L363" s="71">
        <v>1</v>
      </c>
      <c r="M363" s="71">
        <v>32</v>
      </c>
      <c r="N363" s="71">
        <f t="shared" si="49"/>
        <v>64</v>
      </c>
      <c r="O363" s="71">
        <v>0</v>
      </c>
      <c r="P363" s="71">
        <v>0</v>
      </c>
      <c r="Q363" s="71">
        <f t="shared" si="50"/>
        <v>0</v>
      </c>
      <c r="R363" s="71">
        <v>0</v>
      </c>
      <c r="S363" s="71">
        <v>6</v>
      </c>
      <c r="T363" s="71">
        <v>0</v>
      </c>
      <c r="U363" s="71">
        <v>4</v>
      </c>
      <c r="V363" s="71">
        <v>4</v>
      </c>
      <c r="W363" s="71">
        <v>2</v>
      </c>
      <c r="X363" s="71">
        <v>0</v>
      </c>
      <c r="Y363" s="71">
        <v>2</v>
      </c>
      <c r="Z363" s="71">
        <v>2</v>
      </c>
      <c r="AA363" s="71">
        <v>4</v>
      </c>
      <c r="AB363" s="71">
        <v>2</v>
      </c>
      <c r="AC363" s="71">
        <v>0</v>
      </c>
      <c r="AD363" s="71">
        <v>2</v>
      </c>
      <c r="AE363" s="71">
        <v>0</v>
      </c>
      <c r="AF363" s="71">
        <v>1</v>
      </c>
      <c r="AG363" s="73" t="s">
        <v>305</v>
      </c>
      <c r="AH363" s="73" t="s">
        <v>210</v>
      </c>
      <c r="AI363" s="76"/>
    </row>
    <row r="364" spans="1:35" hidden="1" x14ac:dyDescent="0.2">
      <c r="A364" s="67">
        <v>90090</v>
      </c>
      <c r="B364" s="71" t="s">
        <v>102</v>
      </c>
      <c r="C364" s="102">
        <v>15807</v>
      </c>
      <c r="D364" s="71">
        <v>800</v>
      </c>
      <c r="E364" s="71">
        <v>4997</v>
      </c>
      <c r="F364" s="71">
        <v>9088</v>
      </c>
      <c r="G364" s="71">
        <v>0</v>
      </c>
      <c r="H364" s="71" t="s">
        <v>59</v>
      </c>
      <c r="I364" s="71">
        <v>0</v>
      </c>
      <c r="J364" s="71" t="s">
        <v>47</v>
      </c>
      <c r="K364" s="97">
        <v>1</v>
      </c>
      <c r="L364" s="71">
        <v>115</v>
      </c>
      <c r="M364" s="71">
        <v>1610</v>
      </c>
      <c r="N364" s="71">
        <v>3220</v>
      </c>
      <c r="O364" s="71">
        <v>9</v>
      </c>
      <c r="P364" s="71">
        <v>9</v>
      </c>
      <c r="Q364" s="71">
        <v>18</v>
      </c>
      <c r="R364" s="71">
        <v>64</v>
      </c>
      <c r="S364" s="71">
        <v>172</v>
      </c>
      <c r="T364" s="71">
        <v>0</v>
      </c>
      <c r="U364" s="71">
        <v>5</v>
      </c>
      <c r="V364" s="71">
        <v>9</v>
      </c>
      <c r="W364" s="71">
        <v>1</v>
      </c>
      <c r="X364" s="71">
        <v>0</v>
      </c>
      <c r="Y364" s="71">
        <v>0</v>
      </c>
      <c r="Z364" s="71">
        <v>2</v>
      </c>
      <c r="AA364" s="71">
        <v>9</v>
      </c>
      <c r="AB364" s="71">
        <v>3</v>
      </c>
      <c r="AC364" s="71">
        <v>2</v>
      </c>
      <c r="AD364" s="71">
        <v>2</v>
      </c>
      <c r="AE364" s="71">
        <v>0</v>
      </c>
      <c r="AF364" s="71">
        <v>2</v>
      </c>
      <c r="AG364" s="73"/>
      <c r="AH364" s="73"/>
      <c r="AI364" s="76"/>
    </row>
    <row r="365" spans="1:35" hidden="1" x14ac:dyDescent="0.2">
      <c r="A365" s="67">
        <v>90091</v>
      </c>
      <c r="B365" s="71" t="s">
        <v>102</v>
      </c>
      <c r="C365" s="102">
        <f t="shared" ref="C365:C405" si="51">E365+F365+G365+I365</f>
        <v>3366</v>
      </c>
      <c r="D365" s="71">
        <v>227</v>
      </c>
      <c r="E365" s="71">
        <v>3139</v>
      </c>
      <c r="F365" s="71">
        <v>0</v>
      </c>
      <c r="G365" s="71">
        <v>0</v>
      </c>
      <c r="H365" s="71" t="s">
        <v>59</v>
      </c>
      <c r="I365" s="71">
        <v>227</v>
      </c>
      <c r="J365" s="71" t="s">
        <v>47</v>
      </c>
      <c r="K365" s="94">
        <v>1</v>
      </c>
      <c r="L365" s="71">
        <v>0</v>
      </c>
      <c r="M365" s="71">
        <v>0</v>
      </c>
      <c r="N365" s="71">
        <f t="shared" ref="N365:N381" si="52">M365*2</f>
        <v>0</v>
      </c>
      <c r="O365" s="71">
        <v>0</v>
      </c>
      <c r="P365" s="71">
        <v>0</v>
      </c>
      <c r="Q365" s="71">
        <f t="shared" ref="Q365:Q381" si="53">P365*2</f>
        <v>0</v>
      </c>
      <c r="R365" s="71">
        <v>0</v>
      </c>
      <c r="S365" s="71">
        <v>50</v>
      </c>
      <c r="T365" s="71">
        <v>0</v>
      </c>
      <c r="U365" s="71">
        <v>2</v>
      </c>
      <c r="V365" s="71">
        <v>3</v>
      </c>
      <c r="W365" s="71">
        <v>1</v>
      </c>
      <c r="X365" s="71">
        <v>0</v>
      </c>
      <c r="Y365" s="71">
        <v>0</v>
      </c>
      <c r="Z365" s="71">
        <v>1</v>
      </c>
      <c r="AA365" s="71">
        <v>1</v>
      </c>
      <c r="AB365" s="71">
        <v>1</v>
      </c>
      <c r="AC365" s="71">
        <v>0</v>
      </c>
      <c r="AD365" s="71">
        <v>1</v>
      </c>
      <c r="AE365" s="71">
        <v>0</v>
      </c>
      <c r="AF365" s="71">
        <v>1</v>
      </c>
      <c r="AG365" s="73" t="s">
        <v>311</v>
      </c>
      <c r="AH365" s="73" t="s">
        <v>210</v>
      </c>
      <c r="AI365" s="76"/>
    </row>
    <row r="366" spans="1:35" hidden="1" x14ac:dyDescent="0.2">
      <c r="A366" s="67">
        <v>90092</v>
      </c>
      <c r="B366" s="71" t="s">
        <v>102</v>
      </c>
      <c r="C366" s="102">
        <f t="shared" si="51"/>
        <v>3271</v>
      </c>
      <c r="D366" s="71">
        <v>244</v>
      </c>
      <c r="E366" s="71">
        <v>3027</v>
      </c>
      <c r="F366" s="71">
        <v>0</v>
      </c>
      <c r="G366" s="71">
        <v>0</v>
      </c>
      <c r="H366" s="71" t="s">
        <v>59</v>
      </c>
      <c r="I366" s="71">
        <v>244</v>
      </c>
      <c r="J366" s="71" t="s">
        <v>47</v>
      </c>
      <c r="K366" s="94">
        <v>1</v>
      </c>
      <c r="L366" s="71">
        <v>0</v>
      </c>
      <c r="M366" s="71">
        <v>0</v>
      </c>
      <c r="N366" s="71">
        <f t="shared" si="52"/>
        <v>0</v>
      </c>
      <c r="O366" s="71">
        <v>0</v>
      </c>
      <c r="P366" s="71">
        <v>0</v>
      </c>
      <c r="Q366" s="71">
        <f t="shared" si="53"/>
        <v>0</v>
      </c>
      <c r="R366" s="71">
        <v>0</v>
      </c>
      <c r="S366" s="71">
        <v>50</v>
      </c>
      <c r="T366" s="71">
        <v>0</v>
      </c>
      <c r="U366" s="71">
        <v>2</v>
      </c>
      <c r="V366" s="71">
        <v>3</v>
      </c>
      <c r="W366" s="71">
        <v>1</v>
      </c>
      <c r="X366" s="71">
        <v>0</v>
      </c>
      <c r="Y366" s="71">
        <v>0</v>
      </c>
      <c r="Z366" s="71">
        <v>2</v>
      </c>
      <c r="AA366" s="71">
        <v>3</v>
      </c>
      <c r="AB366" s="71">
        <v>2</v>
      </c>
      <c r="AC366" s="71">
        <v>0</v>
      </c>
      <c r="AD366" s="71">
        <v>1</v>
      </c>
      <c r="AE366" s="71">
        <v>0</v>
      </c>
      <c r="AF366" s="71">
        <v>1</v>
      </c>
      <c r="AG366" s="73" t="s">
        <v>311</v>
      </c>
      <c r="AH366" s="73" t="s">
        <v>210</v>
      </c>
      <c r="AI366" s="76"/>
    </row>
    <row r="367" spans="1:35" hidden="1" x14ac:dyDescent="0.2">
      <c r="A367" s="67">
        <v>90093</v>
      </c>
      <c r="B367" s="71" t="s">
        <v>102</v>
      </c>
      <c r="C367" s="102">
        <f t="shared" si="51"/>
        <v>3089</v>
      </c>
      <c r="D367" s="71">
        <v>242</v>
      </c>
      <c r="E367" s="71">
        <v>2847</v>
      </c>
      <c r="F367" s="71">
        <v>0</v>
      </c>
      <c r="G367" s="71">
        <v>0</v>
      </c>
      <c r="H367" s="71" t="s">
        <v>59</v>
      </c>
      <c r="I367" s="71">
        <v>242</v>
      </c>
      <c r="J367" s="71" t="s">
        <v>47</v>
      </c>
      <c r="K367" s="94">
        <v>1</v>
      </c>
      <c r="L367" s="71">
        <v>0</v>
      </c>
      <c r="M367" s="71">
        <v>0</v>
      </c>
      <c r="N367" s="71">
        <f t="shared" si="52"/>
        <v>0</v>
      </c>
      <c r="O367" s="71">
        <v>0</v>
      </c>
      <c r="P367" s="71">
        <v>0</v>
      </c>
      <c r="Q367" s="71">
        <f t="shared" si="53"/>
        <v>0</v>
      </c>
      <c r="R367" s="71">
        <v>0</v>
      </c>
      <c r="S367" s="71">
        <v>50</v>
      </c>
      <c r="T367" s="71">
        <v>0</v>
      </c>
      <c r="U367" s="71">
        <v>2</v>
      </c>
      <c r="V367" s="71">
        <v>3</v>
      </c>
      <c r="W367" s="71">
        <v>1</v>
      </c>
      <c r="X367" s="71">
        <v>0</v>
      </c>
      <c r="Y367" s="71">
        <v>0</v>
      </c>
      <c r="Z367" s="71">
        <v>0</v>
      </c>
      <c r="AA367" s="71">
        <v>2</v>
      </c>
      <c r="AB367" s="71">
        <v>2</v>
      </c>
      <c r="AC367" s="71">
        <v>0</v>
      </c>
      <c r="AD367" s="71">
        <v>1</v>
      </c>
      <c r="AE367" s="71">
        <v>0</v>
      </c>
      <c r="AF367" s="71">
        <v>1</v>
      </c>
      <c r="AG367" s="73" t="s">
        <v>311</v>
      </c>
      <c r="AH367" s="73" t="s">
        <v>210</v>
      </c>
      <c r="AI367" s="76"/>
    </row>
    <row r="368" spans="1:35" hidden="1" x14ac:dyDescent="0.2">
      <c r="A368" s="67">
        <v>90094</v>
      </c>
      <c r="B368" s="71" t="s">
        <v>102</v>
      </c>
      <c r="C368" s="102">
        <f t="shared" si="51"/>
        <v>17959</v>
      </c>
      <c r="D368" s="71">
        <v>2137</v>
      </c>
      <c r="E368" s="71">
        <v>12491</v>
      </c>
      <c r="F368" s="71">
        <v>0</v>
      </c>
      <c r="G368" s="71">
        <v>4141</v>
      </c>
      <c r="H368" s="71" t="s">
        <v>59</v>
      </c>
      <c r="I368" s="71">
        <v>1327</v>
      </c>
      <c r="J368" s="71" t="s">
        <v>47</v>
      </c>
      <c r="K368" s="94">
        <v>1</v>
      </c>
      <c r="L368" s="71">
        <v>42</v>
      </c>
      <c r="M368" s="71">
        <v>2990</v>
      </c>
      <c r="N368" s="71">
        <f t="shared" si="52"/>
        <v>5980</v>
      </c>
      <c r="O368" s="71">
        <v>0</v>
      </c>
      <c r="P368" s="71">
        <v>0</v>
      </c>
      <c r="Q368" s="71">
        <f t="shared" si="53"/>
        <v>0</v>
      </c>
      <c r="R368" s="71">
        <v>23</v>
      </c>
      <c r="S368" s="71">
        <v>144</v>
      </c>
      <c r="T368" s="71">
        <v>0</v>
      </c>
      <c r="U368" s="71">
        <v>14</v>
      </c>
      <c r="V368" s="71">
        <v>15</v>
      </c>
      <c r="W368" s="71">
        <v>2</v>
      </c>
      <c r="X368" s="71">
        <v>0</v>
      </c>
      <c r="Y368" s="71">
        <v>0</v>
      </c>
      <c r="Z368" s="71">
        <v>5</v>
      </c>
      <c r="AA368" s="71">
        <v>15</v>
      </c>
      <c r="AB368" s="71">
        <v>7</v>
      </c>
      <c r="AC368" s="71">
        <v>6</v>
      </c>
      <c r="AD368" s="71">
        <v>1</v>
      </c>
      <c r="AE368" s="71">
        <v>0</v>
      </c>
      <c r="AF368" s="71">
        <v>2</v>
      </c>
      <c r="AG368" s="73" t="s">
        <v>311</v>
      </c>
      <c r="AH368" s="73" t="s">
        <v>210</v>
      </c>
      <c r="AI368" s="76"/>
    </row>
    <row r="369" spans="1:35" hidden="1" x14ac:dyDescent="0.2">
      <c r="A369" s="67">
        <v>90098</v>
      </c>
      <c r="B369" s="71" t="s">
        <v>111</v>
      </c>
      <c r="C369" s="102">
        <f t="shared" si="51"/>
        <v>13777</v>
      </c>
      <c r="D369" s="71">
        <v>1394</v>
      </c>
      <c r="E369" s="71">
        <v>12383</v>
      </c>
      <c r="F369" s="71">
        <v>0</v>
      </c>
      <c r="G369" s="71">
        <v>0</v>
      </c>
      <c r="H369" s="71" t="s">
        <v>59</v>
      </c>
      <c r="I369" s="71">
        <v>1394</v>
      </c>
      <c r="J369" s="71" t="s">
        <v>47</v>
      </c>
      <c r="K369" s="94">
        <v>1</v>
      </c>
      <c r="L369" s="71">
        <v>42</v>
      </c>
      <c r="M369" s="71">
        <v>2990</v>
      </c>
      <c r="N369" s="71">
        <f t="shared" si="52"/>
        <v>5980</v>
      </c>
      <c r="O369" s="71">
        <v>0</v>
      </c>
      <c r="P369" s="71">
        <v>0</v>
      </c>
      <c r="Q369" s="71">
        <f t="shared" si="53"/>
        <v>0</v>
      </c>
      <c r="R369" s="71">
        <v>23</v>
      </c>
      <c r="S369" s="71">
        <v>144</v>
      </c>
      <c r="T369" s="71">
        <v>0</v>
      </c>
      <c r="U369" s="71">
        <v>14</v>
      </c>
      <c r="V369" s="71">
        <v>15</v>
      </c>
      <c r="W369" s="71">
        <v>2</v>
      </c>
      <c r="X369" s="71">
        <v>0</v>
      </c>
      <c r="Y369" s="71">
        <v>0</v>
      </c>
      <c r="Z369" s="71">
        <v>5</v>
      </c>
      <c r="AA369" s="71">
        <v>15</v>
      </c>
      <c r="AB369" s="71">
        <v>7</v>
      </c>
      <c r="AC369" s="71">
        <v>6</v>
      </c>
      <c r="AD369" s="71">
        <v>1</v>
      </c>
      <c r="AE369" s="71">
        <v>0</v>
      </c>
      <c r="AF369" s="71">
        <v>2</v>
      </c>
      <c r="AG369" s="73" t="s">
        <v>311</v>
      </c>
      <c r="AH369" s="73" t="s">
        <v>210</v>
      </c>
      <c r="AI369" s="76"/>
    </row>
    <row r="370" spans="1:35" hidden="1" x14ac:dyDescent="0.2">
      <c r="A370" s="67">
        <v>90120</v>
      </c>
      <c r="B370" s="71" t="s">
        <v>102</v>
      </c>
      <c r="C370" s="102">
        <f t="shared" si="51"/>
        <v>4189</v>
      </c>
      <c r="D370" s="71">
        <v>525</v>
      </c>
      <c r="E370" s="71">
        <v>0</v>
      </c>
      <c r="F370" s="71">
        <v>0</v>
      </c>
      <c r="G370" s="71">
        <v>4189</v>
      </c>
      <c r="H370" s="71" t="s">
        <v>50</v>
      </c>
      <c r="I370" s="71">
        <v>0</v>
      </c>
      <c r="J370" s="71" t="s">
        <v>47</v>
      </c>
      <c r="K370" s="94">
        <v>1</v>
      </c>
      <c r="L370" s="71">
        <v>0</v>
      </c>
      <c r="M370" s="71">
        <v>0</v>
      </c>
      <c r="N370" s="71">
        <f t="shared" si="52"/>
        <v>0</v>
      </c>
      <c r="O370" s="71">
        <v>0</v>
      </c>
      <c r="P370" s="71">
        <v>0</v>
      </c>
      <c r="Q370" s="71">
        <f t="shared" si="53"/>
        <v>0</v>
      </c>
      <c r="R370" s="71">
        <v>0</v>
      </c>
      <c r="S370" s="71">
        <v>61</v>
      </c>
      <c r="T370" s="71">
        <v>0</v>
      </c>
      <c r="U370" s="71">
        <v>6</v>
      </c>
      <c r="V370" s="71">
        <v>5</v>
      </c>
      <c r="W370" s="71">
        <v>2</v>
      </c>
      <c r="X370" s="71">
        <v>0</v>
      </c>
      <c r="Y370" s="71">
        <v>0</v>
      </c>
      <c r="Z370" s="71">
        <v>4</v>
      </c>
      <c r="AA370" s="71">
        <v>5</v>
      </c>
      <c r="AB370" s="71">
        <v>2</v>
      </c>
      <c r="AC370" s="71">
        <v>2</v>
      </c>
      <c r="AD370" s="71">
        <v>4</v>
      </c>
      <c r="AE370" s="71">
        <v>0</v>
      </c>
      <c r="AF370" s="71">
        <v>1</v>
      </c>
      <c r="AG370" s="73" t="s">
        <v>311</v>
      </c>
      <c r="AH370" s="73" t="s">
        <v>210</v>
      </c>
      <c r="AI370" s="73"/>
    </row>
    <row r="371" spans="1:35" hidden="1" x14ac:dyDescent="0.2">
      <c r="A371" s="67">
        <v>90134</v>
      </c>
      <c r="B371" s="71" t="s">
        <v>102</v>
      </c>
      <c r="C371" s="102">
        <f t="shared" si="51"/>
        <v>596</v>
      </c>
      <c r="D371" s="71">
        <v>84</v>
      </c>
      <c r="E371" s="71">
        <v>84</v>
      </c>
      <c r="F371" s="71">
        <v>512</v>
      </c>
      <c r="G371" s="71">
        <v>0</v>
      </c>
      <c r="H371" s="71" t="s">
        <v>50</v>
      </c>
      <c r="I371" s="71">
        <v>0</v>
      </c>
      <c r="J371" s="71" t="s">
        <v>62</v>
      </c>
      <c r="K371" s="94">
        <v>1</v>
      </c>
      <c r="L371" s="71">
        <v>0</v>
      </c>
      <c r="M371" s="71">
        <v>0</v>
      </c>
      <c r="N371" s="71">
        <f t="shared" si="52"/>
        <v>0</v>
      </c>
      <c r="O371" s="71">
        <v>0</v>
      </c>
      <c r="P371" s="71">
        <v>0</v>
      </c>
      <c r="Q371" s="71">
        <f t="shared" si="53"/>
        <v>0</v>
      </c>
      <c r="R371" s="71">
        <v>0</v>
      </c>
      <c r="S371" s="71">
        <v>4</v>
      </c>
      <c r="T371" s="71">
        <v>2</v>
      </c>
      <c r="U371" s="71">
        <v>1</v>
      </c>
      <c r="V371" s="71">
        <v>1</v>
      </c>
      <c r="W371" s="71">
        <v>1</v>
      </c>
      <c r="X371" s="71">
        <v>0</v>
      </c>
      <c r="Y371" s="71">
        <v>0</v>
      </c>
      <c r="Z371" s="71">
        <v>1</v>
      </c>
      <c r="AA371" s="71">
        <v>1</v>
      </c>
      <c r="AB371" s="71">
        <v>1</v>
      </c>
      <c r="AC371" s="71">
        <v>1</v>
      </c>
      <c r="AD371" s="71">
        <v>1</v>
      </c>
      <c r="AE371" s="71">
        <v>0</v>
      </c>
      <c r="AF371" s="71">
        <v>1</v>
      </c>
      <c r="AG371" s="73" t="s">
        <v>312</v>
      </c>
      <c r="AH371" s="73" t="s">
        <v>210</v>
      </c>
      <c r="AI371" s="73"/>
    </row>
    <row r="372" spans="1:35" hidden="1" x14ac:dyDescent="0.2">
      <c r="A372" s="67">
        <v>90135</v>
      </c>
      <c r="B372" s="71" t="s">
        <v>102</v>
      </c>
      <c r="C372" s="102">
        <f t="shared" si="51"/>
        <v>465</v>
      </c>
      <c r="D372" s="71">
        <v>165</v>
      </c>
      <c r="E372" s="71">
        <v>465</v>
      </c>
      <c r="F372" s="71">
        <v>0</v>
      </c>
      <c r="G372" s="71">
        <v>0</v>
      </c>
      <c r="H372" s="71" t="s">
        <v>50</v>
      </c>
      <c r="I372" s="71">
        <v>0</v>
      </c>
      <c r="J372" s="71" t="s">
        <v>62</v>
      </c>
      <c r="K372" s="94">
        <v>1</v>
      </c>
      <c r="L372" s="71">
        <v>0</v>
      </c>
      <c r="M372" s="71">
        <v>0</v>
      </c>
      <c r="N372" s="71">
        <f t="shared" si="52"/>
        <v>0</v>
      </c>
      <c r="O372" s="71">
        <v>0</v>
      </c>
      <c r="P372" s="71">
        <v>0</v>
      </c>
      <c r="Q372" s="71">
        <f t="shared" si="53"/>
        <v>0</v>
      </c>
      <c r="R372" s="71">
        <v>0</v>
      </c>
      <c r="S372" s="71">
        <v>0</v>
      </c>
      <c r="T372" s="71">
        <v>0</v>
      </c>
      <c r="U372" s="71">
        <v>2</v>
      </c>
      <c r="V372" s="71">
        <v>2</v>
      </c>
      <c r="W372" s="71">
        <v>1</v>
      </c>
      <c r="X372" s="71">
        <v>0</v>
      </c>
      <c r="Y372" s="71">
        <v>0</v>
      </c>
      <c r="Z372" s="71">
        <v>2</v>
      </c>
      <c r="AA372" s="71">
        <v>2</v>
      </c>
      <c r="AB372" s="71">
        <v>2</v>
      </c>
      <c r="AC372" s="71">
        <v>0</v>
      </c>
      <c r="AD372" s="71">
        <v>1</v>
      </c>
      <c r="AE372" s="71">
        <v>0</v>
      </c>
      <c r="AF372" s="71">
        <v>1</v>
      </c>
      <c r="AG372" s="73" t="s">
        <v>312</v>
      </c>
      <c r="AH372" s="73" t="s">
        <v>210</v>
      </c>
      <c r="AI372" s="73"/>
    </row>
    <row r="373" spans="1:35" hidden="1" x14ac:dyDescent="0.2">
      <c r="A373" s="67">
        <v>90136</v>
      </c>
      <c r="B373" s="71" t="s">
        <v>102</v>
      </c>
      <c r="C373" s="102">
        <f t="shared" si="51"/>
        <v>190</v>
      </c>
      <c r="D373" s="71">
        <v>190</v>
      </c>
      <c r="E373" s="71">
        <v>190</v>
      </c>
      <c r="F373" s="71">
        <v>0</v>
      </c>
      <c r="G373" s="71">
        <v>0</v>
      </c>
      <c r="H373" s="71" t="s">
        <v>50</v>
      </c>
      <c r="I373" s="71">
        <v>0</v>
      </c>
      <c r="J373" s="71" t="s">
        <v>62</v>
      </c>
      <c r="K373" s="94">
        <v>1</v>
      </c>
      <c r="L373" s="71">
        <v>0</v>
      </c>
      <c r="M373" s="71">
        <v>0</v>
      </c>
      <c r="N373" s="71">
        <f t="shared" si="52"/>
        <v>0</v>
      </c>
      <c r="O373" s="71">
        <v>0</v>
      </c>
      <c r="P373" s="71">
        <v>0</v>
      </c>
      <c r="Q373" s="71">
        <f t="shared" si="53"/>
        <v>0</v>
      </c>
      <c r="R373" s="71">
        <v>0</v>
      </c>
      <c r="S373" s="71">
        <v>0</v>
      </c>
      <c r="T373" s="71">
        <v>0</v>
      </c>
      <c r="U373" s="71">
        <v>2</v>
      </c>
      <c r="V373" s="71">
        <v>2</v>
      </c>
      <c r="W373" s="71">
        <v>1</v>
      </c>
      <c r="X373" s="71">
        <v>0</v>
      </c>
      <c r="Y373" s="71">
        <v>0</v>
      </c>
      <c r="Z373" s="71">
        <v>2</v>
      </c>
      <c r="AA373" s="71">
        <v>2</v>
      </c>
      <c r="AB373" s="71">
        <v>2</v>
      </c>
      <c r="AC373" s="71">
        <v>0</v>
      </c>
      <c r="AD373" s="71">
        <v>1</v>
      </c>
      <c r="AE373" s="71">
        <v>0</v>
      </c>
      <c r="AF373" s="71">
        <v>1</v>
      </c>
      <c r="AG373" s="73" t="s">
        <v>312</v>
      </c>
      <c r="AH373" s="73" t="s">
        <v>210</v>
      </c>
      <c r="AI373" s="76"/>
    </row>
    <row r="374" spans="1:35" hidden="1" x14ac:dyDescent="0.2">
      <c r="A374" s="67">
        <v>90140</v>
      </c>
      <c r="B374" s="71" t="s">
        <v>102</v>
      </c>
      <c r="C374" s="102">
        <f t="shared" si="51"/>
        <v>1582</v>
      </c>
      <c r="D374" s="71">
        <v>965</v>
      </c>
      <c r="E374" s="71">
        <v>0</v>
      </c>
      <c r="F374" s="71">
        <v>365</v>
      </c>
      <c r="G374" s="71">
        <v>252</v>
      </c>
      <c r="H374" s="71" t="s">
        <v>113</v>
      </c>
      <c r="I374" s="71">
        <v>965</v>
      </c>
      <c r="J374" s="71" t="s">
        <v>62</v>
      </c>
      <c r="K374" s="94">
        <v>1</v>
      </c>
      <c r="L374" s="71">
        <v>0</v>
      </c>
      <c r="M374" s="71">
        <v>0</v>
      </c>
      <c r="N374" s="71">
        <f t="shared" si="52"/>
        <v>0</v>
      </c>
      <c r="O374" s="71">
        <v>2</v>
      </c>
      <c r="P374" s="71">
        <v>42</v>
      </c>
      <c r="Q374" s="71">
        <f t="shared" si="53"/>
        <v>84</v>
      </c>
      <c r="R374" s="71">
        <v>0</v>
      </c>
      <c r="S374" s="71">
        <v>6</v>
      </c>
      <c r="T374" s="71">
        <v>0</v>
      </c>
      <c r="U374" s="71">
        <v>3</v>
      </c>
      <c r="V374" s="71">
        <v>4</v>
      </c>
      <c r="W374" s="71">
        <v>0</v>
      </c>
      <c r="X374" s="71">
        <v>0</v>
      </c>
      <c r="Y374" s="71">
        <v>8</v>
      </c>
      <c r="Z374" s="71">
        <v>2</v>
      </c>
      <c r="AA374" s="71">
        <v>4</v>
      </c>
      <c r="AB374" s="71">
        <v>2</v>
      </c>
      <c r="AC374" s="71">
        <v>0</v>
      </c>
      <c r="AD374" s="71">
        <v>1</v>
      </c>
      <c r="AE374" s="71">
        <v>1</v>
      </c>
      <c r="AF374" s="71">
        <v>8</v>
      </c>
      <c r="AG374" s="73" t="s">
        <v>305</v>
      </c>
      <c r="AH374" s="73" t="s">
        <v>210</v>
      </c>
      <c r="AI374" s="76"/>
    </row>
    <row r="375" spans="1:35" hidden="1" x14ac:dyDescent="0.2">
      <c r="A375" s="67">
        <v>90154</v>
      </c>
      <c r="B375" s="71" t="s">
        <v>102</v>
      </c>
      <c r="C375" s="102">
        <f t="shared" si="51"/>
        <v>384</v>
      </c>
      <c r="D375" s="71">
        <v>24</v>
      </c>
      <c r="E375" s="71">
        <v>192</v>
      </c>
      <c r="F375" s="71">
        <v>0</v>
      </c>
      <c r="G375" s="71">
        <v>0</v>
      </c>
      <c r="H375" s="71" t="s">
        <v>56</v>
      </c>
      <c r="I375" s="71">
        <v>192</v>
      </c>
      <c r="J375" s="71" t="s">
        <v>78</v>
      </c>
      <c r="K375" s="94">
        <v>1</v>
      </c>
      <c r="L375" s="71">
        <v>6</v>
      </c>
      <c r="M375" s="71">
        <v>74</v>
      </c>
      <c r="N375" s="71">
        <f t="shared" si="52"/>
        <v>148</v>
      </c>
      <c r="O375" s="71">
        <v>1</v>
      </c>
      <c r="P375" s="71">
        <v>21</v>
      </c>
      <c r="Q375" s="71">
        <f t="shared" si="53"/>
        <v>42</v>
      </c>
      <c r="R375" s="71">
        <v>0</v>
      </c>
      <c r="S375" s="71">
        <v>3</v>
      </c>
      <c r="T375" s="71">
        <v>0</v>
      </c>
      <c r="U375" s="71">
        <v>1</v>
      </c>
      <c r="V375" s="71">
        <v>1</v>
      </c>
      <c r="W375" s="71">
        <v>0</v>
      </c>
      <c r="X375" s="71">
        <v>0</v>
      </c>
      <c r="Y375" s="71">
        <v>1</v>
      </c>
      <c r="Z375" s="71">
        <v>0</v>
      </c>
      <c r="AA375" s="71">
        <v>1</v>
      </c>
      <c r="AB375" s="71">
        <v>1</v>
      </c>
      <c r="AC375" s="71">
        <v>0</v>
      </c>
      <c r="AD375" s="71">
        <v>1</v>
      </c>
      <c r="AE375" s="71">
        <v>0</v>
      </c>
      <c r="AF375" s="71">
        <v>1</v>
      </c>
      <c r="AG375" s="73" t="s">
        <v>242</v>
      </c>
      <c r="AH375" s="73" t="s">
        <v>210</v>
      </c>
      <c r="AI375" s="76"/>
    </row>
    <row r="376" spans="1:35" hidden="1" x14ac:dyDescent="0.2">
      <c r="A376" s="67">
        <v>90185</v>
      </c>
      <c r="B376" s="71" t="s">
        <v>102</v>
      </c>
      <c r="C376" s="102">
        <f t="shared" si="51"/>
        <v>2169</v>
      </c>
      <c r="D376" s="71">
        <v>163</v>
      </c>
      <c r="E376" s="71">
        <v>1538</v>
      </c>
      <c r="F376" s="71">
        <v>631</v>
      </c>
      <c r="G376" s="71">
        <v>0</v>
      </c>
      <c r="H376" s="71" t="s">
        <v>50</v>
      </c>
      <c r="I376" s="71">
        <v>0</v>
      </c>
      <c r="J376" s="71" t="s">
        <v>47</v>
      </c>
      <c r="K376" s="97">
        <v>1</v>
      </c>
      <c r="L376" s="71">
        <v>5</v>
      </c>
      <c r="M376" s="71">
        <v>60</v>
      </c>
      <c r="N376" s="71">
        <f t="shared" si="52"/>
        <v>120</v>
      </c>
      <c r="O376" s="71">
        <v>0</v>
      </c>
      <c r="P376" s="71">
        <v>0</v>
      </c>
      <c r="Q376" s="71">
        <f t="shared" si="53"/>
        <v>0</v>
      </c>
      <c r="R376" s="71">
        <v>5</v>
      </c>
      <c r="S376" s="71">
        <v>13</v>
      </c>
      <c r="T376" s="71">
        <v>0</v>
      </c>
      <c r="U376" s="71">
        <v>2</v>
      </c>
      <c r="V376" s="71">
        <v>2</v>
      </c>
      <c r="W376" s="71">
        <v>2</v>
      </c>
      <c r="X376" s="71">
        <v>0</v>
      </c>
      <c r="Y376" s="71">
        <v>0</v>
      </c>
      <c r="Z376" s="71">
        <v>0</v>
      </c>
      <c r="AA376" s="71">
        <v>2</v>
      </c>
      <c r="AB376" s="71">
        <v>2</v>
      </c>
      <c r="AC376" s="71">
        <v>0</v>
      </c>
      <c r="AD376" s="71">
        <v>0</v>
      </c>
      <c r="AE376" s="71">
        <v>0</v>
      </c>
      <c r="AF376" s="71">
        <v>1</v>
      </c>
      <c r="AG376" s="73" t="s">
        <v>312</v>
      </c>
      <c r="AH376" s="73" t="s">
        <v>210</v>
      </c>
      <c r="AI376" s="76"/>
    </row>
    <row r="377" spans="1:35" hidden="1" x14ac:dyDescent="0.2">
      <c r="A377" s="67">
        <v>90207</v>
      </c>
      <c r="B377" s="71" t="s">
        <v>102</v>
      </c>
      <c r="C377" s="102">
        <f t="shared" si="51"/>
        <v>1975</v>
      </c>
      <c r="D377" s="71">
        <v>108</v>
      </c>
      <c r="E377" s="71">
        <v>625</v>
      </c>
      <c r="F377" s="71">
        <v>1350</v>
      </c>
      <c r="G377" s="71">
        <v>0</v>
      </c>
      <c r="H377" s="71" t="s">
        <v>50</v>
      </c>
      <c r="I377" s="71">
        <v>0</v>
      </c>
      <c r="J377" s="71" t="s">
        <v>47</v>
      </c>
      <c r="K377" s="97">
        <v>1</v>
      </c>
      <c r="L377" s="71">
        <v>10</v>
      </c>
      <c r="M377" s="71">
        <v>90</v>
      </c>
      <c r="N377" s="71">
        <f t="shared" si="52"/>
        <v>180</v>
      </c>
      <c r="O377" s="71">
        <v>0</v>
      </c>
      <c r="P377" s="71">
        <v>0</v>
      </c>
      <c r="Q377" s="71">
        <f t="shared" si="53"/>
        <v>0</v>
      </c>
      <c r="R377" s="71">
        <v>10</v>
      </c>
      <c r="S377" s="71">
        <v>30</v>
      </c>
      <c r="T377" s="71">
        <v>11</v>
      </c>
      <c r="U377" s="71">
        <v>2</v>
      </c>
      <c r="V377" s="71">
        <v>2</v>
      </c>
      <c r="W377" s="71">
        <v>2</v>
      </c>
      <c r="X377" s="71">
        <v>0</v>
      </c>
      <c r="Y377" s="71">
        <v>0</v>
      </c>
      <c r="Z377" s="71">
        <v>1</v>
      </c>
      <c r="AA377" s="71">
        <v>1</v>
      </c>
      <c r="AB377" s="71">
        <v>1</v>
      </c>
      <c r="AC377" s="71">
        <v>0</v>
      </c>
      <c r="AD377" s="71">
        <v>0</v>
      </c>
      <c r="AE377" s="71">
        <v>0</v>
      </c>
      <c r="AF377" s="71">
        <v>1</v>
      </c>
      <c r="AG377" s="73" t="s">
        <v>312</v>
      </c>
      <c r="AH377" s="73" t="s">
        <v>210</v>
      </c>
      <c r="AI377" s="76"/>
    </row>
    <row r="378" spans="1:35" hidden="1" x14ac:dyDescent="0.2">
      <c r="A378" s="67">
        <v>90208</v>
      </c>
      <c r="B378" s="71" t="s">
        <v>102</v>
      </c>
      <c r="C378" s="102">
        <f t="shared" si="51"/>
        <v>1975</v>
      </c>
      <c r="D378" s="71">
        <v>108</v>
      </c>
      <c r="E378" s="71">
        <v>625</v>
      </c>
      <c r="F378" s="71">
        <v>1350</v>
      </c>
      <c r="G378" s="71">
        <v>0</v>
      </c>
      <c r="H378" s="71" t="s">
        <v>50</v>
      </c>
      <c r="I378" s="71">
        <v>0</v>
      </c>
      <c r="J378" s="71" t="s">
        <v>47</v>
      </c>
      <c r="K378" s="97">
        <v>1</v>
      </c>
      <c r="L378" s="71">
        <v>12</v>
      </c>
      <c r="M378" s="71">
        <v>108</v>
      </c>
      <c r="N378" s="71">
        <f t="shared" si="52"/>
        <v>216</v>
      </c>
      <c r="O378" s="71">
        <v>0</v>
      </c>
      <c r="P378" s="71">
        <v>0</v>
      </c>
      <c r="Q378" s="71">
        <f t="shared" si="53"/>
        <v>0</v>
      </c>
      <c r="R378" s="71">
        <v>12</v>
      </c>
      <c r="S378" s="71">
        <v>33</v>
      </c>
      <c r="T378" s="71">
        <v>17</v>
      </c>
      <c r="U378" s="71">
        <v>2</v>
      </c>
      <c r="V378" s="71">
        <v>2</v>
      </c>
      <c r="W378" s="71">
        <v>2</v>
      </c>
      <c r="X378" s="71">
        <v>0</v>
      </c>
      <c r="Y378" s="71">
        <v>0</v>
      </c>
      <c r="Z378" s="71">
        <v>1</v>
      </c>
      <c r="AA378" s="71">
        <v>1</v>
      </c>
      <c r="AB378" s="71">
        <v>1</v>
      </c>
      <c r="AC378" s="71">
        <v>0</v>
      </c>
      <c r="AD378" s="71">
        <v>0</v>
      </c>
      <c r="AE378" s="71">
        <v>0</v>
      </c>
      <c r="AF378" s="71">
        <v>1</v>
      </c>
      <c r="AG378" s="73" t="s">
        <v>312</v>
      </c>
      <c r="AH378" s="73" t="s">
        <v>210</v>
      </c>
      <c r="AI378" s="76"/>
    </row>
    <row r="379" spans="1:35" hidden="1" x14ac:dyDescent="0.2">
      <c r="A379" s="67">
        <v>90209</v>
      </c>
      <c r="B379" s="71" t="s">
        <v>102</v>
      </c>
      <c r="C379" s="102">
        <f t="shared" si="51"/>
        <v>1316</v>
      </c>
      <c r="D379" s="71">
        <v>64</v>
      </c>
      <c r="E379" s="71">
        <v>64</v>
      </c>
      <c r="F379" s="71">
        <v>1252</v>
      </c>
      <c r="G379" s="71">
        <v>0</v>
      </c>
      <c r="H379" s="71" t="s">
        <v>50</v>
      </c>
      <c r="I379" s="71">
        <v>0</v>
      </c>
      <c r="J379" s="71" t="s">
        <v>47</v>
      </c>
      <c r="K379" s="97">
        <v>1</v>
      </c>
      <c r="L379" s="71">
        <v>16</v>
      </c>
      <c r="M379" s="71">
        <v>144</v>
      </c>
      <c r="N379" s="71">
        <f t="shared" si="52"/>
        <v>288</v>
      </c>
      <c r="O379" s="71">
        <v>0</v>
      </c>
      <c r="P379" s="71">
        <v>0</v>
      </c>
      <c r="Q379" s="71">
        <f t="shared" si="53"/>
        <v>0</v>
      </c>
      <c r="R379" s="71">
        <v>16</v>
      </c>
      <c r="S379" s="71">
        <v>18</v>
      </c>
      <c r="T379" s="71">
        <v>11</v>
      </c>
      <c r="U379" s="71">
        <v>2</v>
      </c>
      <c r="V379" s="71">
        <v>2</v>
      </c>
      <c r="W379" s="71">
        <v>2</v>
      </c>
      <c r="X379" s="71">
        <v>0</v>
      </c>
      <c r="Y379" s="71">
        <v>0</v>
      </c>
      <c r="Z379" s="71">
        <v>1</v>
      </c>
      <c r="AA379" s="71">
        <v>1</v>
      </c>
      <c r="AB379" s="71">
        <v>1</v>
      </c>
      <c r="AC379" s="71">
        <v>0</v>
      </c>
      <c r="AD379" s="71">
        <v>0</v>
      </c>
      <c r="AE379" s="71">
        <v>0</v>
      </c>
      <c r="AF379" s="71">
        <v>1</v>
      </c>
      <c r="AG379" s="73" t="s">
        <v>312</v>
      </c>
      <c r="AH379" s="73" t="s">
        <v>210</v>
      </c>
      <c r="AI379" s="76"/>
    </row>
    <row r="380" spans="1:35" hidden="1" x14ac:dyDescent="0.2">
      <c r="A380" s="67">
        <v>90210</v>
      </c>
      <c r="B380" s="71" t="s">
        <v>102</v>
      </c>
      <c r="C380" s="102">
        <f t="shared" si="51"/>
        <v>1191</v>
      </c>
      <c r="D380" s="71">
        <v>0</v>
      </c>
      <c r="E380" s="71">
        <v>0</v>
      </c>
      <c r="F380" s="71">
        <v>1191</v>
      </c>
      <c r="G380" s="71">
        <v>0</v>
      </c>
      <c r="H380" s="71" t="s">
        <v>50</v>
      </c>
      <c r="I380" s="71">
        <v>0</v>
      </c>
      <c r="J380" s="71" t="s">
        <v>47</v>
      </c>
      <c r="K380" s="97">
        <v>1</v>
      </c>
      <c r="L380" s="71">
        <v>7</v>
      </c>
      <c r="M380" s="71">
        <v>63</v>
      </c>
      <c r="N380" s="71">
        <f t="shared" si="52"/>
        <v>126</v>
      </c>
      <c r="O380" s="71">
        <v>0</v>
      </c>
      <c r="P380" s="71">
        <v>0</v>
      </c>
      <c r="Q380" s="71">
        <f t="shared" si="53"/>
        <v>0</v>
      </c>
      <c r="R380" s="71">
        <v>7</v>
      </c>
      <c r="S380" s="71">
        <v>16</v>
      </c>
      <c r="T380" s="71">
        <v>17</v>
      </c>
      <c r="U380" s="71">
        <v>2</v>
      </c>
      <c r="V380" s="71">
        <v>2</v>
      </c>
      <c r="W380" s="71">
        <v>2</v>
      </c>
      <c r="X380" s="71">
        <v>0</v>
      </c>
      <c r="Y380" s="71">
        <v>0</v>
      </c>
      <c r="Z380" s="71">
        <v>1</v>
      </c>
      <c r="AA380" s="71">
        <v>1</v>
      </c>
      <c r="AB380" s="71">
        <v>1</v>
      </c>
      <c r="AC380" s="71">
        <v>0</v>
      </c>
      <c r="AD380" s="71">
        <v>0</v>
      </c>
      <c r="AE380" s="71">
        <v>0</v>
      </c>
      <c r="AF380" s="71">
        <v>1</v>
      </c>
      <c r="AG380" s="73" t="s">
        <v>312</v>
      </c>
      <c r="AH380" s="73" t="s">
        <v>210</v>
      </c>
      <c r="AI380" s="76"/>
    </row>
    <row r="381" spans="1:35" hidden="1" x14ac:dyDescent="0.2">
      <c r="A381" s="67">
        <v>90211</v>
      </c>
      <c r="B381" s="71" t="s">
        <v>102</v>
      </c>
      <c r="C381" s="102">
        <f t="shared" si="51"/>
        <v>2500</v>
      </c>
      <c r="D381" s="71">
        <v>108</v>
      </c>
      <c r="E381" s="71">
        <v>2500</v>
      </c>
      <c r="F381" s="71">
        <v>0</v>
      </c>
      <c r="G381" s="71">
        <v>0</v>
      </c>
      <c r="H381" s="71" t="s">
        <v>50</v>
      </c>
      <c r="I381" s="71">
        <v>0</v>
      </c>
      <c r="J381" s="71" t="s">
        <v>47</v>
      </c>
      <c r="K381" s="97">
        <v>1</v>
      </c>
      <c r="L381" s="71">
        <v>0</v>
      </c>
      <c r="M381" s="71">
        <v>0</v>
      </c>
      <c r="N381" s="71">
        <f t="shared" si="52"/>
        <v>0</v>
      </c>
      <c r="O381" s="71">
        <v>0</v>
      </c>
      <c r="P381" s="71">
        <v>0</v>
      </c>
      <c r="Q381" s="71">
        <f t="shared" si="53"/>
        <v>0</v>
      </c>
      <c r="R381" s="71">
        <v>0</v>
      </c>
      <c r="S381" s="71">
        <v>32</v>
      </c>
      <c r="T381" s="71">
        <v>11</v>
      </c>
      <c r="U381" s="71">
        <v>2</v>
      </c>
      <c r="V381" s="71">
        <v>2</v>
      </c>
      <c r="W381" s="71">
        <v>2</v>
      </c>
      <c r="X381" s="71">
        <v>0</v>
      </c>
      <c r="Y381" s="71">
        <v>0</v>
      </c>
      <c r="Z381" s="71">
        <v>1</v>
      </c>
      <c r="AA381" s="71">
        <v>1</v>
      </c>
      <c r="AB381" s="71">
        <v>1</v>
      </c>
      <c r="AC381" s="71">
        <v>0</v>
      </c>
      <c r="AD381" s="71">
        <v>0</v>
      </c>
      <c r="AE381" s="71">
        <v>0</v>
      </c>
      <c r="AF381" s="71">
        <v>1</v>
      </c>
      <c r="AG381" s="73" t="s">
        <v>312</v>
      </c>
      <c r="AH381" s="73" t="s">
        <v>210</v>
      </c>
      <c r="AI381" s="73"/>
    </row>
    <row r="382" spans="1:35" hidden="1" x14ac:dyDescent="0.2">
      <c r="A382" s="67">
        <v>90213</v>
      </c>
      <c r="B382" s="71" t="s">
        <v>102</v>
      </c>
      <c r="C382" s="102">
        <f t="shared" si="51"/>
        <v>1000</v>
      </c>
      <c r="D382" s="71">
        <v>98</v>
      </c>
      <c r="E382" s="71">
        <v>902</v>
      </c>
      <c r="F382" s="71">
        <v>0</v>
      </c>
      <c r="G382" s="71">
        <v>0</v>
      </c>
      <c r="H382" s="71">
        <v>0</v>
      </c>
      <c r="I382" s="71">
        <v>98</v>
      </c>
      <c r="J382" s="71" t="s">
        <v>47</v>
      </c>
      <c r="K382" s="94">
        <v>1</v>
      </c>
      <c r="L382" s="71">
        <v>0</v>
      </c>
      <c r="M382" s="71">
        <v>0</v>
      </c>
      <c r="N382" s="71">
        <v>0</v>
      </c>
      <c r="O382" s="71">
        <v>0</v>
      </c>
      <c r="P382" s="71">
        <v>0</v>
      </c>
      <c r="Q382" s="71">
        <v>0</v>
      </c>
      <c r="R382" s="71">
        <v>0</v>
      </c>
      <c r="S382" s="71">
        <v>28</v>
      </c>
      <c r="T382" s="71">
        <v>2</v>
      </c>
      <c r="U382" s="71">
        <v>2</v>
      </c>
      <c r="V382" s="71">
        <v>2</v>
      </c>
      <c r="W382" s="71">
        <v>2</v>
      </c>
      <c r="X382" s="71">
        <v>0</v>
      </c>
      <c r="Y382" s="71">
        <v>0</v>
      </c>
      <c r="Z382" s="71">
        <v>1</v>
      </c>
      <c r="AA382" s="71">
        <v>1</v>
      </c>
      <c r="AB382" s="71">
        <v>1</v>
      </c>
      <c r="AC382" s="71">
        <v>0</v>
      </c>
      <c r="AD382" s="71">
        <v>0</v>
      </c>
      <c r="AE382" s="71">
        <v>0</v>
      </c>
      <c r="AF382" s="71">
        <v>1</v>
      </c>
      <c r="AG382" s="73" t="s">
        <v>312</v>
      </c>
      <c r="AH382" s="73" t="s">
        <v>210</v>
      </c>
      <c r="AI382" s="76"/>
    </row>
    <row r="383" spans="1:35" hidden="1" x14ac:dyDescent="0.2">
      <c r="A383" s="67">
        <v>90214</v>
      </c>
      <c r="B383" s="71" t="s">
        <v>102</v>
      </c>
      <c r="C383" s="102">
        <f t="shared" si="51"/>
        <v>1000</v>
      </c>
      <c r="D383" s="71">
        <v>98</v>
      </c>
      <c r="E383" s="71">
        <v>902</v>
      </c>
      <c r="F383" s="71">
        <v>0</v>
      </c>
      <c r="G383" s="71">
        <v>0</v>
      </c>
      <c r="H383" s="71" t="s">
        <v>50</v>
      </c>
      <c r="I383" s="71">
        <v>98</v>
      </c>
      <c r="J383" s="71" t="s">
        <v>47</v>
      </c>
      <c r="K383" s="97">
        <v>1</v>
      </c>
      <c r="L383" s="71">
        <v>4</v>
      </c>
      <c r="M383" s="71">
        <v>36</v>
      </c>
      <c r="N383" s="71">
        <f t="shared" ref="N383:N405" si="54">M383*2</f>
        <v>72</v>
      </c>
      <c r="O383" s="71">
        <v>0</v>
      </c>
      <c r="P383" s="71">
        <v>0</v>
      </c>
      <c r="Q383" s="71">
        <f>P383*2</f>
        <v>0</v>
      </c>
      <c r="R383" s="71">
        <v>4</v>
      </c>
      <c r="S383" s="71">
        <v>16</v>
      </c>
      <c r="T383" s="71">
        <v>17</v>
      </c>
      <c r="U383" s="71">
        <v>2</v>
      </c>
      <c r="V383" s="71">
        <v>2</v>
      </c>
      <c r="W383" s="71">
        <v>2</v>
      </c>
      <c r="X383" s="71">
        <v>0</v>
      </c>
      <c r="Y383" s="71">
        <v>0</v>
      </c>
      <c r="Z383" s="71">
        <v>1</v>
      </c>
      <c r="AA383" s="71">
        <v>1</v>
      </c>
      <c r="AB383" s="71">
        <v>1</v>
      </c>
      <c r="AC383" s="71">
        <v>0</v>
      </c>
      <c r="AD383" s="71">
        <v>0</v>
      </c>
      <c r="AE383" s="71">
        <v>1</v>
      </c>
      <c r="AF383" s="71">
        <v>1</v>
      </c>
      <c r="AG383" s="73" t="s">
        <v>312</v>
      </c>
      <c r="AH383" s="73" t="s">
        <v>210</v>
      </c>
      <c r="AI383" s="73"/>
    </row>
    <row r="384" spans="1:35" hidden="1" x14ac:dyDescent="0.2">
      <c r="A384" s="67">
        <v>90215</v>
      </c>
      <c r="B384" s="71" t="s">
        <v>102</v>
      </c>
      <c r="C384" s="102">
        <f t="shared" si="51"/>
        <v>1177</v>
      </c>
      <c r="D384" s="71">
        <v>68</v>
      </c>
      <c r="E384" s="71">
        <v>1177</v>
      </c>
      <c r="F384" s="71">
        <v>0</v>
      </c>
      <c r="G384" s="71">
        <v>0</v>
      </c>
      <c r="H384" s="71" t="s">
        <v>50</v>
      </c>
      <c r="I384" s="71">
        <v>0</v>
      </c>
      <c r="J384" s="71" t="s">
        <v>47</v>
      </c>
      <c r="K384" s="94">
        <v>1</v>
      </c>
      <c r="L384" s="71">
        <v>11</v>
      </c>
      <c r="M384" s="71">
        <v>99</v>
      </c>
      <c r="N384" s="71">
        <f t="shared" si="54"/>
        <v>198</v>
      </c>
      <c r="O384" s="71">
        <v>0</v>
      </c>
      <c r="P384" s="71">
        <v>0</v>
      </c>
      <c r="Q384" s="71">
        <f>P384*2</f>
        <v>0</v>
      </c>
      <c r="R384" s="71">
        <v>10</v>
      </c>
      <c r="S384" s="71">
        <v>25</v>
      </c>
      <c r="T384" s="71">
        <v>14</v>
      </c>
      <c r="U384" s="71">
        <v>2</v>
      </c>
      <c r="V384" s="71">
        <v>2</v>
      </c>
      <c r="W384" s="71">
        <v>2</v>
      </c>
      <c r="X384" s="71">
        <v>0</v>
      </c>
      <c r="Y384" s="71">
        <v>0</v>
      </c>
      <c r="Z384" s="71">
        <v>1</v>
      </c>
      <c r="AA384" s="71">
        <v>1</v>
      </c>
      <c r="AB384" s="71">
        <v>1</v>
      </c>
      <c r="AC384" s="71">
        <v>0</v>
      </c>
      <c r="AD384" s="71">
        <v>0</v>
      </c>
      <c r="AE384" s="71">
        <v>1</v>
      </c>
      <c r="AF384" s="71">
        <v>1</v>
      </c>
      <c r="AG384" s="73" t="s">
        <v>312</v>
      </c>
      <c r="AH384" s="73" t="s">
        <v>210</v>
      </c>
      <c r="AI384" s="76"/>
    </row>
    <row r="385" spans="1:35" hidden="1" x14ac:dyDescent="0.2">
      <c r="A385" s="67">
        <v>90217</v>
      </c>
      <c r="B385" s="71" t="s">
        <v>102</v>
      </c>
      <c r="C385" s="102">
        <f t="shared" si="51"/>
        <v>1861</v>
      </c>
      <c r="D385" s="71">
        <v>50</v>
      </c>
      <c r="E385" s="71">
        <v>50</v>
      </c>
      <c r="F385" s="71">
        <v>1811</v>
      </c>
      <c r="G385" s="71">
        <v>0</v>
      </c>
      <c r="H385" s="71" t="s">
        <v>50</v>
      </c>
      <c r="I385" s="71">
        <v>0</v>
      </c>
      <c r="J385" s="71" t="s">
        <v>47</v>
      </c>
      <c r="K385" s="94">
        <v>1</v>
      </c>
      <c r="L385" s="71">
        <v>7</v>
      </c>
      <c r="M385" s="71">
        <v>63</v>
      </c>
      <c r="N385" s="71">
        <f t="shared" si="54"/>
        <v>126</v>
      </c>
      <c r="O385" s="71">
        <v>0</v>
      </c>
      <c r="P385" s="71">
        <v>0</v>
      </c>
      <c r="Q385" s="71">
        <f>P385*2</f>
        <v>0</v>
      </c>
      <c r="R385" s="71">
        <v>7</v>
      </c>
      <c r="S385" s="71">
        <v>31</v>
      </c>
      <c r="T385" s="71">
        <v>8</v>
      </c>
      <c r="U385" s="71">
        <v>2</v>
      </c>
      <c r="V385" s="71">
        <v>2</v>
      </c>
      <c r="W385" s="71">
        <v>2</v>
      </c>
      <c r="X385" s="71">
        <v>0</v>
      </c>
      <c r="Y385" s="71">
        <v>0</v>
      </c>
      <c r="Z385" s="71">
        <v>1</v>
      </c>
      <c r="AA385" s="71">
        <v>1</v>
      </c>
      <c r="AB385" s="71">
        <v>1</v>
      </c>
      <c r="AC385" s="71">
        <v>0</v>
      </c>
      <c r="AD385" s="71">
        <v>0</v>
      </c>
      <c r="AE385" s="71">
        <v>0</v>
      </c>
      <c r="AF385" s="71">
        <v>1</v>
      </c>
      <c r="AG385" s="73" t="s">
        <v>312</v>
      </c>
      <c r="AH385" s="73" t="s">
        <v>210</v>
      </c>
      <c r="AI385" s="76"/>
    </row>
    <row r="386" spans="1:35" hidden="1" x14ac:dyDescent="0.2">
      <c r="A386" s="67">
        <v>90238</v>
      </c>
      <c r="B386" s="71" t="s">
        <v>102</v>
      </c>
      <c r="C386" s="102">
        <f t="shared" si="51"/>
        <v>4428</v>
      </c>
      <c r="D386" s="71">
        <v>288</v>
      </c>
      <c r="E386" s="71">
        <v>408</v>
      </c>
      <c r="F386" s="71">
        <v>4020</v>
      </c>
      <c r="G386" s="71">
        <v>0</v>
      </c>
      <c r="H386" s="71" t="s">
        <v>50</v>
      </c>
      <c r="I386" s="71">
        <v>0</v>
      </c>
      <c r="J386" s="71" t="s">
        <v>47</v>
      </c>
      <c r="K386" s="97">
        <v>1</v>
      </c>
      <c r="L386" s="71">
        <v>3</v>
      </c>
      <c r="M386" s="71">
        <v>36</v>
      </c>
      <c r="N386" s="71">
        <f t="shared" si="54"/>
        <v>72</v>
      </c>
      <c r="O386" s="71">
        <v>0</v>
      </c>
      <c r="P386" s="71">
        <v>0</v>
      </c>
      <c r="Q386" s="71">
        <v>0</v>
      </c>
      <c r="R386" s="71">
        <v>3</v>
      </c>
      <c r="S386" s="71">
        <v>47</v>
      </c>
      <c r="T386" s="71">
        <v>1</v>
      </c>
      <c r="U386" s="71">
        <v>4</v>
      </c>
      <c r="V386" s="71">
        <v>3</v>
      </c>
      <c r="W386" s="71">
        <v>1</v>
      </c>
      <c r="X386" s="71">
        <v>0</v>
      </c>
      <c r="Y386" s="71">
        <v>0</v>
      </c>
      <c r="Z386" s="71">
        <v>3</v>
      </c>
      <c r="AA386" s="71">
        <v>3</v>
      </c>
      <c r="AB386" s="71">
        <v>4</v>
      </c>
      <c r="AC386" s="71">
        <v>0</v>
      </c>
      <c r="AD386" s="71">
        <v>0</v>
      </c>
      <c r="AE386" s="71">
        <v>1</v>
      </c>
      <c r="AF386" s="71">
        <v>1</v>
      </c>
      <c r="AG386" s="73" t="s">
        <v>312</v>
      </c>
      <c r="AH386" s="73" t="s">
        <v>210</v>
      </c>
      <c r="AI386" s="76"/>
    </row>
    <row r="387" spans="1:35" hidden="1" x14ac:dyDescent="0.2">
      <c r="A387" s="67">
        <v>91002</v>
      </c>
      <c r="B387" s="71" t="s">
        <v>102</v>
      </c>
      <c r="C387" s="102">
        <f t="shared" si="51"/>
        <v>30058</v>
      </c>
      <c r="D387" s="71">
        <v>1924</v>
      </c>
      <c r="E387" s="71">
        <v>13062</v>
      </c>
      <c r="F387" s="71">
        <v>15072</v>
      </c>
      <c r="G387" s="71">
        <v>0</v>
      </c>
      <c r="H387" s="71" t="s">
        <v>59</v>
      </c>
      <c r="I387" s="71">
        <v>1924</v>
      </c>
      <c r="J387" s="71" t="s">
        <v>62</v>
      </c>
      <c r="K387" s="94">
        <v>1</v>
      </c>
      <c r="L387" s="71">
        <v>143</v>
      </c>
      <c r="M387" s="71">
        <v>3432</v>
      </c>
      <c r="N387" s="71">
        <f t="shared" si="54"/>
        <v>6864</v>
      </c>
      <c r="O387" s="71">
        <v>187</v>
      </c>
      <c r="P387" s="71">
        <v>3927</v>
      </c>
      <c r="Q387" s="71">
        <f t="shared" ref="Q387:Q405" si="55">P387*2</f>
        <v>7854</v>
      </c>
      <c r="R387" s="71">
        <v>129</v>
      </c>
      <c r="S387" s="71">
        <v>508</v>
      </c>
      <c r="T387" s="71">
        <v>480</v>
      </c>
      <c r="U387" s="71">
        <v>19</v>
      </c>
      <c r="V387" s="71">
        <v>16</v>
      </c>
      <c r="W387" s="71">
        <v>7</v>
      </c>
      <c r="X387" s="71">
        <v>0</v>
      </c>
      <c r="Y387" s="71">
        <v>0</v>
      </c>
      <c r="Z387" s="71">
        <v>4</v>
      </c>
      <c r="AA387" s="71">
        <v>16</v>
      </c>
      <c r="AB387" s="71">
        <v>8</v>
      </c>
      <c r="AC387" s="71">
        <v>7</v>
      </c>
      <c r="AD387" s="71">
        <v>6</v>
      </c>
      <c r="AE387" s="71">
        <v>0</v>
      </c>
      <c r="AF387" s="71">
        <v>3</v>
      </c>
      <c r="AG387" s="73" t="s">
        <v>281</v>
      </c>
      <c r="AH387" s="73" t="s">
        <v>210</v>
      </c>
      <c r="AI387" s="76"/>
    </row>
    <row r="388" spans="1:35" hidden="1" x14ac:dyDescent="0.2">
      <c r="A388" s="67">
        <v>91009</v>
      </c>
      <c r="B388" s="71" t="s">
        <v>102</v>
      </c>
      <c r="C388" s="102">
        <f t="shared" si="51"/>
        <v>3576</v>
      </c>
      <c r="D388" s="71">
        <v>462</v>
      </c>
      <c r="E388" s="71">
        <v>3114</v>
      </c>
      <c r="F388" s="71">
        <v>0</v>
      </c>
      <c r="G388" s="71">
        <v>0</v>
      </c>
      <c r="H388" s="71" t="s">
        <v>59</v>
      </c>
      <c r="I388" s="71">
        <v>462</v>
      </c>
      <c r="J388" s="71" t="s">
        <v>47</v>
      </c>
      <c r="K388" s="94">
        <v>1</v>
      </c>
      <c r="L388" s="71">
        <v>10</v>
      </c>
      <c r="M388" s="71">
        <v>98</v>
      </c>
      <c r="N388" s="71">
        <f t="shared" si="54"/>
        <v>196</v>
      </c>
      <c r="O388" s="71">
        <v>2</v>
      </c>
      <c r="P388" s="71">
        <v>51</v>
      </c>
      <c r="Q388" s="71">
        <f t="shared" si="55"/>
        <v>102</v>
      </c>
      <c r="R388" s="71">
        <v>10</v>
      </c>
      <c r="S388" s="71">
        <v>52</v>
      </c>
      <c r="T388" s="71">
        <v>0</v>
      </c>
      <c r="U388" s="71">
        <v>4</v>
      </c>
      <c r="V388" s="71">
        <v>5</v>
      </c>
      <c r="W388" s="71">
        <v>1</v>
      </c>
      <c r="X388" s="71">
        <v>0</v>
      </c>
      <c r="Y388" s="71">
        <v>0</v>
      </c>
      <c r="Z388" s="71">
        <v>4</v>
      </c>
      <c r="AA388" s="71">
        <v>4</v>
      </c>
      <c r="AB388" s="71">
        <v>4</v>
      </c>
      <c r="AC388" s="71">
        <v>0</v>
      </c>
      <c r="AD388" s="71">
        <v>1</v>
      </c>
      <c r="AE388" s="71">
        <v>1</v>
      </c>
      <c r="AF388" s="71">
        <v>1</v>
      </c>
      <c r="AG388" s="73" t="s">
        <v>281</v>
      </c>
      <c r="AH388" s="73" t="s">
        <v>210</v>
      </c>
      <c r="AI388" s="76"/>
    </row>
    <row r="389" spans="1:35" hidden="1" x14ac:dyDescent="0.2">
      <c r="A389" s="67">
        <v>91010</v>
      </c>
      <c r="B389" s="71" t="s">
        <v>102</v>
      </c>
      <c r="C389" s="102">
        <f t="shared" si="51"/>
        <v>9312</v>
      </c>
      <c r="D389" s="71">
        <v>623</v>
      </c>
      <c r="E389" s="71">
        <v>8760</v>
      </c>
      <c r="F389" s="71">
        <v>0</v>
      </c>
      <c r="G389" s="71">
        <v>0</v>
      </c>
      <c r="H389" s="71" t="s">
        <v>59</v>
      </c>
      <c r="I389" s="71">
        <v>552</v>
      </c>
      <c r="J389" s="71" t="s">
        <v>62</v>
      </c>
      <c r="K389" s="94">
        <v>1</v>
      </c>
      <c r="L389" s="71">
        <v>33</v>
      </c>
      <c r="M389" s="71">
        <v>792</v>
      </c>
      <c r="N389" s="71">
        <f t="shared" si="54"/>
        <v>1584</v>
      </c>
      <c r="O389" s="71">
        <v>0</v>
      </c>
      <c r="P389" s="71">
        <v>0</v>
      </c>
      <c r="Q389" s="71">
        <f t="shared" si="55"/>
        <v>0</v>
      </c>
      <c r="R389" s="71">
        <v>33</v>
      </c>
      <c r="S389" s="71">
        <v>139</v>
      </c>
      <c r="T389" s="71">
        <v>66</v>
      </c>
      <c r="U389" s="71">
        <v>7</v>
      </c>
      <c r="V389" s="71">
        <v>6</v>
      </c>
      <c r="W389" s="71">
        <v>1</v>
      </c>
      <c r="X389" s="71">
        <v>0</v>
      </c>
      <c r="Y389" s="71">
        <v>0</v>
      </c>
      <c r="Z389" s="71">
        <v>2</v>
      </c>
      <c r="AA389" s="71">
        <v>6</v>
      </c>
      <c r="AB389" s="71">
        <v>2</v>
      </c>
      <c r="AC389" s="71">
        <v>6</v>
      </c>
      <c r="AD389" s="71">
        <v>1</v>
      </c>
      <c r="AE389" s="71">
        <v>0</v>
      </c>
      <c r="AF389" s="71">
        <v>1</v>
      </c>
      <c r="AG389" s="73" t="s">
        <v>281</v>
      </c>
      <c r="AH389" s="73" t="s">
        <v>210</v>
      </c>
      <c r="AI389" s="76"/>
    </row>
    <row r="390" spans="1:35" hidden="1" x14ac:dyDescent="0.2">
      <c r="A390" s="67">
        <v>91012</v>
      </c>
      <c r="B390" s="71" t="s">
        <v>102</v>
      </c>
      <c r="C390" s="102">
        <f t="shared" si="51"/>
        <v>70304</v>
      </c>
      <c r="D390" s="71">
        <v>1780</v>
      </c>
      <c r="E390" s="71">
        <v>3379</v>
      </c>
      <c r="F390" s="71">
        <v>64389</v>
      </c>
      <c r="G390" s="71">
        <v>0</v>
      </c>
      <c r="H390" s="71" t="s">
        <v>105</v>
      </c>
      <c r="I390" s="71">
        <v>2536</v>
      </c>
      <c r="J390" s="71" t="s">
        <v>47</v>
      </c>
      <c r="K390" s="94">
        <v>1</v>
      </c>
      <c r="L390" s="71">
        <v>249</v>
      </c>
      <c r="M390" s="71">
        <v>4980</v>
      </c>
      <c r="N390" s="71">
        <f t="shared" si="54"/>
        <v>9960</v>
      </c>
      <c r="O390" s="71">
        <v>4</v>
      </c>
      <c r="P390" s="71">
        <v>84</v>
      </c>
      <c r="Q390" s="71">
        <f t="shared" si="55"/>
        <v>168</v>
      </c>
      <c r="R390" s="71">
        <v>182</v>
      </c>
      <c r="S390" s="71">
        <v>995</v>
      </c>
      <c r="T390" s="71">
        <v>15</v>
      </c>
      <c r="U390" s="71">
        <v>24</v>
      </c>
      <c r="V390" s="71">
        <v>21</v>
      </c>
      <c r="W390" s="71">
        <v>4</v>
      </c>
      <c r="X390" s="71">
        <v>0</v>
      </c>
      <c r="Y390" s="71">
        <v>0</v>
      </c>
      <c r="Z390" s="71">
        <v>4</v>
      </c>
      <c r="AA390" s="71">
        <v>21</v>
      </c>
      <c r="AB390" s="71">
        <v>6</v>
      </c>
      <c r="AC390" s="71">
        <v>1</v>
      </c>
      <c r="AD390" s="71">
        <v>4</v>
      </c>
      <c r="AE390" s="71">
        <v>0</v>
      </c>
      <c r="AF390" s="71">
        <v>3</v>
      </c>
      <c r="AG390" s="73" t="s">
        <v>281</v>
      </c>
      <c r="AH390" s="73" t="s">
        <v>210</v>
      </c>
      <c r="AI390" s="76"/>
    </row>
    <row r="391" spans="1:35" hidden="1" x14ac:dyDescent="0.2">
      <c r="A391" s="67">
        <v>91014</v>
      </c>
      <c r="B391" s="71" t="s">
        <v>102</v>
      </c>
      <c r="C391" s="102">
        <f t="shared" si="51"/>
        <v>23699</v>
      </c>
      <c r="D391" s="71">
        <v>1310</v>
      </c>
      <c r="E391" s="71">
        <v>0</v>
      </c>
      <c r="F391" s="71">
        <v>20848</v>
      </c>
      <c r="G391" s="71">
        <v>2651</v>
      </c>
      <c r="H391" s="71" t="s">
        <v>59</v>
      </c>
      <c r="I391" s="71">
        <v>200</v>
      </c>
      <c r="J391" s="71" t="s">
        <v>47</v>
      </c>
      <c r="K391" s="94">
        <v>1</v>
      </c>
      <c r="L391" s="71">
        <v>130</v>
      </c>
      <c r="M391" s="71">
        <v>2600</v>
      </c>
      <c r="N391" s="71">
        <f t="shared" si="54"/>
        <v>5200</v>
      </c>
      <c r="O391" s="71">
        <v>5</v>
      </c>
      <c r="P391" s="71">
        <v>250</v>
      </c>
      <c r="Q391" s="71">
        <f t="shared" si="55"/>
        <v>500</v>
      </c>
      <c r="R391" s="71">
        <v>84</v>
      </c>
      <c r="S391" s="71">
        <v>278</v>
      </c>
      <c r="T391" s="71">
        <v>330</v>
      </c>
      <c r="U391" s="71">
        <v>6</v>
      </c>
      <c r="V391" s="71">
        <v>6</v>
      </c>
      <c r="W391" s="71">
        <v>0</v>
      </c>
      <c r="X391" s="71">
        <v>0</v>
      </c>
      <c r="Y391" s="71">
        <v>0</v>
      </c>
      <c r="Z391" s="71">
        <v>2</v>
      </c>
      <c r="AA391" s="71">
        <v>6</v>
      </c>
      <c r="AB391" s="71">
        <v>2</v>
      </c>
      <c r="AC391" s="71">
        <v>0</v>
      </c>
      <c r="AD391" s="71">
        <v>2</v>
      </c>
      <c r="AE391" s="71">
        <v>0</v>
      </c>
      <c r="AF391" s="71">
        <v>2</v>
      </c>
      <c r="AG391" s="73" t="s">
        <v>281</v>
      </c>
      <c r="AH391" s="73" t="s">
        <v>210</v>
      </c>
      <c r="AI391" s="76"/>
    </row>
    <row r="392" spans="1:35" hidden="1" x14ac:dyDescent="0.2">
      <c r="A392" s="67">
        <v>91024</v>
      </c>
      <c r="B392" s="71" t="s">
        <v>102</v>
      </c>
      <c r="C392" s="102">
        <f t="shared" si="51"/>
        <v>3432</v>
      </c>
      <c r="D392" s="71">
        <v>202</v>
      </c>
      <c r="E392" s="71">
        <v>3230</v>
      </c>
      <c r="F392" s="71">
        <v>0</v>
      </c>
      <c r="G392" s="71">
        <v>0</v>
      </c>
      <c r="H392" s="71" t="s">
        <v>50</v>
      </c>
      <c r="I392" s="71">
        <v>202</v>
      </c>
      <c r="J392" s="71" t="s">
        <v>47</v>
      </c>
      <c r="K392" s="94">
        <v>1</v>
      </c>
      <c r="L392" s="71">
        <v>5</v>
      </c>
      <c r="M392" s="71">
        <v>75</v>
      </c>
      <c r="N392" s="71">
        <f t="shared" si="54"/>
        <v>150</v>
      </c>
      <c r="O392" s="71">
        <v>0</v>
      </c>
      <c r="P392" s="71">
        <v>0</v>
      </c>
      <c r="Q392" s="71">
        <f t="shared" si="55"/>
        <v>0</v>
      </c>
      <c r="R392" s="71">
        <v>5</v>
      </c>
      <c r="S392" s="71">
        <v>53</v>
      </c>
      <c r="T392" s="71">
        <v>0</v>
      </c>
      <c r="U392" s="71">
        <v>2</v>
      </c>
      <c r="V392" s="71">
        <v>2</v>
      </c>
      <c r="W392" s="71">
        <v>1</v>
      </c>
      <c r="X392" s="71">
        <v>0</v>
      </c>
      <c r="Y392" s="71">
        <v>0</v>
      </c>
      <c r="Z392" s="71">
        <v>2</v>
      </c>
      <c r="AA392" s="71">
        <v>2</v>
      </c>
      <c r="AB392" s="71">
        <v>2</v>
      </c>
      <c r="AC392" s="71">
        <v>0</v>
      </c>
      <c r="AD392" s="71">
        <v>1</v>
      </c>
      <c r="AE392" s="71">
        <v>0</v>
      </c>
      <c r="AF392" s="71">
        <v>1</v>
      </c>
      <c r="AG392" s="73" t="s">
        <v>281</v>
      </c>
      <c r="AH392" s="73" t="s">
        <v>210</v>
      </c>
      <c r="AI392" s="76"/>
    </row>
    <row r="393" spans="1:35" hidden="1" x14ac:dyDescent="0.2">
      <c r="A393" s="67">
        <v>91025</v>
      </c>
      <c r="B393" s="71" t="s">
        <v>102</v>
      </c>
      <c r="C393" s="102">
        <f t="shared" si="51"/>
        <v>12476</v>
      </c>
      <c r="D393" s="71">
        <v>664</v>
      </c>
      <c r="E393" s="71">
        <v>8364</v>
      </c>
      <c r="F393" s="71">
        <v>3448</v>
      </c>
      <c r="G393" s="71">
        <v>0</v>
      </c>
      <c r="H393" s="71" t="s">
        <v>50</v>
      </c>
      <c r="I393" s="71">
        <v>664</v>
      </c>
      <c r="J393" s="71" t="s">
        <v>47</v>
      </c>
      <c r="K393" s="94">
        <v>1</v>
      </c>
      <c r="L393" s="71">
        <v>148</v>
      </c>
      <c r="M393" s="71">
        <v>888</v>
      </c>
      <c r="N393" s="71">
        <f t="shared" si="54"/>
        <v>1776</v>
      </c>
      <c r="O393" s="71">
        <v>3</v>
      </c>
      <c r="P393" s="71">
        <v>63</v>
      </c>
      <c r="Q393" s="71">
        <f t="shared" si="55"/>
        <v>126</v>
      </c>
      <c r="R393" s="71">
        <v>148</v>
      </c>
      <c r="S393" s="71">
        <v>200</v>
      </c>
      <c r="T393" s="71">
        <v>0</v>
      </c>
      <c r="U393" s="71">
        <v>4</v>
      </c>
      <c r="V393" s="71">
        <v>5</v>
      </c>
      <c r="W393" s="71">
        <v>2</v>
      </c>
      <c r="X393" s="71">
        <v>0</v>
      </c>
      <c r="Y393" s="71">
        <v>0</v>
      </c>
      <c r="Z393" s="71">
        <v>2</v>
      </c>
      <c r="AA393" s="71">
        <v>5</v>
      </c>
      <c r="AB393" s="71">
        <v>2</v>
      </c>
      <c r="AC393" s="71">
        <v>0</v>
      </c>
      <c r="AD393" s="71">
        <v>2</v>
      </c>
      <c r="AE393" s="71">
        <v>1</v>
      </c>
      <c r="AF393" s="71">
        <v>2</v>
      </c>
      <c r="AG393" s="73" t="s">
        <v>281</v>
      </c>
      <c r="AH393" s="73" t="s">
        <v>210</v>
      </c>
      <c r="AI393" s="76"/>
    </row>
    <row r="394" spans="1:35" hidden="1" x14ac:dyDescent="0.2">
      <c r="A394" s="67">
        <v>91026</v>
      </c>
      <c r="B394" s="71" t="s">
        <v>102</v>
      </c>
      <c r="C394" s="102">
        <f t="shared" si="51"/>
        <v>8985</v>
      </c>
      <c r="D394" s="71">
        <v>546</v>
      </c>
      <c r="E394" s="71">
        <v>2502</v>
      </c>
      <c r="F394" s="71">
        <v>1719</v>
      </c>
      <c r="G394" s="71">
        <v>4218</v>
      </c>
      <c r="H394" s="71" t="s">
        <v>50</v>
      </c>
      <c r="I394" s="71">
        <v>546</v>
      </c>
      <c r="J394" s="71" t="s">
        <v>47</v>
      </c>
      <c r="K394" s="94">
        <v>1</v>
      </c>
      <c r="L394" s="71">
        <v>6</v>
      </c>
      <c r="M394" s="71">
        <v>264</v>
      </c>
      <c r="N394" s="71">
        <f t="shared" si="54"/>
        <v>528</v>
      </c>
      <c r="O394" s="71">
        <v>6</v>
      </c>
      <c r="P394" s="71">
        <v>258</v>
      </c>
      <c r="Q394" s="71">
        <f t="shared" si="55"/>
        <v>516</v>
      </c>
      <c r="R394" s="71">
        <v>0</v>
      </c>
      <c r="S394" s="71">
        <v>146</v>
      </c>
      <c r="T394" s="71">
        <v>0</v>
      </c>
      <c r="U394" s="71">
        <v>7</v>
      </c>
      <c r="V394" s="71">
        <v>6</v>
      </c>
      <c r="W394" s="71">
        <v>3</v>
      </c>
      <c r="X394" s="71">
        <v>0</v>
      </c>
      <c r="Y394" s="71">
        <v>0</v>
      </c>
      <c r="Z394" s="71">
        <v>6</v>
      </c>
      <c r="AA394" s="71">
        <v>6</v>
      </c>
      <c r="AB394" s="71">
        <v>6</v>
      </c>
      <c r="AC394" s="71">
        <v>6</v>
      </c>
      <c r="AD394" s="71">
        <v>3</v>
      </c>
      <c r="AE394" s="71">
        <v>0</v>
      </c>
      <c r="AF394" s="71">
        <v>1</v>
      </c>
      <c r="AG394" s="73" t="s">
        <v>304</v>
      </c>
      <c r="AH394" s="73" t="s">
        <v>210</v>
      </c>
      <c r="AI394" s="76"/>
    </row>
    <row r="395" spans="1:35" hidden="1" x14ac:dyDescent="0.2">
      <c r="A395" s="67">
        <v>91027</v>
      </c>
      <c r="B395" s="71" t="s">
        <v>102</v>
      </c>
      <c r="C395" s="102">
        <f t="shared" si="51"/>
        <v>9771</v>
      </c>
      <c r="D395" s="71">
        <v>1291</v>
      </c>
      <c r="E395" s="71">
        <v>8480</v>
      </c>
      <c r="F395" s="71">
        <v>0</v>
      </c>
      <c r="G395" s="71">
        <v>0</v>
      </c>
      <c r="H395" s="71" t="s">
        <v>50</v>
      </c>
      <c r="I395" s="71">
        <v>1291</v>
      </c>
      <c r="J395" s="71" t="s">
        <v>47</v>
      </c>
      <c r="K395" s="94">
        <v>1</v>
      </c>
      <c r="L395" s="71">
        <v>33</v>
      </c>
      <c r="M395" s="71">
        <v>1258</v>
      </c>
      <c r="N395" s="71">
        <f t="shared" si="54"/>
        <v>2516</v>
      </c>
      <c r="O395" s="71">
        <v>8</v>
      </c>
      <c r="P395" s="71">
        <v>330</v>
      </c>
      <c r="Q395" s="71">
        <f t="shared" si="55"/>
        <v>660</v>
      </c>
      <c r="R395" s="71">
        <v>23</v>
      </c>
      <c r="S395" s="71">
        <v>117</v>
      </c>
      <c r="T395" s="71">
        <v>0</v>
      </c>
      <c r="U395" s="71">
        <v>9</v>
      </c>
      <c r="V395" s="71">
        <v>10</v>
      </c>
      <c r="W395" s="71">
        <v>6</v>
      </c>
      <c r="X395" s="71">
        <v>0</v>
      </c>
      <c r="Y395" s="71">
        <v>0</v>
      </c>
      <c r="Z395" s="71">
        <v>4</v>
      </c>
      <c r="AA395" s="71">
        <v>10</v>
      </c>
      <c r="AB395" s="71">
        <v>10</v>
      </c>
      <c r="AC395" s="71">
        <v>2</v>
      </c>
      <c r="AD395" s="71">
        <v>3</v>
      </c>
      <c r="AE395" s="71">
        <v>0</v>
      </c>
      <c r="AF395" s="71">
        <v>1</v>
      </c>
      <c r="AG395" s="73" t="s">
        <v>304</v>
      </c>
      <c r="AH395" s="73" t="s">
        <v>210</v>
      </c>
      <c r="AI395" s="76"/>
    </row>
    <row r="396" spans="1:35" hidden="1" x14ac:dyDescent="0.2">
      <c r="A396" s="67">
        <v>91035</v>
      </c>
      <c r="B396" s="71" t="s">
        <v>102</v>
      </c>
      <c r="C396" s="102">
        <f t="shared" si="51"/>
        <v>5220</v>
      </c>
      <c r="D396" s="71">
        <v>455</v>
      </c>
      <c r="E396" s="71">
        <v>254</v>
      </c>
      <c r="F396" s="71">
        <v>4524</v>
      </c>
      <c r="G396" s="71">
        <v>0</v>
      </c>
      <c r="H396" s="71" t="s">
        <v>59</v>
      </c>
      <c r="I396" s="71">
        <v>442</v>
      </c>
      <c r="J396" s="71" t="s">
        <v>47</v>
      </c>
      <c r="K396" s="94">
        <v>1</v>
      </c>
      <c r="L396" s="71">
        <v>13</v>
      </c>
      <c r="M396" s="71">
        <v>416</v>
      </c>
      <c r="N396" s="71">
        <f t="shared" si="54"/>
        <v>832</v>
      </c>
      <c r="O396" s="71">
        <v>1</v>
      </c>
      <c r="P396" s="71">
        <v>50</v>
      </c>
      <c r="Q396" s="71">
        <f t="shared" si="55"/>
        <v>100</v>
      </c>
      <c r="R396" s="71">
        <v>11</v>
      </c>
      <c r="S396" s="71">
        <v>73</v>
      </c>
      <c r="T396" s="71">
        <v>153</v>
      </c>
      <c r="U396" s="71">
        <v>5</v>
      </c>
      <c r="V396" s="71">
        <v>3</v>
      </c>
      <c r="W396" s="71">
        <v>1</v>
      </c>
      <c r="X396" s="71">
        <v>0</v>
      </c>
      <c r="Y396" s="71">
        <v>0</v>
      </c>
      <c r="Z396" s="71">
        <v>2</v>
      </c>
      <c r="AA396" s="71">
        <v>3</v>
      </c>
      <c r="AB396" s="71">
        <v>2</v>
      </c>
      <c r="AC396" s="71">
        <v>2</v>
      </c>
      <c r="AD396" s="71">
        <v>1</v>
      </c>
      <c r="AE396" s="71">
        <v>1</v>
      </c>
      <c r="AF396" s="71">
        <v>1</v>
      </c>
      <c r="AG396" s="73" t="s">
        <v>281</v>
      </c>
      <c r="AH396" s="73" t="s">
        <v>210</v>
      </c>
      <c r="AI396" s="76"/>
    </row>
    <row r="397" spans="1:35" hidden="1" x14ac:dyDescent="0.2">
      <c r="A397" s="67">
        <v>91039</v>
      </c>
      <c r="B397" s="71" t="s">
        <v>102</v>
      </c>
      <c r="C397" s="102">
        <f t="shared" si="51"/>
        <v>9139</v>
      </c>
      <c r="D397" s="71">
        <v>343</v>
      </c>
      <c r="E397" s="71">
        <v>1940</v>
      </c>
      <c r="F397" s="71">
        <v>0</v>
      </c>
      <c r="G397" s="71">
        <v>2458</v>
      </c>
      <c r="H397" s="71" t="s">
        <v>59</v>
      </c>
      <c r="I397" s="71">
        <v>4741</v>
      </c>
      <c r="J397" s="71" t="s">
        <v>47</v>
      </c>
      <c r="K397" s="94">
        <v>1</v>
      </c>
      <c r="L397" s="71">
        <v>13</v>
      </c>
      <c r="M397" s="71">
        <v>408</v>
      </c>
      <c r="N397" s="71">
        <f t="shared" si="54"/>
        <v>816</v>
      </c>
      <c r="O397" s="71">
        <v>1</v>
      </c>
      <c r="P397" s="71">
        <v>14</v>
      </c>
      <c r="Q397" s="71">
        <f t="shared" si="55"/>
        <v>28</v>
      </c>
      <c r="R397" s="71">
        <v>11</v>
      </c>
      <c r="S397" s="71">
        <v>60</v>
      </c>
      <c r="T397" s="71">
        <v>0</v>
      </c>
      <c r="U397" s="71">
        <v>4</v>
      </c>
      <c r="V397" s="71">
        <v>4</v>
      </c>
      <c r="W397" s="71">
        <v>1</v>
      </c>
      <c r="X397" s="71">
        <v>0</v>
      </c>
      <c r="Y397" s="71">
        <v>0</v>
      </c>
      <c r="Z397" s="71">
        <v>4</v>
      </c>
      <c r="AA397" s="71">
        <v>4</v>
      </c>
      <c r="AB397" s="71">
        <v>4</v>
      </c>
      <c r="AC397" s="71">
        <v>2</v>
      </c>
      <c r="AD397" s="71">
        <v>1</v>
      </c>
      <c r="AE397" s="71">
        <v>0</v>
      </c>
      <c r="AF397" s="71">
        <v>2</v>
      </c>
      <c r="AG397" s="73" t="s">
        <v>311</v>
      </c>
      <c r="AH397" s="73" t="s">
        <v>210</v>
      </c>
      <c r="AI397" s="76"/>
    </row>
    <row r="398" spans="1:35" hidden="1" x14ac:dyDescent="0.2">
      <c r="A398" s="67">
        <v>91042</v>
      </c>
      <c r="B398" s="71" t="s">
        <v>102</v>
      </c>
      <c r="C398" s="102">
        <f t="shared" si="51"/>
        <v>4917</v>
      </c>
      <c r="D398" s="71">
        <v>480</v>
      </c>
      <c r="E398" s="71">
        <v>544</v>
      </c>
      <c r="F398" s="71">
        <v>3853</v>
      </c>
      <c r="G398" s="71">
        <v>39</v>
      </c>
      <c r="H398" s="71" t="s">
        <v>63</v>
      </c>
      <c r="I398" s="71">
        <v>481</v>
      </c>
      <c r="J398" s="71" t="s">
        <v>47</v>
      </c>
      <c r="K398" s="94">
        <v>1</v>
      </c>
      <c r="L398" s="71">
        <v>4</v>
      </c>
      <c r="M398" s="71">
        <v>84</v>
      </c>
      <c r="N398" s="71">
        <f t="shared" si="54"/>
        <v>168</v>
      </c>
      <c r="O398" s="71">
        <v>1</v>
      </c>
      <c r="P398" s="71">
        <v>50</v>
      </c>
      <c r="Q398" s="71">
        <f t="shared" si="55"/>
        <v>100</v>
      </c>
      <c r="R398" s="71">
        <v>0</v>
      </c>
      <c r="S398" s="71">
        <v>79</v>
      </c>
      <c r="T398" s="71">
        <v>55</v>
      </c>
      <c r="U398" s="71">
        <v>4</v>
      </c>
      <c r="V398" s="71">
        <v>5</v>
      </c>
      <c r="W398" s="71">
        <v>1</v>
      </c>
      <c r="X398" s="71">
        <v>0</v>
      </c>
      <c r="Y398" s="71">
        <v>0</v>
      </c>
      <c r="Z398" s="71">
        <v>2</v>
      </c>
      <c r="AA398" s="71">
        <v>5</v>
      </c>
      <c r="AB398" s="71">
        <v>2</v>
      </c>
      <c r="AC398" s="71">
        <v>0</v>
      </c>
      <c r="AD398" s="71">
        <v>1</v>
      </c>
      <c r="AE398" s="71">
        <v>0</v>
      </c>
      <c r="AF398" s="71">
        <v>1</v>
      </c>
      <c r="AG398" s="73" t="s">
        <v>239</v>
      </c>
      <c r="AH398" s="73" t="s">
        <v>210</v>
      </c>
      <c r="AI398" s="76"/>
    </row>
    <row r="399" spans="1:35" hidden="1" x14ac:dyDescent="0.2">
      <c r="A399" s="67">
        <v>91044</v>
      </c>
      <c r="B399" s="71" t="s">
        <v>102</v>
      </c>
      <c r="C399" s="102">
        <f t="shared" si="51"/>
        <v>3816</v>
      </c>
      <c r="D399" s="71">
        <v>224</v>
      </c>
      <c r="E399" s="71">
        <v>3816</v>
      </c>
      <c r="F399" s="71">
        <v>0</v>
      </c>
      <c r="G399" s="71">
        <v>0</v>
      </c>
      <c r="H399" s="71" t="s">
        <v>50</v>
      </c>
      <c r="I399" s="71">
        <v>0</v>
      </c>
      <c r="J399" s="71" t="s">
        <v>47</v>
      </c>
      <c r="K399" s="94">
        <v>1</v>
      </c>
      <c r="L399" s="71">
        <v>12</v>
      </c>
      <c r="M399" s="71">
        <v>252</v>
      </c>
      <c r="N399" s="71">
        <f t="shared" si="54"/>
        <v>504</v>
      </c>
      <c r="O399" s="71">
        <v>0</v>
      </c>
      <c r="P399" s="71">
        <v>0</v>
      </c>
      <c r="Q399" s="71">
        <f t="shared" si="55"/>
        <v>0</v>
      </c>
      <c r="R399" s="71">
        <v>12</v>
      </c>
      <c r="S399" s="71">
        <v>43</v>
      </c>
      <c r="T399" s="71">
        <v>79</v>
      </c>
      <c r="U399" s="71">
        <v>3</v>
      </c>
      <c r="V399" s="71">
        <v>3</v>
      </c>
      <c r="W399" s="71">
        <v>1</v>
      </c>
      <c r="X399" s="71">
        <v>0</v>
      </c>
      <c r="Y399" s="71">
        <v>0</v>
      </c>
      <c r="Z399" s="71">
        <v>2</v>
      </c>
      <c r="AA399" s="71">
        <v>3</v>
      </c>
      <c r="AB399" s="71">
        <v>2</v>
      </c>
      <c r="AC399" s="71">
        <v>0</v>
      </c>
      <c r="AD399" s="71">
        <v>1</v>
      </c>
      <c r="AE399" s="71">
        <v>0</v>
      </c>
      <c r="AF399" s="71">
        <v>1</v>
      </c>
      <c r="AG399" s="73" t="s">
        <v>281</v>
      </c>
      <c r="AH399" s="73" t="s">
        <v>210</v>
      </c>
      <c r="AI399" s="76"/>
    </row>
    <row r="400" spans="1:35" hidden="1" x14ac:dyDescent="0.2">
      <c r="A400" s="67">
        <v>91059</v>
      </c>
      <c r="B400" s="71" t="s">
        <v>102</v>
      </c>
      <c r="C400" s="102">
        <f t="shared" si="51"/>
        <v>145</v>
      </c>
      <c r="D400" s="71">
        <v>145</v>
      </c>
      <c r="E400" s="71">
        <v>0</v>
      </c>
      <c r="F400" s="71">
        <v>0</v>
      </c>
      <c r="G400" s="71">
        <v>145</v>
      </c>
      <c r="H400" s="71" t="s">
        <v>50</v>
      </c>
      <c r="I400" s="71">
        <v>0</v>
      </c>
      <c r="J400" s="71" t="s">
        <v>62</v>
      </c>
      <c r="K400" s="94">
        <v>1</v>
      </c>
      <c r="L400" s="71">
        <v>0</v>
      </c>
      <c r="M400" s="71">
        <v>0</v>
      </c>
      <c r="N400" s="71">
        <f t="shared" si="54"/>
        <v>0</v>
      </c>
      <c r="O400" s="71">
        <v>0</v>
      </c>
      <c r="P400" s="71">
        <v>0</v>
      </c>
      <c r="Q400" s="71">
        <f t="shared" si="55"/>
        <v>0</v>
      </c>
      <c r="R400" s="71">
        <v>0</v>
      </c>
      <c r="S400" s="71">
        <v>2</v>
      </c>
      <c r="T400" s="71">
        <v>0</v>
      </c>
      <c r="U400" s="71">
        <v>2</v>
      </c>
      <c r="V400" s="71">
        <v>3</v>
      </c>
      <c r="W400" s="71">
        <v>0</v>
      </c>
      <c r="X400" s="71">
        <v>0</v>
      </c>
      <c r="Y400" s="71">
        <v>0</v>
      </c>
      <c r="Z400" s="71">
        <v>2</v>
      </c>
      <c r="AA400" s="71">
        <v>2</v>
      </c>
      <c r="AB400" s="71">
        <v>2</v>
      </c>
      <c r="AC400" s="71">
        <v>0</v>
      </c>
      <c r="AD400" s="71">
        <v>0</v>
      </c>
      <c r="AE400" s="71">
        <v>0</v>
      </c>
      <c r="AF400" s="71">
        <v>1</v>
      </c>
      <c r="AG400" s="73" t="s">
        <v>281</v>
      </c>
      <c r="AH400" s="73"/>
      <c r="AI400" s="76"/>
    </row>
    <row r="401" spans="1:35" hidden="1" x14ac:dyDescent="0.2">
      <c r="A401" s="67">
        <v>91060</v>
      </c>
      <c r="B401" s="71" t="s">
        <v>102</v>
      </c>
      <c r="C401" s="102">
        <f t="shared" si="51"/>
        <v>2042</v>
      </c>
      <c r="D401" s="71">
        <v>100</v>
      </c>
      <c r="E401" s="71">
        <v>2042</v>
      </c>
      <c r="F401" s="71">
        <v>0</v>
      </c>
      <c r="G401" s="71">
        <v>0</v>
      </c>
      <c r="H401" s="71" t="s">
        <v>50</v>
      </c>
      <c r="I401" s="71">
        <v>0</v>
      </c>
      <c r="J401" s="71" t="s">
        <v>47</v>
      </c>
      <c r="K401" s="94">
        <v>1</v>
      </c>
      <c r="L401" s="71">
        <v>9</v>
      </c>
      <c r="M401" s="71">
        <v>189</v>
      </c>
      <c r="N401" s="71">
        <f t="shared" si="54"/>
        <v>378</v>
      </c>
      <c r="O401" s="71">
        <v>0</v>
      </c>
      <c r="P401" s="71">
        <v>0</v>
      </c>
      <c r="Q401" s="71">
        <f t="shared" si="55"/>
        <v>0</v>
      </c>
      <c r="R401" s="71">
        <v>11</v>
      </c>
      <c r="S401" s="71">
        <v>33</v>
      </c>
      <c r="T401" s="71">
        <v>19</v>
      </c>
      <c r="U401" s="71">
        <v>1</v>
      </c>
      <c r="V401" s="71">
        <v>1</v>
      </c>
      <c r="W401" s="71">
        <v>1</v>
      </c>
      <c r="X401" s="71">
        <v>0</v>
      </c>
      <c r="Y401" s="71">
        <v>0</v>
      </c>
      <c r="Z401" s="71">
        <v>1</v>
      </c>
      <c r="AA401" s="71">
        <v>1</v>
      </c>
      <c r="AB401" s="71">
        <v>1</v>
      </c>
      <c r="AC401" s="71">
        <v>0</v>
      </c>
      <c r="AD401" s="71">
        <v>0</v>
      </c>
      <c r="AE401" s="71">
        <v>0</v>
      </c>
      <c r="AF401" s="71">
        <v>1</v>
      </c>
      <c r="AG401" s="73" t="s">
        <v>281</v>
      </c>
      <c r="AH401" s="73" t="s">
        <v>210</v>
      </c>
      <c r="AI401" s="76"/>
    </row>
    <row r="402" spans="1:35" hidden="1" x14ac:dyDescent="0.2">
      <c r="A402" s="67">
        <v>91061</v>
      </c>
      <c r="B402" s="71" t="s">
        <v>102</v>
      </c>
      <c r="C402" s="102">
        <f t="shared" si="51"/>
        <v>3563</v>
      </c>
      <c r="D402" s="71">
        <v>230</v>
      </c>
      <c r="E402" s="71">
        <v>1253</v>
      </c>
      <c r="F402" s="71">
        <v>2310</v>
      </c>
      <c r="G402" s="71">
        <v>0</v>
      </c>
      <c r="H402" s="71" t="s">
        <v>50</v>
      </c>
      <c r="I402" s="71">
        <v>0</v>
      </c>
      <c r="J402" s="71" t="s">
        <v>47</v>
      </c>
      <c r="K402" s="94">
        <v>1</v>
      </c>
      <c r="L402" s="71">
        <v>11</v>
      </c>
      <c r="M402" s="71">
        <v>143</v>
      </c>
      <c r="N402" s="71">
        <f t="shared" si="54"/>
        <v>286</v>
      </c>
      <c r="O402" s="71">
        <v>1</v>
      </c>
      <c r="P402" s="71">
        <v>42</v>
      </c>
      <c r="Q402" s="71">
        <f t="shared" si="55"/>
        <v>84</v>
      </c>
      <c r="R402" s="71">
        <v>9</v>
      </c>
      <c r="S402" s="71">
        <v>35</v>
      </c>
      <c r="T402" s="71">
        <v>0</v>
      </c>
      <c r="U402" s="71">
        <v>2</v>
      </c>
      <c r="V402" s="71">
        <v>2</v>
      </c>
      <c r="W402" s="71">
        <v>1</v>
      </c>
      <c r="X402" s="71">
        <v>0</v>
      </c>
      <c r="Y402" s="71">
        <v>0</v>
      </c>
      <c r="Z402" s="71">
        <v>2</v>
      </c>
      <c r="AA402" s="71">
        <v>2</v>
      </c>
      <c r="AB402" s="71">
        <v>2</v>
      </c>
      <c r="AC402" s="71">
        <v>1</v>
      </c>
      <c r="AD402" s="71">
        <v>0</v>
      </c>
      <c r="AE402" s="71">
        <v>0</v>
      </c>
      <c r="AF402" s="71">
        <v>1</v>
      </c>
      <c r="AG402" s="73" t="s">
        <v>313</v>
      </c>
      <c r="AH402" s="73" t="s">
        <v>210</v>
      </c>
      <c r="AI402" s="76"/>
    </row>
    <row r="403" spans="1:35" hidden="1" x14ac:dyDescent="0.2">
      <c r="A403" s="67">
        <v>91063</v>
      </c>
      <c r="B403" s="71" t="s">
        <v>102</v>
      </c>
      <c r="C403" s="102">
        <f t="shared" si="51"/>
        <v>1077</v>
      </c>
      <c r="D403" s="71">
        <v>78</v>
      </c>
      <c r="E403" s="71">
        <v>999</v>
      </c>
      <c r="F403" s="71">
        <v>0</v>
      </c>
      <c r="G403" s="71">
        <v>0</v>
      </c>
      <c r="H403" s="71" t="s">
        <v>59</v>
      </c>
      <c r="I403" s="71">
        <v>78</v>
      </c>
      <c r="J403" s="71" t="s">
        <v>47</v>
      </c>
      <c r="K403" s="94">
        <v>1</v>
      </c>
      <c r="L403" s="71">
        <v>6</v>
      </c>
      <c r="M403" s="71">
        <v>60</v>
      </c>
      <c r="N403" s="71">
        <f t="shared" si="54"/>
        <v>120</v>
      </c>
      <c r="O403" s="71">
        <v>0</v>
      </c>
      <c r="P403" s="71">
        <v>0</v>
      </c>
      <c r="Q403" s="71">
        <f t="shared" si="55"/>
        <v>0</v>
      </c>
      <c r="R403" s="71">
        <v>6</v>
      </c>
      <c r="S403" s="71">
        <v>15</v>
      </c>
      <c r="T403" s="71">
        <v>0</v>
      </c>
      <c r="U403" s="71">
        <v>2</v>
      </c>
      <c r="V403" s="71">
        <v>1</v>
      </c>
      <c r="W403" s="71">
        <v>0</v>
      </c>
      <c r="X403" s="71">
        <v>0</v>
      </c>
      <c r="Y403" s="71">
        <v>0</v>
      </c>
      <c r="Z403" s="71">
        <v>1</v>
      </c>
      <c r="AA403" s="71">
        <v>1</v>
      </c>
      <c r="AB403" s="71">
        <v>1</v>
      </c>
      <c r="AC403" s="71">
        <v>0</v>
      </c>
      <c r="AD403" s="71">
        <v>1</v>
      </c>
      <c r="AE403" s="71">
        <v>0</v>
      </c>
      <c r="AF403" s="71">
        <v>1</v>
      </c>
      <c r="AG403" s="73" t="s">
        <v>256</v>
      </c>
      <c r="AH403" s="73"/>
      <c r="AI403" s="76"/>
    </row>
    <row r="404" spans="1:35" hidden="1" x14ac:dyDescent="0.2">
      <c r="A404" s="67">
        <v>91066</v>
      </c>
      <c r="B404" s="71" t="s">
        <v>102</v>
      </c>
      <c r="C404" s="102">
        <f t="shared" si="51"/>
        <v>1691</v>
      </c>
      <c r="D404" s="71">
        <v>82</v>
      </c>
      <c r="E404" s="71">
        <v>126</v>
      </c>
      <c r="F404" s="71">
        <v>1565</v>
      </c>
      <c r="G404" s="71">
        <v>0</v>
      </c>
      <c r="H404" s="71" t="s">
        <v>50</v>
      </c>
      <c r="I404" s="71">
        <v>0</v>
      </c>
      <c r="J404" s="71" t="s">
        <v>47</v>
      </c>
      <c r="K404" s="94">
        <v>1</v>
      </c>
      <c r="L404" s="71">
        <v>7</v>
      </c>
      <c r="M404" s="71">
        <v>56</v>
      </c>
      <c r="N404" s="71">
        <f t="shared" si="54"/>
        <v>112</v>
      </c>
      <c r="O404" s="71">
        <v>0</v>
      </c>
      <c r="P404" s="71">
        <v>0</v>
      </c>
      <c r="Q404" s="71">
        <f t="shared" si="55"/>
        <v>0</v>
      </c>
      <c r="R404" s="71">
        <v>9</v>
      </c>
      <c r="S404" s="71">
        <v>16</v>
      </c>
      <c r="T404" s="71">
        <v>0</v>
      </c>
      <c r="U404" s="71">
        <v>1</v>
      </c>
      <c r="V404" s="71">
        <v>1</v>
      </c>
      <c r="W404" s="71">
        <v>2</v>
      </c>
      <c r="X404" s="71">
        <v>0</v>
      </c>
      <c r="Y404" s="71">
        <v>0</v>
      </c>
      <c r="Z404" s="71">
        <v>1</v>
      </c>
      <c r="AA404" s="71">
        <v>1</v>
      </c>
      <c r="AB404" s="71">
        <v>1</v>
      </c>
      <c r="AC404" s="71">
        <v>0</v>
      </c>
      <c r="AD404" s="71">
        <v>0</v>
      </c>
      <c r="AE404" s="71">
        <v>0</v>
      </c>
      <c r="AF404" s="71">
        <v>1</v>
      </c>
      <c r="AG404" s="73" t="s">
        <v>313</v>
      </c>
      <c r="AH404" s="73"/>
      <c r="AI404" s="76" t="s">
        <v>352</v>
      </c>
    </row>
    <row r="405" spans="1:35" hidden="1" x14ac:dyDescent="0.2">
      <c r="A405" s="67">
        <v>91074</v>
      </c>
      <c r="B405" s="71" t="s">
        <v>102</v>
      </c>
      <c r="C405" s="102">
        <f t="shared" si="51"/>
        <v>5220</v>
      </c>
      <c r="D405" s="71">
        <v>455</v>
      </c>
      <c r="E405" s="71">
        <v>254</v>
      </c>
      <c r="F405" s="71">
        <v>4524</v>
      </c>
      <c r="G405" s="71">
        <v>0</v>
      </c>
      <c r="H405" s="71" t="s">
        <v>59</v>
      </c>
      <c r="I405" s="71">
        <v>442</v>
      </c>
      <c r="J405" s="71" t="s">
        <v>47</v>
      </c>
      <c r="K405" s="94">
        <v>1</v>
      </c>
      <c r="L405" s="71">
        <v>13</v>
      </c>
      <c r="M405" s="71">
        <v>416</v>
      </c>
      <c r="N405" s="71">
        <f t="shared" si="54"/>
        <v>832</v>
      </c>
      <c r="O405" s="71">
        <v>1</v>
      </c>
      <c r="P405" s="71">
        <v>50</v>
      </c>
      <c r="Q405" s="71">
        <f t="shared" si="55"/>
        <v>100</v>
      </c>
      <c r="R405" s="71">
        <v>11</v>
      </c>
      <c r="S405" s="71">
        <v>73</v>
      </c>
      <c r="T405" s="71">
        <v>153</v>
      </c>
      <c r="U405" s="71">
        <v>5</v>
      </c>
      <c r="V405" s="71">
        <v>3</v>
      </c>
      <c r="W405" s="71">
        <v>1</v>
      </c>
      <c r="X405" s="71">
        <v>0</v>
      </c>
      <c r="Y405" s="71">
        <v>0</v>
      </c>
      <c r="Z405" s="71">
        <v>2</v>
      </c>
      <c r="AA405" s="71">
        <v>3</v>
      </c>
      <c r="AB405" s="71">
        <v>2</v>
      </c>
      <c r="AC405" s="71">
        <v>2</v>
      </c>
      <c r="AD405" s="71">
        <v>1</v>
      </c>
      <c r="AE405" s="71">
        <v>1</v>
      </c>
      <c r="AF405" s="71">
        <v>1</v>
      </c>
      <c r="AG405" s="73"/>
      <c r="AH405" s="73" t="s">
        <v>210</v>
      </c>
      <c r="AI405" s="76"/>
    </row>
    <row r="406" spans="1:35" hidden="1" x14ac:dyDescent="0.2">
      <c r="A406" s="67">
        <v>91075</v>
      </c>
      <c r="B406" s="71" t="s">
        <v>102</v>
      </c>
      <c r="C406" s="102">
        <v>1135</v>
      </c>
      <c r="D406" s="71">
        <v>57</v>
      </c>
      <c r="E406" s="71">
        <v>0</v>
      </c>
      <c r="F406" s="71">
        <v>0</v>
      </c>
      <c r="G406" s="71">
        <v>57</v>
      </c>
      <c r="H406" s="71" t="s">
        <v>50</v>
      </c>
      <c r="I406" s="71">
        <v>0</v>
      </c>
      <c r="J406" s="71" t="s">
        <v>62</v>
      </c>
      <c r="K406" s="94">
        <v>1</v>
      </c>
      <c r="L406" s="71">
        <v>0</v>
      </c>
      <c r="M406" s="71">
        <v>0</v>
      </c>
      <c r="N406" s="71">
        <v>0</v>
      </c>
      <c r="O406" s="71">
        <v>2</v>
      </c>
      <c r="P406" s="71">
        <v>0</v>
      </c>
      <c r="Q406" s="71">
        <v>0</v>
      </c>
      <c r="R406" s="71">
        <v>0</v>
      </c>
      <c r="S406" s="71">
        <v>17</v>
      </c>
      <c r="T406" s="71">
        <v>0</v>
      </c>
      <c r="U406" s="71">
        <v>6</v>
      </c>
      <c r="V406" s="71">
        <v>4</v>
      </c>
      <c r="W406" s="71">
        <v>2</v>
      </c>
      <c r="X406" s="71">
        <v>0</v>
      </c>
      <c r="Y406" s="71">
        <v>0</v>
      </c>
      <c r="Z406" s="71">
        <v>4</v>
      </c>
      <c r="AA406" s="71">
        <v>4</v>
      </c>
      <c r="AB406" s="71">
        <v>5</v>
      </c>
      <c r="AC406" s="71">
        <v>7</v>
      </c>
      <c r="AD406" s="71">
        <v>0</v>
      </c>
      <c r="AE406" s="71">
        <v>0</v>
      </c>
      <c r="AF406" s="71">
        <v>1</v>
      </c>
      <c r="AG406" s="73" t="s">
        <v>212</v>
      </c>
      <c r="AH406" s="73" t="s">
        <v>210</v>
      </c>
      <c r="AI406" s="76"/>
    </row>
    <row r="407" spans="1:35" hidden="1" x14ac:dyDescent="0.2">
      <c r="A407" s="67">
        <v>91077</v>
      </c>
      <c r="B407" s="71" t="s">
        <v>102</v>
      </c>
      <c r="C407" s="102">
        <f t="shared" ref="C407:C435" si="56">E407+F407+G407+I407</f>
        <v>12476</v>
      </c>
      <c r="D407" s="71">
        <v>664</v>
      </c>
      <c r="E407" s="71">
        <v>8364</v>
      </c>
      <c r="F407" s="71">
        <v>3448</v>
      </c>
      <c r="G407" s="71">
        <v>0</v>
      </c>
      <c r="H407" s="71" t="s">
        <v>50</v>
      </c>
      <c r="I407" s="71">
        <v>664</v>
      </c>
      <c r="J407" s="71" t="s">
        <v>47</v>
      </c>
      <c r="K407" s="94">
        <v>1</v>
      </c>
      <c r="L407" s="71">
        <v>148</v>
      </c>
      <c r="M407" s="71">
        <v>888</v>
      </c>
      <c r="N407" s="71">
        <f t="shared" ref="N407:N435" si="57">M407*2</f>
        <v>1776</v>
      </c>
      <c r="O407" s="71">
        <v>3</v>
      </c>
      <c r="P407" s="71">
        <v>63</v>
      </c>
      <c r="Q407" s="71">
        <f>P407*2</f>
        <v>126</v>
      </c>
      <c r="R407" s="71">
        <v>148</v>
      </c>
      <c r="S407" s="71">
        <v>200</v>
      </c>
      <c r="T407" s="71">
        <v>0</v>
      </c>
      <c r="U407" s="71">
        <v>4</v>
      </c>
      <c r="V407" s="71">
        <v>5</v>
      </c>
      <c r="W407" s="71">
        <v>2</v>
      </c>
      <c r="X407" s="71">
        <v>0</v>
      </c>
      <c r="Y407" s="71">
        <v>0</v>
      </c>
      <c r="Z407" s="71">
        <v>2</v>
      </c>
      <c r="AA407" s="71">
        <v>5</v>
      </c>
      <c r="AB407" s="71">
        <v>2</v>
      </c>
      <c r="AC407" s="71">
        <v>0</v>
      </c>
      <c r="AD407" s="71">
        <v>2</v>
      </c>
      <c r="AE407" s="71">
        <v>1</v>
      </c>
      <c r="AF407" s="71">
        <v>2</v>
      </c>
      <c r="AG407" s="73"/>
      <c r="AH407" s="73" t="s">
        <v>210</v>
      </c>
      <c r="AI407" s="76"/>
    </row>
    <row r="408" spans="1:35" hidden="1" x14ac:dyDescent="0.2">
      <c r="A408" s="67">
        <v>92003</v>
      </c>
      <c r="B408" s="71" t="s">
        <v>102</v>
      </c>
      <c r="C408" s="102">
        <f t="shared" si="56"/>
        <v>1539</v>
      </c>
      <c r="D408" s="71">
        <v>138</v>
      </c>
      <c r="E408" s="71">
        <v>0</v>
      </c>
      <c r="F408" s="71">
        <v>0</v>
      </c>
      <c r="G408" s="71">
        <v>1539</v>
      </c>
      <c r="H408" s="71" t="s">
        <v>50</v>
      </c>
      <c r="I408" s="71">
        <v>0</v>
      </c>
      <c r="J408" s="71" t="s">
        <v>47</v>
      </c>
      <c r="K408" s="94">
        <v>1</v>
      </c>
      <c r="L408" s="71">
        <v>0</v>
      </c>
      <c r="M408" s="71">
        <v>84</v>
      </c>
      <c r="N408" s="71">
        <f t="shared" si="57"/>
        <v>168</v>
      </c>
      <c r="O408" s="71">
        <v>0</v>
      </c>
      <c r="P408" s="71">
        <v>0</v>
      </c>
      <c r="Q408" s="71">
        <f>P408*2</f>
        <v>0</v>
      </c>
      <c r="R408" s="71">
        <v>0</v>
      </c>
      <c r="S408" s="71">
        <v>11</v>
      </c>
      <c r="T408" s="71">
        <v>0</v>
      </c>
      <c r="U408" s="71">
        <v>1</v>
      </c>
      <c r="V408" s="71">
        <v>1</v>
      </c>
      <c r="W408" s="71">
        <v>1</v>
      </c>
      <c r="X408" s="71">
        <v>0</v>
      </c>
      <c r="Y408" s="71">
        <v>0</v>
      </c>
      <c r="Z408" s="71">
        <v>1</v>
      </c>
      <c r="AA408" s="71">
        <v>1</v>
      </c>
      <c r="AB408" s="71">
        <v>1</v>
      </c>
      <c r="AC408" s="71">
        <v>0</v>
      </c>
      <c r="AD408" s="71">
        <v>1</v>
      </c>
      <c r="AE408" s="71">
        <v>0</v>
      </c>
      <c r="AF408" s="71">
        <v>1</v>
      </c>
      <c r="AG408" s="73" t="s">
        <v>281</v>
      </c>
      <c r="AH408" s="73" t="s">
        <v>210</v>
      </c>
      <c r="AI408" s="76"/>
    </row>
    <row r="409" spans="1:35" hidden="1" x14ac:dyDescent="0.2">
      <c r="A409" s="67">
        <v>92060</v>
      </c>
      <c r="B409" s="71" t="s">
        <v>102</v>
      </c>
      <c r="C409" s="102">
        <f t="shared" si="56"/>
        <v>2938</v>
      </c>
      <c r="D409" s="71">
        <v>100</v>
      </c>
      <c r="E409" s="71">
        <v>2938</v>
      </c>
      <c r="F409" s="71">
        <v>0</v>
      </c>
      <c r="G409" s="71">
        <v>0</v>
      </c>
      <c r="H409" s="71" t="s">
        <v>50</v>
      </c>
      <c r="I409" s="71">
        <v>0</v>
      </c>
      <c r="J409" s="71" t="s">
        <v>47</v>
      </c>
      <c r="K409" s="94">
        <v>1</v>
      </c>
      <c r="L409" s="71">
        <v>0</v>
      </c>
      <c r="M409" s="71">
        <v>0</v>
      </c>
      <c r="N409" s="71">
        <f t="shared" si="57"/>
        <v>0</v>
      </c>
      <c r="O409" s="71">
        <v>0</v>
      </c>
      <c r="P409" s="71">
        <v>0</v>
      </c>
      <c r="Q409" s="71">
        <v>0</v>
      </c>
      <c r="R409" s="71">
        <v>0</v>
      </c>
      <c r="S409" s="71">
        <v>84</v>
      </c>
      <c r="T409" s="71">
        <v>0</v>
      </c>
      <c r="U409" s="71">
        <v>3</v>
      </c>
      <c r="V409" s="71">
        <v>3</v>
      </c>
      <c r="W409" s="71">
        <v>2</v>
      </c>
      <c r="X409" s="71">
        <v>0</v>
      </c>
      <c r="Y409" s="71">
        <v>0</v>
      </c>
      <c r="Z409" s="71">
        <v>2</v>
      </c>
      <c r="AA409" s="71">
        <v>4</v>
      </c>
      <c r="AB409" s="71">
        <v>0</v>
      </c>
      <c r="AC409" s="71">
        <v>0</v>
      </c>
      <c r="AD409" s="71">
        <v>0</v>
      </c>
      <c r="AE409" s="71">
        <v>1</v>
      </c>
      <c r="AF409" s="71">
        <v>1</v>
      </c>
      <c r="AG409" s="73" t="s">
        <v>240</v>
      </c>
      <c r="AH409" s="73" t="s">
        <v>210</v>
      </c>
      <c r="AI409" s="76"/>
    </row>
    <row r="410" spans="1:35" hidden="1" x14ac:dyDescent="0.2">
      <c r="A410" s="67">
        <v>92074</v>
      </c>
      <c r="B410" s="71" t="s">
        <v>102</v>
      </c>
      <c r="C410" s="102">
        <f t="shared" si="56"/>
        <v>12135</v>
      </c>
      <c r="D410" s="71">
        <v>690</v>
      </c>
      <c r="E410" s="71">
        <v>8403</v>
      </c>
      <c r="F410" s="71">
        <v>3732</v>
      </c>
      <c r="G410" s="71">
        <v>0</v>
      </c>
      <c r="H410" s="71" t="s">
        <v>50</v>
      </c>
      <c r="I410" s="71">
        <v>0</v>
      </c>
      <c r="J410" s="71" t="s">
        <v>47</v>
      </c>
      <c r="K410" s="94">
        <v>1</v>
      </c>
      <c r="L410" s="71">
        <v>0</v>
      </c>
      <c r="M410" s="71">
        <v>0</v>
      </c>
      <c r="N410" s="71">
        <f t="shared" si="57"/>
        <v>0</v>
      </c>
      <c r="O410" s="71">
        <v>0</v>
      </c>
      <c r="P410" s="71">
        <v>0</v>
      </c>
      <c r="Q410" s="71">
        <f t="shared" ref="Q410:Q435" si="58">P410*2</f>
        <v>0</v>
      </c>
      <c r="R410" s="71">
        <v>0</v>
      </c>
      <c r="S410" s="71">
        <v>200</v>
      </c>
      <c r="T410" s="71">
        <v>0</v>
      </c>
      <c r="U410" s="71">
        <v>5</v>
      </c>
      <c r="V410" s="71">
        <v>6</v>
      </c>
      <c r="W410" s="71">
        <v>0</v>
      </c>
      <c r="X410" s="71">
        <v>0</v>
      </c>
      <c r="Y410" s="71">
        <v>0</v>
      </c>
      <c r="Z410" s="71">
        <v>2</v>
      </c>
      <c r="AA410" s="71">
        <v>6</v>
      </c>
      <c r="AB410" s="71">
        <v>2</v>
      </c>
      <c r="AC410" s="71">
        <v>0</v>
      </c>
      <c r="AD410" s="71">
        <v>1</v>
      </c>
      <c r="AE410" s="71">
        <v>0</v>
      </c>
      <c r="AF410" s="71">
        <v>1</v>
      </c>
      <c r="AG410" s="73" t="s">
        <v>281</v>
      </c>
      <c r="AH410" s="73" t="s">
        <v>210</v>
      </c>
      <c r="AI410" s="76"/>
    </row>
    <row r="411" spans="1:35" hidden="1" x14ac:dyDescent="0.2">
      <c r="A411" s="67">
        <v>92075</v>
      </c>
      <c r="B411" s="71" t="s">
        <v>102</v>
      </c>
      <c r="C411" s="102">
        <f t="shared" si="56"/>
        <v>2500</v>
      </c>
      <c r="D411" s="71">
        <v>152</v>
      </c>
      <c r="E411" s="71">
        <v>1950</v>
      </c>
      <c r="F411" s="71">
        <v>550</v>
      </c>
      <c r="G411" s="71">
        <v>0</v>
      </c>
      <c r="H411" s="71" t="s">
        <v>50</v>
      </c>
      <c r="I411" s="71">
        <v>0</v>
      </c>
      <c r="J411" s="71" t="s">
        <v>47</v>
      </c>
      <c r="K411" s="94">
        <v>1</v>
      </c>
      <c r="L411" s="71">
        <v>7</v>
      </c>
      <c r="M411" s="71">
        <v>98</v>
      </c>
      <c r="N411" s="71">
        <f t="shared" si="57"/>
        <v>196</v>
      </c>
      <c r="O411" s="71">
        <v>0</v>
      </c>
      <c r="P411" s="71">
        <v>0</v>
      </c>
      <c r="Q411" s="71">
        <f t="shared" si="58"/>
        <v>0</v>
      </c>
      <c r="R411" s="71">
        <v>7</v>
      </c>
      <c r="S411" s="71">
        <v>21</v>
      </c>
      <c r="T411" s="71">
        <v>0</v>
      </c>
      <c r="U411" s="71">
        <v>2</v>
      </c>
      <c r="V411" s="71">
        <v>2</v>
      </c>
      <c r="W411" s="71">
        <v>1</v>
      </c>
      <c r="X411" s="71">
        <v>0</v>
      </c>
      <c r="Y411" s="71">
        <v>0</v>
      </c>
      <c r="Z411" s="71">
        <v>2</v>
      </c>
      <c r="AA411" s="71">
        <v>2</v>
      </c>
      <c r="AB411" s="71">
        <v>2</v>
      </c>
      <c r="AC411" s="71">
        <v>0</v>
      </c>
      <c r="AD411" s="71">
        <v>0</v>
      </c>
      <c r="AE411" s="71">
        <v>0</v>
      </c>
      <c r="AF411" s="71">
        <v>0</v>
      </c>
      <c r="AG411" s="73" t="s">
        <v>240</v>
      </c>
      <c r="AH411" s="73" t="s">
        <v>210</v>
      </c>
      <c r="AI411" s="76"/>
    </row>
    <row r="412" spans="1:35" hidden="1" x14ac:dyDescent="0.2">
      <c r="A412" s="67">
        <v>92076</v>
      </c>
      <c r="B412" s="71" t="s">
        <v>102</v>
      </c>
      <c r="C412" s="102">
        <f t="shared" si="56"/>
        <v>2500</v>
      </c>
      <c r="D412" s="71">
        <v>152</v>
      </c>
      <c r="E412" s="71">
        <v>1950</v>
      </c>
      <c r="F412" s="71">
        <v>550</v>
      </c>
      <c r="G412" s="71">
        <v>0</v>
      </c>
      <c r="H412" s="71" t="s">
        <v>50</v>
      </c>
      <c r="I412" s="71">
        <v>0</v>
      </c>
      <c r="J412" s="71" t="s">
        <v>47</v>
      </c>
      <c r="K412" s="94">
        <v>1</v>
      </c>
      <c r="L412" s="71">
        <v>7</v>
      </c>
      <c r="M412" s="71">
        <v>98</v>
      </c>
      <c r="N412" s="71">
        <f t="shared" si="57"/>
        <v>196</v>
      </c>
      <c r="O412" s="71">
        <v>0</v>
      </c>
      <c r="P412" s="71">
        <v>0</v>
      </c>
      <c r="Q412" s="71">
        <f t="shared" si="58"/>
        <v>0</v>
      </c>
      <c r="R412" s="71">
        <v>7</v>
      </c>
      <c r="S412" s="71">
        <v>21</v>
      </c>
      <c r="T412" s="71">
        <v>0</v>
      </c>
      <c r="U412" s="71">
        <v>2</v>
      </c>
      <c r="V412" s="71">
        <v>2</v>
      </c>
      <c r="W412" s="71">
        <v>1</v>
      </c>
      <c r="X412" s="71">
        <v>0</v>
      </c>
      <c r="Y412" s="71">
        <v>0</v>
      </c>
      <c r="Z412" s="71">
        <v>1</v>
      </c>
      <c r="AA412" s="71">
        <v>1</v>
      </c>
      <c r="AB412" s="71">
        <v>1</v>
      </c>
      <c r="AC412" s="71">
        <v>0</v>
      </c>
      <c r="AD412" s="71">
        <v>1</v>
      </c>
      <c r="AE412" s="71">
        <v>0</v>
      </c>
      <c r="AF412" s="71">
        <v>1</v>
      </c>
      <c r="AG412" s="73" t="s">
        <v>240</v>
      </c>
      <c r="AH412" s="73" t="s">
        <v>210</v>
      </c>
      <c r="AI412" s="76"/>
    </row>
    <row r="413" spans="1:35" hidden="1" x14ac:dyDescent="0.2">
      <c r="A413" s="67">
        <v>94010</v>
      </c>
      <c r="B413" s="71" t="s">
        <v>102</v>
      </c>
      <c r="C413" s="102">
        <f t="shared" si="56"/>
        <v>3757</v>
      </c>
      <c r="D413" s="71">
        <v>544</v>
      </c>
      <c r="E413" s="71">
        <v>3213</v>
      </c>
      <c r="F413" s="71">
        <v>0</v>
      </c>
      <c r="G413" s="71">
        <v>0</v>
      </c>
      <c r="H413" s="71" t="s">
        <v>50</v>
      </c>
      <c r="I413" s="71">
        <v>544</v>
      </c>
      <c r="J413" s="71" t="s">
        <v>47</v>
      </c>
      <c r="K413" s="94">
        <v>1</v>
      </c>
      <c r="L413" s="71">
        <v>0</v>
      </c>
      <c r="M413" s="71">
        <v>0</v>
      </c>
      <c r="N413" s="71">
        <f t="shared" si="57"/>
        <v>0</v>
      </c>
      <c r="O413" s="71">
        <v>0</v>
      </c>
      <c r="P413" s="71">
        <v>0</v>
      </c>
      <c r="Q413" s="71">
        <f t="shared" si="58"/>
        <v>0</v>
      </c>
      <c r="R413" s="71">
        <v>0</v>
      </c>
      <c r="S413" s="71">
        <v>10</v>
      </c>
      <c r="T413" s="71">
        <v>0</v>
      </c>
      <c r="U413" s="71">
        <v>4</v>
      </c>
      <c r="V413" s="71">
        <v>4</v>
      </c>
      <c r="W413" s="71">
        <v>1</v>
      </c>
      <c r="X413" s="71">
        <v>0</v>
      </c>
      <c r="Y413" s="71">
        <v>0</v>
      </c>
      <c r="Z413" s="71">
        <v>4</v>
      </c>
      <c r="AA413" s="71">
        <v>4</v>
      </c>
      <c r="AB413" s="71">
        <v>4</v>
      </c>
      <c r="AC413" s="71">
        <v>0</v>
      </c>
      <c r="AD413" s="71">
        <v>2</v>
      </c>
      <c r="AE413" s="71">
        <v>0</v>
      </c>
      <c r="AF413" s="71">
        <v>2</v>
      </c>
      <c r="AG413" s="73" t="s">
        <v>281</v>
      </c>
      <c r="AH413" s="73" t="s">
        <v>210</v>
      </c>
      <c r="AI413" s="76"/>
    </row>
    <row r="414" spans="1:35" hidden="1" x14ac:dyDescent="0.2">
      <c r="A414" s="67">
        <v>94015</v>
      </c>
      <c r="B414" s="71" t="s">
        <v>102</v>
      </c>
      <c r="C414" s="102">
        <f t="shared" si="56"/>
        <v>9796</v>
      </c>
      <c r="D414" s="71">
        <v>150</v>
      </c>
      <c r="E414" s="71">
        <v>9796</v>
      </c>
      <c r="F414" s="71">
        <v>0</v>
      </c>
      <c r="G414" s="71">
        <v>0</v>
      </c>
      <c r="H414" s="71" t="s">
        <v>50</v>
      </c>
      <c r="I414" s="71">
        <v>0</v>
      </c>
      <c r="J414" s="71" t="s">
        <v>47</v>
      </c>
      <c r="K414" s="94">
        <v>1</v>
      </c>
      <c r="L414" s="71">
        <v>0</v>
      </c>
      <c r="M414" s="71">
        <v>0</v>
      </c>
      <c r="N414" s="71">
        <f t="shared" si="57"/>
        <v>0</v>
      </c>
      <c r="O414" s="71">
        <v>0</v>
      </c>
      <c r="P414" s="71">
        <v>0</v>
      </c>
      <c r="Q414" s="71">
        <f t="shared" si="58"/>
        <v>0</v>
      </c>
      <c r="R414" s="71">
        <v>0</v>
      </c>
      <c r="S414" s="71">
        <v>56</v>
      </c>
      <c r="T414" s="71">
        <v>0</v>
      </c>
      <c r="U414" s="71">
        <v>4</v>
      </c>
      <c r="V414" s="71">
        <v>4</v>
      </c>
      <c r="W414" s="71">
        <v>1</v>
      </c>
      <c r="X414" s="71">
        <v>0</v>
      </c>
      <c r="Y414" s="71">
        <v>0</v>
      </c>
      <c r="Z414" s="71">
        <v>2</v>
      </c>
      <c r="AA414" s="71">
        <v>4</v>
      </c>
      <c r="AB414" s="71">
        <v>2</v>
      </c>
      <c r="AC414" s="71">
        <v>0</v>
      </c>
      <c r="AD414" s="71">
        <v>2</v>
      </c>
      <c r="AE414" s="71">
        <v>0</v>
      </c>
      <c r="AF414" s="71">
        <v>1</v>
      </c>
      <c r="AG414" s="73" t="s">
        <v>281</v>
      </c>
      <c r="AH414" s="73" t="s">
        <v>210</v>
      </c>
      <c r="AI414" s="76"/>
    </row>
    <row r="415" spans="1:35" hidden="1" x14ac:dyDescent="0.2">
      <c r="A415" s="67">
        <v>94020</v>
      </c>
      <c r="B415" s="71" t="s">
        <v>102</v>
      </c>
      <c r="C415" s="102">
        <f t="shared" si="56"/>
        <v>1177</v>
      </c>
      <c r="D415" s="71">
        <v>285</v>
      </c>
      <c r="E415" s="71">
        <v>556</v>
      </c>
      <c r="F415" s="71">
        <v>621</v>
      </c>
      <c r="G415" s="71">
        <v>0</v>
      </c>
      <c r="H415" s="71" t="s">
        <v>50</v>
      </c>
      <c r="I415" s="71">
        <v>0</v>
      </c>
      <c r="J415" s="71" t="s">
        <v>47</v>
      </c>
      <c r="K415" s="94">
        <v>1</v>
      </c>
      <c r="L415" s="71">
        <v>0</v>
      </c>
      <c r="M415" s="71">
        <v>0</v>
      </c>
      <c r="N415" s="71">
        <f t="shared" si="57"/>
        <v>0</v>
      </c>
      <c r="O415" s="71">
        <v>0</v>
      </c>
      <c r="P415" s="71">
        <v>0</v>
      </c>
      <c r="Q415" s="71">
        <f t="shared" si="58"/>
        <v>0</v>
      </c>
      <c r="R415" s="71">
        <v>0</v>
      </c>
      <c r="S415" s="71">
        <v>27</v>
      </c>
      <c r="T415" s="71">
        <v>0</v>
      </c>
      <c r="U415" s="71">
        <v>2</v>
      </c>
      <c r="V415" s="71">
        <v>2</v>
      </c>
      <c r="W415" s="71">
        <v>0</v>
      </c>
      <c r="X415" s="71">
        <v>0</v>
      </c>
      <c r="Y415" s="71">
        <v>0</v>
      </c>
      <c r="Z415" s="71">
        <v>2</v>
      </c>
      <c r="AA415" s="71">
        <v>2</v>
      </c>
      <c r="AB415" s="71">
        <v>2</v>
      </c>
      <c r="AC415" s="71">
        <v>0</v>
      </c>
      <c r="AD415" s="71">
        <v>1</v>
      </c>
      <c r="AE415" s="71">
        <v>0</v>
      </c>
      <c r="AF415" s="71">
        <v>1</v>
      </c>
      <c r="AG415" s="73" t="s">
        <v>281</v>
      </c>
      <c r="AH415" s="73" t="s">
        <v>210</v>
      </c>
      <c r="AI415" s="76"/>
    </row>
    <row r="416" spans="1:35" hidden="1" x14ac:dyDescent="0.2">
      <c r="A416" s="67">
        <v>94030</v>
      </c>
      <c r="B416" s="71" t="s">
        <v>102</v>
      </c>
      <c r="C416" s="102">
        <f t="shared" si="56"/>
        <v>493</v>
      </c>
      <c r="D416" s="85">
        <v>160</v>
      </c>
      <c r="E416" s="85">
        <v>160</v>
      </c>
      <c r="F416" s="85">
        <v>333</v>
      </c>
      <c r="G416" s="85">
        <v>0</v>
      </c>
      <c r="H416" s="85" t="s">
        <v>50</v>
      </c>
      <c r="I416" s="85">
        <v>0</v>
      </c>
      <c r="J416" s="85" t="s">
        <v>47</v>
      </c>
      <c r="K416" s="98">
        <v>1</v>
      </c>
      <c r="L416" s="85">
        <v>0</v>
      </c>
      <c r="M416" s="85">
        <v>0</v>
      </c>
      <c r="N416" s="85">
        <f t="shared" si="57"/>
        <v>0</v>
      </c>
      <c r="O416" s="85">
        <v>0</v>
      </c>
      <c r="P416" s="85">
        <v>0</v>
      </c>
      <c r="Q416" s="85">
        <f t="shared" si="58"/>
        <v>0</v>
      </c>
      <c r="R416" s="85">
        <v>0</v>
      </c>
      <c r="S416" s="85">
        <v>2</v>
      </c>
      <c r="T416" s="85">
        <v>0</v>
      </c>
      <c r="U416" s="85">
        <v>3</v>
      </c>
      <c r="V416" s="85">
        <v>2</v>
      </c>
      <c r="W416" s="85">
        <v>1</v>
      </c>
      <c r="X416" s="71">
        <v>0</v>
      </c>
      <c r="Y416" s="71">
        <v>0</v>
      </c>
      <c r="Z416" s="85">
        <v>2</v>
      </c>
      <c r="AA416" s="85">
        <v>2</v>
      </c>
      <c r="AB416" s="85">
        <v>2</v>
      </c>
      <c r="AC416" s="85">
        <v>0</v>
      </c>
      <c r="AD416" s="85">
        <v>0</v>
      </c>
      <c r="AE416" s="85">
        <v>0</v>
      </c>
      <c r="AF416" s="85">
        <v>1</v>
      </c>
      <c r="AG416" s="86" t="s">
        <v>214</v>
      </c>
      <c r="AH416" s="86"/>
      <c r="AI416" s="87"/>
    </row>
    <row r="417" spans="1:35" hidden="1" x14ac:dyDescent="0.2">
      <c r="A417" s="67" t="s">
        <v>118</v>
      </c>
      <c r="B417" s="71" t="s">
        <v>102</v>
      </c>
      <c r="C417" s="102">
        <f t="shared" si="56"/>
        <v>27092</v>
      </c>
      <c r="D417" s="71">
        <v>1092</v>
      </c>
      <c r="E417" s="71">
        <v>24753</v>
      </c>
      <c r="F417" s="71">
        <v>0</v>
      </c>
      <c r="G417" s="71">
        <v>284</v>
      </c>
      <c r="H417" s="71" t="s">
        <v>328</v>
      </c>
      <c r="I417" s="71">
        <v>2055</v>
      </c>
      <c r="J417" s="71" t="s">
        <v>47</v>
      </c>
      <c r="K417" s="94">
        <v>1</v>
      </c>
      <c r="L417" s="71">
        <v>125</v>
      </c>
      <c r="M417" s="71">
        <v>3750</v>
      </c>
      <c r="N417" s="71">
        <f t="shared" si="57"/>
        <v>7500</v>
      </c>
      <c r="O417" s="71">
        <v>10</v>
      </c>
      <c r="P417" s="71">
        <v>221</v>
      </c>
      <c r="Q417" s="71">
        <f t="shared" si="58"/>
        <v>442</v>
      </c>
      <c r="R417" s="71">
        <v>49</v>
      </c>
      <c r="S417" s="71">
        <v>0</v>
      </c>
      <c r="T417" s="71">
        <v>0</v>
      </c>
      <c r="U417" s="71">
        <v>17</v>
      </c>
      <c r="V417" s="71">
        <v>31</v>
      </c>
      <c r="W417" s="71">
        <v>8</v>
      </c>
      <c r="X417" s="71">
        <v>0</v>
      </c>
      <c r="Y417" s="71">
        <v>0</v>
      </c>
      <c r="Z417" s="71">
        <v>0</v>
      </c>
      <c r="AA417" s="71">
        <v>8</v>
      </c>
      <c r="AB417" s="71">
        <v>4</v>
      </c>
      <c r="AC417" s="71">
        <v>31</v>
      </c>
      <c r="AD417" s="71">
        <v>10</v>
      </c>
      <c r="AE417" s="71">
        <v>1</v>
      </c>
      <c r="AF417" s="71">
        <v>12</v>
      </c>
      <c r="AG417" s="73" t="s">
        <v>225</v>
      </c>
      <c r="AH417" s="71" t="s">
        <v>210</v>
      </c>
      <c r="AI417" s="73"/>
    </row>
    <row r="418" spans="1:35" hidden="1" x14ac:dyDescent="0.2">
      <c r="A418" s="67" t="s">
        <v>120</v>
      </c>
      <c r="B418" s="71" t="s">
        <v>102</v>
      </c>
      <c r="C418" s="102">
        <f t="shared" si="56"/>
        <v>6630</v>
      </c>
      <c r="D418" s="71">
        <v>386</v>
      </c>
      <c r="E418" s="71">
        <v>400</v>
      </c>
      <c r="F418" s="71">
        <v>4501</v>
      </c>
      <c r="G418" s="71">
        <v>1239</v>
      </c>
      <c r="H418" s="71" t="s">
        <v>328</v>
      </c>
      <c r="I418" s="71">
        <v>490</v>
      </c>
      <c r="J418" s="71" t="s">
        <v>47</v>
      </c>
      <c r="K418" s="94">
        <v>1</v>
      </c>
      <c r="L418" s="71">
        <v>62</v>
      </c>
      <c r="M418" s="71">
        <v>1860</v>
      </c>
      <c r="N418" s="71">
        <f t="shared" si="57"/>
        <v>3720</v>
      </c>
      <c r="O418" s="71">
        <v>0</v>
      </c>
      <c r="P418" s="71">
        <v>0</v>
      </c>
      <c r="Q418" s="71">
        <f t="shared" si="58"/>
        <v>0</v>
      </c>
      <c r="R418" s="71">
        <v>49</v>
      </c>
      <c r="S418" s="71">
        <v>0</v>
      </c>
      <c r="T418" s="71">
        <v>0</v>
      </c>
      <c r="U418" s="71">
        <v>4</v>
      </c>
      <c r="V418" s="71">
        <v>3</v>
      </c>
      <c r="W418" s="71">
        <v>1</v>
      </c>
      <c r="X418" s="71">
        <v>0</v>
      </c>
      <c r="Y418" s="71">
        <v>0</v>
      </c>
      <c r="Z418" s="71">
        <v>2</v>
      </c>
      <c r="AA418" s="71">
        <v>3</v>
      </c>
      <c r="AB418" s="71">
        <v>2</v>
      </c>
      <c r="AC418" s="71">
        <v>1</v>
      </c>
      <c r="AD418" s="71">
        <v>1</v>
      </c>
      <c r="AE418" s="71">
        <v>0</v>
      </c>
      <c r="AF418" s="71">
        <v>2</v>
      </c>
      <c r="AG418" s="73" t="s">
        <v>225</v>
      </c>
      <c r="AH418" s="73" t="s">
        <v>210</v>
      </c>
      <c r="AI418" s="76"/>
    </row>
    <row r="419" spans="1:35" hidden="1" x14ac:dyDescent="0.2">
      <c r="A419" s="67" t="s">
        <v>121</v>
      </c>
      <c r="B419" s="71" t="s">
        <v>102</v>
      </c>
      <c r="C419" s="102">
        <f t="shared" si="56"/>
        <v>2128</v>
      </c>
      <c r="D419" s="71">
        <v>128</v>
      </c>
      <c r="E419" s="71">
        <v>2128</v>
      </c>
      <c r="F419" s="71">
        <v>0</v>
      </c>
      <c r="G419" s="71">
        <v>0</v>
      </c>
      <c r="H419" s="71" t="s">
        <v>50</v>
      </c>
      <c r="I419" s="71">
        <v>0</v>
      </c>
      <c r="J419" s="71" t="s">
        <v>47</v>
      </c>
      <c r="K419" s="97">
        <v>1</v>
      </c>
      <c r="L419" s="71">
        <v>14</v>
      </c>
      <c r="M419" s="71">
        <v>126</v>
      </c>
      <c r="N419" s="71">
        <f t="shared" si="57"/>
        <v>252</v>
      </c>
      <c r="O419" s="71">
        <v>0</v>
      </c>
      <c r="P419" s="71">
        <v>0</v>
      </c>
      <c r="Q419" s="71">
        <f t="shared" si="58"/>
        <v>0</v>
      </c>
      <c r="R419" s="71">
        <v>14</v>
      </c>
      <c r="S419" s="71">
        <v>32</v>
      </c>
      <c r="T419" s="71">
        <v>34</v>
      </c>
      <c r="U419" s="71">
        <v>2</v>
      </c>
      <c r="V419" s="71">
        <v>2</v>
      </c>
      <c r="W419" s="71">
        <v>1</v>
      </c>
      <c r="X419" s="71">
        <v>0</v>
      </c>
      <c r="Y419" s="71">
        <v>0</v>
      </c>
      <c r="Z419" s="71">
        <v>2</v>
      </c>
      <c r="AA419" s="71">
        <v>2</v>
      </c>
      <c r="AB419" s="71">
        <v>2</v>
      </c>
      <c r="AC419" s="71">
        <v>0</v>
      </c>
      <c r="AD419" s="71">
        <v>1</v>
      </c>
      <c r="AE419" s="71">
        <v>0</v>
      </c>
      <c r="AF419" s="71">
        <v>1</v>
      </c>
      <c r="AG419" s="73" t="s">
        <v>281</v>
      </c>
      <c r="AH419" s="73"/>
      <c r="AI419" s="76"/>
    </row>
    <row r="420" spans="1:35" hidden="1" x14ac:dyDescent="0.2">
      <c r="A420" s="67" t="s">
        <v>329</v>
      </c>
      <c r="B420" s="71" t="s">
        <v>102</v>
      </c>
      <c r="C420" s="102">
        <f t="shared" si="56"/>
        <v>3735</v>
      </c>
      <c r="D420" s="71">
        <v>204</v>
      </c>
      <c r="E420" s="71">
        <v>326</v>
      </c>
      <c r="F420" s="71">
        <v>3409</v>
      </c>
      <c r="G420" s="71">
        <v>0</v>
      </c>
      <c r="H420" s="71" t="s">
        <v>50</v>
      </c>
      <c r="I420" s="71">
        <v>0</v>
      </c>
      <c r="J420" s="71" t="s">
        <v>47</v>
      </c>
      <c r="K420" s="97">
        <v>1</v>
      </c>
      <c r="L420" s="71">
        <v>10</v>
      </c>
      <c r="M420" s="71">
        <v>120</v>
      </c>
      <c r="N420" s="71">
        <f t="shared" si="57"/>
        <v>240</v>
      </c>
      <c r="O420" s="71">
        <v>10</v>
      </c>
      <c r="P420" s="71">
        <v>210</v>
      </c>
      <c r="Q420" s="71">
        <f t="shared" si="58"/>
        <v>420</v>
      </c>
      <c r="R420" s="71">
        <v>10</v>
      </c>
      <c r="S420" s="71">
        <v>130</v>
      </c>
      <c r="T420" s="71">
        <v>0</v>
      </c>
      <c r="U420" s="71">
        <v>2</v>
      </c>
      <c r="V420" s="71">
        <v>3</v>
      </c>
      <c r="W420" s="71">
        <v>2</v>
      </c>
      <c r="X420" s="71">
        <v>0</v>
      </c>
      <c r="Y420" s="71">
        <v>0</v>
      </c>
      <c r="Z420" s="71">
        <v>2</v>
      </c>
      <c r="AA420" s="71">
        <v>3</v>
      </c>
      <c r="AB420" s="71">
        <v>2</v>
      </c>
      <c r="AC420" s="71">
        <v>2</v>
      </c>
      <c r="AD420" s="71">
        <v>1</v>
      </c>
      <c r="AE420" s="71">
        <v>0</v>
      </c>
      <c r="AF420" s="71">
        <v>1</v>
      </c>
      <c r="AG420" s="73" t="s">
        <v>281</v>
      </c>
      <c r="AH420" s="73" t="s">
        <v>210</v>
      </c>
      <c r="AI420" s="76"/>
    </row>
    <row r="421" spans="1:35" hidden="1" x14ac:dyDescent="0.2">
      <c r="A421" s="67" t="s">
        <v>353</v>
      </c>
      <c r="B421" s="71" t="s">
        <v>102</v>
      </c>
      <c r="C421" s="102">
        <f t="shared" si="56"/>
        <v>1944</v>
      </c>
      <c r="D421" s="71">
        <v>204</v>
      </c>
      <c r="E421" s="71">
        <v>1944</v>
      </c>
      <c r="F421" s="71">
        <v>0</v>
      </c>
      <c r="G421" s="71">
        <v>0</v>
      </c>
      <c r="H421" s="71" t="s">
        <v>50</v>
      </c>
      <c r="I421" s="71">
        <v>0</v>
      </c>
      <c r="J421" s="71" t="s">
        <v>47</v>
      </c>
      <c r="K421" s="97">
        <v>1</v>
      </c>
      <c r="L421" s="71">
        <v>4</v>
      </c>
      <c r="M421" s="71">
        <v>48</v>
      </c>
      <c r="N421" s="71">
        <f t="shared" si="57"/>
        <v>96</v>
      </c>
      <c r="O421" s="71">
        <v>0</v>
      </c>
      <c r="P421" s="71">
        <v>0</v>
      </c>
      <c r="Q421" s="71">
        <f t="shared" si="58"/>
        <v>0</v>
      </c>
      <c r="R421" s="71">
        <v>4</v>
      </c>
      <c r="S421" s="71">
        <v>50</v>
      </c>
      <c r="T421" s="71">
        <v>0</v>
      </c>
      <c r="U421" s="71">
        <v>2</v>
      </c>
      <c r="V421" s="71">
        <v>2</v>
      </c>
      <c r="W421" s="71">
        <v>0</v>
      </c>
      <c r="X421" s="71">
        <v>0</v>
      </c>
      <c r="Y421" s="71">
        <v>0</v>
      </c>
      <c r="Z421" s="71">
        <v>2</v>
      </c>
      <c r="AA421" s="71">
        <v>2</v>
      </c>
      <c r="AB421" s="71">
        <v>2</v>
      </c>
      <c r="AC421" s="71">
        <v>0</v>
      </c>
      <c r="AD421" s="71">
        <v>1</v>
      </c>
      <c r="AE421" s="71">
        <v>0</v>
      </c>
      <c r="AF421" s="71">
        <v>1</v>
      </c>
      <c r="AG421" s="73" t="s">
        <v>281</v>
      </c>
      <c r="AH421" s="73"/>
      <c r="AI421" s="76"/>
    </row>
    <row r="422" spans="1:35" hidden="1" x14ac:dyDescent="0.2">
      <c r="A422" s="67" t="s">
        <v>138</v>
      </c>
      <c r="B422" s="71" t="s">
        <v>49</v>
      </c>
      <c r="C422" s="102">
        <f t="shared" si="56"/>
        <v>1990</v>
      </c>
      <c r="D422" s="71">
        <v>100</v>
      </c>
      <c r="E422" s="71">
        <v>1990</v>
      </c>
      <c r="F422" s="71">
        <v>0</v>
      </c>
      <c r="G422" s="71">
        <v>0</v>
      </c>
      <c r="H422" s="71" t="s">
        <v>50</v>
      </c>
      <c r="I422" s="71">
        <v>0</v>
      </c>
      <c r="J422" s="71" t="s">
        <v>47</v>
      </c>
      <c r="K422" s="94">
        <v>1</v>
      </c>
      <c r="L422" s="71">
        <v>2</v>
      </c>
      <c r="M422" s="71">
        <v>6</v>
      </c>
      <c r="N422" s="71">
        <f t="shared" si="57"/>
        <v>12</v>
      </c>
      <c r="O422" s="71">
        <v>54</v>
      </c>
      <c r="P422" s="71">
        <v>0</v>
      </c>
      <c r="Q422" s="71">
        <f t="shared" si="58"/>
        <v>0</v>
      </c>
      <c r="R422" s="71">
        <v>6</v>
      </c>
      <c r="S422" s="71">
        <v>34</v>
      </c>
      <c r="T422" s="71">
        <v>27</v>
      </c>
      <c r="U422" s="71">
        <v>2</v>
      </c>
      <c r="V422" s="71">
        <v>2</v>
      </c>
      <c r="W422" s="71">
        <v>0</v>
      </c>
      <c r="X422" s="71">
        <v>0</v>
      </c>
      <c r="Y422" s="71">
        <v>0</v>
      </c>
      <c r="Z422" s="71">
        <v>2</v>
      </c>
      <c r="AA422" s="71">
        <v>2</v>
      </c>
      <c r="AB422" s="71">
        <v>2</v>
      </c>
      <c r="AC422" s="71">
        <v>0</v>
      </c>
      <c r="AD422" s="71">
        <v>0</v>
      </c>
      <c r="AE422" s="71">
        <v>0</v>
      </c>
      <c r="AF422" s="71">
        <v>1</v>
      </c>
      <c r="AG422" s="73" t="s">
        <v>281</v>
      </c>
      <c r="AH422" s="73"/>
      <c r="AI422" s="76"/>
    </row>
    <row r="423" spans="1:35" hidden="1" x14ac:dyDescent="0.2">
      <c r="A423" s="67" t="s">
        <v>354</v>
      </c>
      <c r="B423" s="71" t="s">
        <v>49</v>
      </c>
      <c r="C423" s="102">
        <f t="shared" si="56"/>
        <v>750</v>
      </c>
      <c r="D423" s="71">
        <v>100</v>
      </c>
      <c r="E423" s="71">
        <v>750</v>
      </c>
      <c r="F423" s="71">
        <v>0</v>
      </c>
      <c r="G423" s="71">
        <v>0</v>
      </c>
      <c r="H423" s="71" t="s">
        <v>50</v>
      </c>
      <c r="I423" s="71">
        <v>0</v>
      </c>
      <c r="J423" s="71" t="s">
        <v>47</v>
      </c>
      <c r="K423" s="94">
        <v>1</v>
      </c>
      <c r="L423" s="71">
        <v>0</v>
      </c>
      <c r="M423" s="71">
        <v>0</v>
      </c>
      <c r="N423" s="71">
        <f t="shared" si="57"/>
        <v>0</v>
      </c>
      <c r="O423" s="71">
        <v>0</v>
      </c>
      <c r="P423" s="71">
        <v>0</v>
      </c>
      <c r="Q423" s="71">
        <f t="shared" si="58"/>
        <v>0</v>
      </c>
      <c r="R423" s="71">
        <v>0</v>
      </c>
      <c r="S423" s="71">
        <v>0</v>
      </c>
      <c r="T423" s="71">
        <v>0</v>
      </c>
      <c r="U423" s="71">
        <v>2</v>
      </c>
      <c r="V423" s="71">
        <v>2</v>
      </c>
      <c r="W423" s="71">
        <v>0</v>
      </c>
      <c r="X423" s="71">
        <v>0</v>
      </c>
      <c r="Y423" s="71">
        <v>0</v>
      </c>
      <c r="Z423" s="71">
        <v>2</v>
      </c>
      <c r="AA423" s="71">
        <v>2</v>
      </c>
      <c r="AB423" s="71">
        <v>2</v>
      </c>
      <c r="AC423" s="71">
        <v>0</v>
      </c>
      <c r="AD423" s="71">
        <v>0</v>
      </c>
      <c r="AE423" s="71">
        <v>0</v>
      </c>
      <c r="AF423" s="71">
        <v>0</v>
      </c>
      <c r="AG423" s="73" t="s">
        <v>281</v>
      </c>
      <c r="AH423" s="73"/>
      <c r="AI423" s="76"/>
    </row>
    <row r="424" spans="1:35" hidden="1" x14ac:dyDescent="0.2">
      <c r="A424" s="67" t="s">
        <v>148</v>
      </c>
      <c r="B424" s="71" t="s">
        <v>49</v>
      </c>
      <c r="C424" s="102">
        <f t="shared" si="56"/>
        <v>1990</v>
      </c>
      <c r="D424" s="71">
        <v>100</v>
      </c>
      <c r="E424" s="71">
        <v>1990</v>
      </c>
      <c r="F424" s="71">
        <v>0</v>
      </c>
      <c r="G424" s="71">
        <v>0</v>
      </c>
      <c r="H424" s="71" t="s">
        <v>50</v>
      </c>
      <c r="I424" s="71">
        <v>0</v>
      </c>
      <c r="J424" s="71" t="s">
        <v>47</v>
      </c>
      <c r="K424" s="94">
        <v>1</v>
      </c>
      <c r="L424" s="71">
        <v>8</v>
      </c>
      <c r="M424" s="71">
        <v>72</v>
      </c>
      <c r="N424" s="71">
        <f t="shared" si="57"/>
        <v>144</v>
      </c>
      <c r="O424" s="71">
        <v>0</v>
      </c>
      <c r="P424" s="71">
        <v>0</v>
      </c>
      <c r="Q424" s="71">
        <f t="shared" si="58"/>
        <v>0</v>
      </c>
      <c r="R424" s="71">
        <v>8</v>
      </c>
      <c r="S424" s="71">
        <v>21</v>
      </c>
      <c r="T424" s="71">
        <v>23</v>
      </c>
      <c r="U424" s="71">
        <v>2</v>
      </c>
      <c r="V424" s="71">
        <v>2</v>
      </c>
      <c r="W424" s="71">
        <v>0</v>
      </c>
      <c r="X424" s="71">
        <v>0</v>
      </c>
      <c r="Y424" s="71">
        <v>0</v>
      </c>
      <c r="Z424" s="71">
        <v>2</v>
      </c>
      <c r="AA424" s="71">
        <v>2</v>
      </c>
      <c r="AB424" s="71">
        <v>2</v>
      </c>
      <c r="AC424" s="71">
        <v>0</v>
      </c>
      <c r="AD424" s="71">
        <v>0</v>
      </c>
      <c r="AE424" s="71">
        <v>0</v>
      </c>
      <c r="AF424" s="71">
        <v>1</v>
      </c>
      <c r="AG424" s="73" t="s">
        <v>281</v>
      </c>
      <c r="AH424" s="73"/>
      <c r="AI424" s="76"/>
    </row>
    <row r="425" spans="1:35" hidden="1" x14ac:dyDescent="0.2">
      <c r="A425" s="67" t="s">
        <v>150</v>
      </c>
      <c r="B425" s="71" t="s">
        <v>49</v>
      </c>
      <c r="C425" s="102">
        <f t="shared" si="56"/>
        <v>1990</v>
      </c>
      <c r="D425" s="71">
        <v>100</v>
      </c>
      <c r="E425" s="71">
        <v>1990</v>
      </c>
      <c r="F425" s="71">
        <v>0</v>
      </c>
      <c r="G425" s="71">
        <v>0</v>
      </c>
      <c r="H425" s="71" t="s">
        <v>50</v>
      </c>
      <c r="I425" s="71">
        <v>0</v>
      </c>
      <c r="J425" s="71" t="s">
        <v>47</v>
      </c>
      <c r="K425" s="94">
        <v>1</v>
      </c>
      <c r="L425" s="71">
        <v>7</v>
      </c>
      <c r="M425" s="71">
        <v>56</v>
      </c>
      <c r="N425" s="71">
        <f t="shared" si="57"/>
        <v>112</v>
      </c>
      <c r="O425" s="71">
        <v>0</v>
      </c>
      <c r="P425" s="71">
        <v>0</v>
      </c>
      <c r="Q425" s="71">
        <f t="shared" si="58"/>
        <v>0</v>
      </c>
      <c r="R425" s="71">
        <v>7</v>
      </c>
      <c r="S425" s="71">
        <v>0</v>
      </c>
      <c r="T425" s="71">
        <v>0</v>
      </c>
      <c r="U425" s="71">
        <v>2</v>
      </c>
      <c r="V425" s="71">
        <v>2</v>
      </c>
      <c r="W425" s="71">
        <v>0</v>
      </c>
      <c r="X425" s="71">
        <v>0</v>
      </c>
      <c r="Y425" s="71">
        <v>0</v>
      </c>
      <c r="Z425" s="71">
        <v>2</v>
      </c>
      <c r="AA425" s="71">
        <v>2</v>
      </c>
      <c r="AB425" s="71">
        <v>2</v>
      </c>
      <c r="AC425" s="71">
        <v>0</v>
      </c>
      <c r="AD425" s="71">
        <v>0</v>
      </c>
      <c r="AE425" s="71">
        <v>0</v>
      </c>
      <c r="AF425" s="71">
        <v>0</v>
      </c>
      <c r="AG425" s="73" t="s">
        <v>281</v>
      </c>
      <c r="AH425" s="73"/>
      <c r="AI425" s="76"/>
    </row>
    <row r="426" spans="1:35" hidden="1" x14ac:dyDescent="0.2">
      <c r="A426" s="67" t="s">
        <v>151</v>
      </c>
      <c r="B426" s="71" t="s">
        <v>49</v>
      </c>
      <c r="C426" s="102">
        <f t="shared" si="56"/>
        <v>1934</v>
      </c>
      <c r="D426" s="71">
        <v>100</v>
      </c>
      <c r="E426" s="71">
        <v>1934</v>
      </c>
      <c r="F426" s="71">
        <v>0</v>
      </c>
      <c r="G426" s="71">
        <v>0</v>
      </c>
      <c r="H426" s="71" t="s">
        <v>50</v>
      </c>
      <c r="I426" s="71">
        <v>0</v>
      </c>
      <c r="J426" s="71" t="s">
        <v>47</v>
      </c>
      <c r="K426" s="94">
        <v>1</v>
      </c>
      <c r="L426" s="71">
        <v>7</v>
      </c>
      <c r="M426" s="71">
        <v>56</v>
      </c>
      <c r="N426" s="71">
        <f t="shared" si="57"/>
        <v>112</v>
      </c>
      <c r="O426" s="71">
        <v>0</v>
      </c>
      <c r="P426" s="71">
        <v>0</v>
      </c>
      <c r="Q426" s="71">
        <f t="shared" si="58"/>
        <v>0</v>
      </c>
      <c r="R426" s="71">
        <v>7</v>
      </c>
      <c r="S426" s="71">
        <v>0</v>
      </c>
      <c r="T426" s="71">
        <v>0</v>
      </c>
      <c r="U426" s="71">
        <v>2</v>
      </c>
      <c r="V426" s="71">
        <v>2</v>
      </c>
      <c r="W426" s="71">
        <v>0</v>
      </c>
      <c r="X426" s="71">
        <v>0</v>
      </c>
      <c r="Y426" s="71">
        <v>0</v>
      </c>
      <c r="Z426" s="71">
        <v>2</v>
      </c>
      <c r="AA426" s="71">
        <v>2</v>
      </c>
      <c r="AB426" s="71">
        <v>2</v>
      </c>
      <c r="AC426" s="71">
        <v>0</v>
      </c>
      <c r="AD426" s="71">
        <v>0</v>
      </c>
      <c r="AE426" s="71">
        <v>0</v>
      </c>
      <c r="AF426" s="71">
        <v>0</v>
      </c>
      <c r="AG426" s="73" t="s">
        <v>281</v>
      </c>
      <c r="AH426" s="73"/>
      <c r="AI426" s="76"/>
    </row>
    <row r="427" spans="1:35" hidden="1" x14ac:dyDescent="0.2">
      <c r="A427" s="67" t="s">
        <v>158</v>
      </c>
      <c r="B427" s="71" t="s">
        <v>49</v>
      </c>
      <c r="C427" s="102">
        <f t="shared" si="56"/>
        <v>1630</v>
      </c>
      <c r="D427" s="71">
        <v>100</v>
      </c>
      <c r="E427" s="71">
        <v>1630</v>
      </c>
      <c r="F427" s="71">
        <v>0</v>
      </c>
      <c r="G427" s="71">
        <v>0</v>
      </c>
      <c r="H427" s="71" t="s">
        <v>50</v>
      </c>
      <c r="I427" s="71">
        <v>0</v>
      </c>
      <c r="J427" s="71" t="s">
        <v>47</v>
      </c>
      <c r="K427" s="94">
        <v>1</v>
      </c>
      <c r="L427" s="71">
        <v>3</v>
      </c>
      <c r="M427" s="71">
        <v>27</v>
      </c>
      <c r="N427" s="71">
        <f t="shared" si="57"/>
        <v>54</v>
      </c>
      <c r="O427" s="71">
        <v>0</v>
      </c>
      <c r="P427" s="71">
        <v>0</v>
      </c>
      <c r="Q427" s="71">
        <f t="shared" si="58"/>
        <v>0</v>
      </c>
      <c r="R427" s="71">
        <v>3</v>
      </c>
      <c r="S427" s="71">
        <v>21</v>
      </c>
      <c r="T427" s="71">
        <v>23</v>
      </c>
      <c r="U427" s="71">
        <v>1</v>
      </c>
      <c r="V427" s="71">
        <v>1</v>
      </c>
      <c r="W427" s="71">
        <v>0</v>
      </c>
      <c r="X427" s="71">
        <v>0</v>
      </c>
      <c r="Y427" s="71">
        <v>0</v>
      </c>
      <c r="Z427" s="71">
        <v>1</v>
      </c>
      <c r="AA427" s="71">
        <v>1</v>
      </c>
      <c r="AB427" s="71">
        <v>1</v>
      </c>
      <c r="AC427" s="71">
        <v>0</v>
      </c>
      <c r="AD427" s="71">
        <v>0</v>
      </c>
      <c r="AE427" s="71">
        <v>0</v>
      </c>
      <c r="AF427" s="71">
        <v>1</v>
      </c>
      <c r="AG427" s="73" t="s">
        <v>281</v>
      </c>
      <c r="AH427" s="73"/>
      <c r="AI427" s="76"/>
    </row>
    <row r="428" spans="1:35" hidden="1" x14ac:dyDescent="0.2">
      <c r="A428" s="67" t="s">
        <v>160</v>
      </c>
      <c r="B428" s="71" t="s">
        <v>49</v>
      </c>
      <c r="C428" s="102">
        <f t="shared" si="56"/>
        <v>1939</v>
      </c>
      <c r="D428" s="71">
        <v>100</v>
      </c>
      <c r="E428" s="71">
        <v>1939</v>
      </c>
      <c r="F428" s="71">
        <v>0</v>
      </c>
      <c r="G428" s="71">
        <v>0</v>
      </c>
      <c r="H428" s="71" t="s">
        <v>50</v>
      </c>
      <c r="I428" s="71">
        <v>0</v>
      </c>
      <c r="J428" s="71" t="s">
        <v>47</v>
      </c>
      <c r="K428" s="94">
        <v>1</v>
      </c>
      <c r="L428" s="71">
        <v>8</v>
      </c>
      <c r="M428" s="71">
        <v>72</v>
      </c>
      <c r="N428" s="71">
        <f t="shared" si="57"/>
        <v>144</v>
      </c>
      <c r="O428" s="71">
        <v>0</v>
      </c>
      <c r="P428" s="71">
        <v>0</v>
      </c>
      <c r="Q428" s="71">
        <f t="shared" si="58"/>
        <v>0</v>
      </c>
      <c r="R428" s="71">
        <v>8</v>
      </c>
      <c r="S428" s="71">
        <v>22</v>
      </c>
      <c r="T428" s="71">
        <v>43</v>
      </c>
      <c r="U428" s="71">
        <v>1</v>
      </c>
      <c r="V428" s="71">
        <v>1</v>
      </c>
      <c r="W428" s="71">
        <v>0</v>
      </c>
      <c r="X428" s="71">
        <v>0</v>
      </c>
      <c r="Y428" s="71">
        <v>0</v>
      </c>
      <c r="Z428" s="71">
        <v>1</v>
      </c>
      <c r="AA428" s="71">
        <v>1</v>
      </c>
      <c r="AB428" s="71">
        <v>1</v>
      </c>
      <c r="AC428" s="71">
        <v>0</v>
      </c>
      <c r="AD428" s="71">
        <v>0</v>
      </c>
      <c r="AE428" s="71">
        <v>0</v>
      </c>
      <c r="AF428" s="71">
        <v>1</v>
      </c>
      <c r="AG428" s="73" t="s">
        <v>281</v>
      </c>
      <c r="AH428" s="73"/>
      <c r="AI428" s="76"/>
    </row>
    <row r="429" spans="1:35" hidden="1" x14ac:dyDescent="0.2">
      <c r="A429" s="67" t="s">
        <v>140</v>
      </c>
      <c r="B429" s="71" t="s">
        <v>49</v>
      </c>
      <c r="C429" s="102">
        <f t="shared" si="56"/>
        <v>1219</v>
      </c>
      <c r="D429" s="71">
        <v>100</v>
      </c>
      <c r="E429" s="71">
        <v>1219</v>
      </c>
      <c r="F429" s="71">
        <v>0</v>
      </c>
      <c r="G429" s="71">
        <v>0</v>
      </c>
      <c r="H429" s="71" t="s">
        <v>50</v>
      </c>
      <c r="I429" s="71">
        <v>0</v>
      </c>
      <c r="J429" s="71" t="s">
        <v>47</v>
      </c>
      <c r="K429" s="94">
        <v>1</v>
      </c>
      <c r="L429" s="71">
        <v>2</v>
      </c>
      <c r="M429" s="71">
        <v>4</v>
      </c>
      <c r="N429" s="71">
        <f t="shared" si="57"/>
        <v>8</v>
      </c>
      <c r="O429" s="71">
        <v>28</v>
      </c>
      <c r="P429" s="71">
        <v>0</v>
      </c>
      <c r="Q429" s="71">
        <f t="shared" si="58"/>
        <v>0</v>
      </c>
      <c r="R429" s="71">
        <v>4</v>
      </c>
      <c r="S429" s="71">
        <v>29</v>
      </c>
      <c r="T429" s="71">
        <v>31</v>
      </c>
      <c r="U429" s="71">
        <v>1</v>
      </c>
      <c r="V429" s="71">
        <v>1</v>
      </c>
      <c r="W429" s="71">
        <v>1</v>
      </c>
      <c r="X429" s="71">
        <v>0</v>
      </c>
      <c r="Y429" s="71">
        <v>0</v>
      </c>
      <c r="Z429" s="71">
        <v>1</v>
      </c>
      <c r="AA429" s="71">
        <v>1</v>
      </c>
      <c r="AB429" s="71">
        <v>1</v>
      </c>
      <c r="AC429" s="71">
        <v>0</v>
      </c>
      <c r="AD429" s="71">
        <v>0</v>
      </c>
      <c r="AE429" s="71">
        <v>0</v>
      </c>
      <c r="AF429" s="71">
        <v>1</v>
      </c>
      <c r="AG429" s="73" t="s">
        <v>281</v>
      </c>
      <c r="AH429" s="73"/>
      <c r="AI429" s="76"/>
    </row>
    <row r="430" spans="1:35" hidden="1" x14ac:dyDescent="0.2">
      <c r="A430" s="67" t="s">
        <v>141</v>
      </c>
      <c r="B430" s="71" t="s">
        <v>49</v>
      </c>
      <c r="C430" s="102">
        <f t="shared" si="56"/>
        <v>1219</v>
      </c>
      <c r="D430" s="71">
        <v>100</v>
      </c>
      <c r="E430" s="71">
        <v>1219</v>
      </c>
      <c r="F430" s="71">
        <v>0</v>
      </c>
      <c r="G430" s="71">
        <v>0</v>
      </c>
      <c r="H430" s="71" t="s">
        <v>50</v>
      </c>
      <c r="I430" s="71">
        <v>0</v>
      </c>
      <c r="J430" s="71" t="s">
        <v>47</v>
      </c>
      <c r="K430" s="94">
        <v>1</v>
      </c>
      <c r="L430" s="71">
        <v>2</v>
      </c>
      <c r="M430" s="71">
        <v>6</v>
      </c>
      <c r="N430" s="71">
        <f t="shared" si="57"/>
        <v>12</v>
      </c>
      <c r="O430" s="71">
        <v>54</v>
      </c>
      <c r="P430" s="71">
        <v>0</v>
      </c>
      <c r="Q430" s="71">
        <f t="shared" si="58"/>
        <v>0</v>
      </c>
      <c r="R430" s="71">
        <v>6</v>
      </c>
      <c r="S430" s="71">
        <v>20</v>
      </c>
      <c r="T430" s="71">
        <v>19</v>
      </c>
      <c r="U430" s="71">
        <v>1</v>
      </c>
      <c r="V430" s="71">
        <v>1</v>
      </c>
      <c r="W430" s="71">
        <v>0</v>
      </c>
      <c r="X430" s="71">
        <v>0</v>
      </c>
      <c r="Y430" s="71">
        <v>0</v>
      </c>
      <c r="Z430" s="71">
        <v>1</v>
      </c>
      <c r="AA430" s="71">
        <v>1</v>
      </c>
      <c r="AB430" s="71">
        <v>1</v>
      </c>
      <c r="AC430" s="71">
        <v>0</v>
      </c>
      <c r="AD430" s="71">
        <v>0</v>
      </c>
      <c r="AE430" s="71">
        <v>0</v>
      </c>
      <c r="AF430" s="71">
        <v>1</v>
      </c>
      <c r="AG430" s="73" t="s">
        <v>281</v>
      </c>
      <c r="AH430" s="73"/>
      <c r="AI430" s="76"/>
    </row>
    <row r="431" spans="1:35" hidden="1" x14ac:dyDescent="0.2">
      <c r="A431" s="67" t="s">
        <v>142</v>
      </c>
      <c r="B431" s="71" t="s">
        <v>49</v>
      </c>
      <c r="C431" s="102">
        <f t="shared" si="56"/>
        <v>1219</v>
      </c>
      <c r="D431" s="71">
        <v>100</v>
      </c>
      <c r="E431" s="71">
        <v>1219</v>
      </c>
      <c r="F431" s="71">
        <v>0</v>
      </c>
      <c r="G431" s="71">
        <v>0</v>
      </c>
      <c r="H431" s="71" t="s">
        <v>50</v>
      </c>
      <c r="I431" s="71">
        <v>0</v>
      </c>
      <c r="J431" s="71" t="s">
        <v>47</v>
      </c>
      <c r="K431" s="94">
        <v>1</v>
      </c>
      <c r="L431" s="71">
        <v>2</v>
      </c>
      <c r="M431" s="71">
        <v>5</v>
      </c>
      <c r="N431" s="71">
        <f t="shared" si="57"/>
        <v>10</v>
      </c>
      <c r="O431" s="71">
        <v>45</v>
      </c>
      <c r="P431" s="71">
        <v>0</v>
      </c>
      <c r="Q431" s="71">
        <f t="shared" si="58"/>
        <v>0</v>
      </c>
      <c r="R431" s="71">
        <v>5</v>
      </c>
      <c r="S431" s="71">
        <v>20</v>
      </c>
      <c r="T431" s="71">
        <v>18</v>
      </c>
      <c r="U431" s="71">
        <v>1</v>
      </c>
      <c r="V431" s="71">
        <v>1</v>
      </c>
      <c r="W431" s="71">
        <v>0</v>
      </c>
      <c r="X431" s="71">
        <v>0</v>
      </c>
      <c r="Y431" s="71">
        <v>0</v>
      </c>
      <c r="Z431" s="71">
        <v>1</v>
      </c>
      <c r="AA431" s="71">
        <v>1</v>
      </c>
      <c r="AB431" s="71">
        <v>1</v>
      </c>
      <c r="AC431" s="71">
        <v>0</v>
      </c>
      <c r="AD431" s="71">
        <v>0</v>
      </c>
      <c r="AE431" s="71">
        <v>0</v>
      </c>
      <c r="AF431" s="71">
        <v>1</v>
      </c>
      <c r="AG431" s="73" t="s">
        <v>281</v>
      </c>
      <c r="AH431" s="73"/>
      <c r="AI431" s="76"/>
    </row>
    <row r="432" spans="1:35" hidden="1" x14ac:dyDescent="0.2">
      <c r="A432" s="67" t="s">
        <v>143</v>
      </c>
      <c r="B432" s="71" t="s">
        <v>49</v>
      </c>
      <c r="C432" s="102">
        <f t="shared" si="56"/>
        <v>1265</v>
      </c>
      <c r="D432" s="71">
        <v>100</v>
      </c>
      <c r="E432" s="71">
        <v>1265</v>
      </c>
      <c r="F432" s="71">
        <v>0</v>
      </c>
      <c r="G432" s="71">
        <v>0</v>
      </c>
      <c r="H432" s="71" t="s">
        <v>50</v>
      </c>
      <c r="I432" s="71">
        <v>0</v>
      </c>
      <c r="J432" s="71" t="s">
        <v>47</v>
      </c>
      <c r="K432" s="94">
        <v>1</v>
      </c>
      <c r="L432" s="71">
        <v>10</v>
      </c>
      <c r="M432" s="71">
        <v>90</v>
      </c>
      <c r="N432" s="71">
        <f t="shared" si="57"/>
        <v>180</v>
      </c>
      <c r="O432" s="71">
        <v>0</v>
      </c>
      <c r="P432" s="71">
        <v>0</v>
      </c>
      <c r="Q432" s="71">
        <f t="shared" si="58"/>
        <v>0</v>
      </c>
      <c r="R432" s="71">
        <v>10</v>
      </c>
      <c r="S432" s="71">
        <v>21</v>
      </c>
      <c r="T432" s="71">
        <v>26</v>
      </c>
      <c r="U432" s="71">
        <v>1</v>
      </c>
      <c r="V432" s="71">
        <v>1</v>
      </c>
      <c r="W432" s="71">
        <v>0</v>
      </c>
      <c r="X432" s="71">
        <v>0</v>
      </c>
      <c r="Y432" s="71">
        <v>0</v>
      </c>
      <c r="Z432" s="71">
        <v>1</v>
      </c>
      <c r="AA432" s="71">
        <v>1</v>
      </c>
      <c r="AB432" s="71">
        <v>1</v>
      </c>
      <c r="AC432" s="71">
        <v>0</v>
      </c>
      <c r="AD432" s="71">
        <v>0</v>
      </c>
      <c r="AE432" s="71">
        <v>0</v>
      </c>
      <c r="AF432" s="71">
        <v>1</v>
      </c>
      <c r="AG432" s="73" t="s">
        <v>281</v>
      </c>
      <c r="AH432" s="73"/>
      <c r="AI432" s="76"/>
    </row>
    <row r="433" spans="1:35" hidden="1" x14ac:dyDescent="0.2">
      <c r="A433" s="67" t="s">
        <v>144</v>
      </c>
      <c r="B433" s="71" t="s">
        <v>49</v>
      </c>
      <c r="C433" s="102">
        <f t="shared" si="56"/>
        <v>1265</v>
      </c>
      <c r="D433" s="71">
        <v>100</v>
      </c>
      <c r="E433" s="71">
        <v>1265</v>
      </c>
      <c r="F433" s="71">
        <v>0</v>
      </c>
      <c r="G433" s="71">
        <v>0</v>
      </c>
      <c r="H433" s="71" t="s">
        <v>50</v>
      </c>
      <c r="I433" s="71">
        <v>0</v>
      </c>
      <c r="J433" s="71" t="s">
        <v>47</v>
      </c>
      <c r="K433" s="94">
        <v>1</v>
      </c>
      <c r="L433" s="71">
        <v>0</v>
      </c>
      <c r="M433" s="71">
        <v>0</v>
      </c>
      <c r="N433" s="71">
        <f t="shared" si="57"/>
        <v>0</v>
      </c>
      <c r="O433" s="71">
        <v>10</v>
      </c>
      <c r="P433" s="71">
        <v>210</v>
      </c>
      <c r="Q433" s="71">
        <f t="shared" si="58"/>
        <v>420</v>
      </c>
      <c r="R433" s="71">
        <v>20</v>
      </c>
      <c r="S433" s="71">
        <v>16</v>
      </c>
      <c r="T433" s="71">
        <v>25</v>
      </c>
      <c r="U433" s="71">
        <v>1</v>
      </c>
      <c r="V433" s="71">
        <v>0</v>
      </c>
      <c r="W433" s="71">
        <v>0</v>
      </c>
      <c r="X433" s="71">
        <v>0</v>
      </c>
      <c r="Y433" s="71">
        <v>0</v>
      </c>
      <c r="Z433" s="71">
        <v>1</v>
      </c>
      <c r="AA433" s="71">
        <v>1</v>
      </c>
      <c r="AB433" s="71">
        <v>1</v>
      </c>
      <c r="AC433" s="71">
        <v>0</v>
      </c>
      <c r="AD433" s="71">
        <v>0</v>
      </c>
      <c r="AE433" s="71">
        <v>1</v>
      </c>
      <c r="AF433" s="71">
        <v>0</v>
      </c>
      <c r="AG433" s="73" t="s">
        <v>281</v>
      </c>
      <c r="AH433" s="73"/>
      <c r="AI433" s="76"/>
    </row>
    <row r="434" spans="1:35" hidden="1" x14ac:dyDescent="0.2">
      <c r="A434" s="67" t="s">
        <v>145</v>
      </c>
      <c r="B434" s="71" t="s">
        <v>49</v>
      </c>
      <c r="C434" s="102">
        <f t="shared" si="56"/>
        <v>1265</v>
      </c>
      <c r="D434" s="71">
        <v>100</v>
      </c>
      <c r="E434" s="71">
        <v>1265</v>
      </c>
      <c r="F434" s="71">
        <v>0</v>
      </c>
      <c r="G434" s="71">
        <v>0</v>
      </c>
      <c r="H434" s="71" t="s">
        <v>50</v>
      </c>
      <c r="I434" s="71">
        <v>0</v>
      </c>
      <c r="J434" s="71" t="s">
        <v>47</v>
      </c>
      <c r="K434" s="94">
        <v>1</v>
      </c>
      <c r="L434" s="71">
        <v>9</v>
      </c>
      <c r="M434" s="71">
        <v>81</v>
      </c>
      <c r="N434" s="71">
        <f t="shared" si="57"/>
        <v>162</v>
      </c>
      <c r="O434" s="71">
        <v>0</v>
      </c>
      <c r="P434" s="71">
        <v>0</v>
      </c>
      <c r="Q434" s="71">
        <f t="shared" si="58"/>
        <v>0</v>
      </c>
      <c r="R434" s="71">
        <v>9</v>
      </c>
      <c r="S434" s="71">
        <v>20</v>
      </c>
      <c r="T434" s="71">
        <v>15</v>
      </c>
      <c r="U434" s="71">
        <v>1</v>
      </c>
      <c r="V434" s="71">
        <v>1</v>
      </c>
      <c r="W434" s="71">
        <v>0</v>
      </c>
      <c r="X434" s="71">
        <v>0</v>
      </c>
      <c r="Y434" s="71">
        <v>0</v>
      </c>
      <c r="Z434" s="71">
        <v>1</v>
      </c>
      <c r="AA434" s="71">
        <v>1</v>
      </c>
      <c r="AB434" s="71">
        <v>1</v>
      </c>
      <c r="AC434" s="71">
        <v>0</v>
      </c>
      <c r="AD434" s="71">
        <v>0</v>
      </c>
      <c r="AE434" s="71">
        <v>0</v>
      </c>
      <c r="AF434" s="71">
        <v>1</v>
      </c>
      <c r="AG434" s="73" t="s">
        <v>281</v>
      </c>
      <c r="AH434" s="73"/>
      <c r="AI434" s="76"/>
    </row>
    <row r="435" spans="1:35" hidden="1" x14ac:dyDescent="0.2">
      <c r="A435" s="67" t="s">
        <v>146</v>
      </c>
      <c r="B435" s="71" t="s">
        <v>49</v>
      </c>
      <c r="C435" s="102">
        <f t="shared" si="56"/>
        <v>1265</v>
      </c>
      <c r="D435" s="85">
        <v>100</v>
      </c>
      <c r="E435" s="85">
        <v>1265</v>
      </c>
      <c r="F435" s="85">
        <v>0</v>
      </c>
      <c r="G435" s="85">
        <v>0</v>
      </c>
      <c r="H435" s="85" t="s">
        <v>50</v>
      </c>
      <c r="I435" s="85">
        <v>0</v>
      </c>
      <c r="J435" s="85" t="s">
        <v>47</v>
      </c>
      <c r="K435" s="98">
        <v>1</v>
      </c>
      <c r="L435" s="85">
        <v>10</v>
      </c>
      <c r="M435" s="85">
        <v>90</v>
      </c>
      <c r="N435" s="85">
        <f t="shared" si="57"/>
        <v>180</v>
      </c>
      <c r="O435" s="85">
        <v>0</v>
      </c>
      <c r="P435" s="85">
        <v>0</v>
      </c>
      <c r="Q435" s="85">
        <f t="shared" si="58"/>
        <v>0</v>
      </c>
      <c r="R435" s="85">
        <v>10</v>
      </c>
      <c r="S435" s="85">
        <v>21</v>
      </c>
      <c r="T435" s="85">
        <v>26</v>
      </c>
      <c r="U435" s="85">
        <v>1</v>
      </c>
      <c r="V435" s="85">
        <v>1</v>
      </c>
      <c r="W435" s="85">
        <v>0</v>
      </c>
      <c r="X435" s="71">
        <v>0</v>
      </c>
      <c r="Y435" s="71">
        <v>0</v>
      </c>
      <c r="Z435" s="85">
        <v>1</v>
      </c>
      <c r="AA435" s="85">
        <v>1</v>
      </c>
      <c r="AB435" s="85">
        <v>1</v>
      </c>
      <c r="AC435" s="85">
        <v>0</v>
      </c>
      <c r="AD435" s="85">
        <v>0</v>
      </c>
      <c r="AE435" s="85">
        <v>0</v>
      </c>
      <c r="AF435" s="85">
        <v>1</v>
      </c>
      <c r="AG435" s="86" t="s">
        <v>281</v>
      </c>
      <c r="AH435" s="86"/>
      <c r="AI435" s="93"/>
    </row>
    <row r="436" spans="1:35" s="80" customFormat="1" hidden="1" x14ac:dyDescent="0.2">
      <c r="A436" s="67" t="s">
        <v>314</v>
      </c>
      <c r="B436" s="71" t="s">
        <v>49</v>
      </c>
      <c r="C436" s="102">
        <v>112</v>
      </c>
      <c r="D436" s="15"/>
      <c r="E436" s="51"/>
      <c r="F436" s="90"/>
      <c r="G436" s="51"/>
      <c r="H436" s="51" t="s">
        <v>50</v>
      </c>
      <c r="I436" s="85">
        <v>0</v>
      </c>
      <c r="J436" s="71" t="s">
        <v>47</v>
      </c>
      <c r="K436" s="99">
        <v>5</v>
      </c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7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 t="s">
        <v>210</v>
      </c>
      <c r="AI436" s="91"/>
    </row>
    <row r="437" spans="1:35" hidden="1" x14ac:dyDescent="0.2">
      <c r="A437" s="67" t="s">
        <v>315</v>
      </c>
      <c r="B437" s="71" t="s">
        <v>49</v>
      </c>
      <c r="C437" s="102">
        <v>112</v>
      </c>
      <c r="D437" s="15"/>
      <c r="E437" s="51"/>
      <c r="F437" s="90"/>
      <c r="G437" s="51"/>
      <c r="H437" s="51"/>
      <c r="I437" s="85"/>
      <c r="J437" s="71" t="s">
        <v>47</v>
      </c>
      <c r="K437" s="99">
        <v>5</v>
      </c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7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 t="s">
        <v>210</v>
      </c>
      <c r="AI437" s="91"/>
    </row>
    <row r="438" spans="1:35" hidden="1" x14ac:dyDescent="0.2">
      <c r="A438" s="67" t="s">
        <v>316</v>
      </c>
      <c r="B438" s="71" t="s">
        <v>49</v>
      </c>
      <c r="C438" s="102">
        <v>104</v>
      </c>
      <c r="D438" s="15"/>
      <c r="E438" s="51"/>
      <c r="F438" s="90"/>
      <c r="G438" s="51"/>
      <c r="H438" s="51"/>
      <c r="I438" s="85"/>
      <c r="J438" s="71" t="s">
        <v>47</v>
      </c>
      <c r="K438" s="99">
        <v>5</v>
      </c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7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 t="s">
        <v>210</v>
      </c>
      <c r="AI438" s="91"/>
    </row>
    <row r="439" spans="1:35" hidden="1" x14ac:dyDescent="0.2">
      <c r="A439" s="67" t="s">
        <v>317</v>
      </c>
      <c r="B439" s="71" t="s">
        <v>49</v>
      </c>
      <c r="C439" s="102">
        <v>130</v>
      </c>
      <c r="D439" s="15"/>
      <c r="E439" s="51"/>
      <c r="F439" s="90"/>
      <c r="G439" s="51"/>
      <c r="H439" s="51"/>
      <c r="I439" s="85"/>
      <c r="J439" s="71" t="s">
        <v>47</v>
      </c>
      <c r="K439" s="99">
        <v>5</v>
      </c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7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 t="s">
        <v>210</v>
      </c>
      <c r="AI439" s="91"/>
    </row>
    <row r="440" spans="1:35" hidden="1" x14ac:dyDescent="0.2">
      <c r="A440" s="67" t="s">
        <v>318</v>
      </c>
      <c r="B440" s="71" t="s">
        <v>49</v>
      </c>
      <c r="C440" s="102">
        <v>108</v>
      </c>
      <c r="D440" s="15"/>
      <c r="E440" s="51"/>
      <c r="F440" s="90"/>
      <c r="G440" s="51"/>
      <c r="H440" s="51"/>
      <c r="I440" s="85"/>
      <c r="J440" s="71" t="s">
        <v>47</v>
      </c>
      <c r="K440" s="99">
        <v>5</v>
      </c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7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 t="s">
        <v>210</v>
      </c>
      <c r="AI440" s="91"/>
    </row>
    <row r="441" spans="1:35" hidden="1" x14ac:dyDescent="0.2">
      <c r="A441" s="67" t="s">
        <v>319</v>
      </c>
      <c r="B441" s="71" t="s">
        <v>49</v>
      </c>
      <c r="C441" s="102">
        <v>130</v>
      </c>
      <c r="D441" s="15"/>
      <c r="E441" s="51"/>
      <c r="F441" s="90"/>
      <c r="G441" s="51"/>
      <c r="H441" s="51"/>
      <c r="I441" s="71"/>
      <c r="J441" s="71" t="s">
        <v>47</v>
      </c>
      <c r="K441" s="99">
        <v>5</v>
      </c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7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91"/>
    </row>
    <row r="442" spans="1:35" hidden="1" x14ac:dyDescent="0.2">
      <c r="A442" s="67" t="s">
        <v>320</v>
      </c>
      <c r="B442" s="71" t="s">
        <v>49</v>
      </c>
      <c r="C442" s="102">
        <v>104</v>
      </c>
      <c r="D442" s="88"/>
      <c r="E442" s="88"/>
      <c r="F442" s="88"/>
      <c r="G442" s="88"/>
      <c r="H442" s="88"/>
      <c r="I442" s="71"/>
      <c r="J442" s="88" t="s">
        <v>47</v>
      </c>
      <c r="K442" s="123">
        <v>5</v>
      </c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71"/>
      <c r="Y442" s="88"/>
      <c r="Z442" s="88"/>
      <c r="AA442" s="88"/>
      <c r="AB442" s="88"/>
      <c r="AC442" s="88"/>
      <c r="AD442" s="88"/>
      <c r="AE442" s="88"/>
      <c r="AF442" s="88"/>
      <c r="AG442" s="89"/>
      <c r="AH442" s="51"/>
      <c r="AI442" s="89"/>
    </row>
    <row r="443" spans="1:35" hidden="1" x14ac:dyDescent="0.2">
      <c r="A443" s="67" t="s">
        <v>355</v>
      </c>
      <c r="B443" s="71" t="s">
        <v>49</v>
      </c>
      <c r="C443" s="102">
        <v>88</v>
      </c>
      <c r="D443" s="71"/>
      <c r="E443" s="71"/>
      <c r="F443" s="71"/>
      <c r="G443" s="71"/>
      <c r="H443" s="71"/>
      <c r="I443" s="71"/>
      <c r="J443" s="71" t="s">
        <v>47</v>
      </c>
      <c r="K443" s="99">
        <v>5</v>
      </c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3"/>
      <c r="AH443" s="73"/>
      <c r="AI443" s="73"/>
    </row>
    <row r="444" spans="1:35" hidden="1" x14ac:dyDescent="0.2">
      <c r="A444" s="67" t="s">
        <v>321</v>
      </c>
      <c r="B444" s="71" t="s">
        <v>49</v>
      </c>
      <c r="C444" s="102">
        <v>104</v>
      </c>
      <c r="D444" s="71"/>
      <c r="E444" s="71"/>
      <c r="F444" s="71"/>
      <c r="G444" s="71"/>
      <c r="H444" s="71"/>
      <c r="I444" s="71"/>
      <c r="J444" s="71" t="s">
        <v>47</v>
      </c>
      <c r="K444" s="99">
        <v>5</v>
      </c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3"/>
      <c r="AH444" s="51"/>
      <c r="AI444" s="73"/>
    </row>
    <row r="445" spans="1:35" hidden="1" x14ac:dyDescent="0.2">
      <c r="A445" s="67" t="s">
        <v>322</v>
      </c>
      <c r="B445" s="71" t="s">
        <v>49</v>
      </c>
      <c r="C445" s="102">
        <v>104</v>
      </c>
      <c r="D445" s="71"/>
      <c r="E445" s="71"/>
      <c r="F445" s="71"/>
      <c r="G445" s="71"/>
      <c r="H445" s="71"/>
      <c r="I445" s="71"/>
      <c r="J445" s="71" t="s">
        <v>47</v>
      </c>
      <c r="K445" s="99">
        <v>5</v>
      </c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51"/>
      <c r="AI445" s="76"/>
    </row>
    <row r="446" spans="1:35" hidden="1" x14ac:dyDescent="0.2">
      <c r="A446" s="67" t="s">
        <v>323</v>
      </c>
      <c r="B446" s="71" t="s">
        <v>49</v>
      </c>
      <c r="C446" s="102">
        <v>91</v>
      </c>
      <c r="D446" s="71"/>
      <c r="E446" s="71"/>
      <c r="F446" s="71"/>
      <c r="G446" s="71"/>
      <c r="H446" s="71"/>
      <c r="I446" s="71"/>
      <c r="J446" s="71" t="s">
        <v>47</v>
      </c>
      <c r="K446" s="99">
        <v>5</v>
      </c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3"/>
      <c r="AH446" s="73"/>
      <c r="AI446" s="73"/>
    </row>
    <row r="447" spans="1:35" hidden="1" x14ac:dyDescent="0.2">
      <c r="A447" s="67" t="s">
        <v>324</v>
      </c>
      <c r="B447" s="71" t="s">
        <v>49</v>
      </c>
      <c r="C447" s="102">
        <v>108</v>
      </c>
      <c r="D447" s="71"/>
      <c r="E447" s="71"/>
      <c r="F447" s="71"/>
      <c r="G447" s="71"/>
      <c r="H447" s="71"/>
      <c r="I447" s="71"/>
      <c r="J447" s="71" t="s">
        <v>47</v>
      </c>
      <c r="K447" s="99">
        <v>5</v>
      </c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3"/>
      <c r="AH447" s="51"/>
      <c r="AI447" s="76"/>
    </row>
    <row r="448" spans="1:35" hidden="1" x14ac:dyDescent="0.2">
      <c r="A448" s="67" t="s">
        <v>325</v>
      </c>
      <c r="B448" s="71" t="s">
        <v>49</v>
      </c>
      <c r="C448" s="102">
        <v>208</v>
      </c>
      <c r="D448" s="71"/>
      <c r="E448" s="71"/>
      <c r="F448" s="71"/>
      <c r="G448" s="71"/>
      <c r="H448" s="71"/>
      <c r="I448" s="71"/>
      <c r="J448" s="71" t="s">
        <v>47</v>
      </c>
      <c r="K448" s="99">
        <v>5</v>
      </c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3"/>
      <c r="AH448" s="51"/>
      <c r="AI448" s="76"/>
    </row>
    <row r="449" spans="1:35" hidden="1" x14ac:dyDescent="0.2">
      <c r="A449" s="67" t="s">
        <v>326</v>
      </c>
      <c r="B449" s="71" t="s">
        <v>49</v>
      </c>
      <c r="C449" s="102">
        <v>156</v>
      </c>
      <c r="D449" s="71"/>
      <c r="E449" s="71"/>
      <c r="F449" s="71"/>
      <c r="G449" s="71"/>
      <c r="H449" s="71"/>
      <c r="I449" s="71"/>
      <c r="J449" s="71" t="s">
        <v>47</v>
      </c>
      <c r="K449" s="99">
        <v>5</v>
      </c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3"/>
      <c r="AH449" s="73"/>
      <c r="AI449" s="76"/>
    </row>
    <row r="450" spans="1:35" hidden="1" x14ac:dyDescent="0.2">
      <c r="A450" s="67" t="s">
        <v>357</v>
      </c>
      <c r="B450" s="71" t="s">
        <v>49</v>
      </c>
      <c r="C450" s="102">
        <v>24</v>
      </c>
      <c r="D450" s="71"/>
      <c r="E450" s="71"/>
      <c r="F450" s="71"/>
      <c r="G450" s="71"/>
      <c r="H450" s="71"/>
      <c r="I450" s="71"/>
      <c r="J450" s="71" t="s">
        <v>47</v>
      </c>
      <c r="K450" s="99">
        <v>5</v>
      </c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3"/>
      <c r="AH450" s="73"/>
      <c r="AI450" s="76"/>
    </row>
    <row r="451" spans="1:35" hidden="1" x14ac:dyDescent="0.2">
      <c r="A451" s="67" t="s">
        <v>327</v>
      </c>
      <c r="B451" s="71" t="s">
        <v>49</v>
      </c>
      <c r="C451" s="102"/>
      <c r="D451" s="71">
        <v>208</v>
      </c>
      <c r="E451" s="71"/>
      <c r="F451" s="71"/>
      <c r="G451" s="71"/>
      <c r="H451" s="71"/>
      <c r="I451" s="71"/>
      <c r="J451" s="71" t="s">
        <v>47</v>
      </c>
      <c r="K451" s="99">
        <v>5</v>
      </c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3"/>
      <c r="AH451" s="73"/>
      <c r="AI451" s="76"/>
    </row>
    <row r="452" spans="1:35" hidden="1" x14ac:dyDescent="0.2">
      <c r="A452" s="67" t="s">
        <v>330</v>
      </c>
      <c r="B452" s="71" t="s">
        <v>49</v>
      </c>
      <c r="C452" s="102">
        <v>2066</v>
      </c>
      <c r="D452" s="42">
        <v>2845</v>
      </c>
      <c r="E452" s="7"/>
      <c r="F452" s="92"/>
      <c r="G452" s="7"/>
      <c r="H452" s="7"/>
      <c r="I452" s="7"/>
      <c r="J452" s="71" t="s">
        <v>47</v>
      </c>
      <c r="K452" s="99">
        <v>5</v>
      </c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71"/>
      <c r="Y452" s="71"/>
      <c r="Z452" s="42"/>
      <c r="AA452" s="42"/>
      <c r="AB452" s="42"/>
      <c r="AC452" s="42"/>
      <c r="AD452" s="42"/>
      <c r="AE452" s="42"/>
      <c r="AF452" s="42"/>
      <c r="AG452" s="42"/>
      <c r="AH452" s="42" t="s">
        <v>210</v>
      </c>
      <c r="AI452" s="93"/>
    </row>
    <row r="453" spans="1:35" hidden="1" x14ac:dyDescent="0.2">
      <c r="A453" s="67" t="s">
        <v>331</v>
      </c>
      <c r="B453" s="71" t="s">
        <v>49</v>
      </c>
      <c r="C453" s="102">
        <f>E453+F453+G453+I453</f>
        <v>49394</v>
      </c>
      <c r="D453" s="71">
        <v>2703</v>
      </c>
      <c r="E453" s="71">
        <v>39178</v>
      </c>
      <c r="F453" s="71">
        <v>7513</v>
      </c>
      <c r="G453" s="71">
        <v>0</v>
      </c>
      <c r="H453" s="71" t="s">
        <v>59</v>
      </c>
      <c r="I453" s="71">
        <v>2703</v>
      </c>
      <c r="J453" s="71" t="s">
        <v>47</v>
      </c>
      <c r="K453" s="99">
        <v>5</v>
      </c>
      <c r="L453" s="71">
        <v>120</v>
      </c>
      <c r="M453" s="71">
        <v>3054</v>
      </c>
      <c r="N453" s="71">
        <v>6108</v>
      </c>
      <c r="O453" s="71">
        <v>11</v>
      </c>
      <c r="P453" s="71">
        <v>248</v>
      </c>
      <c r="Q453" s="71">
        <v>496</v>
      </c>
      <c r="R453" s="71">
        <v>120</v>
      </c>
      <c r="S453" s="71">
        <v>624</v>
      </c>
      <c r="T453" s="71">
        <v>8</v>
      </c>
      <c r="U453" s="71">
        <v>30</v>
      </c>
      <c r="V453" s="71">
        <v>22</v>
      </c>
      <c r="W453" s="71">
        <v>4</v>
      </c>
      <c r="X453" s="71"/>
      <c r="Y453" s="71"/>
      <c r="Z453" s="71">
        <v>18</v>
      </c>
      <c r="AA453" s="71">
        <v>22</v>
      </c>
      <c r="AB453" s="71">
        <v>0</v>
      </c>
      <c r="AC453" s="71">
        <v>0</v>
      </c>
      <c r="AD453" s="71">
        <v>6</v>
      </c>
      <c r="AE453" s="71">
        <v>1</v>
      </c>
      <c r="AF453" s="71">
        <v>2</v>
      </c>
      <c r="AG453" s="73" t="s">
        <v>275</v>
      </c>
      <c r="AH453" s="51" t="s">
        <v>210</v>
      </c>
      <c r="AI453" s="73"/>
    </row>
    <row r="454" spans="1:35" hidden="1" x14ac:dyDescent="0.2">
      <c r="A454" s="67" t="s">
        <v>332</v>
      </c>
      <c r="B454" s="71" t="s">
        <v>49</v>
      </c>
      <c r="C454" s="102">
        <v>2845</v>
      </c>
      <c r="D454" s="71">
        <v>2845</v>
      </c>
      <c r="E454" s="71">
        <v>0</v>
      </c>
      <c r="F454" s="71">
        <v>0</v>
      </c>
      <c r="G454" s="71">
        <v>0</v>
      </c>
      <c r="H454" s="71" t="s">
        <v>50</v>
      </c>
      <c r="I454" s="71">
        <v>0</v>
      </c>
      <c r="J454" s="71" t="s">
        <v>47</v>
      </c>
      <c r="K454" s="99">
        <v>5</v>
      </c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3"/>
      <c r="AH454" s="51" t="s">
        <v>210</v>
      </c>
      <c r="AI454" s="73"/>
    </row>
    <row r="455" spans="1:35" hidden="1" x14ac:dyDescent="0.2">
      <c r="A455" s="67" t="s">
        <v>333</v>
      </c>
      <c r="B455" s="71" t="s">
        <v>49</v>
      </c>
      <c r="C455" s="102">
        <v>1883</v>
      </c>
      <c r="D455" s="71">
        <v>1883</v>
      </c>
      <c r="E455" s="71">
        <v>0</v>
      </c>
      <c r="F455" s="71">
        <v>0</v>
      </c>
      <c r="G455" s="71">
        <v>0</v>
      </c>
      <c r="H455" s="71" t="s">
        <v>59</v>
      </c>
      <c r="I455" s="71">
        <v>1683</v>
      </c>
      <c r="J455" s="71" t="s">
        <v>47</v>
      </c>
      <c r="K455" s="99">
        <v>5</v>
      </c>
      <c r="L455" s="71">
        <v>0</v>
      </c>
      <c r="M455" s="71">
        <v>0</v>
      </c>
      <c r="N455" s="71">
        <v>0</v>
      </c>
      <c r="O455" s="71">
        <v>0</v>
      </c>
      <c r="P455" s="71">
        <v>0</v>
      </c>
      <c r="Q455" s="71">
        <v>0</v>
      </c>
      <c r="R455" s="71">
        <v>0</v>
      </c>
      <c r="S455" s="71">
        <v>30</v>
      </c>
      <c r="T455" s="71">
        <v>0</v>
      </c>
      <c r="U455" s="71">
        <v>32</v>
      </c>
      <c r="V455" s="71">
        <v>25</v>
      </c>
      <c r="W455" s="71">
        <v>8</v>
      </c>
      <c r="X455" s="71"/>
      <c r="Y455" s="71"/>
      <c r="Z455" s="71">
        <v>28</v>
      </c>
      <c r="AA455" s="71">
        <v>25</v>
      </c>
      <c r="AB455" s="71">
        <v>32</v>
      </c>
      <c r="AC455" s="71">
        <v>0</v>
      </c>
      <c r="AD455" s="71">
        <v>0</v>
      </c>
      <c r="AE455" s="71">
        <v>0</v>
      </c>
      <c r="AF455" s="71">
        <v>1</v>
      </c>
      <c r="AG455" s="71" t="s">
        <v>214</v>
      </c>
      <c r="AH455" s="51" t="s">
        <v>210</v>
      </c>
      <c r="AI455" s="76"/>
    </row>
    <row r="456" spans="1:35" hidden="1" x14ac:dyDescent="0.2">
      <c r="A456" s="67" t="s">
        <v>358</v>
      </c>
      <c r="B456" s="71" t="s">
        <v>49</v>
      </c>
      <c r="C456" s="102">
        <f>E456+F456+G456+I456</f>
        <v>75000</v>
      </c>
      <c r="D456" s="71">
        <v>2500</v>
      </c>
      <c r="E456" s="71">
        <v>35000</v>
      </c>
      <c r="F456" s="71">
        <v>35000</v>
      </c>
      <c r="G456" s="71">
        <v>0</v>
      </c>
      <c r="H456" s="71" t="s">
        <v>59</v>
      </c>
      <c r="I456" s="71">
        <v>5000</v>
      </c>
      <c r="J456" s="71" t="s">
        <v>47</v>
      </c>
      <c r="K456" s="94">
        <v>1</v>
      </c>
      <c r="L456" s="71"/>
      <c r="M456" s="71"/>
      <c r="N456" s="71"/>
      <c r="O456" s="71"/>
      <c r="P456" s="71"/>
      <c r="Q456" s="71"/>
      <c r="R456" s="71"/>
      <c r="S456" s="71">
        <v>0</v>
      </c>
      <c r="T456" s="71">
        <v>0</v>
      </c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 t="s">
        <v>356</v>
      </c>
      <c r="AH456" s="71"/>
      <c r="AI456" s="73"/>
    </row>
    <row r="457" spans="1:35" hidden="1" x14ac:dyDescent="0.2">
      <c r="A457" s="67" t="s">
        <v>359</v>
      </c>
      <c r="B457" s="71" t="s">
        <v>49</v>
      </c>
      <c r="C457" s="102">
        <v>1463</v>
      </c>
      <c r="D457" s="42"/>
      <c r="E457" s="7"/>
      <c r="F457" s="92"/>
      <c r="G457" s="7"/>
      <c r="H457" s="7"/>
      <c r="I457" s="7"/>
      <c r="J457" s="71" t="s">
        <v>47</v>
      </c>
      <c r="K457" s="94">
        <v>1</v>
      </c>
      <c r="L457" s="42"/>
      <c r="M457" s="42"/>
      <c r="N457" s="42"/>
      <c r="O457" s="42"/>
      <c r="P457" s="42"/>
      <c r="Q457" s="42"/>
      <c r="R457" s="42"/>
      <c r="S457" s="71"/>
      <c r="T457" s="71"/>
      <c r="U457" s="42"/>
      <c r="V457" s="42"/>
      <c r="W457" s="42"/>
      <c r="X457" s="71"/>
      <c r="Y457" s="71"/>
      <c r="Z457" s="42"/>
      <c r="AA457" s="42"/>
      <c r="AB457" s="42"/>
      <c r="AC457" s="42"/>
      <c r="AD457" s="42"/>
      <c r="AE457" s="42"/>
      <c r="AF457" s="42"/>
      <c r="AG457" s="42"/>
      <c r="AH457" s="42" t="s">
        <v>210</v>
      </c>
      <c r="AI457" s="93"/>
    </row>
    <row r="458" spans="1:35" hidden="1" x14ac:dyDescent="0.2">
      <c r="A458" s="67" t="s">
        <v>360</v>
      </c>
      <c r="B458" s="71" t="s">
        <v>49</v>
      </c>
      <c r="C458" s="102">
        <v>100</v>
      </c>
      <c r="D458" s="42"/>
      <c r="E458" s="7"/>
      <c r="F458" s="92"/>
      <c r="G458" s="7"/>
      <c r="H458" s="7"/>
      <c r="I458" s="7"/>
      <c r="J458" s="71" t="s">
        <v>47</v>
      </c>
      <c r="K458" s="99">
        <v>5</v>
      </c>
      <c r="L458" s="42"/>
      <c r="M458" s="42"/>
      <c r="N458" s="42"/>
      <c r="O458" s="42"/>
      <c r="P458" s="42"/>
      <c r="Q458" s="42"/>
      <c r="R458" s="42"/>
      <c r="S458" s="71"/>
      <c r="T458" s="71"/>
      <c r="U458" s="42"/>
      <c r="V458" s="42"/>
      <c r="W458" s="42"/>
      <c r="X458" s="71"/>
      <c r="Y458" s="71"/>
      <c r="Z458" s="42"/>
      <c r="AA458" s="42"/>
      <c r="AB458" s="42"/>
      <c r="AC458" s="42"/>
      <c r="AD458" s="42"/>
      <c r="AE458" s="42"/>
      <c r="AF458" s="42"/>
      <c r="AG458" s="42"/>
      <c r="AH458" s="42" t="s">
        <v>210</v>
      </c>
      <c r="AI458" s="93"/>
    </row>
    <row r="459" spans="1:35" hidden="1" x14ac:dyDescent="0.2">
      <c r="A459" s="67" t="s">
        <v>361</v>
      </c>
      <c r="B459" s="71" t="s">
        <v>49</v>
      </c>
      <c r="C459" s="102">
        <v>4103</v>
      </c>
      <c r="D459" s="42"/>
      <c r="E459" s="7"/>
      <c r="F459" s="92"/>
      <c r="G459" s="7"/>
      <c r="H459" s="7"/>
      <c r="I459" s="7"/>
      <c r="J459" s="71" t="s">
        <v>47</v>
      </c>
      <c r="K459" s="94">
        <v>1</v>
      </c>
      <c r="L459" s="42"/>
      <c r="M459" s="42"/>
      <c r="N459" s="42"/>
      <c r="O459" s="42"/>
      <c r="P459" s="42"/>
      <c r="Q459" s="42"/>
      <c r="R459" s="42"/>
      <c r="S459" s="71"/>
      <c r="T459" s="71"/>
      <c r="U459" s="42"/>
      <c r="V459" s="42"/>
      <c r="W459" s="42"/>
      <c r="X459" s="71"/>
      <c r="Y459" s="71"/>
      <c r="Z459" s="42"/>
      <c r="AA459" s="42"/>
      <c r="AB459" s="42"/>
      <c r="AC459" s="42"/>
      <c r="AD459" s="42"/>
      <c r="AE459" s="42"/>
      <c r="AF459" s="42"/>
      <c r="AG459" s="42"/>
      <c r="AH459" s="42" t="s">
        <v>210</v>
      </c>
      <c r="AI459" s="93"/>
    </row>
    <row r="460" spans="1:35" hidden="1" x14ac:dyDescent="0.2">
      <c r="A460" s="67" t="s">
        <v>362</v>
      </c>
      <c r="B460" s="71" t="s">
        <v>49</v>
      </c>
      <c r="C460" s="102">
        <v>35024</v>
      </c>
      <c r="D460" s="42"/>
      <c r="E460" s="7"/>
      <c r="F460" s="92"/>
      <c r="G460" s="7"/>
      <c r="H460" s="7"/>
      <c r="I460" s="7"/>
      <c r="J460" s="71" t="s">
        <v>47</v>
      </c>
      <c r="K460" s="94">
        <v>1</v>
      </c>
      <c r="L460" s="42"/>
      <c r="M460" s="42"/>
      <c r="N460" s="42"/>
      <c r="O460" s="42"/>
      <c r="P460" s="42"/>
      <c r="Q460" s="42"/>
      <c r="R460" s="42"/>
      <c r="S460" s="71"/>
      <c r="T460" s="71"/>
      <c r="U460" s="42"/>
      <c r="V460" s="42"/>
      <c r="W460" s="42"/>
      <c r="X460" s="71"/>
      <c r="Y460" s="71"/>
      <c r="Z460" s="42"/>
      <c r="AA460" s="42"/>
      <c r="AB460" s="42"/>
      <c r="AC460" s="42"/>
      <c r="AD460" s="42"/>
      <c r="AE460" s="42"/>
      <c r="AF460" s="42"/>
      <c r="AG460" s="42"/>
      <c r="AH460" s="42" t="s">
        <v>210</v>
      </c>
      <c r="AI460" s="93"/>
    </row>
    <row r="461" spans="1:35" hidden="1" x14ac:dyDescent="0.2">
      <c r="A461" s="67" t="s">
        <v>363</v>
      </c>
      <c r="B461" s="71" t="s">
        <v>49</v>
      </c>
      <c r="C461" s="102">
        <v>3392</v>
      </c>
      <c r="D461" s="42"/>
      <c r="E461" s="7"/>
      <c r="F461" s="92"/>
      <c r="G461" s="7"/>
      <c r="H461" s="7"/>
      <c r="I461" s="7"/>
      <c r="J461" s="71" t="s">
        <v>47</v>
      </c>
      <c r="K461" s="94">
        <v>1</v>
      </c>
      <c r="L461" s="42"/>
      <c r="M461" s="42"/>
      <c r="N461" s="42"/>
      <c r="O461" s="42"/>
      <c r="P461" s="42"/>
      <c r="Q461" s="42"/>
      <c r="R461" s="42"/>
      <c r="S461" s="71"/>
      <c r="T461" s="71"/>
      <c r="U461" s="42"/>
      <c r="V461" s="42"/>
      <c r="W461" s="42"/>
      <c r="X461" s="71"/>
      <c r="Y461" s="71"/>
      <c r="Z461" s="42"/>
      <c r="AA461" s="42"/>
      <c r="AB461" s="42"/>
      <c r="AC461" s="42"/>
      <c r="AD461" s="42"/>
      <c r="AE461" s="42"/>
      <c r="AF461" s="42"/>
      <c r="AG461" s="42"/>
      <c r="AH461" s="42" t="s">
        <v>210</v>
      </c>
      <c r="AI461" s="93"/>
    </row>
    <row r="462" spans="1:35" hidden="1" x14ac:dyDescent="0.2">
      <c r="A462" s="67" t="s">
        <v>364</v>
      </c>
      <c r="B462" s="71" t="s">
        <v>49</v>
      </c>
      <c r="C462" s="102">
        <v>4787</v>
      </c>
      <c r="D462" s="42"/>
      <c r="E462" s="7"/>
      <c r="F462" s="92"/>
      <c r="G462" s="7"/>
      <c r="H462" s="7"/>
      <c r="I462" s="7"/>
      <c r="J462" s="71" t="s">
        <v>47</v>
      </c>
      <c r="K462" s="94">
        <v>1</v>
      </c>
      <c r="L462" s="42"/>
      <c r="M462" s="42"/>
      <c r="N462" s="42"/>
      <c r="O462" s="42"/>
      <c r="P462" s="42"/>
      <c r="Q462" s="42"/>
      <c r="R462" s="42"/>
      <c r="S462" s="71"/>
      <c r="T462" s="71"/>
      <c r="U462" s="42"/>
      <c r="V462" s="42"/>
      <c r="W462" s="42"/>
      <c r="X462" s="71"/>
      <c r="Y462" s="71"/>
      <c r="Z462" s="42"/>
      <c r="AA462" s="42"/>
      <c r="AB462" s="42"/>
      <c r="AC462" s="42"/>
      <c r="AD462" s="42"/>
      <c r="AE462" s="42"/>
      <c r="AF462" s="42"/>
      <c r="AG462" s="42"/>
      <c r="AH462" s="42" t="s">
        <v>210</v>
      </c>
      <c r="AI462" s="93"/>
    </row>
    <row r="463" spans="1:35" hidden="1" x14ac:dyDescent="0.2">
      <c r="A463" s="67" t="s">
        <v>365</v>
      </c>
      <c r="B463" s="71" t="s">
        <v>49</v>
      </c>
      <c r="C463" s="102">
        <v>7151</v>
      </c>
      <c r="D463" s="42"/>
      <c r="E463" s="7"/>
      <c r="F463" s="92"/>
      <c r="G463" s="7"/>
      <c r="H463" s="7"/>
      <c r="I463" s="7"/>
      <c r="J463" s="71" t="s">
        <v>47</v>
      </c>
      <c r="K463" s="94">
        <v>1</v>
      </c>
      <c r="L463" s="42"/>
      <c r="M463" s="42"/>
      <c r="N463" s="42"/>
      <c r="O463" s="42"/>
      <c r="P463" s="42"/>
      <c r="Q463" s="42"/>
      <c r="R463" s="42"/>
      <c r="S463" s="71"/>
      <c r="T463" s="71"/>
      <c r="U463" s="42"/>
      <c r="V463" s="42"/>
      <c r="W463" s="42"/>
      <c r="X463" s="71"/>
      <c r="Y463" s="71"/>
      <c r="Z463" s="42"/>
      <c r="AA463" s="42"/>
      <c r="AB463" s="42"/>
      <c r="AC463" s="42"/>
      <c r="AD463" s="42"/>
      <c r="AE463" s="42"/>
      <c r="AF463" s="42"/>
      <c r="AG463" s="42"/>
      <c r="AH463" s="42" t="s">
        <v>210</v>
      </c>
      <c r="AI463" s="93"/>
    </row>
    <row r="464" spans="1:35" hidden="1" x14ac:dyDescent="0.2">
      <c r="A464" s="67" t="s">
        <v>366</v>
      </c>
      <c r="B464" s="71" t="s">
        <v>49</v>
      </c>
      <c r="C464" s="102">
        <v>10963</v>
      </c>
      <c r="D464" s="42"/>
      <c r="E464" s="7"/>
      <c r="F464" s="92"/>
      <c r="G464" s="7"/>
      <c r="H464" s="7"/>
      <c r="I464" s="7"/>
      <c r="J464" s="71" t="s">
        <v>47</v>
      </c>
      <c r="K464" s="94">
        <v>1</v>
      </c>
      <c r="L464" s="42"/>
      <c r="M464" s="42"/>
      <c r="N464" s="42"/>
      <c r="O464" s="42"/>
      <c r="P464" s="42"/>
      <c r="Q464" s="42"/>
      <c r="R464" s="42"/>
      <c r="S464" s="71"/>
      <c r="T464" s="71"/>
      <c r="U464" s="42"/>
      <c r="V464" s="42"/>
      <c r="W464" s="42"/>
      <c r="X464" s="71"/>
      <c r="Y464" s="71"/>
      <c r="Z464" s="42"/>
      <c r="AA464" s="42"/>
      <c r="AB464" s="42"/>
      <c r="AC464" s="42"/>
      <c r="AD464" s="42"/>
      <c r="AE464" s="42"/>
      <c r="AF464" s="42"/>
      <c r="AG464" s="42"/>
      <c r="AH464" s="42" t="s">
        <v>210</v>
      </c>
      <c r="AI464" s="93"/>
    </row>
    <row r="465" spans="1:35" hidden="1" x14ac:dyDescent="0.2">
      <c r="A465" s="67" t="s">
        <v>367</v>
      </c>
      <c r="B465" s="71" t="s">
        <v>49</v>
      </c>
      <c r="C465" s="102">
        <v>41226</v>
      </c>
      <c r="D465" s="42"/>
      <c r="E465" s="7"/>
      <c r="F465" s="92"/>
      <c r="G465" s="7"/>
      <c r="H465" s="7"/>
      <c r="I465" s="7"/>
      <c r="J465" s="71" t="s">
        <v>47</v>
      </c>
      <c r="K465" s="94">
        <v>1</v>
      </c>
      <c r="L465" s="42"/>
      <c r="M465" s="42"/>
      <c r="N465" s="42"/>
      <c r="O465" s="42"/>
      <c r="P465" s="42"/>
      <c r="Q465" s="42"/>
      <c r="R465" s="42"/>
      <c r="S465" s="71"/>
      <c r="T465" s="71"/>
      <c r="U465" s="42"/>
      <c r="V465" s="42"/>
      <c r="W465" s="42"/>
      <c r="X465" s="71"/>
      <c r="Y465" s="71"/>
      <c r="Z465" s="42"/>
      <c r="AA465" s="42"/>
      <c r="AB465" s="42"/>
      <c r="AC465" s="42"/>
      <c r="AD465" s="42"/>
      <c r="AE465" s="42"/>
      <c r="AF465" s="42"/>
      <c r="AG465" s="42"/>
      <c r="AH465" s="42" t="s">
        <v>210</v>
      </c>
      <c r="AI465" s="93"/>
    </row>
    <row r="466" spans="1:35" hidden="1" x14ac:dyDescent="0.2">
      <c r="A466" s="67" t="s">
        <v>368</v>
      </c>
      <c r="B466" s="71" t="s">
        <v>49</v>
      </c>
      <c r="C466" s="102">
        <v>972</v>
      </c>
      <c r="D466" s="42"/>
      <c r="E466" s="7"/>
      <c r="F466" s="92"/>
      <c r="G466" s="7"/>
      <c r="H466" s="7"/>
      <c r="I466" s="7"/>
      <c r="J466" s="71" t="s">
        <v>47</v>
      </c>
      <c r="K466" s="94">
        <v>1</v>
      </c>
      <c r="L466" s="42"/>
      <c r="M466" s="42"/>
      <c r="N466" s="42"/>
      <c r="O466" s="42"/>
      <c r="P466" s="42"/>
      <c r="Q466" s="42"/>
      <c r="R466" s="42"/>
      <c r="S466" s="71"/>
      <c r="T466" s="71"/>
      <c r="U466" s="42"/>
      <c r="V466" s="42"/>
      <c r="W466" s="42"/>
      <c r="X466" s="71"/>
      <c r="Y466" s="71"/>
      <c r="Z466" s="42"/>
      <c r="AA466" s="42"/>
      <c r="AB466" s="42"/>
      <c r="AC466" s="42"/>
      <c r="AD466" s="42"/>
      <c r="AE466" s="42"/>
      <c r="AF466" s="42"/>
      <c r="AG466" s="42"/>
      <c r="AH466" s="42" t="s">
        <v>210</v>
      </c>
      <c r="AI466" s="93"/>
    </row>
    <row r="467" spans="1:35" hidden="1" x14ac:dyDescent="0.2">
      <c r="A467" s="67" t="s">
        <v>369</v>
      </c>
      <c r="B467" s="71" t="s">
        <v>49</v>
      </c>
      <c r="C467" s="102">
        <v>304</v>
      </c>
      <c r="D467" s="42"/>
      <c r="E467" s="7"/>
      <c r="F467" s="92"/>
      <c r="G467" s="7"/>
      <c r="H467" s="7"/>
      <c r="I467" s="7"/>
      <c r="J467" s="71" t="s">
        <v>47</v>
      </c>
      <c r="K467" s="94">
        <v>1</v>
      </c>
      <c r="L467" s="42"/>
      <c r="M467" s="42"/>
      <c r="N467" s="42"/>
      <c r="O467" s="42"/>
      <c r="P467" s="42"/>
      <c r="Q467" s="42"/>
      <c r="R467" s="42"/>
      <c r="S467" s="71"/>
      <c r="T467" s="71"/>
      <c r="U467" s="42"/>
      <c r="V467" s="42"/>
      <c r="W467" s="42"/>
      <c r="X467" s="71"/>
      <c r="Y467" s="71"/>
      <c r="Z467" s="42"/>
      <c r="AA467" s="42"/>
      <c r="AB467" s="42"/>
      <c r="AC467" s="42"/>
      <c r="AD467" s="42"/>
      <c r="AE467" s="42"/>
      <c r="AF467" s="42"/>
      <c r="AG467" s="42"/>
      <c r="AH467" s="42" t="s">
        <v>210</v>
      </c>
      <c r="AI467" s="93"/>
    </row>
    <row r="468" spans="1:35" hidden="1" x14ac:dyDescent="0.2">
      <c r="A468" s="67" t="s">
        <v>370</v>
      </c>
      <c r="B468" s="71" t="s">
        <v>49</v>
      </c>
      <c r="C468" s="102">
        <v>12808</v>
      </c>
      <c r="D468" s="42"/>
      <c r="E468" s="7"/>
      <c r="F468" s="92"/>
      <c r="G468" s="7"/>
      <c r="H468" s="7"/>
      <c r="I468" s="7"/>
      <c r="J468" s="71" t="s">
        <v>47</v>
      </c>
      <c r="K468" s="94">
        <v>1</v>
      </c>
      <c r="L468" s="42"/>
      <c r="M468" s="42"/>
      <c r="N468" s="42"/>
      <c r="O468" s="42"/>
      <c r="P468" s="42"/>
      <c r="Q468" s="42"/>
      <c r="R468" s="42"/>
      <c r="S468" s="71"/>
      <c r="T468" s="71"/>
      <c r="U468" s="42"/>
      <c r="V468" s="42"/>
      <c r="W468" s="42"/>
      <c r="X468" s="71"/>
      <c r="Y468" s="71"/>
      <c r="Z468" s="42"/>
      <c r="AA468" s="42"/>
      <c r="AB468" s="42"/>
      <c r="AC468" s="42"/>
      <c r="AD468" s="42"/>
      <c r="AE468" s="42"/>
      <c r="AF468" s="42"/>
      <c r="AG468" s="42"/>
      <c r="AH468" s="42" t="s">
        <v>210</v>
      </c>
      <c r="AI468" s="93"/>
    </row>
    <row r="469" spans="1:35" hidden="1" x14ac:dyDescent="0.2">
      <c r="A469" s="67" t="s">
        <v>371</v>
      </c>
      <c r="B469" s="71" t="s">
        <v>49</v>
      </c>
      <c r="C469" s="102">
        <v>13574</v>
      </c>
      <c r="D469" s="42"/>
      <c r="E469" s="7"/>
      <c r="F469" s="92"/>
      <c r="G469" s="7"/>
      <c r="H469" s="7"/>
      <c r="I469" s="7"/>
      <c r="J469" s="71" t="s">
        <v>47</v>
      </c>
      <c r="K469" s="94">
        <v>1</v>
      </c>
      <c r="L469" s="42"/>
      <c r="M469" s="42"/>
      <c r="N469" s="42"/>
      <c r="O469" s="42"/>
      <c r="P469" s="42"/>
      <c r="Q469" s="42"/>
      <c r="R469" s="42"/>
      <c r="S469" s="71"/>
      <c r="T469" s="71"/>
      <c r="U469" s="42"/>
      <c r="V469" s="42"/>
      <c r="W469" s="42"/>
      <c r="X469" s="71"/>
      <c r="Y469" s="71"/>
      <c r="Z469" s="42"/>
      <c r="AA469" s="42"/>
      <c r="AB469" s="42"/>
      <c r="AC469" s="42"/>
      <c r="AD469" s="42"/>
      <c r="AE469" s="42"/>
      <c r="AF469" s="42"/>
      <c r="AG469" s="42"/>
      <c r="AH469" s="42" t="s">
        <v>210</v>
      </c>
      <c r="AI469" s="93"/>
    </row>
    <row r="470" spans="1:35" hidden="1" x14ac:dyDescent="0.2">
      <c r="A470" s="67" t="s">
        <v>372</v>
      </c>
      <c r="B470" s="71" t="s">
        <v>49</v>
      </c>
      <c r="C470" s="102">
        <v>5796</v>
      </c>
      <c r="D470" s="42"/>
      <c r="E470" s="7"/>
      <c r="F470" s="92"/>
      <c r="G470" s="7"/>
      <c r="H470" s="7"/>
      <c r="I470" s="7"/>
      <c r="J470" s="71" t="s">
        <v>47</v>
      </c>
      <c r="K470" s="94">
        <v>1</v>
      </c>
      <c r="L470" s="42"/>
      <c r="M470" s="42"/>
      <c r="N470" s="42"/>
      <c r="O470" s="42"/>
      <c r="P470" s="42"/>
      <c r="Q470" s="42"/>
      <c r="R470" s="42"/>
      <c r="S470" s="71"/>
      <c r="T470" s="71"/>
      <c r="U470" s="42"/>
      <c r="V470" s="42"/>
      <c r="W470" s="42"/>
      <c r="X470" s="71"/>
      <c r="Y470" s="71"/>
      <c r="Z470" s="42"/>
      <c r="AA470" s="42"/>
      <c r="AB470" s="42"/>
      <c r="AC470" s="42"/>
      <c r="AD470" s="42"/>
      <c r="AE470" s="42"/>
      <c r="AF470" s="42"/>
      <c r="AG470" s="42"/>
      <c r="AH470" s="42" t="s">
        <v>210</v>
      </c>
      <c r="AI470" s="93"/>
    </row>
    <row r="471" spans="1:35" hidden="1" x14ac:dyDescent="0.2">
      <c r="A471" s="67" t="s">
        <v>327</v>
      </c>
      <c r="B471" s="71" t="s">
        <v>49</v>
      </c>
      <c r="C471" s="102">
        <v>21864</v>
      </c>
      <c r="D471" s="42"/>
      <c r="E471" s="7"/>
      <c r="F471" s="92"/>
      <c r="G471" s="7"/>
      <c r="H471" s="7"/>
      <c r="I471" s="7"/>
      <c r="J471" s="71" t="s">
        <v>47</v>
      </c>
      <c r="K471" s="94">
        <v>1</v>
      </c>
      <c r="L471" s="42"/>
      <c r="M471" s="42"/>
      <c r="N471" s="42"/>
      <c r="O471" s="42"/>
      <c r="P471" s="42"/>
      <c r="Q471" s="42"/>
      <c r="R471" s="42"/>
      <c r="S471" s="71"/>
      <c r="T471" s="71"/>
      <c r="U471" s="42"/>
      <c r="V471" s="42"/>
      <c r="W471" s="42"/>
      <c r="X471" s="71"/>
      <c r="Y471" s="71"/>
      <c r="Z471" s="42"/>
      <c r="AA471" s="42"/>
      <c r="AB471" s="42"/>
      <c r="AC471" s="42"/>
      <c r="AD471" s="42"/>
      <c r="AE471" s="42"/>
      <c r="AF471" s="42"/>
      <c r="AG471" s="42"/>
      <c r="AH471" s="42" t="s">
        <v>210</v>
      </c>
      <c r="AI471" s="93"/>
    </row>
    <row r="472" spans="1:35" hidden="1" x14ac:dyDescent="0.2">
      <c r="A472" s="67" t="s">
        <v>373</v>
      </c>
      <c r="B472" s="71" t="s">
        <v>49</v>
      </c>
      <c r="C472" s="102">
        <v>2519</v>
      </c>
      <c r="D472" s="42"/>
      <c r="E472" s="7"/>
      <c r="F472" s="92"/>
      <c r="G472" s="7"/>
      <c r="H472" s="7"/>
      <c r="I472" s="7"/>
      <c r="J472" s="71" t="s">
        <v>47</v>
      </c>
      <c r="K472" s="94">
        <v>1</v>
      </c>
      <c r="L472" s="42"/>
      <c r="M472" s="42"/>
      <c r="N472" s="42"/>
      <c r="O472" s="42"/>
      <c r="P472" s="42"/>
      <c r="Q472" s="42"/>
      <c r="R472" s="42"/>
      <c r="S472" s="71"/>
      <c r="T472" s="71"/>
      <c r="U472" s="42"/>
      <c r="V472" s="42"/>
      <c r="W472" s="42"/>
      <c r="X472" s="71"/>
      <c r="Y472" s="71"/>
      <c r="Z472" s="42"/>
      <c r="AA472" s="42"/>
      <c r="AB472" s="42"/>
      <c r="AC472" s="42"/>
      <c r="AD472" s="42"/>
      <c r="AE472" s="42"/>
      <c r="AF472" s="42"/>
      <c r="AG472" s="42"/>
      <c r="AH472" s="42" t="s">
        <v>210</v>
      </c>
      <c r="AI472" s="93"/>
    </row>
    <row r="473" spans="1:35" hidden="1" x14ac:dyDescent="0.2">
      <c r="A473" s="67" t="s">
        <v>374</v>
      </c>
      <c r="B473" s="71" t="s">
        <v>49</v>
      </c>
      <c r="C473" s="102">
        <v>3935</v>
      </c>
      <c r="D473" s="42"/>
      <c r="E473" s="7"/>
      <c r="F473" s="92"/>
      <c r="G473" s="7"/>
      <c r="H473" s="7"/>
      <c r="I473" s="7"/>
      <c r="J473" s="71" t="s">
        <v>47</v>
      </c>
      <c r="K473" s="94">
        <v>1</v>
      </c>
      <c r="L473" s="42"/>
      <c r="M473" s="42"/>
      <c r="N473" s="42"/>
      <c r="O473" s="42"/>
      <c r="P473" s="42"/>
      <c r="Q473" s="42"/>
      <c r="R473" s="42"/>
      <c r="S473" s="71"/>
      <c r="T473" s="71"/>
      <c r="U473" s="42"/>
      <c r="V473" s="42"/>
      <c r="W473" s="42"/>
      <c r="X473" s="71"/>
      <c r="Y473" s="71"/>
      <c r="Z473" s="42"/>
      <c r="AA473" s="42"/>
      <c r="AB473" s="42"/>
      <c r="AC473" s="42"/>
      <c r="AD473" s="42"/>
      <c r="AE473" s="42"/>
      <c r="AF473" s="42"/>
      <c r="AG473" s="42"/>
      <c r="AH473" s="42" t="s">
        <v>210</v>
      </c>
      <c r="AI473" s="93"/>
    </row>
    <row r="474" spans="1:35" hidden="1" x14ac:dyDescent="0.2">
      <c r="A474" s="67" t="s">
        <v>375</v>
      </c>
      <c r="B474" s="71" t="s">
        <v>49</v>
      </c>
      <c r="C474" s="102">
        <v>1249</v>
      </c>
      <c r="D474" s="42"/>
      <c r="E474" s="7"/>
      <c r="F474" s="92"/>
      <c r="G474" s="7"/>
      <c r="H474" s="7"/>
      <c r="I474" s="7"/>
      <c r="J474" s="71" t="s">
        <v>47</v>
      </c>
      <c r="K474" s="94">
        <v>1</v>
      </c>
      <c r="L474" s="42"/>
      <c r="M474" s="42"/>
      <c r="N474" s="42"/>
      <c r="O474" s="42"/>
      <c r="P474" s="42"/>
      <c r="Q474" s="42"/>
      <c r="R474" s="42"/>
      <c r="S474" s="71"/>
      <c r="T474" s="71"/>
      <c r="U474" s="42"/>
      <c r="V474" s="42"/>
      <c r="W474" s="42"/>
      <c r="X474" s="71"/>
      <c r="Y474" s="71"/>
      <c r="Z474" s="42"/>
      <c r="AA474" s="42"/>
      <c r="AB474" s="42"/>
      <c r="AC474" s="42"/>
      <c r="AD474" s="42"/>
      <c r="AE474" s="42"/>
      <c r="AF474" s="42"/>
      <c r="AG474" s="42"/>
      <c r="AH474" s="42" t="s">
        <v>210</v>
      </c>
      <c r="AI474" s="93"/>
    </row>
    <row r="475" spans="1:35" hidden="1" x14ac:dyDescent="0.2">
      <c r="A475" s="67" t="s">
        <v>376</v>
      </c>
      <c r="B475" s="71" t="s">
        <v>49</v>
      </c>
      <c r="C475" s="102">
        <v>1366</v>
      </c>
      <c r="D475" s="42"/>
      <c r="E475" s="7"/>
      <c r="F475" s="92"/>
      <c r="G475" s="7"/>
      <c r="H475" s="7"/>
      <c r="I475" s="7"/>
      <c r="J475" s="71" t="s">
        <v>47</v>
      </c>
      <c r="K475" s="94">
        <v>1</v>
      </c>
      <c r="L475" s="42"/>
      <c r="M475" s="42"/>
      <c r="N475" s="42"/>
      <c r="O475" s="42"/>
      <c r="P475" s="42"/>
      <c r="Q475" s="42"/>
      <c r="R475" s="42"/>
      <c r="S475" s="71"/>
      <c r="T475" s="71"/>
      <c r="U475" s="42"/>
      <c r="V475" s="42"/>
      <c r="W475" s="42"/>
      <c r="X475" s="71"/>
      <c r="Y475" s="71"/>
      <c r="Z475" s="42"/>
      <c r="AA475" s="42"/>
      <c r="AB475" s="42"/>
      <c r="AC475" s="42"/>
      <c r="AD475" s="42"/>
      <c r="AE475" s="42"/>
      <c r="AF475" s="42"/>
      <c r="AG475" s="42"/>
      <c r="AH475" s="42" t="s">
        <v>210</v>
      </c>
      <c r="AI475" s="93"/>
    </row>
    <row r="476" spans="1:35" hidden="1" x14ac:dyDescent="0.2">
      <c r="A476" s="67" t="s">
        <v>377</v>
      </c>
      <c r="B476" s="71" t="s">
        <v>49</v>
      </c>
      <c r="C476" s="102">
        <v>1223</v>
      </c>
      <c r="D476" s="42"/>
      <c r="E476" s="7"/>
      <c r="F476" s="92"/>
      <c r="G476" s="7"/>
      <c r="H476" s="7"/>
      <c r="I476" s="7"/>
      <c r="J476" s="71" t="s">
        <v>47</v>
      </c>
      <c r="K476" s="94">
        <v>1</v>
      </c>
      <c r="L476" s="42"/>
      <c r="M476" s="42"/>
      <c r="N476" s="42"/>
      <c r="O476" s="42"/>
      <c r="P476" s="42"/>
      <c r="Q476" s="42"/>
      <c r="R476" s="42"/>
      <c r="S476" s="71"/>
      <c r="T476" s="71"/>
      <c r="U476" s="42"/>
      <c r="V476" s="42"/>
      <c r="W476" s="42"/>
      <c r="X476" s="71"/>
      <c r="Y476" s="71"/>
      <c r="Z476" s="42"/>
      <c r="AA476" s="42"/>
      <c r="AB476" s="42"/>
      <c r="AC476" s="42"/>
      <c r="AD476" s="42"/>
      <c r="AE476" s="42"/>
      <c r="AF476" s="42"/>
      <c r="AG476" s="42"/>
      <c r="AH476" s="42" t="s">
        <v>210</v>
      </c>
      <c r="AI476" s="93"/>
    </row>
    <row r="477" spans="1:35" hidden="1" x14ac:dyDescent="0.2">
      <c r="A477" s="67" t="s">
        <v>378</v>
      </c>
      <c r="B477" s="71" t="s">
        <v>49</v>
      </c>
      <c r="C477" s="102">
        <v>33146</v>
      </c>
      <c r="D477" s="42"/>
      <c r="E477" s="7"/>
      <c r="F477" s="92"/>
      <c r="G477" s="7"/>
      <c r="H477" s="7"/>
      <c r="I477" s="7"/>
      <c r="J477" s="71" t="s">
        <v>47</v>
      </c>
      <c r="K477" s="94">
        <v>1</v>
      </c>
      <c r="L477" s="42"/>
      <c r="M477" s="42"/>
      <c r="N477" s="42"/>
      <c r="O477" s="42"/>
      <c r="P477" s="42"/>
      <c r="Q477" s="42"/>
      <c r="R477" s="42"/>
      <c r="S477" s="71"/>
      <c r="T477" s="71"/>
      <c r="U477" s="42"/>
      <c r="V477" s="42"/>
      <c r="W477" s="42"/>
      <c r="X477" s="71"/>
      <c r="Y477" s="71"/>
      <c r="Z477" s="42"/>
      <c r="AA477" s="42"/>
      <c r="AB477" s="42"/>
      <c r="AC477" s="42"/>
      <c r="AD477" s="42"/>
      <c r="AE477" s="42"/>
      <c r="AF477" s="42"/>
      <c r="AG477" s="42"/>
      <c r="AH477" s="42" t="s">
        <v>210</v>
      </c>
      <c r="AI477" s="93"/>
    </row>
    <row r="478" spans="1:35" hidden="1" x14ac:dyDescent="0.2">
      <c r="A478" s="67" t="s">
        <v>379</v>
      </c>
      <c r="B478" s="71" t="s">
        <v>49</v>
      </c>
      <c r="C478" s="102">
        <v>1187</v>
      </c>
      <c r="D478" s="42"/>
      <c r="E478" s="7"/>
      <c r="F478" s="92"/>
      <c r="G478" s="7"/>
      <c r="H478" s="7"/>
      <c r="I478" s="7"/>
      <c r="J478" s="71" t="s">
        <v>47</v>
      </c>
      <c r="K478" s="94">
        <v>1</v>
      </c>
      <c r="L478" s="42"/>
      <c r="M478" s="42"/>
      <c r="N478" s="42"/>
      <c r="O478" s="42"/>
      <c r="P478" s="42"/>
      <c r="Q478" s="42"/>
      <c r="R478" s="42"/>
      <c r="S478" s="71"/>
      <c r="T478" s="71"/>
      <c r="U478" s="42"/>
      <c r="V478" s="42"/>
      <c r="W478" s="42"/>
      <c r="X478" s="71"/>
      <c r="Y478" s="71"/>
      <c r="Z478" s="42"/>
      <c r="AA478" s="42"/>
      <c r="AB478" s="42"/>
      <c r="AC478" s="42"/>
      <c r="AD478" s="42"/>
      <c r="AE478" s="42"/>
      <c r="AF478" s="42"/>
      <c r="AG478" s="42"/>
      <c r="AH478" s="42" t="s">
        <v>210</v>
      </c>
      <c r="AI478" s="93"/>
    </row>
    <row r="479" spans="1:35" hidden="1" x14ac:dyDescent="0.2">
      <c r="A479" s="67" t="s">
        <v>380</v>
      </c>
      <c r="B479" s="71" t="s">
        <v>49</v>
      </c>
      <c r="C479" s="102">
        <v>1591</v>
      </c>
      <c r="D479" s="42"/>
      <c r="E479" s="7"/>
      <c r="F479" s="92"/>
      <c r="G479" s="7"/>
      <c r="H479" s="7"/>
      <c r="I479" s="7"/>
      <c r="J479" s="71" t="s">
        <v>47</v>
      </c>
      <c r="K479" s="94">
        <v>1</v>
      </c>
      <c r="L479" s="42"/>
      <c r="M479" s="42"/>
      <c r="N479" s="42"/>
      <c r="O479" s="42"/>
      <c r="P479" s="42"/>
      <c r="Q479" s="42"/>
      <c r="R479" s="42"/>
      <c r="S479" s="71"/>
      <c r="T479" s="71"/>
      <c r="U479" s="42"/>
      <c r="V479" s="42"/>
      <c r="W479" s="42"/>
      <c r="X479" s="71"/>
      <c r="Y479" s="71"/>
      <c r="Z479" s="42"/>
      <c r="AA479" s="42"/>
      <c r="AB479" s="42"/>
      <c r="AC479" s="42"/>
      <c r="AD479" s="42"/>
      <c r="AE479" s="42"/>
      <c r="AF479" s="42"/>
      <c r="AG479" s="42"/>
      <c r="AH479" s="42" t="s">
        <v>210</v>
      </c>
      <c r="AI479" s="93"/>
    </row>
    <row r="480" spans="1:35" hidden="1" x14ac:dyDescent="0.2">
      <c r="A480" s="67" t="s">
        <v>381</v>
      </c>
      <c r="B480" s="71" t="s">
        <v>49</v>
      </c>
      <c r="C480" s="102">
        <v>2662</v>
      </c>
      <c r="D480" s="42"/>
      <c r="E480" s="7"/>
      <c r="F480" s="92"/>
      <c r="G480" s="7"/>
      <c r="H480" s="7"/>
      <c r="I480" s="7"/>
      <c r="J480" s="71" t="s">
        <v>47</v>
      </c>
      <c r="K480" s="94">
        <v>1</v>
      </c>
      <c r="L480" s="42"/>
      <c r="M480" s="42"/>
      <c r="N480" s="42"/>
      <c r="O480" s="42"/>
      <c r="P480" s="42"/>
      <c r="Q480" s="42"/>
      <c r="R480" s="42"/>
      <c r="S480" s="71"/>
      <c r="T480" s="71"/>
      <c r="U480" s="42"/>
      <c r="V480" s="42"/>
      <c r="W480" s="42"/>
      <c r="X480" s="71"/>
      <c r="Y480" s="71"/>
      <c r="Z480" s="42"/>
      <c r="AA480" s="42"/>
      <c r="AB480" s="42"/>
      <c r="AC480" s="42"/>
      <c r="AD480" s="42"/>
      <c r="AE480" s="42"/>
      <c r="AF480" s="42"/>
      <c r="AG480" s="42"/>
      <c r="AH480" s="42" t="s">
        <v>210</v>
      </c>
      <c r="AI480" s="93"/>
    </row>
    <row r="481" spans="1:35" hidden="1" x14ac:dyDescent="0.2">
      <c r="A481" s="67" t="s">
        <v>382</v>
      </c>
      <c r="B481" s="71" t="s">
        <v>49</v>
      </c>
      <c r="C481" s="102">
        <v>4537</v>
      </c>
      <c r="D481" s="42"/>
      <c r="E481" s="7"/>
      <c r="F481" s="92"/>
      <c r="G481" s="7"/>
      <c r="H481" s="7"/>
      <c r="I481" s="7"/>
      <c r="J481" s="71" t="s">
        <v>47</v>
      </c>
      <c r="K481" s="94">
        <v>1</v>
      </c>
      <c r="L481" s="42"/>
      <c r="M481" s="42"/>
      <c r="N481" s="42"/>
      <c r="O481" s="42"/>
      <c r="P481" s="42"/>
      <c r="Q481" s="42"/>
      <c r="R481" s="42"/>
      <c r="S481" s="71"/>
      <c r="T481" s="71"/>
      <c r="U481" s="42"/>
      <c r="V481" s="42"/>
      <c r="W481" s="42"/>
      <c r="X481" s="71"/>
      <c r="Y481" s="71"/>
      <c r="Z481" s="42"/>
      <c r="AA481" s="42"/>
      <c r="AB481" s="42"/>
      <c r="AC481" s="42"/>
      <c r="AD481" s="42"/>
      <c r="AE481" s="42"/>
      <c r="AF481" s="42"/>
      <c r="AG481" s="42"/>
      <c r="AH481" s="42" t="s">
        <v>210</v>
      </c>
      <c r="AI481" s="93"/>
    </row>
    <row r="482" spans="1:35" hidden="1" x14ac:dyDescent="0.2">
      <c r="A482" s="67" t="s">
        <v>383</v>
      </c>
      <c r="B482" s="71" t="s">
        <v>49</v>
      </c>
      <c r="C482" s="102">
        <v>12889</v>
      </c>
      <c r="D482" s="42"/>
      <c r="E482" s="7"/>
      <c r="F482" s="92"/>
      <c r="G482" s="7"/>
      <c r="H482" s="7"/>
      <c r="I482" s="7"/>
      <c r="J482" s="71" t="s">
        <v>47</v>
      </c>
      <c r="K482" s="94">
        <v>1</v>
      </c>
      <c r="L482" s="42"/>
      <c r="M482" s="42"/>
      <c r="N482" s="42"/>
      <c r="O482" s="42"/>
      <c r="P482" s="42"/>
      <c r="Q482" s="42"/>
      <c r="R482" s="42"/>
      <c r="S482" s="71"/>
      <c r="T482" s="71"/>
      <c r="U482" s="42"/>
      <c r="V482" s="42"/>
      <c r="W482" s="42"/>
      <c r="X482" s="71"/>
      <c r="Y482" s="71"/>
      <c r="Z482" s="42"/>
      <c r="AA482" s="42"/>
      <c r="AB482" s="42"/>
      <c r="AC482" s="42"/>
      <c r="AD482" s="42"/>
      <c r="AE482" s="42"/>
      <c r="AF482" s="42"/>
      <c r="AG482" s="42"/>
      <c r="AH482" s="42" t="s">
        <v>210</v>
      </c>
      <c r="AI482" s="93"/>
    </row>
    <row r="483" spans="1:35" hidden="1" x14ac:dyDescent="0.2">
      <c r="A483" s="67" t="s">
        <v>384</v>
      </c>
      <c r="B483" s="71" t="s">
        <v>49</v>
      </c>
      <c r="C483" s="102">
        <v>12765</v>
      </c>
      <c r="D483" s="42"/>
      <c r="E483" s="7"/>
      <c r="F483" s="92"/>
      <c r="G483" s="7"/>
      <c r="H483" s="7"/>
      <c r="I483" s="7"/>
      <c r="J483" s="71" t="s">
        <v>47</v>
      </c>
      <c r="K483" s="94">
        <v>1</v>
      </c>
      <c r="L483" s="42"/>
      <c r="M483" s="42"/>
      <c r="N483" s="42"/>
      <c r="O483" s="42"/>
      <c r="P483" s="42"/>
      <c r="Q483" s="42"/>
      <c r="R483" s="42"/>
      <c r="S483" s="71"/>
      <c r="T483" s="71"/>
      <c r="U483" s="42"/>
      <c r="V483" s="42"/>
      <c r="W483" s="42"/>
      <c r="X483" s="71"/>
      <c r="Y483" s="71"/>
      <c r="Z483" s="42"/>
      <c r="AA483" s="42"/>
      <c r="AB483" s="42"/>
      <c r="AC483" s="42"/>
      <c r="AD483" s="42"/>
      <c r="AE483" s="42"/>
      <c r="AF483" s="42"/>
      <c r="AG483" s="42"/>
      <c r="AH483" s="42" t="s">
        <v>210</v>
      </c>
      <c r="AI483" s="93"/>
    </row>
    <row r="484" spans="1:35" hidden="1" x14ac:dyDescent="0.2">
      <c r="A484" s="67" t="s">
        <v>385</v>
      </c>
      <c r="B484" s="71" t="s">
        <v>49</v>
      </c>
      <c r="C484" s="102">
        <v>2123</v>
      </c>
      <c r="D484" s="42"/>
      <c r="E484" s="7"/>
      <c r="F484" s="92"/>
      <c r="G484" s="7"/>
      <c r="H484" s="7"/>
      <c r="I484" s="7"/>
      <c r="J484" s="71" t="s">
        <v>47</v>
      </c>
      <c r="K484" s="94">
        <v>1</v>
      </c>
      <c r="L484" s="42"/>
      <c r="M484" s="42"/>
      <c r="N484" s="42"/>
      <c r="O484" s="42"/>
      <c r="P484" s="42"/>
      <c r="Q484" s="42"/>
      <c r="R484" s="42"/>
      <c r="S484" s="71"/>
      <c r="T484" s="71"/>
      <c r="U484" s="42"/>
      <c r="V484" s="42"/>
      <c r="W484" s="42"/>
      <c r="X484" s="71"/>
      <c r="Y484" s="71"/>
      <c r="Z484" s="42"/>
      <c r="AA484" s="42"/>
      <c r="AB484" s="42"/>
      <c r="AC484" s="42"/>
      <c r="AD484" s="42"/>
      <c r="AE484" s="42"/>
      <c r="AF484" s="42"/>
      <c r="AG484" s="42"/>
      <c r="AH484" s="42" t="s">
        <v>210</v>
      </c>
      <c r="AI484" s="93"/>
    </row>
    <row r="485" spans="1:35" hidden="1" x14ac:dyDescent="0.2">
      <c r="A485" s="67" t="s">
        <v>386</v>
      </c>
      <c r="B485" s="71" t="s">
        <v>49</v>
      </c>
      <c r="C485" s="102">
        <v>3411</v>
      </c>
      <c r="D485" s="42"/>
      <c r="E485" s="7"/>
      <c r="F485" s="92"/>
      <c r="G485" s="7"/>
      <c r="H485" s="7"/>
      <c r="I485" s="7"/>
      <c r="J485" s="71" t="s">
        <v>47</v>
      </c>
      <c r="K485" s="94">
        <v>1</v>
      </c>
      <c r="L485" s="42"/>
      <c r="M485" s="42"/>
      <c r="N485" s="42"/>
      <c r="O485" s="42"/>
      <c r="P485" s="42"/>
      <c r="Q485" s="42"/>
      <c r="R485" s="42"/>
      <c r="S485" s="71"/>
      <c r="T485" s="71"/>
      <c r="U485" s="42"/>
      <c r="V485" s="42"/>
      <c r="W485" s="42"/>
      <c r="X485" s="71"/>
      <c r="Y485" s="71"/>
      <c r="Z485" s="42"/>
      <c r="AA485" s="42"/>
      <c r="AB485" s="42"/>
      <c r="AC485" s="42"/>
      <c r="AD485" s="42"/>
      <c r="AE485" s="42"/>
      <c r="AF485" s="42"/>
      <c r="AG485" s="42"/>
      <c r="AH485" s="42" t="s">
        <v>210</v>
      </c>
      <c r="AI485" s="93"/>
    </row>
    <row r="486" spans="1:35" hidden="1" x14ac:dyDescent="0.2">
      <c r="A486" s="67" t="s">
        <v>387</v>
      </c>
      <c r="B486" s="71" t="s">
        <v>49</v>
      </c>
      <c r="C486" s="102">
        <v>3411</v>
      </c>
      <c r="D486" s="42">
        <v>73</v>
      </c>
      <c r="E486" s="7">
        <v>3411</v>
      </c>
      <c r="F486" s="7">
        <v>0</v>
      </c>
      <c r="G486" s="7">
        <v>0</v>
      </c>
      <c r="H486" s="7"/>
      <c r="I486" s="7"/>
      <c r="J486" s="71" t="s">
        <v>47</v>
      </c>
      <c r="K486" s="94">
        <v>1</v>
      </c>
      <c r="L486" s="42">
        <v>18</v>
      </c>
      <c r="M486" s="42">
        <v>338</v>
      </c>
      <c r="N486" s="42"/>
      <c r="O486" s="42">
        <v>24</v>
      </c>
      <c r="P486" s="42">
        <v>0</v>
      </c>
      <c r="Q486" s="42"/>
      <c r="R486" s="42">
        <v>18</v>
      </c>
      <c r="S486" s="71">
        <v>20</v>
      </c>
      <c r="T486" s="71">
        <v>18</v>
      </c>
      <c r="U486" s="42">
        <v>4</v>
      </c>
      <c r="V486" s="42">
        <v>4</v>
      </c>
      <c r="W486" s="42">
        <v>0</v>
      </c>
      <c r="X486" s="71">
        <v>0</v>
      </c>
      <c r="Y486" s="71">
        <v>0</v>
      </c>
      <c r="Z486" s="42">
        <v>4</v>
      </c>
      <c r="AA486" s="42">
        <v>4</v>
      </c>
      <c r="AB486" s="42">
        <v>1</v>
      </c>
      <c r="AC486" s="42">
        <v>1</v>
      </c>
      <c r="AD486" s="42">
        <v>0</v>
      </c>
      <c r="AE486" s="42">
        <v>1</v>
      </c>
      <c r="AF486" s="42"/>
      <c r="AG486" s="42"/>
      <c r="AH486" s="42" t="s">
        <v>210</v>
      </c>
      <c r="AI486" s="93"/>
    </row>
    <row r="487" spans="1:35" hidden="1" x14ac:dyDescent="0.2">
      <c r="A487" s="67" t="s">
        <v>388</v>
      </c>
      <c r="B487" s="71" t="s">
        <v>49</v>
      </c>
      <c r="C487" s="102">
        <v>12000</v>
      </c>
      <c r="D487" s="42"/>
      <c r="E487" s="7"/>
      <c r="F487" s="92"/>
      <c r="G487" s="7"/>
      <c r="H487" s="7"/>
      <c r="I487" s="7"/>
      <c r="J487" s="71" t="s">
        <v>47</v>
      </c>
      <c r="K487" s="94">
        <v>1</v>
      </c>
      <c r="L487" s="42"/>
      <c r="M487" s="42"/>
      <c r="N487" s="42"/>
      <c r="O487" s="42"/>
      <c r="P487" s="42"/>
      <c r="Q487" s="42"/>
      <c r="R487" s="42"/>
      <c r="S487" s="71"/>
      <c r="T487" s="71"/>
      <c r="U487" s="42"/>
      <c r="V487" s="42"/>
      <c r="W487" s="42"/>
      <c r="X487" s="71"/>
      <c r="Y487" s="71"/>
      <c r="Z487" s="42"/>
      <c r="AA487" s="42"/>
      <c r="AB487" s="42"/>
      <c r="AC487" s="42"/>
      <c r="AD487" s="42"/>
      <c r="AE487" s="42"/>
      <c r="AF487" s="42"/>
      <c r="AG487" s="42"/>
      <c r="AH487" s="42" t="s">
        <v>210</v>
      </c>
      <c r="AI487" s="93"/>
    </row>
    <row r="488" spans="1:35" hidden="1" x14ac:dyDescent="0.2">
      <c r="A488" s="67" t="s">
        <v>389</v>
      </c>
      <c r="B488" s="71" t="s">
        <v>49</v>
      </c>
      <c r="C488" s="102">
        <v>10000</v>
      </c>
      <c r="D488" s="42"/>
      <c r="E488" s="7"/>
      <c r="F488" s="92"/>
      <c r="G488" s="7"/>
      <c r="H488" s="7"/>
      <c r="I488" s="7"/>
      <c r="J488" s="71" t="s">
        <v>47</v>
      </c>
      <c r="K488" s="94">
        <v>1</v>
      </c>
      <c r="L488" s="42"/>
      <c r="M488" s="42"/>
      <c r="N488" s="42"/>
      <c r="O488" s="42"/>
      <c r="P488" s="42"/>
      <c r="Q488" s="42"/>
      <c r="R488" s="42"/>
      <c r="S488" s="71"/>
      <c r="T488" s="71"/>
      <c r="U488" s="42"/>
      <c r="V488" s="42"/>
      <c r="W488" s="42"/>
      <c r="X488" s="71"/>
      <c r="Y488" s="71"/>
      <c r="Z488" s="42"/>
      <c r="AA488" s="42"/>
      <c r="AB488" s="42"/>
      <c r="AC488" s="42"/>
      <c r="AD488" s="42"/>
      <c r="AE488" s="42"/>
      <c r="AF488" s="42"/>
      <c r="AG488" s="42"/>
      <c r="AH488" s="42" t="s">
        <v>210</v>
      </c>
      <c r="AI488" s="93"/>
    </row>
    <row r="489" spans="1:35" hidden="1" x14ac:dyDescent="0.2">
      <c r="A489" s="67" t="s">
        <v>390</v>
      </c>
      <c r="B489" s="71" t="s">
        <v>49</v>
      </c>
      <c r="C489" s="102">
        <v>8678</v>
      </c>
      <c r="D489" s="42"/>
      <c r="E489" s="7"/>
      <c r="F489" s="92"/>
      <c r="G489" s="7"/>
      <c r="H489" s="7"/>
      <c r="I489" s="7"/>
      <c r="J489" s="71" t="s">
        <v>47</v>
      </c>
      <c r="K489" s="94">
        <v>1</v>
      </c>
      <c r="L489" s="42"/>
      <c r="M489" s="42"/>
      <c r="N489" s="42"/>
      <c r="O489" s="42"/>
      <c r="P489" s="42"/>
      <c r="Q489" s="42"/>
      <c r="R489" s="42"/>
      <c r="S489" s="71"/>
      <c r="T489" s="71"/>
      <c r="U489" s="42"/>
      <c r="V489" s="42"/>
      <c r="W489" s="42"/>
      <c r="X489" s="71"/>
      <c r="Y489" s="71"/>
      <c r="Z489" s="42"/>
      <c r="AA489" s="42"/>
      <c r="AB489" s="42"/>
      <c r="AC489" s="42"/>
      <c r="AD489" s="42"/>
      <c r="AE489" s="42"/>
      <c r="AF489" s="42"/>
      <c r="AG489" s="42"/>
      <c r="AH489" s="42" t="s">
        <v>210</v>
      </c>
      <c r="AI489" s="93"/>
    </row>
    <row r="490" spans="1:35" hidden="1" x14ac:dyDescent="0.2">
      <c r="A490" s="67" t="s">
        <v>391</v>
      </c>
      <c r="B490" s="71" t="s">
        <v>49</v>
      </c>
      <c r="C490" s="102">
        <v>6086</v>
      </c>
      <c r="D490" s="42"/>
      <c r="E490" s="7"/>
      <c r="F490" s="92"/>
      <c r="G490" s="7"/>
      <c r="H490" s="7"/>
      <c r="I490" s="7"/>
      <c r="J490" s="71" t="s">
        <v>47</v>
      </c>
      <c r="K490" s="94">
        <v>1</v>
      </c>
      <c r="L490" s="42"/>
      <c r="M490" s="42"/>
      <c r="N490" s="42"/>
      <c r="O490" s="42"/>
      <c r="P490" s="42"/>
      <c r="Q490" s="42"/>
      <c r="R490" s="42"/>
      <c r="S490" s="71"/>
      <c r="T490" s="71"/>
      <c r="U490" s="42"/>
      <c r="V490" s="42"/>
      <c r="W490" s="42"/>
      <c r="X490" s="71"/>
      <c r="Y490" s="71"/>
      <c r="Z490" s="42"/>
      <c r="AA490" s="42"/>
      <c r="AB490" s="42"/>
      <c r="AC490" s="42"/>
      <c r="AD490" s="42"/>
      <c r="AE490" s="42"/>
      <c r="AF490" s="42"/>
      <c r="AG490" s="42"/>
      <c r="AH490" s="42" t="s">
        <v>210</v>
      </c>
      <c r="AI490" s="93"/>
    </row>
    <row r="491" spans="1:35" hidden="1" x14ac:dyDescent="0.2">
      <c r="A491" s="67" t="s">
        <v>392</v>
      </c>
      <c r="B491" s="71" t="s">
        <v>49</v>
      </c>
      <c r="C491" s="102">
        <v>5427</v>
      </c>
      <c r="D491" s="42"/>
      <c r="E491" s="7"/>
      <c r="F491" s="92"/>
      <c r="G491" s="7"/>
      <c r="H491" s="7"/>
      <c r="I491" s="7"/>
      <c r="J491" s="71" t="s">
        <v>47</v>
      </c>
      <c r="K491" s="94">
        <v>1</v>
      </c>
      <c r="L491" s="42"/>
      <c r="M491" s="42"/>
      <c r="N491" s="42"/>
      <c r="O491" s="42"/>
      <c r="P491" s="42"/>
      <c r="Q491" s="42"/>
      <c r="R491" s="42"/>
      <c r="S491" s="71"/>
      <c r="T491" s="71"/>
      <c r="U491" s="42"/>
      <c r="V491" s="42"/>
      <c r="W491" s="42"/>
      <c r="X491" s="71"/>
      <c r="Y491" s="71"/>
      <c r="Z491" s="42"/>
      <c r="AA491" s="42"/>
      <c r="AB491" s="42"/>
      <c r="AC491" s="42"/>
      <c r="AD491" s="42"/>
      <c r="AE491" s="42"/>
      <c r="AF491" s="42"/>
      <c r="AG491" s="42"/>
      <c r="AH491" s="42" t="s">
        <v>210</v>
      </c>
      <c r="AI491" s="93"/>
    </row>
    <row r="492" spans="1:35" hidden="1" x14ac:dyDescent="0.2">
      <c r="A492" s="67" t="s">
        <v>393</v>
      </c>
      <c r="B492" s="71" t="s">
        <v>49</v>
      </c>
      <c r="C492" s="102">
        <v>1000</v>
      </c>
      <c r="D492" s="42"/>
      <c r="E492" s="7"/>
      <c r="F492" s="92"/>
      <c r="G492" s="7"/>
      <c r="H492" s="7"/>
      <c r="I492" s="7"/>
      <c r="J492" s="71" t="s">
        <v>47</v>
      </c>
      <c r="K492" s="94">
        <v>1</v>
      </c>
      <c r="L492" s="42"/>
      <c r="M492" s="42"/>
      <c r="N492" s="42"/>
      <c r="O492" s="42"/>
      <c r="P492" s="42"/>
      <c r="Q492" s="42"/>
      <c r="R492" s="42"/>
      <c r="S492" s="71"/>
      <c r="T492" s="71"/>
      <c r="U492" s="42"/>
      <c r="V492" s="42"/>
      <c r="W492" s="42"/>
      <c r="X492" s="71"/>
      <c r="Y492" s="71"/>
      <c r="Z492" s="42"/>
      <c r="AA492" s="42"/>
      <c r="AB492" s="42"/>
      <c r="AC492" s="42"/>
      <c r="AD492" s="42"/>
      <c r="AE492" s="42"/>
      <c r="AF492" s="42"/>
      <c r="AG492" s="42"/>
      <c r="AH492" s="42" t="s">
        <v>210</v>
      </c>
      <c r="AI492" s="93"/>
    </row>
    <row r="493" spans="1:35" hidden="1" x14ac:dyDescent="0.2">
      <c r="A493" s="67" t="s">
        <v>394</v>
      </c>
      <c r="B493" s="71" t="s">
        <v>49</v>
      </c>
      <c r="C493" s="102">
        <v>1000</v>
      </c>
      <c r="D493" s="42"/>
      <c r="E493" s="7"/>
      <c r="F493" s="92"/>
      <c r="G493" s="7"/>
      <c r="H493" s="7"/>
      <c r="I493" s="7"/>
      <c r="J493" s="71" t="s">
        <v>47</v>
      </c>
      <c r="K493" s="94">
        <v>1</v>
      </c>
      <c r="L493" s="42"/>
      <c r="M493" s="42"/>
      <c r="N493" s="42"/>
      <c r="O493" s="42"/>
      <c r="P493" s="42"/>
      <c r="Q493" s="42"/>
      <c r="R493" s="42"/>
      <c r="S493" s="71"/>
      <c r="T493" s="71"/>
      <c r="U493" s="42"/>
      <c r="V493" s="42"/>
      <c r="W493" s="42"/>
      <c r="X493" s="71"/>
      <c r="Y493" s="71"/>
      <c r="Z493" s="42"/>
      <c r="AA493" s="42"/>
      <c r="AB493" s="42"/>
      <c r="AC493" s="42"/>
      <c r="AD493" s="42"/>
      <c r="AE493" s="42"/>
      <c r="AF493" s="42"/>
      <c r="AG493" s="42"/>
      <c r="AH493" s="42" t="s">
        <v>210</v>
      </c>
      <c r="AI493" s="93"/>
    </row>
    <row r="494" spans="1:35" hidden="1" x14ac:dyDescent="0.2">
      <c r="A494" s="67" t="s">
        <v>395</v>
      </c>
      <c r="B494" s="71" t="s">
        <v>49</v>
      </c>
      <c r="C494" s="102">
        <v>350</v>
      </c>
      <c r="D494" s="42"/>
      <c r="E494" s="7"/>
      <c r="F494" s="92"/>
      <c r="G494" s="7"/>
      <c r="H494" s="7"/>
      <c r="I494" s="7"/>
      <c r="J494" s="71" t="s">
        <v>47</v>
      </c>
      <c r="K494" s="94">
        <v>1</v>
      </c>
      <c r="L494" s="42"/>
      <c r="M494" s="42"/>
      <c r="N494" s="42"/>
      <c r="O494" s="42"/>
      <c r="P494" s="42"/>
      <c r="Q494" s="42"/>
      <c r="R494" s="42"/>
      <c r="S494" s="71"/>
      <c r="T494" s="71"/>
      <c r="U494" s="42"/>
      <c r="V494" s="42"/>
      <c r="W494" s="42"/>
      <c r="X494" s="71"/>
      <c r="Y494" s="71"/>
      <c r="Z494" s="42"/>
      <c r="AA494" s="42"/>
      <c r="AB494" s="42"/>
      <c r="AC494" s="42"/>
      <c r="AD494" s="42"/>
      <c r="AE494" s="42"/>
      <c r="AF494" s="42"/>
      <c r="AG494" s="42"/>
      <c r="AH494" s="42" t="s">
        <v>210</v>
      </c>
      <c r="AI494" s="93"/>
    </row>
    <row r="498" spans="2:3" ht="13.5" thickBot="1" x14ac:dyDescent="0.25"/>
    <row r="499" spans="2:3" ht="13.5" thickBot="1" x14ac:dyDescent="0.25">
      <c r="B499" s="137" t="s">
        <v>458</v>
      </c>
      <c r="C499" s="138">
        <f>SUBTOTAL(9,C3:C494)</f>
        <v>103570</v>
      </c>
    </row>
  </sheetData>
  <sheetProtection autoFilter="0"/>
  <autoFilter ref="A2:AI494" xr:uid="{00000000-0009-0000-0000-000001000000}">
    <filterColumn colId="10">
      <filters>
        <filter val="5"/>
      </filters>
    </filterColumn>
    <sortState xmlns:xlrd2="http://schemas.microsoft.com/office/spreadsheetml/2017/richdata2" ref="A21:AI308">
      <sortCondition sortBy="cellColor" ref="K2:K494" dxfId="159"/>
    </sortState>
  </autoFilter>
  <mergeCells count="1">
    <mergeCell ref="A1:AI1"/>
  </mergeCells>
  <conditionalFormatting sqref="K2:K494 M457:M60396">
    <cfRule type="cellIs" dxfId="24" priority="1" operator="equal">
      <formula>6</formula>
    </cfRule>
    <cfRule type="cellIs" dxfId="23" priority="2" operator="equal">
      <formula>2</formula>
    </cfRule>
    <cfRule type="cellIs" dxfId="22" priority="3" operator="equal">
      <formula>1</formula>
    </cfRule>
  </conditionalFormatting>
  <conditionalFormatting sqref="M452">
    <cfRule type="cellIs" dxfId="21" priority="4" operator="equal">
      <formula>6</formula>
    </cfRule>
    <cfRule type="cellIs" dxfId="20" priority="5" operator="equal">
      <formula>2</formula>
    </cfRule>
    <cfRule type="cellIs" dxfId="19" priority="6" operator="equal">
      <formula>1</formula>
    </cfRule>
  </conditionalFormatting>
  <printOptions gridLines="1"/>
  <pageMargins left="0.7" right="0.7" top="0.75" bottom="0.75" header="0.3" footer="0.3"/>
  <pageSetup paperSize="5" scale="85" orientation="landscape" r:id="rId1"/>
  <headerFooter>
    <oddFooter>&amp;CPage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A756-17D8-4DAA-9288-A35736290522}">
  <sheetPr filterMode="1">
    <tabColor theme="8" tint="-0.499984740745262"/>
  </sheetPr>
  <dimension ref="A1:AL500"/>
  <sheetViews>
    <sheetView showGridLines="0" zoomScaleNormal="100" workbookViewId="0">
      <pane ySplit="2" topLeftCell="A9" activePane="bottomLeft" state="frozen"/>
      <selection pane="bottomLeft" activeCell="B500" sqref="B500:C500"/>
    </sheetView>
  </sheetViews>
  <sheetFormatPr defaultColWidth="9.140625" defaultRowHeight="12.75" x14ac:dyDescent="0.2"/>
  <cols>
    <col min="1" max="1" width="37.5703125" style="64" bestFit="1" customWidth="1"/>
    <col min="2" max="2" width="23" style="64" bestFit="1" customWidth="1"/>
    <col min="3" max="3" width="16" style="11" bestFit="1" customWidth="1"/>
    <col min="4" max="4" width="15.7109375" style="118" bestFit="1" customWidth="1"/>
    <col min="5" max="5" width="19.7109375" style="11" bestFit="1" customWidth="1"/>
    <col min="6" max="6" width="17.42578125" style="37" bestFit="1" customWidth="1"/>
    <col min="7" max="7" width="15.7109375" style="11" bestFit="1" customWidth="1"/>
    <col min="8" max="8" width="30.85546875" style="11" bestFit="1" customWidth="1"/>
    <col min="9" max="9" width="35.42578125" style="11" bestFit="1" customWidth="1"/>
    <col min="10" max="10" width="28.28515625" style="11" bestFit="1" customWidth="1"/>
    <col min="11" max="11" width="20.140625" style="11" bestFit="1" customWidth="1"/>
    <col min="12" max="12" width="14.7109375" style="11" customWidth="1"/>
    <col min="13" max="13" width="17.85546875" style="11" bestFit="1" customWidth="1"/>
    <col min="14" max="14" width="16.7109375" style="11" bestFit="1" customWidth="1"/>
    <col min="15" max="15" width="14" style="11" bestFit="1" customWidth="1"/>
    <col min="16" max="16" width="17.85546875" style="11" bestFit="1" customWidth="1"/>
    <col min="17" max="17" width="17.42578125" style="11" bestFit="1" customWidth="1"/>
    <col min="18" max="18" width="14.28515625" style="11" bestFit="1" customWidth="1"/>
    <col min="19" max="19" width="13.140625" style="11" bestFit="1" customWidth="1"/>
    <col min="20" max="20" width="13.7109375" style="11" bestFit="1" customWidth="1"/>
    <col min="21" max="21" width="13.85546875" style="11" bestFit="1" customWidth="1"/>
    <col min="22" max="22" width="15" style="11" bestFit="1" customWidth="1"/>
    <col min="23" max="23" width="14.85546875" style="11" bestFit="1" customWidth="1"/>
    <col min="24" max="25" width="15" style="11" customWidth="1"/>
    <col min="26" max="26" width="14.7109375" style="11" bestFit="1" customWidth="1"/>
    <col min="27" max="29" width="14.85546875" style="11" bestFit="1" customWidth="1"/>
    <col min="30" max="30" width="12.7109375" style="11" bestFit="1" customWidth="1"/>
    <col min="31" max="31" width="14.140625" style="11" bestFit="1" customWidth="1"/>
    <col min="32" max="32" width="12.85546875" style="11" bestFit="1" customWidth="1"/>
    <col min="33" max="33" width="28.140625" style="11" customWidth="1"/>
    <col min="34" max="34" width="30.42578125" style="11" bestFit="1" customWidth="1"/>
    <col min="35" max="35" width="83.140625" style="55" bestFit="1" customWidth="1"/>
    <col min="36" max="36" width="29.140625" style="3" bestFit="1" customWidth="1"/>
    <col min="37" max="16384" width="9.140625" style="3"/>
  </cols>
  <sheetData>
    <row r="1" spans="1:35" ht="39.75" customHeight="1" thickBot="1" x14ac:dyDescent="0.6">
      <c r="A1" s="143" t="s">
        <v>174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5"/>
    </row>
    <row r="2" spans="1:35" s="6" customFormat="1" ht="51" x14ac:dyDescent="0.2">
      <c r="A2" s="66" t="s">
        <v>175</v>
      </c>
      <c r="B2" s="66" t="s">
        <v>334</v>
      </c>
      <c r="C2" s="66" t="s">
        <v>177</v>
      </c>
      <c r="D2" s="66" t="s">
        <v>178</v>
      </c>
      <c r="E2" s="66" t="s">
        <v>179</v>
      </c>
      <c r="F2" s="66" t="s">
        <v>180</v>
      </c>
      <c r="G2" s="66" t="s">
        <v>181</v>
      </c>
      <c r="H2" s="66" t="s">
        <v>182</v>
      </c>
      <c r="I2" s="66" t="s">
        <v>183</v>
      </c>
      <c r="J2" s="66" t="s">
        <v>185</v>
      </c>
      <c r="K2" s="66" t="s">
        <v>186</v>
      </c>
      <c r="L2" s="66" t="s">
        <v>187</v>
      </c>
      <c r="M2" s="66" t="s">
        <v>188</v>
      </c>
      <c r="N2" s="66" t="s">
        <v>189</v>
      </c>
      <c r="O2" s="66" t="s">
        <v>190</v>
      </c>
      <c r="P2" s="66" t="s">
        <v>191</v>
      </c>
      <c r="Q2" s="66" t="s">
        <v>192</v>
      </c>
      <c r="R2" s="66" t="s">
        <v>193</v>
      </c>
      <c r="S2" s="66" t="s">
        <v>194</v>
      </c>
      <c r="T2" s="66" t="s">
        <v>195</v>
      </c>
      <c r="U2" s="66" t="s">
        <v>196</v>
      </c>
      <c r="V2" s="66" t="s">
        <v>197</v>
      </c>
      <c r="W2" s="66" t="s">
        <v>198</v>
      </c>
      <c r="X2" s="62" t="s">
        <v>335</v>
      </c>
      <c r="Y2" s="62" t="s">
        <v>336</v>
      </c>
      <c r="Z2" s="66" t="s">
        <v>199</v>
      </c>
      <c r="AA2" s="66" t="s">
        <v>200</v>
      </c>
      <c r="AB2" s="66" t="s">
        <v>201</v>
      </c>
      <c r="AC2" s="66" t="s">
        <v>202</v>
      </c>
      <c r="AD2" s="66" t="s">
        <v>203</v>
      </c>
      <c r="AE2" s="66" t="s">
        <v>204</v>
      </c>
      <c r="AF2" s="66" t="s">
        <v>205</v>
      </c>
      <c r="AG2" s="111" t="s">
        <v>206</v>
      </c>
      <c r="AH2" s="111" t="s">
        <v>207</v>
      </c>
      <c r="AI2" s="111" t="s">
        <v>208</v>
      </c>
    </row>
    <row r="3" spans="1:35" hidden="1" x14ac:dyDescent="0.2">
      <c r="A3" s="67">
        <v>13</v>
      </c>
      <c r="B3" s="71" t="s">
        <v>45</v>
      </c>
      <c r="C3" s="102">
        <v>16122</v>
      </c>
      <c r="D3" s="71">
        <v>458</v>
      </c>
      <c r="E3" s="71">
        <v>7134</v>
      </c>
      <c r="F3" s="71">
        <v>7097</v>
      </c>
      <c r="G3" s="71">
        <v>0</v>
      </c>
      <c r="H3" s="71" t="s">
        <v>59</v>
      </c>
      <c r="I3" s="71">
        <v>1891</v>
      </c>
      <c r="J3" s="71" t="s">
        <v>47</v>
      </c>
      <c r="K3" s="94">
        <v>1</v>
      </c>
      <c r="L3" s="71">
        <v>37</v>
      </c>
      <c r="M3" s="71">
        <v>1184</v>
      </c>
      <c r="N3" s="71">
        <f>M3*2</f>
        <v>2368</v>
      </c>
      <c r="O3" s="71">
        <v>2</v>
      </c>
      <c r="P3" s="71">
        <v>100</v>
      </c>
      <c r="Q3" s="71">
        <f>P3*2</f>
        <v>200</v>
      </c>
      <c r="R3" s="71">
        <v>37</v>
      </c>
      <c r="S3" s="71">
        <v>255</v>
      </c>
      <c r="T3" s="71">
        <v>240</v>
      </c>
      <c r="U3" s="71">
        <v>10</v>
      </c>
      <c r="V3" s="71">
        <v>10</v>
      </c>
      <c r="W3" s="71">
        <v>2</v>
      </c>
      <c r="X3" s="71">
        <v>0</v>
      </c>
      <c r="Y3" s="71">
        <v>0</v>
      </c>
      <c r="Z3" s="71">
        <v>2</v>
      </c>
      <c r="AA3" s="71">
        <v>10</v>
      </c>
      <c r="AB3" s="71">
        <v>4</v>
      </c>
      <c r="AC3" s="71">
        <v>0</v>
      </c>
      <c r="AD3" s="71">
        <v>5</v>
      </c>
      <c r="AE3" s="71">
        <v>0</v>
      </c>
      <c r="AF3" s="71">
        <v>2</v>
      </c>
      <c r="AG3" s="73" t="s">
        <v>209</v>
      </c>
      <c r="AH3" s="73" t="s">
        <v>210</v>
      </c>
      <c r="AI3" s="76"/>
    </row>
    <row r="4" spans="1:35" hidden="1" x14ac:dyDescent="0.2">
      <c r="A4" s="67">
        <v>14</v>
      </c>
      <c r="B4" s="71" t="s">
        <v>49</v>
      </c>
      <c r="C4" s="102">
        <f>E4+F4+G4+I4</f>
        <v>2367</v>
      </c>
      <c r="D4" s="71">
        <v>114</v>
      </c>
      <c r="E4" s="71">
        <v>2130</v>
      </c>
      <c r="F4" s="71">
        <v>237</v>
      </c>
      <c r="G4" s="71">
        <v>0</v>
      </c>
      <c r="H4" s="71" t="s">
        <v>50</v>
      </c>
      <c r="I4" s="71">
        <v>0</v>
      </c>
      <c r="J4" s="71" t="s">
        <v>47</v>
      </c>
      <c r="K4" s="94">
        <v>1</v>
      </c>
      <c r="L4" s="71">
        <v>0</v>
      </c>
      <c r="M4" s="71">
        <v>100</v>
      </c>
      <c r="N4" s="71">
        <f>M4*2</f>
        <v>200</v>
      </c>
      <c r="O4" s="71">
        <v>2</v>
      </c>
      <c r="P4" s="71">
        <v>100</v>
      </c>
      <c r="Q4" s="71">
        <f>P4*2</f>
        <v>200</v>
      </c>
      <c r="R4" s="71">
        <v>25</v>
      </c>
      <c r="S4" s="71">
        <v>25</v>
      </c>
      <c r="T4" s="71">
        <v>0</v>
      </c>
      <c r="U4" s="71">
        <v>2</v>
      </c>
      <c r="V4" s="71">
        <v>2</v>
      </c>
      <c r="W4" s="71">
        <v>0</v>
      </c>
      <c r="X4" s="71">
        <v>0</v>
      </c>
      <c r="Y4" s="71">
        <v>0</v>
      </c>
      <c r="Z4" s="71">
        <v>2</v>
      </c>
      <c r="AA4" s="71">
        <v>2</v>
      </c>
      <c r="AB4" s="71">
        <v>2</v>
      </c>
      <c r="AC4" s="71">
        <v>0</v>
      </c>
      <c r="AD4" s="71">
        <v>1</v>
      </c>
      <c r="AE4" s="71">
        <v>0</v>
      </c>
      <c r="AF4" s="71">
        <v>1</v>
      </c>
      <c r="AG4" s="73" t="s">
        <v>337</v>
      </c>
      <c r="AH4" s="73"/>
      <c r="AI4" s="76"/>
    </row>
    <row r="5" spans="1:35" hidden="1" x14ac:dyDescent="0.2">
      <c r="A5" s="67" t="s">
        <v>338</v>
      </c>
      <c r="B5" s="71" t="s">
        <v>49</v>
      </c>
      <c r="C5" s="102">
        <v>595</v>
      </c>
      <c r="D5" s="71">
        <v>82</v>
      </c>
      <c r="E5" s="71">
        <v>0</v>
      </c>
      <c r="F5" s="71">
        <v>0</v>
      </c>
      <c r="G5" s="71">
        <v>595</v>
      </c>
      <c r="H5" s="71" t="s">
        <v>50</v>
      </c>
      <c r="I5" s="71">
        <v>0</v>
      </c>
      <c r="J5" s="71" t="s">
        <v>47</v>
      </c>
      <c r="K5" s="94">
        <v>1</v>
      </c>
      <c r="L5" s="71">
        <v>0</v>
      </c>
      <c r="M5" s="71">
        <v>0</v>
      </c>
      <c r="N5" s="71">
        <f>M5*2</f>
        <v>0</v>
      </c>
      <c r="O5" s="71">
        <v>1</v>
      </c>
      <c r="P5" s="71">
        <v>0</v>
      </c>
      <c r="Q5" s="71">
        <f>P5*2</f>
        <v>0</v>
      </c>
      <c r="R5" s="71">
        <v>0</v>
      </c>
      <c r="S5" s="71">
        <v>6</v>
      </c>
      <c r="T5" s="71">
        <v>0</v>
      </c>
      <c r="U5" s="71">
        <v>2</v>
      </c>
      <c r="V5" s="71">
        <v>1</v>
      </c>
      <c r="W5" s="71">
        <v>1</v>
      </c>
      <c r="X5" s="71">
        <v>0</v>
      </c>
      <c r="Y5" s="71">
        <v>0</v>
      </c>
      <c r="Z5" s="71">
        <v>1</v>
      </c>
      <c r="AA5" s="71">
        <v>1</v>
      </c>
      <c r="AB5" s="71">
        <v>1</v>
      </c>
      <c r="AC5" s="71">
        <v>0</v>
      </c>
      <c r="AD5" s="71">
        <v>0</v>
      </c>
      <c r="AE5" s="71">
        <v>0</v>
      </c>
      <c r="AF5" s="71">
        <v>1</v>
      </c>
      <c r="AG5" s="73" t="s">
        <v>339</v>
      </c>
      <c r="AH5" s="73"/>
      <c r="AI5" s="82"/>
    </row>
    <row r="6" spans="1:35" hidden="1" x14ac:dyDescent="0.2">
      <c r="A6" s="67">
        <v>53</v>
      </c>
      <c r="B6" s="71" t="s">
        <v>49</v>
      </c>
      <c r="C6" s="102">
        <f>E6+F6+G6+I6</f>
        <v>3161</v>
      </c>
      <c r="D6" s="71">
        <v>57</v>
      </c>
      <c r="E6" s="71">
        <v>0</v>
      </c>
      <c r="F6" s="71">
        <v>0</v>
      </c>
      <c r="G6" s="71">
        <v>50</v>
      </c>
      <c r="H6" s="71" t="s">
        <v>52</v>
      </c>
      <c r="I6" s="71">
        <v>3111</v>
      </c>
      <c r="J6" s="71" t="s">
        <v>47</v>
      </c>
      <c r="K6" s="94">
        <v>1</v>
      </c>
      <c r="L6" s="71">
        <v>19</v>
      </c>
      <c r="M6" s="71">
        <v>608</v>
      </c>
      <c r="N6" s="71">
        <f>M6*2</f>
        <v>1216</v>
      </c>
      <c r="O6" s="71">
        <v>0</v>
      </c>
      <c r="P6" s="71">
        <v>0</v>
      </c>
      <c r="Q6" s="71">
        <f>P6*2</f>
        <v>0</v>
      </c>
      <c r="R6" s="71">
        <v>0</v>
      </c>
      <c r="S6" s="71">
        <v>0</v>
      </c>
      <c r="T6" s="71">
        <v>36</v>
      </c>
      <c r="U6" s="71">
        <v>2</v>
      </c>
      <c r="V6" s="71">
        <v>2</v>
      </c>
      <c r="W6" s="71">
        <v>0</v>
      </c>
      <c r="X6" s="71">
        <v>0</v>
      </c>
      <c r="Y6" s="71">
        <v>0</v>
      </c>
      <c r="Z6" s="71">
        <v>2</v>
      </c>
      <c r="AA6" s="71">
        <v>2</v>
      </c>
      <c r="AB6" s="71">
        <v>2</v>
      </c>
      <c r="AC6" s="71">
        <v>0</v>
      </c>
      <c r="AD6" s="71">
        <v>0</v>
      </c>
      <c r="AE6" s="71">
        <v>0</v>
      </c>
      <c r="AF6" s="71">
        <v>1</v>
      </c>
      <c r="AG6" s="73"/>
      <c r="AH6" s="73" t="s">
        <v>210</v>
      </c>
      <c r="AI6" s="76"/>
    </row>
    <row r="7" spans="1:35" hidden="1" x14ac:dyDescent="0.2">
      <c r="A7" s="67">
        <v>121</v>
      </c>
      <c r="B7" s="71" t="s">
        <v>45</v>
      </c>
      <c r="C7" s="102">
        <f>E7+F7+G7+I7</f>
        <v>28132</v>
      </c>
      <c r="D7" s="71">
        <v>1478</v>
      </c>
      <c r="E7" s="71">
        <v>26069</v>
      </c>
      <c r="F7" s="71">
        <v>0</v>
      </c>
      <c r="G7" s="71">
        <v>0</v>
      </c>
      <c r="H7" s="71" t="s">
        <v>59</v>
      </c>
      <c r="I7" s="71">
        <v>2063</v>
      </c>
      <c r="J7" s="71" t="s">
        <v>47</v>
      </c>
      <c r="K7" s="94">
        <v>1</v>
      </c>
      <c r="L7" s="71">
        <v>71</v>
      </c>
      <c r="M7" s="71">
        <v>1162</v>
      </c>
      <c r="N7" s="71">
        <f>M7*2</f>
        <v>2324</v>
      </c>
      <c r="O7" s="71">
        <v>18</v>
      </c>
      <c r="P7" s="71">
        <v>763</v>
      </c>
      <c r="Q7" s="71">
        <f>P7*2</f>
        <v>1526</v>
      </c>
      <c r="R7" s="71">
        <v>71</v>
      </c>
      <c r="S7" s="71">
        <v>26</v>
      </c>
      <c r="T7" s="71">
        <v>5</v>
      </c>
      <c r="U7" s="71">
        <v>8</v>
      </c>
      <c r="V7" s="71">
        <v>13</v>
      </c>
      <c r="W7" s="71">
        <v>5</v>
      </c>
      <c r="X7" s="71">
        <v>0</v>
      </c>
      <c r="Y7" s="71">
        <v>0</v>
      </c>
      <c r="Z7" s="71">
        <v>2</v>
      </c>
      <c r="AA7" s="71">
        <v>2</v>
      </c>
      <c r="AB7" s="71">
        <v>2</v>
      </c>
      <c r="AC7" s="71">
        <v>0</v>
      </c>
      <c r="AD7" s="71">
        <v>1</v>
      </c>
      <c r="AE7" s="71">
        <v>0</v>
      </c>
      <c r="AF7" s="71">
        <v>1</v>
      </c>
      <c r="AG7" s="73" t="s">
        <v>340</v>
      </c>
      <c r="AH7" s="73"/>
      <c r="AI7" s="76"/>
    </row>
    <row r="8" spans="1:35" hidden="1" x14ac:dyDescent="0.2">
      <c r="A8" s="67">
        <v>128</v>
      </c>
      <c r="B8" s="71" t="s">
        <v>211</v>
      </c>
      <c r="C8" s="102">
        <v>1920</v>
      </c>
      <c r="D8" s="71">
        <v>556</v>
      </c>
      <c r="E8" s="71">
        <v>0</v>
      </c>
      <c r="F8" s="71">
        <v>0</v>
      </c>
      <c r="G8" s="71">
        <v>556</v>
      </c>
      <c r="H8" s="71" t="s">
        <v>50</v>
      </c>
      <c r="I8" s="71">
        <v>0</v>
      </c>
      <c r="J8" s="71" t="s">
        <v>47</v>
      </c>
      <c r="K8" s="94">
        <v>1</v>
      </c>
      <c r="L8" s="71">
        <v>6</v>
      </c>
      <c r="M8" s="71">
        <v>133</v>
      </c>
      <c r="N8" s="71">
        <v>266</v>
      </c>
      <c r="O8" s="71">
        <v>7</v>
      </c>
      <c r="P8" s="71">
        <v>1</v>
      </c>
      <c r="Q8" s="71">
        <v>2</v>
      </c>
      <c r="R8" s="71">
        <v>5</v>
      </c>
      <c r="S8" s="71">
        <v>28</v>
      </c>
      <c r="T8" s="71">
        <v>1</v>
      </c>
      <c r="U8" s="71">
        <v>1</v>
      </c>
      <c r="V8" s="71">
        <v>1</v>
      </c>
      <c r="W8" s="71">
        <v>0</v>
      </c>
      <c r="X8" s="71">
        <v>0</v>
      </c>
      <c r="Y8" s="71">
        <v>0</v>
      </c>
      <c r="Z8" s="71">
        <v>1</v>
      </c>
      <c r="AA8" s="71">
        <v>1</v>
      </c>
      <c r="AB8" s="71">
        <v>1</v>
      </c>
      <c r="AC8" s="71">
        <v>0</v>
      </c>
      <c r="AD8" s="71">
        <v>0</v>
      </c>
      <c r="AE8" s="71">
        <v>0</v>
      </c>
      <c r="AF8" s="71">
        <v>1</v>
      </c>
      <c r="AG8" s="73" t="s">
        <v>212</v>
      </c>
      <c r="AH8" s="73" t="s">
        <v>210</v>
      </c>
      <c r="AI8" s="76"/>
    </row>
    <row r="9" spans="1:35" hidden="1" x14ac:dyDescent="0.2">
      <c r="A9" s="67">
        <v>130</v>
      </c>
      <c r="B9" s="71" t="s">
        <v>45</v>
      </c>
      <c r="C9" s="102">
        <v>4539</v>
      </c>
      <c r="D9" s="71">
        <v>271</v>
      </c>
      <c r="E9" s="71">
        <v>0</v>
      </c>
      <c r="F9" s="71">
        <v>210</v>
      </c>
      <c r="G9" s="71">
        <v>0</v>
      </c>
      <c r="H9" s="71" t="s">
        <v>59</v>
      </c>
      <c r="I9" s="71">
        <v>4329</v>
      </c>
      <c r="J9" s="71" t="s">
        <v>47</v>
      </c>
      <c r="K9" s="99">
        <v>5</v>
      </c>
      <c r="L9" s="71">
        <v>19</v>
      </c>
      <c r="M9" s="71">
        <v>608</v>
      </c>
      <c r="N9" s="71">
        <f>M9*2</f>
        <v>1216</v>
      </c>
      <c r="O9" s="71">
        <v>8</v>
      </c>
      <c r="P9" s="71">
        <v>168</v>
      </c>
      <c r="Q9" s="71">
        <f>P9*2</f>
        <v>336</v>
      </c>
      <c r="R9" s="71">
        <v>19</v>
      </c>
      <c r="S9" s="71">
        <v>0</v>
      </c>
      <c r="T9" s="71">
        <v>0</v>
      </c>
      <c r="U9" s="71">
        <v>6</v>
      </c>
      <c r="V9" s="71">
        <v>5</v>
      </c>
      <c r="W9" s="71">
        <v>2</v>
      </c>
      <c r="X9" s="71">
        <v>0</v>
      </c>
      <c r="Y9" s="71">
        <v>0</v>
      </c>
      <c r="Z9" s="71">
        <v>3</v>
      </c>
      <c r="AA9" s="71">
        <v>5</v>
      </c>
      <c r="AB9" s="71">
        <v>2</v>
      </c>
      <c r="AC9" s="71">
        <v>0</v>
      </c>
      <c r="AD9" s="71">
        <v>1</v>
      </c>
      <c r="AE9" s="71">
        <v>1</v>
      </c>
      <c r="AF9" s="71">
        <v>1</v>
      </c>
      <c r="AG9" s="73" t="s">
        <v>213</v>
      </c>
      <c r="AH9" s="73" t="s">
        <v>210</v>
      </c>
      <c r="AI9" s="76"/>
    </row>
    <row r="10" spans="1:35" hidden="1" x14ac:dyDescent="0.2">
      <c r="A10" s="67">
        <v>135</v>
      </c>
      <c r="B10" s="71" t="s">
        <v>49</v>
      </c>
      <c r="C10" s="102">
        <f>E10+F10+G10+I10</f>
        <v>5365</v>
      </c>
      <c r="D10" s="71">
        <v>722</v>
      </c>
      <c r="E10" s="71">
        <v>4272</v>
      </c>
      <c r="F10" s="71">
        <v>371</v>
      </c>
      <c r="G10" s="71">
        <v>0</v>
      </c>
      <c r="H10" s="71" t="s">
        <v>59</v>
      </c>
      <c r="I10" s="71">
        <v>722</v>
      </c>
      <c r="J10" s="71" t="s">
        <v>47</v>
      </c>
      <c r="K10" s="94">
        <v>1</v>
      </c>
      <c r="L10" s="71">
        <v>0</v>
      </c>
      <c r="M10" s="71">
        <v>0</v>
      </c>
      <c r="N10" s="71">
        <v>0</v>
      </c>
      <c r="O10" s="71">
        <v>8</v>
      </c>
      <c r="P10" s="71">
        <v>351</v>
      </c>
      <c r="Q10" s="71">
        <v>702</v>
      </c>
      <c r="R10" s="71">
        <v>0</v>
      </c>
      <c r="S10" s="71">
        <v>86</v>
      </c>
      <c r="T10" s="71">
        <v>0</v>
      </c>
      <c r="U10" s="71">
        <v>11</v>
      </c>
      <c r="V10" s="71">
        <v>10</v>
      </c>
      <c r="W10" s="71">
        <v>4</v>
      </c>
      <c r="X10" s="71">
        <v>4</v>
      </c>
      <c r="Y10" s="71">
        <v>0</v>
      </c>
      <c r="Z10" s="71">
        <v>10</v>
      </c>
      <c r="AA10" s="71">
        <v>6</v>
      </c>
      <c r="AB10" s="71">
        <v>0</v>
      </c>
      <c r="AC10" s="71">
        <v>0</v>
      </c>
      <c r="AD10" s="71">
        <v>2</v>
      </c>
      <c r="AE10" s="71">
        <v>0</v>
      </c>
      <c r="AF10" s="71">
        <v>2</v>
      </c>
      <c r="AG10" s="73" t="s">
        <v>214</v>
      </c>
      <c r="AH10" s="73" t="s">
        <v>210</v>
      </c>
      <c r="AI10" s="76"/>
    </row>
    <row r="11" spans="1:35" hidden="1" x14ac:dyDescent="0.2">
      <c r="A11" s="67">
        <v>137</v>
      </c>
      <c r="B11" s="71" t="s">
        <v>49</v>
      </c>
      <c r="C11" s="102">
        <v>2016</v>
      </c>
      <c r="D11" s="71">
        <v>57</v>
      </c>
      <c r="E11" s="71">
        <v>0</v>
      </c>
      <c r="F11" s="71">
        <v>0</v>
      </c>
      <c r="G11" s="71">
        <v>57</v>
      </c>
      <c r="H11" s="71" t="s">
        <v>50</v>
      </c>
      <c r="I11" s="71">
        <v>0</v>
      </c>
      <c r="J11" s="71" t="s">
        <v>62</v>
      </c>
      <c r="K11" s="94">
        <v>1</v>
      </c>
      <c r="L11" s="71">
        <v>0</v>
      </c>
      <c r="M11" s="71">
        <v>0</v>
      </c>
      <c r="N11" s="71">
        <v>0</v>
      </c>
      <c r="O11" s="71">
        <v>4</v>
      </c>
      <c r="P11" s="71">
        <v>0</v>
      </c>
      <c r="Q11" s="71">
        <v>0</v>
      </c>
      <c r="R11" s="71">
        <v>0</v>
      </c>
      <c r="S11" s="71">
        <v>17</v>
      </c>
      <c r="T11" s="71">
        <v>0</v>
      </c>
      <c r="U11" s="71">
        <v>6</v>
      </c>
      <c r="V11" s="71">
        <v>6</v>
      </c>
      <c r="W11" s="71">
        <v>3</v>
      </c>
      <c r="X11" s="71">
        <v>0</v>
      </c>
      <c r="Y11" s="71">
        <v>0</v>
      </c>
      <c r="Z11" s="71">
        <v>2</v>
      </c>
      <c r="AA11" s="71">
        <v>6</v>
      </c>
      <c r="AB11" s="71">
        <v>2</v>
      </c>
      <c r="AC11" s="71">
        <v>2</v>
      </c>
      <c r="AD11" s="71">
        <v>4</v>
      </c>
      <c r="AE11" s="71">
        <v>0</v>
      </c>
      <c r="AF11" s="71">
        <v>1</v>
      </c>
      <c r="AG11" s="73" t="s">
        <v>212</v>
      </c>
      <c r="AH11" s="73" t="s">
        <v>210</v>
      </c>
      <c r="AI11" s="76"/>
    </row>
    <row r="12" spans="1:35" hidden="1" x14ac:dyDescent="0.2">
      <c r="A12" s="67">
        <v>138</v>
      </c>
      <c r="B12" s="71" t="s">
        <v>49</v>
      </c>
      <c r="C12" s="102">
        <v>2016</v>
      </c>
      <c r="D12" s="71">
        <v>57</v>
      </c>
      <c r="E12" s="71">
        <v>0</v>
      </c>
      <c r="F12" s="71">
        <v>0</v>
      </c>
      <c r="G12" s="71">
        <v>57</v>
      </c>
      <c r="H12" s="71" t="s">
        <v>50</v>
      </c>
      <c r="I12" s="71">
        <v>0</v>
      </c>
      <c r="J12" s="71" t="s">
        <v>62</v>
      </c>
      <c r="K12" s="94">
        <v>1</v>
      </c>
      <c r="L12" s="71">
        <v>0</v>
      </c>
      <c r="M12" s="71">
        <v>0</v>
      </c>
      <c r="N12" s="71">
        <v>0</v>
      </c>
      <c r="O12" s="71">
        <v>4</v>
      </c>
      <c r="P12" s="71">
        <v>0</v>
      </c>
      <c r="Q12" s="71">
        <v>0</v>
      </c>
      <c r="R12" s="71">
        <v>0</v>
      </c>
      <c r="S12" s="71">
        <v>17</v>
      </c>
      <c r="T12" s="71">
        <v>0</v>
      </c>
      <c r="U12" s="71">
        <v>6</v>
      </c>
      <c r="V12" s="71">
        <v>6</v>
      </c>
      <c r="W12" s="71">
        <v>3</v>
      </c>
      <c r="X12" s="71">
        <v>0</v>
      </c>
      <c r="Y12" s="71">
        <v>0</v>
      </c>
      <c r="Z12" s="71">
        <v>2</v>
      </c>
      <c r="AA12" s="71">
        <v>6</v>
      </c>
      <c r="AB12" s="71">
        <v>2</v>
      </c>
      <c r="AC12" s="71">
        <v>2</v>
      </c>
      <c r="AD12" s="71">
        <v>4</v>
      </c>
      <c r="AE12" s="71">
        <v>0</v>
      </c>
      <c r="AF12" s="71">
        <v>1</v>
      </c>
      <c r="AG12" s="73" t="s">
        <v>212</v>
      </c>
      <c r="AH12" s="73" t="s">
        <v>210</v>
      </c>
      <c r="AI12" s="76"/>
    </row>
    <row r="13" spans="1:35" hidden="1" x14ac:dyDescent="0.2">
      <c r="A13" s="67">
        <v>193</v>
      </c>
      <c r="B13" s="71" t="s">
        <v>49</v>
      </c>
      <c r="C13" s="102">
        <v>3135</v>
      </c>
      <c r="D13" s="71">
        <v>57</v>
      </c>
      <c r="E13" s="71">
        <v>0</v>
      </c>
      <c r="F13" s="71">
        <v>0</v>
      </c>
      <c r="G13" s="71">
        <v>57</v>
      </c>
      <c r="H13" s="71" t="s">
        <v>50</v>
      </c>
      <c r="I13" s="71">
        <v>0</v>
      </c>
      <c r="J13" s="71" t="s">
        <v>62</v>
      </c>
      <c r="K13" s="94">
        <v>1</v>
      </c>
      <c r="L13" s="71">
        <v>21</v>
      </c>
      <c r="M13" s="71">
        <v>0</v>
      </c>
      <c r="N13" s="71">
        <v>0</v>
      </c>
      <c r="O13" s="71">
        <v>4</v>
      </c>
      <c r="P13" s="71">
        <v>0</v>
      </c>
      <c r="Q13" s="71">
        <v>0</v>
      </c>
      <c r="R13" s="71">
        <v>0</v>
      </c>
      <c r="S13" s="71">
        <v>17</v>
      </c>
      <c r="T13" s="71">
        <v>0</v>
      </c>
      <c r="U13" s="71">
        <v>4</v>
      </c>
      <c r="V13" s="71">
        <v>6</v>
      </c>
      <c r="W13" s="71">
        <v>3</v>
      </c>
      <c r="X13" s="71">
        <v>0</v>
      </c>
      <c r="Y13" s="71">
        <v>0</v>
      </c>
      <c r="Z13" s="71">
        <v>4</v>
      </c>
      <c r="AA13" s="71">
        <v>6</v>
      </c>
      <c r="AB13" s="71">
        <v>4</v>
      </c>
      <c r="AC13" s="71">
        <v>2</v>
      </c>
      <c r="AD13" s="71">
        <v>0</v>
      </c>
      <c r="AE13" s="71">
        <v>0</v>
      </c>
      <c r="AF13" s="71">
        <v>1</v>
      </c>
      <c r="AG13" s="73" t="s">
        <v>212</v>
      </c>
      <c r="AH13" s="73" t="s">
        <v>210</v>
      </c>
      <c r="AI13" s="76"/>
    </row>
    <row r="14" spans="1:35" hidden="1" x14ac:dyDescent="0.2">
      <c r="A14" s="67">
        <v>194</v>
      </c>
      <c r="B14" s="71" t="s">
        <v>45</v>
      </c>
      <c r="C14" s="102">
        <f t="shared" ref="C14:C20" si="0">E14+F14+G14+I14</f>
        <v>16011</v>
      </c>
      <c r="D14" s="71">
        <v>1338</v>
      </c>
      <c r="E14" s="71">
        <v>2684</v>
      </c>
      <c r="F14" s="71">
        <v>11909</v>
      </c>
      <c r="G14" s="71">
        <v>0</v>
      </c>
      <c r="H14" s="71" t="s">
        <v>59</v>
      </c>
      <c r="I14" s="71">
        <v>1418</v>
      </c>
      <c r="J14" s="71" t="s">
        <v>47</v>
      </c>
      <c r="K14" s="94">
        <v>1</v>
      </c>
      <c r="L14" s="71">
        <v>18</v>
      </c>
      <c r="M14" s="71">
        <v>791</v>
      </c>
      <c r="N14" s="71">
        <f>M14*2</f>
        <v>1582</v>
      </c>
      <c r="O14" s="71">
        <v>18</v>
      </c>
      <c r="P14" s="71">
        <v>486</v>
      </c>
      <c r="Q14" s="71">
        <f t="shared" ref="Q14:Q20" si="1">P14*2</f>
        <v>972</v>
      </c>
      <c r="R14" s="71">
        <v>23</v>
      </c>
      <c r="S14" s="71">
        <v>246</v>
      </c>
      <c r="T14" s="71">
        <v>122</v>
      </c>
      <c r="U14" s="71">
        <v>6</v>
      </c>
      <c r="V14" s="71">
        <v>7</v>
      </c>
      <c r="W14" s="71">
        <v>3</v>
      </c>
      <c r="X14" s="71">
        <v>0</v>
      </c>
      <c r="Y14" s="71">
        <v>0</v>
      </c>
      <c r="Z14" s="71">
        <v>3</v>
      </c>
      <c r="AA14" s="71">
        <v>2</v>
      </c>
      <c r="AB14" s="71">
        <v>6</v>
      </c>
      <c r="AC14" s="71">
        <v>1</v>
      </c>
      <c r="AD14" s="71">
        <v>2</v>
      </c>
      <c r="AE14" s="71">
        <v>1</v>
      </c>
      <c r="AF14" s="71">
        <v>1</v>
      </c>
      <c r="AG14" s="73" t="s">
        <v>212</v>
      </c>
      <c r="AH14" s="73" t="s">
        <v>210</v>
      </c>
      <c r="AI14" s="76"/>
    </row>
    <row r="15" spans="1:35" hidden="1" x14ac:dyDescent="0.2">
      <c r="A15" s="67">
        <v>320</v>
      </c>
      <c r="B15" s="71" t="s">
        <v>49</v>
      </c>
      <c r="C15" s="102">
        <f t="shared" si="0"/>
        <v>28442</v>
      </c>
      <c r="D15" s="71">
        <v>1343</v>
      </c>
      <c r="E15" s="71">
        <v>210</v>
      </c>
      <c r="F15" s="71">
        <v>17461</v>
      </c>
      <c r="G15" s="71">
        <v>0</v>
      </c>
      <c r="H15" s="71" t="s">
        <v>59</v>
      </c>
      <c r="I15" s="71">
        <v>10771</v>
      </c>
      <c r="J15" s="71" t="s">
        <v>47</v>
      </c>
      <c r="K15" s="94">
        <v>1</v>
      </c>
      <c r="L15" s="71">
        <v>25</v>
      </c>
      <c r="M15" s="71">
        <v>560</v>
      </c>
      <c r="N15" s="71">
        <f>M15*2</f>
        <v>1120</v>
      </c>
      <c r="O15" s="71">
        <v>21</v>
      </c>
      <c r="P15" s="71">
        <v>869</v>
      </c>
      <c r="Q15" s="71">
        <f t="shared" si="1"/>
        <v>1738</v>
      </c>
      <c r="R15" s="71">
        <v>25</v>
      </c>
      <c r="S15" s="71">
        <v>157</v>
      </c>
      <c r="T15" s="71">
        <v>0</v>
      </c>
      <c r="U15" s="71">
        <v>27</v>
      </c>
      <c r="V15" s="71">
        <v>19</v>
      </c>
      <c r="W15" s="71">
        <v>0</v>
      </c>
      <c r="X15" s="71">
        <v>0</v>
      </c>
      <c r="Y15" s="71">
        <v>5</v>
      </c>
      <c r="Z15" s="71">
        <v>14</v>
      </c>
      <c r="AA15" s="71">
        <v>19</v>
      </c>
      <c r="AB15" s="71">
        <v>10</v>
      </c>
      <c r="AC15" s="71">
        <v>1</v>
      </c>
      <c r="AD15" s="71">
        <v>4</v>
      </c>
      <c r="AE15" s="71">
        <v>1</v>
      </c>
      <c r="AF15" s="71">
        <v>1</v>
      </c>
      <c r="AG15" s="71" t="s">
        <v>98</v>
      </c>
      <c r="AH15" s="73" t="s">
        <v>210</v>
      </c>
      <c r="AI15" s="76"/>
    </row>
    <row r="16" spans="1:35" hidden="1" x14ac:dyDescent="0.2">
      <c r="A16" s="67">
        <v>321</v>
      </c>
      <c r="B16" s="71" t="s">
        <v>49</v>
      </c>
      <c r="C16" s="102">
        <f t="shared" si="0"/>
        <v>7298</v>
      </c>
      <c r="D16" s="71">
        <v>331</v>
      </c>
      <c r="E16" s="71">
        <v>0</v>
      </c>
      <c r="F16" s="71">
        <v>2908</v>
      </c>
      <c r="G16" s="71">
        <v>0</v>
      </c>
      <c r="H16" s="71" t="s">
        <v>59</v>
      </c>
      <c r="I16" s="71">
        <v>4390</v>
      </c>
      <c r="J16" s="71" t="s">
        <v>47</v>
      </c>
      <c r="K16" s="94">
        <v>1</v>
      </c>
      <c r="L16" s="71">
        <v>14</v>
      </c>
      <c r="M16" s="71">
        <v>648</v>
      </c>
      <c r="N16" s="71">
        <f>M16*2</f>
        <v>1296</v>
      </c>
      <c r="O16" s="71">
        <v>20</v>
      </c>
      <c r="P16" s="71">
        <v>277</v>
      </c>
      <c r="Q16" s="71">
        <f t="shared" si="1"/>
        <v>554</v>
      </c>
      <c r="R16" s="71">
        <v>4</v>
      </c>
      <c r="S16" s="71">
        <v>73</v>
      </c>
      <c r="T16" s="71">
        <v>0</v>
      </c>
      <c r="U16" s="71">
        <v>4</v>
      </c>
      <c r="V16" s="71">
        <v>6</v>
      </c>
      <c r="W16" s="71">
        <v>0</v>
      </c>
      <c r="X16" s="71">
        <v>0</v>
      </c>
      <c r="Y16" s="71">
        <v>4</v>
      </c>
      <c r="Z16" s="71">
        <v>2</v>
      </c>
      <c r="AA16" s="71">
        <v>6</v>
      </c>
      <c r="AB16" s="71">
        <v>2</v>
      </c>
      <c r="AC16" s="71">
        <v>0</v>
      </c>
      <c r="AD16" s="71">
        <v>2</v>
      </c>
      <c r="AE16" s="71">
        <v>1</v>
      </c>
      <c r="AF16" s="71">
        <v>1</v>
      </c>
      <c r="AG16" s="71" t="s">
        <v>98</v>
      </c>
      <c r="AH16" s="73" t="s">
        <v>210</v>
      </c>
      <c r="AI16" s="76"/>
    </row>
    <row r="17" spans="1:35" hidden="1" x14ac:dyDescent="0.2">
      <c r="A17" s="67">
        <v>328</v>
      </c>
      <c r="B17" s="71" t="s">
        <v>49</v>
      </c>
      <c r="C17" s="102">
        <f t="shared" si="0"/>
        <v>44550</v>
      </c>
      <c r="D17" s="71">
        <v>600</v>
      </c>
      <c r="E17" s="71">
        <v>0</v>
      </c>
      <c r="F17" s="71">
        <v>6411</v>
      </c>
      <c r="G17" s="71">
        <v>15864</v>
      </c>
      <c r="H17" s="71" t="s">
        <v>215</v>
      </c>
      <c r="I17" s="71">
        <v>22275</v>
      </c>
      <c r="J17" s="71" t="s">
        <v>47</v>
      </c>
      <c r="K17" s="120">
        <v>1</v>
      </c>
      <c r="L17" s="71">
        <v>94</v>
      </c>
      <c r="M17" s="71">
        <v>1380</v>
      </c>
      <c r="N17" s="71">
        <f>M17*2</f>
        <v>2760</v>
      </c>
      <c r="O17" s="71">
        <v>25</v>
      </c>
      <c r="P17" s="71">
        <v>300</v>
      </c>
      <c r="Q17" s="71">
        <f t="shared" si="1"/>
        <v>600</v>
      </c>
      <c r="R17" s="71">
        <v>65</v>
      </c>
      <c r="S17" s="71">
        <v>120</v>
      </c>
      <c r="T17" s="71">
        <v>0</v>
      </c>
      <c r="U17" s="71">
        <v>40</v>
      </c>
      <c r="V17" s="71">
        <v>15</v>
      </c>
      <c r="W17" s="71">
        <v>5</v>
      </c>
      <c r="X17" s="71">
        <v>0</v>
      </c>
      <c r="Y17" s="71">
        <v>0</v>
      </c>
      <c r="Z17" s="71">
        <v>20</v>
      </c>
      <c r="AA17" s="71">
        <v>15</v>
      </c>
      <c r="AB17" s="71">
        <v>20</v>
      </c>
      <c r="AC17" s="71">
        <v>2</v>
      </c>
      <c r="AD17" s="71">
        <v>6</v>
      </c>
      <c r="AE17" s="71">
        <v>1</v>
      </c>
      <c r="AF17" s="71">
        <v>2</v>
      </c>
      <c r="AG17" s="71" t="s">
        <v>98</v>
      </c>
      <c r="AH17" s="73" t="s">
        <v>210</v>
      </c>
      <c r="AI17" s="76"/>
    </row>
    <row r="18" spans="1:35" customFormat="1" ht="15" hidden="1" x14ac:dyDescent="0.25">
      <c r="A18" s="67">
        <v>330</v>
      </c>
      <c r="B18" s="71" t="s">
        <v>49</v>
      </c>
      <c r="C18" s="102">
        <f t="shared" si="0"/>
        <v>5962</v>
      </c>
      <c r="D18" s="71">
        <v>1656</v>
      </c>
      <c r="E18" s="71">
        <v>0</v>
      </c>
      <c r="F18" s="71">
        <v>5218</v>
      </c>
      <c r="G18" s="71">
        <v>0</v>
      </c>
      <c r="H18" s="71" t="s">
        <v>216</v>
      </c>
      <c r="I18" s="71">
        <v>744</v>
      </c>
      <c r="J18" s="71" t="s">
        <v>47</v>
      </c>
      <c r="K18" s="94">
        <v>1</v>
      </c>
      <c r="L18" s="71">
        <v>24</v>
      </c>
      <c r="M18" s="71">
        <v>987</v>
      </c>
      <c r="N18" s="71">
        <f>M18*2</f>
        <v>1974</v>
      </c>
      <c r="O18" s="71">
        <v>4</v>
      </c>
      <c r="P18" s="71">
        <v>291</v>
      </c>
      <c r="Q18" s="71">
        <f t="shared" si="1"/>
        <v>582</v>
      </c>
      <c r="R18" s="71">
        <v>24</v>
      </c>
      <c r="S18" s="71">
        <v>115</v>
      </c>
      <c r="T18" s="71">
        <v>0</v>
      </c>
      <c r="U18" s="71">
        <v>4</v>
      </c>
      <c r="V18" s="71">
        <v>4</v>
      </c>
      <c r="W18" s="71">
        <v>0</v>
      </c>
      <c r="X18" s="71">
        <v>0</v>
      </c>
      <c r="Y18" s="71">
        <v>0</v>
      </c>
      <c r="Z18" s="71">
        <v>4</v>
      </c>
      <c r="AA18" s="71">
        <v>4</v>
      </c>
      <c r="AB18" s="71">
        <v>4</v>
      </c>
      <c r="AC18" s="71">
        <v>0</v>
      </c>
      <c r="AD18" s="71">
        <v>1</v>
      </c>
      <c r="AE18" s="71">
        <v>1</v>
      </c>
      <c r="AF18" s="71">
        <v>1</v>
      </c>
      <c r="AG18" s="71" t="s">
        <v>98</v>
      </c>
      <c r="AH18" s="73" t="s">
        <v>210</v>
      </c>
      <c r="AI18" s="76"/>
    </row>
    <row r="19" spans="1:35" customFormat="1" ht="15" hidden="1" x14ac:dyDescent="0.25">
      <c r="A19" s="67">
        <v>332</v>
      </c>
      <c r="B19" s="71" t="s">
        <v>49</v>
      </c>
      <c r="C19" s="102">
        <f t="shared" si="0"/>
        <v>3967</v>
      </c>
      <c r="D19" s="71">
        <v>160</v>
      </c>
      <c r="E19" s="71">
        <v>3967</v>
      </c>
      <c r="F19" s="71">
        <v>0</v>
      </c>
      <c r="G19" s="71">
        <v>0</v>
      </c>
      <c r="H19" s="71" t="s">
        <v>50</v>
      </c>
      <c r="I19" s="71">
        <v>0</v>
      </c>
      <c r="J19" s="71" t="s">
        <v>47</v>
      </c>
      <c r="K19" s="94">
        <v>1</v>
      </c>
      <c r="L19" s="71">
        <v>0</v>
      </c>
      <c r="M19" s="71">
        <v>0</v>
      </c>
      <c r="N19" s="71">
        <v>0</v>
      </c>
      <c r="O19" s="71">
        <v>4</v>
      </c>
      <c r="P19" s="71">
        <v>4</v>
      </c>
      <c r="Q19" s="71">
        <f t="shared" si="1"/>
        <v>8</v>
      </c>
      <c r="R19" s="71">
        <v>0</v>
      </c>
      <c r="S19" s="71">
        <v>54</v>
      </c>
      <c r="T19" s="71">
        <v>0</v>
      </c>
      <c r="U19" s="71">
        <v>2</v>
      </c>
      <c r="V19" s="71">
        <v>2</v>
      </c>
      <c r="W19" s="71">
        <v>0</v>
      </c>
      <c r="X19" s="71">
        <v>0</v>
      </c>
      <c r="Y19" s="71">
        <v>0</v>
      </c>
      <c r="Z19" s="71">
        <v>2</v>
      </c>
      <c r="AA19" s="71">
        <v>2</v>
      </c>
      <c r="AB19" s="71">
        <v>2</v>
      </c>
      <c r="AC19" s="71">
        <v>0</v>
      </c>
      <c r="AD19" s="71">
        <v>1</v>
      </c>
      <c r="AE19" s="71">
        <v>0</v>
      </c>
      <c r="AF19" s="71">
        <v>1</v>
      </c>
      <c r="AG19" s="71" t="s">
        <v>98</v>
      </c>
      <c r="AH19" s="73" t="s">
        <v>210</v>
      </c>
      <c r="AI19" s="76"/>
    </row>
    <row r="20" spans="1:35" customFormat="1" ht="15" hidden="1" x14ac:dyDescent="0.25">
      <c r="A20" s="67">
        <v>334</v>
      </c>
      <c r="B20" s="71" t="s">
        <v>49</v>
      </c>
      <c r="C20" s="102">
        <f t="shared" si="0"/>
        <v>12563</v>
      </c>
      <c r="D20" s="71">
        <v>630</v>
      </c>
      <c r="E20" s="71">
        <v>0</v>
      </c>
      <c r="F20" s="71">
        <v>3518</v>
      </c>
      <c r="G20" s="71">
        <v>5379</v>
      </c>
      <c r="H20" s="71" t="s">
        <v>217</v>
      </c>
      <c r="I20" s="71">
        <v>3666</v>
      </c>
      <c r="J20" s="71" t="s">
        <v>341</v>
      </c>
      <c r="K20" s="94">
        <v>1</v>
      </c>
      <c r="L20" s="71">
        <v>0</v>
      </c>
      <c r="M20" s="71">
        <v>168</v>
      </c>
      <c r="N20" s="71">
        <f>M20*2</f>
        <v>336</v>
      </c>
      <c r="O20" s="71">
        <v>8</v>
      </c>
      <c r="P20" s="71">
        <v>168</v>
      </c>
      <c r="Q20" s="71">
        <f t="shared" si="1"/>
        <v>336</v>
      </c>
      <c r="R20" s="71">
        <v>0</v>
      </c>
      <c r="S20" s="71">
        <v>0</v>
      </c>
      <c r="T20" s="71">
        <v>0</v>
      </c>
      <c r="U20" s="71">
        <v>6</v>
      </c>
      <c r="V20" s="71">
        <v>5</v>
      </c>
      <c r="W20" s="71">
        <v>3</v>
      </c>
      <c r="X20" s="71">
        <v>0</v>
      </c>
      <c r="Y20" s="71">
        <v>0</v>
      </c>
      <c r="Z20" s="71">
        <v>2</v>
      </c>
      <c r="AA20" s="71">
        <v>5</v>
      </c>
      <c r="AB20" s="71">
        <v>2</v>
      </c>
      <c r="AC20" s="71">
        <v>0</v>
      </c>
      <c r="AD20" s="71">
        <v>1</v>
      </c>
      <c r="AE20" s="71">
        <v>0</v>
      </c>
      <c r="AF20" s="71">
        <v>1</v>
      </c>
      <c r="AG20" s="71" t="s">
        <v>98</v>
      </c>
      <c r="AH20" s="73" t="s">
        <v>210</v>
      </c>
      <c r="AI20" s="76"/>
    </row>
    <row r="21" spans="1:35" hidden="1" x14ac:dyDescent="0.2">
      <c r="A21" s="67">
        <v>409</v>
      </c>
      <c r="B21" s="71" t="s">
        <v>49</v>
      </c>
      <c r="C21" s="102">
        <f>E21+F21+G21+I21</f>
        <v>1334</v>
      </c>
      <c r="D21" s="71">
        <v>0</v>
      </c>
      <c r="E21" s="71">
        <v>0</v>
      </c>
      <c r="F21" s="71">
        <v>1334</v>
      </c>
      <c r="G21" s="71">
        <v>0</v>
      </c>
      <c r="H21" s="71" t="s">
        <v>50</v>
      </c>
      <c r="I21" s="71">
        <v>0</v>
      </c>
      <c r="J21" s="71" t="s">
        <v>218</v>
      </c>
      <c r="K21" s="95">
        <v>3</v>
      </c>
      <c r="L21" s="71">
        <v>2</v>
      </c>
      <c r="M21" s="71">
        <v>23</v>
      </c>
      <c r="N21" s="71">
        <f>M21*2</f>
        <v>46</v>
      </c>
      <c r="O21" s="71">
        <v>2</v>
      </c>
      <c r="P21" s="71">
        <v>44</v>
      </c>
      <c r="Q21" s="71">
        <f>P21*2</f>
        <v>88</v>
      </c>
      <c r="R21" s="71">
        <v>2</v>
      </c>
      <c r="S21" s="71">
        <v>2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0</v>
      </c>
      <c r="AE21" s="71">
        <v>0</v>
      </c>
      <c r="AF21" s="71">
        <v>1</v>
      </c>
      <c r="AG21" s="73" t="s">
        <v>212</v>
      </c>
      <c r="AH21" s="73" t="s">
        <v>210</v>
      </c>
      <c r="AI21" s="76"/>
    </row>
    <row r="22" spans="1:35" hidden="1" x14ac:dyDescent="0.2">
      <c r="A22" s="67">
        <v>410</v>
      </c>
      <c r="B22" s="71" t="s">
        <v>49</v>
      </c>
      <c r="C22" s="102">
        <f>E22+F22+G22+I22</f>
        <v>25797</v>
      </c>
      <c r="D22" s="71">
        <v>0</v>
      </c>
      <c r="E22" s="71">
        <v>20729</v>
      </c>
      <c r="F22" s="71">
        <v>0</v>
      </c>
      <c r="G22" s="71">
        <v>0</v>
      </c>
      <c r="H22" s="71" t="s">
        <v>69</v>
      </c>
      <c r="I22" s="71">
        <v>5068</v>
      </c>
      <c r="J22" s="71" t="s">
        <v>47</v>
      </c>
      <c r="K22" s="99">
        <v>1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1</v>
      </c>
      <c r="AG22" s="73" t="s">
        <v>219</v>
      </c>
      <c r="AH22" s="73" t="s">
        <v>210</v>
      </c>
      <c r="AI22" s="73" t="s">
        <v>220</v>
      </c>
    </row>
    <row r="23" spans="1:35" hidden="1" x14ac:dyDescent="0.2">
      <c r="A23" s="67">
        <v>410</v>
      </c>
      <c r="B23" s="71" t="s">
        <v>49</v>
      </c>
      <c r="C23" s="102">
        <v>7105</v>
      </c>
      <c r="D23" s="71">
        <v>61</v>
      </c>
      <c r="E23" s="71">
        <v>0</v>
      </c>
      <c r="F23" s="71">
        <v>0</v>
      </c>
      <c r="G23" s="71">
        <v>0</v>
      </c>
      <c r="H23" s="71" t="s">
        <v>50</v>
      </c>
      <c r="I23" s="71"/>
      <c r="J23" s="71" t="s">
        <v>47</v>
      </c>
      <c r="K23" s="99">
        <v>5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0</v>
      </c>
      <c r="AE23" s="71">
        <v>0</v>
      </c>
      <c r="AF23" s="71">
        <v>1</v>
      </c>
      <c r="AG23" s="73"/>
      <c r="AH23" s="73" t="s">
        <v>210</v>
      </c>
      <c r="AI23" s="76" t="s">
        <v>221</v>
      </c>
    </row>
    <row r="24" spans="1:35" hidden="1" x14ac:dyDescent="0.2">
      <c r="A24" s="67">
        <v>410</v>
      </c>
      <c r="B24" s="71" t="s">
        <v>49</v>
      </c>
      <c r="C24" s="102">
        <f t="shared" ref="C24:C34" si="2">E24+F24+G24+I24</f>
        <v>3373</v>
      </c>
      <c r="D24" s="71">
        <v>3373</v>
      </c>
      <c r="E24" s="71">
        <v>0</v>
      </c>
      <c r="F24" s="71">
        <v>0</v>
      </c>
      <c r="G24" s="71">
        <v>0</v>
      </c>
      <c r="H24" s="71" t="s">
        <v>68</v>
      </c>
      <c r="I24" s="71">
        <v>3373</v>
      </c>
      <c r="J24" s="71" t="s">
        <v>47</v>
      </c>
      <c r="K24" s="99">
        <v>5</v>
      </c>
      <c r="L24" s="71">
        <v>14</v>
      </c>
      <c r="M24" s="71">
        <v>3850</v>
      </c>
      <c r="N24" s="71">
        <v>7700</v>
      </c>
      <c r="O24" s="71">
        <v>27</v>
      </c>
      <c r="P24" s="71">
        <v>567</v>
      </c>
      <c r="Q24" s="71">
        <v>1134</v>
      </c>
      <c r="R24" s="71">
        <v>0</v>
      </c>
      <c r="S24" s="71">
        <v>0</v>
      </c>
      <c r="T24" s="71">
        <v>0</v>
      </c>
      <c r="U24" s="71">
        <v>23</v>
      </c>
      <c r="V24" s="71">
        <v>26</v>
      </c>
      <c r="W24" s="71">
        <v>13</v>
      </c>
      <c r="X24" s="71">
        <v>0</v>
      </c>
      <c r="Y24" s="71">
        <v>0</v>
      </c>
      <c r="Z24" s="71">
        <v>17</v>
      </c>
      <c r="AA24" s="71">
        <v>26</v>
      </c>
      <c r="AB24" s="71">
        <v>10</v>
      </c>
      <c r="AC24" s="71">
        <v>4</v>
      </c>
      <c r="AD24" s="71">
        <v>8</v>
      </c>
      <c r="AE24" s="71">
        <v>0</v>
      </c>
      <c r="AF24" s="71">
        <v>1</v>
      </c>
      <c r="AG24" s="73" t="s">
        <v>222</v>
      </c>
      <c r="AH24" s="73" t="s">
        <v>210</v>
      </c>
      <c r="AI24" s="76" t="s">
        <v>223</v>
      </c>
    </row>
    <row r="25" spans="1:35" hidden="1" x14ac:dyDescent="0.2">
      <c r="A25" s="67">
        <v>419</v>
      </c>
      <c r="B25" s="71" t="s">
        <v>49</v>
      </c>
      <c r="C25" s="102">
        <f t="shared" si="2"/>
        <v>1242</v>
      </c>
      <c r="D25" s="71">
        <v>151</v>
      </c>
      <c r="E25" s="71">
        <v>146</v>
      </c>
      <c r="F25" s="71">
        <v>1096</v>
      </c>
      <c r="G25" s="71">
        <v>0</v>
      </c>
      <c r="H25" s="71" t="s">
        <v>50</v>
      </c>
      <c r="I25" s="71">
        <v>0</v>
      </c>
      <c r="J25" s="71" t="s">
        <v>47</v>
      </c>
      <c r="K25" s="94">
        <v>1</v>
      </c>
      <c r="L25" s="71">
        <v>12</v>
      </c>
      <c r="M25" s="71">
        <v>252</v>
      </c>
      <c r="N25" s="71">
        <f>M25*2</f>
        <v>504</v>
      </c>
      <c r="O25" s="71">
        <v>2</v>
      </c>
      <c r="P25" s="71">
        <v>42</v>
      </c>
      <c r="Q25" s="71">
        <f>P25*2</f>
        <v>84</v>
      </c>
      <c r="R25" s="71">
        <v>0</v>
      </c>
      <c r="S25" s="71">
        <v>5</v>
      </c>
      <c r="T25" s="71">
        <v>5</v>
      </c>
      <c r="U25" s="71">
        <v>3</v>
      </c>
      <c r="V25" s="71">
        <v>3</v>
      </c>
      <c r="W25" s="71">
        <v>1</v>
      </c>
      <c r="X25" s="71">
        <v>0</v>
      </c>
      <c r="Y25" s="71">
        <v>0</v>
      </c>
      <c r="Z25" s="71">
        <v>2</v>
      </c>
      <c r="AA25" s="71">
        <v>3</v>
      </c>
      <c r="AB25" s="71">
        <v>2</v>
      </c>
      <c r="AC25" s="71">
        <v>0</v>
      </c>
      <c r="AD25" s="71">
        <v>0</v>
      </c>
      <c r="AE25" s="71">
        <v>0</v>
      </c>
      <c r="AF25" s="71">
        <v>1</v>
      </c>
      <c r="AG25" s="73"/>
      <c r="AH25" s="73" t="s">
        <v>210</v>
      </c>
      <c r="AI25" s="76"/>
    </row>
    <row r="26" spans="1:35" hidden="1" x14ac:dyDescent="0.2">
      <c r="A26" s="67">
        <v>422</v>
      </c>
      <c r="B26" s="71" t="s">
        <v>49</v>
      </c>
      <c r="C26" s="102">
        <f t="shared" si="2"/>
        <v>37960</v>
      </c>
      <c r="D26" s="71">
        <v>1565</v>
      </c>
      <c r="E26" s="71">
        <v>29675</v>
      </c>
      <c r="F26" s="71">
        <v>5661</v>
      </c>
      <c r="G26" s="71">
        <v>931</v>
      </c>
      <c r="H26" s="71" t="s">
        <v>59</v>
      </c>
      <c r="I26" s="71">
        <v>1693</v>
      </c>
      <c r="J26" s="71" t="s">
        <v>47</v>
      </c>
      <c r="K26" s="94">
        <v>1</v>
      </c>
      <c r="L26" s="71">
        <v>96</v>
      </c>
      <c r="M26" s="71">
        <v>2182</v>
      </c>
      <c r="N26" s="71">
        <f>M26*2</f>
        <v>4364</v>
      </c>
      <c r="O26" s="71">
        <v>9</v>
      </c>
      <c r="P26" s="71">
        <v>174</v>
      </c>
      <c r="Q26" s="71">
        <f>P26*2</f>
        <v>348</v>
      </c>
      <c r="R26" s="71">
        <v>94</v>
      </c>
      <c r="S26" s="71">
        <v>422</v>
      </c>
      <c r="T26" s="71">
        <v>0</v>
      </c>
      <c r="U26" s="71">
        <v>17</v>
      </c>
      <c r="V26" s="71">
        <v>17</v>
      </c>
      <c r="W26" s="71">
        <v>5</v>
      </c>
      <c r="X26" s="71">
        <v>0</v>
      </c>
      <c r="Y26" s="71">
        <v>0</v>
      </c>
      <c r="Z26" s="71">
        <v>15</v>
      </c>
      <c r="AA26" s="71">
        <v>17</v>
      </c>
      <c r="AB26" s="71">
        <v>9</v>
      </c>
      <c r="AC26" s="71">
        <v>3</v>
      </c>
      <c r="AD26" s="71">
        <v>4</v>
      </c>
      <c r="AE26" s="71">
        <v>3</v>
      </c>
      <c r="AF26" s="71">
        <v>1</v>
      </c>
      <c r="AG26" s="73"/>
      <c r="AH26" s="73" t="s">
        <v>210</v>
      </c>
      <c r="AI26" s="76"/>
    </row>
    <row r="27" spans="1:35" hidden="1" x14ac:dyDescent="0.2">
      <c r="A27" s="67">
        <v>422</v>
      </c>
      <c r="B27" s="71" t="s">
        <v>49</v>
      </c>
      <c r="C27" s="102">
        <f t="shared" si="2"/>
        <v>10062</v>
      </c>
      <c r="D27" s="71">
        <v>496</v>
      </c>
      <c r="E27" s="71">
        <v>9566</v>
      </c>
      <c r="F27" s="71">
        <v>0</v>
      </c>
      <c r="G27" s="71">
        <v>0</v>
      </c>
      <c r="H27" s="71" t="s">
        <v>59</v>
      </c>
      <c r="I27" s="71">
        <v>496</v>
      </c>
      <c r="J27" s="71" t="s">
        <v>47</v>
      </c>
      <c r="K27" s="94">
        <v>1</v>
      </c>
      <c r="L27" s="71">
        <v>57</v>
      </c>
      <c r="M27" s="71">
        <v>756</v>
      </c>
      <c r="N27" s="71">
        <f>M27*2</f>
        <v>1512</v>
      </c>
      <c r="O27" s="71">
        <v>3</v>
      </c>
      <c r="P27" s="71">
        <v>20</v>
      </c>
      <c r="Q27" s="71">
        <f>P27*2</f>
        <v>40</v>
      </c>
      <c r="R27" s="71">
        <v>57</v>
      </c>
      <c r="S27" s="71">
        <v>127</v>
      </c>
      <c r="T27" s="71">
        <v>0</v>
      </c>
      <c r="U27" s="71">
        <v>4</v>
      </c>
      <c r="V27" s="71">
        <v>5</v>
      </c>
      <c r="W27" s="71">
        <v>1</v>
      </c>
      <c r="X27" s="71">
        <v>0</v>
      </c>
      <c r="Y27" s="71">
        <v>0</v>
      </c>
      <c r="Z27" s="71">
        <v>0</v>
      </c>
      <c r="AA27" s="71">
        <v>0</v>
      </c>
      <c r="AB27" s="71">
        <v>4</v>
      </c>
      <c r="AC27" s="71">
        <v>5</v>
      </c>
      <c r="AD27" s="71">
        <v>2</v>
      </c>
      <c r="AE27" s="71">
        <v>2</v>
      </c>
      <c r="AF27" s="71">
        <v>2</v>
      </c>
      <c r="AG27" s="73" t="s">
        <v>224</v>
      </c>
      <c r="AH27" s="71" t="s">
        <v>210</v>
      </c>
      <c r="AI27" s="73"/>
    </row>
    <row r="28" spans="1:35" hidden="1" x14ac:dyDescent="0.2">
      <c r="A28" s="67">
        <v>422</v>
      </c>
      <c r="B28" s="71" t="s">
        <v>49</v>
      </c>
      <c r="C28" s="102">
        <f t="shared" si="2"/>
        <v>4905</v>
      </c>
      <c r="D28" s="71">
        <v>216</v>
      </c>
      <c r="E28" s="71">
        <v>4689</v>
      </c>
      <c r="F28" s="71">
        <v>0</v>
      </c>
      <c r="G28" s="71">
        <v>0</v>
      </c>
      <c r="H28" s="71" t="s">
        <v>50</v>
      </c>
      <c r="I28" s="71">
        <v>216</v>
      </c>
      <c r="J28" s="71" t="s">
        <v>47</v>
      </c>
      <c r="K28" s="94">
        <v>1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  <c r="Q28" s="71">
        <v>0</v>
      </c>
      <c r="R28" s="71">
        <v>0</v>
      </c>
      <c r="S28" s="71">
        <v>0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  <c r="AB28" s="71">
        <v>0</v>
      </c>
      <c r="AC28" s="71">
        <v>0</v>
      </c>
      <c r="AD28" s="71">
        <v>0</v>
      </c>
      <c r="AE28" s="71">
        <v>0</v>
      </c>
      <c r="AF28" s="71">
        <v>0</v>
      </c>
      <c r="AG28" s="73" t="s">
        <v>225</v>
      </c>
      <c r="AH28" s="76" t="s">
        <v>210</v>
      </c>
      <c r="AI28" s="76" t="s">
        <v>221</v>
      </c>
    </row>
    <row r="29" spans="1:35" hidden="1" x14ac:dyDescent="0.2">
      <c r="A29" s="67">
        <v>707</v>
      </c>
      <c r="B29" s="71" t="s">
        <v>49</v>
      </c>
      <c r="C29" s="102">
        <f t="shared" si="2"/>
        <v>2987</v>
      </c>
      <c r="D29" s="71">
        <v>263</v>
      </c>
      <c r="E29" s="71">
        <v>2987</v>
      </c>
      <c r="F29" s="71">
        <v>0</v>
      </c>
      <c r="G29" s="71">
        <v>0</v>
      </c>
      <c r="H29" s="71" t="s">
        <v>50</v>
      </c>
      <c r="I29" s="71">
        <v>0</v>
      </c>
      <c r="J29" s="71" t="s">
        <v>47</v>
      </c>
      <c r="K29" s="94">
        <v>1</v>
      </c>
      <c r="L29" s="71">
        <v>15</v>
      </c>
      <c r="M29" s="71">
        <v>315</v>
      </c>
      <c r="N29" s="71">
        <f t="shared" ref="N29:N34" si="3">M29*2</f>
        <v>630</v>
      </c>
      <c r="O29" s="71">
        <v>1</v>
      </c>
      <c r="P29" s="71">
        <v>21</v>
      </c>
      <c r="Q29" s="71">
        <f t="shared" ref="Q29:Q34" si="4">P29*2</f>
        <v>42</v>
      </c>
      <c r="R29" s="71">
        <v>15</v>
      </c>
      <c r="S29" s="71">
        <v>58</v>
      </c>
      <c r="T29" s="71">
        <v>32</v>
      </c>
      <c r="U29" s="71">
        <v>4</v>
      </c>
      <c r="V29" s="71">
        <v>3</v>
      </c>
      <c r="W29" s="71">
        <v>2</v>
      </c>
      <c r="X29" s="71">
        <v>0</v>
      </c>
      <c r="Y29" s="71">
        <v>0</v>
      </c>
      <c r="Z29" s="71">
        <v>2</v>
      </c>
      <c r="AA29" s="71">
        <v>3</v>
      </c>
      <c r="AB29" s="71">
        <v>2</v>
      </c>
      <c r="AC29" s="71">
        <v>0</v>
      </c>
      <c r="AD29" s="71">
        <v>2</v>
      </c>
      <c r="AE29" s="71">
        <v>1</v>
      </c>
      <c r="AF29" s="71">
        <v>1</v>
      </c>
      <c r="AG29" s="73"/>
      <c r="AH29" s="73"/>
      <c r="AI29" s="76"/>
    </row>
    <row r="30" spans="1:35" hidden="1" x14ac:dyDescent="0.2">
      <c r="A30" s="67">
        <v>708</v>
      </c>
      <c r="B30" s="71" t="s">
        <v>49</v>
      </c>
      <c r="C30" s="102">
        <f t="shared" si="2"/>
        <v>9949</v>
      </c>
      <c r="D30" s="71">
        <v>263</v>
      </c>
      <c r="E30" s="71">
        <v>2987</v>
      </c>
      <c r="F30" s="71">
        <v>0</v>
      </c>
      <c r="G30" s="71">
        <v>0</v>
      </c>
      <c r="H30" s="71" t="s">
        <v>50</v>
      </c>
      <c r="I30" s="71">
        <v>6962</v>
      </c>
      <c r="J30" s="71" t="s">
        <v>47</v>
      </c>
      <c r="K30" s="94">
        <v>1</v>
      </c>
      <c r="L30" s="71">
        <v>15</v>
      </c>
      <c r="M30" s="71">
        <v>315</v>
      </c>
      <c r="N30" s="71">
        <f t="shared" si="3"/>
        <v>630</v>
      </c>
      <c r="O30" s="71">
        <v>1</v>
      </c>
      <c r="P30" s="71">
        <v>21</v>
      </c>
      <c r="Q30" s="71">
        <f t="shared" si="4"/>
        <v>42</v>
      </c>
      <c r="R30" s="71">
        <v>15</v>
      </c>
      <c r="S30" s="71">
        <v>58</v>
      </c>
      <c r="T30" s="71">
        <v>32</v>
      </c>
      <c r="U30" s="71">
        <v>4</v>
      </c>
      <c r="V30" s="71">
        <v>3</v>
      </c>
      <c r="W30" s="71">
        <v>2</v>
      </c>
      <c r="X30" s="71">
        <v>0</v>
      </c>
      <c r="Y30" s="71">
        <v>0</v>
      </c>
      <c r="Z30" s="71">
        <v>2</v>
      </c>
      <c r="AA30" s="71">
        <v>3</v>
      </c>
      <c r="AB30" s="71">
        <v>2</v>
      </c>
      <c r="AC30" s="71">
        <v>0</v>
      </c>
      <c r="AD30" s="71">
        <v>2</v>
      </c>
      <c r="AE30" s="71">
        <v>1</v>
      </c>
      <c r="AF30" s="71">
        <v>1</v>
      </c>
      <c r="AG30" s="73"/>
      <c r="AH30" s="73"/>
      <c r="AI30" s="76"/>
    </row>
    <row r="31" spans="1:35" hidden="1" x14ac:dyDescent="0.2">
      <c r="A31" s="67">
        <v>722</v>
      </c>
      <c r="B31" s="71" t="s">
        <v>49</v>
      </c>
      <c r="C31" s="102">
        <f t="shared" si="2"/>
        <v>2039</v>
      </c>
      <c r="D31" s="71">
        <v>144</v>
      </c>
      <c r="E31" s="71">
        <v>1104</v>
      </c>
      <c r="F31" s="71">
        <v>0</v>
      </c>
      <c r="G31" s="71">
        <v>0</v>
      </c>
      <c r="H31" s="71" t="s">
        <v>59</v>
      </c>
      <c r="I31" s="71">
        <v>935</v>
      </c>
      <c r="J31" s="71" t="s">
        <v>47</v>
      </c>
      <c r="K31" s="94">
        <v>1</v>
      </c>
      <c r="L31" s="71">
        <v>6</v>
      </c>
      <c r="M31" s="71">
        <v>112</v>
      </c>
      <c r="N31" s="71">
        <f t="shared" si="3"/>
        <v>224</v>
      </c>
      <c r="O31" s="71">
        <v>2</v>
      </c>
      <c r="P31" s="71">
        <v>21</v>
      </c>
      <c r="Q31" s="71">
        <f t="shared" si="4"/>
        <v>42</v>
      </c>
      <c r="R31" s="71">
        <v>6</v>
      </c>
      <c r="S31" s="71">
        <v>53</v>
      </c>
      <c r="T31" s="71">
        <v>25</v>
      </c>
      <c r="U31" s="71">
        <v>2</v>
      </c>
      <c r="V31" s="71">
        <v>4</v>
      </c>
      <c r="W31" s="71">
        <v>1</v>
      </c>
      <c r="X31" s="71">
        <v>0</v>
      </c>
      <c r="Y31" s="71">
        <v>0</v>
      </c>
      <c r="Z31" s="71">
        <v>4</v>
      </c>
      <c r="AA31" s="71">
        <v>2</v>
      </c>
      <c r="AB31" s="71">
        <v>2</v>
      </c>
      <c r="AC31" s="71">
        <v>0</v>
      </c>
      <c r="AD31" s="71">
        <v>1</v>
      </c>
      <c r="AE31" s="71">
        <v>0</v>
      </c>
      <c r="AF31" s="71">
        <v>1</v>
      </c>
      <c r="AG31" s="73" t="s">
        <v>226</v>
      </c>
      <c r="AH31" s="73" t="s">
        <v>210</v>
      </c>
      <c r="AI31" s="73"/>
    </row>
    <row r="32" spans="1:35" hidden="1" x14ac:dyDescent="0.2">
      <c r="A32" s="67">
        <v>1121</v>
      </c>
      <c r="B32" s="71" t="s">
        <v>49</v>
      </c>
      <c r="C32" s="102">
        <f t="shared" si="2"/>
        <v>1282</v>
      </c>
      <c r="D32" s="71">
        <v>276</v>
      </c>
      <c r="E32" s="71">
        <v>1282</v>
      </c>
      <c r="F32" s="71">
        <v>0</v>
      </c>
      <c r="G32" s="71">
        <v>0</v>
      </c>
      <c r="H32" s="71" t="s">
        <v>50</v>
      </c>
      <c r="I32" s="71">
        <v>0</v>
      </c>
      <c r="J32" s="71" t="s">
        <v>47</v>
      </c>
      <c r="K32" s="94">
        <v>1</v>
      </c>
      <c r="L32" s="71">
        <v>0</v>
      </c>
      <c r="M32" s="71">
        <v>0</v>
      </c>
      <c r="N32" s="71">
        <f t="shared" si="3"/>
        <v>0</v>
      </c>
      <c r="O32" s="71">
        <v>0</v>
      </c>
      <c r="P32" s="71">
        <v>0</v>
      </c>
      <c r="Q32" s="71">
        <f t="shared" si="4"/>
        <v>0</v>
      </c>
      <c r="R32" s="71">
        <v>0</v>
      </c>
      <c r="S32" s="71">
        <v>0</v>
      </c>
      <c r="T32" s="71">
        <v>0</v>
      </c>
      <c r="U32" s="71">
        <v>4</v>
      </c>
      <c r="V32" s="71">
        <v>4</v>
      </c>
      <c r="W32" s="71">
        <v>1</v>
      </c>
      <c r="X32" s="71">
        <v>0</v>
      </c>
      <c r="Y32" s="71">
        <v>0</v>
      </c>
      <c r="Z32" s="71">
        <v>2</v>
      </c>
      <c r="AA32" s="71">
        <v>4</v>
      </c>
      <c r="AB32" s="71">
        <v>2</v>
      </c>
      <c r="AC32" s="71">
        <v>0</v>
      </c>
      <c r="AD32" s="71">
        <v>1</v>
      </c>
      <c r="AE32" s="71">
        <v>0</v>
      </c>
      <c r="AF32" s="71">
        <v>1</v>
      </c>
      <c r="AG32" s="73"/>
      <c r="AH32" s="73" t="s">
        <v>210</v>
      </c>
      <c r="AI32" s="76"/>
    </row>
    <row r="33" spans="1:35" s="109" customFormat="1" hidden="1" x14ac:dyDescent="0.2">
      <c r="A33" s="67">
        <v>1346</v>
      </c>
      <c r="B33" s="71" t="s">
        <v>49</v>
      </c>
      <c r="C33" s="102">
        <f t="shared" si="2"/>
        <v>2579</v>
      </c>
      <c r="D33" s="71">
        <v>151</v>
      </c>
      <c r="E33" s="71">
        <v>2428</v>
      </c>
      <c r="F33" s="71">
        <v>0</v>
      </c>
      <c r="G33" s="71">
        <v>0</v>
      </c>
      <c r="H33" s="71" t="s">
        <v>56</v>
      </c>
      <c r="I33" s="71">
        <v>151</v>
      </c>
      <c r="J33" s="71" t="s">
        <v>47</v>
      </c>
      <c r="K33" s="94">
        <v>1</v>
      </c>
      <c r="L33" s="71">
        <v>10</v>
      </c>
      <c r="M33" s="71">
        <v>120</v>
      </c>
      <c r="N33" s="71">
        <f t="shared" si="3"/>
        <v>240</v>
      </c>
      <c r="O33" s="71">
        <v>0</v>
      </c>
      <c r="P33" s="71">
        <v>0</v>
      </c>
      <c r="Q33" s="71">
        <f t="shared" si="4"/>
        <v>0</v>
      </c>
      <c r="R33" s="71">
        <v>10</v>
      </c>
      <c r="S33" s="71">
        <v>0</v>
      </c>
      <c r="T33" s="71">
        <v>26</v>
      </c>
      <c r="U33" s="71">
        <v>50</v>
      </c>
      <c r="V33" s="71">
        <v>2</v>
      </c>
      <c r="W33" s="71">
        <v>1</v>
      </c>
      <c r="X33" s="71">
        <v>0</v>
      </c>
      <c r="Y33" s="71">
        <v>0</v>
      </c>
      <c r="Z33" s="71">
        <v>2</v>
      </c>
      <c r="AA33" s="71">
        <v>2</v>
      </c>
      <c r="AB33" s="71">
        <v>2</v>
      </c>
      <c r="AC33" s="71">
        <v>2</v>
      </c>
      <c r="AD33" s="71">
        <v>1</v>
      </c>
      <c r="AE33" s="71">
        <v>0</v>
      </c>
      <c r="AF33" s="71">
        <v>1</v>
      </c>
      <c r="AG33" s="73"/>
      <c r="AH33" s="73"/>
      <c r="AI33" s="76"/>
    </row>
    <row r="34" spans="1:35" hidden="1" x14ac:dyDescent="0.2">
      <c r="A34" s="67">
        <v>1348</v>
      </c>
      <c r="B34" s="71" t="s">
        <v>45</v>
      </c>
      <c r="C34" s="102">
        <f t="shared" si="2"/>
        <v>588</v>
      </c>
      <c r="D34" s="71">
        <v>77</v>
      </c>
      <c r="E34" s="71">
        <v>588</v>
      </c>
      <c r="F34" s="71">
        <v>0</v>
      </c>
      <c r="G34" s="71">
        <v>0</v>
      </c>
      <c r="H34" s="71" t="s">
        <v>50</v>
      </c>
      <c r="I34" s="71">
        <v>0</v>
      </c>
      <c r="J34" s="71" t="s">
        <v>47</v>
      </c>
      <c r="K34" s="94">
        <v>1</v>
      </c>
      <c r="L34" s="71">
        <v>4</v>
      </c>
      <c r="M34" s="71">
        <v>84</v>
      </c>
      <c r="N34" s="71">
        <f t="shared" si="3"/>
        <v>168</v>
      </c>
      <c r="O34" s="71">
        <v>0</v>
      </c>
      <c r="P34" s="71">
        <v>0</v>
      </c>
      <c r="Q34" s="71">
        <f t="shared" si="4"/>
        <v>0</v>
      </c>
      <c r="R34" s="71">
        <v>2</v>
      </c>
      <c r="S34" s="71">
        <v>11</v>
      </c>
      <c r="T34" s="71">
        <v>10</v>
      </c>
      <c r="U34" s="71">
        <v>2</v>
      </c>
      <c r="V34" s="71">
        <v>2</v>
      </c>
      <c r="W34" s="71">
        <v>1</v>
      </c>
      <c r="X34" s="71">
        <v>0</v>
      </c>
      <c r="Y34" s="71">
        <v>0</v>
      </c>
      <c r="Z34" s="71">
        <v>2</v>
      </c>
      <c r="AA34" s="71">
        <v>2</v>
      </c>
      <c r="AB34" s="71">
        <v>2</v>
      </c>
      <c r="AC34" s="71">
        <v>0</v>
      </c>
      <c r="AD34" s="71">
        <v>1</v>
      </c>
      <c r="AE34" s="71">
        <v>1</v>
      </c>
      <c r="AF34" s="71">
        <v>1</v>
      </c>
      <c r="AG34" s="73"/>
      <c r="AH34" s="73" t="s">
        <v>210</v>
      </c>
      <c r="AI34" s="76"/>
    </row>
    <row r="35" spans="1:35" hidden="1" x14ac:dyDescent="0.2">
      <c r="A35" s="67">
        <v>1676</v>
      </c>
      <c r="B35" s="71" t="s">
        <v>49</v>
      </c>
      <c r="C35" s="102">
        <v>1986</v>
      </c>
      <c r="D35" s="71">
        <v>75</v>
      </c>
      <c r="E35" s="71">
        <v>0</v>
      </c>
      <c r="F35" s="71">
        <v>0</v>
      </c>
      <c r="G35" s="71">
        <v>75</v>
      </c>
      <c r="H35" s="71" t="s">
        <v>50</v>
      </c>
      <c r="I35" s="71">
        <v>0</v>
      </c>
      <c r="J35" s="71" t="s">
        <v>62</v>
      </c>
      <c r="K35" s="94">
        <v>1</v>
      </c>
      <c r="L35" s="71">
        <v>3</v>
      </c>
      <c r="M35" s="71">
        <v>0</v>
      </c>
      <c r="N35" s="71">
        <v>0</v>
      </c>
      <c r="O35" s="71">
        <v>4</v>
      </c>
      <c r="P35" s="71">
        <v>0</v>
      </c>
      <c r="Q35" s="71">
        <v>0</v>
      </c>
      <c r="R35" s="71">
        <v>0</v>
      </c>
      <c r="S35" s="71">
        <v>17</v>
      </c>
      <c r="T35" s="71">
        <v>0</v>
      </c>
      <c r="U35" s="71">
        <v>4</v>
      </c>
      <c r="V35" s="71">
        <v>6</v>
      </c>
      <c r="W35" s="71">
        <v>3</v>
      </c>
      <c r="X35" s="71">
        <v>0</v>
      </c>
      <c r="Y35" s="71">
        <v>0</v>
      </c>
      <c r="Z35" s="71">
        <v>4</v>
      </c>
      <c r="AA35" s="71">
        <v>6</v>
      </c>
      <c r="AB35" s="71">
        <v>4</v>
      </c>
      <c r="AC35" s="71">
        <v>2</v>
      </c>
      <c r="AD35" s="71">
        <v>0</v>
      </c>
      <c r="AE35" s="71">
        <v>0</v>
      </c>
      <c r="AF35" s="71">
        <v>1</v>
      </c>
      <c r="AG35" s="73" t="s">
        <v>212</v>
      </c>
      <c r="AH35" s="73" t="s">
        <v>210</v>
      </c>
      <c r="AI35" s="76"/>
    </row>
    <row r="36" spans="1:35" hidden="1" x14ac:dyDescent="0.2">
      <c r="A36" s="67">
        <v>1936</v>
      </c>
      <c r="B36" s="71" t="s">
        <v>45</v>
      </c>
      <c r="C36" s="102">
        <f>E36+F36+G36+I36</f>
        <v>1659</v>
      </c>
      <c r="D36" s="71">
        <v>101</v>
      </c>
      <c r="E36" s="71">
        <v>1409</v>
      </c>
      <c r="F36" s="71">
        <v>0</v>
      </c>
      <c r="G36" s="71">
        <v>0</v>
      </c>
      <c r="H36" s="71" t="s">
        <v>50</v>
      </c>
      <c r="I36" s="71">
        <v>250</v>
      </c>
      <c r="J36" s="71" t="s">
        <v>47</v>
      </c>
      <c r="K36" s="94">
        <v>1</v>
      </c>
      <c r="L36" s="71">
        <v>12</v>
      </c>
      <c r="M36" s="71">
        <v>101</v>
      </c>
      <c r="N36" s="71">
        <f>M36*2</f>
        <v>202</v>
      </c>
      <c r="O36" s="71">
        <v>2</v>
      </c>
      <c r="P36" s="71">
        <v>0</v>
      </c>
      <c r="Q36" s="71">
        <f>P36*2</f>
        <v>0</v>
      </c>
      <c r="R36" s="71">
        <v>12</v>
      </c>
      <c r="S36" s="71">
        <v>19</v>
      </c>
      <c r="T36" s="71">
        <v>5</v>
      </c>
      <c r="U36" s="71">
        <v>3</v>
      </c>
      <c r="V36" s="71">
        <v>2</v>
      </c>
      <c r="W36" s="71">
        <v>1</v>
      </c>
      <c r="X36" s="71">
        <v>0</v>
      </c>
      <c r="Y36" s="71">
        <v>0</v>
      </c>
      <c r="Z36" s="71">
        <v>2</v>
      </c>
      <c r="AA36" s="71">
        <v>4</v>
      </c>
      <c r="AB36" s="71">
        <v>4</v>
      </c>
      <c r="AC36" s="71">
        <v>1</v>
      </c>
      <c r="AD36" s="71">
        <v>2</v>
      </c>
      <c r="AE36" s="71"/>
      <c r="AF36" s="71">
        <v>1</v>
      </c>
      <c r="AG36" s="73"/>
      <c r="AH36" s="73" t="s">
        <v>210</v>
      </c>
      <c r="AI36" s="76"/>
    </row>
    <row r="37" spans="1:35" s="40" customFormat="1" hidden="1" x14ac:dyDescent="0.2">
      <c r="A37" s="67">
        <v>1937</v>
      </c>
      <c r="B37" s="71" t="s">
        <v>49</v>
      </c>
      <c r="C37" s="102">
        <v>5427</v>
      </c>
      <c r="D37" s="71">
        <v>56</v>
      </c>
      <c r="E37" s="71">
        <v>56</v>
      </c>
      <c r="F37" s="71">
        <v>0</v>
      </c>
      <c r="G37" s="71">
        <v>0</v>
      </c>
      <c r="H37" s="71" t="s">
        <v>50</v>
      </c>
      <c r="I37" s="71">
        <v>0</v>
      </c>
      <c r="J37" s="71" t="s">
        <v>342</v>
      </c>
      <c r="K37" s="94">
        <v>1</v>
      </c>
      <c r="L37" s="71">
        <v>10</v>
      </c>
      <c r="M37" s="71">
        <v>426</v>
      </c>
      <c r="N37" s="71">
        <v>852</v>
      </c>
      <c r="O37" s="71">
        <v>18</v>
      </c>
      <c r="P37" s="71">
        <v>1</v>
      </c>
      <c r="Q37" s="71">
        <v>2</v>
      </c>
      <c r="R37" s="71">
        <v>8</v>
      </c>
      <c r="S37" s="71">
        <v>60</v>
      </c>
      <c r="T37" s="71">
        <v>50</v>
      </c>
      <c r="U37" s="71">
        <v>3</v>
      </c>
      <c r="V37" s="71">
        <v>5</v>
      </c>
      <c r="W37" s="71">
        <v>3</v>
      </c>
      <c r="X37" s="71">
        <v>0</v>
      </c>
      <c r="Y37" s="71">
        <v>0</v>
      </c>
      <c r="Z37" s="71">
        <v>0</v>
      </c>
      <c r="AA37" s="71">
        <v>5</v>
      </c>
      <c r="AB37" s="71">
        <v>2</v>
      </c>
      <c r="AC37" s="71">
        <v>0</v>
      </c>
      <c r="AD37" s="71">
        <v>0</v>
      </c>
      <c r="AE37" s="71">
        <v>1</v>
      </c>
      <c r="AF37" s="71">
        <v>1</v>
      </c>
      <c r="AG37" s="73" t="s">
        <v>212</v>
      </c>
      <c r="AH37" s="73"/>
      <c r="AI37" s="76" t="s">
        <v>343</v>
      </c>
    </row>
    <row r="38" spans="1:35" hidden="1" x14ac:dyDescent="0.2">
      <c r="A38" s="67">
        <v>1938</v>
      </c>
      <c r="B38" s="71" t="s">
        <v>49</v>
      </c>
      <c r="C38" s="102">
        <f t="shared" ref="C38:C52" si="5">E38+F38+G38+I38</f>
        <v>1668</v>
      </c>
      <c r="D38" s="71">
        <v>108</v>
      </c>
      <c r="E38" s="71">
        <v>1596</v>
      </c>
      <c r="F38" s="71">
        <v>0</v>
      </c>
      <c r="G38" s="71">
        <v>0</v>
      </c>
      <c r="H38" s="71" t="s">
        <v>52</v>
      </c>
      <c r="I38" s="71">
        <v>72</v>
      </c>
      <c r="J38" s="71" t="s">
        <v>47</v>
      </c>
      <c r="K38" s="94">
        <v>1</v>
      </c>
      <c r="L38" s="71">
        <v>8</v>
      </c>
      <c r="M38" s="71">
        <v>168</v>
      </c>
      <c r="N38" s="71">
        <f>M38*2</f>
        <v>336</v>
      </c>
      <c r="O38" s="71">
        <v>0</v>
      </c>
      <c r="P38" s="71">
        <v>0</v>
      </c>
      <c r="Q38" s="71">
        <f>P38*2</f>
        <v>0</v>
      </c>
      <c r="R38" s="71">
        <v>8</v>
      </c>
      <c r="S38" s="71">
        <v>19</v>
      </c>
      <c r="T38" s="71">
        <v>12</v>
      </c>
      <c r="U38" s="71">
        <v>1</v>
      </c>
      <c r="V38" s="71">
        <v>1</v>
      </c>
      <c r="W38" s="71">
        <v>0</v>
      </c>
      <c r="X38" s="71">
        <v>0</v>
      </c>
      <c r="Y38" s="71">
        <v>0</v>
      </c>
      <c r="Z38" s="71">
        <v>1</v>
      </c>
      <c r="AA38" s="71">
        <v>1</v>
      </c>
      <c r="AB38" s="71">
        <v>1</v>
      </c>
      <c r="AC38" s="71">
        <v>1</v>
      </c>
      <c r="AD38" s="71">
        <v>0</v>
      </c>
      <c r="AE38" s="71">
        <v>1</v>
      </c>
      <c r="AF38" s="71">
        <v>1</v>
      </c>
      <c r="AG38" s="73"/>
      <c r="AH38" s="73" t="s">
        <v>210</v>
      </c>
      <c r="AI38" s="76"/>
    </row>
    <row r="39" spans="1:35" hidden="1" x14ac:dyDescent="0.2">
      <c r="A39" s="67">
        <v>1939</v>
      </c>
      <c r="B39" s="71" t="s">
        <v>45</v>
      </c>
      <c r="C39" s="102">
        <f t="shared" si="5"/>
        <v>7174</v>
      </c>
      <c r="D39" s="71">
        <v>264</v>
      </c>
      <c r="E39" s="71">
        <v>6820</v>
      </c>
      <c r="F39" s="71">
        <v>0</v>
      </c>
      <c r="G39" s="71">
        <v>0</v>
      </c>
      <c r="H39" s="71" t="s">
        <v>52</v>
      </c>
      <c r="I39" s="71">
        <v>354</v>
      </c>
      <c r="J39" s="71" t="s">
        <v>47</v>
      </c>
      <c r="K39" s="94">
        <v>1</v>
      </c>
      <c r="L39" s="71">
        <v>37</v>
      </c>
      <c r="M39" s="71">
        <v>370</v>
      </c>
      <c r="N39" s="71">
        <f>M39*2</f>
        <v>740</v>
      </c>
      <c r="O39" s="71">
        <v>1</v>
      </c>
      <c r="P39" s="71">
        <v>21</v>
      </c>
      <c r="Q39" s="71">
        <f>P39*2</f>
        <v>42</v>
      </c>
      <c r="R39" s="71">
        <v>37</v>
      </c>
      <c r="S39" s="71">
        <v>86</v>
      </c>
      <c r="T39" s="71">
        <v>59</v>
      </c>
      <c r="U39" s="71">
        <v>8</v>
      </c>
      <c r="V39" s="71">
        <v>7</v>
      </c>
      <c r="W39" s="71">
        <v>1</v>
      </c>
      <c r="X39" s="71">
        <v>0</v>
      </c>
      <c r="Y39" s="71">
        <v>0</v>
      </c>
      <c r="Z39" s="71">
        <v>2</v>
      </c>
      <c r="AA39" s="71">
        <v>7</v>
      </c>
      <c r="AB39" s="71">
        <v>2</v>
      </c>
      <c r="AC39" s="71">
        <v>0</v>
      </c>
      <c r="AD39" s="71">
        <v>1</v>
      </c>
      <c r="AE39" s="71">
        <v>2</v>
      </c>
      <c r="AF39" s="71">
        <v>1</v>
      </c>
      <c r="AG39" s="73"/>
      <c r="AH39" s="73" t="s">
        <v>210</v>
      </c>
      <c r="AI39" s="76"/>
    </row>
    <row r="40" spans="1:35" hidden="1" x14ac:dyDescent="0.2">
      <c r="A40" s="67">
        <v>1940</v>
      </c>
      <c r="B40" s="71" t="s">
        <v>49</v>
      </c>
      <c r="C40" s="102">
        <f t="shared" si="5"/>
        <v>2579</v>
      </c>
      <c r="D40" s="71">
        <v>151</v>
      </c>
      <c r="E40" s="71">
        <v>2428</v>
      </c>
      <c r="F40" s="71">
        <v>0</v>
      </c>
      <c r="G40" s="71">
        <v>0</v>
      </c>
      <c r="H40" s="71" t="s">
        <v>56</v>
      </c>
      <c r="I40" s="71">
        <v>151</v>
      </c>
      <c r="J40" s="71" t="s">
        <v>47</v>
      </c>
      <c r="K40" s="94">
        <v>1</v>
      </c>
      <c r="L40" s="71">
        <v>10</v>
      </c>
      <c r="M40" s="71">
        <v>120</v>
      </c>
      <c r="N40" s="71">
        <f>M40*2</f>
        <v>240</v>
      </c>
      <c r="O40" s="71">
        <v>0</v>
      </c>
      <c r="P40" s="71">
        <v>0</v>
      </c>
      <c r="Q40" s="71">
        <f>P40*2</f>
        <v>0</v>
      </c>
      <c r="R40" s="71">
        <v>10</v>
      </c>
      <c r="S40" s="71">
        <v>0</v>
      </c>
      <c r="T40" s="71">
        <v>26</v>
      </c>
      <c r="U40" s="71">
        <v>50</v>
      </c>
      <c r="V40" s="71">
        <v>2</v>
      </c>
      <c r="W40" s="71">
        <v>1</v>
      </c>
      <c r="X40" s="71">
        <v>0</v>
      </c>
      <c r="Y40" s="71">
        <v>0</v>
      </c>
      <c r="Z40" s="71">
        <v>2</v>
      </c>
      <c r="AA40" s="71">
        <v>2</v>
      </c>
      <c r="AB40" s="71">
        <v>2</v>
      </c>
      <c r="AC40" s="71">
        <v>2</v>
      </c>
      <c r="AD40" s="71">
        <v>1</v>
      </c>
      <c r="AE40" s="71">
        <v>0</v>
      </c>
      <c r="AF40" s="71">
        <v>1</v>
      </c>
      <c r="AG40" s="73"/>
      <c r="AH40" s="73"/>
      <c r="AI40" s="76"/>
    </row>
    <row r="41" spans="1:35" hidden="1" x14ac:dyDescent="0.2">
      <c r="A41" s="67">
        <v>1941</v>
      </c>
      <c r="B41" s="71" t="s">
        <v>49</v>
      </c>
      <c r="C41" s="102">
        <f t="shared" si="5"/>
        <v>1250</v>
      </c>
      <c r="D41" s="71">
        <v>0</v>
      </c>
      <c r="E41" s="71">
        <v>0</v>
      </c>
      <c r="F41" s="71">
        <v>0</v>
      </c>
      <c r="G41" s="71">
        <v>625</v>
      </c>
      <c r="H41" s="71" t="s">
        <v>227</v>
      </c>
      <c r="I41" s="71">
        <v>625</v>
      </c>
      <c r="J41" s="71" t="s">
        <v>47</v>
      </c>
      <c r="K41" s="94">
        <v>1</v>
      </c>
      <c r="L41" s="71">
        <v>6</v>
      </c>
      <c r="M41" s="71">
        <v>54</v>
      </c>
      <c r="N41" s="71">
        <v>108</v>
      </c>
      <c r="O41" s="71">
        <v>1</v>
      </c>
      <c r="P41" s="71">
        <v>42</v>
      </c>
      <c r="Q41" s="71">
        <v>84</v>
      </c>
      <c r="R41" s="71">
        <v>6</v>
      </c>
      <c r="S41" s="71">
        <v>9</v>
      </c>
      <c r="T41" s="71">
        <v>0</v>
      </c>
      <c r="U41" s="71">
        <v>1</v>
      </c>
      <c r="V41" s="71">
        <v>1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0</v>
      </c>
      <c r="AD41" s="71">
        <v>0</v>
      </c>
      <c r="AE41" s="71">
        <v>0</v>
      </c>
      <c r="AF41" s="71">
        <v>1</v>
      </c>
      <c r="AG41" s="73"/>
      <c r="AH41" s="73" t="s">
        <v>210</v>
      </c>
      <c r="AI41" s="76"/>
    </row>
    <row r="42" spans="1:35" hidden="1" x14ac:dyDescent="0.2">
      <c r="A42" s="67">
        <v>1944</v>
      </c>
      <c r="B42" s="71" t="s">
        <v>49</v>
      </c>
      <c r="C42" s="102">
        <f t="shared" si="5"/>
        <v>199</v>
      </c>
      <c r="D42" s="71">
        <v>100</v>
      </c>
      <c r="E42" s="71">
        <v>0</v>
      </c>
      <c r="F42" s="71">
        <v>0</v>
      </c>
      <c r="G42" s="71">
        <v>48</v>
      </c>
      <c r="H42" s="71" t="s">
        <v>59</v>
      </c>
      <c r="I42" s="71">
        <v>151</v>
      </c>
      <c r="J42" s="71" t="s">
        <v>47</v>
      </c>
      <c r="K42" s="94">
        <v>1</v>
      </c>
      <c r="L42" s="71">
        <v>1</v>
      </c>
      <c r="M42" s="71">
        <v>10</v>
      </c>
      <c r="N42" s="71">
        <f>M42*2</f>
        <v>20</v>
      </c>
      <c r="O42" s="71">
        <v>0</v>
      </c>
      <c r="P42" s="71">
        <v>0</v>
      </c>
      <c r="Q42" s="71">
        <f>P42*2</f>
        <v>0</v>
      </c>
      <c r="R42" s="71">
        <v>0</v>
      </c>
      <c r="S42" s="71">
        <v>4</v>
      </c>
      <c r="T42" s="71">
        <v>0</v>
      </c>
      <c r="U42" s="71">
        <v>2</v>
      </c>
      <c r="V42" s="71">
        <v>2</v>
      </c>
      <c r="W42" s="71">
        <v>0</v>
      </c>
      <c r="X42" s="71">
        <v>0</v>
      </c>
      <c r="Y42" s="71">
        <v>0</v>
      </c>
      <c r="Z42" s="71">
        <v>2</v>
      </c>
      <c r="AA42" s="71">
        <v>2</v>
      </c>
      <c r="AB42" s="71">
        <v>2</v>
      </c>
      <c r="AC42" s="71">
        <v>1</v>
      </c>
      <c r="AD42" s="71">
        <v>0</v>
      </c>
      <c r="AE42" s="71">
        <v>0</v>
      </c>
      <c r="AF42" s="71">
        <v>1</v>
      </c>
      <c r="AG42" s="73"/>
      <c r="AH42" s="73" t="s">
        <v>210</v>
      </c>
      <c r="AI42" s="76"/>
    </row>
    <row r="43" spans="1:35" hidden="1" x14ac:dyDescent="0.2">
      <c r="A43" s="67">
        <v>1946</v>
      </c>
      <c r="B43" s="71" t="s">
        <v>49</v>
      </c>
      <c r="C43" s="102">
        <f t="shared" si="5"/>
        <v>2579</v>
      </c>
      <c r="D43" s="71">
        <v>151</v>
      </c>
      <c r="E43" s="71">
        <v>2428</v>
      </c>
      <c r="F43" s="71">
        <v>0</v>
      </c>
      <c r="G43" s="71">
        <v>0</v>
      </c>
      <c r="H43" s="71" t="s">
        <v>56</v>
      </c>
      <c r="I43" s="71">
        <v>151</v>
      </c>
      <c r="J43" s="71" t="s">
        <v>47</v>
      </c>
      <c r="K43" s="94">
        <v>1</v>
      </c>
      <c r="L43" s="71">
        <v>10</v>
      </c>
      <c r="M43" s="71">
        <v>120</v>
      </c>
      <c r="N43" s="71">
        <f>M43*2</f>
        <v>240</v>
      </c>
      <c r="O43" s="71">
        <v>0</v>
      </c>
      <c r="P43" s="71">
        <v>0</v>
      </c>
      <c r="Q43" s="71">
        <f>P43*2</f>
        <v>0</v>
      </c>
      <c r="R43" s="71">
        <v>10</v>
      </c>
      <c r="S43" s="71">
        <v>0</v>
      </c>
      <c r="T43" s="71">
        <v>26</v>
      </c>
      <c r="U43" s="71">
        <v>50</v>
      </c>
      <c r="V43" s="71">
        <v>2</v>
      </c>
      <c r="W43" s="71">
        <v>1</v>
      </c>
      <c r="X43" s="71">
        <v>0</v>
      </c>
      <c r="Y43" s="71">
        <v>0</v>
      </c>
      <c r="Z43" s="71">
        <v>2</v>
      </c>
      <c r="AA43" s="71">
        <v>2</v>
      </c>
      <c r="AB43" s="71">
        <v>2</v>
      </c>
      <c r="AC43" s="71">
        <v>2</v>
      </c>
      <c r="AD43" s="71">
        <v>1</v>
      </c>
      <c r="AE43" s="71">
        <v>0</v>
      </c>
      <c r="AF43" s="71">
        <v>1</v>
      </c>
      <c r="AG43" s="73"/>
      <c r="AH43" s="73"/>
      <c r="AI43" s="76"/>
    </row>
    <row r="44" spans="1:35" hidden="1" x14ac:dyDescent="0.2">
      <c r="A44" s="67">
        <v>1949</v>
      </c>
      <c r="B44" s="71" t="s">
        <v>49</v>
      </c>
      <c r="C44" s="102">
        <f t="shared" si="5"/>
        <v>64</v>
      </c>
      <c r="D44" s="71">
        <v>64</v>
      </c>
      <c r="E44" s="71">
        <v>0</v>
      </c>
      <c r="F44" s="71">
        <v>0</v>
      </c>
      <c r="G44" s="71">
        <v>64</v>
      </c>
      <c r="H44" s="71" t="s">
        <v>50</v>
      </c>
      <c r="I44" s="71">
        <v>0</v>
      </c>
      <c r="J44" s="71" t="s">
        <v>62</v>
      </c>
      <c r="K44" s="94">
        <v>1</v>
      </c>
      <c r="L44" s="71">
        <v>0</v>
      </c>
      <c r="M44" s="71">
        <v>0</v>
      </c>
      <c r="N44" s="71">
        <f>M44*2</f>
        <v>0</v>
      </c>
      <c r="O44" s="71">
        <v>0</v>
      </c>
      <c r="P44" s="71">
        <v>0</v>
      </c>
      <c r="Q44" s="71">
        <f>P44*2</f>
        <v>0</v>
      </c>
      <c r="R44" s="71">
        <v>0</v>
      </c>
      <c r="S44" s="71">
        <v>1</v>
      </c>
      <c r="T44" s="71">
        <v>0</v>
      </c>
      <c r="U44" s="71">
        <v>1</v>
      </c>
      <c r="V44" s="71">
        <v>1</v>
      </c>
      <c r="W44" s="71">
        <v>0</v>
      </c>
      <c r="X44" s="71">
        <v>0</v>
      </c>
      <c r="Y44" s="71">
        <v>0</v>
      </c>
      <c r="Z44" s="71">
        <v>1</v>
      </c>
      <c r="AA44" s="71">
        <v>1</v>
      </c>
      <c r="AB44" s="71">
        <v>1</v>
      </c>
      <c r="AC44" s="71">
        <v>0</v>
      </c>
      <c r="AD44" s="71">
        <v>0</v>
      </c>
      <c r="AE44" s="71">
        <v>0</v>
      </c>
      <c r="AF44" s="71">
        <v>1</v>
      </c>
      <c r="AG44" s="73" t="s">
        <v>212</v>
      </c>
      <c r="AH44" s="73" t="s">
        <v>210</v>
      </c>
      <c r="AI44" s="76"/>
    </row>
    <row r="45" spans="1:35" hidden="1" x14ac:dyDescent="0.2">
      <c r="A45" s="67">
        <v>1950</v>
      </c>
      <c r="B45" s="71" t="s">
        <v>49</v>
      </c>
      <c r="C45" s="102">
        <f t="shared" si="5"/>
        <v>501</v>
      </c>
      <c r="D45" s="71">
        <v>501</v>
      </c>
      <c r="E45" s="71">
        <v>0</v>
      </c>
      <c r="F45" s="71">
        <v>0</v>
      </c>
      <c r="G45" s="71">
        <v>0</v>
      </c>
      <c r="H45" s="71" t="s">
        <v>228</v>
      </c>
      <c r="I45" s="71">
        <v>501</v>
      </c>
      <c r="J45" s="71" t="s">
        <v>62</v>
      </c>
      <c r="K45" s="94">
        <v>1</v>
      </c>
      <c r="L45" s="71">
        <v>0</v>
      </c>
      <c r="M45" s="71">
        <v>0</v>
      </c>
      <c r="N45" s="71">
        <v>0</v>
      </c>
      <c r="O45" s="71">
        <v>2</v>
      </c>
      <c r="P45" s="71">
        <v>0</v>
      </c>
      <c r="Q45" s="71">
        <v>0</v>
      </c>
      <c r="R45" s="71">
        <v>0</v>
      </c>
      <c r="S45" s="71">
        <v>4</v>
      </c>
      <c r="T45" s="71">
        <v>0</v>
      </c>
      <c r="U45" s="71">
        <v>4</v>
      </c>
      <c r="V45" s="71">
        <v>6</v>
      </c>
      <c r="W45" s="71">
        <v>4</v>
      </c>
      <c r="X45" s="71">
        <v>0</v>
      </c>
      <c r="Y45" s="71">
        <v>0</v>
      </c>
      <c r="Z45" s="71">
        <v>2</v>
      </c>
      <c r="AA45" s="71">
        <v>6</v>
      </c>
      <c r="AB45" s="71">
        <v>2</v>
      </c>
      <c r="AC45" s="71">
        <v>4</v>
      </c>
      <c r="AD45" s="71">
        <v>1</v>
      </c>
      <c r="AE45" s="71">
        <v>0</v>
      </c>
      <c r="AF45" s="71">
        <v>1</v>
      </c>
      <c r="AG45" s="73" t="s">
        <v>212</v>
      </c>
      <c r="AH45" s="73" t="s">
        <v>210</v>
      </c>
      <c r="AI45" s="76"/>
    </row>
    <row r="46" spans="1:35" customFormat="1" ht="15" hidden="1" x14ac:dyDescent="0.25">
      <c r="A46" s="67">
        <v>1956</v>
      </c>
      <c r="B46" s="71" t="s">
        <v>49</v>
      </c>
      <c r="C46" s="102">
        <f t="shared" si="5"/>
        <v>1986</v>
      </c>
      <c r="D46" s="71">
        <v>187</v>
      </c>
      <c r="E46" s="71">
        <v>0</v>
      </c>
      <c r="F46" s="71">
        <v>1799</v>
      </c>
      <c r="G46" s="71">
        <v>0</v>
      </c>
      <c r="H46" s="71" t="s">
        <v>63</v>
      </c>
      <c r="I46" s="71">
        <v>187</v>
      </c>
      <c r="J46" s="71" t="s">
        <v>47</v>
      </c>
      <c r="K46" s="94">
        <v>1</v>
      </c>
      <c r="L46" s="71">
        <v>11</v>
      </c>
      <c r="M46" s="71">
        <v>110</v>
      </c>
      <c r="N46" s="71">
        <f t="shared" ref="N46:N58" si="6">M46*2</f>
        <v>220</v>
      </c>
      <c r="O46" s="71">
        <v>0</v>
      </c>
      <c r="P46" s="71">
        <v>0</v>
      </c>
      <c r="Q46" s="71">
        <f t="shared" ref="Q46:Q52" si="7">P46*2</f>
        <v>0</v>
      </c>
      <c r="R46" s="71">
        <v>11</v>
      </c>
      <c r="S46" s="71">
        <v>41</v>
      </c>
      <c r="T46" s="71">
        <v>57</v>
      </c>
      <c r="U46" s="71">
        <v>2</v>
      </c>
      <c r="V46" s="71">
        <v>2</v>
      </c>
      <c r="W46" s="71">
        <v>1</v>
      </c>
      <c r="X46" s="71">
        <v>0</v>
      </c>
      <c r="Y46" s="71">
        <v>0</v>
      </c>
      <c r="Z46" s="71">
        <v>2</v>
      </c>
      <c r="AA46" s="71">
        <v>2</v>
      </c>
      <c r="AB46" s="71">
        <v>2</v>
      </c>
      <c r="AC46" s="71">
        <v>0</v>
      </c>
      <c r="AD46" s="71">
        <v>1</v>
      </c>
      <c r="AE46" s="71">
        <v>1</v>
      </c>
      <c r="AF46" s="71">
        <v>1</v>
      </c>
      <c r="AG46" s="73"/>
      <c r="AH46" s="73" t="s">
        <v>210</v>
      </c>
      <c r="AI46" s="76"/>
    </row>
    <row r="47" spans="1:35" hidden="1" x14ac:dyDescent="0.2">
      <c r="A47" s="67">
        <v>1957</v>
      </c>
      <c r="B47" s="71" t="s">
        <v>45</v>
      </c>
      <c r="C47" s="102">
        <f t="shared" si="5"/>
        <v>2327</v>
      </c>
      <c r="D47" s="71">
        <v>159</v>
      </c>
      <c r="E47" s="71">
        <v>67</v>
      </c>
      <c r="F47" s="71">
        <v>2168</v>
      </c>
      <c r="G47" s="71">
        <v>0</v>
      </c>
      <c r="H47" s="71" t="s">
        <v>63</v>
      </c>
      <c r="I47" s="71">
        <v>92</v>
      </c>
      <c r="J47" s="71" t="s">
        <v>47</v>
      </c>
      <c r="K47" s="94">
        <v>1</v>
      </c>
      <c r="L47" s="71">
        <v>7</v>
      </c>
      <c r="M47" s="71">
        <v>70</v>
      </c>
      <c r="N47" s="71">
        <f t="shared" si="6"/>
        <v>140</v>
      </c>
      <c r="O47" s="71">
        <v>0</v>
      </c>
      <c r="P47" s="71">
        <v>0</v>
      </c>
      <c r="Q47" s="71">
        <f t="shared" si="7"/>
        <v>0</v>
      </c>
      <c r="R47" s="71">
        <v>7</v>
      </c>
      <c r="S47" s="71">
        <v>59</v>
      </c>
      <c r="T47" s="71">
        <v>22</v>
      </c>
      <c r="U47" s="71">
        <v>1</v>
      </c>
      <c r="V47" s="71">
        <v>1</v>
      </c>
      <c r="W47" s="71">
        <v>1</v>
      </c>
      <c r="X47" s="71">
        <v>0</v>
      </c>
      <c r="Y47" s="71">
        <v>0</v>
      </c>
      <c r="Z47" s="71">
        <v>1</v>
      </c>
      <c r="AA47" s="71">
        <v>1</v>
      </c>
      <c r="AB47" s="71">
        <v>1</v>
      </c>
      <c r="AC47" s="71">
        <v>0</v>
      </c>
      <c r="AD47" s="71">
        <v>1</v>
      </c>
      <c r="AE47" s="71">
        <v>0</v>
      </c>
      <c r="AF47" s="71">
        <v>1</v>
      </c>
      <c r="AG47" s="73"/>
      <c r="AH47" s="73" t="s">
        <v>210</v>
      </c>
      <c r="AI47" s="76"/>
    </row>
    <row r="48" spans="1:35" hidden="1" x14ac:dyDescent="0.2">
      <c r="A48" s="67">
        <v>1958</v>
      </c>
      <c r="B48" s="71" t="s">
        <v>49</v>
      </c>
      <c r="C48" s="102">
        <f t="shared" si="5"/>
        <v>2425</v>
      </c>
      <c r="D48" s="71">
        <v>174</v>
      </c>
      <c r="E48" s="71">
        <v>82</v>
      </c>
      <c r="F48" s="71">
        <v>2251</v>
      </c>
      <c r="G48" s="71">
        <v>0</v>
      </c>
      <c r="H48" s="71" t="s">
        <v>63</v>
      </c>
      <c r="I48" s="71">
        <v>92</v>
      </c>
      <c r="J48" s="71" t="s">
        <v>47</v>
      </c>
      <c r="K48" s="94">
        <v>1</v>
      </c>
      <c r="L48" s="71">
        <v>14</v>
      </c>
      <c r="M48" s="71">
        <v>140</v>
      </c>
      <c r="N48" s="71">
        <f t="shared" si="6"/>
        <v>280</v>
      </c>
      <c r="O48" s="71">
        <v>0</v>
      </c>
      <c r="P48" s="71">
        <v>0</v>
      </c>
      <c r="Q48" s="71">
        <f t="shared" si="7"/>
        <v>0</v>
      </c>
      <c r="R48" s="71">
        <v>14</v>
      </c>
      <c r="S48" s="71">
        <v>52</v>
      </c>
      <c r="T48" s="71">
        <v>23</v>
      </c>
      <c r="U48" s="71">
        <v>2</v>
      </c>
      <c r="V48" s="71">
        <v>3</v>
      </c>
      <c r="W48" s="71">
        <v>1</v>
      </c>
      <c r="X48" s="71">
        <v>0</v>
      </c>
      <c r="Y48" s="71">
        <v>0</v>
      </c>
      <c r="Z48" s="71">
        <v>1</v>
      </c>
      <c r="AA48" s="71">
        <v>3</v>
      </c>
      <c r="AB48" s="71">
        <v>2</v>
      </c>
      <c r="AC48" s="71">
        <v>0</v>
      </c>
      <c r="AD48" s="71">
        <v>1</v>
      </c>
      <c r="AE48" s="71">
        <v>0</v>
      </c>
      <c r="AF48" s="71">
        <v>1</v>
      </c>
      <c r="AG48" s="73"/>
      <c r="AH48" s="73" t="s">
        <v>210</v>
      </c>
      <c r="AI48" s="76"/>
    </row>
    <row r="49" spans="1:35" hidden="1" x14ac:dyDescent="0.2">
      <c r="A49" s="67">
        <v>1961</v>
      </c>
      <c r="B49" s="71" t="s">
        <v>49</v>
      </c>
      <c r="C49" s="102">
        <f t="shared" si="5"/>
        <v>4915</v>
      </c>
      <c r="D49" s="71">
        <v>299</v>
      </c>
      <c r="E49" s="71">
        <v>831</v>
      </c>
      <c r="F49" s="71">
        <v>4084</v>
      </c>
      <c r="G49" s="71">
        <v>0</v>
      </c>
      <c r="H49" s="71" t="s">
        <v>50</v>
      </c>
      <c r="I49" s="71">
        <v>0</v>
      </c>
      <c r="J49" s="71" t="s">
        <v>47</v>
      </c>
      <c r="K49" s="94">
        <v>1</v>
      </c>
      <c r="L49" s="71">
        <v>11</v>
      </c>
      <c r="M49" s="71">
        <v>154</v>
      </c>
      <c r="N49" s="71">
        <f t="shared" si="6"/>
        <v>308</v>
      </c>
      <c r="O49" s="71">
        <v>2</v>
      </c>
      <c r="P49" s="71">
        <v>46</v>
      </c>
      <c r="Q49" s="71">
        <f t="shared" si="7"/>
        <v>92</v>
      </c>
      <c r="R49" s="71">
        <v>11</v>
      </c>
      <c r="S49" s="71">
        <v>54</v>
      </c>
      <c r="T49" s="71">
        <v>8</v>
      </c>
      <c r="U49" s="71">
        <v>5</v>
      </c>
      <c r="V49" s="71">
        <v>3</v>
      </c>
      <c r="W49" s="71">
        <v>2</v>
      </c>
      <c r="X49" s="71">
        <v>0</v>
      </c>
      <c r="Y49" s="71">
        <v>0</v>
      </c>
      <c r="Z49" s="71">
        <v>2</v>
      </c>
      <c r="AA49" s="71">
        <v>3</v>
      </c>
      <c r="AB49" s="71">
        <v>0</v>
      </c>
      <c r="AC49" s="71">
        <v>0</v>
      </c>
      <c r="AD49" s="71">
        <v>1</v>
      </c>
      <c r="AE49" s="71">
        <v>0</v>
      </c>
      <c r="AF49" s="71">
        <v>1</v>
      </c>
      <c r="AG49" s="73"/>
      <c r="AH49" s="73" t="s">
        <v>210</v>
      </c>
      <c r="AI49" s="76"/>
    </row>
    <row r="50" spans="1:35" hidden="1" x14ac:dyDescent="0.2">
      <c r="A50" s="67">
        <v>2200</v>
      </c>
      <c r="B50" s="71" t="s">
        <v>49</v>
      </c>
      <c r="C50" s="102">
        <f t="shared" si="5"/>
        <v>10689</v>
      </c>
      <c r="D50" s="71">
        <v>366</v>
      </c>
      <c r="E50" s="71">
        <v>5578</v>
      </c>
      <c r="F50" s="71">
        <v>4641</v>
      </c>
      <c r="G50" s="71">
        <v>0</v>
      </c>
      <c r="H50" s="71" t="s">
        <v>59</v>
      </c>
      <c r="I50" s="71">
        <v>470</v>
      </c>
      <c r="J50" s="71" t="s">
        <v>47</v>
      </c>
      <c r="K50" s="94">
        <v>1</v>
      </c>
      <c r="L50" s="71">
        <v>63</v>
      </c>
      <c r="M50" s="71">
        <v>1323</v>
      </c>
      <c r="N50" s="71">
        <f t="shared" si="6"/>
        <v>2646</v>
      </c>
      <c r="O50" s="71">
        <v>8</v>
      </c>
      <c r="P50" s="71">
        <v>168</v>
      </c>
      <c r="Q50" s="71">
        <f t="shared" si="7"/>
        <v>336</v>
      </c>
      <c r="R50" s="71">
        <v>0</v>
      </c>
      <c r="S50" s="71">
        <v>195</v>
      </c>
      <c r="T50" s="71">
        <v>180</v>
      </c>
      <c r="U50" s="71">
        <v>6</v>
      </c>
      <c r="V50" s="71">
        <v>5</v>
      </c>
      <c r="W50" s="71">
        <v>2</v>
      </c>
      <c r="X50" s="71">
        <v>0</v>
      </c>
      <c r="Y50" s="71">
        <v>0</v>
      </c>
      <c r="Z50" s="71">
        <v>2</v>
      </c>
      <c r="AA50" s="71">
        <v>6</v>
      </c>
      <c r="AB50" s="71">
        <v>2</v>
      </c>
      <c r="AC50" s="71">
        <v>1</v>
      </c>
      <c r="AD50" s="71">
        <v>3</v>
      </c>
      <c r="AE50" s="71">
        <v>1</v>
      </c>
      <c r="AF50" s="71">
        <v>1</v>
      </c>
      <c r="AG50" s="73"/>
      <c r="AH50" s="73" t="s">
        <v>210</v>
      </c>
      <c r="AI50" s="76" t="s">
        <v>344</v>
      </c>
    </row>
    <row r="51" spans="1:35" hidden="1" x14ac:dyDescent="0.2">
      <c r="A51" s="67">
        <v>2201</v>
      </c>
      <c r="B51" s="71" t="s">
        <v>45</v>
      </c>
      <c r="C51" s="102">
        <f t="shared" si="5"/>
        <v>3047</v>
      </c>
      <c r="D51" s="71">
        <v>255</v>
      </c>
      <c r="E51" s="71">
        <v>2737</v>
      </c>
      <c r="F51" s="71">
        <v>310</v>
      </c>
      <c r="G51" s="71">
        <v>0</v>
      </c>
      <c r="H51" s="71" t="s">
        <v>50</v>
      </c>
      <c r="I51" s="71"/>
      <c r="J51" s="71" t="s">
        <v>47</v>
      </c>
      <c r="K51" s="94">
        <v>1</v>
      </c>
      <c r="L51" s="71">
        <v>15</v>
      </c>
      <c r="M51" s="71">
        <v>315</v>
      </c>
      <c r="N51" s="71">
        <f t="shared" si="6"/>
        <v>630</v>
      </c>
      <c r="O51" s="71">
        <v>1</v>
      </c>
      <c r="P51" s="71">
        <v>21</v>
      </c>
      <c r="Q51" s="71">
        <f t="shared" si="7"/>
        <v>42</v>
      </c>
      <c r="R51" s="71">
        <v>15</v>
      </c>
      <c r="S51" s="71">
        <v>58</v>
      </c>
      <c r="T51" s="71">
        <v>32</v>
      </c>
      <c r="U51" s="71">
        <v>4</v>
      </c>
      <c r="V51" s="71">
        <v>3</v>
      </c>
      <c r="W51" s="71">
        <v>2</v>
      </c>
      <c r="X51" s="71">
        <v>0</v>
      </c>
      <c r="Y51" s="71">
        <v>0</v>
      </c>
      <c r="Z51" s="71">
        <v>2</v>
      </c>
      <c r="AA51" s="71">
        <v>3</v>
      </c>
      <c r="AB51" s="71">
        <v>2</v>
      </c>
      <c r="AC51" s="71">
        <v>0</v>
      </c>
      <c r="AD51" s="71">
        <v>2</v>
      </c>
      <c r="AE51" s="71">
        <v>1</v>
      </c>
      <c r="AF51" s="71">
        <v>1</v>
      </c>
      <c r="AG51" s="73"/>
      <c r="AH51" s="73" t="s">
        <v>210</v>
      </c>
      <c r="AI51" s="76"/>
    </row>
    <row r="52" spans="1:35" hidden="1" x14ac:dyDescent="0.2">
      <c r="A52" s="67">
        <v>2204</v>
      </c>
      <c r="B52" s="71" t="s">
        <v>49</v>
      </c>
      <c r="C52" s="102">
        <f t="shared" si="5"/>
        <v>4076</v>
      </c>
      <c r="D52" s="71">
        <v>224</v>
      </c>
      <c r="E52" s="71">
        <v>297</v>
      </c>
      <c r="F52" s="71">
        <v>3580</v>
      </c>
      <c r="G52" s="71">
        <v>0</v>
      </c>
      <c r="H52" s="71" t="s">
        <v>59</v>
      </c>
      <c r="I52" s="71">
        <v>199</v>
      </c>
      <c r="J52" s="71" t="s">
        <v>47</v>
      </c>
      <c r="K52" s="94">
        <v>1</v>
      </c>
      <c r="L52" s="71">
        <v>24</v>
      </c>
      <c r="M52" s="71">
        <v>504</v>
      </c>
      <c r="N52" s="71">
        <f t="shared" si="6"/>
        <v>1008</v>
      </c>
      <c r="O52" s="71">
        <v>2</v>
      </c>
      <c r="P52" s="71">
        <v>42</v>
      </c>
      <c r="Q52" s="71">
        <f t="shared" si="7"/>
        <v>84</v>
      </c>
      <c r="R52" s="71">
        <v>22</v>
      </c>
      <c r="S52" s="71">
        <v>0</v>
      </c>
      <c r="T52" s="71">
        <v>0</v>
      </c>
      <c r="U52" s="71">
        <v>2</v>
      </c>
      <c r="V52" s="71">
        <v>2</v>
      </c>
      <c r="W52" s="71">
        <v>1</v>
      </c>
      <c r="X52" s="71">
        <v>0</v>
      </c>
      <c r="Y52" s="71">
        <v>0</v>
      </c>
      <c r="Z52" s="71">
        <v>2</v>
      </c>
      <c r="AA52" s="71">
        <v>2</v>
      </c>
      <c r="AB52" s="71">
        <v>2</v>
      </c>
      <c r="AC52" s="71">
        <v>0</v>
      </c>
      <c r="AD52" s="71">
        <v>2</v>
      </c>
      <c r="AE52" s="71">
        <v>1</v>
      </c>
      <c r="AF52" s="71">
        <v>1</v>
      </c>
      <c r="AG52" s="73"/>
      <c r="AH52" s="73" t="s">
        <v>210</v>
      </c>
      <c r="AI52" s="76"/>
    </row>
    <row r="53" spans="1:35" hidden="1" x14ac:dyDescent="0.2">
      <c r="A53" s="67">
        <v>2239</v>
      </c>
      <c r="B53" s="71" t="s">
        <v>49</v>
      </c>
      <c r="C53" s="102">
        <v>1632</v>
      </c>
      <c r="D53" s="71">
        <v>57</v>
      </c>
      <c r="E53" s="71">
        <v>0</v>
      </c>
      <c r="F53" s="71">
        <v>0</v>
      </c>
      <c r="G53" s="71">
        <v>57</v>
      </c>
      <c r="H53" s="71" t="s">
        <v>50</v>
      </c>
      <c r="I53" s="71">
        <v>0</v>
      </c>
      <c r="J53" s="71" t="s">
        <v>62</v>
      </c>
      <c r="K53" s="94">
        <v>1</v>
      </c>
      <c r="L53" s="71">
        <v>0</v>
      </c>
      <c r="M53" s="71">
        <v>0</v>
      </c>
      <c r="N53" s="71">
        <f t="shared" si="6"/>
        <v>0</v>
      </c>
      <c r="O53" s="71">
        <v>4</v>
      </c>
      <c r="P53" s="71">
        <v>0</v>
      </c>
      <c r="Q53" s="71">
        <v>0</v>
      </c>
      <c r="R53" s="71">
        <v>0</v>
      </c>
      <c r="S53" s="71">
        <v>17</v>
      </c>
      <c r="T53" s="71">
        <v>0</v>
      </c>
      <c r="U53" s="71">
        <v>4</v>
      </c>
      <c r="V53" s="71">
        <v>6</v>
      </c>
      <c r="W53" s="71">
        <v>3</v>
      </c>
      <c r="X53" s="71">
        <v>0</v>
      </c>
      <c r="Y53" s="71">
        <v>0</v>
      </c>
      <c r="Z53" s="71">
        <v>4</v>
      </c>
      <c r="AA53" s="71">
        <v>6</v>
      </c>
      <c r="AB53" s="71">
        <v>4</v>
      </c>
      <c r="AC53" s="71">
        <v>2</v>
      </c>
      <c r="AD53" s="71">
        <v>0</v>
      </c>
      <c r="AE53" s="71">
        <v>0</v>
      </c>
      <c r="AF53" s="71">
        <v>1</v>
      </c>
      <c r="AG53" s="73" t="s">
        <v>212</v>
      </c>
      <c r="AH53" s="73" t="s">
        <v>210</v>
      </c>
      <c r="AI53" s="76"/>
    </row>
    <row r="54" spans="1:35" hidden="1" x14ac:dyDescent="0.2">
      <c r="A54" s="67">
        <v>2241</v>
      </c>
      <c r="B54" s="71" t="s">
        <v>45</v>
      </c>
      <c r="C54" s="102">
        <f>E54+F54+G54+I54</f>
        <v>6237</v>
      </c>
      <c r="D54" s="71">
        <v>303</v>
      </c>
      <c r="E54" s="71">
        <v>1532</v>
      </c>
      <c r="F54" s="71">
        <v>4205</v>
      </c>
      <c r="G54" s="71">
        <v>0</v>
      </c>
      <c r="H54" s="71" t="s">
        <v>59</v>
      </c>
      <c r="I54" s="71">
        <v>500</v>
      </c>
      <c r="J54" s="71" t="s">
        <v>47</v>
      </c>
      <c r="K54" s="94">
        <v>1</v>
      </c>
      <c r="L54" s="71">
        <v>9</v>
      </c>
      <c r="M54" s="71">
        <v>189</v>
      </c>
      <c r="N54" s="71">
        <f t="shared" si="6"/>
        <v>378</v>
      </c>
      <c r="O54" s="71">
        <v>2</v>
      </c>
      <c r="P54" s="71">
        <v>42</v>
      </c>
      <c r="Q54" s="71">
        <f>P54*2</f>
        <v>84</v>
      </c>
      <c r="R54" s="71">
        <v>17</v>
      </c>
      <c r="S54" s="71">
        <v>105</v>
      </c>
      <c r="T54" s="71">
        <v>37</v>
      </c>
      <c r="U54" s="71">
        <v>5</v>
      </c>
      <c r="V54" s="71">
        <v>7</v>
      </c>
      <c r="W54" s="71">
        <v>2</v>
      </c>
      <c r="X54" s="71">
        <v>0</v>
      </c>
      <c r="Y54" s="71">
        <v>0</v>
      </c>
      <c r="Z54" s="71">
        <v>2</v>
      </c>
      <c r="AA54" s="71">
        <v>7</v>
      </c>
      <c r="AB54" s="71">
        <v>2</v>
      </c>
      <c r="AC54" s="71">
        <v>0</v>
      </c>
      <c r="AD54" s="71">
        <v>1</v>
      </c>
      <c r="AE54" s="71">
        <v>0</v>
      </c>
      <c r="AF54" s="71">
        <v>1</v>
      </c>
      <c r="AG54" s="73"/>
      <c r="AH54" s="73" t="s">
        <v>210</v>
      </c>
      <c r="AI54" s="76"/>
    </row>
    <row r="55" spans="1:35" hidden="1" x14ac:dyDescent="0.2">
      <c r="A55" s="67">
        <v>2242</v>
      </c>
      <c r="B55" s="71" t="s">
        <v>49</v>
      </c>
      <c r="C55" s="102">
        <f>E55+F55+G55+I55</f>
        <v>3246</v>
      </c>
      <c r="D55" s="71">
        <v>231</v>
      </c>
      <c r="E55" s="71">
        <v>0</v>
      </c>
      <c r="F55" s="71">
        <v>2466</v>
      </c>
      <c r="G55" s="71">
        <v>0</v>
      </c>
      <c r="H55" s="71" t="s">
        <v>229</v>
      </c>
      <c r="I55" s="71">
        <v>780</v>
      </c>
      <c r="J55" s="71" t="s">
        <v>47</v>
      </c>
      <c r="K55" s="94">
        <v>1</v>
      </c>
      <c r="L55" s="71">
        <v>22</v>
      </c>
      <c r="M55" s="71">
        <v>289</v>
      </c>
      <c r="N55" s="71">
        <f t="shared" si="6"/>
        <v>578</v>
      </c>
      <c r="O55" s="71">
        <v>1</v>
      </c>
      <c r="P55" s="71">
        <v>221</v>
      </c>
      <c r="Q55" s="71">
        <f>P55*2</f>
        <v>442</v>
      </c>
      <c r="R55" s="71">
        <v>21</v>
      </c>
      <c r="S55" s="71">
        <v>46</v>
      </c>
      <c r="T55" s="71">
        <v>0</v>
      </c>
      <c r="U55" s="71">
        <v>2</v>
      </c>
      <c r="V55" s="71">
        <v>3</v>
      </c>
      <c r="W55" s="71">
        <v>1</v>
      </c>
      <c r="X55" s="71">
        <v>0</v>
      </c>
      <c r="Y55" s="71">
        <v>0</v>
      </c>
      <c r="Z55" s="71">
        <v>2</v>
      </c>
      <c r="AA55" s="71">
        <v>3</v>
      </c>
      <c r="AB55" s="71">
        <v>2</v>
      </c>
      <c r="AC55" s="71">
        <v>0</v>
      </c>
      <c r="AD55" s="71">
        <v>1</v>
      </c>
      <c r="AE55" s="71">
        <v>0</v>
      </c>
      <c r="AF55" s="71">
        <v>1</v>
      </c>
      <c r="AG55" s="73"/>
      <c r="AH55" s="73" t="s">
        <v>210</v>
      </c>
      <c r="AI55" s="76"/>
    </row>
    <row r="56" spans="1:35" hidden="1" x14ac:dyDescent="0.2">
      <c r="A56" s="67">
        <v>2310</v>
      </c>
      <c r="B56" s="71" t="s">
        <v>49</v>
      </c>
      <c r="C56" s="102">
        <f>E56+F56+G56+I56</f>
        <v>5217</v>
      </c>
      <c r="D56" s="71">
        <v>274</v>
      </c>
      <c r="E56" s="71">
        <v>2515</v>
      </c>
      <c r="F56" s="71">
        <v>2277</v>
      </c>
      <c r="G56" s="71">
        <v>0</v>
      </c>
      <c r="H56" s="71" t="s">
        <v>230</v>
      </c>
      <c r="I56" s="71">
        <v>425</v>
      </c>
      <c r="J56" s="71" t="s">
        <v>47</v>
      </c>
      <c r="K56" s="94">
        <v>1</v>
      </c>
      <c r="L56" s="71">
        <v>9</v>
      </c>
      <c r="M56" s="71">
        <v>189</v>
      </c>
      <c r="N56" s="71">
        <f t="shared" si="6"/>
        <v>378</v>
      </c>
      <c r="O56" s="71">
        <v>3</v>
      </c>
      <c r="P56" s="71">
        <v>63</v>
      </c>
      <c r="Q56" s="71">
        <f>P56*2</f>
        <v>126</v>
      </c>
      <c r="R56" s="71">
        <v>9</v>
      </c>
      <c r="S56" s="71">
        <v>0</v>
      </c>
      <c r="T56" s="71">
        <v>0</v>
      </c>
      <c r="U56" s="71">
        <v>3</v>
      </c>
      <c r="V56" s="71">
        <v>3</v>
      </c>
      <c r="W56" s="71">
        <v>2</v>
      </c>
      <c r="X56" s="71">
        <v>0</v>
      </c>
      <c r="Y56" s="71">
        <v>0</v>
      </c>
      <c r="Z56" s="71">
        <v>2</v>
      </c>
      <c r="AA56" s="71">
        <v>3</v>
      </c>
      <c r="AB56" s="71">
        <v>2</v>
      </c>
      <c r="AC56" s="71">
        <v>0</v>
      </c>
      <c r="AD56" s="71">
        <v>2</v>
      </c>
      <c r="AE56" s="71">
        <v>1</v>
      </c>
      <c r="AF56" s="71">
        <v>1</v>
      </c>
      <c r="AG56" s="73"/>
      <c r="AH56" s="73" t="s">
        <v>210</v>
      </c>
      <c r="AI56" s="76"/>
    </row>
    <row r="57" spans="1:35" hidden="1" x14ac:dyDescent="0.2">
      <c r="A57" s="67">
        <v>2311</v>
      </c>
      <c r="B57" s="71" t="s">
        <v>45</v>
      </c>
      <c r="C57" s="102">
        <f>E57+F57+G57+I57</f>
        <v>4268</v>
      </c>
      <c r="D57" s="71">
        <v>424</v>
      </c>
      <c r="E57" s="71">
        <v>4268</v>
      </c>
      <c r="F57" s="71">
        <v>0</v>
      </c>
      <c r="G57" s="71">
        <v>0</v>
      </c>
      <c r="H57" s="71" t="s">
        <v>50</v>
      </c>
      <c r="I57" s="71">
        <v>0</v>
      </c>
      <c r="J57" s="71" t="s">
        <v>47</v>
      </c>
      <c r="K57" s="94">
        <v>1</v>
      </c>
      <c r="L57" s="71">
        <v>4</v>
      </c>
      <c r="M57" s="71">
        <v>84</v>
      </c>
      <c r="N57" s="71">
        <f t="shared" si="6"/>
        <v>168</v>
      </c>
      <c r="O57" s="71">
        <v>5</v>
      </c>
      <c r="P57" s="71">
        <v>105</v>
      </c>
      <c r="Q57" s="71">
        <f>P57*2</f>
        <v>210</v>
      </c>
      <c r="R57" s="71">
        <v>4</v>
      </c>
      <c r="S57" s="71">
        <v>40</v>
      </c>
      <c r="T57" s="71">
        <v>0</v>
      </c>
      <c r="U57" s="71">
        <v>3</v>
      </c>
      <c r="V57" s="71">
        <v>5</v>
      </c>
      <c r="W57" s="71">
        <v>2</v>
      </c>
      <c r="X57" s="71">
        <v>0</v>
      </c>
      <c r="Y57" s="71">
        <v>0</v>
      </c>
      <c r="Z57" s="71">
        <v>2</v>
      </c>
      <c r="AA57" s="71">
        <v>3</v>
      </c>
      <c r="AB57" s="71">
        <v>2</v>
      </c>
      <c r="AC57" s="71">
        <v>4</v>
      </c>
      <c r="AD57" s="71">
        <v>2</v>
      </c>
      <c r="AE57" s="71">
        <v>1</v>
      </c>
      <c r="AF57" s="71">
        <v>1</v>
      </c>
      <c r="AG57" s="73"/>
      <c r="AH57" s="73" t="s">
        <v>210</v>
      </c>
      <c r="AI57" s="76"/>
    </row>
    <row r="58" spans="1:35" hidden="1" x14ac:dyDescent="0.2">
      <c r="A58" s="67">
        <v>2337</v>
      </c>
      <c r="B58" s="71" t="s">
        <v>49</v>
      </c>
      <c r="C58" s="102">
        <f>E58+F58+G58+I58</f>
        <v>4646</v>
      </c>
      <c r="D58" s="71">
        <v>340</v>
      </c>
      <c r="E58" s="71">
        <v>1438</v>
      </c>
      <c r="F58" s="71">
        <v>0</v>
      </c>
      <c r="G58" s="71">
        <v>0</v>
      </c>
      <c r="H58" s="71" t="s">
        <v>72</v>
      </c>
      <c r="I58" s="71">
        <v>3208</v>
      </c>
      <c r="J58" s="71" t="s">
        <v>47</v>
      </c>
      <c r="K58" s="94">
        <v>1</v>
      </c>
      <c r="L58" s="71">
        <v>56</v>
      </c>
      <c r="M58" s="71">
        <v>1176</v>
      </c>
      <c r="N58" s="71">
        <f t="shared" si="6"/>
        <v>2352</v>
      </c>
      <c r="O58" s="71">
        <v>2</v>
      </c>
      <c r="P58" s="71">
        <v>42</v>
      </c>
      <c r="Q58" s="71">
        <f>P58*2</f>
        <v>84</v>
      </c>
      <c r="R58" s="71">
        <v>0</v>
      </c>
      <c r="S58" s="71">
        <v>26</v>
      </c>
      <c r="T58" s="71">
        <v>9</v>
      </c>
      <c r="U58" s="71">
        <v>10</v>
      </c>
      <c r="V58" s="71">
        <v>8</v>
      </c>
      <c r="W58" s="71">
        <v>2</v>
      </c>
      <c r="X58" s="71">
        <v>0</v>
      </c>
      <c r="Y58" s="71">
        <v>0</v>
      </c>
      <c r="Z58" s="71">
        <v>2</v>
      </c>
      <c r="AA58" s="71">
        <v>8</v>
      </c>
      <c r="AB58" s="71">
        <v>4</v>
      </c>
      <c r="AC58" s="71">
        <v>0</v>
      </c>
      <c r="AD58" s="71">
        <v>2</v>
      </c>
      <c r="AE58" s="71">
        <v>0</v>
      </c>
      <c r="AF58" s="71">
        <v>1</v>
      </c>
      <c r="AG58" s="73"/>
      <c r="AH58" s="73" t="s">
        <v>210</v>
      </c>
      <c r="AI58" s="76"/>
    </row>
    <row r="59" spans="1:35" hidden="1" x14ac:dyDescent="0.2">
      <c r="A59" s="67">
        <v>2479</v>
      </c>
      <c r="B59" s="71" t="s">
        <v>49</v>
      </c>
      <c r="C59" s="102">
        <v>1986</v>
      </c>
      <c r="D59" s="71">
        <v>57</v>
      </c>
      <c r="E59" s="71">
        <v>0</v>
      </c>
      <c r="F59" s="71">
        <v>0</v>
      </c>
      <c r="G59" s="71">
        <v>57</v>
      </c>
      <c r="H59" s="71" t="s">
        <v>50</v>
      </c>
      <c r="I59" s="71">
        <v>0</v>
      </c>
      <c r="J59" s="71" t="s">
        <v>62</v>
      </c>
      <c r="K59" s="94">
        <v>1</v>
      </c>
      <c r="L59" s="71">
        <v>1</v>
      </c>
      <c r="M59" s="71">
        <v>0</v>
      </c>
      <c r="N59" s="71">
        <v>0</v>
      </c>
      <c r="O59" s="71">
        <v>4</v>
      </c>
      <c r="P59" s="71">
        <v>0</v>
      </c>
      <c r="Q59" s="71">
        <v>0</v>
      </c>
      <c r="R59" s="71">
        <v>0</v>
      </c>
      <c r="S59" s="71">
        <v>17</v>
      </c>
      <c r="T59" s="71">
        <v>0</v>
      </c>
      <c r="U59" s="71">
        <v>4</v>
      </c>
      <c r="V59" s="71">
        <v>6</v>
      </c>
      <c r="W59" s="71">
        <v>3</v>
      </c>
      <c r="X59" s="71">
        <v>0</v>
      </c>
      <c r="Y59" s="71">
        <v>0</v>
      </c>
      <c r="Z59" s="71">
        <v>4</v>
      </c>
      <c r="AA59" s="71">
        <v>6</v>
      </c>
      <c r="AB59" s="71">
        <v>4</v>
      </c>
      <c r="AC59" s="71">
        <v>2</v>
      </c>
      <c r="AD59" s="71">
        <v>0</v>
      </c>
      <c r="AE59" s="71">
        <v>0</v>
      </c>
      <c r="AF59" s="71">
        <v>1</v>
      </c>
      <c r="AG59" s="73" t="s">
        <v>212</v>
      </c>
      <c r="AH59" s="73" t="s">
        <v>210</v>
      </c>
      <c r="AI59" s="76"/>
    </row>
    <row r="60" spans="1:35" hidden="1" x14ac:dyDescent="0.2">
      <c r="A60" s="67">
        <v>2806</v>
      </c>
      <c r="B60" s="71" t="s">
        <v>49</v>
      </c>
      <c r="C60" s="102">
        <f t="shared" ref="C60:C65" si="8">E60+F60+G60+I60</f>
        <v>3192</v>
      </c>
      <c r="D60" s="71">
        <v>172</v>
      </c>
      <c r="E60" s="71">
        <v>3192</v>
      </c>
      <c r="F60" s="71">
        <v>0</v>
      </c>
      <c r="G60" s="71">
        <v>0</v>
      </c>
      <c r="H60" s="71" t="s">
        <v>50</v>
      </c>
      <c r="I60" s="71">
        <v>0</v>
      </c>
      <c r="J60" s="71" t="s">
        <v>47</v>
      </c>
      <c r="K60" s="94">
        <v>1</v>
      </c>
      <c r="L60" s="71">
        <v>11</v>
      </c>
      <c r="M60" s="71">
        <v>121</v>
      </c>
      <c r="N60" s="71">
        <f t="shared" ref="N60:N70" si="9">M60*2</f>
        <v>242</v>
      </c>
      <c r="O60" s="71">
        <v>0</v>
      </c>
      <c r="P60" s="71">
        <v>0</v>
      </c>
      <c r="Q60" s="71">
        <f t="shared" ref="Q60:Q70" si="10">P60*2</f>
        <v>0</v>
      </c>
      <c r="R60" s="71">
        <v>0</v>
      </c>
      <c r="S60" s="71">
        <v>70</v>
      </c>
      <c r="T60" s="71">
        <v>0</v>
      </c>
      <c r="U60" s="71">
        <v>2</v>
      </c>
      <c r="V60" s="71">
        <v>2</v>
      </c>
      <c r="W60" s="71">
        <v>1</v>
      </c>
      <c r="X60" s="71">
        <v>0</v>
      </c>
      <c r="Y60" s="71">
        <v>0</v>
      </c>
      <c r="Z60" s="71">
        <v>2</v>
      </c>
      <c r="AA60" s="71">
        <v>2</v>
      </c>
      <c r="AB60" s="71">
        <v>2</v>
      </c>
      <c r="AC60" s="71">
        <v>0</v>
      </c>
      <c r="AD60" s="71">
        <v>2</v>
      </c>
      <c r="AE60" s="71">
        <v>1</v>
      </c>
      <c r="AF60" s="71">
        <v>1</v>
      </c>
      <c r="AG60" s="73" t="s">
        <v>231</v>
      </c>
      <c r="AH60" s="73" t="s">
        <v>210</v>
      </c>
      <c r="AI60" s="76"/>
    </row>
    <row r="61" spans="1:35" hidden="1" x14ac:dyDescent="0.2">
      <c r="A61" s="67">
        <v>2807</v>
      </c>
      <c r="B61" s="71" t="s">
        <v>49</v>
      </c>
      <c r="C61" s="102">
        <f t="shared" si="8"/>
        <v>3192</v>
      </c>
      <c r="D61" s="71">
        <v>172</v>
      </c>
      <c r="E61" s="71">
        <v>3192</v>
      </c>
      <c r="F61" s="71">
        <v>0</v>
      </c>
      <c r="G61" s="71">
        <v>0</v>
      </c>
      <c r="H61" s="71" t="s">
        <v>50</v>
      </c>
      <c r="I61" s="71">
        <v>0</v>
      </c>
      <c r="J61" s="71" t="s">
        <v>47</v>
      </c>
      <c r="K61" s="94">
        <v>1</v>
      </c>
      <c r="L61" s="71">
        <v>11</v>
      </c>
      <c r="M61" s="71">
        <v>121</v>
      </c>
      <c r="N61" s="71">
        <f t="shared" si="9"/>
        <v>242</v>
      </c>
      <c r="O61" s="71">
        <v>0</v>
      </c>
      <c r="P61" s="71">
        <v>0</v>
      </c>
      <c r="Q61" s="71">
        <f t="shared" si="10"/>
        <v>0</v>
      </c>
      <c r="R61" s="71">
        <v>0</v>
      </c>
      <c r="S61" s="71">
        <v>70</v>
      </c>
      <c r="T61" s="71">
        <v>0</v>
      </c>
      <c r="U61" s="71">
        <v>2</v>
      </c>
      <c r="V61" s="71">
        <v>2</v>
      </c>
      <c r="W61" s="71">
        <v>1</v>
      </c>
      <c r="X61" s="71">
        <v>0</v>
      </c>
      <c r="Y61" s="71">
        <v>0</v>
      </c>
      <c r="Z61" s="71">
        <v>2</v>
      </c>
      <c r="AA61" s="71">
        <v>2</v>
      </c>
      <c r="AB61" s="71">
        <v>2</v>
      </c>
      <c r="AC61" s="71">
        <v>0</v>
      </c>
      <c r="AD61" s="71">
        <v>2</v>
      </c>
      <c r="AE61" s="71">
        <v>1</v>
      </c>
      <c r="AF61" s="71">
        <v>1</v>
      </c>
      <c r="AG61" s="73" t="s">
        <v>231</v>
      </c>
      <c r="AH61" s="73" t="s">
        <v>210</v>
      </c>
      <c r="AI61" s="76"/>
    </row>
    <row r="62" spans="1:35" hidden="1" x14ac:dyDescent="0.2">
      <c r="A62" s="67">
        <v>2809</v>
      </c>
      <c r="B62" s="71" t="s">
        <v>49</v>
      </c>
      <c r="C62" s="102">
        <f t="shared" si="8"/>
        <v>3192</v>
      </c>
      <c r="D62" s="71">
        <v>172</v>
      </c>
      <c r="E62" s="71">
        <v>3192</v>
      </c>
      <c r="F62" s="71">
        <v>0</v>
      </c>
      <c r="G62" s="71">
        <v>0</v>
      </c>
      <c r="H62" s="71" t="s">
        <v>50</v>
      </c>
      <c r="I62" s="71">
        <v>0</v>
      </c>
      <c r="J62" s="71" t="s">
        <v>47</v>
      </c>
      <c r="K62" s="94">
        <v>1</v>
      </c>
      <c r="L62" s="71">
        <v>11</v>
      </c>
      <c r="M62" s="71">
        <v>121</v>
      </c>
      <c r="N62" s="71">
        <f t="shared" si="9"/>
        <v>242</v>
      </c>
      <c r="O62" s="71">
        <v>0</v>
      </c>
      <c r="P62" s="71">
        <v>0</v>
      </c>
      <c r="Q62" s="71">
        <f t="shared" si="10"/>
        <v>0</v>
      </c>
      <c r="R62" s="71">
        <v>0</v>
      </c>
      <c r="S62" s="71">
        <v>70</v>
      </c>
      <c r="T62" s="71">
        <v>0</v>
      </c>
      <c r="U62" s="71">
        <v>2</v>
      </c>
      <c r="V62" s="71">
        <v>2</v>
      </c>
      <c r="W62" s="71">
        <v>1</v>
      </c>
      <c r="X62" s="71">
        <v>0</v>
      </c>
      <c r="Y62" s="71">
        <v>2</v>
      </c>
      <c r="Z62" s="71">
        <v>2</v>
      </c>
      <c r="AA62" s="71">
        <v>2</v>
      </c>
      <c r="AB62" s="71">
        <v>2</v>
      </c>
      <c r="AC62" s="71">
        <v>0</v>
      </c>
      <c r="AD62" s="71">
        <v>2</v>
      </c>
      <c r="AE62" s="71">
        <v>1</v>
      </c>
      <c r="AF62" s="71">
        <v>1</v>
      </c>
      <c r="AG62" s="73" t="s">
        <v>231</v>
      </c>
      <c r="AH62" s="73" t="s">
        <v>210</v>
      </c>
      <c r="AI62" s="76"/>
    </row>
    <row r="63" spans="1:35" hidden="1" x14ac:dyDescent="0.2">
      <c r="A63" s="67">
        <v>2810</v>
      </c>
      <c r="B63" s="71" t="s">
        <v>49</v>
      </c>
      <c r="C63" s="102">
        <f t="shared" si="8"/>
        <v>3192</v>
      </c>
      <c r="D63" s="71">
        <v>172</v>
      </c>
      <c r="E63" s="71">
        <v>3192</v>
      </c>
      <c r="F63" s="71">
        <v>0</v>
      </c>
      <c r="G63" s="71">
        <v>0</v>
      </c>
      <c r="H63" s="71" t="s">
        <v>50</v>
      </c>
      <c r="I63" s="71">
        <v>0</v>
      </c>
      <c r="J63" s="71" t="s">
        <v>47</v>
      </c>
      <c r="K63" s="94">
        <v>1</v>
      </c>
      <c r="L63" s="71">
        <v>11</v>
      </c>
      <c r="M63" s="71">
        <v>121</v>
      </c>
      <c r="N63" s="71">
        <f t="shared" si="9"/>
        <v>242</v>
      </c>
      <c r="O63" s="71">
        <v>0</v>
      </c>
      <c r="P63" s="71">
        <v>0</v>
      </c>
      <c r="Q63" s="71">
        <f t="shared" si="10"/>
        <v>0</v>
      </c>
      <c r="R63" s="71">
        <v>0</v>
      </c>
      <c r="S63" s="71">
        <v>70</v>
      </c>
      <c r="T63" s="71">
        <v>0</v>
      </c>
      <c r="U63" s="71">
        <v>2</v>
      </c>
      <c r="V63" s="71">
        <v>2</v>
      </c>
      <c r="W63" s="71">
        <v>1</v>
      </c>
      <c r="X63" s="71">
        <v>0</v>
      </c>
      <c r="Y63" s="71">
        <v>0</v>
      </c>
      <c r="Z63" s="71">
        <v>2</v>
      </c>
      <c r="AA63" s="71">
        <v>2</v>
      </c>
      <c r="AB63" s="71">
        <v>2</v>
      </c>
      <c r="AC63" s="71">
        <v>0</v>
      </c>
      <c r="AD63" s="71">
        <v>2</v>
      </c>
      <c r="AE63" s="71">
        <v>1</v>
      </c>
      <c r="AF63" s="71">
        <v>1</v>
      </c>
      <c r="AG63" s="73" t="s">
        <v>231</v>
      </c>
      <c r="AH63" s="73" t="s">
        <v>210</v>
      </c>
      <c r="AI63" s="76"/>
    </row>
    <row r="64" spans="1:35" hidden="1" x14ac:dyDescent="0.2">
      <c r="A64" s="67">
        <v>2811</v>
      </c>
      <c r="B64" s="71" t="s">
        <v>49</v>
      </c>
      <c r="C64" s="102">
        <f t="shared" si="8"/>
        <v>3246</v>
      </c>
      <c r="D64" s="71">
        <v>231</v>
      </c>
      <c r="E64" s="71">
        <v>0</v>
      </c>
      <c r="F64" s="71">
        <v>2466</v>
      </c>
      <c r="G64" s="71">
        <v>0</v>
      </c>
      <c r="H64" s="71" t="s">
        <v>229</v>
      </c>
      <c r="I64" s="71">
        <v>780</v>
      </c>
      <c r="J64" s="71" t="s">
        <v>47</v>
      </c>
      <c r="K64" s="94">
        <v>1</v>
      </c>
      <c r="L64" s="71">
        <v>22</v>
      </c>
      <c r="M64" s="71">
        <v>289</v>
      </c>
      <c r="N64" s="71">
        <f t="shared" si="9"/>
        <v>578</v>
      </c>
      <c r="O64" s="71">
        <v>1</v>
      </c>
      <c r="P64" s="71">
        <v>221</v>
      </c>
      <c r="Q64" s="71">
        <f t="shared" si="10"/>
        <v>442</v>
      </c>
      <c r="R64" s="71">
        <v>21</v>
      </c>
      <c r="S64" s="71">
        <v>46</v>
      </c>
      <c r="T64" s="71">
        <v>0</v>
      </c>
      <c r="U64" s="71">
        <v>2</v>
      </c>
      <c r="V64" s="71">
        <v>3</v>
      </c>
      <c r="W64" s="71">
        <v>1</v>
      </c>
      <c r="X64" s="71">
        <v>0</v>
      </c>
      <c r="Y64" s="71">
        <v>0</v>
      </c>
      <c r="Z64" s="71">
        <v>2</v>
      </c>
      <c r="AA64" s="71">
        <v>3</v>
      </c>
      <c r="AB64" s="71">
        <v>2</v>
      </c>
      <c r="AC64" s="71">
        <v>0</v>
      </c>
      <c r="AD64" s="71">
        <v>1</v>
      </c>
      <c r="AE64" s="71">
        <v>0</v>
      </c>
      <c r="AF64" s="71">
        <v>1</v>
      </c>
      <c r="AG64" s="73"/>
      <c r="AH64" s="73"/>
      <c r="AI64" s="76"/>
    </row>
    <row r="65" spans="1:35" hidden="1" x14ac:dyDescent="0.2">
      <c r="A65" s="67">
        <v>3202</v>
      </c>
      <c r="B65" s="71" t="s">
        <v>45</v>
      </c>
      <c r="C65" s="102">
        <f t="shared" si="8"/>
        <v>30212</v>
      </c>
      <c r="D65" s="71">
        <v>454</v>
      </c>
      <c r="E65" s="71">
        <f>3035+2882</f>
        <v>5917</v>
      </c>
      <c r="F65" s="71">
        <v>20956</v>
      </c>
      <c r="G65" s="71">
        <v>0</v>
      </c>
      <c r="H65" s="71" t="s">
        <v>59</v>
      </c>
      <c r="I65" s="71">
        <v>3339</v>
      </c>
      <c r="J65" s="71" t="s">
        <v>232</v>
      </c>
      <c r="K65" s="95">
        <v>3</v>
      </c>
      <c r="L65" s="71">
        <v>128</v>
      </c>
      <c r="M65" s="71">
        <v>2820</v>
      </c>
      <c r="N65" s="71">
        <f t="shared" si="9"/>
        <v>5640</v>
      </c>
      <c r="O65" s="71">
        <v>16</v>
      </c>
      <c r="P65" s="71">
        <v>788</v>
      </c>
      <c r="Q65" s="71">
        <f t="shared" si="10"/>
        <v>1576</v>
      </c>
      <c r="R65" s="71">
        <v>58</v>
      </c>
      <c r="S65" s="71">
        <v>360</v>
      </c>
      <c r="T65" s="71">
        <v>173</v>
      </c>
      <c r="U65" s="71">
        <v>7</v>
      </c>
      <c r="V65" s="71">
        <v>7</v>
      </c>
      <c r="W65" s="71">
        <v>1</v>
      </c>
      <c r="X65" s="71">
        <v>0</v>
      </c>
      <c r="Y65" s="71">
        <v>0</v>
      </c>
      <c r="Z65" s="71">
        <v>2</v>
      </c>
      <c r="AA65" s="71">
        <v>7</v>
      </c>
      <c r="AB65" s="71">
        <v>3</v>
      </c>
      <c r="AC65" s="71">
        <v>0</v>
      </c>
      <c r="AD65" s="71">
        <v>1</v>
      </c>
      <c r="AE65" s="71">
        <v>0</v>
      </c>
      <c r="AF65" s="71">
        <v>1</v>
      </c>
      <c r="AG65" s="73" t="s">
        <v>232</v>
      </c>
      <c r="AH65" s="73" t="s">
        <v>210</v>
      </c>
      <c r="AI65" s="76"/>
    </row>
    <row r="66" spans="1:35" hidden="1" x14ac:dyDescent="0.2">
      <c r="A66" s="67" t="s">
        <v>233</v>
      </c>
      <c r="B66" s="71" t="s">
        <v>49</v>
      </c>
      <c r="C66" s="102">
        <v>8765</v>
      </c>
      <c r="D66" s="71">
        <v>128</v>
      </c>
      <c r="E66" s="71">
        <v>326</v>
      </c>
      <c r="F66" s="71">
        <v>8638</v>
      </c>
      <c r="G66" s="71">
        <v>0</v>
      </c>
      <c r="H66" s="71" t="s">
        <v>50</v>
      </c>
      <c r="I66" s="71">
        <v>0</v>
      </c>
      <c r="J66" s="71" t="s">
        <v>232</v>
      </c>
      <c r="K66" s="95">
        <v>3</v>
      </c>
      <c r="L66" s="71">
        <v>20</v>
      </c>
      <c r="M66" s="71">
        <v>325</v>
      </c>
      <c r="N66" s="71">
        <f t="shared" si="9"/>
        <v>650</v>
      </c>
      <c r="O66" s="71">
        <v>19</v>
      </c>
      <c r="P66" s="71">
        <v>126</v>
      </c>
      <c r="Q66" s="71">
        <f t="shared" si="10"/>
        <v>252</v>
      </c>
      <c r="R66" s="71">
        <v>20</v>
      </c>
      <c r="S66" s="71">
        <v>100</v>
      </c>
      <c r="T66" s="71">
        <v>32</v>
      </c>
      <c r="U66" s="71">
        <v>2</v>
      </c>
      <c r="V66" s="71">
        <v>2</v>
      </c>
      <c r="W66" s="71">
        <v>0</v>
      </c>
      <c r="X66" s="71">
        <v>0</v>
      </c>
      <c r="Y66" s="71">
        <v>0</v>
      </c>
      <c r="Z66" s="71">
        <v>2</v>
      </c>
      <c r="AA66" s="71">
        <v>2</v>
      </c>
      <c r="AB66" s="71">
        <v>2</v>
      </c>
      <c r="AC66" s="71">
        <v>0</v>
      </c>
      <c r="AD66" s="71">
        <v>0</v>
      </c>
      <c r="AE66" s="71">
        <v>0</v>
      </c>
      <c r="AF66" s="71">
        <v>1</v>
      </c>
      <c r="AG66" s="73" t="s">
        <v>234</v>
      </c>
      <c r="AH66" s="73" t="s">
        <v>210</v>
      </c>
      <c r="AI66" s="73"/>
    </row>
    <row r="67" spans="1:35" hidden="1" x14ac:dyDescent="0.2">
      <c r="A67" s="67">
        <v>3820</v>
      </c>
      <c r="B67" s="71" t="s">
        <v>49</v>
      </c>
      <c r="C67" s="102">
        <f>E67+F67+G67+I67</f>
        <v>4646</v>
      </c>
      <c r="D67" s="71">
        <v>340</v>
      </c>
      <c r="E67" s="71">
        <v>1438</v>
      </c>
      <c r="F67" s="71">
        <v>0</v>
      </c>
      <c r="G67" s="71">
        <v>0</v>
      </c>
      <c r="H67" s="71" t="s">
        <v>72</v>
      </c>
      <c r="I67" s="71">
        <v>3208</v>
      </c>
      <c r="J67" s="71" t="s">
        <v>47</v>
      </c>
      <c r="K67" s="94">
        <v>1</v>
      </c>
      <c r="L67" s="71">
        <v>56</v>
      </c>
      <c r="M67" s="71">
        <v>1176</v>
      </c>
      <c r="N67" s="71">
        <f t="shared" si="9"/>
        <v>2352</v>
      </c>
      <c r="O67" s="71">
        <v>2</v>
      </c>
      <c r="P67" s="71">
        <v>42</v>
      </c>
      <c r="Q67" s="71">
        <f t="shared" si="10"/>
        <v>84</v>
      </c>
      <c r="R67" s="71">
        <v>0</v>
      </c>
      <c r="S67" s="71">
        <v>26</v>
      </c>
      <c r="T67" s="71">
        <v>9</v>
      </c>
      <c r="U67" s="71">
        <v>10</v>
      </c>
      <c r="V67" s="71">
        <v>8</v>
      </c>
      <c r="W67" s="71">
        <v>2</v>
      </c>
      <c r="X67" s="71">
        <v>0</v>
      </c>
      <c r="Y67" s="71">
        <v>0</v>
      </c>
      <c r="Z67" s="71">
        <v>2</v>
      </c>
      <c r="AA67" s="71">
        <v>8</v>
      </c>
      <c r="AB67" s="71">
        <v>4</v>
      </c>
      <c r="AC67" s="71">
        <v>0</v>
      </c>
      <c r="AD67" s="71">
        <v>2</v>
      </c>
      <c r="AE67" s="71">
        <v>0</v>
      </c>
      <c r="AF67" s="71">
        <v>1</v>
      </c>
      <c r="AG67" s="73"/>
      <c r="AH67" s="73"/>
      <c r="AI67" s="76"/>
    </row>
    <row r="68" spans="1:35" hidden="1" x14ac:dyDescent="0.2">
      <c r="A68" s="67">
        <v>3821</v>
      </c>
      <c r="B68" s="71" t="s">
        <v>45</v>
      </c>
      <c r="C68" s="102">
        <f>E68+F68+G68+I68</f>
        <v>3510</v>
      </c>
      <c r="D68" s="71">
        <v>0</v>
      </c>
      <c r="E68" s="71">
        <v>449</v>
      </c>
      <c r="F68" s="71">
        <v>3061</v>
      </c>
      <c r="G68" s="71">
        <v>0</v>
      </c>
      <c r="H68" s="71" t="s">
        <v>50</v>
      </c>
      <c r="I68" s="71">
        <v>0</v>
      </c>
      <c r="J68" s="71" t="s">
        <v>47</v>
      </c>
      <c r="K68" s="94">
        <v>1</v>
      </c>
      <c r="L68" s="71">
        <v>18</v>
      </c>
      <c r="M68" s="71">
        <v>378</v>
      </c>
      <c r="N68" s="71">
        <f t="shared" si="9"/>
        <v>756</v>
      </c>
      <c r="O68" s="71">
        <v>3</v>
      </c>
      <c r="P68" s="71">
        <v>63</v>
      </c>
      <c r="Q68" s="71">
        <f t="shared" si="10"/>
        <v>126</v>
      </c>
      <c r="R68" s="71">
        <v>0</v>
      </c>
      <c r="S68" s="71">
        <v>9</v>
      </c>
      <c r="T68" s="71">
        <v>9</v>
      </c>
      <c r="U68" s="71">
        <v>0</v>
      </c>
      <c r="V68" s="71">
        <v>0</v>
      </c>
      <c r="W68" s="71">
        <v>0</v>
      </c>
      <c r="X68" s="71">
        <v>0</v>
      </c>
      <c r="Y68" s="71">
        <v>0</v>
      </c>
      <c r="Z68" s="71">
        <v>0</v>
      </c>
      <c r="AA68" s="71">
        <v>0</v>
      </c>
      <c r="AB68" s="71">
        <v>0</v>
      </c>
      <c r="AC68" s="71">
        <v>0</v>
      </c>
      <c r="AD68" s="71">
        <v>0</v>
      </c>
      <c r="AE68" s="71">
        <v>0</v>
      </c>
      <c r="AF68" s="71">
        <v>1</v>
      </c>
      <c r="AG68" s="73"/>
      <c r="AH68" s="73"/>
      <c r="AI68" s="76"/>
    </row>
    <row r="69" spans="1:35" hidden="1" x14ac:dyDescent="0.2">
      <c r="A69" s="67">
        <v>3822</v>
      </c>
      <c r="B69" s="71" t="s">
        <v>45</v>
      </c>
      <c r="C69" s="102">
        <f>E69+F69+G69+I69</f>
        <v>3510</v>
      </c>
      <c r="D69" s="71">
        <v>0</v>
      </c>
      <c r="E69" s="71">
        <v>449</v>
      </c>
      <c r="F69" s="71">
        <v>3061</v>
      </c>
      <c r="G69" s="71">
        <v>0</v>
      </c>
      <c r="H69" s="71" t="s">
        <v>50</v>
      </c>
      <c r="I69" s="71">
        <v>0</v>
      </c>
      <c r="J69" s="71" t="s">
        <v>47</v>
      </c>
      <c r="K69" s="94">
        <v>1</v>
      </c>
      <c r="L69" s="71">
        <v>18</v>
      </c>
      <c r="M69" s="71">
        <v>378</v>
      </c>
      <c r="N69" s="71">
        <f t="shared" si="9"/>
        <v>756</v>
      </c>
      <c r="O69" s="71">
        <v>3</v>
      </c>
      <c r="P69" s="71">
        <v>63</v>
      </c>
      <c r="Q69" s="71">
        <f t="shared" si="10"/>
        <v>126</v>
      </c>
      <c r="R69" s="71">
        <v>0</v>
      </c>
      <c r="S69" s="71">
        <v>9</v>
      </c>
      <c r="T69" s="71">
        <v>9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1</v>
      </c>
      <c r="AG69" s="73"/>
      <c r="AH69" s="73"/>
      <c r="AI69" s="76"/>
    </row>
    <row r="70" spans="1:35" hidden="1" x14ac:dyDescent="0.2">
      <c r="A70" s="67">
        <v>3824</v>
      </c>
      <c r="B70" s="71" t="s">
        <v>45</v>
      </c>
      <c r="C70" s="102">
        <f>E70+F70+G70+I70</f>
        <v>3510</v>
      </c>
      <c r="D70" s="71">
        <v>0</v>
      </c>
      <c r="E70" s="71">
        <v>449</v>
      </c>
      <c r="F70" s="71">
        <v>3061</v>
      </c>
      <c r="G70" s="71">
        <v>0</v>
      </c>
      <c r="H70" s="71" t="s">
        <v>50</v>
      </c>
      <c r="I70" s="71">
        <v>0</v>
      </c>
      <c r="J70" s="71" t="s">
        <v>47</v>
      </c>
      <c r="K70" s="94">
        <v>1</v>
      </c>
      <c r="L70" s="71">
        <v>18</v>
      </c>
      <c r="M70" s="71">
        <v>378</v>
      </c>
      <c r="N70" s="71">
        <f t="shared" si="9"/>
        <v>756</v>
      </c>
      <c r="O70" s="71">
        <v>3</v>
      </c>
      <c r="P70" s="71">
        <v>63</v>
      </c>
      <c r="Q70" s="71">
        <f t="shared" si="10"/>
        <v>126</v>
      </c>
      <c r="R70" s="71">
        <v>0</v>
      </c>
      <c r="S70" s="71">
        <v>9</v>
      </c>
      <c r="T70" s="71">
        <v>9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1</v>
      </c>
      <c r="AG70" s="73"/>
      <c r="AH70" s="73"/>
      <c r="AI70" s="76"/>
    </row>
    <row r="71" spans="1:35" hidden="1" x14ac:dyDescent="0.2">
      <c r="A71" s="67">
        <v>3850</v>
      </c>
      <c r="B71" s="71" t="s">
        <v>49</v>
      </c>
      <c r="C71" s="102">
        <v>5638</v>
      </c>
      <c r="D71" s="71">
        <v>57</v>
      </c>
      <c r="E71" s="71">
        <v>160</v>
      </c>
      <c r="F71" s="71">
        <v>0</v>
      </c>
      <c r="G71" s="71">
        <v>0</v>
      </c>
      <c r="H71" s="71" t="s">
        <v>50</v>
      </c>
      <c r="I71" s="71">
        <v>0</v>
      </c>
      <c r="J71" s="71" t="s">
        <v>47</v>
      </c>
      <c r="K71" s="94">
        <v>1</v>
      </c>
      <c r="L71" s="71">
        <v>4</v>
      </c>
      <c r="M71" s="71">
        <v>7</v>
      </c>
      <c r="N71" s="71">
        <v>32</v>
      </c>
      <c r="O71" s="71">
        <v>9</v>
      </c>
      <c r="P71" s="71">
        <v>0</v>
      </c>
      <c r="Q71" s="71">
        <v>0</v>
      </c>
      <c r="R71" s="71">
        <v>0</v>
      </c>
      <c r="S71" s="71">
        <v>15</v>
      </c>
      <c r="T71" s="71">
        <v>0</v>
      </c>
      <c r="U71" s="71">
        <v>3</v>
      </c>
      <c r="V71" s="71">
        <v>5</v>
      </c>
      <c r="W71" s="71">
        <v>2</v>
      </c>
      <c r="X71" s="71">
        <v>0</v>
      </c>
      <c r="Y71" s="71">
        <v>0</v>
      </c>
      <c r="Z71" s="71">
        <v>4</v>
      </c>
      <c r="AA71" s="71">
        <v>5</v>
      </c>
      <c r="AB71" s="71">
        <v>3</v>
      </c>
      <c r="AC71" s="71">
        <v>1</v>
      </c>
      <c r="AD71" s="71">
        <v>1</v>
      </c>
      <c r="AE71" s="71">
        <v>0</v>
      </c>
      <c r="AF71" s="71">
        <v>1</v>
      </c>
      <c r="AG71" s="73"/>
      <c r="AH71" s="73" t="s">
        <v>210</v>
      </c>
      <c r="AI71" s="76"/>
    </row>
    <row r="72" spans="1:35" hidden="1" x14ac:dyDescent="0.2">
      <c r="A72" s="67">
        <v>4002</v>
      </c>
      <c r="B72" s="71" t="s">
        <v>49</v>
      </c>
      <c r="C72" s="102">
        <f t="shared" ref="C72:C107" si="11">E72+F72+G72+I72</f>
        <v>2959</v>
      </c>
      <c r="D72" s="71">
        <v>169</v>
      </c>
      <c r="E72" s="71">
        <v>2790</v>
      </c>
      <c r="F72" s="71">
        <v>0</v>
      </c>
      <c r="G72" s="71">
        <v>0</v>
      </c>
      <c r="H72" s="71" t="s">
        <v>50</v>
      </c>
      <c r="I72" s="71">
        <v>169</v>
      </c>
      <c r="J72" s="71" t="s">
        <v>47</v>
      </c>
      <c r="K72" s="94">
        <v>1</v>
      </c>
      <c r="L72" s="71">
        <v>17</v>
      </c>
      <c r="M72" s="71">
        <v>221</v>
      </c>
      <c r="N72" s="71">
        <f t="shared" ref="N72:N107" si="12">M72*2</f>
        <v>442</v>
      </c>
      <c r="O72" s="71">
        <v>2</v>
      </c>
      <c r="P72" s="71">
        <v>126</v>
      </c>
      <c r="Q72" s="71">
        <f t="shared" ref="Q72:Q82" si="13">P72*2</f>
        <v>252</v>
      </c>
      <c r="R72" s="71">
        <v>17</v>
      </c>
      <c r="S72" s="71">
        <v>24</v>
      </c>
      <c r="T72" s="71">
        <v>0</v>
      </c>
      <c r="U72" s="71">
        <v>4</v>
      </c>
      <c r="V72" s="71">
        <v>2</v>
      </c>
      <c r="W72" s="71">
        <v>1</v>
      </c>
      <c r="X72" s="71">
        <v>0</v>
      </c>
      <c r="Y72" s="71">
        <v>0</v>
      </c>
      <c r="Z72" s="71">
        <v>2</v>
      </c>
      <c r="AA72" s="71">
        <v>2</v>
      </c>
      <c r="AB72" s="71">
        <v>2</v>
      </c>
      <c r="AC72" s="71">
        <v>0</v>
      </c>
      <c r="AD72" s="71">
        <v>2</v>
      </c>
      <c r="AE72" s="71">
        <v>1</v>
      </c>
      <c r="AF72" s="71">
        <v>1</v>
      </c>
      <c r="AG72" s="73" t="s">
        <v>231</v>
      </c>
      <c r="AH72" s="73" t="s">
        <v>210</v>
      </c>
      <c r="AI72" s="76"/>
    </row>
    <row r="73" spans="1:35" hidden="1" x14ac:dyDescent="0.2">
      <c r="A73" s="67">
        <v>4312</v>
      </c>
      <c r="B73" s="71" t="s">
        <v>49</v>
      </c>
      <c r="C73" s="102">
        <f t="shared" si="11"/>
        <v>6369</v>
      </c>
      <c r="D73" s="71">
        <v>380</v>
      </c>
      <c r="E73" s="71">
        <v>1118</v>
      </c>
      <c r="F73" s="71">
        <v>4871</v>
      </c>
      <c r="G73" s="71">
        <v>0</v>
      </c>
      <c r="H73" s="71" t="s">
        <v>59</v>
      </c>
      <c r="I73" s="71">
        <v>380</v>
      </c>
      <c r="J73" s="71" t="s">
        <v>47</v>
      </c>
      <c r="K73" s="94">
        <v>1</v>
      </c>
      <c r="L73" s="71">
        <v>18</v>
      </c>
      <c r="M73" s="71">
        <v>398</v>
      </c>
      <c r="N73" s="71">
        <f t="shared" si="12"/>
        <v>796</v>
      </c>
      <c r="O73" s="71">
        <v>0</v>
      </c>
      <c r="P73" s="71">
        <v>82</v>
      </c>
      <c r="Q73" s="71">
        <f t="shared" si="13"/>
        <v>164</v>
      </c>
      <c r="R73" s="71">
        <v>19</v>
      </c>
      <c r="S73" s="71">
        <v>87</v>
      </c>
      <c r="T73" s="71">
        <v>0</v>
      </c>
      <c r="U73" s="71">
        <v>6</v>
      </c>
      <c r="V73" s="71">
        <v>5</v>
      </c>
      <c r="W73" s="71">
        <v>2</v>
      </c>
      <c r="X73" s="71">
        <v>0</v>
      </c>
      <c r="Y73" s="71">
        <v>0</v>
      </c>
      <c r="Z73" s="71">
        <v>2</v>
      </c>
      <c r="AA73" s="71">
        <v>5</v>
      </c>
      <c r="AB73" s="71">
        <v>4</v>
      </c>
      <c r="AC73" s="71">
        <v>0</v>
      </c>
      <c r="AD73" s="71">
        <v>2</v>
      </c>
      <c r="AE73" s="71">
        <v>1</v>
      </c>
      <c r="AF73" s="71">
        <v>1</v>
      </c>
      <c r="AG73" s="73"/>
      <c r="AH73" s="73"/>
      <c r="AI73" s="76"/>
    </row>
    <row r="74" spans="1:35" hidden="1" x14ac:dyDescent="0.2">
      <c r="A74" s="67">
        <v>4318</v>
      </c>
      <c r="B74" s="71" t="s">
        <v>49</v>
      </c>
      <c r="C74" s="102">
        <f t="shared" si="11"/>
        <v>4390</v>
      </c>
      <c r="D74" s="71">
        <v>286</v>
      </c>
      <c r="E74" s="71">
        <v>332</v>
      </c>
      <c r="F74" s="71">
        <v>3987</v>
      </c>
      <c r="G74" s="71">
        <v>0</v>
      </c>
      <c r="H74" s="71" t="s">
        <v>50</v>
      </c>
      <c r="I74" s="71">
        <v>71</v>
      </c>
      <c r="J74" s="71" t="s">
        <v>47</v>
      </c>
      <c r="K74" s="94">
        <v>1</v>
      </c>
      <c r="L74" s="71">
        <v>33</v>
      </c>
      <c r="M74" s="71">
        <v>594</v>
      </c>
      <c r="N74" s="71">
        <f t="shared" si="12"/>
        <v>1188</v>
      </c>
      <c r="O74" s="71">
        <v>1</v>
      </c>
      <c r="P74" s="71">
        <v>221</v>
      </c>
      <c r="Q74" s="71">
        <f t="shared" si="13"/>
        <v>442</v>
      </c>
      <c r="R74" s="71">
        <v>33</v>
      </c>
      <c r="S74" s="71">
        <v>74</v>
      </c>
      <c r="T74" s="71">
        <v>0</v>
      </c>
      <c r="U74" s="71">
        <v>3</v>
      </c>
      <c r="V74" s="71">
        <v>4</v>
      </c>
      <c r="W74" s="71">
        <v>0</v>
      </c>
      <c r="X74" s="71">
        <v>0</v>
      </c>
      <c r="Y74" s="71">
        <v>0</v>
      </c>
      <c r="Z74" s="71">
        <v>1</v>
      </c>
      <c r="AA74" s="71">
        <v>4</v>
      </c>
      <c r="AB74" s="71">
        <v>2</v>
      </c>
      <c r="AC74" s="71">
        <v>0</v>
      </c>
      <c r="AD74" s="71">
        <v>1</v>
      </c>
      <c r="AE74" s="71">
        <v>1</v>
      </c>
      <c r="AF74" s="71"/>
      <c r="AG74" s="73"/>
      <c r="AH74" s="73"/>
      <c r="AI74" s="76"/>
    </row>
    <row r="75" spans="1:35" hidden="1" x14ac:dyDescent="0.2">
      <c r="A75" s="67">
        <v>4319</v>
      </c>
      <c r="B75" s="71" t="s">
        <v>45</v>
      </c>
      <c r="C75" s="102">
        <f t="shared" si="11"/>
        <v>1155</v>
      </c>
      <c r="D75" s="71">
        <v>153</v>
      </c>
      <c r="E75" s="71">
        <v>0</v>
      </c>
      <c r="F75" s="71">
        <v>0</v>
      </c>
      <c r="G75" s="71">
        <v>0</v>
      </c>
      <c r="H75" s="71" t="s">
        <v>229</v>
      </c>
      <c r="I75" s="71">
        <v>1155</v>
      </c>
      <c r="J75" s="71" t="s">
        <v>47</v>
      </c>
      <c r="K75" s="94">
        <v>1</v>
      </c>
      <c r="L75" s="71">
        <v>7</v>
      </c>
      <c r="M75" s="71">
        <v>147</v>
      </c>
      <c r="N75" s="71">
        <f t="shared" si="12"/>
        <v>294</v>
      </c>
      <c r="O75" s="71">
        <v>0</v>
      </c>
      <c r="P75" s="71">
        <v>0</v>
      </c>
      <c r="Q75" s="71">
        <f t="shared" si="13"/>
        <v>0</v>
      </c>
      <c r="R75" s="71">
        <v>7</v>
      </c>
      <c r="S75" s="71">
        <v>0</v>
      </c>
      <c r="T75" s="71">
        <v>15</v>
      </c>
      <c r="U75" s="71">
        <v>2</v>
      </c>
      <c r="V75" s="71">
        <v>3</v>
      </c>
      <c r="W75" s="71">
        <v>1</v>
      </c>
      <c r="X75" s="71">
        <v>0</v>
      </c>
      <c r="Y75" s="71">
        <v>0</v>
      </c>
      <c r="Z75" s="71">
        <v>2</v>
      </c>
      <c r="AA75" s="71">
        <v>3</v>
      </c>
      <c r="AB75" s="71">
        <v>2</v>
      </c>
      <c r="AC75" s="71">
        <v>0</v>
      </c>
      <c r="AD75" s="71">
        <v>1</v>
      </c>
      <c r="AE75" s="71">
        <v>0</v>
      </c>
      <c r="AF75" s="71">
        <v>1</v>
      </c>
      <c r="AG75" s="73"/>
      <c r="AH75" s="73"/>
      <c r="AI75" s="76"/>
    </row>
    <row r="76" spans="1:35" hidden="1" x14ac:dyDescent="0.2">
      <c r="A76" s="67">
        <v>4336</v>
      </c>
      <c r="B76" s="71" t="s">
        <v>49</v>
      </c>
      <c r="C76" s="102">
        <f t="shared" si="11"/>
        <v>3532</v>
      </c>
      <c r="D76" s="71">
        <v>1231</v>
      </c>
      <c r="E76" s="71">
        <v>1236</v>
      </c>
      <c r="F76" s="71">
        <v>2296</v>
      </c>
      <c r="G76" s="71">
        <v>0</v>
      </c>
      <c r="H76" s="71" t="s">
        <v>50</v>
      </c>
      <c r="I76" s="71">
        <v>0</v>
      </c>
      <c r="J76" s="71" t="s">
        <v>47</v>
      </c>
      <c r="K76" s="94">
        <v>1</v>
      </c>
      <c r="L76" s="71">
        <v>20</v>
      </c>
      <c r="M76" s="71">
        <v>640</v>
      </c>
      <c r="N76" s="71">
        <f t="shared" si="12"/>
        <v>1280</v>
      </c>
      <c r="O76" s="71">
        <v>2</v>
      </c>
      <c r="P76" s="71">
        <v>42</v>
      </c>
      <c r="Q76" s="71">
        <f t="shared" si="13"/>
        <v>84</v>
      </c>
      <c r="R76" s="71">
        <v>20</v>
      </c>
      <c r="S76" s="71">
        <v>59</v>
      </c>
      <c r="T76" s="71">
        <v>30</v>
      </c>
      <c r="U76" s="71">
        <v>4</v>
      </c>
      <c r="V76" s="71">
        <v>3</v>
      </c>
      <c r="W76" s="71">
        <v>1</v>
      </c>
      <c r="X76" s="71">
        <v>0</v>
      </c>
      <c r="Y76" s="71">
        <v>0</v>
      </c>
      <c r="Z76" s="71">
        <v>2</v>
      </c>
      <c r="AA76" s="71">
        <v>3</v>
      </c>
      <c r="AB76" s="71">
        <v>2</v>
      </c>
      <c r="AC76" s="71">
        <v>0</v>
      </c>
      <c r="AD76" s="71">
        <v>2</v>
      </c>
      <c r="AE76" s="71">
        <v>1</v>
      </c>
      <c r="AF76" s="71">
        <v>1</v>
      </c>
      <c r="AG76" s="73" t="s">
        <v>235</v>
      </c>
      <c r="AH76" s="73" t="s">
        <v>210</v>
      </c>
      <c r="AI76" s="76"/>
    </row>
    <row r="77" spans="1:35" hidden="1" x14ac:dyDescent="0.2">
      <c r="A77" s="67">
        <v>4406</v>
      </c>
      <c r="B77" s="71" t="s">
        <v>45</v>
      </c>
      <c r="C77" s="102">
        <f t="shared" si="11"/>
        <v>604</v>
      </c>
      <c r="D77" s="71">
        <v>100</v>
      </c>
      <c r="E77" s="71">
        <v>549</v>
      </c>
      <c r="F77" s="71">
        <v>0</v>
      </c>
      <c r="G77" s="71">
        <v>0</v>
      </c>
      <c r="H77" s="71" t="s">
        <v>59</v>
      </c>
      <c r="I77" s="71">
        <v>55</v>
      </c>
      <c r="J77" s="71" t="s">
        <v>47</v>
      </c>
      <c r="K77" s="94">
        <v>1</v>
      </c>
      <c r="L77" s="71">
        <v>6</v>
      </c>
      <c r="M77" s="71">
        <v>90</v>
      </c>
      <c r="N77" s="71">
        <f t="shared" si="12"/>
        <v>180</v>
      </c>
      <c r="O77" s="71">
        <v>0</v>
      </c>
      <c r="P77" s="71">
        <v>0</v>
      </c>
      <c r="Q77" s="71">
        <f t="shared" si="13"/>
        <v>0</v>
      </c>
      <c r="R77" s="71">
        <v>5</v>
      </c>
      <c r="S77" s="71">
        <v>6</v>
      </c>
      <c r="T77" s="71">
        <v>8</v>
      </c>
      <c r="U77" s="71">
        <v>1</v>
      </c>
      <c r="V77" s="71">
        <v>1</v>
      </c>
      <c r="W77" s="71">
        <v>0</v>
      </c>
      <c r="X77" s="71">
        <v>0</v>
      </c>
      <c r="Y77" s="71">
        <v>0</v>
      </c>
      <c r="Z77" s="71">
        <v>1</v>
      </c>
      <c r="AA77" s="71">
        <v>1</v>
      </c>
      <c r="AB77" s="71">
        <v>1</v>
      </c>
      <c r="AC77" s="71">
        <v>0</v>
      </c>
      <c r="AD77" s="71">
        <v>1</v>
      </c>
      <c r="AE77" s="71">
        <v>0</v>
      </c>
      <c r="AF77" s="71">
        <v>1</v>
      </c>
      <c r="AG77" s="73" t="s">
        <v>214</v>
      </c>
      <c r="AH77" s="73"/>
      <c r="AI77" s="76"/>
    </row>
    <row r="78" spans="1:35" hidden="1" x14ac:dyDescent="0.2">
      <c r="A78" s="67">
        <v>4408</v>
      </c>
      <c r="B78" s="71" t="s">
        <v>49</v>
      </c>
      <c r="C78" s="102">
        <f t="shared" si="11"/>
        <v>3542</v>
      </c>
      <c r="D78" s="71">
        <v>73</v>
      </c>
      <c r="E78" s="71">
        <f>251+652</f>
        <v>903</v>
      </c>
      <c r="F78" s="71">
        <f>972+1667</f>
        <v>2639</v>
      </c>
      <c r="G78" s="71">
        <v>0</v>
      </c>
      <c r="H78" s="71" t="s">
        <v>50</v>
      </c>
      <c r="I78" s="71">
        <v>0</v>
      </c>
      <c r="J78" s="71" t="s">
        <v>47</v>
      </c>
      <c r="K78" s="94">
        <v>1</v>
      </c>
      <c r="L78" s="71">
        <v>18</v>
      </c>
      <c r="M78" s="71">
        <v>297</v>
      </c>
      <c r="N78" s="71">
        <f t="shared" si="12"/>
        <v>594</v>
      </c>
      <c r="O78" s="71">
        <v>4</v>
      </c>
      <c r="P78" s="71">
        <v>84</v>
      </c>
      <c r="Q78" s="71">
        <f t="shared" si="13"/>
        <v>168</v>
      </c>
      <c r="R78" s="71">
        <v>18</v>
      </c>
      <c r="S78" s="71">
        <v>58</v>
      </c>
      <c r="T78" s="71">
        <v>0</v>
      </c>
      <c r="U78" s="71">
        <v>1</v>
      </c>
      <c r="V78" s="71">
        <v>1</v>
      </c>
      <c r="W78" s="71">
        <v>0</v>
      </c>
      <c r="X78" s="71">
        <v>0</v>
      </c>
      <c r="Y78" s="71">
        <v>0</v>
      </c>
      <c r="Z78" s="71">
        <v>1</v>
      </c>
      <c r="AA78" s="71">
        <v>1</v>
      </c>
      <c r="AB78" s="71">
        <v>1</v>
      </c>
      <c r="AC78" s="71">
        <v>0</v>
      </c>
      <c r="AD78" s="71">
        <v>0</v>
      </c>
      <c r="AE78" s="71">
        <v>1</v>
      </c>
      <c r="AF78" s="71">
        <v>1</v>
      </c>
      <c r="AG78" s="73" t="s">
        <v>214</v>
      </c>
      <c r="AH78" s="73" t="s">
        <v>210</v>
      </c>
      <c r="AI78" s="76"/>
    </row>
    <row r="79" spans="1:35" hidden="1" x14ac:dyDescent="0.2">
      <c r="A79" s="67">
        <v>4409</v>
      </c>
      <c r="B79" s="71" t="s">
        <v>49</v>
      </c>
      <c r="C79" s="102">
        <f t="shared" si="11"/>
        <v>4121</v>
      </c>
      <c r="D79" s="71">
        <v>124</v>
      </c>
      <c r="E79" s="71">
        <v>904</v>
      </c>
      <c r="F79" s="71">
        <v>3188</v>
      </c>
      <c r="G79" s="71">
        <v>29</v>
      </c>
      <c r="H79" s="71" t="s">
        <v>50</v>
      </c>
      <c r="I79" s="71"/>
      <c r="J79" s="71" t="s">
        <v>47</v>
      </c>
      <c r="K79" s="94">
        <v>1</v>
      </c>
      <c r="L79" s="71">
        <v>12</v>
      </c>
      <c r="M79" s="71">
        <v>188</v>
      </c>
      <c r="N79" s="71">
        <f t="shared" si="12"/>
        <v>376</v>
      </c>
      <c r="O79" s="71">
        <v>2</v>
      </c>
      <c r="P79" s="71">
        <v>68</v>
      </c>
      <c r="Q79" s="71">
        <f t="shared" si="13"/>
        <v>136</v>
      </c>
      <c r="R79" s="71">
        <v>8</v>
      </c>
      <c r="S79" s="71"/>
      <c r="T79" s="71"/>
      <c r="U79" s="71">
        <v>3</v>
      </c>
      <c r="V79" s="71">
        <v>2</v>
      </c>
      <c r="W79" s="71">
        <v>0</v>
      </c>
      <c r="X79" s="71">
        <v>0</v>
      </c>
      <c r="Y79" s="71">
        <v>0</v>
      </c>
      <c r="Z79" s="71">
        <v>3</v>
      </c>
      <c r="AA79" s="71">
        <v>2</v>
      </c>
      <c r="AB79" s="71">
        <v>3</v>
      </c>
      <c r="AC79" s="71">
        <v>0</v>
      </c>
      <c r="AD79" s="71">
        <v>0</v>
      </c>
      <c r="AE79" s="71">
        <v>1</v>
      </c>
      <c r="AF79" s="71">
        <v>1</v>
      </c>
      <c r="AG79" s="73" t="s">
        <v>214</v>
      </c>
      <c r="AH79" s="73" t="s">
        <v>210</v>
      </c>
      <c r="AI79" s="76"/>
    </row>
    <row r="80" spans="1:35" hidden="1" x14ac:dyDescent="0.2">
      <c r="A80" s="67">
        <v>4431</v>
      </c>
      <c r="B80" s="71" t="s">
        <v>49</v>
      </c>
      <c r="C80" s="102">
        <f t="shared" si="11"/>
        <v>3510</v>
      </c>
      <c r="D80" s="71">
        <v>379</v>
      </c>
      <c r="E80" s="71">
        <v>2352</v>
      </c>
      <c r="F80" s="71">
        <v>1158</v>
      </c>
      <c r="G80" s="71">
        <v>0</v>
      </c>
      <c r="H80" s="71" t="s">
        <v>50</v>
      </c>
      <c r="I80" s="71"/>
      <c r="J80" s="71" t="s">
        <v>47</v>
      </c>
      <c r="K80" s="94">
        <v>1</v>
      </c>
      <c r="L80" s="71">
        <v>19</v>
      </c>
      <c r="M80" s="71">
        <v>285</v>
      </c>
      <c r="N80" s="71">
        <f t="shared" si="12"/>
        <v>570</v>
      </c>
      <c r="O80" s="71">
        <v>2</v>
      </c>
      <c r="P80" s="71">
        <v>68</v>
      </c>
      <c r="Q80" s="71">
        <f t="shared" si="13"/>
        <v>136</v>
      </c>
      <c r="R80" s="71">
        <v>19</v>
      </c>
      <c r="S80" s="71">
        <v>89</v>
      </c>
      <c r="T80" s="71">
        <v>0</v>
      </c>
      <c r="U80" s="71">
        <v>5</v>
      </c>
      <c r="V80" s="71">
        <v>6</v>
      </c>
      <c r="W80" s="71">
        <v>1</v>
      </c>
      <c r="X80" s="71">
        <v>0</v>
      </c>
      <c r="Y80" s="71">
        <v>0</v>
      </c>
      <c r="Z80" s="71">
        <v>3</v>
      </c>
      <c r="AA80" s="71">
        <v>6</v>
      </c>
      <c r="AB80" s="71">
        <v>3</v>
      </c>
      <c r="AC80" s="71">
        <v>3</v>
      </c>
      <c r="AD80" s="71">
        <v>1</v>
      </c>
      <c r="AE80" s="71">
        <v>1</v>
      </c>
      <c r="AF80" s="71">
        <v>1</v>
      </c>
      <c r="AG80" s="73" t="s">
        <v>236</v>
      </c>
      <c r="AH80" s="73" t="s">
        <v>210</v>
      </c>
      <c r="AI80" s="76"/>
    </row>
    <row r="81" spans="1:35" hidden="1" x14ac:dyDescent="0.2">
      <c r="A81" s="67">
        <v>4435</v>
      </c>
      <c r="B81" s="71" t="s">
        <v>49</v>
      </c>
      <c r="C81" s="102">
        <f t="shared" si="11"/>
        <v>2009</v>
      </c>
      <c r="D81" s="71">
        <v>133</v>
      </c>
      <c r="E81" s="71">
        <v>0</v>
      </c>
      <c r="F81" s="71">
        <v>752</v>
      </c>
      <c r="G81" s="71">
        <v>1257</v>
      </c>
      <c r="H81" s="71" t="s">
        <v>50</v>
      </c>
      <c r="I81" s="71">
        <v>0</v>
      </c>
      <c r="J81" s="71" t="s">
        <v>47</v>
      </c>
      <c r="K81" s="94">
        <v>1</v>
      </c>
      <c r="L81" s="71">
        <v>4</v>
      </c>
      <c r="M81" s="71">
        <v>64</v>
      </c>
      <c r="N81" s="71">
        <f t="shared" si="12"/>
        <v>128</v>
      </c>
      <c r="O81" s="71">
        <v>4</v>
      </c>
      <c r="P81" s="71">
        <v>103</v>
      </c>
      <c r="Q81" s="71">
        <f t="shared" si="13"/>
        <v>206</v>
      </c>
      <c r="R81" s="71">
        <v>0</v>
      </c>
      <c r="S81" s="71">
        <v>30</v>
      </c>
      <c r="T81" s="71">
        <v>0</v>
      </c>
      <c r="U81" s="71">
        <v>3</v>
      </c>
      <c r="V81" s="71">
        <v>2</v>
      </c>
      <c r="W81" s="71">
        <v>1</v>
      </c>
      <c r="X81" s="71">
        <v>0</v>
      </c>
      <c r="Y81" s="71">
        <v>0</v>
      </c>
      <c r="Z81" s="71">
        <v>2</v>
      </c>
      <c r="AA81" s="71">
        <v>2</v>
      </c>
      <c r="AB81" s="71">
        <v>2</v>
      </c>
      <c r="AC81" s="71">
        <v>0</v>
      </c>
      <c r="AD81" s="71">
        <v>1</v>
      </c>
      <c r="AE81" s="71">
        <v>0</v>
      </c>
      <c r="AF81" s="71">
        <v>1</v>
      </c>
      <c r="AG81" s="73" t="s">
        <v>237</v>
      </c>
      <c r="AH81" s="73" t="s">
        <v>210</v>
      </c>
      <c r="AI81" s="69"/>
    </row>
    <row r="82" spans="1:35" hidden="1" x14ac:dyDescent="0.2">
      <c r="A82" s="67">
        <v>4501</v>
      </c>
      <c r="B82" s="71" t="s">
        <v>49</v>
      </c>
      <c r="C82" s="102">
        <f t="shared" si="11"/>
        <v>54249</v>
      </c>
      <c r="D82" s="71">
        <v>952</v>
      </c>
      <c r="E82" s="71">
        <v>6052</v>
      </c>
      <c r="F82" s="71">
        <v>7539</v>
      </c>
      <c r="G82" s="71">
        <v>0</v>
      </c>
      <c r="H82" s="71" t="s">
        <v>238</v>
      </c>
      <c r="I82" s="71">
        <v>40658</v>
      </c>
      <c r="J82" s="71" t="s">
        <v>47</v>
      </c>
      <c r="K82" s="99">
        <v>5</v>
      </c>
      <c r="L82" s="71">
        <v>9</v>
      </c>
      <c r="M82" s="71">
        <v>309</v>
      </c>
      <c r="N82" s="71">
        <f t="shared" si="12"/>
        <v>618</v>
      </c>
      <c r="O82" s="71">
        <v>2</v>
      </c>
      <c r="P82" s="71">
        <v>0</v>
      </c>
      <c r="Q82" s="71">
        <f t="shared" si="13"/>
        <v>0</v>
      </c>
      <c r="R82" s="71">
        <v>0</v>
      </c>
      <c r="S82" s="71">
        <v>75</v>
      </c>
      <c r="T82" s="71">
        <v>0</v>
      </c>
      <c r="U82" s="71">
        <v>24</v>
      </c>
      <c r="V82" s="71">
        <v>12</v>
      </c>
      <c r="W82" s="71">
        <v>4</v>
      </c>
      <c r="X82" s="71">
        <v>0</v>
      </c>
      <c r="Y82" s="71">
        <v>0</v>
      </c>
      <c r="Z82" s="71">
        <v>24</v>
      </c>
      <c r="AA82" s="71">
        <v>12</v>
      </c>
      <c r="AB82" s="71">
        <v>24</v>
      </c>
      <c r="AC82" s="71">
        <v>4</v>
      </c>
      <c r="AD82" s="71">
        <v>6</v>
      </c>
      <c r="AE82" s="71">
        <v>2</v>
      </c>
      <c r="AF82" s="71">
        <v>2</v>
      </c>
      <c r="AG82" s="73" t="s">
        <v>239</v>
      </c>
      <c r="AH82" s="73" t="s">
        <v>210</v>
      </c>
      <c r="AI82" s="76"/>
    </row>
    <row r="83" spans="1:35" hidden="1" x14ac:dyDescent="0.2">
      <c r="A83" s="67">
        <v>4510</v>
      </c>
      <c r="B83" s="71" t="s">
        <v>49</v>
      </c>
      <c r="C83" s="102">
        <f t="shared" si="11"/>
        <v>56</v>
      </c>
      <c r="D83" s="71">
        <v>56</v>
      </c>
      <c r="E83" s="71">
        <v>0</v>
      </c>
      <c r="F83" s="71">
        <v>0</v>
      </c>
      <c r="G83" s="71">
        <v>56</v>
      </c>
      <c r="H83" s="71" t="s">
        <v>80</v>
      </c>
      <c r="I83" s="71">
        <v>0</v>
      </c>
      <c r="J83" s="71" t="s">
        <v>47</v>
      </c>
      <c r="K83" s="94">
        <v>1</v>
      </c>
      <c r="L83" s="71">
        <v>0</v>
      </c>
      <c r="M83" s="71">
        <v>0</v>
      </c>
      <c r="N83" s="71">
        <f t="shared" si="12"/>
        <v>0</v>
      </c>
      <c r="O83" s="71">
        <v>0</v>
      </c>
      <c r="P83" s="71">
        <v>0</v>
      </c>
      <c r="Q83" s="71">
        <v>56</v>
      </c>
      <c r="R83" s="71">
        <v>0</v>
      </c>
      <c r="S83" s="71">
        <v>1</v>
      </c>
      <c r="T83" s="71">
        <v>0</v>
      </c>
      <c r="U83" s="71">
        <v>1</v>
      </c>
      <c r="V83" s="71">
        <v>1</v>
      </c>
      <c r="W83" s="71">
        <v>0</v>
      </c>
      <c r="X83" s="71">
        <v>0</v>
      </c>
      <c r="Y83" s="71">
        <v>0</v>
      </c>
      <c r="Z83" s="71">
        <v>1</v>
      </c>
      <c r="AA83" s="71">
        <v>1</v>
      </c>
      <c r="AB83" s="71">
        <v>1</v>
      </c>
      <c r="AC83" s="71">
        <v>0</v>
      </c>
      <c r="AD83" s="71">
        <v>0</v>
      </c>
      <c r="AE83" s="71">
        <v>0</v>
      </c>
      <c r="AF83" s="71">
        <v>1</v>
      </c>
      <c r="AG83" s="73" t="s">
        <v>239</v>
      </c>
      <c r="AH83" s="73"/>
      <c r="AI83" s="76"/>
    </row>
    <row r="84" spans="1:35" hidden="1" x14ac:dyDescent="0.2">
      <c r="A84" s="67">
        <v>4600</v>
      </c>
      <c r="B84" s="71" t="s">
        <v>45</v>
      </c>
      <c r="C84" s="102">
        <f t="shared" si="11"/>
        <v>2132</v>
      </c>
      <c r="D84" s="71">
        <v>159</v>
      </c>
      <c r="E84" s="71">
        <v>0</v>
      </c>
      <c r="F84" s="71">
        <v>0</v>
      </c>
      <c r="G84" s="71">
        <v>2132</v>
      </c>
      <c r="H84" s="71" t="s">
        <v>50</v>
      </c>
      <c r="I84" s="71">
        <v>0</v>
      </c>
      <c r="J84" s="71" t="s">
        <v>47</v>
      </c>
      <c r="K84" s="94">
        <v>1</v>
      </c>
      <c r="L84" s="71">
        <v>9</v>
      </c>
      <c r="M84" s="71">
        <v>135</v>
      </c>
      <c r="N84" s="71">
        <f t="shared" si="12"/>
        <v>270</v>
      </c>
      <c r="O84" s="71">
        <v>0</v>
      </c>
      <c r="P84" s="71">
        <v>0</v>
      </c>
      <c r="Q84" s="71">
        <f t="shared" ref="Q84:Q107" si="14">P84*2</f>
        <v>0</v>
      </c>
      <c r="R84" s="71">
        <v>0</v>
      </c>
      <c r="S84" s="71">
        <v>35</v>
      </c>
      <c r="T84" s="71">
        <v>0</v>
      </c>
      <c r="U84" s="71">
        <v>4</v>
      </c>
      <c r="V84" s="71">
        <v>4</v>
      </c>
      <c r="W84" s="71">
        <v>1</v>
      </c>
      <c r="X84" s="71">
        <v>0</v>
      </c>
      <c r="Y84" s="71">
        <v>0</v>
      </c>
      <c r="Z84" s="71">
        <v>2</v>
      </c>
      <c r="AA84" s="71">
        <v>4</v>
      </c>
      <c r="AB84" s="71">
        <v>2</v>
      </c>
      <c r="AC84" s="71">
        <v>0</v>
      </c>
      <c r="AD84" s="71">
        <v>1</v>
      </c>
      <c r="AE84" s="71">
        <v>0</v>
      </c>
      <c r="AF84" s="71">
        <v>1</v>
      </c>
      <c r="AG84" s="73" t="s">
        <v>240</v>
      </c>
      <c r="AH84" s="73" t="s">
        <v>210</v>
      </c>
      <c r="AI84" s="76"/>
    </row>
    <row r="85" spans="1:35" hidden="1" x14ac:dyDescent="0.2">
      <c r="A85" s="67">
        <v>4610</v>
      </c>
      <c r="B85" s="71" t="s">
        <v>49</v>
      </c>
      <c r="C85" s="102">
        <f t="shared" si="11"/>
        <v>8723</v>
      </c>
      <c r="D85" s="71">
        <v>350</v>
      </c>
      <c r="E85" s="71">
        <v>0</v>
      </c>
      <c r="F85" s="71">
        <v>8150</v>
      </c>
      <c r="G85" s="71">
        <v>229</v>
      </c>
      <c r="H85" s="71" t="s">
        <v>59</v>
      </c>
      <c r="I85" s="71">
        <v>344</v>
      </c>
      <c r="J85" s="71" t="s">
        <v>47</v>
      </c>
      <c r="K85" s="94">
        <v>1</v>
      </c>
      <c r="L85" s="71">
        <v>12</v>
      </c>
      <c r="M85" s="71">
        <v>384</v>
      </c>
      <c r="N85" s="71">
        <f t="shared" si="12"/>
        <v>768</v>
      </c>
      <c r="O85" s="71">
        <v>3</v>
      </c>
      <c r="P85" s="71">
        <v>63</v>
      </c>
      <c r="Q85" s="71">
        <f t="shared" si="14"/>
        <v>126</v>
      </c>
      <c r="R85" s="71">
        <v>11</v>
      </c>
      <c r="S85" s="71">
        <v>117</v>
      </c>
      <c r="T85" s="71">
        <v>0</v>
      </c>
      <c r="U85" s="71">
        <v>2</v>
      </c>
      <c r="V85" s="71">
        <v>4</v>
      </c>
      <c r="W85" s="71">
        <v>1</v>
      </c>
      <c r="X85" s="71">
        <v>0</v>
      </c>
      <c r="Y85" s="71">
        <v>0</v>
      </c>
      <c r="Z85" s="71">
        <v>2</v>
      </c>
      <c r="AA85" s="71">
        <v>4</v>
      </c>
      <c r="AB85" s="71">
        <v>2</v>
      </c>
      <c r="AC85" s="71">
        <v>0</v>
      </c>
      <c r="AD85" s="71">
        <v>2</v>
      </c>
      <c r="AE85" s="71">
        <v>0</v>
      </c>
      <c r="AF85" s="71">
        <v>1</v>
      </c>
      <c r="AG85" s="73" t="s">
        <v>214</v>
      </c>
      <c r="AH85" s="73" t="s">
        <v>210</v>
      </c>
      <c r="AI85" s="76"/>
    </row>
    <row r="86" spans="1:35" hidden="1" x14ac:dyDescent="0.2">
      <c r="A86" s="67">
        <v>4611</v>
      </c>
      <c r="B86" s="71" t="s">
        <v>45</v>
      </c>
      <c r="C86" s="102">
        <f t="shared" si="11"/>
        <v>2357</v>
      </c>
      <c r="D86" s="71">
        <v>130</v>
      </c>
      <c r="E86" s="71">
        <v>740</v>
      </c>
      <c r="F86" s="71">
        <v>1617</v>
      </c>
      <c r="G86" s="71">
        <v>0</v>
      </c>
      <c r="H86" s="71" t="s">
        <v>50</v>
      </c>
      <c r="I86" s="71">
        <v>0</v>
      </c>
      <c r="J86" s="71" t="s">
        <v>47</v>
      </c>
      <c r="K86" s="94">
        <v>1</v>
      </c>
      <c r="L86" s="71">
        <v>2</v>
      </c>
      <c r="M86" s="71">
        <v>64</v>
      </c>
      <c r="N86" s="71">
        <f t="shared" si="12"/>
        <v>128</v>
      </c>
      <c r="O86" s="71">
        <v>0</v>
      </c>
      <c r="P86" s="71">
        <v>0</v>
      </c>
      <c r="Q86" s="71">
        <f t="shared" si="14"/>
        <v>0</v>
      </c>
      <c r="R86" s="71">
        <v>2</v>
      </c>
      <c r="S86" s="71">
        <v>30</v>
      </c>
      <c r="T86" s="71">
        <v>12</v>
      </c>
      <c r="U86" s="71">
        <v>3</v>
      </c>
      <c r="V86" s="71">
        <v>2</v>
      </c>
      <c r="W86" s="71">
        <v>0</v>
      </c>
      <c r="X86" s="71">
        <v>0</v>
      </c>
      <c r="Y86" s="71">
        <v>0</v>
      </c>
      <c r="Z86" s="71">
        <v>2</v>
      </c>
      <c r="AA86" s="71">
        <v>2</v>
      </c>
      <c r="AB86" s="71">
        <v>2</v>
      </c>
      <c r="AC86" s="71">
        <v>0</v>
      </c>
      <c r="AD86" s="71">
        <v>1</v>
      </c>
      <c r="AE86" s="71">
        <v>0</v>
      </c>
      <c r="AF86" s="71">
        <v>1</v>
      </c>
      <c r="AG86" s="73" t="s">
        <v>239</v>
      </c>
      <c r="AH86" s="73"/>
      <c r="AI86" s="76"/>
    </row>
    <row r="87" spans="1:35" hidden="1" x14ac:dyDescent="0.2">
      <c r="A87" s="67">
        <v>4612</v>
      </c>
      <c r="B87" s="71" t="s">
        <v>49</v>
      </c>
      <c r="C87" s="102">
        <f t="shared" si="11"/>
        <v>28031</v>
      </c>
      <c r="D87" s="71">
        <v>968</v>
      </c>
      <c r="E87" s="71">
        <v>2292</v>
      </c>
      <c r="F87" s="71">
        <v>24497</v>
      </c>
      <c r="G87" s="71">
        <v>0</v>
      </c>
      <c r="H87" s="71" t="s">
        <v>59</v>
      </c>
      <c r="I87" s="71">
        <v>1242</v>
      </c>
      <c r="J87" s="71" t="s">
        <v>47</v>
      </c>
      <c r="K87" s="94">
        <v>1</v>
      </c>
      <c r="L87" s="71">
        <v>54</v>
      </c>
      <c r="M87" s="71">
        <v>1728</v>
      </c>
      <c r="N87" s="71">
        <f t="shared" si="12"/>
        <v>3456</v>
      </c>
      <c r="O87" s="71">
        <v>5</v>
      </c>
      <c r="P87" s="71">
        <v>105</v>
      </c>
      <c r="Q87" s="71">
        <f t="shared" si="14"/>
        <v>210</v>
      </c>
      <c r="R87" s="71">
        <v>36</v>
      </c>
      <c r="S87" s="71">
        <v>373</v>
      </c>
      <c r="T87" s="71">
        <v>269</v>
      </c>
      <c r="U87" s="71">
        <v>12</v>
      </c>
      <c r="V87" s="71">
        <v>13</v>
      </c>
      <c r="W87" s="71">
        <v>5</v>
      </c>
      <c r="X87" s="71">
        <v>0</v>
      </c>
      <c r="Y87" s="71">
        <v>2</v>
      </c>
      <c r="Z87" s="71">
        <v>8</v>
      </c>
      <c r="AA87" s="71">
        <v>13</v>
      </c>
      <c r="AB87" s="71">
        <v>8</v>
      </c>
      <c r="AC87" s="71">
        <v>2</v>
      </c>
      <c r="AD87" s="71">
        <v>4</v>
      </c>
      <c r="AE87" s="71">
        <v>3</v>
      </c>
      <c r="AF87" s="71">
        <v>1</v>
      </c>
      <c r="AG87" s="73" t="s">
        <v>214</v>
      </c>
      <c r="AH87" s="73" t="s">
        <v>210</v>
      </c>
      <c r="AI87" s="76"/>
    </row>
    <row r="88" spans="1:35" hidden="1" x14ac:dyDescent="0.2">
      <c r="A88" s="67">
        <v>4613</v>
      </c>
      <c r="B88" s="71" t="s">
        <v>49</v>
      </c>
      <c r="C88" s="102">
        <f t="shared" si="11"/>
        <v>4195</v>
      </c>
      <c r="D88" s="71">
        <v>250</v>
      </c>
      <c r="E88" s="71">
        <v>2490</v>
      </c>
      <c r="F88" s="71">
        <v>1458</v>
      </c>
      <c r="G88" s="71">
        <v>0</v>
      </c>
      <c r="H88" s="71" t="s">
        <v>50</v>
      </c>
      <c r="I88" s="71">
        <v>247</v>
      </c>
      <c r="J88" s="71" t="s">
        <v>47</v>
      </c>
      <c r="K88" s="94">
        <v>1</v>
      </c>
      <c r="L88" s="71">
        <v>24</v>
      </c>
      <c r="M88" s="71">
        <v>360</v>
      </c>
      <c r="N88" s="71">
        <f t="shared" si="12"/>
        <v>720</v>
      </c>
      <c r="O88" s="71">
        <v>0</v>
      </c>
      <c r="P88" s="71">
        <v>0</v>
      </c>
      <c r="Q88" s="71">
        <f t="shared" si="14"/>
        <v>0</v>
      </c>
      <c r="R88" s="71">
        <v>24</v>
      </c>
      <c r="S88" s="71">
        <v>74</v>
      </c>
      <c r="T88" s="71">
        <v>0</v>
      </c>
      <c r="U88" s="71">
        <v>2</v>
      </c>
      <c r="V88" s="71">
        <v>2</v>
      </c>
      <c r="W88" s="71">
        <v>2</v>
      </c>
      <c r="X88" s="71">
        <v>0</v>
      </c>
      <c r="Y88" s="71">
        <v>0</v>
      </c>
      <c r="Z88" s="71">
        <v>2</v>
      </c>
      <c r="AA88" s="71">
        <v>2</v>
      </c>
      <c r="AB88" s="71">
        <v>2</v>
      </c>
      <c r="AC88" s="71">
        <v>0</v>
      </c>
      <c r="AD88" s="71">
        <v>1</v>
      </c>
      <c r="AE88" s="71">
        <v>1</v>
      </c>
      <c r="AF88" s="71">
        <v>1</v>
      </c>
      <c r="AG88" s="73" t="s">
        <v>214</v>
      </c>
      <c r="AH88" s="73" t="s">
        <v>210</v>
      </c>
      <c r="AI88" s="76"/>
    </row>
    <row r="89" spans="1:35" hidden="1" x14ac:dyDescent="0.2">
      <c r="A89" s="67">
        <v>4615</v>
      </c>
      <c r="B89" s="71" t="s">
        <v>49</v>
      </c>
      <c r="C89" s="102">
        <f t="shared" si="11"/>
        <v>4133</v>
      </c>
      <c r="D89" s="71">
        <v>0</v>
      </c>
      <c r="E89" s="71">
        <v>4133</v>
      </c>
      <c r="F89" s="71">
        <v>0</v>
      </c>
      <c r="G89" s="71">
        <v>0</v>
      </c>
      <c r="H89" s="71" t="s">
        <v>50</v>
      </c>
      <c r="I89" s="71">
        <v>0</v>
      </c>
      <c r="J89" s="71" t="s">
        <v>47</v>
      </c>
      <c r="K89" s="94">
        <v>1</v>
      </c>
      <c r="L89" s="71">
        <v>8</v>
      </c>
      <c r="M89" s="71">
        <v>296</v>
      </c>
      <c r="N89" s="71">
        <f t="shared" si="12"/>
        <v>592</v>
      </c>
      <c r="O89" s="71">
        <v>14</v>
      </c>
      <c r="P89" s="71">
        <v>70</v>
      </c>
      <c r="Q89" s="71">
        <f t="shared" si="14"/>
        <v>140</v>
      </c>
      <c r="R89" s="71">
        <v>0</v>
      </c>
      <c r="S89" s="71">
        <v>55</v>
      </c>
      <c r="T89" s="71">
        <v>0</v>
      </c>
      <c r="U89" s="71">
        <v>1</v>
      </c>
      <c r="V89" s="71">
        <v>0</v>
      </c>
      <c r="W89" s="71">
        <v>0</v>
      </c>
      <c r="X89" s="71">
        <v>0</v>
      </c>
      <c r="Y89" s="71">
        <v>0</v>
      </c>
      <c r="Z89" s="71">
        <v>0</v>
      </c>
      <c r="AA89" s="71">
        <v>0</v>
      </c>
      <c r="AB89" s="71">
        <v>0</v>
      </c>
      <c r="AC89" s="71">
        <v>0</v>
      </c>
      <c r="AD89" s="71">
        <v>0</v>
      </c>
      <c r="AE89" s="71">
        <v>1</v>
      </c>
      <c r="AF89" s="71">
        <v>1</v>
      </c>
      <c r="AG89" s="73" t="s">
        <v>214</v>
      </c>
      <c r="AH89" s="73" t="s">
        <v>210</v>
      </c>
      <c r="AI89" s="76"/>
    </row>
    <row r="90" spans="1:35" hidden="1" x14ac:dyDescent="0.2">
      <c r="A90" s="67">
        <v>4616</v>
      </c>
      <c r="B90" s="71" t="s">
        <v>49</v>
      </c>
      <c r="C90" s="102">
        <f t="shared" si="11"/>
        <v>4769</v>
      </c>
      <c r="D90" s="71">
        <v>678</v>
      </c>
      <c r="E90" s="71">
        <v>3805</v>
      </c>
      <c r="F90" s="71">
        <v>0</v>
      </c>
      <c r="G90" s="71">
        <v>964</v>
      </c>
      <c r="H90" s="71" t="s">
        <v>50</v>
      </c>
      <c r="I90" s="71">
        <v>0</v>
      </c>
      <c r="J90" s="71" t="s">
        <v>47</v>
      </c>
      <c r="K90" s="94">
        <v>1</v>
      </c>
      <c r="L90" s="71">
        <v>59</v>
      </c>
      <c r="M90" s="71">
        <v>403</v>
      </c>
      <c r="N90" s="71">
        <f t="shared" si="12"/>
        <v>806</v>
      </c>
      <c r="O90" s="71">
        <v>9</v>
      </c>
      <c r="P90" s="71">
        <v>83</v>
      </c>
      <c r="Q90" s="71">
        <f t="shared" si="14"/>
        <v>166</v>
      </c>
      <c r="R90" s="71">
        <v>9</v>
      </c>
      <c r="S90" s="71">
        <v>75</v>
      </c>
      <c r="T90" s="71">
        <v>0</v>
      </c>
      <c r="U90" s="71">
        <v>7</v>
      </c>
      <c r="V90" s="71">
        <v>5</v>
      </c>
      <c r="W90" s="71">
        <v>4</v>
      </c>
      <c r="X90" s="71">
        <v>0</v>
      </c>
      <c r="Y90" s="71">
        <v>0</v>
      </c>
      <c r="Z90" s="71">
        <v>4</v>
      </c>
      <c r="AA90" s="71">
        <v>5</v>
      </c>
      <c r="AB90" s="71">
        <v>3</v>
      </c>
      <c r="AC90" s="71">
        <v>4</v>
      </c>
      <c r="AD90" s="71">
        <v>1</v>
      </c>
      <c r="AE90" s="71">
        <v>1</v>
      </c>
      <c r="AF90" s="71">
        <v>2</v>
      </c>
      <c r="AG90" s="73" t="s">
        <v>214</v>
      </c>
      <c r="AH90" s="73" t="s">
        <v>210</v>
      </c>
      <c r="AI90" s="76"/>
    </row>
    <row r="91" spans="1:35" hidden="1" x14ac:dyDescent="0.2">
      <c r="A91" s="67">
        <v>4617</v>
      </c>
      <c r="B91" s="71" t="s">
        <v>45</v>
      </c>
      <c r="C91" s="102">
        <f t="shared" si="11"/>
        <v>11311</v>
      </c>
      <c r="D91" s="71">
        <v>235</v>
      </c>
      <c r="E91" s="71">
        <v>11129</v>
      </c>
      <c r="F91" s="71">
        <v>0</v>
      </c>
      <c r="G91" s="71">
        <v>0</v>
      </c>
      <c r="H91" s="71" t="s">
        <v>59</v>
      </c>
      <c r="I91" s="71">
        <v>182</v>
      </c>
      <c r="J91" s="71" t="s">
        <v>47</v>
      </c>
      <c r="K91" s="94">
        <v>1</v>
      </c>
      <c r="L91" s="71">
        <v>127</v>
      </c>
      <c r="M91" s="71">
        <v>4064</v>
      </c>
      <c r="N91" s="71">
        <f t="shared" si="12"/>
        <v>8128</v>
      </c>
      <c r="O91" s="71">
        <v>0</v>
      </c>
      <c r="P91" s="71">
        <v>0</v>
      </c>
      <c r="Q91" s="71">
        <f t="shared" si="14"/>
        <v>0</v>
      </c>
      <c r="R91" s="71">
        <v>37</v>
      </c>
      <c r="S91" s="71">
        <v>122</v>
      </c>
      <c r="T91" s="71">
        <v>0</v>
      </c>
      <c r="U91" s="71">
        <v>4</v>
      </c>
      <c r="V91" s="71">
        <v>4</v>
      </c>
      <c r="W91" s="71">
        <v>2</v>
      </c>
      <c r="X91" s="71">
        <v>0</v>
      </c>
      <c r="Y91" s="71">
        <v>0</v>
      </c>
      <c r="Z91" s="71">
        <v>2</v>
      </c>
      <c r="AA91" s="71">
        <v>4</v>
      </c>
      <c r="AB91" s="71">
        <v>2</v>
      </c>
      <c r="AC91" s="71">
        <v>0</v>
      </c>
      <c r="AD91" s="71">
        <v>1</v>
      </c>
      <c r="AE91" s="71">
        <v>0</v>
      </c>
      <c r="AF91" s="71">
        <v>1</v>
      </c>
      <c r="AG91" s="73" t="s">
        <v>241</v>
      </c>
      <c r="AH91" s="73" t="s">
        <v>210</v>
      </c>
      <c r="AI91" s="76"/>
    </row>
    <row r="92" spans="1:35" hidden="1" x14ac:dyDescent="0.2">
      <c r="A92" s="67">
        <v>4621</v>
      </c>
      <c r="B92" s="71" t="s">
        <v>49</v>
      </c>
      <c r="C92" s="102">
        <f t="shared" si="11"/>
        <v>35298</v>
      </c>
      <c r="D92" s="71">
        <v>952</v>
      </c>
      <c r="E92" s="71">
        <v>6052</v>
      </c>
      <c r="F92" s="71">
        <v>7539</v>
      </c>
      <c r="G92" s="71">
        <v>0</v>
      </c>
      <c r="H92" s="71" t="s">
        <v>50</v>
      </c>
      <c r="I92" s="71">
        <v>21707</v>
      </c>
      <c r="J92" s="71" t="s">
        <v>47</v>
      </c>
      <c r="K92" s="94">
        <v>1</v>
      </c>
      <c r="L92" s="71">
        <v>128</v>
      </c>
      <c r="M92" s="71">
        <v>2820</v>
      </c>
      <c r="N92" s="71">
        <f t="shared" si="12"/>
        <v>5640</v>
      </c>
      <c r="O92" s="71">
        <v>16</v>
      </c>
      <c r="P92" s="71">
        <v>788</v>
      </c>
      <c r="Q92" s="71">
        <f t="shared" si="14"/>
        <v>1576</v>
      </c>
      <c r="R92" s="71">
        <v>58</v>
      </c>
      <c r="S92" s="71">
        <v>360</v>
      </c>
      <c r="T92" s="71">
        <v>173</v>
      </c>
      <c r="U92" s="71">
        <v>7</v>
      </c>
      <c r="V92" s="71">
        <v>7</v>
      </c>
      <c r="W92" s="71">
        <v>1</v>
      </c>
      <c r="X92" s="71">
        <v>0</v>
      </c>
      <c r="Y92" s="71">
        <v>0</v>
      </c>
      <c r="Z92" s="71">
        <v>2</v>
      </c>
      <c r="AA92" s="71">
        <v>7</v>
      </c>
      <c r="AB92" s="71">
        <v>3</v>
      </c>
      <c r="AC92" s="71">
        <v>0</v>
      </c>
      <c r="AD92" s="71">
        <v>1</v>
      </c>
      <c r="AE92" s="71">
        <v>0</v>
      </c>
      <c r="AF92" s="71">
        <v>1</v>
      </c>
      <c r="AG92" s="73"/>
      <c r="AH92" s="73"/>
      <c r="AI92" s="76"/>
    </row>
    <row r="93" spans="1:35" hidden="1" x14ac:dyDescent="0.2">
      <c r="A93" s="67">
        <v>4622</v>
      </c>
      <c r="B93" s="71" t="s">
        <v>49</v>
      </c>
      <c r="C93" s="102">
        <f t="shared" si="11"/>
        <v>10739</v>
      </c>
      <c r="D93" s="71">
        <v>520</v>
      </c>
      <c r="E93" s="71">
        <v>1446</v>
      </c>
      <c r="F93" s="71">
        <v>8007</v>
      </c>
      <c r="G93" s="71">
        <v>0</v>
      </c>
      <c r="H93" s="71" t="s">
        <v>50</v>
      </c>
      <c r="I93" s="71">
        <v>1286</v>
      </c>
      <c r="J93" s="71" t="s">
        <v>47</v>
      </c>
      <c r="K93" s="94">
        <v>1</v>
      </c>
      <c r="L93" s="71">
        <v>31</v>
      </c>
      <c r="M93" s="71">
        <v>312</v>
      </c>
      <c r="N93" s="71">
        <f t="shared" si="12"/>
        <v>624</v>
      </c>
      <c r="O93" s="71">
        <v>4</v>
      </c>
      <c r="P93" s="71">
        <v>50</v>
      </c>
      <c r="Q93" s="71">
        <f t="shared" si="14"/>
        <v>100</v>
      </c>
      <c r="R93" s="71">
        <v>0</v>
      </c>
      <c r="S93" s="71">
        <v>123</v>
      </c>
      <c r="T93" s="71">
        <v>0</v>
      </c>
      <c r="U93" s="71">
        <v>10</v>
      </c>
      <c r="V93" s="71">
        <v>6</v>
      </c>
      <c r="W93" s="71">
        <v>3</v>
      </c>
      <c r="X93" s="71">
        <v>0</v>
      </c>
      <c r="Y93" s="71">
        <v>0</v>
      </c>
      <c r="Z93" s="71">
        <v>5</v>
      </c>
      <c r="AA93" s="71">
        <v>6</v>
      </c>
      <c r="AB93" s="71">
        <v>6</v>
      </c>
      <c r="AC93" s="71">
        <v>1</v>
      </c>
      <c r="AD93" s="71">
        <v>2</v>
      </c>
      <c r="AE93" s="71">
        <v>1</v>
      </c>
      <c r="AF93" s="71">
        <v>1</v>
      </c>
      <c r="AG93" s="73" t="s">
        <v>214</v>
      </c>
      <c r="AH93" s="73" t="s">
        <v>210</v>
      </c>
      <c r="AI93" s="76"/>
    </row>
    <row r="94" spans="1:35" hidden="1" x14ac:dyDescent="0.2">
      <c r="A94" s="67">
        <v>4623</v>
      </c>
      <c r="B94" s="71" t="s">
        <v>45</v>
      </c>
      <c r="C94" s="102">
        <f t="shared" si="11"/>
        <v>484</v>
      </c>
      <c r="D94" s="71">
        <v>86</v>
      </c>
      <c r="E94" s="71">
        <v>0</v>
      </c>
      <c r="F94" s="71">
        <v>0</v>
      </c>
      <c r="G94" s="71">
        <v>484</v>
      </c>
      <c r="H94" s="71" t="s">
        <v>50</v>
      </c>
      <c r="I94" s="71">
        <v>0</v>
      </c>
      <c r="J94" s="71" t="s">
        <v>47</v>
      </c>
      <c r="K94" s="94">
        <v>1</v>
      </c>
      <c r="L94" s="71">
        <v>1</v>
      </c>
      <c r="M94" s="71">
        <v>15</v>
      </c>
      <c r="N94" s="71">
        <f t="shared" si="12"/>
        <v>30</v>
      </c>
      <c r="O94" s="71">
        <v>2</v>
      </c>
      <c r="P94" s="71">
        <v>16</v>
      </c>
      <c r="Q94" s="71">
        <f t="shared" si="14"/>
        <v>32</v>
      </c>
      <c r="R94" s="71">
        <v>0</v>
      </c>
      <c r="S94" s="71">
        <v>3</v>
      </c>
      <c r="T94" s="71">
        <v>0</v>
      </c>
      <c r="U94" s="71">
        <v>1</v>
      </c>
      <c r="V94" s="71">
        <v>1</v>
      </c>
      <c r="W94" s="71">
        <v>1</v>
      </c>
      <c r="X94" s="71">
        <v>0</v>
      </c>
      <c r="Y94" s="71">
        <v>0</v>
      </c>
      <c r="Z94" s="71">
        <v>1</v>
      </c>
      <c r="AA94" s="71">
        <v>1</v>
      </c>
      <c r="AB94" s="71">
        <v>1</v>
      </c>
      <c r="AC94" s="71">
        <v>0</v>
      </c>
      <c r="AD94" s="71">
        <v>0</v>
      </c>
      <c r="AE94" s="71">
        <v>0</v>
      </c>
      <c r="AF94" s="71">
        <v>1</v>
      </c>
      <c r="AG94" s="73" t="s">
        <v>237</v>
      </c>
      <c r="AH94" s="73"/>
      <c r="AI94" s="76"/>
    </row>
    <row r="95" spans="1:35" hidden="1" x14ac:dyDescent="0.2">
      <c r="A95" s="67">
        <v>4624</v>
      </c>
      <c r="B95" s="71" t="s">
        <v>49</v>
      </c>
      <c r="C95" s="102">
        <f t="shared" si="11"/>
        <v>192</v>
      </c>
      <c r="D95" s="71">
        <v>21</v>
      </c>
      <c r="E95" s="71">
        <v>0</v>
      </c>
      <c r="F95" s="71">
        <v>0</v>
      </c>
      <c r="G95" s="71">
        <v>0</v>
      </c>
      <c r="H95" s="71" t="s">
        <v>56</v>
      </c>
      <c r="I95" s="71">
        <v>192</v>
      </c>
      <c r="J95" s="71" t="s">
        <v>78</v>
      </c>
      <c r="K95" s="94">
        <v>1</v>
      </c>
      <c r="L95" s="71">
        <v>6</v>
      </c>
      <c r="M95" s="71">
        <v>74</v>
      </c>
      <c r="N95" s="71">
        <f t="shared" si="12"/>
        <v>148</v>
      </c>
      <c r="O95" s="71">
        <v>1</v>
      </c>
      <c r="P95" s="71">
        <v>21</v>
      </c>
      <c r="Q95" s="71">
        <f t="shared" si="14"/>
        <v>42</v>
      </c>
      <c r="R95" s="71">
        <v>0</v>
      </c>
      <c r="S95" s="71">
        <v>3</v>
      </c>
      <c r="T95" s="71">
        <v>0</v>
      </c>
      <c r="U95" s="71">
        <v>1</v>
      </c>
      <c r="V95" s="71">
        <v>1</v>
      </c>
      <c r="W95" s="71">
        <v>0</v>
      </c>
      <c r="X95" s="71">
        <v>0</v>
      </c>
      <c r="Y95" s="71">
        <v>0</v>
      </c>
      <c r="Z95" s="71">
        <v>0</v>
      </c>
      <c r="AA95" s="71">
        <v>1</v>
      </c>
      <c r="AB95" s="71">
        <v>1</v>
      </c>
      <c r="AC95" s="71">
        <v>0</v>
      </c>
      <c r="AD95" s="71">
        <v>1</v>
      </c>
      <c r="AE95" s="71">
        <v>0</v>
      </c>
      <c r="AF95" s="71">
        <v>1</v>
      </c>
      <c r="AG95" s="73" t="s">
        <v>242</v>
      </c>
      <c r="AH95" s="73" t="s">
        <v>210</v>
      </c>
      <c r="AI95" s="76"/>
    </row>
    <row r="96" spans="1:35" hidden="1" x14ac:dyDescent="0.2">
      <c r="A96" s="67">
        <v>4626</v>
      </c>
      <c r="B96" s="71" t="s">
        <v>45</v>
      </c>
      <c r="C96" s="102">
        <f t="shared" si="11"/>
        <v>1796</v>
      </c>
      <c r="D96" s="71">
        <v>128</v>
      </c>
      <c r="E96" s="71">
        <v>1478</v>
      </c>
      <c r="F96" s="71">
        <v>0</v>
      </c>
      <c r="G96" s="71">
        <v>0</v>
      </c>
      <c r="H96" s="71" t="s">
        <v>52</v>
      </c>
      <c r="I96" s="71">
        <v>318</v>
      </c>
      <c r="J96" s="71" t="s">
        <v>47</v>
      </c>
      <c r="K96" s="94">
        <v>1</v>
      </c>
      <c r="L96" s="71">
        <v>9</v>
      </c>
      <c r="M96" s="71">
        <v>81</v>
      </c>
      <c r="N96" s="71">
        <f t="shared" si="12"/>
        <v>162</v>
      </c>
      <c r="O96" s="71">
        <v>0</v>
      </c>
      <c r="P96" s="71">
        <v>0</v>
      </c>
      <c r="Q96" s="71">
        <f t="shared" si="14"/>
        <v>0</v>
      </c>
      <c r="R96" s="71">
        <v>9</v>
      </c>
      <c r="S96" s="71">
        <v>18</v>
      </c>
      <c r="T96" s="71">
        <v>0</v>
      </c>
      <c r="U96" s="71">
        <v>0</v>
      </c>
      <c r="V96" s="71">
        <v>0</v>
      </c>
      <c r="W96" s="71">
        <v>0</v>
      </c>
      <c r="X96" s="71">
        <v>0</v>
      </c>
      <c r="Y96" s="71">
        <v>0</v>
      </c>
      <c r="Z96" s="71">
        <v>0</v>
      </c>
      <c r="AA96" s="71">
        <v>0</v>
      </c>
      <c r="AB96" s="71">
        <v>0</v>
      </c>
      <c r="AC96" s="71">
        <v>0</v>
      </c>
      <c r="AD96" s="71">
        <v>0</v>
      </c>
      <c r="AE96" s="71">
        <v>0</v>
      </c>
      <c r="AF96" s="71">
        <v>1</v>
      </c>
      <c r="AG96" s="73" t="s">
        <v>214</v>
      </c>
      <c r="AH96" s="73" t="s">
        <v>210</v>
      </c>
      <c r="AI96" s="76"/>
    </row>
    <row r="97" spans="1:35" hidden="1" x14ac:dyDescent="0.2">
      <c r="A97" s="67">
        <v>4630</v>
      </c>
      <c r="B97" s="71" t="s">
        <v>49</v>
      </c>
      <c r="C97" s="102">
        <f t="shared" si="11"/>
        <v>2828</v>
      </c>
      <c r="D97" s="71">
        <v>260</v>
      </c>
      <c r="E97" s="71">
        <v>2828</v>
      </c>
      <c r="F97" s="71">
        <v>0</v>
      </c>
      <c r="G97" s="71">
        <v>0</v>
      </c>
      <c r="H97" s="71" t="s">
        <v>50</v>
      </c>
      <c r="I97" s="71">
        <v>0</v>
      </c>
      <c r="J97" s="71" t="s">
        <v>47</v>
      </c>
      <c r="K97" s="94">
        <v>1</v>
      </c>
      <c r="L97" s="71">
        <v>9</v>
      </c>
      <c r="M97" s="71">
        <v>126</v>
      </c>
      <c r="N97" s="71">
        <f t="shared" si="12"/>
        <v>252</v>
      </c>
      <c r="O97" s="71">
        <v>0</v>
      </c>
      <c r="P97" s="71">
        <v>0</v>
      </c>
      <c r="Q97" s="71">
        <f t="shared" si="14"/>
        <v>0</v>
      </c>
      <c r="R97" s="71">
        <v>9</v>
      </c>
      <c r="S97" s="71">
        <v>36</v>
      </c>
      <c r="T97" s="71">
        <v>0</v>
      </c>
      <c r="U97" s="71">
        <v>4</v>
      </c>
      <c r="V97" s="71">
        <v>4</v>
      </c>
      <c r="W97" s="71">
        <v>2</v>
      </c>
      <c r="X97" s="71">
        <v>0</v>
      </c>
      <c r="Y97" s="71">
        <v>0</v>
      </c>
      <c r="Z97" s="71">
        <v>2</v>
      </c>
      <c r="AA97" s="71">
        <v>4</v>
      </c>
      <c r="AB97" s="71">
        <v>2</v>
      </c>
      <c r="AC97" s="71">
        <v>0</v>
      </c>
      <c r="AD97" s="71">
        <v>1</v>
      </c>
      <c r="AE97" s="71">
        <v>0</v>
      </c>
      <c r="AF97" s="71">
        <v>1</v>
      </c>
      <c r="AG97" s="73" t="s">
        <v>214</v>
      </c>
      <c r="AH97" s="73" t="s">
        <v>210</v>
      </c>
      <c r="AI97" s="76"/>
    </row>
    <row r="98" spans="1:35" hidden="1" x14ac:dyDescent="0.2">
      <c r="A98" s="67">
        <v>4633</v>
      </c>
      <c r="B98" s="71" t="s">
        <v>49</v>
      </c>
      <c r="C98" s="102">
        <f t="shared" si="11"/>
        <v>793</v>
      </c>
      <c r="D98" s="71">
        <v>282</v>
      </c>
      <c r="E98" s="71">
        <v>793</v>
      </c>
      <c r="F98" s="71">
        <v>0</v>
      </c>
      <c r="G98" s="71">
        <v>0</v>
      </c>
      <c r="H98" s="71" t="s">
        <v>50</v>
      </c>
      <c r="I98" s="71">
        <v>0</v>
      </c>
      <c r="J98" s="71" t="s">
        <v>47</v>
      </c>
      <c r="K98" s="94">
        <v>1</v>
      </c>
      <c r="L98" s="71">
        <v>2</v>
      </c>
      <c r="M98" s="71">
        <v>18</v>
      </c>
      <c r="N98" s="71">
        <f t="shared" si="12"/>
        <v>36</v>
      </c>
      <c r="O98" s="71">
        <v>0</v>
      </c>
      <c r="P98" s="71">
        <v>0</v>
      </c>
      <c r="Q98" s="71">
        <f t="shared" si="14"/>
        <v>0</v>
      </c>
      <c r="R98" s="71">
        <v>0</v>
      </c>
      <c r="S98" s="71">
        <v>14</v>
      </c>
      <c r="T98" s="71">
        <v>0</v>
      </c>
      <c r="U98" s="71">
        <v>3</v>
      </c>
      <c r="V98" s="71">
        <v>6</v>
      </c>
      <c r="W98" s="71">
        <v>2</v>
      </c>
      <c r="X98" s="71">
        <v>0</v>
      </c>
      <c r="Y98" s="71">
        <v>0</v>
      </c>
      <c r="Z98" s="71">
        <v>2</v>
      </c>
      <c r="AA98" s="71">
        <v>6</v>
      </c>
      <c r="AB98" s="71">
        <v>2</v>
      </c>
      <c r="AC98" s="71">
        <v>0</v>
      </c>
      <c r="AD98" s="71">
        <v>1</v>
      </c>
      <c r="AE98" s="71">
        <v>0</v>
      </c>
      <c r="AF98" s="71">
        <v>1</v>
      </c>
      <c r="AG98" s="73" t="s">
        <v>214</v>
      </c>
      <c r="AH98" s="73" t="s">
        <v>210</v>
      </c>
      <c r="AI98" s="76"/>
    </row>
    <row r="99" spans="1:35" hidden="1" x14ac:dyDescent="0.2">
      <c r="A99" s="67">
        <v>4634</v>
      </c>
      <c r="B99" s="71" t="s">
        <v>45</v>
      </c>
      <c r="C99" s="102">
        <f t="shared" si="11"/>
        <v>919</v>
      </c>
      <c r="D99" s="71">
        <v>0</v>
      </c>
      <c r="E99" s="71">
        <v>919</v>
      </c>
      <c r="F99" s="71">
        <v>0</v>
      </c>
      <c r="G99" s="71">
        <v>0</v>
      </c>
      <c r="H99" s="71" t="s">
        <v>50</v>
      </c>
      <c r="I99" s="71">
        <v>0</v>
      </c>
      <c r="J99" s="71" t="s">
        <v>47</v>
      </c>
      <c r="K99" s="94">
        <v>1</v>
      </c>
      <c r="L99" s="71">
        <v>2</v>
      </c>
      <c r="M99" s="71">
        <v>18</v>
      </c>
      <c r="N99" s="71">
        <f t="shared" si="12"/>
        <v>36</v>
      </c>
      <c r="O99" s="71">
        <v>0</v>
      </c>
      <c r="P99" s="71">
        <v>0</v>
      </c>
      <c r="Q99" s="71">
        <f t="shared" si="14"/>
        <v>0</v>
      </c>
      <c r="R99" s="71">
        <v>0</v>
      </c>
      <c r="S99" s="71">
        <v>14</v>
      </c>
      <c r="T99" s="71">
        <v>0</v>
      </c>
      <c r="U99" s="71">
        <v>0</v>
      </c>
      <c r="V99" s="71">
        <v>0</v>
      </c>
      <c r="W99" s="71">
        <v>0</v>
      </c>
      <c r="X99" s="71">
        <v>0</v>
      </c>
      <c r="Y99" s="71">
        <v>0</v>
      </c>
      <c r="Z99" s="71">
        <v>0</v>
      </c>
      <c r="AA99" s="71">
        <v>0</v>
      </c>
      <c r="AB99" s="71">
        <v>0</v>
      </c>
      <c r="AC99" s="71">
        <v>0</v>
      </c>
      <c r="AD99" s="71">
        <v>0</v>
      </c>
      <c r="AE99" s="71">
        <v>0</v>
      </c>
      <c r="AF99" s="71">
        <v>1</v>
      </c>
      <c r="AG99" s="73" t="s">
        <v>214</v>
      </c>
      <c r="AH99" s="73" t="s">
        <v>210</v>
      </c>
      <c r="AI99" s="76"/>
    </row>
    <row r="100" spans="1:35" hidden="1" x14ac:dyDescent="0.2">
      <c r="A100" s="67">
        <v>4635</v>
      </c>
      <c r="B100" s="71" t="s">
        <v>49</v>
      </c>
      <c r="C100" s="102">
        <f t="shared" si="11"/>
        <v>478</v>
      </c>
      <c r="D100" s="71">
        <v>0</v>
      </c>
      <c r="E100" s="71">
        <v>478</v>
      </c>
      <c r="F100" s="71">
        <v>0</v>
      </c>
      <c r="G100" s="71">
        <v>0</v>
      </c>
      <c r="H100" s="71" t="s">
        <v>50</v>
      </c>
      <c r="I100" s="71">
        <v>0</v>
      </c>
      <c r="J100" s="71" t="s">
        <v>47</v>
      </c>
      <c r="K100" s="97">
        <v>1</v>
      </c>
      <c r="L100" s="71">
        <v>4</v>
      </c>
      <c r="M100" s="71">
        <v>24</v>
      </c>
      <c r="N100" s="71">
        <f t="shared" si="12"/>
        <v>48</v>
      </c>
      <c r="O100" s="71">
        <v>3</v>
      </c>
      <c r="P100" s="71">
        <v>4</v>
      </c>
      <c r="Q100" s="71">
        <f t="shared" si="14"/>
        <v>8</v>
      </c>
      <c r="R100" s="71">
        <v>4</v>
      </c>
      <c r="S100" s="71">
        <v>12</v>
      </c>
      <c r="T100" s="71">
        <v>0</v>
      </c>
      <c r="U100" s="71">
        <v>0</v>
      </c>
      <c r="V100" s="71">
        <v>0</v>
      </c>
      <c r="W100" s="71">
        <v>0</v>
      </c>
      <c r="X100" s="71">
        <v>0</v>
      </c>
      <c r="Y100" s="71">
        <v>0</v>
      </c>
      <c r="Z100" s="71">
        <v>1</v>
      </c>
      <c r="AA100" s="71">
        <v>0</v>
      </c>
      <c r="AB100" s="71">
        <v>0</v>
      </c>
      <c r="AC100" s="71">
        <v>0</v>
      </c>
      <c r="AD100" s="71">
        <v>0</v>
      </c>
      <c r="AE100" s="71">
        <v>0</v>
      </c>
      <c r="AF100" s="71">
        <v>0</v>
      </c>
      <c r="AG100" s="73" t="s">
        <v>214</v>
      </c>
      <c r="AH100" s="73" t="s">
        <v>210</v>
      </c>
      <c r="AI100" s="76"/>
    </row>
    <row r="101" spans="1:35" hidden="1" x14ac:dyDescent="0.2">
      <c r="A101" s="67">
        <v>4819</v>
      </c>
      <c r="B101" s="71" t="s">
        <v>49</v>
      </c>
      <c r="C101" s="102">
        <f t="shared" si="11"/>
        <v>6369</v>
      </c>
      <c r="D101" s="71">
        <v>380</v>
      </c>
      <c r="E101" s="71">
        <v>1118</v>
      </c>
      <c r="F101" s="71">
        <v>4871</v>
      </c>
      <c r="G101" s="71">
        <v>0</v>
      </c>
      <c r="H101" s="71" t="s">
        <v>59</v>
      </c>
      <c r="I101" s="71">
        <v>380</v>
      </c>
      <c r="J101" s="71" t="s">
        <v>47</v>
      </c>
      <c r="K101" s="94">
        <v>1</v>
      </c>
      <c r="L101" s="71">
        <v>18</v>
      </c>
      <c r="M101" s="71">
        <v>398</v>
      </c>
      <c r="N101" s="71">
        <f t="shared" si="12"/>
        <v>796</v>
      </c>
      <c r="O101" s="71">
        <v>0</v>
      </c>
      <c r="P101" s="71">
        <v>82</v>
      </c>
      <c r="Q101" s="71">
        <f t="shared" si="14"/>
        <v>164</v>
      </c>
      <c r="R101" s="71">
        <v>19</v>
      </c>
      <c r="S101" s="71">
        <v>87</v>
      </c>
      <c r="T101" s="71">
        <v>0</v>
      </c>
      <c r="U101" s="71">
        <v>6</v>
      </c>
      <c r="V101" s="71">
        <v>5</v>
      </c>
      <c r="W101" s="71">
        <v>2</v>
      </c>
      <c r="X101" s="71">
        <v>0</v>
      </c>
      <c r="Y101" s="71">
        <v>0</v>
      </c>
      <c r="Z101" s="71">
        <v>2</v>
      </c>
      <c r="AA101" s="71">
        <v>5</v>
      </c>
      <c r="AB101" s="71">
        <v>4</v>
      </c>
      <c r="AC101" s="71">
        <v>0</v>
      </c>
      <c r="AD101" s="71">
        <v>2</v>
      </c>
      <c r="AE101" s="71">
        <v>1</v>
      </c>
      <c r="AF101" s="71">
        <v>1</v>
      </c>
      <c r="AG101" s="73" t="s">
        <v>243</v>
      </c>
      <c r="AH101" s="73" t="s">
        <v>210</v>
      </c>
      <c r="AI101" s="76"/>
    </row>
    <row r="102" spans="1:35" hidden="1" x14ac:dyDescent="0.2">
      <c r="A102" s="67">
        <v>4820</v>
      </c>
      <c r="B102" s="71" t="s">
        <v>49</v>
      </c>
      <c r="C102" s="102">
        <f t="shared" si="11"/>
        <v>10861</v>
      </c>
      <c r="D102" s="71">
        <v>331</v>
      </c>
      <c r="E102" s="71">
        <v>821</v>
      </c>
      <c r="F102" s="71">
        <v>9709</v>
      </c>
      <c r="G102" s="71">
        <v>0</v>
      </c>
      <c r="H102" s="71" t="s">
        <v>59</v>
      </c>
      <c r="I102" s="71">
        <v>331</v>
      </c>
      <c r="J102" s="71" t="s">
        <v>47</v>
      </c>
      <c r="K102" s="94">
        <v>1</v>
      </c>
      <c r="L102" s="71">
        <v>18</v>
      </c>
      <c r="M102" s="71">
        <v>381</v>
      </c>
      <c r="N102" s="71">
        <f t="shared" si="12"/>
        <v>762</v>
      </c>
      <c r="O102" s="71">
        <v>0</v>
      </c>
      <c r="P102" s="71">
        <v>20</v>
      </c>
      <c r="Q102" s="71">
        <f t="shared" si="14"/>
        <v>40</v>
      </c>
      <c r="R102" s="71">
        <v>18</v>
      </c>
      <c r="S102" s="71">
        <v>165</v>
      </c>
      <c r="T102" s="71">
        <v>0</v>
      </c>
      <c r="U102" s="71">
        <v>6</v>
      </c>
      <c r="V102" s="71">
        <v>5</v>
      </c>
      <c r="W102" s="71">
        <v>1</v>
      </c>
      <c r="X102" s="71">
        <v>0</v>
      </c>
      <c r="Y102" s="71">
        <v>0</v>
      </c>
      <c r="Z102" s="71">
        <v>2</v>
      </c>
      <c r="AA102" s="71">
        <v>5</v>
      </c>
      <c r="AB102" s="71">
        <v>3</v>
      </c>
      <c r="AC102" s="71">
        <v>0</v>
      </c>
      <c r="AD102" s="71">
        <v>2</v>
      </c>
      <c r="AE102" s="71">
        <v>1</v>
      </c>
      <c r="AF102" s="71">
        <v>1</v>
      </c>
      <c r="AG102" s="73" t="s">
        <v>243</v>
      </c>
      <c r="AH102" s="73" t="s">
        <v>210</v>
      </c>
      <c r="AI102" s="76"/>
    </row>
    <row r="103" spans="1:35" hidden="1" x14ac:dyDescent="0.2">
      <c r="A103" s="67">
        <v>4911</v>
      </c>
      <c r="B103" s="71" t="s">
        <v>45</v>
      </c>
      <c r="C103" s="102">
        <f t="shared" si="11"/>
        <v>3987</v>
      </c>
      <c r="D103" s="71">
        <v>445</v>
      </c>
      <c r="E103" s="71">
        <v>1520</v>
      </c>
      <c r="F103" s="71">
        <v>1511</v>
      </c>
      <c r="G103" s="71">
        <v>956</v>
      </c>
      <c r="H103" s="71" t="s">
        <v>50</v>
      </c>
      <c r="I103" s="71">
        <v>0</v>
      </c>
      <c r="J103" s="71" t="s">
        <v>47</v>
      </c>
      <c r="K103" s="94">
        <v>1</v>
      </c>
      <c r="L103" s="71">
        <v>16</v>
      </c>
      <c r="M103" s="71">
        <v>240</v>
      </c>
      <c r="N103" s="71">
        <f t="shared" si="12"/>
        <v>480</v>
      </c>
      <c r="O103" s="71">
        <v>0</v>
      </c>
      <c r="P103" s="71">
        <v>0</v>
      </c>
      <c r="Q103" s="71">
        <f t="shared" si="14"/>
        <v>0</v>
      </c>
      <c r="R103" s="71">
        <v>11</v>
      </c>
      <c r="S103" s="71">
        <v>58</v>
      </c>
      <c r="T103" s="71">
        <v>39</v>
      </c>
      <c r="U103" s="71">
        <v>8</v>
      </c>
      <c r="V103" s="71">
        <v>8</v>
      </c>
      <c r="W103" s="71">
        <v>5</v>
      </c>
      <c r="X103" s="71">
        <v>0</v>
      </c>
      <c r="Y103" s="71">
        <v>0</v>
      </c>
      <c r="Z103" s="71">
        <v>2</v>
      </c>
      <c r="AA103" s="71">
        <v>8</v>
      </c>
      <c r="AB103" s="71">
        <v>4</v>
      </c>
      <c r="AC103" s="71">
        <v>0</v>
      </c>
      <c r="AD103" s="71">
        <v>0</v>
      </c>
      <c r="AE103" s="71">
        <v>1</v>
      </c>
      <c r="AF103" s="71">
        <v>2</v>
      </c>
      <c r="AG103" s="73"/>
      <c r="AH103" s="73" t="s">
        <v>210</v>
      </c>
      <c r="AI103" s="76"/>
    </row>
    <row r="104" spans="1:35" hidden="1" x14ac:dyDescent="0.2">
      <c r="A104" s="67">
        <v>4912</v>
      </c>
      <c r="B104" s="71" t="s">
        <v>45</v>
      </c>
      <c r="C104" s="102">
        <f t="shared" si="11"/>
        <v>3987</v>
      </c>
      <c r="D104" s="71">
        <v>445</v>
      </c>
      <c r="E104" s="71">
        <v>1520</v>
      </c>
      <c r="F104" s="71">
        <v>1511</v>
      </c>
      <c r="G104" s="71">
        <v>956</v>
      </c>
      <c r="H104" s="71" t="s">
        <v>50</v>
      </c>
      <c r="I104" s="71">
        <v>0</v>
      </c>
      <c r="J104" s="71" t="s">
        <v>47</v>
      </c>
      <c r="K104" s="94">
        <v>1</v>
      </c>
      <c r="L104" s="71">
        <v>16</v>
      </c>
      <c r="M104" s="71">
        <v>240</v>
      </c>
      <c r="N104" s="71">
        <f t="shared" si="12"/>
        <v>480</v>
      </c>
      <c r="O104" s="71">
        <v>0</v>
      </c>
      <c r="P104" s="71">
        <v>0</v>
      </c>
      <c r="Q104" s="71">
        <f t="shared" si="14"/>
        <v>0</v>
      </c>
      <c r="R104" s="71">
        <v>11</v>
      </c>
      <c r="S104" s="71">
        <v>58</v>
      </c>
      <c r="T104" s="71">
        <v>39</v>
      </c>
      <c r="U104" s="71">
        <v>8</v>
      </c>
      <c r="V104" s="71">
        <v>8</v>
      </c>
      <c r="W104" s="71">
        <v>5</v>
      </c>
      <c r="X104" s="71">
        <v>0</v>
      </c>
      <c r="Y104" s="71">
        <v>0</v>
      </c>
      <c r="Z104" s="71">
        <v>2</v>
      </c>
      <c r="AA104" s="71">
        <v>8</v>
      </c>
      <c r="AB104" s="71">
        <v>4</v>
      </c>
      <c r="AC104" s="71">
        <v>0</v>
      </c>
      <c r="AD104" s="71">
        <v>0</v>
      </c>
      <c r="AE104" s="71">
        <v>1</v>
      </c>
      <c r="AF104" s="71">
        <v>2</v>
      </c>
      <c r="AG104" s="73"/>
      <c r="AH104" s="73"/>
      <c r="AI104" s="76"/>
    </row>
    <row r="105" spans="1:35" hidden="1" x14ac:dyDescent="0.2">
      <c r="A105" s="67">
        <v>4913</v>
      </c>
      <c r="B105" s="71" t="s">
        <v>45</v>
      </c>
      <c r="C105" s="102">
        <f t="shared" si="11"/>
        <v>3987</v>
      </c>
      <c r="D105" s="71">
        <v>445</v>
      </c>
      <c r="E105" s="71">
        <v>1520</v>
      </c>
      <c r="F105" s="71">
        <v>1511</v>
      </c>
      <c r="G105" s="71">
        <v>956</v>
      </c>
      <c r="H105" s="71" t="s">
        <v>50</v>
      </c>
      <c r="I105" s="71">
        <v>0</v>
      </c>
      <c r="J105" s="71" t="s">
        <v>47</v>
      </c>
      <c r="K105" s="94">
        <v>1</v>
      </c>
      <c r="L105" s="71">
        <v>16</v>
      </c>
      <c r="M105" s="71">
        <v>240</v>
      </c>
      <c r="N105" s="71">
        <f t="shared" si="12"/>
        <v>480</v>
      </c>
      <c r="O105" s="71">
        <v>0</v>
      </c>
      <c r="P105" s="71">
        <v>0</v>
      </c>
      <c r="Q105" s="71">
        <f t="shared" si="14"/>
        <v>0</v>
      </c>
      <c r="R105" s="71">
        <v>11</v>
      </c>
      <c r="S105" s="71">
        <v>58</v>
      </c>
      <c r="T105" s="71">
        <v>39</v>
      </c>
      <c r="U105" s="71">
        <v>8</v>
      </c>
      <c r="V105" s="71">
        <v>8</v>
      </c>
      <c r="W105" s="71">
        <v>5</v>
      </c>
      <c r="X105" s="71">
        <v>0</v>
      </c>
      <c r="Y105" s="71">
        <v>0</v>
      </c>
      <c r="Z105" s="71">
        <v>2</v>
      </c>
      <c r="AA105" s="71">
        <v>8</v>
      </c>
      <c r="AB105" s="71">
        <v>4</v>
      </c>
      <c r="AC105" s="71">
        <v>0</v>
      </c>
      <c r="AD105" s="71">
        <v>0</v>
      </c>
      <c r="AE105" s="71">
        <v>1</v>
      </c>
      <c r="AF105" s="71">
        <v>2</v>
      </c>
      <c r="AG105" s="73" t="s">
        <v>244</v>
      </c>
      <c r="AH105" s="73" t="s">
        <v>210</v>
      </c>
      <c r="AI105" s="73"/>
    </row>
    <row r="106" spans="1:35" hidden="1" x14ac:dyDescent="0.2">
      <c r="A106" s="67">
        <v>4919</v>
      </c>
      <c r="B106" s="71" t="s">
        <v>45</v>
      </c>
      <c r="C106" s="102">
        <f t="shared" si="11"/>
        <v>712</v>
      </c>
      <c r="D106" s="71">
        <v>68</v>
      </c>
      <c r="E106" s="71">
        <v>712</v>
      </c>
      <c r="F106" s="71">
        <v>0</v>
      </c>
      <c r="G106" s="71">
        <v>0</v>
      </c>
      <c r="H106" s="71" t="s">
        <v>50</v>
      </c>
      <c r="I106" s="71">
        <v>0</v>
      </c>
      <c r="J106" s="71" t="s">
        <v>47</v>
      </c>
      <c r="K106" s="94">
        <v>1</v>
      </c>
      <c r="L106" s="71">
        <v>6</v>
      </c>
      <c r="M106" s="71">
        <v>74</v>
      </c>
      <c r="N106" s="71">
        <f t="shared" si="12"/>
        <v>148</v>
      </c>
      <c r="O106" s="71">
        <v>1</v>
      </c>
      <c r="P106" s="71">
        <v>21</v>
      </c>
      <c r="Q106" s="71">
        <f t="shared" si="14"/>
        <v>42</v>
      </c>
      <c r="R106" s="71">
        <v>0</v>
      </c>
      <c r="S106" s="71">
        <v>3</v>
      </c>
      <c r="T106" s="71">
        <v>0</v>
      </c>
      <c r="U106" s="71">
        <v>1</v>
      </c>
      <c r="V106" s="71">
        <v>1</v>
      </c>
      <c r="W106" s="71">
        <v>0</v>
      </c>
      <c r="X106" s="71">
        <v>0</v>
      </c>
      <c r="Y106" s="71">
        <v>0</v>
      </c>
      <c r="Z106" s="71">
        <v>0</v>
      </c>
      <c r="AA106" s="71">
        <v>1</v>
      </c>
      <c r="AB106" s="71">
        <v>1</v>
      </c>
      <c r="AC106" s="71">
        <v>0</v>
      </c>
      <c r="AD106" s="71">
        <v>1</v>
      </c>
      <c r="AE106" s="71">
        <v>0</v>
      </c>
      <c r="AF106" s="71">
        <v>1</v>
      </c>
      <c r="AG106" s="73"/>
      <c r="AH106" s="73"/>
      <c r="AI106" s="76"/>
    </row>
    <row r="107" spans="1:35" hidden="1" x14ac:dyDescent="0.2">
      <c r="A107" s="67">
        <v>4923</v>
      </c>
      <c r="B107" s="71" t="s">
        <v>45</v>
      </c>
      <c r="C107" s="102">
        <f t="shared" si="11"/>
        <v>312</v>
      </c>
      <c r="D107" s="71">
        <v>312</v>
      </c>
      <c r="E107" s="71">
        <v>0</v>
      </c>
      <c r="F107" s="71">
        <v>0</v>
      </c>
      <c r="G107" s="71">
        <v>0</v>
      </c>
      <c r="H107" s="71" t="s">
        <v>59</v>
      </c>
      <c r="I107" s="71">
        <v>312</v>
      </c>
      <c r="J107" s="71" t="s">
        <v>62</v>
      </c>
      <c r="K107" s="94">
        <v>1</v>
      </c>
      <c r="L107" s="71">
        <v>0</v>
      </c>
      <c r="M107" s="71">
        <v>0</v>
      </c>
      <c r="N107" s="71">
        <f t="shared" si="12"/>
        <v>0</v>
      </c>
      <c r="O107" s="71">
        <v>3</v>
      </c>
      <c r="P107" s="71">
        <v>0</v>
      </c>
      <c r="Q107" s="71">
        <f t="shared" si="14"/>
        <v>0</v>
      </c>
      <c r="R107" s="71">
        <v>0</v>
      </c>
      <c r="S107" s="71">
        <v>6</v>
      </c>
      <c r="T107" s="71">
        <v>0</v>
      </c>
      <c r="U107" s="71">
        <v>4</v>
      </c>
      <c r="V107" s="71">
        <v>5</v>
      </c>
      <c r="W107" s="71">
        <v>1</v>
      </c>
      <c r="X107" s="71">
        <v>0</v>
      </c>
      <c r="Y107" s="71">
        <v>0</v>
      </c>
      <c r="Z107" s="71">
        <v>2</v>
      </c>
      <c r="AA107" s="71">
        <v>5</v>
      </c>
      <c r="AB107" s="71">
        <v>4</v>
      </c>
      <c r="AC107" s="71">
        <v>0</v>
      </c>
      <c r="AD107" s="71">
        <v>0</v>
      </c>
      <c r="AE107" s="71">
        <v>0</v>
      </c>
      <c r="AF107" s="71">
        <v>1</v>
      </c>
      <c r="AG107" s="73" t="s">
        <v>244</v>
      </c>
      <c r="AH107" s="73" t="s">
        <v>210</v>
      </c>
      <c r="AI107" s="73"/>
    </row>
    <row r="108" spans="1:35" hidden="1" x14ac:dyDescent="0.2">
      <c r="A108" s="67">
        <v>4930</v>
      </c>
      <c r="B108" s="71" t="s">
        <v>49</v>
      </c>
      <c r="C108" s="102">
        <v>5240</v>
      </c>
      <c r="D108" s="71">
        <v>122</v>
      </c>
      <c r="E108" s="71">
        <v>3750</v>
      </c>
      <c r="F108" s="71">
        <v>561</v>
      </c>
      <c r="G108" s="71">
        <v>0</v>
      </c>
      <c r="H108" s="71" t="s">
        <v>59</v>
      </c>
      <c r="I108" s="71">
        <v>0</v>
      </c>
      <c r="J108" s="71" t="s">
        <v>47</v>
      </c>
      <c r="K108" s="94">
        <v>1</v>
      </c>
      <c r="L108" s="71">
        <v>96</v>
      </c>
      <c r="M108" s="71">
        <v>384</v>
      </c>
      <c r="N108" s="71">
        <v>768</v>
      </c>
      <c r="O108" s="71">
        <v>0</v>
      </c>
      <c r="P108" s="71">
        <v>0</v>
      </c>
      <c r="Q108" s="71">
        <v>0</v>
      </c>
      <c r="R108" s="71">
        <v>3</v>
      </c>
      <c r="S108" s="71">
        <v>52</v>
      </c>
      <c r="T108" s="71">
        <v>40</v>
      </c>
      <c r="U108" s="71">
        <v>3</v>
      </c>
      <c r="V108" s="71">
        <v>2</v>
      </c>
      <c r="W108" s="71">
        <v>0</v>
      </c>
      <c r="X108" s="71">
        <v>0</v>
      </c>
      <c r="Y108" s="71">
        <v>0</v>
      </c>
      <c r="Z108" s="71">
        <v>2</v>
      </c>
      <c r="AA108" s="71">
        <v>2</v>
      </c>
      <c r="AB108" s="71">
        <v>2</v>
      </c>
      <c r="AC108" s="71">
        <v>0</v>
      </c>
      <c r="AD108" s="71">
        <v>2</v>
      </c>
      <c r="AE108" s="71">
        <v>1</v>
      </c>
      <c r="AF108" s="71">
        <v>1</v>
      </c>
      <c r="AG108" s="73" t="s">
        <v>245</v>
      </c>
      <c r="AH108" s="73" t="s">
        <v>210</v>
      </c>
      <c r="AI108" s="73"/>
    </row>
    <row r="109" spans="1:35" hidden="1" x14ac:dyDescent="0.2">
      <c r="A109" s="67">
        <v>5000</v>
      </c>
      <c r="B109" s="71" t="s">
        <v>45</v>
      </c>
      <c r="C109" s="102">
        <f>E109+F109+G109+I109</f>
        <v>2423</v>
      </c>
      <c r="D109" s="71">
        <v>166</v>
      </c>
      <c r="E109" s="71">
        <v>2257</v>
      </c>
      <c r="F109" s="71">
        <v>0</v>
      </c>
      <c r="G109" s="71">
        <v>0</v>
      </c>
      <c r="H109" s="71" t="s">
        <v>59</v>
      </c>
      <c r="I109" s="71">
        <v>166</v>
      </c>
      <c r="J109" s="71" t="s">
        <v>47</v>
      </c>
      <c r="K109" s="94">
        <v>1</v>
      </c>
      <c r="L109" s="71">
        <v>2</v>
      </c>
      <c r="M109" s="71">
        <v>64</v>
      </c>
      <c r="N109" s="71">
        <f>M109*2</f>
        <v>128</v>
      </c>
      <c r="O109" s="71">
        <v>0</v>
      </c>
      <c r="P109" s="71">
        <v>0</v>
      </c>
      <c r="Q109" s="71">
        <f>P109*2</f>
        <v>0</v>
      </c>
      <c r="R109" s="71">
        <v>2</v>
      </c>
      <c r="S109" s="71">
        <v>0</v>
      </c>
      <c r="T109" s="71">
        <v>0</v>
      </c>
      <c r="U109" s="71">
        <v>3</v>
      </c>
      <c r="V109" s="71">
        <v>3</v>
      </c>
      <c r="W109" s="71">
        <v>1</v>
      </c>
      <c r="X109" s="71">
        <v>0</v>
      </c>
      <c r="Y109" s="71">
        <v>0</v>
      </c>
      <c r="Z109" s="71">
        <v>2</v>
      </c>
      <c r="AA109" s="71">
        <v>3</v>
      </c>
      <c r="AB109" s="71">
        <v>2</v>
      </c>
      <c r="AC109" s="71">
        <v>3</v>
      </c>
      <c r="AD109" s="71">
        <v>1</v>
      </c>
      <c r="AE109" s="71">
        <v>0</v>
      </c>
      <c r="AF109" s="71">
        <v>1</v>
      </c>
      <c r="AG109" s="73" t="s">
        <v>242</v>
      </c>
      <c r="AH109" s="73" t="s">
        <v>210</v>
      </c>
      <c r="AI109" s="76"/>
    </row>
    <row r="110" spans="1:35" hidden="1" x14ac:dyDescent="0.2">
      <c r="A110" s="67">
        <v>5485</v>
      </c>
      <c r="B110" s="71" t="s">
        <v>45</v>
      </c>
      <c r="C110" s="102">
        <v>10253</v>
      </c>
      <c r="D110" s="71">
        <v>307</v>
      </c>
      <c r="E110" s="71">
        <v>9858</v>
      </c>
      <c r="F110" s="71">
        <v>0</v>
      </c>
      <c r="G110" s="71">
        <v>0</v>
      </c>
      <c r="H110" s="71" t="s">
        <v>50</v>
      </c>
      <c r="I110" s="71">
        <v>395</v>
      </c>
      <c r="J110" s="71" t="s">
        <v>246</v>
      </c>
      <c r="K110" s="96">
        <v>5</v>
      </c>
      <c r="L110" s="71">
        <v>59</v>
      </c>
      <c r="M110" s="71">
        <v>1888</v>
      </c>
      <c r="N110" s="71">
        <f>M110*2</f>
        <v>3776</v>
      </c>
      <c r="O110" s="71">
        <v>1</v>
      </c>
      <c r="P110" s="71">
        <v>21</v>
      </c>
      <c r="Q110" s="71">
        <f>P110*2</f>
        <v>42</v>
      </c>
      <c r="R110" s="71">
        <v>13</v>
      </c>
      <c r="S110" s="71">
        <v>54</v>
      </c>
      <c r="T110" s="71">
        <v>38</v>
      </c>
      <c r="U110" s="71">
        <v>7</v>
      </c>
      <c r="V110" s="71">
        <v>5</v>
      </c>
      <c r="W110" s="71">
        <v>2</v>
      </c>
      <c r="X110" s="71">
        <v>0</v>
      </c>
      <c r="Y110" s="71">
        <v>0</v>
      </c>
      <c r="Z110" s="71">
        <v>2</v>
      </c>
      <c r="AA110" s="71">
        <v>5</v>
      </c>
      <c r="AB110" s="71">
        <v>2</v>
      </c>
      <c r="AC110" s="71">
        <v>0</v>
      </c>
      <c r="AD110" s="71">
        <v>3</v>
      </c>
      <c r="AE110" s="71">
        <v>0</v>
      </c>
      <c r="AF110" s="71">
        <v>1</v>
      </c>
      <c r="AG110" s="73" t="s">
        <v>247</v>
      </c>
      <c r="AH110" s="73" t="s">
        <v>210</v>
      </c>
      <c r="AI110" s="76"/>
    </row>
    <row r="111" spans="1:35" hidden="1" x14ac:dyDescent="0.2">
      <c r="A111" s="67">
        <v>5757</v>
      </c>
      <c r="B111" s="71" t="s">
        <v>49</v>
      </c>
      <c r="C111" s="102">
        <f>E111+F111+G111+I111</f>
        <v>852</v>
      </c>
      <c r="D111" s="71">
        <v>113</v>
      </c>
      <c r="E111" s="71">
        <v>852</v>
      </c>
      <c r="F111" s="71">
        <v>0</v>
      </c>
      <c r="G111" s="71">
        <v>0</v>
      </c>
      <c r="H111" s="71" t="s">
        <v>50</v>
      </c>
      <c r="I111" s="71">
        <v>0</v>
      </c>
      <c r="J111" s="71" t="s">
        <v>47</v>
      </c>
      <c r="K111" s="94">
        <v>1</v>
      </c>
      <c r="L111" s="71">
        <v>4</v>
      </c>
      <c r="M111" s="71">
        <v>64</v>
      </c>
      <c r="N111" s="71">
        <v>128</v>
      </c>
      <c r="O111" s="71">
        <v>0</v>
      </c>
      <c r="P111" s="71">
        <v>0</v>
      </c>
      <c r="Q111" s="71">
        <v>0</v>
      </c>
      <c r="R111" s="71">
        <v>0</v>
      </c>
      <c r="S111" s="71">
        <v>18</v>
      </c>
      <c r="T111" s="71">
        <v>0</v>
      </c>
      <c r="U111" s="71">
        <v>1</v>
      </c>
      <c r="V111" s="71">
        <v>1</v>
      </c>
      <c r="W111" s="71">
        <v>0</v>
      </c>
      <c r="X111" s="71">
        <v>0</v>
      </c>
      <c r="Y111" s="71">
        <v>0</v>
      </c>
      <c r="Z111" s="71">
        <v>1</v>
      </c>
      <c r="AA111" s="71">
        <v>1</v>
      </c>
      <c r="AB111" s="71">
        <v>1</v>
      </c>
      <c r="AC111" s="71">
        <v>0</v>
      </c>
      <c r="AD111" s="71">
        <v>0</v>
      </c>
      <c r="AE111" s="71">
        <v>0</v>
      </c>
      <c r="AF111" s="71">
        <v>1</v>
      </c>
      <c r="AG111" s="73" t="s">
        <v>242</v>
      </c>
      <c r="AH111" s="73" t="s">
        <v>210</v>
      </c>
      <c r="AI111" s="76"/>
    </row>
    <row r="112" spans="1:35" hidden="1" x14ac:dyDescent="0.2">
      <c r="A112" s="67">
        <v>5766</v>
      </c>
      <c r="B112" s="71" t="s">
        <v>49</v>
      </c>
      <c r="C112" s="102">
        <f>E112+F112+G112+I112</f>
        <v>847</v>
      </c>
      <c r="D112" s="71">
        <v>27</v>
      </c>
      <c r="E112" s="71">
        <v>359</v>
      </c>
      <c r="F112" s="71">
        <v>0</v>
      </c>
      <c r="G112" s="71">
        <v>0</v>
      </c>
      <c r="H112" s="71" t="s">
        <v>56</v>
      </c>
      <c r="I112" s="71">
        <v>488</v>
      </c>
      <c r="J112" s="71" t="s">
        <v>78</v>
      </c>
      <c r="K112" s="97">
        <v>1</v>
      </c>
      <c r="L112" s="71">
        <v>11</v>
      </c>
      <c r="M112" s="71">
        <v>140</v>
      </c>
      <c r="N112" s="71">
        <f>M112*2</f>
        <v>280</v>
      </c>
      <c r="O112" s="71">
        <v>2</v>
      </c>
      <c r="P112" s="71">
        <v>42</v>
      </c>
      <c r="Q112" s="71">
        <f>P112*2</f>
        <v>84</v>
      </c>
      <c r="R112" s="71">
        <v>0</v>
      </c>
      <c r="S112" s="71">
        <v>9</v>
      </c>
      <c r="T112" s="71">
        <v>0</v>
      </c>
      <c r="U112" s="71">
        <v>1</v>
      </c>
      <c r="V112" s="71">
        <v>1</v>
      </c>
      <c r="W112" s="71">
        <v>0</v>
      </c>
      <c r="X112" s="71">
        <v>0</v>
      </c>
      <c r="Y112" s="71">
        <v>0</v>
      </c>
      <c r="Z112" s="71">
        <v>1</v>
      </c>
      <c r="AA112" s="71">
        <v>1</v>
      </c>
      <c r="AB112" s="71">
        <v>1</v>
      </c>
      <c r="AC112" s="71">
        <v>0</v>
      </c>
      <c r="AD112" s="71">
        <v>1</v>
      </c>
      <c r="AE112" s="71">
        <v>0</v>
      </c>
      <c r="AF112" s="71">
        <v>1</v>
      </c>
      <c r="AG112" s="73" t="s">
        <v>242</v>
      </c>
      <c r="AH112" s="73" t="s">
        <v>210</v>
      </c>
      <c r="AI112" s="76"/>
    </row>
    <row r="113" spans="1:35" hidden="1" x14ac:dyDescent="0.2">
      <c r="A113" s="67">
        <v>5784</v>
      </c>
      <c r="B113" s="71" t="s">
        <v>49</v>
      </c>
      <c r="C113" s="102">
        <v>3871</v>
      </c>
      <c r="D113" s="71">
        <v>57</v>
      </c>
      <c r="E113" s="71">
        <v>0</v>
      </c>
      <c r="F113" s="71">
        <v>0</v>
      </c>
      <c r="G113" s="71">
        <v>57</v>
      </c>
      <c r="H113" s="71" t="s">
        <v>50</v>
      </c>
      <c r="I113" s="71">
        <v>0</v>
      </c>
      <c r="J113" s="71" t="s">
        <v>62</v>
      </c>
      <c r="K113" s="94">
        <v>1</v>
      </c>
      <c r="L113" s="71">
        <v>20</v>
      </c>
      <c r="M113" s="71">
        <v>0</v>
      </c>
      <c r="N113" s="71">
        <v>0</v>
      </c>
      <c r="O113" s="71">
        <v>11</v>
      </c>
      <c r="P113" s="71">
        <v>0</v>
      </c>
      <c r="Q113" s="71">
        <v>0</v>
      </c>
      <c r="R113" s="71">
        <v>0</v>
      </c>
      <c r="S113" s="71">
        <v>17</v>
      </c>
      <c r="T113" s="71">
        <v>0</v>
      </c>
      <c r="U113" s="71">
        <v>8</v>
      </c>
      <c r="V113" s="71">
        <v>8</v>
      </c>
      <c r="W113" s="71">
        <v>4</v>
      </c>
      <c r="X113" s="71">
        <v>1</v>
      </c>
      <c r="Y113" s="71">
        <v>0</v>
      </c>
      <c r="Z113" s="71">
        <v>2</v>
      </c>
      <c r="AA113" s="71">
        <v>8</v>
      </c>
      <c r="AB113" s="71">
        <v>4</v>
      </c>
      <c r="AC113" s="71">
        <v>7</v>
      </c>
      <c r="AD113" s="71">
        <v>0</v>
      </c>
      <c r="AE113" s="71">
        <v>0</v>
      </c>
      <c r="AF113" s="71">
        <v>1</v>
      </c>
      <c r="AG113" s="73" t="s">
        <v>212</v>
      </c>
      <c r="AH113" s="73" t="s">
        <v>210</v>
      </c>
      <c r="AI113" s="76"/>
    </row>
    <row r="114" spans="1:35" hidden="1" x14ac:dyDescent="0.2">
      <c r="A114" s="67">
        <v>5793</v>
      </c>
      <c r="B114" s="71" t="s">
        <v>49</v>
      </c>
      <c r="C114" s="102">
        <f t="shared" ref="C114:C119" si="15">E114+F114+G114+I114</f>
        <v>415</v>
      </c>
      <c r="D114" s="71">
        <v>28</v>
      </c>
      <c r="E114" s="71">
        <v>0</v>
      </c>
      <c r="F114" s="71">
        <v>0</v>
      </c>
      <c r="G114" s="71">
        <v>0</v>
      </c>
      <c r="H114" s="71" t="s">
        <v>56</v>
      </c>
      <c r="I114" s="71">
        <v>415</v>
      </c>
      <c r="J114" s="71" t="s">
        <v>78</v>
      </c>
      <c r="K114" s="94">
        <v>1</v>
      </c>
      <c r="L114" s="71">
        <v>11</v>
      </c>
      <c r="M114" s="71">
        <v>140</v>
      </c>
      <c r="N114" s="71">
        <f>M114*2</f>
        <v>280</v>
      </c>
      <c r="O114" s="71">
        <v>2</v>
      </c>
      <c r="P114" s="71">
        <v>42</v>
      </c>
      <c r="Q114" s="71">
        <f>P114*2</f>
        <v>84</v>
      </c>
      <c r="R114" s="71">
        <v>0</v>
      </c>
      <c r="S114" s="71">
        <v>0</v>
      </c>
      <c r="T114" s="71">
        <v>0</v>
      </c>
      <c r="U114" s="71">
        <v>0</v>
      </c>
      <c r="V114" s="71">
        <v>0</v>
      </c>
      <c r="W114" s="71">
        <v>0</v>
      </c>
      <c r="X114" s="71">
        <v>0</v>
      </c>
      <c r="Y114" s="71">
        <v>0</v>
      </c>
      <c r="Z114" s="71">
        <v>0</v>
      </c>
      <c r="AA114" s="71">
        <v>0</v>
      </c>
      <c r="AB114" s="71">
        <v>0</v>
      </c>
      <c r="AC114" s="71">
        <v>0</v>
      </c>
      <c r="AD114" s="71">
        <v>0</v>
      </c>
      <c r="AE114" s="71">
        <v>0</v>
      </c>
      <c r="AF114" s="71">
        <v>0</v>
      </c>
      <c r="AG114" s="73" t="s">
        <v>242</v>
      </c>
      <c r="AH114" s="73" t="s">
        <v>210</v>
      </c>
      <c r="AI114" s="76"/>
    </row>
    <row r="115" spans="1:35" hidden="1" x14ac:dyDescent="0.2">
      <c r="A115" s="67">
        <v>5794</v>
      </c>
      <c r="B115" s="71" t="s">
        <v>45</v>
      </c>
      <c r="C115" s="102">
        <f t="shared" si="15"/>
        <v>10339</v>
      </c>
      <c r="D115" s="71">
        <v>2939</v>
      </c>
      <c r="E115" s="71">
        <v>50</v>
      </c>
      <c r="F115" s="71">
        <v>9312</v>
      </c>
      <c r="G115" s="71">
        <v>74</v>
      </c>
      <c r="H115" s="71" t="s">
        <v>80</v>
      </c>
      <c r="I115" s="71">
        <v>903</v>
      </c>
      <c r="J115" s="71" t="s">
        <v>47</v>
      </c>
      <c r="K115" s="94">
        <v>1</v>
      </c>
      <c r="L115" s="71">
        <v>14</v>
      </c>
      <c r="M115" s="71">
        <v>448</v>
      </c>
      <c r="N115" s="71">
        <f>M115*2</f>
        <v>896</v>
      </c>
      <c r="O115" s="71">
        <v>3</v>
      </c>
      <c r="P115" s="71">
        <v>63</v>
      </c>
      <c r="Q115" s="71">
        <f>P115*2</f>
        <v>126</v>
      </c>
      <c r="R115" s="71">
        <v>9</v>
      </c>
      <c r="S115" s="71">
        <v>113</v>
      </c>
      <c r="T115" s="71">
        <v>75</v>
      </c>
      <c r="U115" s="71">
        <v>9</v>
      </c>
      <c r="V115" s="71">
        <v>13</v>
      </c>
      <c r="W115" s="71">
        <v>0</v>
      </c>
      <c r="X115" s="71">
        <v>0</v>
      </c>
      <c r="Y115" s="71">
        <v>0</v>
      </c>
      <c r="Z115" s="71">
        <v>2</v>
      </c>
      <c r="AA115" s="71">
        <v>13</v>
      </c>
      <c r="AB115" s="71">
        <v>4</v>
      </c>
      <c r="AC115" s="71">
        <v>0</v>
      </c>
      <c r="AD115" s="71">
        <v>2</v>
      </c>
      <c r="AE115" s="71">
        <v>3</v>
      </c>
      <c r="AF115" s="71">
        <v>1</v>
      </c>
      <c r="AG115" s="73" t="s">
        <v>209</v>
      </c>
      <c r="AH115" s="73" t="s">
        <v>210</v>
      </c>
      <c r="AI115" s="76"/>
    </row>
    <row r="116" spans="1:35" hidden="1" x14ac:dyDescent="0.2">
      <c r="A116" s="67">
        <v>5802</v>
      </c>
      <c r="B116" s="71" t="s">
        <v>49</v>
      </c>
      <c r="C116" s="102">
        <f t="shared" si="15"/>
        <v>2505</v>
      </c>
      <c r="D116" s="71">
        <v>170</v>
      </c>
      <c r="E116" s="71">
        <v>2335</v>
      </c>
      <c r="F116" s="71">
        <v>0</v>
      </c>
      <c r="G116" s="71">
        <v>0</v>
      </c>
      <c r="H116" s="71" t="s">
        <v>59</v>
      </c>
      <c r="I116" s="71">
        <v>170</v>
      </c>
      <c r="J116" s="71" t="s">
        <v>47</v>
      </c>
      <c r="K116" s="94">
        <v>1</v>
      </c>
      <c r="L116" s="71">
        <v>26</v>
      </c>
      <c r="M116" s="71">
        <v>204</v>
      </c>
      <c r="N116" s="71">
        <v>408</v>
      </c>
      <c r="O116" s="71">
        <v>3</v>
      </c>
      <c r="P116" s="71">
        <v>38</v>
      </c>
      <c r="Q116" s="71">
        <v>76</v>
      </c>
      <c r="R116" s="71">
        <v>24</v>
      </c>
      <c r="S116" s="71">
        <v>0</v>
      </c>
      <c r="T116" s="71">
        <v>0</v>
      </c>
      <c r="U116" s="71">
        <v>3</v>
      </c>
      <c r="V116" s="71">
        <v>2</v>
      </c>
      <c r="W116" s="71">
        <v>1</v>
      </c>
      <c r="X116" s="71">
        <v>0</v>
      </c>
      <c r="Y116" s="71">
        <v>0</v>
      </c>
      <c r="Z116" s="71">
        <v>2</v>
      </c>
      <c r="AA116" s="71">
        <v>2</v>
      </c>
      <c r="AB116" s="71">
        <v>2</v>
      </c>
      <c r="AC116" s="71">
        <v>0</v>
      </c>
      <c r="AD116" s="71">
        <v>2</v>
      </c>
      <c r="AE116" s="71">
        <v>1</v>
      </c>
      <c r="AF116" s="71">
        <v>1</v>
      </c>
      <c r="AG116" s="73" t="s">
        <v>231</v>
      </c>
      <c r="AH116" s="73" t="s">
        <v>210</v>
      </c>
      <c r="AI116" s="76"/>
    </row>
    <row r="117" spans="1:35" hidden="1" x14ac:dyDescent="0.2">
      <c r="A117" s="67">
        <v>6031</v>
      </c>
      <c r="B117" s="71" t="s">
        <v>49</v>
      </c>
      <c r="C117" s="102">
        <f t="shared" si="15"/>
        <v>830</v>
      </c>
      <c r="D117" s="71">
        <v>28</v>
      </c>
      <c r="E117" s="71">
        <v>415</v>
      </c>
      <c r="F117" s="71">
        <v>0</v>
      </c>
      <c r="G117" s="71">
        <v>0</v>
      </c>
      <c r="H117" s="71" t="s">
        <v>56</v>
      </c>
      <c r="I117" s="71">
        <v>415</v>
      </c>
      <c r="J117" s="71" t="s">
        <v>78</v>
      </c>
      <c r="K117" s="94">
        <v>1</v>
      </c>
      <c r="L117" s="71">
        <v>21</v>
      </c>
      <c r="M117" s="71">
        <v>672</v>
      </c>
      <c r="N117" s="71">
        <f>M117*2</f>
        <v>1344</v>
      </c>
      <c r="O117" s="71">
        <v>2</v>
      </c>
      <c r="P117" s="71">
        <v>21</v>
      </c>
      <c r="Q117" s="71">
        <f>P117*2</f>
        <v>42</v>
      </c>
      <c r="R117" s="71">
        <v>0</v>
      </c>
      <c r="S117" s="71">
        <v>0</v>
      </c>
      <c r="T117" s="71">
        <v>0</v>
      </c>
      <c r="U117" s="71">
        <v>0</v>
      </c>
      <c r="V117" s="71">
        <v>0</v>
      </c>
      <c r="W117" s="71">
        <v>0</v>
      </c>
      <c r="X117" s="71">
        <v>0</v>
      </c>
      <c r="Y117" s="71">
        <v>0</v>
      </c>
      <c r="Z117" s="71">
        <v>0</v>
      </c>
      <c r="AA117" s="71">
        <v>0</v>
      </c>
      <c r="AB117" s="71">
        <v>0</v>
      </c>
      <c r="AC117" s="71">
        <v>0</v>
      </c>
      <c r="AD117" s="71">
        <v>0</v>
      </c>
      <c r="AE117" s="71">
        <v>0</v>
      </c>
      <c r="AF117" s="71">
        <v>0</v>
      </c>
      <c r="AG117" s="73" t="s">
        <v>242</v>
      </c>
      <c r="AH117" s="73" t="s">
        <v>210</v>
      </c>
      <c r="AI117" s="76"/>
    </row>
    <row r="118" spans="1:35" hidden="1" x14ac:dyDescent="0.2">
      <c r="A118" s="67">
        <v>6602</v>
      </c>
      <c r="B118" s="71" t="s">
        <v>49</v>
      </c>
      <c r="C118" s="102">
        <f t="shared" si="15"/>
        <v>16216</v>
      </c>
      <c r="D118" s="71">
        <v>307</v>
      </c>
      <c r="E118" s="71">
        <v>12874</v>
      </c>
      <c r="F118" s="71">
        <v>1025</v>
      </c>
      <c r="G118" s="71">
        <v>0</v>
      </c>
      <c r="H118" s="71" t="s">
        <v>56</v>
      </c>
      <c r="I118" s="71">
        <v>2317</v>
      </c>
      <c r="J118" s="71" t="s">
        <v>246</v>
      </c>
      <c r="K118" s="96">
        <v>5</v>
      </c>
      <c r="L118" s="71">
        <v>69</v>
      </c>
      <c r="M118" s="71">
        <v>2208</v>
      </c>
      <c r="N118" s="71">
        <f>M118*2</f>
        <v>4416</v>
      </c>
      <c r="O118" s="71">
        <v>7</v>
      </c>
      <c r="P118" s="71">
        <v>350</v>
      </c>
      <c r="Q118" s="71">
        <f>P118*2</f>
        <v>700</v>
      </c>
      <c r="R118" s="71">
        <v>23</v>
      </c>
      <c r="S118" s="71">
        <v>68</v>
      </c>
      <c r="T118" s="71">
        <v>26</v>
      </c>
      <c r="U118" s="71">
        <v>9</v>
      </c>
      <c r="V118" s="71">
        <v>9</v>
      </c>
      <c r="W118" s="71">
        <v>2</v>
      </c>
      <c r="X118" s="71">
        <v>0</v>
      </c>
      <c r="Y118" s="71">
        <v>0</v>
      </c>
      <c r="Z118" s="71">
        <v>3</v>
      </c>
      <c r="AA118" s="71">
        <v>9</v>
      </c>
      <c r="AB118" s="71">
        <v>9</v>
      </c>
      <c r="AC118" s="71">
        <v>0</v>
      </c>
      <c r="AD118" s="71">
        <v>4</v>
      </c>
      <c r="AE118" s="71">
        <v>0</v>
      </c>
      <c r="AF118" s="71">
        <v>1</v>
      </c>
      <c r="AG118" s="73" t="s">
        <v>247</v>
      </c>
      <c r="AH118" s="73" t="s">
        <v>210</v>
      </c>
      <c r="AI118" s="76"/>
    </row>
    <row r="119" spans="1:35" hidden="1" x14ac:dyDescent="0.2">
      <c r="A119" s="67">
        <v>7012</v>
      </c>
      <c r="B119" s="71" t="s">
        <v>49</v>
      </c>
      <c r="C119" s="102">
        <f t="shared" si="15"/>
        <v>11050</v>
      </c>
      <c r="D119" s="71">
        <v>303</v>
      </c>
      <c r="E119" s="71">
        <v>8570</v>
      </c>
      <c r="F119" s="71">
        <v>0</v>
      </c>
      <c r="G119" s="71">
        <v>2480</v>
      </c>
      <c r="H119" s="71" t="s">
        <v>59</v>
      </c>
      <c r="I119" s="71">
        <v>0</v>
      </c>
      <c r="J119" s="71" t="s">
        <v>47</v>
      </c>
      <c r="K119" s="94">
        <v>1</v>
      </c>
      <c r="L119" s="71">
        <v>63</v>
      </c>
      <c r="M119" s="71">
        <v>2016</v>
      </c>
      <c r="N119" s="71">
        <f>M119*2</f>
        <v>4032</v>
      </c>
      <c r="O119" s="71">
        <v>0</v>
      </c>
      <c r="P119" s="71">
        <v>0</v>
      </c>
      <c r="Q119" s="71">
        <f>P119*2</f>
        <v>0</v>
      </c>
      <c r="R119" s="71">
        <v>31</v>
      </c>
      <c r="S119" s="71">
        <v>119</v>
      </c>
      <c r="T119" s="71">
        <v>159</v>
      </c>
      <c r="U119" s="71">
        <v>8</v>
      </c>
      <c r="V119" s="71">
        <v>13</v>
      </c>
      <c r="W119" s="71">
        <v>7</v>
      </c>
      <c r="X119" s="71">
        <v>0</v>
      </c>
      <c r="Y119" s="71">
        <v>0</v>
      </c>
      <c r="Z119" s="71">
        <v>2</v>
      </c>
      <c r="AA119" s="71">
        <v>13</v>
      </c>
      <c r="AB119" s="71">
        <v>2</v>
      </c>
      <c r="AC119" s="71">
        <v>0</v>
      </c>
      <c r="AD119" s="71">
        <v>3</v>
      </c>
      <c r="AE119" s="71">
        <v>1</v>
      </c>
      <c r="AF119" s="71">
        <v>2</v>
      </c>
      <c r="AG119" s="73" t="s">
        <v>240</v>
      </c>
      <c r="AH119" s="73"/>
      <c r="AI119" s="76"/>
    </row>
    <row r="120" spans="1:35" hidden="1" x14ac:dyDescent="0.2">
      <c r="A120" s="67">
        <v>6940</v>
      </c>
      <c r="B120" s="71" t="s">
        <v>49</v>
      </c>
      <c r="C120" s="102">
        <v>63867</v>
      </c>
      <c r="D120" s="71">
        <v>0</v>
      </c>
      <c r="E120" s="71"/>
      <c r="F120" s="71"/>
      <c r="G120" s="71"/>
      <c r="H120" s="71"/>
      <c r="I120" s="71"/>
      <c r="J120" s="71" t="s">
        <v>47</v>
      </c>
      <c r="K120" s="94">
        <v>1</v>
      </c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>
        <v>0</v>
      </c>
      <c r="Y120" s="71">
        <v>0</v>
      </c>
      <c r="Z120" s="71"/>
      <c r="AA120" s="71"/>
      <c r="AB120" s="71"/>
      <c r="AC120" s="71"/>
      <c r="AD120" s="71"/>
      <c r="AE120" s="71"/>
      <c r="AF120" s="71"/>
      <c r="AG120" s="73" t="s">
        <v>248</v>
      </c>
      <c r="AH120" s="73" t="s">
        <v>210</v>
      </c>
      <c r="AI120" s="76"/>
    </row>
    <row r="121" spans="1:35" hidden="1" x14ac:dyDescent="0.2">
      <c r="A121" s="67">
        <v>7016</v>
      </c>
      <c r="B121" s="71" t="s">
        <v>45</v>
      </c>
      <c r="C121" s="102">
        <f>E121+F121+G121+I121</f>
        <v>5751</v>
      </c>
      <c r="D121" s="71">
        <v>397</v>
      </c>
      <c r="E121" s="71">
        <v>4654</v>
      </c>
      <c r="F121" s="71">
        <v>380</v>
      </c>
      <c r="G121" s="71">
        <v>320</v>
      </c>
      <c r="H121" s="71" t="s">
        <v>59</v>
      </c>
      <c r="I121" s="71">
        <v>397</v>
      </c>
      <c r="J121" s="71" t="s">
        <v>47</v>
      </c>
      <c r="K121" s="94">
        <v>1</v>
      </c>
      <c r="L121" s="71">
        <v>25</v>
      </c>
      <c r="M121" s="71">
        <v>592</v>
      </c>
      <c r="N121" s="71">
        <f>M121*2</f>
        <v>1184</v>
      </c>
      <c r="O121" s="71">
        <v>14</v>
      </c>
      <c r="P121" s="71">
        <v>107</v>
      </c>
      <c r="Q121" s="71">
        <f>P121*2</f>
        <v>214</v>
      </c>
      <c r="R121" s="71">
        <v>16</v>
      </c>
      <c r="S121" s="71">
        <v>56</v>
      </c>
      <c r="T121" s="71">
        <v>75</v>
      </c>
      <c r="U121" s="71">
        <v>6</v>
      </c>
      <c r="V121" s="71">
        <v>5</v>
      </c>
      <c r="W121" s="71">
        <v>4</v>
      </c>
      <c r="X121" s="71">
        <v>0</v>
      </c>
      <c r="Y121" s="71">
        <v>0</v>
      </c>
      <c r="Z121" s="71">
        <v>4</v>
      </c>
      <c r="AA121" s="71">
        <v>5</v>
      </c>
      <c r="AB121" s="71">
        <v>4</v>
      </c>
      <c r="AC121" s="71">
        <v>1</v>
      </c>
      <c r="AD121" s="71">
        <v>3</v>
      </c>
      <c r="AE121" s="71">
        <v>0</v>
      </c>
      <c r="AF121" s="71">
        <v>2</v>
      </c>
      <c r="AG121" s="73" t="s">
        <v>249</v>
      </c>
      <c r="AH121" s="73" t="s">
        <v>210</v>
      </c>
      <c r="AI121" s="76"/>
    </row>
    <row r="122" spans="1:35" hidden="1" x14ac:dyDescent="0.2">
      <c r="A122" s="67">
        <v>7037</v>
      </c>
      <c r="B122" s="71" t="s">
        <v>49</v>
      </c>
      <c r="C122" s="102">
        <v>2400</v>
      </c>
      <c r="D122" s="71">
        <v>0</v>
      </c>
      <c r="E122" s="71"/>
      <c r="F122" s="71"/>
      <c r="G122" s="71"/>
      <c r="H122" s="71"/>
      <c r="I122" s="71"/>
      <c r="J122" s="71" t="s">
        <v>47</v>
      </c>
      <c r="K122" s="94">
        <v>1</v>
      </c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>
        <v>0</v>
      </c>
      <c r="Y122" s="71">
        <v>0</v>
      </c>
      <c r="Z122" s="71"/>
      <c r="AA122" s="71"/>
      <c r="AB122" s="71"/>
      <c r="AC122" s="71"/>
      <c r="AD122" s="71"/>
      <c r="AE122" s="71"/>
      <c r="AF122" s="71"/>
      <c r="AG122" s="73" t="s">
        <v>248</v>
      </c>
      <c r="AH122" s="73" t="s">
        <v>210</v>
      </c>
      <c r="AI122" s="76"/>
    </row>
    <row r="123" spans="1:35" hidden="1" x14ac:dyDescent="0.2">
      <c r="A123" s="67">
        <v>7042</v>
      </c>
      <c r="B123" s="71" t="s">
        <v>49</v>
      </c>
      <c r="C123" s="102">
        <v>7638</v>
      </c>
      <c r="D123" s="71">
        <v>76</v>
      </c>
      <c r="E123" s="71">
        <v>76</v>
      </c>
      <c r="F123" s="71">
        <v>0</v>
      </c>
      <c r="G123" s="71">
        <v>0</v>
      </c>
      <c r="H123" s="71" t="s">
        <v>50</v>
      </c>
      <c r="I123" s="71">
        <v>0</v>
      </c>
      <c r="J123" s="71" t="s">
        <v>47</v>
      </c>
      <c r="K123" s="94">
        <v>1</v>
      </c>
      <c r="L123" s="71">
        <v>18</v>
      </c>
      <c r="M123" s="71">
        <v>8</v>
      </c>
      <c r="N123" s="71">
        <v>16</v>
      </c>
      <c r="O123" s="71">
        <v>2</v>
      </c>
      <c r="P123" s="71">
        <v>8</v>
      </c>
      <c r="Q123" s="71">
        <v>16</v>
      </c>
      <c r="R123" s="71">
        <v>0</v>
      </c>
      <c r="S123" s="71">
        <v>30</v>
      </c>
      <c r="T123" s="71">
        <v>10</v>
      </c>
      <c r="U123" s="71">
        <v>5</v>
      </c>
      <c r="V123" s="71">
        <v>4</v>
      </c>
      <c r="W123" s="71">
        <v>2</v>
      </c>
      <c r="X123" s="71">
        <v>0</v>
      </c>
      <c r="Y123" s="71">
        <v>0</v>
      </c>
      <c r="Z123" s="71">
        <v>4</v>
      </c>
      <c r="AA123" s="71">
        <v>4</v>
      </c>
      <c r="AB123" s="71">
        <v>4</v>
      </c>
      <c r="AC123" s="71">
        <v>0</v>
      </c>
      <c r="AD123" s="71">
        <v>3</v>
      </c>
      <c r="AE123" s="71">
        <v>0</v>
      </c>
      <c r="AF123" s="71">
        <v>2</v>
      </c>
      <c r="AG123" s="73" t="s">
        <v>250</v>
      </c>
      <c r="AH123" s="73" t="s">
        <v>210</v>
      </c>
      <c r="AI123" s="76"/>
    </row>
    <row r="124" spans="1:35" hidden="1" x14ac:dyDescent="0.2">
      <c r="A124" s="67">
        <v>7044</v>
      </c>
      <c r="B124" s="71" t="s">
        <v>45</v>
      </c>
      <c r="C124" s="102">
        <f t="shared" ref="C124:C129" si="16">E124+F124+G124+I124</f>
        <v>3987</v>
      </c>
      <c r="D124" s="71">
        <v>445</v>
      </c>
      <c r="E124" s="71">
        <v>1520</v>
      </c>
      <c r="F124" s="71">
        <v>1511</v>
      </c>
      <c r="G124" s="71">
        <v>956</v>
      </c>
      <c r="H124" s="71" t="s">
        <v>50</v>
      </c>
      <c r="I124" s="71">
        <v>0</v>
      </c>
      <c r="J124" s="71" t="s">
        <v>47</v>
      </c>
      <c r="K124" s="94">
        <v>1</v>
      </c>
      <c r="L124" s="71">
        <v>16</v>
      </c>
      <c r="M124" s="71">
        <v>240</v>
      </c>
      <c r="N124" s="71">
        <f t="shared" ref="N124:N129" si="17">M124*2</f>
        <v>480</v>
      </c>
      <c r="O124" s="71">
        <v>0</v>
      </c>
      <c r="P124" s="71">
        <v>0</v>
      </c>
      <c r="Q124" s="71">
        <f t="shared" ref="Q124:Q129" si="18">P124*2</f>
        <v>0</v>
      </c>
      <c r="R124" s="71">
        <v>11</v>
      </c>
      <c r="S124" s="71">
        <v>58</v>
      </c>
      <c r="T124" s="71">
        <v>39</v>
      </c>
      <c r="U124" s="71">
        <v>8</v>
      </c>
      <c r="V124" s="71">
        <v>8</v>
      </c>
      <c r="W124" s="71">
        <v>5</v>
      </c>
      <c r="X124" s="71">
        <v>0</v>
      </c>
      <c r="Y124" s="71">
        <v>0</v>
      </c>
      <c r="Z124" s="71">
        <v>2</v>
      </c>
      <c r="AA124" s="71">
        <v>8</v>
      </c>
      <c r="AB124" s="71">
        <v>4</v>
      </c>
      <c r="AC124" s="71">
        <v>0</v>
      </c>
      <c r="AD124" s="71">
        <v>0</v>
      </c>
      <c r="AE124" s="71">
        <v>1</v>
      </c>
      <c r="AF124" s="71">
        <v>2</v>
      </c>
      <c r="AG124" s="73" t="s">
        <v>240</v>
      </c>
      <c r="AH124" s="73"/>
      <c r="AI124" s="76"/>
    </row>
    <row r="125" spans="1:35" hidden="1" x14ac:dyDescent="0.2">
      <c r="A125" s="67">
        <v>7048</v>
      </c>
      <c r="B125" s="71" t="s">
        <v>49</v>
      </c>
      <c r="C125" s="102">
        <f t="shared" si="16"/>
        <v>4108</v>
      </c>
      <c r="D125" s="71">
        <v>265</v>
      </c>
      <c r="E125" s="71">
        <v>3847</v>
      </c>
      <c r="F125" s="71">
        <v>0</v>
      </c>
      <c r="G125" s="71">
        <v>261</v>
      </c>
      <c r="H125" s="71" t="s">
        <v>50</v>
      </c>
      <c r="I125" s="71">
        <v>0</v>
      </c>
      <c r="J125" s="71" t="s">
        <v>47</v>
      </c>
      <c r="K125" s="94">
        <v>1</v>
      </c>
      <c r="L125" s="71">
        <v>12</v>
      </c>
      <c r="M125" s="71">
        <v>180</v>
      </c>
      <c r="N125" s="71">
        <f t="shared" si="17"/>
        <v>360</v>
      </c>
      <c r="O125" s="71">
        <v>0</v>
      </c>
      <c r="P125" s="71">
        <v>0</v>
      </c>
      <c r="Q125" s="71">
        <f t="shared" si="18"/>
        <v>0</v>
      </c>
      <c r="R125" s="71">
        <v>9</v>
      </c>
      <c r="S125" s="71">
        <v>68</v>
      </c>
      <c r="T125" s="71">
        <v>104</v>
      </c>
      <c r="U125" s="71">
        <v>8</v>
      </c>
      <c r="V125" s="71">
        <v>6</v>
      </c>
      <c r="W125" s="71">
        <v>3</v>
      </c>
      <c r="X125" s="71">
        <v>0</v>
      </c>
      <c r="Y125" s="71">
        <v>0</v>
      </c>
      <c r="Z125" s="71">
        <v>2</v>
      </c>
      <c r="AA125" s="71">
        <v>6</v>
      </c>
      <c r="AB125" s="71">
        <v>2</v>
      </c>
      <c r="AC125" s="71">
        <v>0</v>
      </c>
      <c r="AD125" s="71">
        <v>1</v>
      </c>
      <c r="AE125" s="71">
        <v>0</v>
      </c>
      <c r="AF125" s="71">
        <v>1</v>
      </c>
      <c r="AG125" s="73" t="s">
        <v>251</v>
      </c>
      <c r="AH125" s="73" t="s">
        <v>210</v>
      </c>
      <c r="AI125" s="76"/>
    </row>
    <row r="126" spans="1:35" hidden="1" x14ac:dyDescent="0.2">
      <c r="A126" s="67">
        <v>7050</v>
      </c>
      <c r="B126" s="71" t="s">
        <v>49</v>
      </c>
      <c r="C126" s="102">
        <f t="shared" si="16"/>
        <v>6972</v>
      </c>
      <c r="D126" s="71">
        <v>324</v>
      </c>
      <c r="E126" s="71">
        <v>5588</v>
      </c>
      <c r="F126" s="71">
        <v>1028</v>
      </c>
      <c r="G126" s="71">
        <v>0</v>
      </c>
      <c r="H126" s="71" t="s">
        <v>59</v>
      </c>
      <c r="I126" s="71">
        <v>356</v>
      </c>
      <c r="J126" s="71" t="s">
        <v>47</v>
      </c>
      <c r="K126" s="94">
        <v>1</v>
      </c>
      <c r="L126" s="71">
        <v>0</v>
      </c>
      <c r="M126" s="71">
        <v>42</v>
      </c>
      <c r="N126" s="71">
        <f t="shared" si="17"/>
        <v>84</v>
      </c>
      <c r="O126" s="71">
        <v>1</v>
      </c>
      <c r="P126" s="71">
        <v>21</v>
      </c>
      <c r="Q126" s="71">
        <f t="shared" si="18"/>
        <v>42</v>
      </c>
      <c r="R126" s="71">
        <v>0</v>
      </c>
      <c r="S126" s="71">
        <v>0</v>
      </c>
      <c r="T126" s="71">
        <v>0</v>
      </c>
      <c r="U126" s="71">
        <v>4</v>
      </c>
      <c r="V126" s="71">
        <v>5</v>
      </c>
      <c r="W126" s="71">
        <v>2</v>
      </c>
      <c r="X126" s="71">
        <v>0</v>
      </c>
      <c r="Y126" s="71">
        <v>0</v>
      </c>
      <c r="Z126" s="71">
        <v>2</v>
      </c>
      <c r="AA126" s="71">
        <v>5</v>
      </c>
      <c r="AB126" s="71">
        <v>2</v>
      </c>
      <c r="AC126" s="71">
        <v>0</v>
      </c>
      <c r="AD126" s="71">
        <v>1</v>
      </c>
      <c r="AE126" s="71">
        <v>1</v>
      </c>
      <c r="AF126" s="71">
        <v>1</v>
      </c>
      <c r="AG126" s="73" t="s">
        <v>239</v>
      </c>
      <c r="AH126" s="73" t="s">
        <v>210</v>
      </c>
      <c r="AI126" s="76"/>
    </row>
    <row r="127" spans="1:35" hidden="1" x14ac:dyDescent="0.2">
      <c r="A127" s="67">
        <v>7051</v>
      </c>
      <c r="B127" s="71" t="s">
        <v>45</v>
      </c>
      <c r="C127" s="102">
        <f t="shared" si="16"/>
        <v>9893</v>
      </c>
      <c r="D127" s="71">
        <v>325</v>
      </c>
      <c r="E127" s="71">
        <v>8859</v>
      </c>
      <c r="F127" s="71">
        <v>0</v>
      </c>
      <c r="G127" s="71">
        <v>0</v>
      </c>
      <c r="H127" s="71" t="s">
        <v>59</v>
      </c>
      <c r="I127" s="71">
        <v>1034</v>
      </c>
      <c r="J127" s="71" t="s">
        <v>47</v>
      </c>
      <c r="K127" s="94">
        <v>1</v>
      </c>
      <c r="L127" s="71">
        <v>12</v>
      </c>
      <c r="M127" s="71">
        <v>180</v>
      </c>
      <c r="N127" s="71">
        <f t="shared" si="17"/>
        <v>360</v>
      </c>
      <c r="O127" s="71">
        <v>0</v>
      </c>
      <c r="P127" s="71">
        <v>0</v>
      </c>
      <c r="Q127" s="71">
        <f t="shared" si="18"/>
        <v>0</v>
      </c>
      <c r="R127" s="71">
        <v>18</v>
      </c>
      <c r="S127" s="71">
        <v>96</v>
      </c>
      <c r="T127" s="71">
        <v>48</v>
      </c>
      <c r="U127" s="71">
        <v>4</v>
      </c>
      <c r="V127" s="71">
        <v>3</v>
      </c>
      <c r="W127" s="71">
        <v>1</v>
      </c>
      <c r="X127" s="71">
        <v>0</v>
      </c>
      <c r="Y127" s="71">
        <v>0</v>
      </c>
      <c r="Z127" s="71">
        <v>2</v>
      </c>
      <c r="AA127" s="71">
        <v>3</v>
      </c>
      <c r="AB127" s="71">
        <v>2</v>
      </c>
      <c r="AC127" s="71">
        <v>0</v>
      </c>
      <c r="AD127" s="71">
        <v>2</v>
      </c>
      <c r="AE127" s="71">
        <v>0</v>
      </c>
      <c r="AF127" s="71">
        <v>1</v>
      </c>
      <c r="AG127" s="73" t="s">
        <v>249</v>
      </c>
      <c r="AH127" s="73" t="s">
        <v>210</v>
      </c>
      <c r="AI127" s="76"/>
    </row>
    <row r="128" spans="1:35" hidden="1" x14ac:dyDescent="0.2">
      <c r="A128" s="67">
        <v>7052</v>
      </c>
      <c r="B128" s="71" t="s">
        <v>49</v>
      </c>
      <c r="C128" s="102">
        <f t="shared" si="16"/>
        <v>3284</v>
      </c>
      <c r="D128" s="71">
        <v>377</v>
      </c>
      <c r="E128" s="71">
        <v>3284</v>
      </c>
      <c r="F128" s="71">
        <v>0</v>
      </c>
      <c r="G128" s="71">
        <v>0</v>
      </c>
      <c r="H128" s="71" t="s">
        <v>50</v>
      </c>
      <c r="I128" s="71">
        <v>0</v>
      </c>
      <c r="J128" s="71" t="s">
        <v>47</v>
      </c>
      <c r="K128" s="94">
        <v>1</v>
      </c>
      <c r="L128" s="71">
        <v>12</v>
      </c>
      <c r="M128" s="71">
        <v>180</v>
      </c>
      <c r="N128" s="71">
        <f t="shared" si="17"/>
        <v>360</v>
      </c>
      <c r="O128" s="71">
        <v>3</v>
      </c>
      <c r="P128" s="71">
        <v>63</v>
      </c>
      <c r="Q128" s="71">
        <f t="shared" si="18"/>
        <v>126</v>
      </c>
      <c r="R128" s="71">
        <v>14</v>
      </c>
      <c r="S128" s="71">
        <v>61</v>
      </c>
      <c r="T128" s="71">
        <v>79</v>
      </c>
      <c r="U128" s="71">
        <v>3</v>
      </c>
      <c r="V128" s="71">
        <v>3</v>
      </c>
      <c r="W128" s="71">
        <v>0</v>
      </c>
      <c r="X128" s="71">
        <v>0</v>
      </c>
      <c r="Y128" s="71">
        <v>0</v>
      </c>
      <c r="Z128" s="71">
        <v>2</v>
      </c>
      <c r="AA128" s="71">
        <v>3</v>
      </c>
      <c r="AB128" s="71">
        <v>2</v>
      </c>
      <c r="AC128" s="71">
        <v>0</v>
      </c>
      <c r="AD128" s="71">
        <v>1</v>
      </c>
      <c r="AE128" s="71">
        <v>0</v>
      </c>
      <c r="AF128" s="71">
        <v>1</v>
      </c>
      <c r="AG128" s="73" t="s">
        <v>252</v>
      </c>
      <c r="AH128" s="73" t="s">
        <v>210</v>
      </c>
      <c r="AI128" s="76"/>
    </row>
    <row r="129" spans="1:35" hidden="1" x14ac:dyDescent="0.2">
      <c r="A129" s="67">
        <v>8680</v>
      </c>
      <c r="B129" s="71" t="s">
        <v>45</v>
      </c>
      <c r="C129" s="102">
        <f t="shared" si="16"/>
        <v>866</v>
      </c>
      <c r="D129" s="71">
        <v>28</v>
      </c>
      <c r="E129" s="71">
        <v>433</v>
      </c>
      <c r="F129" s="71">
        <v>0</v>
      </c>
      <c r="G129" s="71">
        <v>0</v>
      </c>
      <c r="H129" s="71" t="s">
        <v>56</v>
      </c>
      <c r="I129" s="71">
        <v>433</v>
      </c>
      <c r="J129" s="71" t="s">
        <v>78</v>
      </c>
      <c r="K129" s="94">
        <v>1</v>
      </c>
      <c r="L129" s="71">
        <v>6</v>
      </c>
      <c r="M129" s="71">
        <v>74</v>
      </c>
      <c r="N129" s="71">
        <f t="shared" si="17"/>
        <v>148</v>
      </c>
      <c r="O129" s="71">
        <v>1</v>
      </c>
      <c r="P129" s="71">
        <v>21</v>
      </c>
      <c r="Q129" s="71">
        <f t="shared" si="18"/>
        <v>42</v>
      </c>
      <c r="R129" s="71">
        <v>0</v>
      </c>
      <c r="S129" s="71">
        <v>3</v>
      </c>
      <c r="T129" s="71">
        <v>0</v>
      </c>
      <c r="U129" s="71">
        <v>1</v>
      </c>
      <c r="V129" s="71">
        <v>1</v>
      </c>
      <c r="W129" s="71">
        <v>0</v>
      </c>
      <c r="X129" s="71">
        <v>0</v>
      </c>
      <c r="Y129" s="71">
        <v>0</v>
      </c>
      <c r="Z129" s="71">
        <v>0</v>
      </c>
      <c r="AA129" s="71">
        <v>1</v>
      </c>
      <c r="AB129" s="71">
        <v>1</v>
      </c>
      <c r="AC129" s="71">
        <v>0</v>
      </c>
      <c r="AD129" s="71">
        <v>1</v>
      </c>
      <c r="AE129" s="71">
        <v>0</v>
      </c>
      <c r="AF129" s="71">
        <v>1</v>
      </c>
      <c r="AG129" s="73" t="s">
        <v>242</v>
      </c>
      <c r="AH129" s="73" t="s">
        <v>210</v>
      </c>
      <c r="AI129" s="76"/>
    </row>
    <row r="130" spans="1:35" hidden="1" x14ac:dyDescent="0.2">
      <c r="A130" s="67">
        <v>9138</v>
      </c>
      <c r="B130" s="71" t="s">
        <v>49</v>
      </c>
      <c r="C130" s="102">
        <v>22320</v>
      </c>
      <c r="D130" s="71">
        <v>60</v>
      </c>
      <c r="E130" s="71">
        <v>0</v>
      </c>
      <c r="F130" s="71">
        <v>0</v>
      </c>
      <c r="G130" s="71">
        <v>200</v>
      </c>
      <c r="H130" s="71" t="s">
        <v>50</v>
      </c>
      <c r="I130" s="71">
        <v>0</v>
      </c>
      <c r="J130" s="71" t="s">
        <v>47</v>
      </c>
      <c r="K130" s="94">
        <v>1</v>
      </c>
      <c r="L130" s="71">
        <v>2</v>
      </c>
      <c r="M130" s="71">
        <v>20</v>
      </c>
      <c r="N130" s="71">
        <v>40</v>
      </c>
      <c r="O130" s="71">
        <v>15</v>
      </c>
      <c r="P130" s="71">
        <v>0</v>
      </c>
      <c r="Q130" s="71">
        <v>0</v>
      </c>
      <c r="R130" s="71">
        <v>2</v>
      </c>
      <c r="S130" s="71">
        <v>24</v>
      </c>
      <c r="T130" s="71">
        <v>2</v>
      </c>
      <c r="U130" s="71">
        <v>5</v>
      </c>
      <c r="V130" s="71">
        <v>5</v>
      </c>
      <c r="W130" s="71">
        <v>2</v>
      </c>
      <c r="X130" s="71">
        <v>0</v>
      </c>
      <c r="Y130" s="71">
        <v>0</v>
      </c>
      <c r="Z130" s="71">
        <v>4</v>
      </c>
      <c r="AA130" s="71">
        <v>5</v>
      </c>
      <c r="AB130" s="71">
        <v>4</v>
      </c>
      <c r="AC130" s="71">
        <v>0</v>
      </c>
      <c r="AD130" s="71">
        <v>1</v>
      </c>
      <c r="AE130" s="71">
        <v>0</v>
      </c>
      <c r="AF130" s="71">
        <v>1</v>
      </c>
      <c r="AG130" s="73" t="s">
        <v>212</v>
      </c>
      <c r="AH130" s="73" t="s">
        <v>210</v>
      </c>
      <c r="AI130" s="76"/>
    </row>
    <row r="131" spans="1:35" hidden="1" x14ac:dyDescent="0.2">
      <c r="A131" s="67">
        <v>9212</v>
      </c>
      <c r="B131" s="71" t="s">
        <v>49</v>
      </c>
      <c r="C131" s="102">
        <v>6216</v>
      </c>
      <c r="D131" s="71">
        <v>68</v>
      </c>
      <c r="E131" s="71">
        <v>0</v>
      </c>
      <c r="F131" s="71">
        <v>203</v>
      </c>
      <c r="G131" s="71">
        <v>0</v>
      </c>
      <c r="H131" s="71" t="s">
        <v>50</v>
      </c>
      <c r="I131" s="71">
        <v>0</v>
      </c>
      <c r="J131" s="71" t="s">
        <v>47</v>
      </c>
      <c r="K131" s="94">
        <v>1</v>
      </c>
      <c r="L131" s="71">
        <v>4</v>
      </c>
      <c r="M131" s="71">
        <v>12</v>
      </c>
      <c r="N131" s="71">
        <v>24</v>
      </c>
      <c r="O131" s="71">
        <v>20</v>
      </c>
      <c r="P131" s="71">
        <v>8</v>
      </c>
      <c r="Q131" s="71">
        <v>47</v>
      </c>
      <c r="R131" s="71">
        <v>0</v>
      </c>
      <c r="S131" s="71">
        <v>40</v>
      </c>
      <c r="T131" s="71">
        <v>20</v>
      </c>
      <c r="U131" s="71">
        <v>5</v>
      </c>
      <c r="V131" s="71">
        <v>5</v>
      </c>
      <c r="W131" s="71">
        <v>2</v>
      </c>
      <c r="X131" s="71">
        <v>0</v>
      </c>
      <c r="Y131" s="71">
        <v>0</v>
      </c>
      <c r="Z131" s="71">
        <v>3</v>
      </c>
      <c r="AA131" s="71">
        <v>5</v>
      </c>
      <c r="AB131" s="71">
        <v>3</v>
      </c>
      <c r="AC131" s="71">
        <v>0</v>
      </c>
      <c r="AD131" s="71">
        <v>0</v>
      </c>
      <c r="AE131" s="71">
        <v>0</v>
      </c>
      <c r="AF131" s="71">
        <v>1</v>
      </c>
      <c r="AG131" s="73" t="s">
        <v>212</v>
      </c>
      <c r="AH131" s="73" t="s">
        <v>210</v>
      </c>
      <c r="AI131" s="76"/>
    </row>
    <row r="132" spans="1:35" hidden="1" x14ac:dyDescent="0.2">
      <c r="A132" s="70">
        <v>9301</v>
      </c>
      <c r="B132" s="71" t="s">
        <v>49</v>
      </c>
      <c r="C132" s="102">
        <v>20004</v>
      </c>
      <c r="D132" s="71">
        <v>142</v>
      </c>
      <c r="E132" s="71">
        <v>350</v>
      </c>
      <c r="F132" s="71">
        <v>0</v>
      </c>
      <c r="G132" s="71">
        <v>0</v>
      </c>
      <c r="H132" s="71" t="s">
        <v>50</v>
      </c>
      <c r="I132" s="71">
        <v>0</v>
      </c>
      <c r="J132" s="71" t="s">
        <v>345</v>
      </c>
      <c r="K132" s="99">
        <v>5</v>
      </c>
      <c r="L132" s="71">
        <v>20</v>
      </c>
      <c r="M132" s="71">
        <v>788</v>
      </c>
      <c r="N132" s="71">
        <v>1576</v>
      </c>
      <c r="O132" s="71">
        <v>19</v>
      </c>
      <c r="P132" s="71">
        <v>8</v>
      </c>
      <c r="Q132" s="71">
        <v>152</v>
      </c>
      <c r="R132" s="71">
        <v>10</v>
      </c>
      <c r="S132" s="71">
        <v>48</v>
      </c>
      <c r="T132" s="71">
        <v>1</v>
      </c>
      <c r="U132" s="71">
        <v>15</v>
      </c>
      <c r="V132" s="71">
        <v>9</v>
      </c>
      <c r="W132" s="71">
        <v>10</v>
      </c>
      <c r="X132" s="71">
        <v>0</v>
      </c>
      <c r="Y132" s="71">
        <v>0</v>
      </c>
      <c r="Z132" s="71">
        <v>4</v>
      </c>
      <c r="AA132" s="71">
        <v>9</v>
      </c>
      <c r="AB132" s="71">
        <v>9</v>
      </c>
      <c r="AC132" s="71">
        <v>23</v>
      </c>
      <c r="AD132" s="71">
        <v>3</v>
      </c>
      <c r="AE132" s="71"/>
      <c r="AF132" s="71">
        <v>2</v>
      </c>
      <c r="AG132" s="73" t="s">
        <v>212</v>
      </c>
      <c r="AH132" s="73"/>
      <c r="AI132" s="76"/>
    </row>
    <row r="133" spans="1:35" hidden="1" x14ac:dyDescent="0.2">
      <c r="A133" s="67">
        <v>9406</v>
      </c>
      <c r="B133" s="71" t="s">
        <v>45</v>
      </c>
      <c r="C133" s="102">
        <f t="shared" ref="C133:C138" si="19">E133+F133+G133+I133</f>
        <v>6972</v>
      </c>
      <c r="D133" s="71">
        <v>324</v>
      </c>
      <c r="E133" s="71">
        <v>5588</v>
      </c>
      <c r="F133" s="71">
        <v>1028</v>
      </c>
      <c r="G133" s="71">
        <v>0</v>
      </c>
      <c r="H133" s="71" t="s">
        <v>59</v>
      </c>
      <c r="I133" s="71">
        <v>356</v>
      </c>
      <c r="J133" s="71" t="s">
        <v>47</v>
      </c>
      <c r="K133" s="94">
        <v>1</v>
      </c>
      <c r="L133" s="71">
        <v>0</v>
      </c>
      <c r="M133" s="71">
        <v>42</v>
      </c>
      <c r="N133" s="71">
        <f>M133*2</f>
        <v>84</v>
      </c>
      <c r="O133" s="71">
        <v>1</v>
      </c>
      <c r="P133" s="71">
        <v>21</v>
      </c>
      <c r="Q133" s="71">
        <f>P133*2</f>
        <v>42</v>
      </c>
      <c r="R133" s="71">
        <v>0</v>
      </c>
      <c r="S133" s="71">
        <v>0</v>
      </c>
      <c r="T133" s="71">
        <v>0</v>
      </c>
      <c r="U133" s="71">
        <v>4</v>
      </c>
      <c r="V133" s="71">
        <v>5</v>
      </c>
      <c r="W133" s="71">
        <v>2</v>
      </c>
      <c r="X133" s="71">
        <v>0</v>
      </c>
      <c r="Y133" s="71">
        <v>0</v>
      </c>
      <c r="Z133" s="71">
        <v>2</v>
      </c>
      <c r="AA133" s="71">
        <v>5</v>
      </c>
      <c r="AB133" s="71">
        <v>2</v>
      </c>
      <c r="AC133" s="71">
        <v>0</v>
      </c>
      <c r="AD133" s="71">
        <v>1</v>
      </c>
      <c r="AE133" s="71">
        <v>1</v>
      </c>
      <c r="AF133" s="71">
        <v>1</v>
      </c>
      <c r="AG133" s="73"/>
      <c r="AH133" s="73" t="s">
        <v>210</v>
      </c>
      <c r="AI133" s="76"/>
    </row>
    <row r="134" spans="1:35" hidden="1" x14ac:dyDescent="0.2">
      <c r="A134" s="67">
        <v>9582</v>
      </c>
      <c r="B134" s="71" t="s">
        <v>49</v>
      </c>
      <c r="C134" s="102">
        <f t="shared" si="19"/>
        <v>2562</v>
      </c>
      <c r="D134" s="71">
        <v>169</v>
      </c>
      <c r="E134" s="71">
        <v>2393</v>
      </c>
      <c r="F134" s="71">
        <v>0</v>
      </c>
      <c r="G134" s="71">
        <v>0</v>
      </c>
      <c r="H134" s="71" t="s">
        <v>59</v>
      </c>
      <c r="I134" s="71">
        <v>169</v>
      </c>
      <c r="J134" s="71" t="s">
        <v>47</v>
      </c>
      <c r="K134" s="94">
        <v>1</v>
      </c>
      <c r="L134" s="71">
        <v>16</v>
      </c>
      <c r="M134" s="71">
        <v>188</v>
      </c>
      <c r="N134" s="71">
        <v>376</v>
      </c>
      <c r="O134" s="71">
        <v>3</v>
      </c>
      <c r="P134" s="71">
        <v>31</v>
      </c>
      <c r="Q134" s="71">
        <v>62</v>
      </c>
      <c r="R134" s="71">
        <v>14</v>
      </c>
      <c r="S134" s="71">
        <v>26</v>
      </c>
      <c r="T134" s="71">
        <v>0</v>
      </c>
      <c r="U134" s="71">
        <v>2</v>
      </c>
      <c r="V134" s="71">
        <v>2</v>
      </c>
      <c r="W134" s="71">
        <v>1</v>
      </c>
      <c r="X134" s="71">
        <v>0</v>
      </c>
      <c r="Y134" s="71">
        <v>0</v>
      </c>
      <c r="Z134" s="71">
        <v>2</v>
      </c>
      <c r="AA134" s="71">
        <v>2</v>
      </c>
      <c r="AB134" s="71">
        <v>2</v>
      </c>
      <c r="AC134" s="71">
        <v>0</v>
      </c>
      <c r="AD134" s="71">
        <v>2</v>
      </c>
      <c r="AE134" s="71">
        <v>1</v>
      </c>
      <c r="AF134" s="71">
        <v>1</v>
      </c>
      <c r="AG134" s="73" t="s">
        <v>231</v>
      </c>
      <c r="AH134" s="73" t="s">
        <v>210</v>
      </c>
      <c r="AI134" s="76"/>
    </row>
    <row r="135" spans="1:35" hidden="1" x14ac:dyDescent="0.2">
      <c r="A135" s="67">
        <v>9591</v>
      </c>
      <c r="B135" s="71" t="s">
        <v>49</v>
      </c>
      <c r="C135" s="102">
        <f t="shared" si="19"/>
        <v>2379</v>
      </c>
      <c r="D135" s="71">
        <v>370</v>
      </c>
      <c r="E135" s="71">
        <v>2379</v>
      </c>
      <c r="F135" s="71">
        <v>0</v>
      </c>
      <c r="G135" s="71">
        <v>0</v>
      </c>
      <c r="H135" s="71" t="s">
        <v>82</v>
      </c>
      <c r="I135" s="71">
        <v>0</v>
      </c>
      <c r="J135" s="71" t="s">
        <v>47</v>
      </c>
      <c r="K135" s="94">
        <v>1</v>
      </c>
      <c r="L135" s="71">
        <v>10</v>
      </c>
      <c r="M135" s="71">
        <v>120</v>
      </c>
      <c r="N135" s="71">
        <f>M135*2</f>
        <v>240</v>
      </c>
      <c r="O135" s="71">
        <v>0</v>
      </c>
      <c r="P135" s="71">
        <v>0</v>
      </c>
      <c r="Q135" s="71">
        <f>P135*2</f>
        <v>0</v>
      </c>
      <c r="R135" s="71">
        <v>10</v>
      </c>
      <c r="S135" s="71">
        <v>20</v>
      </c>
      <c r="T135" s="71">
        <v>0</v>
      </c>
      <c r="U135" s="71">
        <v>3</v>
      </c>
      <c r="V135" s="71">
        <v>2</v>
      </c>
      <c r="W135" s="71">
        <v>0</v>
      </c>
      <c r="X135" s="71">
        <v>0</v>
      </c>
      <c r="Y135" s="71">
        <v>0</v>
      </c>
      <c r="Z135" s="71">
        <v>2</v>
      </c>
      <c r="AA135" s="71">
        <v>2</v>
      </c>
      <c r="AB135" s="71">
        <v>2</v>
      </c>
      <c r="AC135" s="71">
        <v>2</v>
      </c>
      <c r="AD135" s="71">
        <v>1</v>
      </c>
      <c r="AE135" s="71">
        <v>1</v>
      </c>
      <c r="AF135" s="71">
        <v>1</v>
      </c>
      <c r="AG135" s="73" t="s">
        <v>214</v>
      </c>
      <c r="AH135" s="73" t="s">
        <v>210</v>
      </c>
      <c r="AI135" s="76"/>
    </row>
    <row r="136" spans="1:35" hidden="1" x14ac:dyDescent="0.2">
      <c r="A136" s="67">
        <v>9594</v>
      </c>
      <c r="B136" s="71" t="s">
        <v>45</v>
      </c>
      <c r="C136" s="102">
        <f t="shared" si="19"/>
        <v>908</v>
      </c>
      <c r="D136" s="71">
        <v>0</v>
      </c>
      <c r="E136" s="71">
        <v>908</v>
      </c>
      <c r="F136" s="71">
        <v>0</v>
      </c>
      <c r="G136" s="71">
        <v>0</v>
      </c>
      <c r="H136" s="71" t="s">
        <v>50</v>
      </c>
      <c r="I136" s="71">
        <v>0</v>
      </c>
      <c r="J136" s="71" t="s">
        <v>47</v>
      </c>
      <c r="K136" s="94">
        <v>1</v>
      </c>
      <c r="L136" s="71">
        <v>4</v>
      </c>
      <c r="M136" s="71">
        <v>60</v>
      </c>
      <c r="N136" s="71">
        <f>M136*2</f>
        <v>120</v>
      </c>
      <c r="O136" s="71">
        <v>0</v>
      </c>
      <c r="P136" s="71">
        <v>0</v>
      </c>
      <c r="Q136" s="71">
        <f>P136*2</f>
        <v>0</v>
      </c>
      <c r="R136" s="71">
        <v>0</v>
      </c>
      <c r="S136" s="71">
        <v>15</v>
      </c>
      <c r="T136" s="71">
        <v>0</v>
      </c>
      <c r="U136" s="71">
        <v>0</v>
      </c>
      <c r="V136" s="71">
        <v>0</v>
      </c>
      <c r="W136" s="71">
        <v>0</v>
      </c>
      <c r="X136" s="71">
        <v>0</v>
      </c>
      <c r="Y136" s="71">
        <v>0</v>
      </c>
      <c r="Z136" s="71">
        <v>0</v>
      </c>
      <c r="AA136" s="71">
        <v>0</v>
      </c>
      <c r="AB136" s="71">
        <v>0</v>
      </c>
      <c r="AC136" s="71">
        <v>0</v>
      </c>
      <c r="AD136" s="71">
        <v>0</v>
      </c>
      <c r="AE136" s="71">
        <v>0</v>
      </c>
      <c r="AF136" s="71">
        <v>1</v>
      </c>
      <c r="AG136" s="73" t="s">
        <v>214</v>
      </c>
      <c r="AH136" s="73"/>
      <c r="AI136" s="76"/>
    </row>
    <row r="137" spans="1:35" hidden="1" x14ac:dyDescent="0.2">
      <c r="A137" s="67">
        <v>10041</v>
      </c>
      <c r="B137" s="71" t="s">
        <v>49</v>
      </c>
      <c r="C137" s="102">
        <f t="shared" si="19"/>
        <v>7007</v>
      </c>
      <c r="D137" s="71">
        <v>145</v>
      </c>
      <c r="E137" s="71">
        <v>1500</v>
      </c>
      <c r="F137" s="71">
        <v>4990</v>
      </c>
      <c r="G137" s="71">
        <v>0</v>
      </c>
      <c r="H137" s="71" t="s">
        <v>52</v>
      </c>
      <c r="I137" s="71">
        <v>517</v>
      </c>
      <c r="J137" s="71" t="s">
        <v>47</v>
      </c>
      <c r="K137" s="94">
        <v>1</v>
      </c>
      <c r="L137" s="71">
        <v>11</v>
      </c>
      <c r="M137" s="71">
        <v>99</v>
      </c>
      <c r="N137" s="71">
        <f>M137*2</f>
        <v>198</v>
      </c>
      <c r="O137" s="71">
        <v>0</v>
      </c>
      <c r="P137" s="71">
        <v>0</v>
      </c>
      <c r="Q137" s="71">
        <f>P137*2</f>
        <v>0</v>
      </c>
      <c r="R137" s="71">
        <v>11</v>
      </c>
      <c r="S137" s="71">
        <v>74</v>
      </c>
      <c r="T137" s="71">
        <v>74</v>
      </c>
      <c r="U137" s="71">
        <v>5</v>
      </c>
      <c r="V137" s="71">
        <v>5</v>
      </c>
      <c r="W137" s="71">
        <v>1</v>
      </c>
      <c r="X137" s="71">
        <v>0</v>
      </c>
      <c r="Y137" s="71">
        <v>0</v>
      </c>
      <c r="Z137" s="71">
        <v>2</v>
      </c>
      <c r="AA137" s="71">
        <v>5</v>
      </c>
      <c r="AB137" s="71">
        <v>2</v>
      </c>
      <c r="AC137" s="71">
        <v>0</v>
      </c>
      <c r="AD137" s="71">
        <v>2</v>
      </c>
      <c r="AE137" s="71">
        <v>1</v>
      </c>
      <c r="AF137" s="71">
        <v>1</v>
      </c>
      <c r="AG137" s="73"/>
      <c r="AH137" s="73" t="s">
        <v>210</v>
      </c>
      <c r="AI137" s="76"/>
    </row>
    <row r="138" spans="1:35" hidden="1" x14ac:dyDescent="0.2">
      <c r="A138" s="67">
        <v>12012</v>
      </c>
      <c r="B138" s="71" t="s">
        <v>49</v>
      </c>
      <c r="C138" s="102">
        <f t="shared" si="19"/>
        <v>6570</v>
      </c>
      <c r="D138" s="117">
        <v>237</v>
      </c>
      <c r="E138" s="71">
        <v>0</v>
      </c>
      <c r="F138" s="71">
        <v>4896</v>
      </c>
      <c r="G138" s="71">
        <v>0</v>
      </c>
      <c r="H138" s="71" t="s">
        <v>84</v>
      </c>
      <c r="I138" s="71">
        <v>1674</v>
      </c>
      <c r="J138" s="71" t="s">
        <v>47</v>
      </c>
      <c r="K138" s="94">
        <v>1</v>
      </c>
      <c r="L138" s="71">
        <v>16</v>
      </c>
      <c r="M138" s="71">
        <v>200</v>
      </c>
      <c r="N138" s="71">
        <f>M138*2</f>
        <v>400</v>
      </c>
      <c r="O138" s="71">
        <v>8</v>
      </c>
      <c r="P138" s="71">
        <v>168</v>
      </c>
      <c r="Q138" s="71">
        <f>P138*2</f>
        <v>336</v>
      </c>
      <c r="R138" s="71">
        <v>16</v>
      </c>
      <c r="S138" s="71">
        <v>23</v>
      </c>
      <c r="T138" s="71">
        <v>0</v>
      </c>
      <c r="U138" s="71">
        <v>2</v>
      </c>
      <c r="V138" s="71">
        <v>2</v>
      </c>
      <c r="W138" s="71">
        <v>1</v>
      </c>
      <c r="X138" s="71">
        <v>0</v>
      </c>
      <c r="Y138" s="71">
        <v>0</v>
      </c>
      <c r="Z138" s="71">
        <v>2</v>
      </c>
      <c r="AA138" s="71">
        <v>2</v>
      </c>
      <c r="AB138" s="71">
        <v>2</v>
      </c>
      <c r="AC138" s="71">
        <v>0</v>
      </c>
      <c r="AD138" s="71">
        <v>1</v>
      </c>
      <c r="AE138" s="71">
        <v>1</v>
      </c>
      <c r="AF138" s="71">
        <v>1</v>
      </c>
      <c r="AG138" s="73" t="s">
        <v>253</v>
      </c>
      <c r="AH138" s="73" t="s">
        <v>210</v>
      </c>
      <c r="AI138" s="76"/>
    </row>
    <row r="139" spans="1:35" hidden="1" x14ac:dyDescent="0.2">
      <c r="A139" s="67">
        <v>12018</v>
      </c>
      <c r="B139" s="71" t="s">
        <v>49</v>
      </c>
      <c r="C139" s="102">
        <v>20572</v>
      </c>
      <c r="D139" s="71">
        <v>188</v>
      </c>
      <c r="E139" s="71">
        <v>312</v>
      </c>
      <c r="F139" s="71">
        <v>0</v>
      </c>
      <c r="G139" s="71">
        <v>0</v>
      </c>
      <c r="H139" s="71" t="s">
        <v>50</v>
      </c>
      <c r="I139" s="71">
        <v>0</v>
      </c>
      <c r="J139" s="71" t="s">
        <v>345</v>
      </c>
      <c r="K139" s="99">
        <v>5</v>
      </c>
      <c r="L139" s="71">
        <v>0</v>
      </c>
      <c r="M139" s="71">
        <v>0</v>
      </c>
      <c r="N139" s="71">
        <v>0</v>
      </c>
      <c r="O139" s="71">
        <v>18</v>
      </c>
      <c r="P139" s="71">
        <v>8</v>
      </c>
      <c r="Q139" s="71">
        <v>144</v>
      </c>
      <c r="R139" s="71">
        <v>0</v>
      </c>
      <c r="S139" s="71">
        <v>20</v>
      </c>
      <c r="T139" s="71">
        <v>3</v>
      </c>
      <c r="U139" s="71">
        <v>10</v>
      </c>
      <c r="V139" s="71">
        <v>12</v>
      </c>
      <c r="W139" s="71">
        <v>3</v>
      </c>
      <c r="X139" s="71">
        <v>0</v>
      </c>
      <c r="Y139" s="71">
        <v>0</v>
      </c>
      <c r="Z139" s="71">
        <v>4</v>
      </c>
      <c r="AA139" s="71">
        <v>12</v>
      </c>
      <c r="AB139" s="71">
        <v>8</v>
      </c>
      <c r="AC139" s="71">
        <v>2</v>
      </c>
      <c r="AD139" s="71">
        <v>2</v>
      </c>
      <c r="AE139" s="71">
        <v>0</v>
      </c>
      <c r="AF139" s="71">
        <v>1</v>
      </c>
      <c r="AG139" s="73" t="s">
        <v>212</v>
      </c>
      <c r="AH139" s="73" t="s">
        <v>210</v>
      </c>
      <c r="AI139" s="76"/>
    </row>
    <row r="140" spans="1:35" hidden="1" x14ac:dyDescent="0.2">
      <c r="A140" s="67">
        <v>14008</v>
      </c>
      <c r="B140" s="71" t="s">
        <v>49</v>
      </c>
      <c r="C140" s="102">
        <v>2700</v>
      </c>
      <c r="D140" s="71">
        <v>45</v>
      </c>
      <c r="E140" s="71">
        <v>45</v>
      </c>
      <c r="F140" s="71">
        <v>200</v>
      </c>
      <c r="G140" s="71">
        <v>0</v>
      </c>
      <c r="H140" s="71" t="s">
        <v>50</v>
      </c>
      <c r="I140" s="71">
        <v>0</v>
      </c>
      <c r="J140" s="71" t="s">
        <v>47</v>
      </c>
      <c r="K140" s="94">
        <v>1</v>
      </c>
      <c r="L140" s="71">
        <v>8</v>
      </c>
      <c r="M140" s="71">
        <v>20</v>
      </c>
      <c r="N140" s="71">
        <v>40</v>
      </c>
      <c r="O140" s="71">
        <v>15</v>
      </c>
      <c r="P140" s="71">
        <v>12</v>
      </c>
      <c r="Q140" s="71">
        <f>P140*2</f>
        <v>24</v>
      </c>
      <c r="R140" s="71">
        <v>10</v>
      </c>
      <c r="S140" s="71">
        <v>38</v>
      </c>
      <c r="T140" s="71">
        <v>10</v>
      </c>
      <c r="U140" s="71">
        <v>2</v>
      </c>
      <c r="V140" s="71">
        <v>2</v>
      </c>
      <c r="W140" s="71">
        <v>0</v>
      </c>
      <c r="X140" s="71">
        <v>0</v>
      </c>
      <c r="Y140" s="71">
        <v>0</v>
      </c>
      <c r="Z140" s="71">
        <v>2</v>
      </c>
      <c r="AA140" s="71">
        <v>2</v>
      </c>
      <c r="AB140" s="71">
        <v>2</v>
      </c>
      <c r="AC140" s="71">
        <v>2</v>
      </c>
      <c r="AD140" s="71">
        <v>2</v>
      </c>
      <c r="AE140" s="71">
        <v>0</v>
      </c>
      <c r="AF140" s="71">
        <v>1</v>
      </c>
      <c r="AG140" s="73" t="s">
        <v>255</v>
      </c>
      <c r="AH140" s="73" t="s">
        <v>210</v>
      </c>
      <c r="AI140" s="76"/>
    </row>
    <row r="141" spans="1:35" hidden="1" x14ac:dyDescent="0.2">
      <c r="A141" s="67">
        <v>14010</v>
      </c>
      <c r="B141" s="71" t="s">
        <v>49</v>
      </c>
      <c r="C141" s="102">
        <v>9978</v>
      </c>
      <c r="D141" s="71">
        <v>85</v>
      </c>
      <c r="E141" s="71">
        <v>359</v>
      </c>
      <c r="F141" s="71">
        <v>600</v>
      </c>
      <c r="G141" s="71">
        <v>0</v>
      </c>
      <c r="H141" s="71" t="s">
        <v>50</v>
      </c>
      <c r="I141" s="71">
        <v>0</v>
      </c>
      <c r="J141" s="71" t="s">
        <v>47</v>
      </c>
      <c r="K141" s="94">
        <v>1</v>
      </c>
      <c r="L141" s="71">
        <v>25</v>
      </c>
      <c r="M141" s="71">
        <v>20</v>
      </c>
      <c r="N141" s="71">
        <v>40</v>
      </c>
      <c r="O141" s="71">
        <v>28</v>
      </c>
      <c r="P141" s="71">
        <v>12</v>
      </c>
      <c r="Q141" s="71">
        <f>P141*2</f>
        <v>24</v>
      </c>
      <c r="R141" s="71">
        <v>25</v>
      </c>
      <c r="S141" s="71">
        <v>80</v>
      </c>
      <c r="T141" s="71">
        <v>20</v>
      </c>
      <c r="U141" s="71">
        <v>7</v>
      </c>
      <c r="V141" s="71">
        <v>6</v>
      </c>
      <c r="W141" s="71">
        <v>4</v>
      </c>
      <c r="X141" s="71">
        <v>0</v>
      </c>
      <c r="Y141" s="71">
        <v>0</v>
      </c>
      <c r="Z141" s="71">
        <v>4</v>
      </c>
      <c r="AA141" s="71">
        <v>6</v>
      </c>
      <c r="AB141" s="71">
        <v>7</v>
      </c>
      <c r="AC141" s="71">
        <v>2</v>
      </c>
      <c r="AD141" s="71">
        <v>3</v>
      </c>
      <c r="AE141" s="71">
        <v>0</v>
      </c>
      <c r="AF141" s="71">
        <v>1</v>
      </c>
      <c r="AG141" s="73" t="s">
        <v>255</v>
      </c>
      <c r="AH141" s="73" t="s">
        <v>210</v>
      </c>
      <c r="AI141" s="76"/>
    </row>
    <row r="142" spans="1:35" hidden="1" x14ac:dyDescent="0.2">
      <c r="A142" s="67">
        <v>14011</v>
      </c>
      <c r="B142" s="71" t="s">
        <v>49</v>
      </c>
      <c r="C142" s="102">
        <f t="shared" ref="C142:C150" si="20">E142+F142+G142+I142</f>
        <v>1077</v>
      </c>
      <c r="D142" s="15">
        <v>18</v>
      </c>
      <c r="E142" s="71">
        <v>999</v>
      </c>
      <c r="F142" s="71">
        <v>0</v>
      </c>
      <c r="G142" s="71">
        <v>0</v>
      </c>
      <c r="H142" s="71" t="s">
        <v>59</v>
      </c>
      <c r="I142" s="71">
        <v>78</v>
      </c>
      <c r="J142" s="71" t="s">
        <v>47</v>
      </c>
      <c r="K142" s="94">
        <v>1</v>
      </c>
      <c r="L142" s="71">
        <v>6</v>
      </c>
      <c r="M142" s="71">
        <v>60</v>
      </c>
      <c r="N142" s="71">
        <f>M142*2</f>
        <v>120</v>
      </c>
      <c r="O142" s="71">
        <v>0</v>
      </c>
      <c r="P142" s="71">
        <v>0</v>
      </c>
      <c r="Q142" s="71">
        <f>P142*2</f>
        <v>0</v>
      </c>
      <c r="R142" s="71">
        <v>6</v>
      </c>
      <c r="S142" s="71">
        <v>0</v>
      </c>
      <c r="T142" s="71">
        <v>0</v>
      </c>
      <c r="U142" s="71">
        <v>2</v>
      </c>
      <c r="V142" s="71">
        <v>1</v>
      </c>
      <c r="W142" s="71">
        <v>0</v>
      </c>
      <c r="X142" s="71">
        <v>0</v>
      </c>
      <c r="Y142" s="71">
        <v>0</v>
      </c>
      <c r="Z142" s="71">
        <v>1</v>
      </c>
      <c r="AA142" s="71">
        <v>1</v>
      </c>
      <c r="AB142" s="71">
        <v>1</v>
      </c>
      <c r="AC142" s="71">
        <v>0</v>
      </c>
      <c r="AD142" s="71">
        <v>1</v>
      </c>
      <c r="AE142" s="71">
        <v>0</v>
      </c>
      <c r="AF142" s="71">
        <v>1</v>
      </c>
      <c r="AG142" s="73" t="s">
        <v>256</v>
      </c>
      <c r="AH142" s="73" t="s">
        <v>210</v>
      </c>
      <c r="AI142" s="76"/>
    </row>
    <row r="143" spans="1:35" hidden="1" x14ac:dyDescent="0.2">
      <c r="A143" s="67">
        <v>15060</v>
      </c>
      <c r="B143" s="71" t="s">
        <v>49</v>
      </c>
      <c r="C143" s="102">
        <f t="shared" si="20"/>
        <v>8895</v>
      </c>
      <c r="D143" s="71">
        <v>358</v>
      </c>
      <c r="E143" s="71">
        <v>8423</v>
      </c>
      <c r="F143" s="71">
        <v>114</v>
      </c>
      <c r="G143" s="71">
        <v>0</v>
      </c>
      <c r="H143" s="71" t="s">
        <v>257</v>
      </c>
      <c r="I143" s="71">
        <v>358</v>
      </c>
      <c r="J143" s="71" t="s">
        <v>47</v>
      </c>
      <c r="K143" s="94">
        <v>1</v>
      </c>
      <c r="L143" s="71">
        <v>8</v>
      </c>
      <c r="M143" s="71">
        <v>5</v>
      </c>
      <c r="N143" s="71">
        <v>10</v>
      </c>
      <c r="O143" s="71">
        <v>3</v>
      </c>
      <c r="P143" s="71">
        <v>0</v>
      </c>
      <c r="Q143" s="71">
        <v>0</v>
      </c>
      <c r="R143" s="71">
        <v>0</v>
      </c>
      <c r="S143" s="71">
        <v>15</v>
      </c>
      <c r="T143" s="71">
        <v>6</v>
      </c>
      <c r="U143" s="71">
        <v>1</v>
      </c>
      <c r="V143" s="71">
        <v>1</v>
      </c>
      <c r="W143" s="71">
        <v>0</v>
      </c>
      <c r="X143" s="71">
        <v>0</v>
      </c>
      <c r="Y143" s="71">
        <v>0</v>
      </c>
      <c r="Z143" s="71">
        <v>2</v>
      </c>
      <c r="AA143" s="71">
        <v>1</v>
      </c>
      <c r="AB143" s="71">
        <v>0</v>
      </c>
      <c r="AC143" s="71">
        <v>0</v>
      </c>
      <c r="AD143" s="71">
        <v>0</v>
      </c>
      <c r="AE143" s="71">
        <v>0</v>
      </c>
      <c r="AF143" s="71">
        <v>1</v>
      </c>
      <c r="AG143" s="73"/>
      <c r="AH143" s="73" t="s">
        <v>210</v>
      </c>
      <c r="AI143" s="76"/>
    </row>
    <row r="144" spans="1:35" hidden="1" x14ac:dyDescent="0.2">
      <c r="A144" s="67">
        <v>15061</v>
      </c>
      <c r="B144" s="71" t="s">
        <v>49</v>
      </c>
      <c r="C144" s="102">
        <f t="shared" si="20"/>
        <v>2691</v>
      </c>
      <c r="D144" s="71">
        <v>318</v>
      </c>
      <c r="E144" s="71">
        <v>2691</v>
      </c>
      <c r="F144" s="71">
        <v>0</v>
      </c>
      <c r="G144" s="71">
        <v>0</v>
      </c>
      <c r="H144" s="71" t="s">
        <v>50</v>
      </c>
      <c r="I144" s="71">
        <v>0</v>
      </c>
      <c r="J144" s="71" t="s">
        <v>47</v>
      </c>
      <c r="K144" s="94">
        <v>1</v>
      </c>
      <c r="L144" s="71">
        <v>11</v>
      </c>
      <c r="M144" s="71">
        <v>121</v>
      </c>
      <c r="N144" s="71">
        <f>M144*2</f>
        <v>242</v>
      </c>
      <c r="O144" s="71">
        <v>0</v>
      </c>
      <c r="P144" s="71">
        <v>0</v>
      </c>
      <c r="Q144" s="71">
        <f>P144*2</f>
        <v>0</v>
      </c>
      <c r="R144" s="71">
        <v>11</v>
      </c>
      <c r="S144" s="71">
        <v>20</v>
      </c>
      <c r="T144" s="71">
        <v>0</v>
      </c>
      <c r="U144" s="71">
        <v>4</v>
      </c>
      <c r="V144" s="71">
        <v>4</v>
      </c>
      <c r="W144" s="71">
        <v>0</v>
      </c>
      <c r="X144" s="71">
        <v>0</v>
      </c>
      <c r="Y144" s="71">
        <v>0</v>
      </c>
      <c r="Z144" s="71">
        <v>0</v>
      </c>
      <c r="AA144" s="71">
        <v>0</v>
      </c>
      <c r="AB144" s="71">
        <v>0</v>
      </c>
      <c r="AC144" s="71">
        <v>0</v>
      </c>
      <c r="AD144" s="71">
        <v>2</v>
      </c>
      <c r="AE144" s="71">
        <v>0</v>
      </c>
      <c r="AF144" s="71">
        <v>1</v>
      </c>
      <c r="AG144" s="73"/>
      <c r="AH144" s="73" t="s">
        <v>210</v>
      </c>
      <c r="AI144" s="76"/>
    </row>
    <row r="145" spans="1:35" hidden="1" x14ac:dyDescent="0.2">
      <c r="A145" s="67">
        <v>16007</v>
      </c>
      <c r="B145" s="71" t="s">
        <v>49</v>
      </c>
      <c r="C145" s="102">
        <f t="shared" si="20"/>
        <v>2370</v>
      </c>
      <c r="D145" s="71">
        <v>283</v>
      </c>
      <c r="E145" s="71">
        <v>2087</v>
      </c>
      <c r="F145" s="71">
        <v>0</v>
      </c>
      <c r="G145" s="71">
        <v>0</v>
      </c>
      <c r="H145" s="71" t="s">
        <v>59</v>
      </c>
      <c r="I145" s="71">
        <v>283</v>
      </c>
      <c r="J145" s="71" t="s">
        <v>47</v>
      </c>
      <c r="K145" s="94">
        <v>1</v>
      </c>
      <c r="L145" s="71">
        <v>8</v>
      </c>
      <c r="M145" s="71">
        <v>190</v>
      </c>
      <c r="N145" s="71">
        <f>M145*2</f>
        <v>380</v>
      </c>
      <c r="O145" s="71">
        <v>6</v>
      </c>
      <c r="P145" s="71">
        <v>39</v>
      </c>
      <c r="Q145" s="71">
        <f>P145*2</f>
        <v>78</v>
      </c>
      <c r="R145" s="71">
        <v>7</v>
      </c>
      <c r="S145" s="71">
        <v>0</v>
      </c>
      <c r="T145" s="71">
        <v>0</v>
      </c>
      <c r="U145" s="71">
        <v>4</v>
      </c>
      <c r="V145" s="71">
        <v>4</v>
      </c>
      <c r="W145" s="71">
        <v>1</v>
      </c>
      <c r="X145" s="71">
        <v>0</v>
      </c>
      <c r="Y145" s="71">
        <v>0</v>
      </c>
      <c r="Z145" s="71">
        <v>2</v>
      </c>
      <c r="AA145" s="71">
        <v>4</v>
      </c>
      <c r="AB145" s="71">
        <v>2</v>
      </c>
      <c r="AC145" s="71">
        <v>0</v>
      </c>
      <c r="AD145" s="71">
        <v>1</v>
      </c>
      <c r="AE145" s="71">
        <v>1</v>
      </c>
      <c r="AF145" s="71">
        <v>1</v>
      </c>
      <c r="AG145" s="73" t="s">
        <v>258</v>
      </c>
      <c r="AH145" s="73" t="s">
        <v>210</v>
      </c>
      <c r="AI145" s="76"/>
    </row>
    <row r="146" spans="1:35" hidden="1" x14ac:dyDescent="0.2">
      <c r="A146" s="67">
        <v>19029</v>
      </c>
      <c r="B146" s="71" t="s">
        <v>45</v>
      </c>
      <c r="C146" s="102">
        <f t="shared" si="20"/>
        <v>9368</v>
      </c>
      <c r="D146" s="71">
        <v>747</v>
      </c>
      <c r="E146" s="71">
        <v>747</v>
      </c>
      <c r="F146" s="71">
        <v>7981</v>
      </c>
      <c r="G146" s="71">
        <v>0</v>
      </c>
      <c r="H146" s="71" t="s">
        <v>52</v>
      </c>
      <c r="I146" s="71">
        <v>640</v>
      </c>
      <c r="J146" s="71" t="s">
        <v>47</v>
      </c>
      <c r="K146" s="94">
        <v>1</v>
      </c>
      <c r="L146" s="71">
        <v>31</v>
      </c>
      <c r="M146" s="71">
        <v>279</v>
      </c>
      <c r="N146" s="71">
        <f>M146*2</f>
        <v>558</v>
      </c>
      <c r="O146" s="71">
        <v>2</v>
      </c>
      <c r="P146" s="71">
        <v>42</v>
      </c>
      <c r="Q146" s="71">
        <f>P146*2</f>
        <v>84</v>
      </c>
      <c r="R146" s="71">
        <v>31</v>
      </c>
      <c r="S146" s="71">
        <v>95</v>
      </c>
      <c r="T146" s="71">
        <v>95</v>
      </c>
      <c r="U146" s="71">
        <v>2</v>
      </c>
      <c r="V146" s="71">
        <v>3</v>
      </c>
      <c r="W146" s="71">
        <v>1</v>
      </c>
      <c r="X146" s="71">
        <v>1</v>
      </c>
      <c r="Y146" s="71">
        <v>0</v>
      </c>
      <c r="Z146" s="71">
        <v>2</v>
      </c>
      <c r="AA146" s="71">
        <v>3</v>
      </c>
      <c r="AB146" s="71">
        <v>2</v>
      </c>
      <c r="AC146" s="71">
        <v>2</v>
      </c>
      <c r="AD146" s="71">
        <v>2</v>
      </c>
      <c r="AE146" s="71">
        <v>1</v>
      </c>
      <c r="AF146" s="71">
        <v>1</v>
      </c>
      <c r="AG146" s="73" t="s">
        <v>259</v>
      </c>
      <c r="AH146" s="73" t="s">
        <v>210</v>
      </c>
      <c r="AI146" s="76"/>
    </row>
    <row r="147" spans="1:35" hidden="1" x14ac:dyDescent="0.2">
      <c r="A147" s="67">
        <v>19030</v>
      </c>
      <c r="B147" s="71" t="s">
        <v>49</v>
      </c>
      <c r="C147" s="102">
        <f t="shared" si="20"/>
        <v>1270</v>
      </c>
      <c r="D147" s="71">
        <v>98</v>
      </c>
      <c r="E147" s="71">
        <v>98</v>
      </c>
      <c r="F147" s="71">
        <v>0</v>
      </c>
      <c r="G147" s="71">
        <v>223</v>
      </c>
      <c r="H147" s="71" t="s">
        <v>260</v>
      </c>
      <c r="I147" s="71">
        <v>949</v>
      </c>
      <c r="J147" s="71" t="s">
        <v>47</v>
      </c>
      <c r="K147" s="94">
        <v>1</v>
      </c>
      <c r="L147" s="71">
        <v>3</v>
      </c>
      <c r="M147" s="71">
        <v>96</v>
      </c>
      <c r="N147" s="71">
        <v>192</v>
      </c>
      <c r="O147" s="71">
        <v>0</v>
      </c>
      <c r="P147" s="71">
        <v>0</v>
      </c>
      <c r="Q147" s="71">
        <v>0</v>
      </c>
      <c r="R147" s="71">
        <v>0</v>
      </c>
      <c r="S147" s="71">
        <v>39</v>
      </c>
      <c r="T147" s="71">
        <v>6</v>
      </c>
      <c r="U147" s="71">
        <v>4</v>
      </c>
      <c r="V147" s="71">
        <v>2</v>
      </c>
      <c r="W147" s="71">
        <v>2</v>
      </c>
      <c r="X147" s="71">
        <v>0</v>
      </c>
      <c r="Y147" s="71">
        <v>0</v>
      </c>
      <c r="Z147" s="71">
        <v>2</v>
      </c>
      <c r="AA147" s="71">
        <v>2</v>
      </c>
      <c r="AB147" s="71">
        <v>2</v>
      </c>
      <c r="AC147" s="71">
        <v>0</v>
      </c>
      <c r="AD147" s="71">
        <v>1</v>
      </c>
      <c r="AE147" s="71">
        <v>0</v>
      </c>
      <c r="AF147" s="71">
        <v>1</v>
      </c>
      <c r="AG147" s="73" t="s">
        <v>239</v>
      </c>
      <c r="AH147" s="73" t="s">
        <v>210</v>
      </c>
      <c r="AI147" s="76"/>
    </row>
    <row r="148" spans="1:35" hidden="1" x14ac:dyDescent="0.2">
      <c r="A148" s="67">
        <v>19031</v>
      </c>
      <c r="B148" s="71" t="s">
        <v>45</v>
      </c>
      <c r="C148" s="102">
        <f t="shared" si="20"/>
        <v>5640</v>
      </c>
      <c r="D148" s="71">
        <v>183</v>
      </c>
      <c r="E148" s="71">
        <v>1274</v>
      </c>
      <c r="F148" s="71">
        <v>4366</v>
      </c>
      <c r="G148" s="71">
        <v>0</v>
      </c>
      <c r="H148" s="71" t="s">
        <v>50</v>
      </c>
      <c r="I148" s="71">
        <v>0</v>
      </c>
      <c r="J148" s="71" t="s">
        <v>47</v>
      </c>
      <c r="K148" s="94">
        <v>1</v>
      </c>
      <c r="L148" s="71">
        <v>0</v>
      </c>
      <c r="M148" s="71">
        <v>0</v>
      </c>
      <c r="N148" s="71">
        <f>M148*2</f>
        <v>0</v>
      </c>
      <c r="O148" s="71">
        <v>0</v>
      </c>
      <c r="P148" s="71">
        <v>0</v>
      </c>
      <c r="Q148" s="71">
        <f>P148*2</f>
        <v>0</v>
      </c>
      <c r="R148" s="71">
        <v>0</v>
      </c>
      <c r="S148" s="71">
        <v>62</v>
      </c>
      <c r="T148" s="71">
        <v>12</v>
      </c>
      <c r="U148" s="71">
        <v>3</v>
      </c>
      <c r="V148" s="71">
        <v>2</v>
      </c>
      <c r="W148" s="71">
        <v>1</v>
      </c>
      <c r="X148" s="71">
        <v>0</v>
      </c>
      <c r="Y148" s="71">
        <v>0</v>
      </c>
      <c r="Z148" s="71">
        <v>2</v>
      </c>
      <c r="AA148" s="71">
        <v>2</v>
      </c>
      <c r="AB148" s="71">
        <v>2</v>
      </c>
      <c r="AC148" s="71">
        <v>0</v>
      </c>
      <c r="AD148" s="71">
        <v>1</v>
      </c>
      <c r="AE148" s="71">
        <v>0</v>
      </c>
      <c r="AF148" s="71">
        <v>1</v>
      </c>
      <c r="AG148" s="73" t="s">
        <v>239</v>
      </c>
      <c r="AH148" s="73" t="s">
        <v>210</v>
      </c>
      <c r="AI148" s="76"/>
    </row>
    <row r="149" spans="1:35" hidden="1" x14ac:dyDescent="0.2">
      <c r="A149" s="67">
        <v>19032</v>
      </c>
      <c r="B149" s="71" t="s">
        <v>49</v>
      </c>
      <c r="C149" s="102">
        <f t="shared" si="20"/>
        <v>10227</v>
      </c>
      <c r="D149" s="71">
        <v>308</v>
      </c>
      <c r="E149" s="71">
        <v>1657</v>
      </c>
      <c r="F149" s="71">
        <v>0</v>
      </c>
      <c r="G149" s="71">
        <v>8570</v>
      </c>
      <c r="H149" s="71" t="s">
        <v>50</v>
      </c>
      <c r="I149" s="71">
        <v>0</v>
      </c>
      <c r="J149" s="71" t="s">
        <v>47</v>
      </c>
      <c r="K149" s="94">
        <v>1</v>
      </c>
      <c r="L149" s="71">
        <v>0</v>
      </c>
      <c r="M149" s="71">
        <v>0</v>
      </c>
      <c r="N149" s="71">
        <f>M149*2</f>
        <v>0</v>
      </c>
      <c r="O149" s="71">
        <v>0</v>
      </c>
      <c r="P149" s="71">
        <v>0</v>
      </c>
      <c r="Q149" s="71">
        <f>P149*2</f>
        <v>0</v>
      </c>
      <c r="R149" s="71">
        <v>0</v>
      </c>
      <c r="S149" s="71">
        <v>0</v>
      </c>
      <c r="T149" s="71">
        <v>0</v>
      </c>
      <c r="U149" s="71">
        <v>1</v>
      </c>
      <c r="V149" s="71">
        <v>1</v>
      </c>
      <c r="W149" s="71">
        <v>1</v>
      </c>
      <c r="X149" s="71">
        <v>0</v>
      </c>
      <c r="Y149" s="71">
        <v>0</v>
      </c>
      <c r="Z149" s="71">
        <v>1</v>
      </c>
      <c r="AA149" s="71">
        <v>1</v>
      </c>
      <c r="AB149" s="71">
        <v>1</v>
      </c>
      <c r="AC149" s="71">
        <v>0</v>
      </c>
      <c r="AD149" s="71">
        <v>1</v>
      </c>
      <c r="AE149" s="71">
        <v>0</v>
      </c>
      <c r="AF149" s="71">
        <v>1</v>
      </c>
      <c r="AG149" s="73" t="s">
        <v>239</v>
      </c>
      <c r="AH149" s="73" t="s">
        <v>210</v>
      </c>
      <c r="AI149" s="76"/>
    </row>
    <row r="150" spans="1:35" hidden="1" x14ac:dyDescent="0.2">
      <c r="A150" s="67">
        <v>19033</v>
      </c>
      <c r="B150" s="71" t="s">
        <v>45</v>
      </c>
      <c r="C150" s="102">
        <f t="shared" si="20"/>
        <v>3903</v>
      </c>
      <c r="D150" s="71">
        <v>0</v>
      </c>
      <c r="E150" s="71">
        <v>707</v>
      </c>
      <c r="F150" s="71">
        <v>0</v>
      </c>
      <c r="G150" s="71">
        <v>3196</v>
      </c>
      <c r="H150" s="71" t="s">
        <v>50</v>
      </c>
      <c r="I150" s="71">
        <v>0</v>
      </c>
      <c r="J150" s="71" t="s">
        <v>47</v>
      </c>
      <c r="K150" s="94">
        <v>1</v>
      </c>
      <c r="L150" s="71">
        <v>0</v>
      </c>
      <c r="M150" s="71">
        <v>0</v>
      </c>
      <c r="N150" s="71">
        <f>M150*2</f>
        <v>0</v>
      </c>
      <c r="O150" s="71">
        <v>0</v>
      </c>
      <c r="P150" s="71">
        <v>0</v>
      </c>
      <c r="Q150" s="71">
        <f>P150*2</f>
        <v>0</v>
      </c>
      <c r="R150" s="71">
        <v>0</v>
      </c>
      <c r="S150" s="71">
        <v>0</v>
      </c>
      <c r="T150" s="71">
        <v>0</v>
      </c>
      <c r="U150" s="71">
        <v>0</v>
      </c>
      <c r="V150" s="71">
        <v>0</v>
      </c>
      <c r="W150" s="71">
        <v>0</v>
      </c>
      <c r="X150" s="71">
        <v>0</v>
      </c>
      <c r="Y150" s="71">
        <v>0</v>
      </c>
      <c r="Z150" s="71">
        <v>0</v>
      </c>
      <c r="AA150" s="71">
        <v>0</v>
      </c>
      <c r="AB150" s="71">
        <v>0</v>
      </c>
      <c r="AC150" s="71">
        <v>0</v>
      </c>
      <c r="AD150" s="71">
        <v>1</v>
      </c>
      <c r="AE150" s="71">
        <v>0</v>
      </c>
      <c r="AF150" s="71">
        <v>1</v>
      </c>
      <c r="AG150" s="73" t="s">
        <v>239</v>
      </c>
      <c r="AH150" s="73" t="s">
        <v>210</v>
      </c>
      <c r="AI150" s="76"/>
    </row>
    <row r="151" spans="1:35" hidden="1" x14ac:dyDescent="0.2">
      <c r="A151" s="67">
        <v>20101</v>
      </c>
      <c r="B151" s="71" t="s">
        <v>211</v>
      </c>
      <c r="C151" s="102">
        <v>200</v>
      </c>
      <c r="D151" s="71">
        <v>138</v>
      </c>
      <c r="E151" s="71">
        <v>0</v>
      </c>
      <c r="F151" s="71">
        <v>0</v>
      </c>
      <c r="G151" s="71">
        <v>138</v>
      </c>
      <c r="H151" s="71" t="s">
        <v>50</v>
      </c>
      <c r="I151" s="71">
        <v>0</v>
      </c>
      <c r="J151" s="71" t="s">
        <v>47</v>
      </c>
      <c r="K151" s="94">
        <v>1</v>
      </c>
      <c r="L151" s="71">
        <v>4</v>
      </c>
      <c r="M151" s="71">
        <v>44</v>
      </c>
      <c r="N151" s="71">
        <v>0</v>
      </c>
      <c r="O151" s="71">
        <v>1</v>
      </c>
      <c r="P151" s="71">
        <v>0</v>
      </c>
      <c r="Q151" s="71">
        <f>P151*2</f>
        <v>0</v>
      </c>
      <c r="R151" s="71">
        <v>0</v>
      </c>
      <c r="S151" s="71">
        <v>2</v>
      </c>
      <c r="T151" s="71">
        <v>0</v>
      </c>
      <c r="U151" s="71">
        <v>0</v>
      </c>
      <c r="V151" s="71">
        <v>0</v>
      </c>
      <c r="W151" s="71">
        <v>0</v>
      </c>
      <c r="X151" s="71">
        <v>0</v>
      </c>
      <c r="Y151" s="71">
        <v>0</v>
      </c>
      <c r="Z151" s="71">
        <v>0</v>
      </c>
      <c r="AA151" s="71">
        <v>0</v>
      </c>
      <c r="AB151" s="71">
        <v>0</v>
      </c>
      <c r="AC151" s="71">
        <v>0</v>
      </c>
      <c r="AD151" s="71">
        <v>0</v>
      </c>
      <c r="AE151" s="71">
        <v>0</v>
      </c>
      <c r="AF151" s="71">
        <v>1</v>
      </c>
      <c r="AG151" s="73" t="s">
        <v>212</v>
      </c>
      <c r="AH151" s="73" t="s">
        <v>210</v>
      </c>
      <c r="AI151" s="76"/>
    </row>
    <row r="152" spans="1:35" hidden="1" x14ac:dyDescent="0.2">
      <c r="A152" s="67">
        <v>20102</v>
      </c>
      <c r="B152" s="71" t="s">
        <v>211</v>
      </c>
      <c r="C152" s="102">
        <v>252</v>
      </c>
      <c r="D152" s="71">
        <v>178</v>
      </c>
      <c r="E152" s="71">
        <v>0</v>
      </c>
      <c r="F152" s="71">
        <v>0</v>
      </c>
      <c r="G152" s="71">
        <v>178</v>
      </c>
      <c r="H152" s="71" t="s">
        <v>50</v>
      </c>
      <c r="I152" s="71">
        <v>0</v>
      </c>
      <c r="J152" s="71" t="s">
        <v>261</v>
      </c>
      <c r="K152" s="94">
        <v>1</v>
      </c>
      <c r="L152" s="71">
        <v>4</v>
      </c>
      <c r="M152" s="71">
        <v>44</v>
      </c>
      <c r="N152" s="71">
        <v>0</v>
      </c>
      <c r="O152" s="71">
        <v>1</v>
      </c>
      <c r="P152" s="71">
        <v>0</v>
      </c>
      <c r="Q152" s="71">
        <f>P152*2</f>
        <v>0</v>
      </c>
      <c r="R152" s="71">
        <v>0</v>
      </c>
      <c r="S152" s="71">
        <v>2</v>
      </c>
      <c r="T152" s="71">
        <v>0</v>
      </c>
      <c r="U152" s="71">
        <v>0</v>
      </c>
      <c r="V152" s="71">
        <v>0</v>
      </c>
      <c r="W152" s="71">
        <v>0</v>
      </c>
      <c r="X152" s="71">
        <v>0</v>
      </c>
      <c r="Y152" s="71">
        <v>0</v>
      </c>
      <c r="Z152" s="71">
        <v>0</v>
      </c>
      <c r="AA152" s="71">
        <v>0</v>
      </c>
      <c r="AB152" s="71">
        <v>0</v>
      </c>
      <c r="AC152" s="71">
        <v>0</v>
      </c>
      <c r="AD152" s="71">
        <v>0</v>
      </c>
      <c r="AE152" s="71">
        <v>0</v>
      </c>
      <c r="AF152" s="71">
        <v>1</v>
      </c>
      <c r="AG152" s="73" t="s">
        <v>212</v>
      </c>
      <c r="AH152" s="73" t="s">
        <v>210</v>
      </c>
      <c r="AI152" s="76"/>
    </row>
    <row r="153" spans="1:35" hidden="1" x14ac:dyDescent="0.2">
      <c r="A153" s="67">
        <v>20117</v>
      </c>
      <c r="B153" s="71" t="s">
        <v>211</v>
      </c>
      <c r="C153" s="102">
        <v>459</v>
      </c>
      <c r="D153" s="71">
        <v>430</v>
      </c>
      <c r="E153" s="71">
        <v>0</v>
      </c>
      <c r="F153" s="71">
        <v>0</v>
      </c>
      <c r="G153" s="71">
        <v>430</v>
      </c>
      <c r="H153" s="71" t="s">
        <v>50</v>
      </c>
      <c r="I153" s="71">
        <v>0</v>
      </c>
      <c r="J153" s="71" t="s">
        <v>62</v>
      </c>
      <c r="K153" s="94">
        <v>1</v>
      </c>
      <c r="L153" s="71">
        <v>0</v>
      </c>
      <c r="M153" s="71">
        <v>0</v>
      </c>
      <c r="N153" s="71">
        <v>0</v>
      </c>
      <c r="O153" s="71">
        <v>2</v>
      </c>
      <c r="P153" s="71">
        <v>0</v>
      </c>
      <c r="Q153" s="71">
        <v>0</v>
      </c>
      <c r="R153" s="71">
        <v>0</v>
      </c>
      <c r="S153" s="71">
        <v>4</v>
      </c>
      <c r="T153" s="71">
        <v>0</v>
      </c>
      <c r="U153" s="71">
        <v>2</v>
      </c>
      <c r="V153" s="71">
        <v>3</v>
      </c>
      <c r="W153" s="71">
        <v>1</v>
      </c>
      <c r="X153" s="71">
        <v>0</v>
      </c>
      <c r="Y153" s="71">
        <v>0</v>
      </c>
      <c r="Z153" s="71">
        <v>0</v>
      </c>
      <c r="AA153" s="71">
        <v>3</v>
      </c>
      <c r="AB153" s="71">
        <v>2</v>
      </c>
      <c r="AC153" s="71">
        <v>0</v>
      </c>
      <c r="AD153" s="71">
        <v>2</v>
      </c>
      <c r="AE153" s="71">
        <v>0</v>
      </c>
      <c r="AF153" s="71">
        <v>1</v>
      </c>
      <c r="AG153" s="73" t="s">
        <v>212</v>
      </c>
      <c r="AH153" s="73" t="s">
        <v>210</v>
      </c>
      <c r="AI153" s="76"/>
    </row>
    <row r="154" spans="1:35" hidden="1" x14ac:dyDescent="0.2">
      <c r="A154" s="67">
        <v>20121</v>
      </c>
      <c r="B154" s="71" t="s">
        <v>211</v>
      </c>
      <c r="C154" s="102">
        <v>518</v>
      </c>
      <c r="D154" s="71">
        <v>550</v>
      </c>
      <c r="E154" s="71">
        <v>0</v>
      </c>
      <c r="F154" s="71">
        <v>0</v>
      </c>
      <c r="G154" s="71">
        <v>550</v>
      </c>
      <c r="H154" s="71" t="s">
        <v>50</v>
      </c>
      <c r="I154" s="71">
        <v>0</v>
      </c>
      <c r="J154" s="71" t="s">
        <v>346</v>
      </c>
      <c r="K154" s="94">
        <v>1</v>
      </c>
      <c r="L154" s="71">
        <v>12</v>
      </c>
      <c r="M154" s="71">
        <v>210</v>
      </c>
      <c r="N154" s="71">
        <v>0</v>
      </c>
      <c r="O154" s="71">
        <v>4</v>
      </c>
      <c r="P154" s="71">
        <v>0</v>
      </c>
      <c r="Q154" s="71">
        <v>0</v>
      </c>
      <c r="R154" s="71">
        <v>0</v>
      </c>
      <c r="S154" s="71">
        <v>10</v>
      </c>
      <c r="T154" s="71">
        <v>0</v>
      </c>
      <c r="U154" s="71">
        <v>0</v>
      </c>
      <c r="V154" s="71">
        <v>0</v>
      </c>
      <c r="W154" s="71">
        <v>0</v>
      </c>
      <c r="X154" s="71">
        <v>0</v>
      </c>
      <c r="Y154" s="71">
        <v>0</v>
      </c>
      <c r="Z154" s="71">
        <v>0</v>
      </c>
      <c r="AA154" s="71">
        <v>0</v>
      </c>
      <c r="AB154" s="71">
        <v>0</v>
      </c>
      <c r="AC154" s="71">
        <v>0</v>
      </c>
      <c r="AD154" s="71">
        <v>0</v>
      </c>
      <c r="AE154" s="71">
        <v>0</v>
      </c>
      <c r="AF154" s="71">
        <v>1</v>
      </c>
      <c r="AG154" s="73" t="s">
        <v>212</v>
      </c>
      <c r="AH154" s="73" t="s">
        <v>210</v>
      </c>
      <c r="AI154" s="76"/>
    </row>
    <row r="155" spans="1:35" hidden="1" x14ac:dyDescent="0.2">
      <c r="A155" s="67">
        <v>20123</v>
      </c>
      <c r="B155" s="71" t="s">
        <v>211</v>
      </c>
      <c r="C155" s="102">
        <v>459</v>
      </c>
      <c r="D155" s="71">
        <v>550</v>
      </c>
      <c r="E155" s="71">
        <v>0</v>
      </c>
      <c r="F155" s="71">
        <v>0</v>
      </c>
      <c r="G155" s="71">
        <v>550</v>
      </c>
      <c r="H155" s="71" t="s">
        <v>50</v>
      </c>
      <c r="I155" s="71">
        <v>0</v>
      </c>
      <c r="J155" s="71" t="s">
        <v>62</v>
      </c>
      <c r="K155" s="94">
        <v>1</v>
      </c>
      <c r="L155" s="71">
        <v>0</v>
      </c>
      <c r="M155" s="71">
        <v>0</v>
      </c>
      <c r="N155" s="71">
        <v>0</v>
      </c>
      <c r="O155" s="71">
        <v>2</v>
      </c>
      <c r="P155" s="71">
        <v>0</v>
      </c>
      <c r="Q155" s="71">
        <v>0</v>
      </c>
      <c r="R155" s="71">
        <v>0</v>
      </c>
      <c r="S155" s="71">
        <v>4</v>
      </c>
      <c r="T155" s="71">
        <v>0</v>
      </c>
      <c r="U155" s="71">
        <v>2</v>
      </c>
      <c r="V155" s="71">
        <v>3</v>
      </c>
      <c r="W155" s="71">
        <v>1</v>
      </c>
      <c r="X155" s="71">
        <v>0</v>
      </c>
      <c r="Y155" s="71">
        <v>0</v>
      </c>
      <c r="Z155" s="71">
        <v>0</v>
      </c>
      <c r="AA155" s="71">
        <v>3</v>
      </c>
      <c r="AB155" s="71">
        <v>2</v>
      </c>
      <c r="AC155" s="71">
        <v>0</v>
      </c>
      <c r="AD155" s="71">
        <v>2</v>
      </c>
      <c r="AE155" s="71">
        <v>0</v>
      </c>
      <c r="AF155" s="71">
        <v>1</v>
      </c>
      <c r="AG155" s="73" t="s">
        <v>212</v>
      </c>
      <c r="AH155" s="73" t="s">
        <v>210</v>
      </c>
      <c r="AI155" s="76"/>
    </row>
    <row r="156" spans="1:35" hidden="1" x14ac:dyDescent="0.2">
      <c r="A156" s="67">
        <v>20130</v>
      </c>
      <c r="B156" s="71" t="s">
        <v>211</v>
      </c>
      <c r="C156" s="102">
        <v>459</v>
      </c>
      <c r="D156" s="71">
        <v>436</v>
      </c>
      <c r="E156" s="71">
        <v>0</v>
      </c>
      <c r="F156" s="71">
        <v>0</v>
      </c>
      <c r="G156" s="71">
        <v>436</v>
      </c>
      <c r="H156" s="71" t="s">
        <v>50</v>
      </c>
      <c r="I156" s="71">
        <v>0</v>
      </c>
      <c r="J156" s="71" t="s">
        <v>62</v>
      </c>
      <c r="K156" s="94">
        <v>1</v>
      </c>
      <c r="L156" s="71">
        <v>0</v>
      </c>
      <c r="M156" s="71">
        <v>0</v>
      </c>
      <c r="N156" s="71">
        <v>0</v>
      </c>
      <c r="O156" s="71">
        <v>2</v>
      </c>
      <c r="P156" s="71">
        <v>0</v>
      </c>
      <c r="Q156" s="71">
        <v>0</v>
      </c>
      <c r="R156" s="71">
        <v>0</v>
      </c>
      <c r="S156" s="71">
        <v>4</v>
      </c>
      <c r="T156" s="71">
        <v>0</v>
      </c>
      <c r="U156" s="71">
        <v>2</v>
      </c>
      <c r="V156" s="71">
        <v>3</v>
      </c>
      <c r="W156" s="71">
        <v>1</v>
      </c>
      <c r="X156" s="71">
        <v>2</v>
      </c>
      <c r="Y156" s="71">
        <v>0</v>
      </c>
      <c r="Z156" s="71">
        <v>0</v>
      </c>
      <c r="AA156" s="71">
        <v>3</v>
      </c>
      <c r="AB156" s="71">
        <v>2</v>
      </c>
      <c r="AC156" s="71">
        <v>0</v>
      </c>
      <c r="AD156" s="71">
        <v>2</v>
      </c>
      <c r="AE156" s="71">
        <v>0</v>
      </c>
      <c r="AF156" s="71">
        <v>1</v>
      </c>
      <c r="AG156" s="73" t="s">
        <v>212</v>
      </c>
      <c r="AH156" s="73" t="s">
        <v>210</v>
      </c>
      <c r="AI156" s="76"/>
    </row>
    <row r="157" spans="1:35" hidden="1" x14ac:dyDescent="0.2">
      <c r="A157" s="67">
        <v>20132</v>
      </c>
      <c r="B157" s="71" t="s">
        <v>211</v>
      </c>
      <c r="C157" s="102">
        <v>1300</v>
      </c>
      <c r="D157" s="71">
        <v>744</v>
      </c>
      <c r="E157" s="71">
        <v>0</v>
      </c>
      <c r="F157" s="71">
        <v>0</v>
      </c>
      <c r="G157" s="71">
        <v>744</v>
      </c>
      <c r="H157" s="71" t="s">
        <v>50</v>
      </c>
      <c r="I157" s="71">
        <v>0</v>
      </c>
      <c r="J157" s="71" t="s">
        <v>62</v>
      </c>
      <c r="K157" s="94">
        <v>1</v>
      </c>
      <c r="L157" s="71">
        <v>0</v>
      </c>
      <c r="M157" s="71">
        <v>0</v>
      </c>
      <c r="N157" s="71">
        <v>0</v>
      </c>
      <c r="O157" s="71">
        <v>2</v>
      </c>
      <c r="P157" s="71">
        <v>0</v>
      </c>
      <c r="Q157" s="71">
        <v>0</v>
      </c>
      <c r="R157" s="71">
        <v>0</v>
      </c>
      <c r="S157" s="71">
        <v>5</v>
      </c>
      <c r="T157" s="71">
        <v>0</v>
      </c>
      <c r="U157" s="71">
        <v>3</v>
      </c>
      <c r="V157" s="71">
        <v>4</v>
      </c>
      <c r="W157" s="71">
        <v>1</v>
      </c>
      <c r="X157" s="71">
        <v>1</v>
      </c>
      <c r="Y157" s="71">
        <v>0</v>
      </c>
      <c r="Z157" s="71">
        <v>0</v>
      </c>
      <c r="AA157" s="71">
        <v>4</v>
      </c>
      <c r="AB157" s="71">
        <v>2</v>
      </c>
      <c r="AC157" s="71">
        <v>4</v>
      </c>
      <c r="AD157" s="71">
        <v>2</v>
      </c>
      <c r="AE157" s="71">
        <v>0</v>
      </c>
      <c r="AF157" s="71">
        <v>1</v>
      </c>
      <c r="AG157" s="73" t="s">
        <v>212</v>
      </c>
      <c r="AH157" s="73" t="s">
        <v>210</v>
      </c>
      <c r="AI157" s="76"/>
    </row>
    <row r="158" spans="1:35" hidden="1" x14ac:dyDescent="0.2">
      <c r="A158" s="67">
        <v>20140</v>
      </c>
      <c r="B158" s="71" t="s">
        <v>211</v>
      </c>
      <c r="C158" s="102">
        <v>1511</v>
      </c>
      <c r="D158" s="71">
        <v>870</v>
      </c>
      <c r="E158" s="71">
        <v>0</v>
      </c>
      <c r="F158" s="71">
        <v>0</v>
      </c>
      <c r="G158" s="71">
        <v>870</v>
      </c>
      <c r="H158" s="71" t="s">
        <v>50</v>
      </c>
      <c r="I158" s="71">
        <v>0</v>
      </c>
      <c r="J158" s="71" t="s">
        <v>62</v>
      </c>
      <c r="K158" s="94">
        <v>1</v>
      </c>
      <c r="L158" s="71">
        <v>0</v>
      </c>
      <c r="M158" s="71">
        <v>0</v>
      </c>
      <c r="N158" s="71">
        <v>0</v>
      </c>
      <c r="O158" s="71">
        <v>2</v>
      </c>
      <c r="P158" s="71">
        <v>0</v>
      </c>
      <c r="Q158" s="71">
        <v>0</v>
      </c>
      <c r="R158" s="71">
        <v>0</v>
      </c>
      <c r="S158" s="71">
        <v>6</v>
      </c>
      <c r="T158" s="71">
        <v>0</v>
      </c>
      <c r="U158" s="71">
        <v>6</v>
      </c>
      <c r="V158" s="71">
        <v>6</v>
      </c>
      <c r="W158" s="71">
        <v>2</v>
      </c>
      <c r="X158" s="71">
        <v>0</v>
      </c>
      <c r="Y158" s="71">
        <v>0</v>
      </c>
      <c r="Z158" s="71">
        <v>0</v>
      </c>
      <c r="AA158" s="71">
        <v>6</v>
      </c>
      <c r="AB158" s="71">
        <v>4</v>
      </c>
      <c r="AC158" s="71">
        <v>8</v>
      </c>
      <c r="AD158" s="71">
        <v>0</v>
      </c>
      <c r="AE158" s="71">
        <v>0</v>
      </c>
      <c r="AF158" s="71">
        <v>1</v>
      </c>
      <c r="AG158" s="73" t="s">
        <v>212</v>
      </c>
      <c r="AH158" s="73" t="s">
        <v>210</v>
      </c>
      <c r="AI158" s="76"/>
    </row>
    <row r="159" spans="1:35" hidden="1" x14ac:dyDescent="0.2">
      <c r="A159" s="67">
        <v>20142</v>
      </c>
      <c r="B159" s="71" t="s">
        <v>211</v>
      </c>
      <c r="C159" s="102">
        <v>474</v>
      </c>
      <c r="D159" s="71">
        <v>436</v>
      </c>
      <c r="E159" s="71">
        <v>0</v>
      </c>
      <c r="F159" s="71">
        <v>0</v>
      </c>
      <c r="G159" s="71">
        <v>436</v>
      </c>
      <c r="H159" s="71" t="s">
        <v>50</v>
      </c>
      <c r="I159" s="71">
        <v>0</v>
      </c>
      <c r="J159" s="71" t="s">
        <v>62</v>
      </c>
      <c r="K159" s="94">
        <v>1</v>
      </c>
      <c r="L159" s="71">
        <v>0</v>
      </c>
      <c r="M159" s="71">
        <v>0</v>
      </c>
      <c r="N159" s="71">
        <v>0</v>
      </c>
      <c r="O159" s="71">
        <v>2</v>
      </c>
      <c r="P159" s="71">
        <v>0</v>
      </c>
      <c r="Q159" s="71">
        <v>0</v>
      </c>
      <c r="R159" s="71">
        <v>0</v>
      </c>
      <c r="S159" s="71">
        <v>4</v>
      </c>
      <c r="T159" s="71">
        <v>0</v>
      </c>
      <c r="U159" s="71">
        <v>2</v>
      </c>
      <c r="V159" s="71">
        <v>3</v>
      </c>
      <c r="W159" s="71">
        <v>1</v>
      </c>
      <c r="X159" s="71">
        <v>0</v>
      </c>
      <c r="Y159" s="71">
        <v>0</v>
      </c>
      <c r="Z159" s="71">
        <v>0</v>
      </c>
      <c r="AA159" s="71">
        <v>3</v>
      </c>
      <c r="AB159" s="71">
        <v>2</v>
      </c>
      <c r="AC159" s="71">
        <v>0</v>
      </c>
      <c r="AD159" s="71">
        <v>2</v>
      </c>
      <c r="AE159" s="71">
        <v>0</v>
      </c>
      <c r="AF159" s="71">
        <v>1</v>
      </c>
      <c r="AG159" s="73" t="s">
        <v>212</v>
      </c>
      <c r="AH159" s="73" t="s">
        <v>210</v>
      </c>
      <c r="AI159" s="76"/>
    </row>
    <row r="160" spans="1:35" hidden="1" x14ac:dyDescent="0.2">
      <c r="A160" s="67">
        <v>20144</v>
      </c>
      <c r="B160" s="71" t="s">
        <v>211</v>
      </c>
      <c r="C160" s="102">
        <v>474</v>
      </c>
      <c r="D160" s="71">
        <v>436</v>
      </c>
      <c r="E160" s="71">
        <v>0</v>
      </c>
      <c r="F160" s="71">
        <v>0</v>
      </c>
      <c r="G160" s="71">
        <v>436</v>
      </c>
      <c r="H160" s="71" t="s">
        <v>50</v>
      </c>
      <c r="I160" s="71">
        <v>0</v>
      </c>
      <c r="J160" s="71" t="s">
        <v>62</v>
      </c>
      <c r="K160" s="94">
        <v>1</v>
      </c>
      <c r="L160" s="71">
        <v>0</v>
      </c>
      <c r="M160" s="71">
        <v>0</v>
      </c>
      <c r="N160" s="71">
        <v>0</v>
      </c>
      <c r="O160" s="71">
        <v>2</v>
      </c>
      <c r="P160" s="71">
        <v>0</v>
      </c>
      <c r="Q160" s="71">
        <v>0</v>
      </c>
      <c r="R160" s="71">
        <v>0</v>
      </c>
      <c r="S160" s="71">
        <v>4</v>
      </c>
      <c r="T160" s="71">
        <v>0</v>
      </c>
      <c r="U160" s="71">
        <v>2</v>
      </c>
      <c r="V160" s="71">
        <v>3</v>
      </c>
      <c r="W160" s="71">
        <v>1</v>
      </c>
      <c r="X160" s="71">
        <v>0</v>
      </c>
      <c r="Y160" s="71">
        <v>0</v>
      </c>
      <c r="Z160" s="71">
        <v>0</v>
      </c>
      <c r="AA160" s="71">
        <v>3</v>
      </c>
      <c r="AB160" s="71">
        <v>2</v>
      </c>
      <c r="AC160" s="71">
        <v>0</v>
      </c>
      <c r="AD160" s="71">
        <v>2</v>
      </c>
      <c r="AE160" s="71">
        <v>0</v>
      </c>
      <c r="AF160" s="71">
        <v>1</v>
      </c>
      <c r="AG160" s="73" t="s">
        <v>212</v>
      </c>
      <c r="AH160" s="73" t="s">
        <v>210</v>
      </c>
      <c r="AI160" s="76"/>
    </row>
    <row r="161" spans="1:35" hidden="1" x14ac:dyDescent="0.2">
      <c r="A161" s="67">
        <v>20147</v>
      </c>
      <c r="B161" s="71" t="s">
        <v>211</v>
      </c>
      <c r="C161" s="102">
        <v>474</v>
      </c>
      <c r="D161" s="71">
        <v>436</v>
      </c>
      <c r="E161" s="71">
        <v>0</v>
      </c>
      <c r="F161" s="71">
        <v>0</v>
      </c>
      <c r="G161" s="71">
        <v>436</v>
      </c>
      <c r="H161" s="71" t="s">
        <v>50</v>
      </c>
      <c r="I161" s="71">
        <v>0</v>
      </c>
      <c r="J161" s="71" t="s">
        <v>62</v>
      </c>
      <c r="K161" s="94">
        <v>1</v>
      </c>
      <c r="L161" s="71">
        <v>0</v>
      </c>
      <c r="M161" s="71">
        <v>0</v>
      </c>
      <c r="N161" s="71">
        <v>0</v>
      </c>
      <c r="O161" s="71">
        <v>2</v>
      </c>
      <c r="P161" s="71">
        <v>0</v>
      </c>
      <c r="Q161" s="71">
        <v>0</v>
      </c>
      <c r="R161" s="71">
        <v>0</v>
      </c>
      <c r="S161" s="71">
        <v>4</v>
      </c>
      <c r="T161" s="71">
        <v>0</v>
      </c>
      <c r="U161" s="71">
        <v>2</v>
      </c>
      <c r="V161" s="71">
        <v>3</v>
      </c>
      <c r="W161" s="71">
        <v>1</v>
      </c>
      <c r="X161" s="71">
        <v>0</v>
      </c>
      <c r="Y161" s="71">
        <v>0</v>
      </c>
      <c r="Z161" s="71">
        <v>0</v>
      </c>
      <c r="AA161" s="71">
        <v>3</v>
      </c>
      <c r="AB161" s="71">
        <v>2</v>
      </c>
      <c r="AC161" s="71">
        <v>0</v>
      </c>
      <c r="AD161" s="71">
        <v>2</v>
      </c>
      <c r="AE161" s="71">
        <v>0</v>
      </c>
      <c r="AF161" s="71">
        <v>1</v>
      </c>
      <c r="AG161" s="73" t="s">
        <v>212</v>
      </c>
      <c r="AH161" s="73" t="s">
        <v>210</v>
      </c>
      <c r="AI161" s="76"/>
    </row>
    <row r="162" spans="1:35" hidden="1" x14ac:dyDescent="0.2">
      <c r="A162" s="67">
        <v>20149</v>
      </c>
      <c r="B162" s="71" t="s">
        <v>211</v>
      </c>
      <c r="C162" s="102">
        <v>624</v>
      </c>
      <c r="D162" s="71">
        <v>550</v>
      </c>
      <c r="E162" s="71">
        <v>0</v>
      </c>
      <c r="F162" s="71">
        <v>0</v>
      </c>
      <c r="G162" s="71">
        <v>550</v>
      </c>
      <c r="H162" s="71" t="s">
        <v>50</v>
      </c>
      <c r="I162" s="71">
        <v>0</v>
      </c>
      <c r="J162" s="71" t="s">
        <v>62</v>
      </c>
      <c r="K162" s="94">
        <v>1</v>
      </c>
      <c r="L162" s="71">
        <v>0</v>
      </c>
      <c r="M162" s="71">
        <v>0</v>
      </c>
      <c r="N162" s="71">
        <v>0</v>
      </c>
      <c r="O162" s="71">
        <v>2</v>
      </c>
      <c r="P162" s="71">
        <v>0</v>
      </c>
      <c r="Q162" s="71">
        <v>0</v>
      </c>
      <c r="R162" s="71">
        <v>0</v>
      </c>
      <c r="S162" s="71">
        <v>4</v>
      </c>
      <c r="T162" s="71">
        <v>0</v>
      </c>
      <c r="U162" s="71">
        <v>2</v>
      </c>
      <c r="V162" s="71">
        <v>3</v>
      </c>
      <c r="W162" s="71">
        <v>1</v>
      </c>
      <c r="X162" s="71">
        <v>0</v>
      </c>
      <c r="Y162" s="71">
        <v>0</v>
      </c>
      <c r="Z162" s="71">
        <v>0</v>
      </c>
      <c r="AA162" s="71">
        <v>3</v>
      </c>
      <c r="AB162" s="71">
        <v>2</v>
      </c>
      <c r="AC162" s="71">
        <v>0</v>
      </c>
      <c r="AD162" s="71">
        <v>1</v>
      </c>
      <c r="AE162" s="71">
        <v>0</v>
      </c>
      <c r="AF162" s="71">
        <v>1</v>
      </c>
      <c r="AG162" s="73" t="s">
        <v>212</v>
      </c>
      <c r="AH162" s="73" t="s">
        <v>210</v>
      </c>
      <c r="AI162" s="76"/>
    </row>
    <row r="163" spans="1:35" hidden="1" x14ac:dyDescent="0.2">
      <c r="A163" s="67">
        <v>20150</v>
      </c>
      <c r="B163" s="71" t="s">
        <v>211</v>
      </c>
      <c r="C163" s="102">
        <v>774</v>
      </c>
      <c r="D163" s="71">
        <v>550</v>
      </c>
      <c r="E163" s="71">
        <v>0</v>
      </c>
      <c r="F163" s="71">
        <v>0</v>
      </c>
      <c r="G163" s="71">
        <v>550</v>
      </c>
      <c r="H163" s="71" t="s">
        <v>50</v>
      </c>
      <c r="I163" s="71">
        <v>0</v>
      </c>
      <c r="J163" s="71" t="s">
        <v>62</v>
      </c>
      <c r="K163" s="94">
        <v>1</v>
      </c>
      <c r="L163" s="71">
        <v>0</v>
      </c>
      <c r="M163" s="71">
        <v>0</v>
      </c>
      <c r="N163" s="71">
        <v>0</v>
      </c>
      <c r="O163" s="71">
        <v>2</v>
      </c>
      <c r="P163" s="71">
        <v>0</v>
      </c>
      <c r="Q163" s="71">
        <v>0</v>
      </c>
      <c r="R163" s="71">
        <v>0</v>
      </c>
      <c r="S163" s="71">
        <v>4</v>
      </c>
      <c r="T163" s="71">
        <v>0</v>
      </c>
      <c r="U163" s="71">
        <v>2</v>
      </c>
      <c r="V163" s="71">
        <v>3</v>
      </c>
      <c r="W163" s="71">
        <v>1</v>
      </c>
      <c r="X163" s="71">
        <v>0</v>
      </c>
      <c r="Y163" s="71">
        <v>0</v>
      </c>
      <c r="Z163" s="71">
        <v>0</v>
      </c>
      <c r="AA163" s="71">
        <v>3</v>
      </c>
      <c r="AB163" s="71">
        <v>2</v>
      </c>
      <c r="AC163" s="71">
        <v>0</v>
      </c>
      <c r="AD163" s="71">
        <v>1</v>
      </c>
      <c r="AE163" s="71">
        <v>0</v>
      </c>
      <c r="AF163" s="71">
        <v>1</v>
      </c>
      <c r="AG163" s="73" t="s">
        <v>212</v>
      </c>
      <c r="AH163" s="73" t="s">
        <v>210</v>
      </c>
      <c r="AI163" s="76"/>
    </row>
    <row r="164" spans="1:35" hidden="1" x14ac:dyDescent="0.2">
      <c r="A164" s="67">
        <v>21005</v>
      </c>
      <c r="B164" s="71" t="s">
        <v>49</v>
      </c>
      <c r="C164" s="102">
        <f>E164+F164+G164+I164</f>
        <v>1077</v>
      </c>
      <c r="D164" s="71">
        <v>78</v>
      </c>
      <c r="E164" s="71">
        <v>999</v>
      </c>
      <c r="F164" s="71">
        <v>0</v>
      </c>
      <c r="G164" s="71">
        <v>0</v>
      </c>
      <c r="H164" s="71" t="s">
        <v>59</v>
      </c>
      <c r="I164" s="71">
        <v>78</v>
      </c>
      <c r="J164" s="71" t="s">
        <v>47</v>
      </c>
      <c r="K164" s="94">
        <v>1</v>
      </c>
      <c r="L164" s="71">
        <v>6</v>
      </c>
      <c r="M164" s="71">
        <v>60</v>
      </c>
      <c r="N164" s="71">
        <f t="shared" ref="N164:N172" si="21">M164*2</f>
        <v>120</v>
      </c>
      <c r="O164" s="71">
        <v>0</v>
      </c>
      <c r="P164" s="71">
        <v>0</v>
      </c>
      <c r="Q164" s="71">
        <f>P164*2</f>
        <v>0</v>
      </c>
      <c r="R164" s="71">
        <v>6</v>
      </c>
      <c r="S164" s="71">
        <v>15</v>
      </c>
      <c r="T164" s="71">
        <v>0</v>
      </c>
      <c r="U164" s="71">
        <v>2</v>
      </c>
      <c r="V164" s="71">
        <v>1</v>
      </c>
      <c r="W164" s="71">
        <v>0</v>
      </c>
      <c r="X164" s="71">
        <v>0</v>
      </c>
      <c r="Y164" s="71">
        <v>0</v>
      </c>
      <c r="Z164" s="71">
        <v>1</v>
      </c>
      <c r="AA164" s="71">
        <v>1</v>
      </c>
      <c r="AB164" s="71">
        <v>1</v>
      </c>
      <c r="AC164" s="71">
        <v>0</v>
      </c>
      <c r="AD164" s="71">
        <v>1</v>
      </c>
      <c r="AE164" s="71">
        <v>0</v>
      </c>
      <c r="AF164" s="71">
        <v>1</v>
      </c>
      <c r="AG164" s="73" t="s">
        <v>256</v>
      </c>
      <c r="AH164" s="73"/>
      <c r="AI164" s="76"/>
    </row>
    <row r="165" spans="1:35" hidden="1" x14ac:dyDescent="0.2">
      <c r="A165" s="67">
        <v>22011</v>
      </c>
      <c r="B165" s="71" t="s">
        <v>45</v>
      </c>
      <c r="C165" s="102">
        <f>E165+F165+G165+I165</f>
        <v>396</v>
      </c>
      <c r="D165" s="71">
        <v>396</v>
      </c>
      <c r="E165" s="71">
        <v>0</v>
      </c>
      <c r="F165" s="71">
        <v>0</v>
      </c>
      <c r="G165" s="71">
        <v>0</v>
      </c>
      <c r="H165" s="71" t="s">
        <v>59</v>
      </c>
      <c r="I165" s="71">
        <v>396</v>
      </c>
      <c r="J165" s="71" t="s">
        <v>47</v>
      </c>
      <c r="K165" s="94">
        <v>1</v>
      </c>
      <c r="L165" s="71">
        <v>0</v>
      </c>
      <c r="M165" s="71">
        <v>0</v>
      </c>
      <c r="N165" s="71">
        <f t="shared" si="21"/>
        <v>0</v>
      </c>
      <c r="O165" s="71">
        <v>0</v>
      </c>
      <c r="P165" s="71">
        <v>0</v>
      </c>
      <c r="Q165" s="71">
        <f>P165*2</f>
        <v>0</v>
      </c>
      <c r="R165" s="71">
        <v>0</v>
      </c>
      <c r="S165" s="71">
        <v>6</v>
      </c>
      <c r="T165" s="71">
        <v>2</v>
      </c>
      <c r="U165" s="71">
        <v>4</v>
      </c>
      <c r="V165" s="71">
        <v>7</v>
      </c>
      <c r="W165" s="71">
        <v>1</v>
      </c>
      <c r="X165" s="71">
        <v>0</v>
      </c>
      <c r="Y165" s="71">
        <v>0</v>
      </c>
      <c r="Z165" s="71">
        <v>2</v>
      </c>
      <c r="AA165" s="71">
        <v>7</v>
      </c>
      <c r="AB165" s="71">
        <v>2</v>
      </c>
      <c r="AC165" s="71">
        <v>2</v>
      </c>
      <c r="AD165" s="71">
        <v>2</v>
      </c>
      <c r="AE165" s="71">
        <v>0</v>
      </c>
      <c r="AF165" s="71">
        <v>1</v>
      </c>
      <c r="AG165" s="73" t="s">
        <v>239</v>
      </c>
      <c r="AH165" s="73"/>
      <c r="AI165" s="76"/>
    </row>
    <row r="166" spans="1:35" hidden="1" x14ac:dyDescent="0.2">
      <c r="A166" s="67">
        <v>22012</v>
      </c>
      <c r="B166" s="71" t="s">
        <v>49</v>
      </c>
      <c r="C166" s="102">
        <f>E166+F166+G166+I166</f>
        <v>9927</v>
      </c>
      <c r="D166" s="71">
        <v>440</v>
      </c>
      <c r="E166" s="71">
        <v>7632</v>
      </c>
      <c r="F166" s="71">
        <v>1905</v>
      </c>
      <c r="G166" s="71">
        <v>0</v>
      </c>
      <c r="H166" s="71" t="s">
        <v>59</v>
      </c>
      <c r="I166" s="71">
        <v>390</v>
      </c>
      <c r="J166" s="71" t="s">
        <v>47</v>
      </c>
      <c r="K166" s="94">
        <v>1</v>
      </c>
      <c r="L166" s="71">
        <v>14</v>
      </c>
      <c r="M166" s="71">
        <v>448</v>
      </c>
      <c r="N166" s="71">
        <f t="shared" si="21"/>
        <v>896</v>
      </c>
      <c r="O166" s="71">
        <v>0</v>
      </c>
      <c r="P166" s="71">
        <v>0</v>
      </c>
      <c r="Q166" s="71">
        <f>P166*2</f>
        <v>0</v>
      </c>
      <c r="R166" s="71">
        <v>0</v>
      </c>
      <c r="S166" s="71">
        <v>137</v>
      </c>
      <c r="T166" s="71">
        <v>125</v>
      </c>
      <c r="U166" s="71">
        <v>11</v>
      </c>
      <c r="V166" s="71">
        <v>10</v>
      </c>
      <c r="W166" s="71">
        <v>0</v>
      </c>
      <c r="X166" s="71">
        <v>0</v>
      </c>
      <c r="Y166" s="71">
        <v>0</v>
      </c>
      <c r="Z166" s="71">
        <v>2</v>
      </c>
      <c r="AA166" s="71">
        <v>10</v>
      </c>
      <c r="AB166" s="71">
        <v>4</v>
      </c>
      <c r="AC166" s="71">
        <v>0</v>
      </c>
      <c r="AD166" s="71">
        <v>2</v>
      </c>
      <c r="AE166" s="71">
        <v>0</v>
      </c>
      <c r="AF166" s="71">
        <v>1</v>
      </c>
      <c r="AG166" s="73" t="s">
        <v>239</v>
      </c>
      <c r="AH166" s="73" t="s">
        <v>210</v>
      </c>
      <c r="AI166" s="76"/>
    </row>
    <row r="167" spans="1:35" hidden="1" x14ac:dyDescent="0.2">
      <c r="A167" s="67">
        <v>22019</v>
      </c>
      <c r="B167" s="71" t="s">
        <v>49</v>
      </c>
      <c r="C167" s="102">
        <f>E167+F167+G167+I167</f>
        <v>13012</v>
      </c>
      <c r="D167" s="71">
        <v>469</v>
      </c>
      <c r="E167" s="71">
        <v>9373</v>
      </c>
      <c r="F167" s="71">
        <v>3087</v>
      </c>
      <c r="G167" s="71">
        <v>0</v>
      </c>
      <c r="H167" s="71" t="s">
        <v>73</v>
      </c>
      <c r="I167" s="71">
        <v>552</v>
      </c>
      <c r="J167" s="71" t="s">
        <v>47</v>
      </c>
      <c r="K167" s="94">
        <v>1</v>
      </c>
      <c r="L167" s="71">
        <v>21</v>
      </c>
      <c r="M167" s="71">
        <v>672</v>
      </c>
      <c r="N167" s="71">
        <f t="shared" si="21"/>
        <v>1344</v>
      </c>
      <c r="O167" s="71">
        <v>2</v>
      </c>
      <c r="P167" s="71">
        <v>42</v>
      </c>
      <c r="Q167" s="71">
        <f>P167*2</f>
        <v>84</v>
      </c>
      <c r="R167" s="71">
        <v>20</v>
      </c>
      <c r="S167" s="71">
        <v>157</v>
      </c>
      <c r="T167" s="71">
        <v>2</v>
      </c>
      <c r="U167" s="71">
        <v>7</v>
      </c>
      <c r="V167" s="71">
        <v>4</v>
      </c>
      <c r="W167" s="71">
        <v>2</v>
      </c>
      <c r="X167" s="71">
        <v>0</v>
      </c>
      <c r="Y167" s="71">
        <v>0</v>
      </c>
      <c r="Z167" s="71">
        <v>2</v>
      </c>
      <c r="AA167" s="71">
        <v>4</v>
      </c>
      <c r="AB167" s="71">
        <v>2</v>
      </c>
      <c r="AC167" s="71">
        <v>5</v>
      </c>
      <c r="AD167" s="71">
        <v>2</v>
      </c>
      <c r="AE167" s="71">
        <v>1</v>
      </c>
      <c r="AF167" s="71">
        <v>1</v>
      </c>
      <c r="AG167" s="73"/>
      <c r="AH167" s="73"/>
      <c r="AI167" s="76"/>
    </row>
    <row r="168" spans="1:35" hidden="1" x14ac:dyDescent="0.2">
      <c r="A168" s="67">
        <v>22020</v>
      </c>
      <c r="B168" s="71" t="s">
        <v>49</v>
      </c>
      <c r="C168" s="102">
        <f>E168+F168+G168+I168</f>
        <v>19124</v>
      </c>
      <c r="D168" s="71">
        <v>968</v>
      </c>
      <c r="E168" s="71">
        <v>18156</v>
      </c>
      <c r="F168" s="71">
        <v>0</v>
      </c>
      <c r="G168" s="71">
        <v>0</v>
      </c>
      <c r="H168" s="71" t="s">
        <v>59</v>
      </c>
      <c r="I168" s="71">
        <v>968</v>
      </c>
      <c r="J168" s="71" t="s">
        <v>47</v>
      </c>
      <c r="K168" s="94">
        <v>1</v>
      </c>
      <c r="L168" s="71">
        <v>70</v>
      </c>
      <c r="M168" s="71">
        <v>626</v>
      </c>
      <c r="N168" s="71">
        <f t="shared" si="21"/>
        <v>1252</v>
      </c>
      <c r="O168" s="71">
        <v>12</v>
      </c>
      <c r="P168" s="71">
        <v>35</v>
      </c>
      <c r="Q168" s="71">
        <v>70</v>
      </c>
      <c r="R168" s="71">
        <v>70</v>
      </c>
      <c r="S168" s="71">
        <v>234</v>
      </c>
      <c r="T168" s="71">
        <v>0</v>
      </c>
      <c r="U168" s="71">
        <v>14</v>
      </c>
      <c r="V168" s="71">
        <v>6</v>
      </c>
      <c r="W168" s="71">
        <v>0</v>
      </c>
      <c r="X168" s="71">
        <v>0</v>
      </c>
      <c r="Y168" s="71">
        <v>0</v>
      </c>
      <c r="Z168" s="71">
        <v>14</v>
      </c>
      <c r="AA168" s="71">
        <v>7</v>
      </c>
      <c r="AB168" s="71">
        <v>5</v>
      </c>
      <c r="AC168" s="71">
        <v>4</v>
      </c>
      <c r="AD168" s="71">
        <v>1</v>
      </c>
      <c r="AE168" s="71">
        <v>1</v>
      </c>
      <c r="AF168" s="71">
        <v>1</v>
      </c>
      <c r="AG168" s="73"/>
      <c r="AH168" s="73"/>
      <c r="AI168" s="76"/>
    </row>
    <row r="169" spans="1:35" hidden="1" x14ac:dyDescent="0.2">
      <c r="A169" s="67">
        <v>23025</v>
      </c>
      <c r="B169" s="71" t="s">
        <v>49</v>
      </c>
      <c r="C169" s="102">
        <v>3637</v>
      </c>
      <c r="D169" s="71">
        <v>668</v>
      </c>
      <c r="E169" s="71">
        <v>0</v>
      </c>
      <c r="F169" s="71">
        <v>1709</v>
      </c>
      <c r="G169" s="71">
        <v>0</v>
      </c>
      <c r="H169" s="71" t="s">
        <v>59</v>
      </c>
      <c r="I169" s="71">
        <v>1928</v>
      </c>
      <c r="J169" s="71" t="s">
        <v>47</v>
      </c>
      <c r="K169" s="94">
        <v>1</v>
      </c>
      <c r="L169" s="71">
        <v>8</v>
      </c>
      <c r="M169" s="71">
        <v>64</v>
      </c>
      <c r="N169" s="71">
        <f t="shared" si="21"/>
        <v>128</v>
      </c>
      <c r="O169" s="71">
        <v>17</v>
      </c>
      <c r="P169" s="71">
        <v>96</v>
      </c>
      <c r="Q169" s="71">
        <f>P169*2</f>
        <v>192</v>
      </c>
      <c r="R169" s="71">
        <v>0</v>
      </c>
      <c r="S169" s="71">
        <v>11</v>
      </c>
      <c r="T169" s="71">
        <v>20</v>
      </c>
      <c r="U169" s="71">
        <v>6</v>
      </c>
      <c r="V169" s="71">
        <v>5</v>
      </c>
      <c r="W169" s="71">
        <v>4</v>
      </c>
      <c r="X169" s="71">
        <v>0</v>
      </c>
      <c r="Y169" s="71">
        <v>0</v>
      </c>
      <c r="Z169" s="71">
        <v>3</v>
      </c>
      <c r="AA169" s="71">
        <v>5</v>
      </c>
      <c r="AB169" s="71">
        <v>4</v>
      </c>
      <c r="AC169" s="71">
        <v>2</v>
      </c>
      <c r="AD169" s="71">
        <v>2</v>
      </c>
      <c r="AE169" s="71">
        <v>0</v>
      </c>
      <c r="AF169" s="71">
        <v>1</v>
      </c>
      <c r="AG169" s="73" t="s">
        <v>242</v>
      </c>
      <c r="AH169" s="73" t="s">
        <v>210</v>
      </c>
      <c r="AI169" s="73"/>
    </row>
    <row r="170" spans="1:35" hidden="1" x14ac:dyDescent="0.2">
      <c r="A170" s="67">
        <v>22027</v>
      </c>
      <c r="B170" s="71" t="s">
        <v>49</v>
      </c>
      <c r="C170" s="102">
        <f>E170+F170+G170+I170</f>
        <v>10983</v>
      </c>
      <c r="D170" s="71">
        <v>1184</v>
      </c>
      <c r="E170" s="71">
        <v>7406</v>
      </c>
      <c r="F170" s="71">
        <v>0</v>
      </c>
      <c r="G170" s="71">
        <v>2393</v>
      </c>
      <c r="H170" s="71" t="s">
        <v>59</v>
      </c>
      <c r="I170" s="71">
        <v>1184</v>
      </c>
      <c r="J170" s="71" t="s">
        <v>47</v>
      </c>
      <c r="K170" s="94">
        <v>1</v>
      </c>
      <c r="L170" s="71">
        <v>8</v>
      </c>
      <c r="M170" s="71">
        <v>320</v>
      </c>
      <c r="N170" s="71">
        <f t="shared" si="21"/>
        <v>640</v>
      </c>
      <c r="O170" s="71">
        <v>4</v>
      </c>
      <c r="P170" s="71">
        <v>84</v>
      </c>
      <c r="Q170" s="71">
        <f>P170*2</f>
        <v>168</v>
      </c>
      <c r="R170" s="71">
        <v>8</v>
      </c>
      <c r="S170" s="71">
        <v>50</v>
      </c>
      <c r="T170" s="71">
        <v>0</v>
      </c>
      <c r="U170" s="71">
        <v>11</v>
      </c>
      <c r="V170" s="71">
        <v>12</v>
      </c>
      <c r="W170" s="71">
        <v>4</v>
      </c>
      <c r="X170" s="71">
        <v>0</v>
      </c>
      <c r="Y170" s="71">
        <v>0</v>
      </c>
      <c r="Z170" s="71">
        <v>4</v>
      </c>
      <c r="AA170" s="71">
        <v>12</v>
      </c>
      <c r="AB170" s="71">
        <v>4</v>
      </c>
      <c r="AC170" s="71">
        <v>0</v>
      </c>
      <c r="AD170" s="71">
        <v>2</v>
      </c>
      <c r="AE170" s="71">
        <v>0</v>
      </c>
      <c r="AF170" s="71">
        <v>1</v>
      </c>
      <c r="AG170" s="73" t="s">
        <v>239</v>
      </c>
      <c r="AH170" s="73" t="s">
        <v>210</v>
      </c>
      <c r="AI170" s="76"/>
    </row>
    <row r="171" spans="1:35" hidden="1" x14ac:dyDescent="0.2">
      <c r="A171" s="67">
        <v>22028</v>
      </c>
      <c r="B171" s="71" t="s">
        <v>49</v>
      </c>
      <c r="C171" s="102">
        <f>E171+F171+G171+I171</f>
        <v>2440</v>
      </c>
      <c r="D171" s="71">
        <v>700</v>
      </c>
      <c r="E171" s="71">
        <v>1740</v>
      </c>
      <c r="F171" s="71">
        <v>0</v>
      </c>
      <c r="G171" s="71">
        <v>0</v>
      </c>
      <c r="H171" s="71" t="s">
        <v>59</v>
      </c>
      <c r="I171" s="71">
        <v>700</v>
      </c>
      <c r="J171" s="71" t="s">
        <v>47</v>
      </c>
      <c r="K171" s="94">
        <v>1</v>
      </c>
      <c r="L171" s="71">
        <v>0</v>
      </c>
      <c r="M171" s="71">
        <v>0</v>
      </c>
      <c r="N171" s="71">
        <f t="shared" si="21"/>
        <v>0</v>
      </c>
      <c r="O171" s="71">
        <v>1</v>
      </c>
      <c r="P171" s="71">
        <v>7</v>
      </c>
      <c r="Q171" s="71">
        <f>P171*2</f>
        <v>14</v>
      </c>
      <c r="R171" s="71">
        <v>0</v>
      </c>
      <c r="S171" s="71">
        <v>45</v>
      </c>
      <c r="T171" s="71">
        <v>40</v>
      </c>
      <c r="U171" s="71">
        <v>10</v>
      </c>
      <c r="V171" s="71">
        <v>11</v>
      </c>
      <c r="W171" s="71">
        <v>3</v>
      </c>
      <c r="X171" s="71">
        <v>0</v>
      </c>
      <c r="Y171" s="71">
        <v>0</v>
      </c>
      <c r="Z171" s="71">
        <v>11</v>
      </c>
      <c r="AA171" s="71">
        <v>11</v>
      </c>
      <c r="AB171" s="71">
        <v>7</v>
      </c>
      <c r="AC171" s="71">
        <v>0</v>
      </c>
      <c r="AD171" s="71">
        <v>4</v>
      </c>
      <c r="AE171" s="71">
        <v>1</v>
      </c>
      <c r="AF171" s="71">
        <v>1</v>
      </c>
      <c r="AG171" s="73" t="s">
        <v>239</v>
      </c>
      <c r="AH171" s="73" t="s">
        <v>210</v>
      </c>
      <c r="AI171" s="76"/>
    </row>
    <row r="172" spans="1:35" hidden="1" x14ac:dyDescent="0.2">
      <c r="A172" s="67">
        <v>22030</v>
      </c>
      <c r="B172" s="71" t="s">
        <v>45</v>
      </c>
      <c r="C172" s="102">
        <f>E172+F172+G172+I172</f>
        <v>1199</v>
      </c>
      <c r="D172" s="71">
        <v>314</v>
      </c>
      <c r="E172" s="71">
        <v>0</v>
      </c>
      <c r="F172" s="71">
        <v>0</v>
      </c>
      <c r="G172" s="71">
        <v>885</v>
      </c>
      <c r="H172" s="71" t="s">
        <v>59</v>
      </c>
      <c r="I172" s="71">
        <v>314</v>
      </c>
      <c r="J172" s="71" t="s">
        <v>47</v>
      </c>
      <c r="K172" s="94">
        <v>1</v>
      </c>
      <c r="L172" s="71">
        <v>0</v>
      </c>
      <c r="M172" s="71">
        <v>0</v>
      </c>
      <c r="N172" s="71">
        <f t="shared" si="21"/>
        <v>0</v>
      </c>
      <c r="O172" s="71">
        <v>0</v>
      </c>
      <c r="P172" s="71">
        <v>0</v>
      </c>
      <c r="Q172" s="71">
        <f>P172*2</f>
        <v>0</v>
      </c>
      <c r="R172" s="71">
        <v>0</v>
      </c>
      <c r="S172" s="71">
        <v>0</v>
      </c>
      <c r="T172" s="71">
        <v>0</v>
      </c>
      <c r="U172" s="71">
        <v>2</v>
      </c>
      <c r="V172" s="71">
        <v>4</v>
      </c>
      <c r="W172" s="71">
        <v>1</v>
      </c>
      <c r="X172" s="71">
        <v>0</v>
      </c>
      <c r="Y172" s="71">
        <v>0</v>
      </c>
      <c r="Z172" s="71">
        <v>2</v>
      </c>
      <c r="AA172" s="71">
        <v>4</v>
      </c>
      <c r="AB172" s="71">
        <v>2</v>
      </c>
      <c r="AC172" s="71">
        <v>0</v>
      </c>
      <c r="AD172" s="71">
        <v>0</v>
      </c>
      <c r="AE172" s="71">
        <v>0</v>
      </c>
      <c r="AF172" s="71">
        <v>1</v>
      </c>
      <c r="AG172" s="73" t="s">
        <v>239</v>
      </c>
      <c r="AH172" s="73" t="s">
        <v>210</v>
      </c>
      <c r="AI172" s="76"/>
    </row>
    <row r="173" spans="1:35" hidden="1" x14ac:dyDescent="0.2">
      <c r="A173" s="67">
        <v>22041</v>
      </c>
      <c r="B173" s="71" t="s">
        <v>49</v>
      </c>
      <c r="C173" s="102">
        <f>E173+F173+G173+I173</f>
        <v>28721</v>
      </c>
      <c r="D173" s="71">
        <v>883</v>
      </c>
      <c r="E173" s="71">
        <v>0</v>
      </c>
      <c r="F173" s="71">
        <v>22935</v>
      </c>
      <c r="G173" s="71">
        <v>406</v>
      </c>
      <c r="H173" s="71" t="s">
        <v>59</v>
      </c>
      <c r="I173" s="71">
        <v>5380</v>
      </c>
      <c r="J173" s="71" t="s">
        <v>47</v>
      </c>
      <c r="K173" s="94">
        <v>1</v>
      </c>
      <c r="L173" s="71">
        <v>20</v>
      </c>
      <c r="M173" s="71">
        <v>310</v>
      </c>
      <c r="N173" s="71">
        <v>610</v>
      </c>
      <c r="O173" s="71">
        <v>14</v>
      </c>
      <c r="P173" s="71">
        <v>404</v>
      </c>
      <c r="Q173" s="71">
        <v>808</v>
      </c>
      <c r="R173" s="71">
        <v>20</v>
      </c>
      <c r="S173" s="71">
        <v>349</v>
      </c>
      <c r="T173" s="71">
        <v>2</v>
      </c>
      <c r="U173" s="71">
        <v>14</v>
      </c>
      <c r="V173" s="71">
        <v>9</v>
      </c>
      <c r="W173" s="71">
        <v>3</v>
      </c>
      <c r="X173" s="71">
        <v>0</v>
      </c>
      <c r="Y173" s="71">
        <v>0</v>
      </c>
      <c r="Z173" s="71">
        <v>5</v>
      </c>
      <c r="AA173" s="71">
        <v>9</v>
      </c>
      <c r="AB173" s="71">
        <v>5</v>
      </c>
      <c r="AC173" s="71">
        <v>3</v>
      </c>
      <c r="AD173" s="71">
        <v>3</v>
      </c>
      <c r="AE173" s="71">
        <v>1</v>
      </c>
      <c r="AF173" s="71">
        <v>1</v>
      </c>
      <c r="AG173" s="73" t="s">
        <v>239</v>
      </c>
      <c r="AH173" s="73" t="s">
        <v>210</v>
      </c>
      <c r="AI173" s="76"/>
    </row>
    <row r="174" spans="1:35" x14ac:dyDescent="0.2">
      <c r="A174" s="67">
        <v>23001</v>
      </c>
      <c r="B174" s="71" t="s">
        <v>49</v>
      </c>
      <c r="C174" s="102">
        <v>68496</v>
      </c>
      <c r="D174" s="71">
        <v>320</v>
      </c>
      <c r="E174" s="71">
        <v>826</v>
      </c>
      <c r="F174" s="71">
        <v>0</v>
      </c>
      <c r="G174" s="71">
        <v>0</v>
      </c>
      <c r="H174" s="71" t="s">
        <v>262</v>
      </c>
      <c r="I174" s="71">
        <v>26</v>
      </c>
      <c r="J174" s="71" t="s">
        <v>345</v>
      </c>
      <c r="K174" s="127">
        <v>7</v>
      </c>
      <c r="L174" s="71">
        <v>3</v>
      </c>
      <c r="M174" s="71">
        <v>10</v>
      </c>
      <c r="N174" s="71">
        <v>20</v>
      </c>
      <c r="O174" s="71">
        <v>16</v>
      </c>
      <c r="P174" s="71">
        <v>8</v>
      </c>
      <c r="Q174" s="71">
        <v>16</v>
      </c>
      <c r="R174" s="71">
        <v>0</v>
      </c>
      <c r="S174" s="71">
        <v>80</v>
      </c>
      <c r="T174" s="71">
        <v>2</v>
      </c>
      <c r="U174" s="71">
        <v>21</v>
      </c>
      <c r="V174" s="71">
        <v>21</v>
      </c>
      <c r="W174" s="71">
        <v>10</v>
      </c>
      <c r="X174" s="71">
        <v>0</v>
      </c>
      <c r="Y174" s="71">
        <v>0</v>
      </c>
      <c r="Z174" s="71">
        <v>6</v>
      </c>
      <c r="AA174" s="71">
        <v>21</v>
      </c>
      <c r="AB174" s="71">
        <v>30</v>
      </c>
      <c r="AC174" s="71">
        <v>16</v>
      </c>
      <c r="AD174" s="71">
        <v>7</v>
      </c>
      <c r="AE174" s="71">
        <v>1</v>
      </c>
      <c r="AF174" s="71">
        <v>2</v>
      </c>
      <c r="AG174" s="73" t="s">
        <v>212</v>
      </c>
      <c r="AH174" s="73" t="s">
        <v>210</v>
      </c>
      <c r="AI174" s="76"/>
    </row>
    <row r="175" spans="1:35" hidden="1" x14ac:dyDescent="0.2">
      <c r="A175" s="67">
        <v>23020</v>
      </c>
      <c r="B175" s="71" t="s">
        <v>49</v>
      </c>
      <c r="C175" s="102">
        <f>E175+F175+G175+I175</f>
        <v>14787</v>
      </c>
      <c r="D175" s="71">
        <v>374</v>
      </c>
      <c r="E175" s="71">
        <v>13454</v>
      </c>
      <c r="F175" s="71">
        <v>900</v>
      </c>
      <c r="G175" s="71">
        <v>0</v>
      </c>
      <c r="H175" s="71" t="s">
        <v>59</v>
      </c>
      <c r="I175" s="71">
        <v>433</v>
      </c>
      <c r="J175" s="71" t="s">
        <v>47</v>
      </c>
      <c r="K175" s="99">
        <v>5</v>
      </c>
      <c r="L175" s="71">
        <v>19</v>
      </c>
      <c r="M175" s="71">
        <v>570</v>
      </c>
      <c r="N175" s="71">
        <f>M175*2</f>
        <v>1140</v>
      </c>
      <c r="O175" s="71">
        <v>5</v>
      </c>
      <c r="P175" s="71">
        <v>105</v>
      </c>
      <c r="Q175" s="71">
        <f>P175*2</f>
        <v>210</v>
      </c>
      <c r="R175" s="71">
        <v>6</v>
      </c>
      <c r="S175" s="71">
        <v>87</v>
      </c>
      <c r="T175" s="71">
        <v>36</v>
      </c>
      <c r="U175" s="71">
        <v>12</v>
      </c>
      <c r="V175" s="71">
        <v>9</v>
      </c>
      <c r="W175" s="71">
        <v>2</v>
      </c>
      <c r="X175" s="71">
        <v>0</v>
      </c>
      <c r="Y175" s="71">
        <v>0</v>
      </c>
      <c r="Z175" s="71">
        <v>2</v>
      </c>
      <c r="AA175" s="71">
        <v>9</v>
      </c>
      <c r="AB175" s="71">
        <v>4</v>
      </c>
      <c r="AC175" s="71">
        <v>0</v>
      </c>
      <c r="AD175" s="71">
        <v>2</v>
      </c>
      <c r="AE175" s="71">
        <v>1</v>
      </c>
      <c r="AF175" s="71">
        <v>1</v>
      </c>
      <c r="AG175" s="73" t="s">
        <v>242</v>
      </c>
      <c r="AH175" s="73" t="s">
        <v>210</v>
      </c>
      <c r="AI175" s="76"/>
    </row>
    <row r="176" spans="1:35" hidden="1" x14ac:dyDescent="0.2">
      <c r="A176" s="67">
        <v>23023</v>
      </c>
      <c r="B176" s="71" t="s">
        <v>45</v>
      </c>
      <c r="C176" s="102">
        <f>E176+F176+G176+I176</f>
        <v>1129</v>
      </c>
      <c r="D176" s="71">
        <v>197</v>
      </c>
      <c r="E176" s="71">
        <v>798</v>
      </c>
      <c r="F176" s="71">
        <v>331</v>
      </c>
      <c r="G176" s="71">
        <v>0</v>
      </c>
      <c r="H176" s="71" t="s">
        <v>50</v>
      </c>
      <c r="I176" s="71">
        <v>0</v>
      </c>
      <c r="J176" s="71" t="s">
        <v>47</v>
      </c>
      <c r="K176" s="94">
        <v>1</v>
      </c>
      <c r="L176" s="71">
        <v>11</v>
      </c>
      <c r="M176" s="71">
        <v>330</v>
      </c>
      <c r="N176" s="71">
        <f>M176*2</f>
        <v>660</v>
      </c>
      <c r="O176" s="71">
        <v>0</v>
      </c>
      <c r="P176" s="71">
        <v>0</v>
      </c>
      <c r="Q176" s="71">
        <f>P176*2</f>
        <v>0</v>
      </c>
      <c r="R176" s="71">
        <v>6</v>
      </c>
      <c r="S176" s="71">
        <v>33</v>
      </c>
      <c r="T176" s="71">
        <v>0</v>
      </c>
      <c r="U176" s="71">
        <v>3</v>
      </c>
      <c r="V176" s="71">
        <v>3</v>
      </c>
      <c r="W176" s="71">
        <v>2</v>
      </c>
      <c r="X176" s="71">
        <v>0</v>
      </c>
      <c r="Y176" s="71">
        <v>0</v>
      </c>
      <c r="Z176" s="71">
        <v>2</v>
      </c>
      <c r="AA176" s="71">
        <v>3</v>
      </c>
      <c r="AB176" s="71">
        <v>2</v>
      </c>
      <c r="AC176" s="71">
        <v>0</v>
      </c>
      <c r="AD176" s="71">
        <v>2</v>
      </c>
      <c r="AE176" s="71">
        <v>0</v>
      </c>
      <c r="AF176" s="71">
        <v>1</v>
      </c>
      <c r="AG176" s="73" t="s">
        <v>242</v>
      </c>
      <c r="AH176" s="73" t="s">
        <v>210</v>
      </c>
      <c r="AI176" s="76"/>
    </row>
    <row r="177" spans="1:35" hidden="1" x14ac:dyDescent="0.2">
      <c r="A177" s="67">
        <v>24006</v>
      </c>
      <c r="B177" s="71" t="s">
        <v>49</v>
      </c>
      <c r="C177" s="102">
        <v>21956</v>
      </c>
      <c r="D177" s="71">
        <v>173</v>
      </c>
      <c r="E177" s="71">
        <v>405</v>
      </c>
      <c r="F177" s="71">
        <v>0</v>
      </c>
      <c r="G177" s="71">
        <v>0</v>
      </c>
      <c r="H177" s="71" t="s">
        <v>50</v>
      </c>
      <c r="I177" s="71">
        <v>0</v>
      </c>
      <c r="J177" s="71" t="s">
        <v>345</v>
      </c>
      <c r="K177" s="99">
        <v>5</v>
      </c>
      <c r="L177" s="71">
        <v>33</v>
      </c>
      <c r="M177" s="71">
        <v>788</v>
      </c>
      <c r="N177" s="71">
        <v>1576</v>
      </c>
      <c r="O177" s="71">
        <v>16</v>
      </c>
      <c r="P177" s="71">
        <v>8</v>
      </c>
      <c r="Q177" s="71">
        <v>16</v>
      </c>
      <c r="R177" s="71">
        <v>11</v>
      </c>
      <c r="S177" s="71">
        <v>49</v>
      </c>
      <c r="T177" s="71">
        <v>0</v>
      </c>
      <c r="U177" s="71">
        <v>6</v>
      </c>
      <c r="V177" s="71">
        <v>8</v>
      </c>
      <c r="W177" s="71">
        <v>4</v>
      </c>
      <c r="X177" s="71">
        <v>0</v>
      </c>
      <c r="Y177" s="71">
        <v>0</v>
      </c>
      <c r="Z177" s="71">
        <v>4</v>
      </c>
      <c r="AA177" s="71">
        <v>8</v>
      </c>
      <c r="AB177" s="71">
        <v>9</v>
      </c>
      <c r="AC177" s="71">
        <v>8</v>
      </c>
      <c r="AD177" s="71">
        <v>3</v>
      </c>
      <c r="AE177" s="71">
        <v>0</v>
      </c>
      <c r="AF177" s="71">
        <v>1</v>
      </c>
      <c r="AG177" s="73" t="s">
        <v>212</v>
      </c>
      <c r="AH177" s="73" t="s">
        <v>210</v>
      </c>
      <c r="AI177" s="76" t="s">
        <v>347</v>
      </c>
    </row>
    <row r="178" spans="1:35" hidden="1" x14ac:dyDescent="0.2">
      <c r="A178" s="67">
        <v>24008</v>
      </c>
      <c r="B178" s="71" t="s">
        <v>49</v>
      </c>
      <c r="C178" s="102">
        <f>E178+F178+G178+I178</f>
        <v>5366</v>
      </c>
      <c r="D178" s="71">
        <v>214</v>
      </c>
      <c r="E178" s="71">
        <v>18</v>
      </c>
      <c r="F178" s="71">
        <v>875</v>
      </c>
      <c r="G178" s="71">
        <v>23</v>
      </c>
      <c r="H178" s="71" t="s">
        <v>84</v>
      </c>
      <c r="I178" s="71">
        <v>4450</v>
      </c>
      <c r="J178" s="71" t="s">
        <v>47</v>
      </c>
      <c r="K178" s="94">
        <v>1</v>
      </c>
      <c r="L178" s="71">
        <v>6</v>
      </c>
      <c r="M178" s="71">
        <v>162</v>
      </c>
      <c r="N178" s="71">
        <f>M178*2</f>
        <v>324</v>
      </c>
      <c r="O178" s="71">
        <v>28</v>
      </c>
      <c r="P178" s="71">
        <v>144</v>
      </c>
      <c r="Q178" s="71">
        <f>P178*2</f>
        <v>288</v>
      </c>
      <c r="R178" s="71">
        <v>0</v>
      </c>
      <c r="S178" s="71">
        <v>30</v>
      </c>
      <c r="T178" s="71">
        <v>0</v>
      </c>
      <c r="U178" s="71">
        <v>2</v>
      </c>
      <c r="V178" s="71">
        <v>3</v>
      </c>
      <c r="W178" s="71">
        <v>1</v>
      </c>
      <c r="X178" s="71">
        <v>0</v>
      </c>
      <c r="Y178" s="71">
        <v>0</v>
      </c>
      <c r="Z178" s="71">
        <v>2</v>
      </c>
      <c r="AA178" s="71">
        <v>3</v>
      </c>
      <c r="AB178" s="71">
        <v>2</v>
      </c>
      <c r="AC178" s="71">
        <v>0</v>
      </c>
      <c r="AD178" s="71">
        <v>2</v>
      </c>
      <c r="AE178" s="71">
        <v>1</v>
      </c>
      <c r="AF178" s="71">
        <v>1</v>
      </c>
      <c r="AG178" s="73"/>
      <c r="AH178" s="73"/>
      <c r="AI178" s="76"/>
    </row>
    <row r="179" spans="1:35" ht="14.25" hidden="1" customHeight="1" x14ac:dyDescent="0.2">
      <c r="A179" s="67">
        <v>25015</v>
      </c>
      <c r="B179" s="71" t="s">
        <v>49</v>
      </c>
      <c r="C179" s="102">
        <f>E179+F179+G179+I179</f>
        <v>2596</v>
      </c>
      <c r="D179" s="71">
        <v>674</v>
      </c>
      <c r="E179" s="71">
        <v>1922</v>
      </c>
      <c r="F179" s="71">
        <v>0</v>
      </c>
      <c r="G179" s="71">
        <v>0</v>
      </c>
      <c r="H179" s="71" t="s">
        <v>59</v>
      </c>
      <c r="I179" s="71">
        <v>674</v>
      </c>
      <c r="J179" s="71" t="s">
        <v>47</v>
      </c>
      <c r="K179" s="94">
        <v>1</v>
      </c>
      <c r="L179" s="71">
        <v>6</v>
      </c>
      <c r="M179" s="71">
        <v>54</v>
      </c>
      <c r="N179" s="71">
        <f>M179*2</f>
        <v>108</v>
      </c>
      <c r="O179" s="71">
        <v>0</v>
      </c>
      <c r="P179" s="71">
        <v>0</v>
      </c>
      <c r="Q179" s="71">
        <f>P179*2</f>
        <v>0</v>
      </c>
      <c r="R179" s="71">
        <v>6</v>
      </c>
      <c r="S179" s="71">
        <v>8</v>
      </c>
      <c r="T179" s="71">
        <v>30</v>
      </c>
      <c r="U179" s="71">
        <v>6</v>
      </c>
      <c r="V179" s="71">
        <v>6</v>
      </c>
      <c r="W179" s="71">
        <v>4</v>
      </c>
      <c r="X179" s="71">
        <v>0</v>
      </c>
      <c r="Y179" s="71">
        <v>0</v>
      </c>
      <c r="Z179" s="71">
        <v>2</v>
      </c>
      <c r="AA179" s="71">
        <v>6</v>
      </c>
      <c r="AB179" s="71">
        <v>2</v>
      </c>
      <c r="AC179" s="71">
        <v>0</v>
      </c>
      <c r="AD179" s="71">
        <v>2</v>
      </c>
      <c r="AE179" s="71">
        <v>0</v>
      </c>
      <c r="AF179" s="71">
        <v>1</v>
      </c>
      <c r="AG179" s="73" t="s">
        <v>240</v>
      </c>
      <c r="AH179" s="73" t="s">
        <v>210</v>
      </c>
      <c r="AI179" s="76"/>
    </row>
    <row r="180" spans="1:35" hidden="1" x14ac:dyDescent="0.2">
      <c r="A180" s="67">
        <v>25029</v>
      </c>
      <c r="B180" s="71" t="s">
        <v>45</v>
      </c>
      <c r="C180" s="102">
        <f>E180+F180+G180+I180</f>
        <v>4451</v>
      </c>
      <c r="D180" s="71">
        <v>446</v>
      </c>
      <c r="E180" s="71">
        <v>0</v>
      </c>
      <c r="F180" s="71">
        <v>2444</v>
      </c>
      <c r="G180" s="71">
        <v>0</v>
      </c>
      <c r="H180" s="71" t="s">
        <v>59</v>
      </c>
      <c r="I180" s="71">
        <v>2007</v>
      </c>
      <c r="J180" s="71" t="s">
        <v>47</v>
      </c>
      <c r="K180" s="94">
        <v>1</v>
      </c>
      <c r="L180" s="71">
        <v>19</v>
      </c>
      <c r="M180" s="71">
        <v>379</v>
      </c>
      <c r="N180" s="71">
        <f>M180*2</f>
        <v>758</v>
      </c>
      <c r="O180" s="71">
        <v>18</v>
      </c>
      <c r="P180" s="71">
        <v>0</v>
      </c>
      <c r="Q180" s="71">
        <f>P180*2</f>
        <v>0</v>
      </c>
      <c r="R180" s="71">
        <v>0</v>
      </c>
      <c r="S180" s="71">
        <v>0</v>
      </c>
      <c r="T180" s="71">
        <v>0</v>
      </c>
      <c r="U180" s="71">
        <v>0</v>
      </c>
      <c r="V180" s="71">
        <v>0</v>
      </c>
      <c r="W180" s="71">
        <v>0</v>
      </c>
      <c r="X180" s="71">
        <v>0</v>
      </c>
      <c r="Y180" s="71">
        <v>0</v>
      </c>
      <c r="Z180" s="71">
        <v>0</v>
      </c>
      <c r="AA180" s="71">
        <v>0</v>
      </c>
      <c r="AB180" s="71">
        <v>0</v>
      </c>
      <c r="AC180" s="71">
        <v>0</v>
      </c>
      <c r="AD180" s="71">
        <v>0</v>
      </c>
      <c r="AE180" s="71">
        <v>0</v>
      </c>
      <c r="AF180" s="71">
        <v>0</v>
      </c>
      <c r="AG180" s="73" t="s">
        <v>240</v>
      </c>
      <c r="AH180" s="73" t="s">
        <v>210</v>
      </c>
      <c r="AI180" s="76"/>
    </row>
    <row r="181" spans="1:35" hidden="1" x14ac:dyDescent="0.2">
      <c r="A181" s="67">
        <v>25030</v>
      </c>
      <c r="B181" s="71" t="s">
        <v>49</v>
      </c>
      <c r="C181" s="102">
        <f>E181+F181+G181+I181</f>
        <v>2400</v>
      </c>
      <c r="D181" s="71">
        <v>106</v>
      </c>
      <c r="E181" s="71">
        <v>2294</v>
      </c>
      <c r="F181" s="71">
        <v>0</v>
      </c>
      <c r="G181" s="71">
        <v>0</v>
      </c>
      <c r="H181" s="71" t="s">
        <v>59</v>
      </c>
      <c r="I181" s="71">
        <v>106</v>
      </c>
      <c r="J181" s="71" t="s">
        <v>47</v>
      </c>
      <c r="K181" s="94">
        <v>1</v>
      </c>
      <c r="L181" s="71">
        <v>0</v>
      </c>
      <c r="M181" s="71">
        <v>0</v>
      </c>
      <c r="N181" s="71">
        <f>M181*2</f>
        <v>0</v>
      </c>
      <c r="O181" s="71">
        <v>0</v>
      </c>
      <c r="P181" s="71">
        <v>0</v>
      </c>
      <c r="Q181" s="71">
        <f>P181*2</f>
        <v>0</v>
      </c>
      <c r="R181" s="71">
        <v>0</v>
      </c>
      <c r="S181" s="71">
        <v>2</v>
      </c>
      <c r="T181" s="71">
        <v>1</v>
      </c>
      <c r="U181" s="71">
        <v>1</v>
      </c>
      <c r="V181" s="71">
        <v>1</v>
      </c>
      <c r="W181" s="71">
        <v>1</v>
      </c>
      <c r="X181" s="71">
        <v>0</v>
      </c>
      <c r="Y181" s="71">
        <v>0</v>
      </c>
      <c r="Z181" s="71">
        <v>1</v>
      </c>
      <c r="AA181" s="71">
        <v>1</v>
      </c>
      <c r="AB181" s="71">
        <v>1</v>
      </c>
      <c r="AC181" s="71">
        <v>0</v>
      </c>
      <c r="AD181" s="71">
        <v>1</v>
      </c>
      <c r="AE181" s="71">
        <v>1</v>
      </c>
      <c r="AF181" s="71">
        <v>1</v>
      </c>
      <c r="AG181" s="73" t="s">
        <v>214</v>
      </c>
      <c r="AH181" s="73"/>
      <c r="AI181" s="76"/>
    </row>
    <row r="182" spans="1:35" ht="12.75" hidden="1" customHeight="1" x14ac:dyDescent="0.2">
      <c r="A182" s="67">
        <v>26002</v>
      </c>
      <c r="B182" s="71" t="s">
        <v>49</v>
      </c>
      <c r="C182" s="102">
        <f>E182+F182+G182+I182</f>
        <v>533</v>
      </c>
      <c r="D182" s="71">
        <v>52</v>
      </c>
      <c r="E182" s="71">
        <v>533</v>
      </c>
      <c r="F182" s="71">
        <v>0</v>
      </c>
      <c r="G182" s="71">
        <v>0</v>
      </c>
      <c r="H182" s="71" t="s">
        <v>50</v>
      </c>
      <c r="I182" s="71">
        <v>0</v>
      </c>
      <c r="J182" s="71" t="s">
        <v>47</v>
      </c>
      <c r="K182" s="94">
        <v>1</v>
      </c>
      <c r="L182" s="71">
        <v>6</v>
      </c>
      <c r="M182" s="71">
        <v>60</v>
      </c>
      <c r="N182" s="71">
        <f>M182*2</f>
        <v>120</v>
      </c>
      <c r="O182" s="71">
        <v>0</v>
      </c>
      <c r="P182" s="71">
        <v>0</v>
      </c>
      <c r="Q182" s="71">
        <f>P182*2</f>
        <v>0</v>
      </c>
      <c r="R182" s="71">
        <v>6</v>
      </c>
      <c r="S182" s="71">
        <v>7</v>
      </c>
      <c r="T182" s="71">
        <v>0</v>
      </c>
      <c r="U182" s="71">
        <v>1</v>
      </c>
      <c r="V182" s="71">
        <v>1</v>
      </c>
      <c r="W182" s="71">
        <v>0</v>
      </c>
      <c r="X182" s="71">
        <v>0</v>
      </c>
      <c r="Y182" s="71">
        <v>0</v>
      </c>
      <c r="Z182" s="71">
        <v>1</v>
      </c>
      <c r="AA182" s="71">
        <v>1</v>
      </c>
      <c r="AB182" s="71">
        <v>1</v>
      </c>
      <c r="AC182" s="71">
        <v>0</v>
      </c>
      <c r="AD182" s="71">
        <v>1</v>
      </c>
      <c r="AE182" s="71">
        <v>0</v>
      </c>
      <c r="AF182" s="71">
        <v>1</v>
      </c>
      <c r="AG182" s="73" t="s">
        <v>231</v>
      </c>
      <c r="AH182" s="73"/>
      <c r="AI182" s="76"/>
    </row>
    <row r="183" spans="1:35" hidden="1" x14ac:dyDescent="0.2">
      <c r="A183" s="67">
        <v>26007</v>
      </c>
      <c r="B183" s="71" t="s">
        <v>102</v>
      </c>
      <c r="C183" s="102">
        <v>3782</v>
      </c>
      <c r="D183" s="71">
        <v>430</v>
      </c>
      <c r="E183" s="71">
        <v>3782</v>
      </c>
      <c r="F183" s="71"/>
      <c r="G183" s="71"/>
      <c r="H183" s="71" t="s">
        <v>50</v>
      </c>
      <c r="I183" s="71">
        <v>0</v>
      </c>
      <c r="J183" s="71" t="s">
        <v>47</v>
      </c>
      <c r="K183" s="94">
        <v>1</v>
      </c>
      <c r="L183" s="71">
        <v>7</v>
      </c>
      <c r="M183" s="71"/>
      <c r="N183" s="71"/>
      <c r="O183" s="71"/>
      <c r="P183" s="71"/>
      <c r="Q183" s="71"/>
      <c r="R183" s="71"/>
      <c r="S183" s="71"/>
      <c r="T183" s="71"/>
      <c r="U183" s="71">
        <v>5</v>
      </c>
      <c r="V183" s="71">
        <v>7</v>
      </c>
      <c r="W183" s="71">
        <v>2</v>
      </c>
      <c r="X183" s="71">
        <v>0</v>
      </c>
      <c r="Y183" s="71">
        <v>0</v>
      </c>
      <c r="Z183" s="71"/>
      <c r="AA183" s="71"/>
      <c r="AB183" s="71"/>
      <c r="AC183" s="71"/>
      <c r="AD183" s="71"/>
      <c r="AE183" s="71"/>
      <c r="AF183" s="71"/>
      <c r="AG183" s="73"/>
      <c r="AH183" s="73" t="s">
        <v>210</v>
      </c>
      <c r="AI183" s="82" t="s">
        <v>263</v>
      </c>
    </row>
    <row r="184" spans="1:35" hidden="1" x14ac:dyDescent="0.2">
      <c r="A184" s="67">
        <v>26008</v>
      </c>
      <c r="B184" s="71" t="s">
        <v>49</v>
      </c>
      <c r="C184" s="102">
        <f>E184+F184+G184+I184</f>
        <v>3850</v>
      </c>
      <c r="D184" s="71">
        <v>100</v>
      </c>
      <c r="E184" s="71">
        <v>3850</v>
      </c>
      <c r="F184" s="71">
        <v>0</v>
      </c>
      <c r="G184" s="71">
        <v>0</v>
      </c>
      <c r="H184" s="71" t="s">
        <v>50</v>
      </c>
      <c r="I184" s="71">
        <v>0</v>
      </c>
      <c r="J184" s="71" t="s">
        <v>47</v>
      </c>
      <c r="K184" s="94">
        <v>1</v>
      </c>
      <c r="L184" s="71">
        <v>7</v>
      </c>
      <c r="M184" s="71">
        <v>14</v>
      </c>
      <c r="N184" s="71">
        <f>M184*2</f>
        <v>28</v>
      </c>
      <c r="O184" s="71">
        <v>2</v>
      </c>
      <c r="P184" s="71">
        <v>14</v>
      </c>
      <c r="Q184" s="71">
        <f>P184*2</f>
        <v>28</v>
      </c>
      <c r="R184" s="71">
        <v>7</v>
      </c>
      <c r="S184" s="71">
        <v>73</v>
      </c>
      <c r="T184" s="71">
        <v>0</v>
      </c>
      <c r="U184" s="71">
        <v>5</v>
      </c>
      <c r="V184" s="71">
        <v>7</v>
      </c>
      <c r="W184" s="71">
        <v>2</v>
      </c>
      <c r="X184" s="71">
        <v>0</v>
      </c>
      <c r="Y184" s="71">
        <v>0</v>
      </c>
      <c r="Z184" s="71">
        <v>5</v>
      </c>
      <c r="AA184" s="71">
        <v>7</v>
      </c>
      <c r="AB184" s="71">
        <v>3</v>
      </c>
      <c r="AC184" s="71">
        <v>0</v>
      </c>
      <c r="AD184" s="71">
        <v>2</v>
      </c>
      <c r="AE184" s="71">
        <v>0</v>
      </c>
      <c r="AF184" s="71">
        <v>1</v>
      </c>
      <c r="AG184" s="73" t="s">
        <v>264</v>
      </c>
      <c r="AH184" s="73" t="s">
        <v>210</v>
      </c>
      <c r="AI184" s="76"/>
    </row>
    <row r="185" spans="1:35" hidden="1" x14ac:dyDescent="0.2">
      <c r="A185" s="67">
        <v>28000</v>
      </c>
      <c r="B185" s="71" t="s">
        <v>49</v>
      </c>
      <c r="C185" s="102">
        <f>E185+F185+G185+I185</f>
        <v>147130</v>
      </c>
      <c r="D185" s="71">
        <v>7130</v>
      </c>
      <c r="E185" s="71">
        <v>100000</v>
      </c>
      <c r="F185" s="71">
        <v>40000</v>
      </c>
      <c r="G185" s="71">
        <v>0</v>
      </c>
      <c r="H185" s="71" t="s">
        <v>59</v>
      </c>
      <c r="I185" s="71">
        <v>7130</v>
      </c>
      <c r="J185" s="71" t="s">
        <v>47</v>
      </c>
      <c r="K185" s="94">
        <v>1</v>
      </c>
      <c r="L185" s="71">
        <v>14</v>
      </c>
      <c r="M185" s="71">
        <v>3850</v>
      </c>
      <c r="N185" s="71">
        <f>M185*2</f>
        <v>7700</v>
      </c>
      <c r="O185" s="71">
        <v>27</v>
      </c>
      <c r="P185" s="71">
        <v>567</v>
      </c>
      <c r="Q185" s="71">
        <f>P185*2</f>
        <v>1134</v>
      </c>
      <c r="R185" s="71">
        <v>0</v>
      </c>
      <c r="S185" s="71">
        <v>0</v>
      </c>
      <c r="T185" s="71">
        <v>0</v>
      </c>
      <c r="U185" s="71">
        <v>23</v>
      </c>
      <c r="V185" s="71">
        <v>26</v>
      </c>
      <c r="W185" s="71">
        <v>13</v>
      </c>
      <c r="X185" s="71">
        <v>0</v>
      </c>
      <c r="Y185" s="71">
        <v>0</v>
      </c>
      <c r="Z185" s="71">
        <v>17</v>
      </c>
      <c r="AA185" s="71">
        <v>26</v>
      </c>
      <c r="AB185" s="71">
        <v>10</v>
      </c>
      <c r="AC185" s="71">
        <v>4</v>
      </c>
      <c r="AD185" s="71">
        <v>8</v>
      </c>
      <c r="AE185" s="71">
        <v>0</v>
      </c>
      <c r="AF185" s="71">
        <v>1</v>
      </c>
      <c r="AG185" s="73" t="s">
        <v>265</v>
      </c>
      <c r="AH185" s="73" t="s">
        <v>210</v>
      </c>
      <c r="AI185" s="76"/>
    </row>
    <row r="186" spans="1:35" hidden="1" x14ac:dyDescent="0.2">
      <c r="A186" s="67">
        <v>31001</v>
      </c>
      <c r="B186" s="71" t="s">
        <v>49</v>
      </c>
      <c r="C186" s="102">
        <v>4014</v>
      </c>
      <c r="D186" s="71">
        <v>235</v>
      </c>
      <c r="E186" s="71">
        <v>270</v>
      </c>
      <c r="F186" s="71">
        <v>1152</v>
      </c>
      <c r="G186" s="71">
        <v>0</v>
      </c>
      <c r="H186" s="71" t="s">
        <v>59</v>
      </c>
      <c r="I186" s="71">
        <v>2592</v>
      </c>
      <c r="J186" s="71" t="s">
        <v>47</v>
      </c>
      <c r="K186" s="94">
        <v>1</v>
      </c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>
        <v>0</v>
      </c>
      <c r="Y186" s="71">
        <v>0</v>
      </c>
      <c r="Z186" s="71"/>
      <c r="AA186" s="71"/>
      <c r="AB186" s="71"/>
      <c r="AC186" s="71"/>
      <c r="AD186" s="71"/>
      <c r="AE186" s="71"/>
      <c r="AF186" s="71"/>
      <c r="AG186" s="73" t="s">
        <v>280</v>
      </c>
      <c r="AH186" s="73"/>
      <c r="AI186" s="76"/>
    </row>
    <row r="187" spans="1:35" hidden="1" x14ac:dyDescent="0.2">
      <c r="A187" s="67">
        <v>31006</v>
      </c>
      <c r="B187" s="71" t="s">
        <v>49</v>
      </c>
      <c r="C187" s="102">
        <v>21528</v>
      </c>
      <c r="D187" s="71">
        <v>203</v>
      </c>
      <c r="E187" s="71">
        <v>426</v>
      </c>
      <c r="F187" s="71">
        <v>0</v>
      </c>
      <c r="G187" s="71">
        <v>0</v>
      </c>
      <c r="H187" s="71" t="s">
        <v>50</v>
      </c>
      <c r="I187" s="71">
        <v>0</v>
      </c>
      <c r="J187" s="71" t="s">
        <v>345</v>
      </c>
      <c r="K187" s="99">
        <v>5</v>
      </c>
      <c r="L187" s="71">
        <v>33</v>
      </c>
      <c r="M187" s="71">
        <v>788</v>
      </c>
      <c r="N187" s="71">
        <v>1576</v>
      </c>
      <c r="O187" s="71">
        <v>22</v>
      </c>
      <c r="P187" s="71">
        <v>8</v>
      </c>
      <c r="Q187" s="71">
        <v>176</v>
      </c>
      <c r="R187" s="71">
        <v>9</v>
      </c>
      <c r="S187" s="71">
        <v>41</v>
      </c>
      <c r="T187" s="71">
        <v>3</v>
      </c>
      <c r="U187" s="71">
        <v>13</v>
      </c>
      <c r="V187" s="71">
        <v>11</v>
      </c>
      <c r="W187" s="71">
        <v>8</v>
      </c>
      <c r="X187" s="71">
        <v>0</v>
      </c>
      <c r="Y187" s="71">
        <v>0</v>
      </c>
      <c r="Z187" s="71">
        <v>0</v>
      </c>
      <c r="AA187" s="71">
        <v>0</v>
      </c>
      <c r="AB187" s="71">
        <v>5</v>
      </c>
      <c r="AC187" s="71">
        <v>11</v>
      </c>
      <c r="AD187" s="71">
        <v>12</v>
      </c>
      <c r="AE187" s="71">
        <v>13</v>
      </c>
      <c r="AF187" s="71">
        <v>3</v>
      </c>
      <c r="AG187" s="73" t="s">
        <v>212</v>
      </c>
      <c r="AH187" s="71"/>
      <c r="AI187" s="73"/>
    </row>
    <row r="188" spans="1:35" hidden="1" x14ac:dyDescent="0.2">
      <c r="A188" s="67">
        <v>33000</v>
      </c>
      <c r="B188" s="71" t="s">
        <v>45</v>
      </c>
      <c r="C188" s="102">
        <f t="shared" ref="C188:C205" si="22">E188+F188+G188+I188</f>
        <v>11762</v>
      </c>
      <c r="D188" s="71">
        <v>600</v>
      </c>
      <c r="E188" s="71">
        <v>308</v>
      </c>
      <c r="F188" s="71">
        <v>8450</v>
      </c>
      <c r="G188" s="71">
        <v>573</v>
      </c>
      <c r="H188" s="71" t="s">
        <v>87</v>
      </c>
      <c r="I188" s="71">
        <v>2431</v>
      </c>
      <c r="J188" s="71" t="s">
        <v>47</v>
      </c>
      <c r="K188" s="94">
        <v>1</v>
      </c>
      <c r="L188" s="71">
        <v>2</v>
      </c>
      <c r="M188" s="71">
        <v>64</v>
      </c>
      <c r="N188" s="71">
        <f t="shared" ref="N188:N205" si="23">M188*2</f>
        <v>128</v>
      </c>
      <c r="O188" s="71">
        <v>2</v>
      </c>
      <c r="P188" s="71">
        <v>100</v>
      </c>
      <c r="Q188" s="71">
        <f>P188*2</f>
        <v>200</v>
      </c>
      <c r="R188" s="71">
        <v>0</v>
      </c>
      <c r="S188" s="71">
        <v>35</v>
      </c>
      <c r="T188" s="71">
        <v>8</v>
      </c>
      <c r="U188" s="71">
        <v>6</v>
      </c>
      <c r="V188" s="71">
        <v>9</v>
      </c>
      <c r="W188" s="71">
        <v>3</v>
      </c>
      <c r="X188" s="71">
        <v>0</v>
      </c>
      <c r="Y188" s="71">
        <v>0</v>
      </c>
      <c r="Z188" s="71">
        <v>2</v>
      </c>
      <c r="AA188" s="71">
        <v>9</v>
      </c>
      <c r="AB188" s="71">
        <v>3</v>
      </c>
      <c r="AC188" s="71">
        <v>0</v>
      </c>
      <c r="AD188" s="71">
        <v>2</v>
      </c>
      <c r="AE188" s="71">
        <v>0</v>
      </c>
      <c r="AF188" s="71">
        <v>1</v>
      </c>
      <c r="AG188" s="73" t="s">
        <v>213</v>
      </c>
      <c r="AH188" s="73" t="s">
        <v>210</v>
      </c>
      <c r="AI188" s="76"/>
    </row>
    <row r="189" spans="1:35" hidden="1" x14ac:dyDescent="0.2">
      <c r="A189" s="67">
        <v>33009</v>
      </c>
      <c r="B189" s="71" t="s">
        <v>49</v>
      </c>
      <c r="C189" s="102">
        <f t="shared" si="22"/>
        <v>72048</v>
      </c>
      <c r="D189" s="71">
        <v>2226</v>
      </c>
      <c r="E189" s="71">
        <v>0</v>
      </c>
      <c r="F189" s="71">
        <v>51863</v>
      </c>
      <c r="G189" s="71">
        <v>0</v>
      </c>
      <c r="H189" s="71" t="s">
        <v>88</v>
      </c>
      <c r="I189" s="71">
        <v>20185</v>
      </c>
      <c r="J189" s="71" t="s">
        <v>47</v>
      </c>
      <c r="K189" s="99">
        <v>5</v>
      </c>
      <c r="L189" s="71">
        <v>391</v>
      </c>
      <c r="M189" s="71">
        <v>1564</v>
      </c>
      <c r="N189" s="71">
        <f t="shared" si="23"/>
        <v>3128</v>
      </c>
      <c r="O189" s="71">
        <v>19</v>
      </c>
      <c r="P189" s="71">
        <v>1425</v>
      </c>
      <c r="Q189" s="71">
        <f>P189*2</f>
        <v>2850</v>
      </c>
      <c r="R189" s="71">
        <v>0</v>
      </c>
      <c r="S189" s="71">
        <v>686</v>
      </c>
      <c r="T189" s="71">
        <v>710</v>
      </c>
      <c r="U189" s="71">
        <v>65</v>
      </c>
      <c r="V189" s="71">
        <v>32</v>
      </c>
      <c r="W189" s="71">
        <v>8</v>
      </c>
      <c r="X189" s="71">
        <v>0</v>
      </c>
      <c r="Y189" s="71">
        <v>0</v>
      </c>
      <c r="Z189" s="71">
        <v>14</v>
      </c>
      <c r="AA189" s="71">
        <v>32</v>
      </c>
      <c r="AB189" s="71">
        <v>65</v>
      </c>
      <c r="AC189" s="71">
        <v>0</v>
      </c>
      <c r="AD189" s="71">
        <v>11</v>
      </c>
      <c r="AE189" s="71">
        <v>0</v>
      </c>
      <c r="AF189" s="71">
        <v>2</v>
      </c>
      <c r="AG189" s="73" t="s">
        <v>239</v>
      </c>
      <c r="AH189" s="73" t="s">
        <v>210</v>
      </c>
      <c r="AI189" s="76"/>
    </row>
    <row r="190" spans="1:35" hidden="1" x14ac:dyDescent="0.2">
      <c r="A190" s="67">
        <v>33009</v>
      </c>
      <c r="B190" s="71" t="s">
        <v>49</v>
      </c>
      <c r="C190" s="102">
        <f t="shared" si="22"/>
        <v>103407</v>
      </c>
      <c r="D190" s="71">
        <v>2762</v>
      </c>
      <c r="E190" s="71">
        <v>1032</v>
      </c>
      <c r="F190" s="71">
        <v>91237</v>
      </c>
      <c r="G190" s="71">
        <v>1307</v>
      </c>
      <c r="H190" s="71" t="s">
        <v>101</v>
      </c>
      <c r="I190" s="71">
        <v>9831</v>
      </c>
      <c r="J190" s="71" t="s">
        <v>47</v>
      </c>
      <c r="K190" s="99">
        <v>5</v>
      </c>
      <c r="L190" s="71">
        <v>320</v>
      </c>
      <c r="M190" s="71">
        <v>1280</v>
      </c>
      <c r="N190" s="71">
        <f t="shared" si="23"/>
        <v>2560</v>
      </c>
      <c r="O190" s="71">
        <v>34</v>
      </c>
      <c r="P190" s="71">
        <v>1224</v>
      </c>
      <c r="Q190" s="71">
        <f>P190*2</f>
        <v>2448</v>
      </c>
      <c r="R190" s="71">
        <v>4</v>
      </c>
      <c r="S190" s="71">
        <v>934</v>
      </c>
      <c r="T190" s="71">
        <v>1230</v>
      </c>
      <c r="U190" s="71">
        <v>41</v>
      </c>
      <c r="V190" s="71">
        <v>38</v>
      </c>
      <c r="W190" s="71">
        <v>7</v>
      </c>
      <c r="X190" s="71">
        <v>0</v>
      </c>
      <c r="Y190" s="71">
        <v>0</v>
      </c>
      <c r="Z190" s="71">
        <v>8</v>
      </c>
      <c r="AA190" s="71">
        <v>38</v>
      </c>
      <c r="AB190" s="71">
        <v>41</v>
      </c>
      <c r="AC190" s="71">
        <v>0</v>
      </c>
      <c r="AD190" s="71">
        <v>13</v>
      </c>
      <c r="AE190" s="71">
        <v>3</v>
      </c>
      <c r="AF190" s="71">
        <v>2</v>
      </c>
      <c r="AG190" s="73" t="s">
        <v>266</v>
      </c>
      <c r="AH190" s="73" t="s">
        <v>210</v>
      </c>
      <c r="AI190" s="73" t="s">
        <v>267</v>
      </c>
    </row>
    <row r="191" spans="1:35" hidden="1" x14ac:dyDescent="0.2">
      <c r="A191" s="67">
        <v>33010</v>
      </c>
      <c r="B191" s="71" t="s">
        <v>45</v>
      </c>
      <c r="C191" s="102">
        <f t="shared" si="22"/>
        <v>13477</v>
      </c>
      <c r="D191" s="71">
        <v>469</v>
      </c>
      <c r="E191" s="71">
        <v>9874</v>
      </c>
      <c r="F191" s="71">
        <v>3520</v>
      </c>
      <c r="G191" s="71">
        <v>0</v>
      </c>
      <c r="H191" s="71" t="s">
        <v>73</v>
      </c>
      <c r="I191" s="71">
        <v>83</v>
      </c>
      <c r="J191" s="71" t="s">
        <v>47</v>
      </c>
      <c r="K191" s="94">
        <v>1</v>
      </c>
      <c r="L191" s="71">
        <v>21</v>
      </c>
      <c r="M191" s="71">
        <v>672</v>
      </c>
      <c r="N191" s="71">
        <f t="shared" si="23"/>
        <v>1344</v>
      </c>
      <c r="O191" s="71">
        <v>2</v>
      </c>
      <c r="P191" s="71">
        <v>42</v>
      </c>
      <c r="Q191" s="71">
        <f>P191*2</f>
        <v>84</v>
      </c>
      <c r="R191" s="71">
        <v>20</v>
      </c>
      <c r="S191" s="71">
        <v>157</v>
      </c>
      <c r="T191" s="71">
        <v>2</v>
      </c>
      <c r="U191" s="71">
        <v>7</v>
      </c>
      <c r="V191" s="71">
        <v>4</v>
      </c>
      <c r="W191" s="71">
        <v>2</v>
      </c>
      <c r="X191" s="71">
        <v>0</v>
      </c>
      <c r="Y191" s="71">
        <v>0</v>
      </c>
      <c r="Z191" s="71">
        <v>2</v>
      </c>
      <c r="AA191" s="71">
        <v>4</v>
      </c>
      <c r="AB191" s="71">
        <v>2</v>
      </c>
      <c r="AC191" s="71">
        <v>5</v>
      </c>
      <c r="AD191" s="71">
        <v>2</v>
      </c>
      <c r="AE191" s="71">
        <v>1</v>
      </c>
      <c r="AF191" s="71">
        <v>1</v>
      </c>
      <c r="AG191" s="73" t="s">
        <v>268</v>
      </c>
      <c r="AH191" s="73" t="s">
        <v>210</v>
      </c>
      <c r="AI191" s="76"/>
    </row>
    <row r="192" spans="1:35" hidden="1" x14ac:dyDescent="0.2">
      <c r="A192" s="67">
        <v>36031</v>
      </c>
      <c r="B192" s="71" t="s">
        <v>49</v>
      </c>
      <c r="C192" s="102">
        <f t="shared" si="22"/>
        <v>4150</v>
      </c>
      <c r="D192" s="71">
        <v>100</v>
      </c>
      <c r="E192" s="71">
        <v>1959</v>
      </c>
      <c r="F192" s="71">
        <v>116</v>
      </c>
      <c r="G192" s="71">
        <v>0</v>
      </c>
      <c r="H192" s="71" t="s">
        <v>269</v>
      </c>
      <c r="I192" s="71">
        <v>2075</v>
      </c>
      <c r="J192" s="71" t="s">
        <v>47</v>
      </c>
      <c r="K192" s="94">
        <v>1</v>
      </c>
      <c r="L192" s="71">
        <v>12</v>
      </c>
      <c r="M192" s="71">
        <v>128</v>
      </c>
      <c r="N192" s="71">
        <f t="shared" si="23"/>
        <v>256</v>
      </c>
      <c r="O192" s="71">
        <v>28</v>
      </c>
      <c r="P192" s="71">
        <v>56</v>
      </c>
      <c r="Q192" s="71">
        <v>312</v>
      </c>
      <c r="R192" s="71">
        <v>12</v>
      </c>
      <c r="S192" s="71">
        <v>41</v>
      </c>
      <c r="T192" s="71">
        <v>41</v>
      </c>
      <c r="U192" s="71">
        <v>2</v>
      </c>
      <c r="V192" s="71">
        <v>2</v>
      </c>
      <c r="W192" s="71">
        <v>0</v>
      </c>
      <c r="X192" s="71">
        <v>0</v>
      </c>
      <c r="Y192" s="71">
        <v>0</v>
      </c>
      <c r="Z192" s="71">
        <v>2</v>
      </c>
      <c r="AA192" s="71">
        <v>2</v>
      </c>
      <c r="AB192" s="71">
        <v>2</v>
      </c>
      <c r="AC192" s="71">
        <v>0</v>
      </c>
      <c r="AD192" s="71">
        <v>2</v>
      </c>
      <c r="AE192" s="71">
        <v>0</v>
      </c>
      <c r="AF192" s="71">
        <v>1</v>
      </c>
      <c r="AG192" s="73" t="s">
        <v>270</v>
      </c>
      <c r="AH192" s="71" t="s">
        <v>210</v>
      </c>
      <c r="AI192" s="76"/>
    </row>
    <row r="193" spans="1:38" hidden="1" x14ac:dyDescent="0.2">
      <c r="A193" s="67">
        <v>36032</v>
      </c>
      <c r="B193" s="71" t="s">
        <v>49</v>
      </c>
      <c r="C193" s="102">
        <f t="shared" si="22"/>
        <v>168</v>
      </c>
      <c r="D193" s="71">
        <v>21</v>
      </c>
      <c r="E193" s="71">
        <v>0</v>
      </c>
      <c r="F193" s="71">
        <v>0</v>
      </c>
      <c r="G193" s="71">
        <v>0</v>
      </c>
      <c r="H193" s="71" t="s">
        <v>56</v>
      </c>
      <c r="I193" s="71">
        <v>168</v>
      </c>
      <c r="J193" s="71" t="s">
        <v>78</v>
      </c>
      <c r="K193" s="94">
        <v>1</v>
      </c>
      <c r="L193" s="71">
        <v>6</v>
      </c>
      <c r="M193" s="71">
        <v>74</v>
      </c>
      <c r="N193" s="71">
        <f t="shared" si="23"/>
        <v>148</v>
      </c>
      <c r="O193" s="71">
        <v>2</v>
      </c>
      <c r="P193" s="71">
        <v>42</v>
      </c>
      <c r="Q193" s="71">
        <f t="shared" ref="Q193:Q202" si="24">P193*2</f>
        <v>84</v>
      </c>
      <c r="R193" s="71">
        <v>0</v>
      </c>
      <c r="S193" s="71">
        <v>3</v>
      </c>
      <c r="T193" s="71">
        <v>0</v>
      </c>
      <c r="U193" s="71">
        <v>1</v>
      </c>
      <c r="V193" s="71">
        <v>1</v>
      </c>
      <c r="W193" s="71">
        <v>0</v>
      </c>
      <c r="X193" s="71">
        <v>0</v>
      </c>
      <c r="Y193" s="71">
        <v>0</v>
      </c>
      <c r="Z193" s="71">
        <v>0</v>
      </c>
      <c r="AA193" s="71">
        <v>1</v>
      </c>
      <c r="AB193" s="71">
        <v>1</v>
      </c>
      <c r="AC193" s="71">
        <v>0</v>
      </c>
      <c r="AD193" s="71">
        <v>0</v>
      </c>
      <c r="AE193" s="71">
        <v>0</v>
      </c>
      <c r="AF193" s="71">
        <v>1</v>
      </c>
      <c r="AG193" s="73" t="s">
        <v>242</v>
      </c>
      <c r="AH193" s="73" t="s">
        <v>210</v>
      </c>
      <c r="AI193" s="76"/>
    </row>
    <row r="194" spans="1:38" hidden="1" x14ac:dyDescent="0.2">
      <c r="A194" s="67">
        <v>36040</v>
      </c>
      <c r="B194" s="71" t="s">
        <v>49</v>
      </c>
      <c r="C194" s="102">
        <f t="shared" si="22"/>
        <v>4731</v>
      </c>
      <c r="D194" s="71">
        <v>351</v>
      </c>
      <c r="E194" s="71">
        <v>2984</v>
      </c>
      <c r="F194" s="71">
        <v>0</v>
      </c>
      <c r="G194" s="71">
        <v>0</v>
      </c>
      <c r="H194" s="71" t="s">
        <v>59</v>
      </c>
      <c r="I194" s="71">
        <v>1747</v>
      </c>
      <c r="J194" s="71" t="s">
        <v>47</v>
      </c>
      <c r="K194" s="94">
        <v>1</v>
      </c>
      <c r="L194" s="71">
        <v>15</v>
      </c>
      <c r="M194" s="71">
        <v>180</v>
      </c>
      <c r="N194" s="71">
        <f t="shared" si="23"/>
        <v>360</v>
      </c>
      <c r="O194" s="71">
        <v>4</v>
      </c>
      <c r="P194" s="71">
        <v>84</v>
      </c>
      <c r="Q194" s="71">
        <f t="shared" si="24"/>
        <v>168</v>
      </c>
      <c r="R194" s="71">
        <v>15</v>
      </c>
      <c r="S194" s="71">
        <v>33</v>
      </c>
      <c r="T194" s="71">
        <v>0</v>
      </c>
      <c r="U194" s="71">
        <v>4</v>
      </c>
      <c r="V194" s="71">
        <v>4</v>
      </c>
      <c r="W194" s="71">
        <v>2</v>
      </c>
      <c r="X194" s="71">
        <v>0</v>
      </c>
      <c r="Y194" s="71">
        <v>0</v>
      </c>
      <c r="Z194" s="71">
        <v>2</v>
      </c>
      <c r="AA194" s="71">
        <v>4</v>
      </c>
      <c r="AB194" s="71">
        <v>2</v>
      </c>
      <c r="AC194" s="71">
        <v>0</v>
      </c>
      <c r="AD194" s="71">
        <v>2</v>
      </c>
      <c r="AE194" s="71">
        <v>0</v>
      </c>
      <c r="AF194" s="71">
        <v>1</v>
      </c>
      <c r="AG194" s="73" t="s">
        <v>270</v>
      </c>
      <c r="AH194" s="73"/>
      <c r="AI194" s="76"/>
    </row>
    <row r="195" spans="1:38" hidden="1" x14ac:dyDescent="0.2">
      <c r="A195" s="67">
        <v>36041</v>
      </c>
      <c r="B195" s="71" t="s">
        <v>49</v>
      </c>
      <c r="C195" s="102">
        <f t="shared" si="22"/>
        <v>4817</v>
      </c>
      <c r="D195" s="71">
        <v>342</v>
      </c>
      <c r="E195" s="71">
        <v>1363</v>
      </c>
      <c r="F195" s="71">
        <v>0</v>
      </c>
      <c r="G195" s="71">
        <v>3112</v>
      </c>
      <c r="H195" s="71" t="s">
        <v>59</v>
      </c>
      <c r="I195" s="71">
        <v>342</v>
      </c>
      <c r="J195" s="71" t="s">
        <v>47</v>
      </c>
      <c r="K195" s="94">
        <v>1</v>
      </c>
      <c r="L195" s="71">
        <v>15</v>
      </c>
      <c r="M195" s="71">
        <v>180</v>
      </c>
      <c r="N195" s="71">
        <f t="shared" si="23"/>
        <v>360</v>
      </c>
      <c r="O195" s="71">
        <v>2</v>
      </c>
      <c r="P195" s="71">
        <v>42</v>
      </c>
      <c r="Q195" s="71">
        <f t="shared" si="24"/>
        <v>84</v>
      </c>
      <c r="R195" s="71">
        <v>15</v>
      </c>
      <c r="S195" s="71">
        <v>39</v>
      </c>
      <c r="T195" s="71">
        <v>0</v>
      </c>
      <c r="U195" s="71">
        <v>4</v>
      </c>
      <c r="V195" s="71">
        <v>4</v>
      </c>
      <c r="W195" s="71">
        <v>2</v>
      </c>
      <c r="X195" s="71">
        <v>0</v>
      </c>
      <c r="Y195" s="71">
        <v>0</v>
      </c>
      <c r="Z195" s="71">
        <v>2</v>
      </c>
      <c r="AA195" s="71">
        <v>4</v>
      </c>
      <c r="AB195" s="71">
        <v>2</v>
      </c>
      <c r="AC195" s="71">
        <v>0</v>
      </c>
      <c r="AD195" s="71">
        <v>2</v>
      </c>
      <c r="AE195" s="71">
        <v>0</v>
      </c>
      <c r="AF195" s="71">
        <v>1</v>
      </c>
      <c r="AG195" s="73" t="s">
        <v>270</v>
      </c>
      <c r="AH195" s="73"/>
      <c r="AI195" s="76"/>
    </row>
    <row r="196" spans="1:38" hidden="1" x14ac:dyDescent="0.2">
      <c r="A196" s="67">
        <v>36042</v>
      </c>
      <c r="B196" s="71" t="s">
        <v>45</v>
      </c>
      <c r="C196" s="102">
        <f t="shared" si="22"/>
        <v>5132</v>
      </c>
      <c r="D196" s="71">
        <v>431</v>
      </c>
      <c r="E196" s="71">
        <v>4701</v>
      </c>
      <c r="F196" s="71">
        <v>0</v>
      </c>
      <c r="G196" s="71">
        <v>0</v>
      </c>
      <c r="H196" s="71" t="s">
        <v>59</v>
      </c>
      <c r="I196" s="71">
        <v>431</v>
      </c>
      <c r="J196" s="71" t="s">
        <v>47</v>
      </c>
      <c r="K196" s="94">
        <v>1</v>
      </c>
      <c r="L196" s="71">
        <v>9</v>
      </c>
      <c r="M196" s="71">
        <v>288</v>
      </c>
      <c r="N196" s="71">
        <f t="shared" si="23"/>
        <v>576</v>
      </c>
      <c r="O196" s="71">
        <v>6</v>
      </c>
      <c r="P196" s="71">
        <v>126</v>
      </c>
      <c r="Q196" s="71">
        <f t="shared" si="24"/>
        <v>252</v>
      </c>
      <c r="R196" s="71">
        <v>9</v>
      </c>
      <c r="S196" s="71">
        <v>52</v>
      </c>
      <c r="T196" s="71">
        <v>0</v>
      </c>
      <c r="U196" s="71">
        <v>5</v>
      </c>
      <c r="V196" s="71">
        <v>6</v>
      </c>
      <c r="W196" s="71">
        <v>2</v>
      </c>
      <c r="X196" s="71">
        <v>0</v>
      </c>
      <c r="Y196" s="71">
        <v>0</v>
      </c>
      <c r="Z196" s="71">
        <v>2</v>
      </c>
      <c r="AA196" s="71">
        <v>6</v>
      </c>
      <c r="AB196" s="71">
        <v>2</v>
      </c>
      <c r="AC196" s="71">
        <v>2</v>
      </c>
      <c r="AD196" s="71">
        <v>1</v>
      </c>
      <c r="AE196" s="71">
        <v>1</v>
      </c>
      <c r="AF196" s="71">
        <v>1</v>
      </c>
      <c r="AG196" s="73" t="s">
        <v>271</v>
      </c>
      <c r="AH196" s="73" t="s">
        <v>210</v>
      </c>
      <c r="AI196" s="76"/>
    </row>
    <row r="197" spans="1:38" hidden="1" x14ac:dyDescent="0.2">
      <c r="A197" s="67">
        <v>36044</v>
      </c>
      <c r="B197" s="71" t="s">
        <v>49</v>
      </c>
      <c r="C197" s="102">
        <f t="shared" si="22"/>
        <v>4301</v>
      </c>
      <c r="D197" s="71">
        <v>292</v>
      </c>
      <c r="E197" s="71">
        <v>0</v>
      </c>
      <c r="F197" s="71">
        <v>0</v>
      </c>
      <c r="G197" s="71">
        <v>0</v>
      </c>
      <c r="H197" s="71" t="s">
        <v>89</v>
      </c>
      <c r="I197" s="71">
        <v>4301</v>
      </c>
      <c r="J197" s="71" t="s">
        <v>47</v>
      </c>
      <c r="K197" s="94">
        <v>1</v>
      </c>
      <c r="L197" s="71">
        <v>16</v>
      </c>
      <c r="M197" s="71">
        <v>224</v>
      </c>
      <c r="N197" s="71">
        <f t="shared" si="23"/>
        <v>448</v>
      </c>
      <c r="O197" s="71">
        <v>4</v>
      </c>
      <c r="P197" s="71">
        <v>84</v>
      </c>
      <c r="Q197" s="71">
        <f t="shared" si="24"/>
        <v>168</v>
      </c>
      <c r="R197" s="71">
        <v>16</v>
      </c>
      <c r="S197" s="71">
        <v>60</v>
      </c>
      <c r="T197" s="71">
        <v>0</v>
      </c>
      <c r="U197" s="71">
        <v>6</v>
      </c>
      <c r="V197" s="71">
        <v>4</v>
      </c>
      <c r="W197" s="71">
        <v>2</v>
      </c>
      <c r="X197" s="71">
        <v>0</v>
      </c>
      <c r="Y197" s="71">
        <v>0</v>
      </c>
      <c r="Z197" s="71">
        <v>2</v>
      </c>
      <c r="AA197" s="71">
        <v>4</v>
      </c>
      <c r="AB197" s="71">
        <v>2</v>
      </c>
      <c r="AC197" s="71">
        <v>0</v>
      </c>
      <c r="AD197" s="71">
        <v>2</v>
      </c>
      <c r="AE197" s="71">
        <v>0</v>
      </c>
      <c r="AF197" s="71">
        <v>1</v>
      </c>
      <c r="AG197" s="73" t="s">
        <v>270</v>
      </c>
      <c r="AH197" s="73"/>
      <c r="AI197" s="76"/>
    </row>
    <row r="198" spans="1:38" hidden="1" x14ac:dyDescent="0.2">
      <c r="A198" s="67">
        <v>36045</v>
      </c>
      <c r="B198" s="71" t="s">
        <v>49</v>
      </c>
      <c r="C198" s="102">
        <f t="shared" si="22"/>
        <v>3861</v>
      </c>
      <c r="D198" s="71">
        <v>319</v>
      </c>
      <c r="E198" s="71">
        <v>753</v>
      </c>
      <c r="F198" s="71">
        <v>0</v>
      </c>
      <c r="G198" s="71">
        <v>2759</v>
      </c>
      <c r="H198" s="71" t="s">
        <v>59</v>
      </c>
      <c r="I198" s="71">
        <v>349</v>
      </c>
      <c r="J198" s="71" t="s">
        <v>47</v>
      </c>
      <c r="K198" s="94">
        <v>1</v>
      </c>
      <c r="L198" s="71">
        <v>14</v>
      </c>
      <c r="M198" s="71">
        <v>196</v>
      </c>
      <c r="N198" s="71">
        <f t="shared" si="23"/>
        <v>392</v>
      </c>
      <c r="O198" s="71">
        <v>2</v>
      </c>
      <c r="P198" s="71">
        <v>48</v>
      </c>
      <c r="Q198" s="71">
        <f t="shared" si="24"/>
        <v>96</v>
      </c>
      <c r="R198" s="71">
        <v>14</v>
      </c>
      <c r="S198" s="71">
        <v>64</v>
      </c>
      <c r="T198" s="71">
        <v>0</v>
      </c>
      <c r="U198" s="71">
        <v>4</v>
      </c>
      <c r="V198" s="71">
        <v>4</v>
      </c>
      <c r="W198" s="71">
        <v>2</v>
      </c>
      <c r="X198" s="71">
        <v>0</v>
      </c>
      <c r="Y198" s="71">
        <v>0</v>
      </c>
      <c r="Z198" s="71">
        <v>2</v>
      </c>
      <c r="AA198" s="71">
        <v>4</v>
      </c>
      <c r="AB198" s="71">
        <v>2</v>
      </c>
      <c r="AC198" s="71">
        <v>0</v>
      </c>
      <c r="AD198" s="71">
        <v>2</v>
      </c>
      <c r="AE198" s="71">
        <v>0</v>
      </c>
      <c r="AF198" s="71">
        <v>1</v>
      </c>
      <c r="AG198" s="73" t="s">
        <v>270</v>
      </c>
      <c r="AH198" s="73"/>
      <c r="AI198" s="76"/>
    </row>
    <row r="199" spans="1:38" hidden="1" x14ac:dyDescent="0.2">
      <c r="A199" s="67">
        <v>36048</v>
      </c>
      <c r="B199" s="71" t="s">
        <v>49</v>
      </c>
      <c r="C199" s="102">
        <f t="shared" si="22"/>
        <v>19977</v>
      </c>
      <c r="D199" s="71">
        <v>1287</v>
      </c>
      <c r="E199" s="71">
        <v>4388</v>
      </c>
      <c r="F199" s="71">
        <v>11259</v>
      </c>
      <c r="G199" s="71">
        <v>0</v>
      </c>
      <c r="H199" s="71" t="s">
        <v>59</v>
      </c>
      <c r="I199" s="71">
        <v>4330</v>
      </c>
      <c r="J199" s="71" t="s">
        <v>47</v>
      </c>
      <c r="K199" s="94">
        <v>1</v>
      </c>
      <c r="L199" s="71">
        <v>74</v>
      </c>
      <c r="M199" s="71">
        <v>1182</v>
      </c>
      <c r="N199" s="71">
        <f t="shared" si="23"/>
        <v>2364</v>
      </c>
      <c r="O199" s="71">
        <v>6</v>
      </c>
      <c r="P199" s="71">
        <v>396</v>
      </c>
      <c r="Q199" s="71">
        <f t="shared" si="24"/>
        <v>792</v>
      </c>
      <c r="R199" s="71">
        <v>66</v>
      </c>
      <c r="S199" s="71">
        <v>233</v>
      </c>
      <c r="T199" s="71">
        <v>0</v>
      </c>
      <c r="U199" s="71">
        <v>16</v>
      </c>
      <c r="V199" s="71">
        <v>14</v>
      </c>
      <c r="W199" s="71">
        <v>4</v>
      </c>
      <c r="X199" s="71">
        <v>0</v>
      </c>
      <c r="Y199" s="71">
        <v>0</v>
      </c>
      <c r="Z199" s="71">
        <v>8</v>
      </c>
      <c r="AA199" s="71">
        <v>15</v>
      </c>
      <c r="AB199" s="71">
        <v>16</v>
      </c>
      <c r="AC199" s="71">
        <v>6</v>
      </c>
      <c r="AD199" s="71">
        <v>4</v>
      </c>
      <c r="AE199" s="71">
        <v>2</v>
      </c>
      <c r="AF199" s="71">
        <v>2</v>
      </c>
      <c r="AG199" s="73" t="s">
        <v>90</v>
      </c>
      <c r="AH199" s="73" t="s">
        <v>210</v>
      </c>
      <c r="AI199" s="76"/>
    </row>
    <row r="200" spans="1:38" hidden="1" x14ac:dyDescent="0.2">
      <c r="A200" s="67">
        <v>36049</v>
      </c>
      <c r="B200" s="71" t="s">
        <v>49</v>
      </c>
      <c r="C200" s="102">
        <f t="shared" si="22"/>
        <v>32045</v>
      </c>
      <c r="D200" s="71">
        <v>194</v>
      </c>
      <c r="E200" s="71">
        <v>1896</v>
      </c>
      <c r="F200" s="71">
        <v>0</v>
      </c>
      <c r="G200" s="71">
        <v>3049</v>
      </c>
      <c r="H200" s="71" t="s">
        <v>59</v>
      </c>
      <c r="I200" s="71">
        <v>27100</v>
      </c>
      <c r="J200" s="71" t="s">
        <v>348</v>
      </c>
      <c r="K200" s="94">
        <v>1</v>
      </c>
      <c r="L200" s="71">
        <v>15</v>
      </c>
      <c r="M200" s="71">
        <v>171</v>
      </c>
      <c r="N200" s="71">
        <f t="shared" si="23"/>
        <v>342</v>
      </c>
      <c r="O200" s="71">
        <v>45</v>
      </c>
      <c r="P200" s="71">
        <v>309</v>
      </c>
      <c r="Q200" s="71">
        <f t="shared" si="24"/>
        <v>618</v>
      </c>
      <c r="R200" s="71">
        <v>15</v>
      </c>
      <c r="S200" s="71">
        <v>410</v>
      </c>
      <c r="T200" s="71">
        <v>0</v>
      </c>
      <c r="U200" s="71">
        <v>5</v>
      </c>
      <c r="V200" s="71">
        <v>5</v>
      </c>
      <c r="W200" s="71">
        <v>0</v>
      </c>
      <c r="X200" s="71">
        <v>0</v>
      </c>
      <c r="Y200" s="71">
        <v>0</v>
      </c>
      <c r="Z200" s="71">
        <v>6</v>
      </c>
      <c r="AA200" s="71">
        <v>4</v>
      </c>
      <c r="AB200" s="71">
        <v>4</v>
      </c>
      <c r="AC200" s="71">
        <v>2</v>
      </c>
      <c r="AD200" s="71">
        <v>2</v>
      </c>
      <c r="AE200" s="71">
        <v>2</v>
      </c>
      <c r="AF200" s="71">
        <v>5</v>
      </c>
      <c r="AG200" s="73" t="s">
        <v>272</v>
      </c>
      <c r="AH200" s="73" t="s">
        <v>210</v>
      </c>
      <c r="AI200" s="76"/>
    </row>
    <row r="201" spans="1:38" hidden="1" x14ac:dyDescent="0.2">
      <c r="A201" s="67">
        <v>36050</v>
      </c>
      <c r="B201" s="71" t="s">
        <v>49</v>
      </c>
      <c r="C201" s="102">
        <f t="shared" si="22"/>
        <v>33237</v>
      </c>
      <c r="D201" s="71">
        <v>1200</v>
      </c>
      <c r="E201" s="71">
        <v>3200</v>
      </c>
      <c r="F201" s="71">
        <v>15000</v>
      </c>
      <c r="G201" s="71">
        <v>0</v>
      </c>
      <c r="H201" s="71" t="s">
        <v>59</v>
      </c>
      <c r="I201" s="71">
        <v>15037</v>
      </c>
      <c r="J201" s="71" t="s">
        <v>47</v>
      </c>
      <c r="K201" s="94">
        <v>1</v>
      </c>
      <c r="L201" s="71">
        <v>30</v>
      </c>
      <c r="M201" s="71">
        <v>855</v>
      </c>
      <c r="N201" s="71">
        <f t="shared" si="23"/>
        <v>1710</v>
      </c>
      <c r="O201" s="71">
        <v>25</v>
      </c>
      <c r="P201" s="71">
        <v>420</v>
      </c>
      <c r="Q201" s="71">
        <f t="shared" si="24"/>
        <v>840</v>
      </c>
      <c r="R201" s="71">
        <v>30</v>
      </c>
      <c r="S201" s="71">
        <v>65</v>
      </c>
      <c r="T201" s="71">
        <v>0</v>
      </c>
      <c r="U201" s="71">
        <v>8</v>
      </c>
      <c r="V201" s="71">
        <v>8</v>
      </c>
      <c r="W201" s="71">
        <v>2</v>
      </c>
      <c r="X201" s="71">
        <v>2</v>
      </c>
      <c r="Y201" s="71">
        <v>0</v>
      </c>
      <c r="Z201" s="71">
        <v>8</v>
      </c>
      <c r="AA201" s="71">
        <v>8</v>
      </c>
      <c r="AB201" s="71">
        <v>8</v>
      </c>
      <c r="AC201" s="71">
        <v>1</v>
      </c>
      <c r="AD201" s="71">
        <v>2</v>
      </c>
      <c r="AE201" s="71">
        <v>1</v>
      </c>
      <c r="AF201" s="71">
        <v>1</v>
      </c>
      <c r="AG201" s="73"/>
      <c r="AH201" s="73" t="s">
        <v>210</v>
      </c>
      <c r="AI201" s="76"/>
    </row>
    <row r="202" spans="1:38" hidden="1" x14ac:dyDescent="0.2">
      <c r="A202" s="67">
        <v>36051</v>
      </c>
      <c r="B202" s="71" t="s">
        <v>49</v>
      </c>
      <c r="C202" s="102">
        <f t="shared" si="22"/>
        <v>12300</v>
      </c>
      <c r="D202" s="71">
        <v>850</v>
      </c>
      <c r="E202" s="71">
        <v>1450</v>
      </c>
      <c r="F202" s="71">
        <v>10000</v>
      </c>
      <c r="G202" s="71">
        <v>0</v>
      </c>
      <c r="H202" s="71" t="s">
        <v>59</v>
      </c>
      <c r="I202" s="71">
        <v>850</v>
      </c>
      <c r="J202" s="71" t="s">
        <v>47</v>
      </c>
      <c r="K202" s="94">
        <v>1</v>
      </c>
      <c r="L202" s="71">
        <v>18</v>
      </c>
      <c r="M202" s="71">
        <v>356</v>
      </c>
      <c r="N202" s="71">
        <f t="shared" si="23"/>
        <v>712</v>
      </c>
      <c r="O202" s="71">
        <v>8</v>
      </c>
      <c r="P202" s="71">
        <v>100</v>
      </c>
      <c r="Q202" s="71">
        <f t="shared" si="24"/>
        <v>200</v>
      </c>
      <c r="R202" s="71">
        <v>18</v>
      </c>
      <c r="S202" s="71">
        <v>50</v>
      </c>
      <c r="T202" s="71">
        <v>0</v>
      </c>
      <c r="U202" s="71">
        <v>8</v>
      </c>
      <c r="V202" s="71">
        <v>8</v>
      </c>
      <c r="W202" s="71">
        <v>2</v>
      </c>
      <c r="X202" s="71">
        <v>1</v>
      </c>
      <c r="Y202" s="71">
        <v>0</v>
      </c>
      <c r="Z202" s="71">
        <v>8</v>
      </c>
      <c r="AA202" s="71">
        <v>8</v>
      </c>
      <c r="AB202" s="71">
        <v>8</v>
      </c>
      <c r="AC202" s="71">
        <v>1</v>
      </c>
      <c r="AD202" s="71">
        <v>2</v>
      </c>
      <c r="AE202" s="71">
        <v>1</v>
      </c>
      <c r="AF202" s="71">
        <v>1</v>
      </c>
      <c r="AG202" s="73" t="s">
        <v>273</v>
      </c>
      <c r="AH202" s="73" t="s">
        <v>210</v>
      </c>
      <c r="AI202" s="76"/>
    </row>
    <row r="203" spans="1:38" hidden="1" x14ac:dyDescent="0.2">
      <c r="A203" s="67">
        <v>36053</v>
      </c>
      <c r="B203" s="71" t="s">
        <v>49</v>
      </c>
      <c r="C203" s="102">
        <f t="shared" si="22"/>
        <v>4150</v>
      </c>
      <c r="D203" s="71">
        <v>100</v>
      </c>
      <c r="E203" s="71">
        <v>1959</v>
      </c>
      <c r="F203" s="71">
        <v>116</v>
      </c>
      <c r="G203" s="71">
        <v>0</v>
      </c>
      <c r="H203" s="71" t="s">
        <v>269</v>
      </c>
      <c r="I203" s="71">
        <v>2075</v>
      </c>
      <c r="J203" s="71" t="s">
        <v>47</v>
      </c>
      <c r="K203" s="94">
        <v>1</v>
      </c>
      <c r="L203" s="71">
        <v>12</v>
      </c>
      <c r="M203" s="71">
        <v>128</v>
      </c>
      <c r="N203" s="71">
        <f t="shared" si="23"/>
        <v>256</v>
      </c>
      <c r="O203" s="71">
        <v>28</v>
      </c>
      <c r="P203" s="71">
        <v>56</v>
      </c>
      <c r="Q203" s="71">
        <v>312</v>
      </c>
      <c r="R203" s="71">
        <v>12</v>
      </c>
      <c r="S203" s="71">
        <v>41</v>
      </c>
      <c r="T203" s="71">
        <v>41</v>
      </c>
      <c r="U203" s="71">
        <v>2</v>
      </c>
      <c r="V203" s="71">
        <v>2</v>
      </c>
      <c r="W203" s="71">
        <v>0</v>
      </c>
      <c r="X203" s="71">
        <v>0</v>
      </c>
      <c r="Y203" s="71">
        <v>0</v>
      </c>
      <c r="Z203" s="71">
        <v>2</v>
      </c>
      <c r="AA203" s="71">
        <v>2</v>
      </c>
      <c r="AB203" s="71">
        <v>2</v>
      </c>
      <c r="AC203" s="71">
        <v>0</v>
      </c>
      <c r="AD203" s="71">
        <v>2</v>
      </c>
      <c r="AE203" s="71">
        <v>0</v>
      </c>
      <c r="AF203" s="71">
        <v>1</v>
      </c>
      <c r="AG203" s="73" t="s">
        <v>270</v>
      </c>
      <c r="AH203" s="71" t="s">
        <v>210</v>
      </c>
      <c r="AI203" s="76"/>
    </row>
    <row r="204" spans="1:38" hidden="1" x14ac:dyDescent="0.2">
      <c r="A204" s="67">
        <v>37012</v>
      </c>
      <c r="B204" s="71" t="s">
        <v>49</v>
      </c>
      <c r="C204" s="102">
        <f t="shared" si="22"/>
        <v>7383</v>
      </c>
      <c r="D204" s="71">
        <v>274</v>
      </c>
      <c r="E204" s="71">
        <v>0</v>
      </c>
      <c r="F204" s="71">
        <v>1247</v>
      </c>
      <c r="G204" s="71">
        <v>0</v>
      </c>
      <c r="H204" s="71" t="s">
        <v>59</v>
      </c>
      <c r="I204" s="71">
        <v>6136</v>
      </c>
      <c r="J204" s="71" t="s">
        <v>47</v>
      </c>
      <c r="K204" s="94">
        <v>1</v>
      </c>
      <c r="L204" s="71">
        <v>7</v>
      </c>
      <c r="M204" s="71">
        <v>1392</v>
      </c>
      <c r="N204" s="71">
        <f t="shared" si="23"/>
        <v>2784</v>
      </c>
      <c r="O204" s="71">
        <v>6</v>
      </c>
      <c r="P204" s="71">
        <v>114</v>
      </c>
      <c r="Q204" s="71">
        <f>P204*2</f>
        <v>228</v>
      </c>
      <c r="R204" s="71">
        <v>7</v>
      </c>
      <c r="S204" s="71">
        <v>78</v>
      </c>
      <c r="T204" s="71">
        <v>0</v>
      </c>
      <c r="U204" s="71">
        <v>4</v>
      </c>
      <c r="V204" s="71">
        <v>4</v>
      </c>
      <c r="W204" s="71">
        <v>2</v>
      </c>
      <c r="X204" s="71">
        <v>0</v>
      </c>
      <c r="Y204" s="71">
        <v>0</v>
      </c>
      <c r="Z204" s="71">
        <v>3</v>
      </c>
      <c r="AA204" s="71">
        <v>3</v>
      </c>
      <c r="AB204" s="71">
        <v>3</v>
      </c>
      <c r="AC204" s="71">
        <v>0</v>
      </c>
      <c r="AD204" s="71">
        <v>2</v>
      </c>
      <c r="AE204" s="71">
        <v>1</v>
      </c>
      <c r="AF204" s="71">
        <v>1</v>
      </c>
      <c r="AG204" s="73"/>
      <c r="AH204" s="73" t="s">
        <v>210</v>
      </c>
      <c r="AI204" s="76"/>
    </row>
    <row r="205" spans="1:38" s="80" customFormat="1" hidden="1" x14ac:dyDescent="0.2">
      <c r="A205" s="67">
        <v>37017</v>
      </c>
      <c r="B205" s="71" t="s">
        <v>49</v>
      </c>
      <c r="C205" s="102">
        <f t="shared" si="22"/>
        <v>18097</v>
      </c>
      <c r="D205" s="71">
        <v>2937</v>
      </c>
      <c r="E205" s="71">
        <v>328</v>
      </c>
      <c r="F205" s="71">
        <v>0</v>
      </c>
      <c r="G205" s="71">
        <v>0</v>
      </c>
      <c r="H205" s="77" t="s">
        <v>274</v>
      </c>
      <c r="I205" s="71">
        <v>17769</v>
      </c>
      <c r="J205" s="71" t="s">
        <v>345</v>
      </c>
      <c r="K205" s="99">
        <v>5</v>
      </c>
      <c r="L205" s="71">
        <v>60</v>
      </c>
      <c r="M205" s="71">
        <v>2242</v>
      </c>
      <c r="N205" s="71">
        <f t="shared" si="23"/>
        <v>4484</v>
      </c>
      <c r="O205" s="71">
        <v>16</v>
      </c>
      <c r="P205" s="71">
        <v>336</v>
      </c>
      <c r="Q205" s="71">
        <f>P205*2</f>
        <v>672</v>
      </c>
      <c r="R205" s="71">
        <v>0</v>
      </c>
      <c r="S205" s="71">
        <v>28</v>
      </c>
      <c r="T205" s="71">
        <v>0</v>
      </c>
      <c r="U205" s="71">
        <v>10</v>
      </c>
      <c r="V205" s="71">
        <v>11</v>
      </c>
      <c r="W205" s="71">
        <v>10</v>
      </c>
      <c r="X205" s="71">
        <v>0</v>
      </c>
      <c r="Y205" s="71">
        <v>0</v>
      </c>
      <c r="Z205" s="71">
        <v>5</v>
      </c>
      <c r="AA205" s="71">
        <v>11</v>
      </c>
      <c r="AB205" s="71">
        <v>9</v>
      </c>
      <c r="AC205" s="71">
        <v>8</v>
      </c>
      <c r="AD205" s="71">
        <v>1</v>
      </c>
      <c r="AE205" s="71">
        <v>0</v>
      </c>
      <c r="AF205" s="71">
        <v>1</v>
      </c>
      <c r="AG205" s="73" t="s">
        <v>275</v>
      </c>
      <c r="AH205" s="73" t="s">
        <v>210</v>
      </c>
      <c r="AI205" s="76"/>
      <c r="AJ205" s="3"/>
      <c r="AK205" s="3"/>
      <c r="AL205" s="3"/>
    </row>
    <row r="206" spans="1:38" hidden="1" x14ac:dyDescent="0.2">
      <c r="A206" s="67">
        <v>39008</v>
      </c>
      <c r="B206" s="71" t="s">
        <v>49</v>
      </c>
      <c r="C206" s="102">
        <v>21956</v>
      </c>
      <c r="D206" s="71">
        <v>208</v>
      </c>
      <c r="E206" s="71">
        <v>416</v>
      </c>
      <c r="F206" s="71">
        <v>0</v>
      </c>
      <c r="G206" s="71">
        <v>0</v>
      </c>
      <c r="H206" s="71" t="s">
        <v>50</v>
      </c>
      <c r="I206" s="71">
        <v>0</v>
      </c>
      <c r="J206" s="71" t="s">
        <v>345</v>
      </c>
      <c r="K206" s="99">
        <v>5</v>
      </c>
      <c r="L206" s="71">
        <v>4</v>
      </c>
      <c r="M206" s="71">
        <v>788</v>
      </c>
      <c r="N206" s="71">
        <v>1576</v>
      </c>
      <c r="O206" s="71">
        <v>10</v>
      </c>
      <c r="P206" s="71">
        <v>8</v>
      </c>
      <c r="Q206" s="71">
        <v>80</v>
      </c>
      <c r="R206" s="71">
        <v>0</v>
      </c>
      <c r="S206" s="71">
        <v>61</v>
      </c>
      <c r="T206" s="71">
        <v>2</v>
      </c>
      <c r="U206" s="71">
        <v>12</v>
      </c>
      <c r="V206" s="71">
        <v>12</v>
      </c>
      <c r="W206" s="71">
        <v>7</v>
      </c>
      <c r="X206" s="71">
        <v>0</v>
      </c>
      <c r="Y206" s="71">
        <v>0</v>
      </c>
      <c r="Z206" s="71">
        <v>5</v>
      </c>
      <c r="AA206" s="71">
        <v>11</v>
      </c>
      <c r="AB206" s="71">
        <v>8</v>
      </c>
      <c r="AC206" s="71">
        <v>8</v>
      </c>
      <c r="AD206" s="71">
        <v>3</v>
      </c>
      <c r="AE206" s="71">
        <v>0</v>
      </c>
      <c r="AF206" s="71">
        <v>1</v>
      </c>
      <c r="AG206" s="73" t="s">
        <v>212</v>
      </c>
      <c r="AH206" s="73" t="s">
        <v>210</v>
      </c>
      <c r="AI206" s="76" t="s">
        <v>347</v>
      </c>
    </row>
    <row r="207" spans="1:38" hidden="1" x14ac:dyDescent="0.2">
      <c r="A207" s="67">
        <v>39010</v>
      </c>
      <c r="B207" s="71" t="s">
        <v>49</v>
      </c>
      <c r="C207" s="102">
        <f t="shared" ref="C207:C221" si="25">E207+F207+G207+I207</f>
        <v>7383</v>
      </c>
      <c r="D207" s="71">
        <v>274</v>
      </c>
      <c r="E207" s="71">
        <v>0</v>
      </c>
      <c r="F207" s="71">
        <v>1247</v>
      </c>
      <c r="G207" s="71">
        <v>0</v>
      </c>
      <c r="H207" s="71" t="s">
        <v>59</v>
      </c>
      <c r="I207" s="71">
        <v>6136</v>
      </c>
      <c r="J207" s="71" t="s">
        <v>47</v>
      </c>
      <c r="K207" s="94">
        <v>1</v>
      </c>
      <c r="L207" s="71">
        <v>7</v>
      </c>
      <c r="M207" s="71">
        <v>1392</v>
      </c>
      <c r="N207" s="71">
        <f>M207*2</f>
        <v>2784</v>
      </c>
      <c r="O207" s="71">
        <v>6</v>
      </c>
      <c r="P207" s="71">
        <v>114</v>
      </c>
      <c r="Q207" s="71">
        <f>P207*2</f>
        <v>228</v>
      </c>
      <c r="R207" s="71">
        <v>7</v>
      </c>
      <c r="S207" s="71">
        <v>78</v>
      </c>
      <c r="T207" s="71">
        <v>0</v>
      </c>
      <c r="U207" s="71">
        <v>4</v>
      </c>
      <c r="V207" s="71">
        <v>4</v>
      </c>
      <c r="W207" s="71">
        <v>2</v>
      </c>
      <c r="X207" s="71">
        <v>0</v>
      </c>
      <c r="Y207" s="71">
        <v>0</v>
      </c>
      <c r="Z207" s="71">
        <v>3</v>
      </c>
      <c r="AA207" s="71">
        <v>3</v>
      </c>
      <c r="AB207" s="71">
        <v>3</v>
      </c>
      <c r="AC207" s="71">
        <v>0</v>
      </c>
      <c r="AD207" s="71">
        <v>2</v>
      </c>
      <c r="AE207" s="71">
        <v>1</v>
      </c>
      <c r="AF207" s="71">
        <v>1</v>
      </c>
      <c r="AG207" s="73"/>
      <c r="AH207" s="73" t="s">
        <v>210</v>
      </c>
      <c r="AI207" s="76"/>
      <c r="AJ207" s="80"/>
      <c r="AK207" s="80"/>
      <c r="AL207" s="80"/>
    </row>
    <row r="208" spans="1:38" hidden="1" x14ac:dyDescent="0.2">
      <c r="A208" s="67">
        <v>40001</v>
      </c>
      <c r="B208" s="71" t="s">
        <v>49</v>
      </c>
      <c r="C208" s="102">
        <f t="shared" si="25"/>
        <v>22086</v>
      </c>
      <c r="D208" s="71">
        <v>566</v>
      </c>
      <c r="E208" s="71">
        <v>11584</v>
      </c>
      <c r="F208" s="71">
        <v>4269</v>
      </c>
      <c r="G208" s="71">
        <v>5667</v>
      </c>
      <c r="H208" s="71" t="s">
        <v>59</v>
      </c>
      <c r="I208" s="71">
        <v>566</v>
      </c>
      <c r="J208" s="71" t="s">
        <v>47</v>
      </c>
      <c r="K208" s="94">
        <v>1</v>
      </c>
      <c r="L208" s="71">
        <v>30</v>
      </c>
      <c r="M208" s="71">
        <v>600</v>
      </c>
      <c r="N208" s="71">
        <v>1200</v>
      </c>
      <c r="O208" s="71">
        <v>0</v>
      </c>
      <c r="P208" s="71">
        <v>0</v>
      </c>
      <c r="Q208" s="71">
        <v>0</v>
      </c>
      <c r="R208" s="71">
        <v>30</v>
      </c>
      <c r="S208" s="71">
        <v>100</v>
      </c>
      <c r="T208" s="71">
        <v>0</v>
      </c>
      <c r="U208" s="71">
        <v>4</v>
      </c>
      <c r="V208" s="71">
        <v>4</v>
      </c>
      <c r="W208" s="71">
        <v>2</v>
      </c>
      <c r="X208" s="71">
        <v>0</v>
      </c>
      <c r="Y208" s="71">
        <v>0</v>
      </c>
      <c r="Z208" s="71">
        <v>2</v>
      </c>
      <c r="AA208" s="71">
        <v>4</v>
      </c>
      <c r="AB208" s="71">
        <v>2</v>
      </c>
      <c r="AC208" s="71">
        <v>3</v>
      </c>
      <c r="AD208" s="71">
        <v>2</v>
      </c>
      <c r="AE208" s="71">
        <v>0</v>
      </c>
      <c r="AF208" s="71">
        <v>2</v>
      </c>
      <c r="AG208" s="73" t="s">
        <v>214</v>
      </c>
      <c r="AH208" s="73" t="s">
        <v>210</v>
      </c>
      <c r="AI208" s="76"/>
    </row>
    <row r="209" spans="1:35" hidden="1" x14ac:dyDescent="0.2">
      <c r="A209" s="67">
        <v>40001</v>
      </c>
      <c r="B209" s="71" t="s">
        <v>49</v>
      </c>
      <c r="C209" s="102">
        <f t="shared" si="25"/>
        <v>584</v>
      </c>
      <c r="D209" s="71">
        <v>292</v>
      </c>
      <c r="E209" s="71">
        <v>292</v>
      </c>
      <c r="F209" s="71">
        <v>0</v>
      </c>
      <c r="G209" s="71">
        <v>0</v>
      </c>
      <c r="H209" s="71" t="s">
        <v>59</v>
      </c>
      <c r="I209" s="71">
        <v>292</v>
      </c>
      <c r="J209" s="71" t="s">
        <v>47</v>
      </c>
      <c r="K209" s="99">
        <v>5</v>
      </c>
      <c r="L209" s="71"/>
      <c r="M209" s="71"/>
      <c r="N209" s="71"/>
      <c r="O209" s="71"/>
      <c r="P209" s="71"/>
      <c r="Q209" s="71"/>
      <c r="R209" s="71"/>
      <c r="S209" s="71">
        <v>4</v>
      </c>
      <c r="T209" s="71">
        <v>0</v>
      </c>
      <c r="U209" s="71">
        <v>8</v>
      </c>
      <c r="V209" s="71">
        <v>8</v>
      </c>
      <c r="W209" s="71">
        <v>2</v>
      </c>
      <c r="X209" s="71">
        <v>0</v>
      </c>
      <c r="Y209" s="71">
        <v>0</v>
      </c>
      <c r="Z209" s="71">
        <v>4</v>
      </c>
      <c r="AA209" s="71">
        <v>8</v>
      </c>
      <c r="AB209" s="71">
        <v>4</v>
      </c>
      <c r="AC209" s="71">
        <v>2</v>
      </c>
      <c r="AD209" s="71">
        <v>2</v>
      </c>
      <c r="AE209" s="71">
        <v>0</v>
      </c>
      <c r="AF209" s="71">
        <v>1</v>
      </c>
      <c r="AG209" s="73" t="s">
        <v>214</v>
      </c>
      <c r="AH209" s="73" t="s">
        <v>210</v>
      </c>
      <c r="AI209" s="76"/>
    </row>
    <row r="210" spans="1:35" hidden="1" x14ac:dyDescent="0.2">
      <c r="A210" s="67">
        <v>40021</v>
      </c>
      <c r="B210" s="71" t="s">
        <v>49</v>
      </c>
      <c r="C210" s="102">
        <f t="shared" si="25"/>
        <v>2703</v>
      </c>
      <c r="D210" s="71">
        <v>184</v>
      </c>
      <c r="E210" s="71">
        <v>2519</v>
      </c>
      <c r="F210" s="71">
        <v>0</v>
      </c>
      <c r="G210" s="71">
        <v>0</v>
      </c>
      <c r="H210" s="71" t="s">
        <v>59</v>
      </c>
      <c r="I210" s="71">
        <v>184</v>
      </c>
      <c r="J210" s="71" t="s">
        <v>47</v>
      </c>
      <c r="K210" s="94">
        <v>1</v>
      </c>
      <c r="L210" s="71">
        <v>15</v>
      </c>
      <c r="M210" s="71">
        <v>183</v>
      </c>
      <c r="N210" s="71">
        <f t="shared" ref="N210:N221" si="26">M210*2</f>
        <v>366</v>
      </c>
      <c r="O210" s="71">
        <v>2</v>
      </c>
      <c r="P210" s="71">
        <v>41</v>
      </c>
      <c r="Q210" s="71">
        <f t="shared" ref="Q210:Q221" si="27">P210*2</f>
        <v>82</v>
      </c>
      <c r="R210" s="71">
        <v>15</v>
      </c>
      <c r="S210" s="71">
        <v>56</v>
      </c>
      <c r="T210" s="71">
        <v>0</v>
      </c>
      <c r="U210" s="71">
        <v>4</v>
      </c>
      <c r="V210" s="71">
        <v>2</v>
      </c>
      <c r="W210" s="71">
        <v>1</v>
      </c>
      <c r="X210" s="71">
        <v>0</v>
      </c>
      <c r="Y210" s="71">
        <v>0</v>
      </c>
      <c r="Z210" s="71">
        <v>3</v>
      </c>
      <c r="AA210" s="71">
        <v>2</v>
      </c>
      <c r="AB210" s="71">
        <v>2</v>
      </c>
      <c r="AC210" s="71">
        <v>0</v>
      </c>
      <c r="AD210" s="71">
        <v>2</v>
      </c>
      <c r="AE210" s="71">
        <v>1</v>
      </c>
      <c r="AF210" s="71">
        <v>1</v>
      </c>
      <c r="AG210" s="73" t="s">
        <v>276</v>
      </c>
      <c r="AH210" s="73" t="s">
        <v>210</v>
      </c>
      <c r="AI210" s="76"/>
    </row>
    <row r="211" spans="1:35" hidden="1" x14ac:dyDescent="0.2">
      <c r="A211" s="67">
        <v>40028</v>
      </c>
      <c r="B211" s="71" t="s">
        <v>49</v>
      </c>
      <c r="C211" s="102">
        <f t="shared" si="25"/>
        <v>4675</v>
      </c>
      <c r="D211" s="71">
        <v>322</v>
      </c>
      <c r="E211" s="71">
        <v>4353</v>
      </c>
      <c r="F211" s="71">
        <v>0</v>
      </c>
      <c r="G211" s="71">
        <v>0</v>
      </c>
      <c r="H211" s="71" t="s">
        <v>59</v>
      </c>
      <c r="I211" s="71">
        <v>322</v>
      </c>
      <c r="J211" s="71" t="s">
        <v>47</v>
      </c>
      <c r="K211" s="94">
        <v>1</v>
      </c>
      <c r="L211" s="71">
        <v>11</v>
      </c>
      <c r="M211" s="71">
        <v>352</v>
      </c>
      <c r="N211" s="71">
        <f t="shared" si="26"/>
        <v>704</v>
      </c>
      <c r="O211" s="71">
        <v>0</v>
      </c>
      <c r="P211" s="71">
        <v>0</v>
      </c>
      <c r="Q211" s="71">
        <f t="shared" si="27"/>
        <v>0</v>
      </c>
      <c r="R211" s="71">
        <v>11</v>
      </c>
      <c r="S211" s="71">
        <v>0</v>
      </c>
      <c r="T211" s="71">
        <v>0</v>
      </c>
      <c r="U211" s="71">
        <v>4</v>
      </c>
      <c r="V211" s="71">
        <v>3</v>
      </c>
      <c r="W211" s="71">
        <v>1</v>
      </c>
      <c r="X211" s="71">
        <v>0</v>
      </c>
      <c r="Y211" s="71">
        <v>0</v>
      </c>
      <c r="Z211" s="71">
        <v>2</v>
      </c>
      <c r="AA211" s="71">
        <v>3</v>
      </c>
      <c r="AB211" s="71">
        <v>2</v>
      </c>
      <c r="AC211" s="71">
        <v>0</v>
      </c>
      <c r="AD211" s="71">
        <v>2</v>
      </c>
      <c r="AE211" s="71">
        <v>0</v>
      </c>
      <c r="AF211" s="71">
        <v>1</v>
      </c>
      <c r="AG211" s="73" t="s">
        <v>239</v>
      </c>
      <c r="AH211" s="73" t="s">
        <v>210</v>
      </c>
      <c r="AI211" s="76"/>
    </row>
    <row r="212" spans="1:35" hidden="1" x14ac:dyDescent="0.2">
      <c r="A212" s="67">
        <v>40033</v>
      </c>
      <c r="B212" s="71" t="s">
        <v>49</v>
      </c>
      <c r="C212" s="102">
        <f t="shared" si="25"/>
        <v>3751</v>
      </c>
      <c r="D212" s="71">
        <v>196</v>
      </c>
      <c r="E212" s="71">
        <v>912</v>
      </c>
      <c r="F212" s="71">
        <v>1731</v>
      </c>
      <c r="G212" s="71">
        <v>0</v>
      </c>
      <c r="H212" s="71" t="s">
        <v>59</v>
      </c>
      <c r="I212" s="71">
        <v>1108</v>
      </c>
      <c r="J212" s="71" t="s">
        <v>47</v>
      </c>
      <c r="K212" s="94">
        <v>1</v>
      </c>
      <c r="L212" s="71">
        <v>13</v>
      </c>
      <c r="M212" s="71">
        <v>169</v>
      </c>
      <c r="N212" s="71">
        <f t="shared" si="26"/>
        <v>338</v>
      </c>
      <c r="O212" s="71">
        <v>2</v>
      </c>
      <c r="P212" s="71">
        <v>58</v>
      </c>
      <c r="Q212" s="71">
        <f t="shared" si="27"/>
        <v>116</v>
      </c>
      <c r="R212" s="71">
        <v>8</v>
      </c>
      <c r="S212" s="71">
        <v>51</v>
      </c>
      <c r="T212" s="71">
        <v>0</v>
      </c>
      <c r="U212" s="71">
        <v>2</v>
      </c>
      <c r="V212" s="71">
        <v>2</v>
      </c>
      <c r="W212" s="71">
        <v>1</v>
      </c>
      <c r="X212" s="71">
        <v>0</v>
      </c>
      <c r="Y212" s="71">
        <v>0</v>
      </c>
      <c r="Z212" s="71">
        <v>2</v>
      </c>
      <c r="AA212" s="71">
        <v>2</v>
      </c>
      <c r="AB212" s="71">
        <v>2</v>
      </c>
      <c r="AC212" s="71">
        <v>0</v>
      </c>
      <c r="AD212" s="71">
        <v>0</v>
      </c>
      <c r="AE212" s="71">
        <v>0</v>
      </c>
      <c r="AF212" s="71">
        <v>1</v>
      </c>
      <c r="AG212" s="73" t="s">
        <v>277</v>
      </c>
      <c r="AH212" s="73" t="s">
        <v>210</v>
      </c>
      <c r="AI212" s="76"/>
    </row>
    <row r="213" spans="1:35" hidden="1" x14ac:dyDescent="0.2">
      <c r="A213" s="67">
        <v>42000</v>
      </c>
      <c r="B213" s="71" t="s">
        <v>49</v>
      </c>
      <c r="C213" s="102">
        <f t="shared" si="25"/>
        <v>16970</v>
      </c>
      <c r="D213" s="71">
        <v>688</v>
      </c>
      <c r="E213" s="71">
        <v>16282</v>
      </c>
      <c r="F213" s="71">
        <v>0</v>
      </c>
      <c r="G213" s="71">
        <v>0</v>
      </c>
      <c r="H213" s="71" t="s">
        <v>50</v>
      </c>
      <c r="I213" s="71">
        <v>688</v>
      </c>
      <c r="J213" s="71" t="s">
        <v>47</v>
      </c>
      <c r="K213" s="94">
        <v>1</v>
      </c>
      <c r="L213" s="71">
        <v>6</v>
      </c>
      <c r="M213" s="71">
        <v>3105</v>
      </c>
      <c r="N213" s="71">
        <f t="shared" si="26"/>
        <v>6210</v>
      </c>
      <c r="O213" s="71">
        <v>2</v>
      </c>
      <c r="P213" s="71">
        <v>410</v>
      </c>
      <c r="Q213" s="71">
        <f t="shared" si="27"/>
        <v>820</v>
      </c>
      <c r="R213" s="71">
        <v>6</v>
      </c>
      <c r="S213" s="71">
        <v>110</v>
      </c>
      <c r="T213" s="71">
        <v>0</v>
      </c>
      <c r="U213" s="71">
        <v>9</v>
      </c>
      <c r="V213" s="71">
        <v>9</v>
      </c>
      <c r="W213" s="71">
        <v>2</v>
      </c>
      <c r="X213" s="71">
        <v>0</v>
      </c>
      <c r="Y213" s="71">
        <v>0</v>
      </c>
      <c r="Z213" s="71">
        <v>3</v>
      </c>
      <c r="AA213" s="71">
        <v>9</v>
      </c>
      <c r="AB213" s="71">
        <v>4</v>
      </c>
      <c r="AC213" s="71">
        <v>0</v>
      </c>
      <c r="AD213" s="71">
        <v>2</v>
      </c>
      <c r="AE213" s="71">
        <v>0</v>
      </c>
      <c r="AF213" s="71">
        <v>1</v>
      </c>
      <c r="AG213" s="73" t="s">
        <v>275</v>
      </c>
      <c r="AH213" s="73" t="s">
        <v>210</v>
      </c>
      <c r="AI213" s="76"/>
    </row>
    <row r="214" spans="1:35" hidden="1" x14ac:dyDescent="0.2">
      <c r="A214" s="67">
        <v>42004</v>
      </c>
      <c r="B214" s="71" t="s">
        <v>49</v>
      </c>
      <c r="C214" s="102">
        <f t="shared" si="25"/>
        <v>4889</v>
      </c>
      <c r="D214" s="71">
        <v>402</v>
      </c>
      <c r="E214" s="71">
        <v>4598</v>
      </c>
      <c r="F214" s="71">
        <v>0</v>
      </c>
      <c r="G214" s="71">
        <v>0</v>
      </c>
      <c r="H214" s="71" t="s">
        <v>59</v>
      </c>
      <c r="I214" s="71">
        <v>291</v>
      </c>
      <c r="J214" s="71" t="s">
        <v>47</v>
      </c>
      <c r="K214" s="94">
        <v>1</v>
      </c>
      <c r="L214" s="71">
        <v>4</v>
      </c>
      <c r="M214" s="71">
        <v>204</v>
      </c>
      <c r="N214" s="71">
        <f t="shared" si="26"/>
        <v>408</v>
      </c>
      <c r="O214" s="71">
        <v>64</v>
      </c>
      <c r="P214" s="71">
        <v>128</v>
      </c>
      <c r="Q214" s="71">
        <f t="shared" si="27"/>
        <v>256</v>
      </c>
      <c r="R214" s="71">
        <v>4</v>
      </c>
      <c r="S214" s="71">
        <v>88</v>
      </c>
      <c r="T214" s="71">
        <v>0</v>
      </c>
      <c r="U214" s="71">
        <v>5</v>
      </c>
      <c r="V214" s="71">
        <v>5</v>
      </c>
      <c r="W214" s="71">
        <v>1</v>
      </c>
      <c r="X214" s="71">
        <v>0</v>
      </c>
      <c r="Y214" s="71">
        <v>0</v>
      </c>
      <c r="Z214" s="71">
        <v>3</v>
      </c>
      <c r="AA214" s="71">
        <v>5</v>
      </c>
      <c r="AB214" s="71">
        <v>3</v>
      </c>
      <c r="AC214" s="71">
        <v>0</v>
      </c>
      <c r="AD214" s="71">
        <v>2</v>
      </c>
      <c r="AE214" s="71">
        <v>0</v>
      </c>
      <c r="AF214" s="71">
        <v>1</v>
      </c>
      <c r="AG214" s="73" t="s">
        <v>278</v>
      </c>
      <c r="AH214" s="73" t="s">
        <v>210</v>
      </c>
      <c r="AI214" s="76"/>
    </row>
    <row r="215" spans="1:35" hidden="1" x14ac:dyDescent="0.2">
      <c r="A215" s="67">
        <v>42005</v>
      </c>
      <c r="B215" s="71" t="s">
        <v>49</v>
      </c>
      <c r="C215" s="102">
        <f t="shared" si="25"/>
        <v>4889</v>
      </c>
      <c r="D215" s="71">
        <v>402</v>
      </c>
      <c r="E215" s="71">
        <v>4598</v>
      </c>
      <c r="F215" s="71">
        <v>0</v>
      </c>
      <c r="G215" s="71">
        <v>0</v>
      </c>
      <c r="H215" s="71" t="s">
        <v>59</v>
      </c>
      <c r="I215" s="71">
        <v>291</v>
      </c>
      <c r="J215" s="71" t="s">
        <v>47</v>
      </c>
      <c r="K215" s="94">
        <v>1</v>
      </c>
      <c r="L215" s="71">
        <v>15</v>
      </c>
      <c r="M215" s="71">
        <v>210</v>
      </c>
      <c r="N215" s="71">
        <f t="shared" si="26"/>
        <v>420</v>
      </c>
      <c r="O215" s="71">
        <v>80</v>
      </c>
      <c r="P215" s="71">
        <v>160</v>
      </c>
      <c r="Q215" s="71">
        <f t="shared" si="27"/>
        <v>320</v>
      </c>
      <c r="R215" s="71">
        <v>15</v>
      </c>
      <c r="S215" s="71">
        <v>76</v>
      </c>
      <c r="T215" s="71">
        <v>0</v>
      </c>
      <c r="U215" s="71">
        <v>9</v>
      </c>
      <c r="V215" s="71">
        <v>6</v>
      </c>
      <c r="W215" s="71">
        <v>1</v>
      </c>
      <c r="X215" s="71">
        <v>0</v>
      </c>
      <c r="Y215" s="71">
        <v>0</v>
      </c>
      <c r="Z215" s="71">
        <v>7</v>
      </c>
      <c r="AA215" s="71">
        <v>6</v>
      </c>
      <c r="AB215" s="71">
        <v>13</v>
      </c>
      <c r="AC215" s="71">
        <v>0</v>
      </c>
      <c r="AD215" s="71">
        <v>2</v>
      </c>
      <c r="AE215" s="71">
        <v>0</v>
      </c>
      <c r="AF215" s="71">
        <v>1</v>
      </c>
      <c r="AG215" s="73" t="s">
        <v>279</v>
      </c>
      <c r="AH215" s="73" t="s">
        <v>210</v>
      </c>
      <c r="AI215" s="76"/>
    </row>
    <row r="216" spans="1:35" hidden="1" x14ac:dyDescent="0.2">
      <c r="A216" s="67">
        <v>42006</v>
      </c>
      <c r="B216" s="71" t="s">
        <v>49</v>
      </c>
      <c r="C216" s="102">
        <f t="shared" si="25"/>
        <v>4889</v>
      </c>
      <c r="D216" s="71">
        <v>402</v>
      </c>
      <c r="E216" s="71">
        <v>4598</v>
      </c>
      <c r="F216" s="71">
        <v>0</v>
      </c>
      <c r="G216" s="71">
        <v>0</v>
      </c>
      <c r="H216" s="71" t="s">
        <v>59</v>
      </c>
      <c r="I216" s="71">
        <v>291</v>
      </c>
      <c r="J216" s="71" t="s">
        <v>47</v>
      </c>
      <c r="K216" s="94">
        <v>1</v>
      </c>
      <c r="L216" s="71">
        <v>15</v>
      </c>
      <c r="M216" s="71">
        <v>210</v>
      </c>
      <c r="N216" s="71">
        <f t="shared" si="26"/>
        <v>420</v>
      </c>
      <c r="O216" s="71">
        <v>10</v>
      </c>
      <c r="P216" s="71">
        <v>40</v>
      </c>
      <c r="Q216" s="71">
        <f t="shared" si="27"/>
        <v>80</v>
      </c>
      <c r="R216" s="71">
        <v>15</v>
      </c>
      <c r="S216" s="71">
        <v>52</v>
      </c>
      <c r="T216" s="71">
        <v>0</v>
      </c>
      <c r="U216" s="71">
        <v>4</v>
      </c>
      <c r="V216" s="71">
        <v>5</v>
      </c>
      <c r="W216" s="71">
        <v>1</v>
      </c>
      <c r="X216" s="71">
        <v>0</v>
      </c>
      <c r="Y216" s="71">
        <v>0</v>
      </c>
      <c r="Z216" s="71">
        <v>3</v>
      </c>
      <c r="AA216" s="71">
        <v>4</v>
      </c>
      <c r="AB216" s="71">
        <v>3</v>
      </c>
      <c r="AC216" s="71">
        <v>1</v>
      </c>
      <c r="AD216" s="71">
        <v>2</v>
      </c>
      <c r="AE216" s="71">
        <v>1</v>
      </c>
      <c r="AF216" s="71">
        <v>1</v>
      </c>
      <c r="AG216" s="73" t="s">
        <v>279</v>
      </c>
      <c r="AH216" s="73" t="s">
        <v>210</v>
      </c>
      <c r="AI216" s="76"/>
    </row>
    <row r="217" spans="1:35" hidden="1" x14ac:dyDescent="0.2">
      <c r="A217" s="67">
        <v>42007</v>
      </c>
      <c r="B217" s="71" t="s">
        <v>49</v>
      </c>
      <c r="C217" s="102">
        <f t="shared" si="25"/>
        <v>3030</v>
      </c>
      <c r="D217" s="71">
        <v>157</v>
      </c>
      <c r="E217" s="71">
        <v>2384</v>
      </c>
      <c r="F217" s="71">
        <v>489</v>
      </c>
      <c r="G217" s="71">
        <v>0</v>
      </c>
      <c r="H217" s="71" t="s">
        <v>59</v>
      </c>
      <c r="I217" s="71">
        <v>157</v>
      </c>
      <c r="J217" s="71" t="s">
        <v>47</v>
      </c>
      <c r="K217" s="94">
        <v>1</v>
      </c>
      <c r="L217" s="71">
        <v>12</v>
      </c>
      <c r="M217" s="71">
        <v>278</v>
      </c>
      <c r="N217" s="71">
        <f t="shared" si="26"/>
        <v>556</v>
      </c>
      <c r="O217" s="71">
        <v>6</v>
      </c>
      <c r="P217" s="71">
        <v>105</v>
      </c>
      <c r="Q217" s="71">
        <f t="shared" si="27"/>
        <v>210</v>
      </c>
      <c r="R217" s="71">
        <v>10</v>
      </c>
      <c r="S217" s="71">
        <v>48</v>
      </c>
      <c r="T217" s="71">
        <v>0</v>
      </c>
      <c r="U217" s="71">
        <v>3</v>
      </c>
      <c r="V217" s="71">
        <v>2</v>
      </c>
      <c r="W217" s="71">
        <v>1</v>
      </c>
      <c r="X217" s="71">
        <v>0</v>
      </c>
      <c r="Y217" s="71">
        <v>0</v>
      </c>
      <c r="Z217" s="71">
        <v>2</v>
      </c>
      <c r="AA217" s="71">
        <v>2</v>
      </c>
      <c r="AB217" s="71">
        <v>2</v>
      </c>
      <c r="AC217" s="71">
        <v>0</v>
      </c>
      <c r="AD217" s="71">
        <v>2</v>
      </c>
      <c r="AE217" s="71">
        <v>0</v>
      </c>
      <c r="AF217" s="71">
        <v>1</v>
      </c>
      <c r="AG217" s="73" t="s">
        <v>209</v>
      </c>
      <c r="AH217" s="73" t="s">
        <v>210</v>
      </c>
      <c r="AI217" s="76"/>
    </row>
    <row r="218" spans="1:35" hidden="1" x14ac:dyDescent="0.2">
      <c r="A218" s="67">
        <v>48303</v>
      </c>
      <c r="B218" s="71" t="s">
        <v>49</v>
      </c>
      <c r="C218" s="102">
        <f t="shared" si="25"/>
        <v>11618</v>
      </c>
      <c r="D218" s="71">
        <v>1289</v>
      </c>
      <c r="E218" s="71">
        <v>3407</v>
      </c>
      <c r="F218" s="71">
        <v>964</v>
      </c>
      <c r="G218" s="71">
        <v>0</v>
      </c>
      <c r="H218" s="71" t="s">
        <v>50</v>
      </c>
      <c r="I218" s="71">
        <v>7247</v>
      </c>
      <c r="J218" s="71" t="s">
        <v>246</v>
      </c>
      <c r="K218" s="96">
        <v>5</v>
      </c>
      <c r="L218" s="71">
        <v>29</v>
      </c>
      <c r="M218" s="71">
        <v>282</v>
      </c>
      <c r="N218" s="71">
        <f t="shared" si="26"/>
        <v>564</v>
      </c>
      <c r="O218" s="71">
        <v>33</v>
      </c>
      <c r="P218" s="71">
        <v>369</v>
      </c>
      <c r="Q218" s="71">
        <f t="shared" si="27"/>
        <v>738</v>
      </c>
      <c r="R218" s="71">
        <v>16</v>
      </c>
      <c r="S218" s="71">
        <v>119</v>
      </c>
      <c r="T218" s="71">
        <v>0</v>
      </c>
      <c r="U218" s="71">
        <v>27</v>
      </c>
      <c r="V218" s="71">
        <v>17</v>
      </c>
      <c r="W218" s="71">
        <v>1</v>
      </c>
      <c r="X218" s="71">
        <v>0</v>
      </c>
      <c r="Y218" s="71">
        <v>0</v>
      </c>
      <c r="Z218" s="71">
        <v>22</v>
      </c>
      <c r="AA218" s="71">
        <v>17</v>
      </c>
      <c r="AB218" s="71">
        <v>23</v>
      </c>
      <c r="AC218" s="71">
        <v>0</v>
      </c>
      <c r="AD218" s="71">
        <v>10</v>
      </c>
      <c r="AE218" s="71">
        <v>0</v>
      </c>
      <c r="AF218" s="71">
        <v>0</v>
      </c>
      <c r="AG218" s="73" t="s">
        <v>247</v>
      </c>
      <c r="AH218" s="73" t="s">
        <v>210</v>
      </c>
      <c r="AI218" s="76"/>
    </row>
    <row r="219" spans="1:35" hidden="1" x14ac:dyDescent="0.2">
      <c r="A219" s="67">
        <v>49015</v>
      </c>
      <c r="B219" s="71" t="s">
        <v>49</v>
      </c>
      <c r="C219" s="102">
        <f t="shared" si="25"/>
        <v>5492</v>
      </c>
      <c r="D219" s="71">
        <v>551</v>
      </c>
      <c r="E219" s="71">
        <v>4541</v>
      </c>
      <c r="F219" s="71">
        <v>0</v>
      </c>
      <c r="G219" s="71">
        <v>400</v>
      </c>
      <c r="H219" s="71" t="s">
        <v>59</v>
      </c>
      <c r="I219" s="71">
        <v>551</v>
      </c>
      <c r="J219" s="71" t="s">
        <v>47</v>
      </c>
      <c r="K219" s="94">
        <v>1</v>
      </c>
      <c r="L219" s="71">
        <v>7</v>
      </c>
      <c r="M219" s="71">
        <v>230</v>
      </c>
      <c r="N219" s="71">
        <f t="shared" si="26"/>
        <v>460</v>
      </c>
      <c r="O219" s="71">
        <v>0</v>
      </c>
      <c r="P219" s="71">
        <v>0</v>
      </c>
      <c r="Q219" s="71">
        <f t="shared" si="27"/>
        <v>0</v>
      </c>
      <c r="R219" s="71">
        <v>7</v>
      </c>
      <c r="S219" s="71">
        <v>55</v>
      </c>
      <c r="T219" s="71">
        <v>0</v>
      </c>
      <c r="U219" s="71">
        <v>6</v>
      </c>
      <c r="V219" s="71">
        <v>5</v>
      </c>
      <c r="W219" s="71">
        <v>1</v>
      </c>
      <c r="X219" s="71">
        <v>0</v>
      </c>
      <c r="Y219" s="71">
        <v>0</v>
      </c>
      <c r="Z219" s="71">
        <v>4</v>
      </c>
      <c r="AA219" s="71">
        <v>5</v>
      </c>
      <c r="AB219" s="71">
        <v>4</v>
      </c>
      <c r="AC219" s="71">
        <v>0</v>
      </c>
      <c r="AD219" s="71">
        <v>0</v>
      </c>
      <c r="AE219" s="71">
        <v>1</v>
      </c>
      <c r="AF219" s="71">
        <v>2</v>
      </c>
      <c r="AG219" s="73" t="s">
        <v>214</v>
      </c>
      <c r="AH219" s="73" t="s">
        <v>210</v>
      </c>
      <c r="AI219" s="76"/>
    </row>
    <row r="220" spans="1:35" hidden="1" x14ac:dyDescent="0.2">
      <c r="A220" s="67">
        <v>49017</v>
      </c>
      <c r="B220" s="71" t="s">
        <v>49</v>
      </c>
      <c r="C220" s="102">
        <f t="shared" si="25"/>
        <v>2771</v>
      </c>
      <c r="D220" s="71">
        <v>246</v>
      </c>
      <c r="E220" s="71">
        <v>2525</v>
      </c>
      <c r="F220" s="71">
        <v>0</v>
      </c>
      <c r="G220" s="71">
        <v>0</v>
      </c>
      <c r="H220" s="71" t="s">
        <v>59</v>
      </c>
      <c r="I220" s="71">
        <v>246</v>
      </c>
      <c r="J220" s="71" t="s">
        <v>47</v>
      </c>
      <c r="K220" s="94">
        <v>1</v>
      </c>
      <c r="L220" s="71">
        <v>6</v>
      </c>
      <c r="M220" s="71">
        <v>84</v>
      </c>
      <c r="N220" s="71">
        <f t="shared" si="26"/>
        <v>168</v>
      </c>
      <c r="O220" s="71">
        <v>2</v>
      </c>
      <c r="P220" s="71">
        <v>42</v>
      </c>
      <c r="Q220" s="71">
        <f t="shared" si="27"/>
        <v>84</v>
      </c>
      <c r="R220" s="71">
        <v>6</v>
      </c>
      <c r="S220" s="71">
        <v>32</v>
      </c>
      <c r="T220" s="71">
        <v>0</v>
      </c>
      <c r="U220" s="71">
        <v>4</v>
      </c>
      <c r="V220" s="71">
        <v>2</v>
      </c>
      <c r="W220" s="71">
        <v>1</v>
      </c>
      <c r="X220" s="71">
        <v>0</v>
      </c>
      <c r="Y220" s="71">
        <v>0</v>
      </c>
      <c r="Z220" s="71">
        <v>3</v>
      </c>
      <c r="AA220" s="71">
        <v>2</v>
      </c>
      <c r="AB220" s="71">
        <v>3</v>
      </c>
      <c r="AC220" s="71">
        <v>0</v>
      </c>
      <c r="AD220" s="71">
        <v>1</v>
      </c>
      <c r="AE220" s="71">
        <v>1</v>
      </c>
      <c r="AF220" s="71">
        <v>1</v>
      </c>
      <c r="AG220" s="73" t="s">
        <v>256</v>
      </c>
      <c r="AH220" s="73" t="s">
        <v>210</v>
      </c>
      <c r="AI220" s="76"/>
    </row>
    <row r="221" spans="1:35" hidden="1" x14ac:dyDescent="0.2">
      <c r="A221" s="67">
        <v>49022</v>
      </c>
      <c r="B221" s="71" t="s">
        <v>45</v>
      </c>
      <c r="C221" s="102">
        <f t="shared" si="25"/>
        <v>415</v>
      </c>
      <c r="D221" s="71">
        <v>28</v>
      </c>
      <c r="E221" s="71">
        <v>0</v>
      </c>
      <c r="F221" s="71">
        <v>0</v>
      </c>
      <c r="G221" s="71">
        <v>0</v>
      </c>
      <c r="H221" s="71" t="s">
        <v>56</v>
      </c>
      <c r="I221" s="71">
        <v>415</v>
      </c>
      <c r="J221" s="71" t="s">
        <v>78</v>
      </c>
      <c r="K221" s="94">
        <v>1</v>
      </c>
      <c r="L221" s="71">
        <v>21</v>
      </c>
      <c r="M221" s="71">
        <v>672</v>
      </c>
      <c r="N221" s="71">
        <f t="shared" si="26"/>
        <v>1344</v>
      </c>
      <c r="O221" s="71">
        <v>2</v>
      </c>
      <c r="P221" s="71">
        <v>42</v>
      </c>
      <c r="Q221" s="71">
        <f t="shared" si="27"/>
        <v>84</v>
      </c>
      <c r="R221" s="71">
        <v>0</v>
      </c>
      <c r="S221" s="71">
        <v>3</v>
      </c>
      <c r="T221" s="71">
        <v>0</v>
      </c>
      <c r="U221" s="71">
        <v>1</v>
      </c>
      <c r="V221" s="71">
        <v>1</v>
      </c>
      <c r="W221" s="71">
        <v>0</v>
      </c>
      <c r="X221" s="71">
        <v>0</v>
      </c>
      <c r="Y221" s="71">
        <v>0</v>
      </c>
      <c r="Z221" s="71">
        <v>0</v>
      </c>
      <c r="AA221" s="71">
        <v>1</v>
      </c>
      <c r="AB221" s="71">
        <v>1</v>
      </c>
      <c r="AC221" s="71">
        <v>0</v>
      </c>
      <c r="AD221" s="71">
        <v>1</v>
      </c>
      <c r="AE221" s="71">
        <v>0</v>
      </c>
      <c r="AF221" s="71">
        <v>1</v>
      </c>
      <c r="AG221" s="73" t="s">
        <v>242</v>
      </c>
      <c r="AH221" s="73" t="s">
        <v>210</v>
      </c>
      <c r="AI221" s="76"/>
    </row>
    <row r="222" spans="1:35" hidden="1" x14ac:dyDescent="0.2">
      <c r="A222" s="67">
        <v>50024</v>
      </c>
      <c r="B222" s="71" t="s">
        <v>49</v>
      </c>
      <c r="C222" s="102">
        <v>2297</v>
      </c>
      <c r="D222" s="71">
        <v>123</v>
      </c>
      <c r="E222" s="71">
        <v>0</v>
      </c>
      <c r="F222" s="71">
        <v>0</v>
      </c>
      <c r="G222" s="71">
        <v>123</v>
      </c>
      <c r="H222" s="71" t="s">
        <v>50</v>
      </c>
      <c r="I222" s="71">
        <v>0</v>
      </c>
      <c r="J222" s="71" t="s">
        <v>62</v>
      </c>
      <c r="K222" s="94">
        <v>1</v>
      </c>
      <c r="L222" s="71">
        <v>0</v>
      </c>
      <c r="M222" s="71">
        <v>0</v>
      </c>
      <c r="N222" s="71">
        <v>0</v>
      </c>
      <c r="O222" s="71">
        <v>2</v>
      </c>
      <c r="P222" s="71">
        <v>0</v>
      </c>
      <c r="Q222" s="71">
        <v>0</v>
      </c>
      <c r="R222" s="71">
        <v>0</v>
      </c>
      <c r="S222" s="71">
        <v>16</v>
      </c>
      <c r="T222" s="71">
        <v>0</v>
      </c>
      <c r="U222" s="71">
        <v>12</v>
      </c>
      <c r="V222" s="71">
        <v>28</v>
      </c>
      <c r="W222" s="71">
        <v>8</v>
      </c>
      <c r="X222" s="71">
        <v>0</v>
      </c>
      <c r="Y222" s="71">
        <v>0</v>
      </c>
      <c r="Z222" s="71">
        <v>6</v>
      </c>
      <c r="AA222" s="71">
        <v>28</v>
      </c>
      <c r="AB222" s="71">
        <v>12</v>
      </c>
      <c r="AC222" s="71">
        <v>0</v>
      </c>
      <c r="AD222" s="71">
        <v>6</v>
      </c>
      <c r="AE222" s="71">
        <v>0</v>
      </c>
      <c r="AF222" s="71">
        <v>1</v>
      </c>
      <c r="AG222" s="71" t="s">
        <v>349</v>
      </c>
      <c r="AH222" s="73" t="s">
        <v>210</v>
      </c>
      <c r="AI222" s="76"/>
    </row>
    <row r="223" spans="1:35" hidden="1" x14ac:dyDescent="0.2">
      <c r="A223" s="67">
        <v>50027</v>
      </c>
      <c r="B223" s="71" t="s">
        <v>49</v>
      </c>
      <c r="C223" s="102">
        <v>2297</v>
      </c>
      <c r="D223" s="71">
        <v>123</v>
      </c>
      <c r="E223" s="71">
        <v>0</v>
      </c>
      <c r="F223" s="71">
        <v>0</v>
      </c>
      <c r="G223" s="71">
        <v>123</v>
      </c>
      <c r="H223" s="71" t="s">
        <v>50</v>
      </c>
      <c r="I223" s="71">
        <v>0</v>
      </c>
      <c r="J223" s="71" t="s">
        <v>62</v>
      </c>
      <c r="K223" s="94">
        <v>1</v>
      </c>
      <c r="L223" s="71">
        <v>0</v>
      </c>
      <c r="M223" s="71">
        <v>0</v>
      </c>
      <c r="N223" s="71">
        <v>0</v>
      </c>
      <c r="O223" s="71">
        <v>2</v>
      </c>
      <c r="P223" s="71">
        <v>0</v>
      </c>
      <c r="Q223" s="71">
        <v>0</v>
      </c>
      <c r="R223" s="71">
        <v>0</v>
      </c>
      <c r="S223" s="71">
        <v>16</v>
      </c>
      <c r="T223" s="71">
        <v>0</v>
      </c>
      <c r="U223" s="71">
        <v>12</v>
      </c>
      <c r="V223" s="71">
        <v>28</v>
      </c>
      <c r="W223" s="71">
        <v>8</v>
      </c>
      <c r="X223" s="71">
        <v>0</v>
      </c>
      <c r="Y223" s="71">
        <v>0</v>
      </c>
      <c r="Z223" s="71">
        <v>6</v>
      </c>
      <c r="AA223" s="71">
        <v>28</v>
      </c>
      <c r="AB223" s="71">
        <v>12</v>
      </c>
      <c r="AC223" s="71">
        <v>0</v>
      </c>
      <c r="AD223" s="71">
        <v>6</v>
      </c>
      <c r="AE223" s="71">
        <v>0</v>
      </c>
      <c r="AF223" s="71">
        <v>1</v>
      </c>
      <c r="AG223" s="71" t="s">
        <v>350</v>
      </c>
      <c r="AH223" s="73" t="s">
        <v>210</v>
      </c>
      <c r="AI223" s="76"/>
    </row>
    <row r="224" spans="1:35" hidden="1" x14ac:dyDescent="0.2">
      <c r="A224" s="67">
        <v>50028</v>
      </c>
      <c r="B224" s="71" t="s">
        <v>49</v>
      </c>
      <c r="C224" s="102">
        <v>4420</v>
      </c>
      <c r="D224" s="71">
        <v>123</v>
      </c>
      <c r="E224" s="71">
        <v>0</v>
      </c>
      <c r="F224" s="71">
        <v>0</v>
      </c>
      <c r="G224" s="71">
        <v>123</v>
      </c>
      <c r="H224" s="71" t="s">
        <v>50</v>
      </c>
      <c r="I224" s="71">
        <v>0</v>
      </c>
      <c r="J224" s="71" t="s">
        <v>62</v>
      </c>
      <c r="K224" s="94">
        <v>1</v>
      </c>
      <c r="L224" s="71">
        <v>0</v>
      </c>
      <c r="M224" s="71">
        <v>0</v>
      </c>
      <c r="N224" s="71">
        <v>0</v>
      </c>
      <c r="O224" s="71">
        <v>2</v>
      </c>
      <c r="P224" s="71">
        <v>0</v>
      </c>
      <c r="Q224" s="71">
        <v>0</v>
      </c>
      <c r="R224" s="71">
        <v>0</v>
      </c>
      <c r="S224" s="71">
        <v>16</v>
      </c>
      <c r="T224" s="71">
        <v>0</v>
      </c>
      <c r="U224" s="71">
        <v>12</v>
      </c>
      <c r="V224" s="71">
        <v>28</v>
      </c>
      <c r="W224" s="71">
        <v>8</v>
      </c>
      <c r="X224" s="71">
        <v>0</v>
      </c>
      <c r="Y224" s="71">
        <v>0</v>
      </c>
      <c r="Z224" s="71">
        <v>6</v>
      </c>
      <c r="AA224" s="71">
        <v>28</v>
      </c>
      <c r="AB224" s="71">
        <v>12</v>
      </c>
      <c r="AC224" s="71">
        <v>0</v>
      </c>
      <c r="AD224" s="71">
        <v>6</v>
      </c>
      <c r="AE224" s="71">
        <v>0</v>
      </c>
      <c r="AF224" s="71">
        <v>1</v>
      </c>
      <c r="AG224" s="73" t="s">
        <v>212</v>
      </c>
      <c r="AH224" s="73" t="s">
        <v>210</v>
      </c>
      <c r="AI224" s="76"/>
    </row>
    <row r="225" spans="1:35" hidden="1" x14ac:dyDescent="0.2">
      <c r="A225" s="67">
        <v>52019</v>
      </c>
      <c r="B225" s="71" t="s">
        <v>45</v>
      </c>
      <c r="C225" s="102">
        <f t="shared" ref="C225:C262" si="28">E225+F225+G225+I225</f>
        <v>12368</v>
      </c>
      <c r="D225" s="71">
        <v>1791</v>
      </c>
      <c r="E225" s="71">
        <v>10577</v>
      </c>
      <c r="F225" s="71">
        <v>0</v>
      </c>
      <c r="G225" s="71">
        <v>0</v>
      </c>
      <c r="H225" s="71" t="s">
        <v>87</v>
      </c>
      <c r="I225" s="71">
        <v>1791</v>
      </c>
      <c r="J225" s="71" t="s">
        <v>246</v>
      </c>
      <c r="K225" s="96">
        <v>5</v>
      </c>
      <c r="L225" s="71">
        <v>75</v>
      </c>
      <c r="M225" s="71">
        <v>2250</v>
      </c>
      <c r="N225" s="71">
        <f t="shared" ref="N225:N253" si="29">M225*2</f>
        <v>4500</v>
      </c>
      <c r="O225" s="71">
        <v>7</v>
      </c>
      <c r="P225" s="71">
        <v>350</v>
      </c>
      <c r="Q225" s="71">
        <f t="shared" ref="Q225:Q253" si="30">P225*2</f>
        <v>700</v>
      </c>
      <c r="R225" s="71">
        <v>7</v>
      </c>
      <c r="S225" s="71">
        <v>89</v>
      </c>
      <c r="T225" s="71">
        <v>28</v>
      </c>
      <c r="U225" s="71">
        <v>8</v>
      </c>
      <c r="V225" s="71">
        <v>7</v>
      </c>
      <c r="W225" s="71">
        <v>4</v>
      </c>
      <c r="X225" s="71">
        <v>0</v>
      </c>
      <c r="Y225" s="71">
        <v>0</v>
      </c>
      <c r="Z225" s="71">
        <v>2</v>
      </c>
      <c r="AA225" s="71">
        <v>7</v>
      </c>
      <c r="AB225" s="71">
        <v>8</v>
      </c>
      <c r="AC225" s="71">
        <v>4</v>
      </c>
      <c r="AD225" s="71">
        <v>1</v>
      </c>
      <c r="AE225" s="71">
        <v>0</v>
      </c>
      <c r="AF225" s="71">
        <v>1</v>
      </c>
      <c r="AG225" s="73" t="s">
        <v>247</v>
      </c>
      <c r="AH225" s="73" t="s">
        <v>210</v>
      </c>
      <c r="AI225" s="76"/>
    </row>
    <row r="226" spans="1:35" hidden="1" x14ac:dyDescent="0.2">
      <c r="A226" s="67">
        <v>52024</v>
      </c>
      <c r="B226" s="71" t="s">
        <v>49</v>
      </c>
      <c r="C226" s="102">
        <f t="shared" si="28"/>
        <v>29328</v>
      </c>
      <c r="D226" s="71">
        <v>899</v>
      </c>
      <c r="E226" s="71">
        <v>13715</v>
      </c>
      <c r="F226" s="71">
        <v>12371</v>
      </c>
      <c r="G226" s="71">
        <v>425</v>
      </c>
      <c r="H226" s="71" t="s">
        <v>59</v>
      </c>
      <c r="I226" s="71">
        <v>2817</v>
      </c>
      <c r="J226" s="71" t="s">
        <v>47</v>
      </c>
      <c r="K226" s="94">
        <v>1</v>
      </c>
      <c r="L226" s="71">
        <v>176</v>
      </c>
      <c r="M226" s="71">
        <v>5280</v>
      </c>
      <c r="N226" s="71">
        <f t="shared" si="29"/>
        <v>10560</v>
      </c>
      <c r="O226" s="71">
        <v>15</v>
      </c>
      <c r="P226" s="71">
        <v>750</v>
      </c>
      <c r="Q226" s="71">
        <f t="shared" si="30"/>
        <v>1500</v>
      </c>
      <c r="R226" s="71">
        <v>66</v>
      </c>
      <c r="S226" s="71">
        <v>326</v>
      </c>
      <c r="T226" s="71">
        <v>276</v>
      </c>
      <c r="U226" s="71">
        <v>31</v>
      </c>
      <c r="V226" s="71">
        <v>24</v>
      </c>
      <c r="W226" s="71">
        <v>7</v>
      </c>
      <c r="X226" s="71">
        <v>0</v>
      </c>
      <c r="Y226" s="71">
        <v>0</v>
      </c>
      <c r="Z226" s="71">
        <v>8</v>
      </c>
      <c r="AA226" s="71">
        <v>24</v>
      </c>
      <c r="AB226" s="71">
        <v>31</v>
      </c>
      <c r="AC226" s="71">
        <v>0</v>
      </c>
      <c r="AD226" s="71">
        <v>9</v>
      </c>
      <c r="AE226" s="71">
        <v>1</v>
      </c>
      <c r="AF226" s="71">
        <v>1</v>
      </c>
      <c r="AG226" s="73" t="s">
        <v>280</v>
      </c>
      <c r="AH226" s="73" t="s">
        <v>210</v>
      </c>
      <c r="AI226" s="76"/>
    </row>
    <row r="227" spans="1:35" hidden="1" x14ac:dyDescent="0.2">
      <c r="A227" s="67">
        <v>52943</v>
      </c>
      <c r="B227" s="71" t="s">
        <v>49</v>
      </c>
      <c r="C227" s="102">
        <f t="shared" si="28"/>
        <v>18103</v>
      </c>
      <c r="D227" s="71">
        <v>1199</v>
      </c>
      <c r="E227" s="71">
        <v>14841</v>
      </c>
      <c r="F227" s="71">
        <v>1081</v>
      </c>
      <c r="G227" s="71">
        <v>0</v>
      </c>
      <c r="H227" s="71" t="s">
        <v>59</v>
      </c>
      <c r="I227" s="71">
        <v>2181</v>
      </c>
      <c r="J227" s="71" t="s">
        <v>246</v>
      </c>
      <c r="K227" s="96">
        <v>5</v>
      </c>
      <c r="L227" s="71">
        <v>38</v>
      </c>
      <c r="M227" s="71">
        <v>473</v>
      </c>
      <c r="N227" s="71">
        <f t="shared" si="29"/>
        <v>946</v>
      </c>
      <c r="O227" s="71">
        <v>24</v>
      </c>
      <c r="P227" s="71">
        <v>156</v>
      </c>
      <c r="Q227" s="71">
        <f t="shared" si="30"/>
        <v>312</v>
      </c>
      <c r="R227" s="71">
        <v>13</v>
      </c>
      <c r="S227" s="71">
        <v>93</v>
      </c>
      <c r="T227" s="71">
        <v>0</v>
      </c>
      <c r="U227" s="71">
        <v>15</v>
      </c>
      <c r="V227" s="71">
        <v>13</v>
      </c>
      <c r="W227" s="71">
        <v>4</v>
      </c>
      <c r="X227" s="71">
        <v>0</v>
      </c>
      <c r="Y227" s="71">
        <v>0</v>
      </c>
      <c r="Z227" s="71">
        <v>9</v>
      </c>
      <c r="AA227" s="71">
        <v>13</v>
      </c>
      <c r="AB227" s="71">
        <v>15</v>
      </c>
      <c r="AC227" s="71">
        <v>0</v>
      </c>
      <c r="AD227" s="71">
        <v>4</v>
      </c>
      <c r="AE227" s="71">
        <v>0</v>
      </c>
      <c r="AF227" s="71">
        <v>1</v>
      </c>
      <c r="AG227" s="73" t="s">
        <v>247</v>
      </c>
      <c r="AH227" s="73" t="s">
        <v>210</v>
      </c>
      <c r="AI227" s="76"/>
    </row>
    <row r="228" spans="1:35" hidden="1" x14ac:dyDescent="0.2">
      <c r="A228" s="67">
        <v>53400</v>
      </c>
      <c r="B228" s="71" t="s">
        <v>45</v>
      </c>
      <c r="C228" s="102">
        <f t="shared" si="28"/>
        <v>5622</v>
      </c>
      <c r="D228" s="71">
        <v>0</v>
      </c>
      <c r="E228" s="71">
        <v>1824</v>
      </c>
      <c r="F228" s="71">
        <v>0</v>
      </c>
      <c r="G228" s="71">
        <v>3516</v>
      </c>
      <c r="H228" s="71" t="s">
        <v>59</v>
      </c>
      <c r="I228" s="71">
        <v>282</v>
      </c>
      <c r="J228" s="71" t="s">
        <v>47</v>
      </c>
      <c r="K228" s="94">
        <v>1</v>
      </c>
      <c r="L228" s="71">
        <v>0</v>
      </c>
      <c r="M228" s="71">
        <v>0</v>
      </c>
      <c r="N228" s="71">
        <f t="shared" si="29"/>
        <v>0</v>
      </c>
      <c r="O228" s="71">
        <v>0</v>
      </c>
      <c r="P228" s="71">
        <v>0</v>
      </c>
      <c r="Q228" s="71">
        <f t="shared" si="30"/>
        <v>0</v>
      </c>
      <c r="R228" s="71">
        <v>0</v>
      </c>
      <c r="S228" s="71">
        <v>68</v>
      </c>
      <c r="T228" s="71">
        <v>0</v>
      </c>
      <c r="U228" s="71">
        <v>2</v>
      </c>
      <c r="V228" s="71">
        <v>5</v>
      </c>
      <c r="W228" s="71">
        <v>1</v>
      </c>
      <c r="X228" s="71">
        <v>0</v>
      </c>
      <c r="Y228" s="71">
        <v>0</v>
      </c>
      <c r="Z228" s="71">
        <v>2</v>
      </c>
      <c r="AA228" s="71">
        <v>5</v>
      </c>
      <c r="AB228" s="71">
        <v>2</v>
      </c>
      <c r="AC228" s="71">
        <v>0</v>
      </c>
      <c r="AD228" s="71">
        <v>1</v>
      </c>
      <c r="AE228" s="71">
        <v>0</v>
      </c>
      <c r="AF228" s="71">
        <v>1</v>
      </c>
      <c r="AG228" s="73" t="s">
        <v>281</v>
      </c>
      <c r="AH228" s="73" t="s">
        <v>210</v>
      </c>
      <c r="AI228" s="76"/>
    </row>
    <row r="229" spans="1:35" hidden="1" x14ac:dyDescent="0.2">
      <c r="A229" s="67">
        <v>53404</v>
      </c>
      <c r="B229" s="71" t="s">
        <v>49</v>
      </c>
      <c r="C229" s="102">
        <f t="shared" si="28"/>
        <v>5496</v>
      </c>
      <c r="D229" s="71">
        <v>281</v>
      </c>
      <c r="E229" s="71">
        <v>1812</v>
      </c>
      <c r="F229" s="71">
        <v>0</v>
      </c>
      <c r="G229" s="71">
        <v>3403</v>
      </c>
      <c r="H229" s="71" t="s">
        <v>59</v>
      </c>
      <c r="I229" s="71">
        <v>281</v>
      </c>
      <c r="J229" s="71" t="s">
        <v>47</v>
      </c>
      <c r="K229" s="94">
        <v>1</v>
      </c>
      <c r="L229" s="71">
        <v>0</v>
      </c>
      <c r="M229" s="71">
        <v>0</v>
      </c>
      <c r="N229" s="71">
        <f t="shared" si="29"/>
        <v>0</v>
      </c>
      <c r="O229" s="71">
        <v>0</v>
      </c>
      <c r="P229" s="71">
        <v>0</v>
      </c>
      <c r="Q229" s="71">
        <f t="shared" si="30"/>
        <v>0</v>
      </c>
      <c r="R229" s="71">
        <v>0</v>
      </c>
      <c r="S229" s="71">
        <v>0</v>
      </c>
      <c r="T229" s="71">
        <v>0</v>
      </c>
      <c r="U229" s="71">
        <v>0</v>
      </c>
      <c r="V229" s="71">
        <v>0</v>
      </c>
      <c r="W229" s="71">
        <v>0</v>
      </c>
      <c r="X229" s="71">
        <v>0</v>
      </c>
      <c r="Y229" s="71">
        <v>0</v>
      </c>
      <c r="Z229" s="71">
        <v>0</v>
      </c>
      <c r="AA229" s="71">
        <v>0</v>
      </c>
      <c r="AB229" s="71">
        <v>0</v>
      </c>
      <c r="AC229" s="71">
        <v>0</v>
      </c>
      <c r="AD229" s="71">
        <v>0</v>
      </c>
      <c r="AE229" s="71">
        <v>0</v>
      </c>
      <c r="AF229" s="71">
        <v>0</v>
      </c>
      <c r="AG229" s="73" t="s">
        <v>281</v>
      </c>
      <c r="AH229" s="73" t="s">
        <v>210</v>
      </c>
      <c r="AI229" s="76"/>
    </row>
    <row r="230" spans="1:35" hidden="1" x14ac:dyDescent="0.2">
      <c r="A230" s="67">
        <v>53405</v>
      </c>
      <c r="B230" s="71" t="s">
        <v>45</v>
      </c>
      <c r="C230" s="102">
        <f t="shared" si="28"/>
        <v>5680</v>
      </c>
      <c r="D230" s="71">
        <v>278</v>
      </c>
      <c r="E230" s="71">
        <v>1775</v>
      </c>
      <c r="F230" s="71">
        <v>278</v>
      </c>
      <c r="G230" s="71">
        <v>3349</v>
      </c>
      <c r="H230" s="71" t="s">
        <v>59</v>
      </c>
      <c r="I230" s="71">
        <v>278</v>
      </c>
      <c r="J230" s="71" t="s">
        <v>47</v>
      </c>
      <c r="K230" s="94">
        <v>1</v>
      </c>
      <c r="L230" s="71">
        <v>0</v>
      </c>
      <c r="M230" s="71">
        <v>0</v>
      </c>
      <c r="N230" s="71">
        <f t="shared" si="29"/>
        <v>0</v>
      </c>
      <c r="O230" s="71">
        <v>0</v>
      </c>
      <c r="P230" s="71">
        <v>0</v>
      </c>
      <c r="Q230" s="71">
        <f t="shared" si="30"/>
        <v>0</v>
      </c>
      <c r="R230" s="71">
        <v>0</v>
      </c>
      <c r="S230" s="71">
        <v>96</v>
      </c>
      <c r="T230" s="71">
        <v>0</v>
      </c>
      <c r="U230" s="71">
        <v>2</v>
      </c>
      <c r="V230" s="71">
        <v>3</v>
      </c>
      <c r="W230" s="71">
        <v>0</v>
      </c>
      <c r="X230" s="71">
        <v>0</v>
      </c>
      <c r="Y230" s="71">
        <v>0</v>
      </c>
      <c r="Z230" s="71">
        <v>2</v>
      </c>
      <c r="AA230" s="71">
        <v>5</v>
      </c>
      <c r="AB230" s="71">
        <v>2</v>
      </c>
      <c r="AC230" s="71">
        <v>0</v>
      </c>
      <c r="AD230" s="71">
        <v>2</v>
      </c>
      <c r="AE230" s="71">
        <v>0</v>
      </c>
      <c r="AF230" s="71">
        <v>1</v>
      </c>
      <c r="AG230" s="73" t="s">
        <v>281</v>
      </c>
      <c r="AH230" s="73" t="s">
        <v>210</v>
      </c>
      <c r="AI230" s="76"/>
    </row>
    <row r="231" spans="1:35" hidden="1" x14ac:dyDescent="0.2">
      <c r="A231" s="67">
        <v>53406</v>
      </c>
      <c r="B231" s="71" t="s">
        <v>49</v>
      </c>
      <c r="C231" s="102">
        <f t="shared" si="28"/>
        <v>3634</v>
      </c>
      <c r="D231" s="71">
        <v>320</v>
      </c>
      <c r="E231" s="71">
        <v>3314</v>
      </c>
      <c r="F231" s="71">
        <v>0</v>
      </c>
      <c r="G231" s="71">
        <v>0</v>
      </c>
      <c r="H231" s="71" t="s">
        <v>59</v>
      </c>
      <c r="I231" s="71">
        <v>320</v>
      </c>
      <c r="J231" s="71" t="s">
        <v>47</v>
      </c>
      <c r="K231" s="94">
        <v>1</v>
      </c>
      <c r="L231" s="71">
        <v>17</v>
      </c>
      <c r="M231" s="71">
        <v>238</v>
      </c>
      <c r="N231" s="71">
        <f t="shared" si="29"/>
        <v>476</v>
      </c>
      <c r="O231" s="71">
        <v>0</v>
      </c>
      <c r="P231" s="71">
        <v>0</v>
      </c>
      <c r="Q231" s="71">
        <f t="shared" si="30"/>
        <v>0</v>
      </c>
      <c r="R231" s="71">
        <v>17</v>
      </c>
      <c r="S231" s="71">
        <v>46</v>
      </c>
      <c r="T231" s="71">
        <v>0</v>
      </c>
      <c r="U231" s="71">
        <v>4</v>
      </c>
      <c r="V231" s="71">
        <v>5</v>
      </c>
      <c r="W231" s="71">
        <v>2</v>
      </c>
      <c r="X231" s="71">
        <v>0</v>
      </c>
      <c r="Y231" s="71">
        <v>0</v>
      </c>
      <c r="Z231" s="71">
        <v>4</v>
      </c>
      <c r="AA231" s="71">
        <v>5</v>
      </c>
      <c r="AB231" s="71">
        <v>5</v>
      </c>
      <c r="AC231" s="71">
        <v>0</v>
      </c>
      <c r="AD231" s="71">
        <v>2</v>
      </c>
      <c r="AE231" s="71">
        <v>1</v>
      </c>
      <c r="AF231" s="71">
        <v>1</v>
      </c>
      <c r="AG231" s="73" t="s">
        <v>281</v>
      </c>
      <c r="AH231" s="73" t="s">
        <v>210</v>
      </c>
      <c r="AI231" s="76"/>
    </row>
    <row r="232" spans="1:35" hidden="1" x14ac:dyDescent="0.2">
      <c r="A232" s="67">
        <v>53900</v>
      </c>
      <c r="B232" s="71" t="s">
        <v>49</v>
      </c>
      <c r="C232" s="102">
        <f t="shared" si="28"/>
        <v>469</v>
      </c>
      <c r="D232" s="71">
        <v>222</v>
      </c>
      <c r="E232" s="71">
        <v>0</v>
      </c>
      <c r="F232" s="71">
        <v>0</v>
      </c>
      <c r="G232" s="71">
        <v>469</v>
      </c>
      <c r="H232" s="71" t="s">
        <v>50</v>
      </c>
      <c r="I232" s="71">
        <v>0</v>
      </c>
      <c r="J232" s="71" t="s">
        <v>47</v>
      </c>
      <c r="K232" s="94">
        <v>1</v>
      </c>
      <c r="L232" s="71">
        <v>1</v>
      </c>
      <c r="M232" s="71">
        <v>32</v>
      </c>
      <c r="N232" s="71">
        <f t="shared" si="29"/>
        <v>64</v>
      </c>
      <c r="O232" s="71">
        <v>0</v>
      </c>
      <c r="P232" s="71">
        <v>0</v>
      </c>
      <c r="Q232" s="71">
        <f t="shared" si="30"/>
        <v>0</v>
      </c>
      <c r="R232" s="71">
        <v>0</v>
      </c>
      <c r="S232" s="71">
        <v>8</v>
      </c>
      <c r="T232" s="71">
        <v>5</v>
      </c>
      <c r="U232" s="71">
        <v>2</v>
      </c>
      <c r="V232" s="71">
        <v>5</v>
      </c>
      <c r="W232" s="71">
        <v>1</v>
      </c>
      <c r="X232" s="71">
        <v>0</v>
      </c>
      <c r="Y232" s="71">
        <v>0</v>
      </c>
      <c r="Z232" s="71">
        <v>1</v>
      </c>
      <c r="AA232" s="71">
        <v>5</v>
      </c>
      <c r="AB232" s="71">
        <v>2</v>
      </c>
      <c r="AC232" s="71">
        <v>0</v>
      </c>
      <c r="AD232" s="71">
        <v>1</v>
      </c>
      <c r="AE232" s="71">
        <v>0</v>
      </c>
      <c r="AF232" s="71">
        <v>1</v>
      </c>
      <c r="AG232" s="73" t="s">
        <v>240</v>
      </c>
      <c r="AH232" s="73" t="s">
        <v>210</v>
      </c>
      <c r="AI232" s="76"/>
    </row>
    <row r="233" spans="1:35" hidden="1" x14ac:dyDescent="0.2">
      <c r="A233" s="67">
        <v>53905</v>
      </c>
      <c r="B233" s="71" t="s">
        <v>45</v>
      </c>
      <c r="C233" s="102">
        <f t="shared" si="28"/>
        <v>2496</v>
      </c>
      <c r="D233" s="71">
        <v>390</v>
      </c>
      <c r="E233" s="71">
        <v>2081</v>
      </c>
      <c r="F233" s="71">
        <v>0</v>
      </c>
      <c r="G233" s="71">
        <v>25</v>
      </c>
      <c r="H233" s="71" t="s">
        <v>95</v>
      </c>
      <c r="I233" s="71">
        <v>390</v>
      </c>
      <c r="J233" s="71" t="s">
        <v>47</v>
      </c>
      <c r="K233" s="94">
        <v>1</v>
      </c>
      <c r="L233" s="71">
        <v>10</v>
      </c>
      <c r="M233" s="71">
        <v>320</v>
      </c>
      <c r="N233" s="71">
        <f t="shared" si="29"/>
        <v>640</v>
      </c>
      <c r="O233" s="71">
        <v>0</v>
      </c>
      <c r="P233" s="71">
        <v>0</v>
      </c>
      <c r="Q233" s="71">
        <f t="shared" si="30"/>
        <v>0</v>
      </c>
      <c r="R233" s="71">
        <v>10</v>
      </c>
      <c r="S233" s="71">
        <v>20</v>
      </c>
      <c r="T233" s="71">
        <v>1</v>
      </c>
      <c r="U233" s="71">
        <v>2</v>
      </c>
      <c r="V233" s="71">
        <v>2</v>
      </c>
      <c r="W233" s="71">
        <v>1</v>
      </c>
      <c r="X233" s="71">
        <v>0</v>
      </c>
      <c r="Y233" s="71">
        <v>0</v>
      </c>
      <c r="Z233" s="71">
        <v>1</v>
      </c>
      <c r="AA233" s="71">
        <v>2</v>
      </c>
      <c r="AB233" s="71">
        <v>1</v>
      </c>
      <c r="AC233" s="71">
        <v>2</v>
      </c>
      <c r="AD233" s="71">
        <v>2</v>
      </c>
      <c r="AE233" s="71">
        <v>0</v>
      </c>
      <c r="AF233" s="71">
        <v>1</v>
      </c>
      <c r="AG233" s="73" t="s">
        <v>282</v>
      </c>
      <c r="AH233" s="73" t="s">
        <v>210</v>
      </c>
      <c r="AI233" s="76"/>
    </row>
    <row r="234" spans="1:35" hidden="1" x14ac:dyDescent="0.2">
      <c r="A234" s="67">
        <v>53906</v>
      </c>
      <c r="B234" s="71" t="s">
        <v>49</v>
      </c>
      <c r="C234" s="102">
        <f t="shared" si="28"/>
        <v>2496</v>
      </c>
      <c r="D234" s="71">
        <v>390</v>
      </c>
      <c r="E234" s="71">
        <v>2081</v>
      </c>
      <c r="F234" s="71">
        <v>0</v>
      </c>
      <c r="G234" s="71">
        <v>25</v>
      </c>
      <c r="H234" s="71" t="s">
        <v>95</v>
      </c>
      <c r="I234" s="71">
        <v>390</v>
      </c>
      <c r="J234" s="71" t="s">
        <v>47</v>
      </c>
      <c r="K234" s="94">
        <v>1</v>
      </c>
      <c r="L234" s="71">
        <v>10</v>
      </c>
      <c r="M234" s="71">
        <v>320</v>
      </c>
      <c r="N234" s="71">
        <f t="shared" si="29"/>
        <v>640</v>
      </c>
      <c r="O234" s="71">
        <v>0</v>
      </c>
      <c r="P234" s="71">
        <v>0</v>
      </c>
      <c r="Q234" s="71">
        <f t="shared" si="30"/>
        <v>0</v>
      </c>
      <c r="R234" s="71">
        <v>10</v>
      </c>
      <c r="S234" s="71">
        <v>20</v>
      </c>
      <c r="T234" s="71">
        <v>1</v>
      </c>
      <c r="U234" s="71">
        <v>2</v>
      </c>
      <c r="V234" s="71">
        <v>2</v>
      </c>
      <c r="W234" s="71">
        <v>1</v>
      </c>
      <c r="X234" s="71">
        <v>0</v>
      </c>
      <c r="Y234" s="71">
        <v>0</v>
      </c>
      <c r="Z234" s="71">
        <v>2</v>
      </c>
      <c r="AA234" s="71">
        <v>2</v>
      </c>
      <c r="AB234" s="71">
        <v>2</v>
      </c>
      <c r="AC234" s="71">
        <v>2</v>
      </c>
      <c r="AD234" s="71">
        <v>2</v>
      </c>
      <c r="AE234" s="71">
        <v>0</v>
      </c>
      <c r="AF234" s="71">
        <v>1</v>
      </c>
      <c r="AG234" s="73" t="s">
        <v>282</v>
      </c>
      <c r="AH234" s="73" t="s">
        <v>210</v>
      </c>
      <c r="AI234" s="76"/>
    </row>
    <row r="235" spans="1:35" hidden="1" x14ac:dyDescent="0.2">
      <c r="A235" s="67">
        <v>53926</v>
      </c>
      <c r="B235" s="71" t="s">
        <v>45</v>
      </c>
      <c r="C235" s="102">
        <f t="shared" si="28"/>
        <v>2366</v>
      </c>
      <c r="D235" s="71">
        <v>207</v>
      </c>
      <c r="E235" s="71">
        <v>2366</v>
      </c>
      <c r="F235" s="71">
        <v>0</v>
      </c>
      <c r="G235" s="71">
        <v>0</v>
      </c>
      <c r="H235" s="71" t="s">
        <v>50</v>
      </c>
      <c r="I235" s="71">
        <v>0</v>
      </c>
      <c r="J235" s="71" t="s">
        <v>47</v>
      </c>
      <c r="K235" s="94">
        <v>1</v>
      </c>
      <c r="L235" s="71">
        <v>5</v>
      </c>
      <c r="M235" s="71">
        <v>75</v>
      </c>
      <c r="N235" s="71">
        <f t="shared" si="29"/>
        <v>150</v>
      </c>
      <c r="O235" s="71">
        <v>0</v>
      </c>
      <c r="P235" s="71">
        <v>0</v>
      </c>
      <c r="Q235" s="71">
        <f t="shared" si="30"/>
        <v>0</v>
      </c>
      <c r="R235" s="71">
        <v>0</v>
      </c>
      <c r="S235" s="71">
        <v>23</v>
      </c>
      <c r="T235" s="71">
        <v>0</v>
      </c>
      <c r="U235" s="71">
        <v>4</v>
      </c>
      <c r="V235" s="71">
        <v>3</v>
      </c>
      <c r="W235" s="71">
        <v>2</v>
      </c>
      <c r="X235" s="71">
        <v>0</v>
      </c>
      <c r="Y235" s="71">
        <v>0</v>
      </c>
      <c r="Z235" s="71">
        <v>2</v>
      </c>
      <c r="AA235" s="71">
        <v>3</v>
      </c>
      <c r="AB235" s="71">
        <v>2</v>
      </c>
      <c r="AC235" s="71">
        <v>0</v>
      </c>
      <c r="AD235" s="71">
        <v>1</v>
      </c>
      <c r="AE235" s="71">
        <v>0</v>
      </c>
      <c r="AF235" s="71">
        <v>1</v>
      </c>
      <c r="AG235" s="73" t="s">
        <v>239</v>
      </c>
      <c r="AH235" s="73" t="s">
        <v>210</v>
      </c>
      <c r="AI235" s="76"/>
    </row>
    <row r="236" spans="1:35" hidden="1" x14ac:dyDescent="0.2">
      <c r="A236" s="67">
        <v>53928</v>
      </c>
      <c r="B236" s="71" t="s">
        <v>49</v>
      </c>
      <c r="C236" s="102">
        <f t="shared" si="28"/>
        <v>2366</v>
      </c>
      <c r="D236" s="71">
        <v>207</v>
      </c>
      <c r="E236" s="71">
        <v>2366</v>
      </c>
      <c r="F236" s="71">
        <v>0</v>
      </c>
      <c r="G236" s="71">
        <v>0</v>
      </c>
      <c r="H236" s="71" t="s">
        <v>50</v>
      </c>
      <c r="I236" s="71">
        <v>0</v>
      </c>
      <c r="J236" s="71" t="s">
        <v>47</v>
      </c>
      <c r="K236" s="94">
        <v>1</v>
      </c>
      <c r="L236" s="71">
        <v>5</v>
      </c>
      <c r="M236" s="71">
        <v>75</v>
      </c>
      <c r="N236" s="71">
        <f t="shared" si="29"/>
        <v>150</v>
      </c>
      <c r="O236" s="71">
        <v>0</v>
      </c>
      <c r="P236" s="71">
        <v>0</v>
      </c>
      <c r="Q236" s="71">
        <f t="shared" si="30"/>
        <v>0</v>
      </c>
      <c r="R236" s="71">
        <v>0</v>
      </c>
      <c r="S236" s="71">
        <v>23</v>
      </c>
      <c r="T236" s="71">
        <v>0</v>
      </c>
      <c r="U236" s="71">
        <v>4</v>
      </c>
      <c r="V236" s="71">
        <v>3</v>
      </c>
      <c r="W236" s="71">
        <v>2</v>
      </c>
      <c r="X236" s="71">
        <v>0</v>
      </c>
      <c r="Y236" s="71">
        <v>0</v>
      </c>
      <c r="Z236" s="71">
        <v>2</v>
      </c>
      <c r="AA236" s="71">
        <v>3</v>
      </c>
      <c r="AB236" s="71">
        <v>2</v>
      </c>
      <c r="AC236" s="71">
        <v>0</v>
      </c>
      <c r="AD236" s="71">
        <v>1</v>
      </c>
      <c r="AE236" s="71">
        <v>0</v>
      </c>
      <c r="AF236" s="71">
        <v>1</v>
      </c>
      <c r="AG236" s="73" t="s">
        <v>239</v>
      </c>
      <c r="AH236" s="73" t="s">
        <v>210</v>
      </c>
      <c r="AI236" s="76"/>
    </row>
    <row r="237" spans="1:35" hidden="1" x14ac:dyDescent="0.2">
      <c r="A237" s="67">
        <v>53929</v>
      </c>
      <c r="B237" s="71" t="s">
        <v>45</v>
      </c>
      <c r="C237" s="102">
        <f t="shared" si="28"/>
        <v>2366</v>
      </c>
      <c r="D237" s="71">
        <v>207</v>
      </c>
      <c r="E237" s="71">
        <v>2366</v>
      </c>
      <c r="F237" s="71">
        <v>0</v>
      </c>
      <c r="G237" s="71">
        <v>0</v>
      </c>
      <c r="H237" s="71" t="s">
        <v>50</v>
      </c>
      <c r="I237" s="71">
        <v>0</v>
      </c>
      <c r="J237" s="71" t="s">
        <v>47</v>
      </c>
      <c r="K237" s="94">
        <v>1</v>
      </c>
      <c r="L237" s="71">
        <v>5</v>
      </c>
      <c r="M237" s="71">
        <v>75</v>
      </c>
      <c r="N237" s="71">
        <f t="shared" si="29"/>
        <v>150</v>
      </c>
      <c r="O237" s="71">
        <v>0</v>
      </c>
      <c r="P237" s="71">
        <v>0</v>
      </c>
      <c r="Q237" s="71">
        <f t="shared" si="30"/>
        <v>0</v>
      </c>
      <c r="R237" s="71">
        <v>0</v>
      </c>
      <c r="S237" s="71">
        <v>23</v>
      </c>
      <c r="T237" s="71">
        <v>0</v>
      </c>
      <c r="U237" s="71">
        <v>4</v>
      </c>
      <c r="V237" s="71">
        <v>3</v>
      </c>
      <c r="W237" s="71">
        <v>2</v>
      </c>
      <c r="X237" s="71">
        <v>0</v>
      </c>
      <c r="Y237" s="71">
        <v>0</v>
      </c>
      <c r="Z237" s="71">
        <v>2</v>
      </c>
      <c r="AA237" s="71">
        <v>3</v>
      </c>
      <c r="AB237" s="71">
        <v>2</v>
      </c>
      <c r="AC237" s="71">
        <v>0</v>
      </c>
      <c r="AD237" s="71">
        <v>1</v>
      </c>
      <c r="AE237" s="71">
        <v>0</v>
      </c>
      <c r="AF237" s="71">
        <v>1</v>
      </c>
      <c r="AG237" s="73" t="s">
        <v>239</v>
      </c>
      <c r="AH237" s="73" t="s">
        <v>210</v>
      </c>
      <c r="AI237" s="76"/>
    </row>
    <row r="238" spans="1:35" hidden="1" x14ac:dyDescent="0.2">
      <c r="A238" s="67">
        <v>53932</v>
      </c>
      <c r="B238" s="71" t="s">
        <v>49</v>
      </c>
      <c r="C238" s="102">
        <f t="shared" si="28"/>
        <v>2366</v>
      </c>
      <c r="D238" s="71">
        <v>207</v>
      </c>
      <c r="E238" s="71">
        <v>2366</v>
      </c>
      <c r="F238" s="71">
        <v>0</v>
      </c>
      <c r="G238" s="71">
        <v>0</v>
      </c>
      <c r="H238" s="71" t="s">
        <v>50</v>
      </c>
      <c r="I238" s="71">
        <v>0</v>
      </c>
      <c r="J238" s="71" t="s">
        <v>47</v>
      </c>
      <c r="K238" s="94">
        <v>1</v>
      </c>
      <c r="L238" s="71">
        <v>5</v>
      </c>
      <c r="M238" s="71">
        <v>75</v>
      </c>
      <c r="N238" s="71">
        <f t="shared" si="29"/>
        <v>150</v>
      </c>
      <c r="O238" s="71">
        <v>0</v>
      </c>
      <c r="P238" s="71">
        <v>0</v>
      </c>
      <c r="Q238" s="71">
        <f t="shared" si="30"/>
        <v>0</v>
      </c>
      <c r="R238" s="71">
        <v>0</v>
      </c>
      <c r="S238" s="71">
        <v>23</v>
      </c>
      <c r="T238" s="71">
        <v>0</v>
      </c>
      <c r="U238" s="71">
        <v>4</v>
      </c>
      <c r="V238" s="71">
        <v>3</v>
      </c>
      <c r="W238" s="71">
        <v>2</v>
      </c>
      <c r="X238" s="71">
        <v>0</v>
      </c>
      <c r="Y238" s="71">
        <v>0</v>
      </c>
      <c r="Z238" s="71">
        <v>2</v>
      </c>
      <c r="AA238" s="71">
        <v>3</v>
      </c>
      <c r="AB238" s="71">
        <v>2</v>
      </c>
      <c r="AC238" s="71">
        <v>0</v>
      </c>
      <c r="AD238" s="71">
        <v>1</v>
      </c>
      <c r="AE238" s="71">
        <v>0</v>
      </c>
      <c r="AF238" s="71">
        <v>1</v>
      </c>
      <c r="AG238" s="73" t="s">
        <v>283</v>
      </c>
      <c r="AH238" s="73" t="s">
        <v>210</v>
      </c>
      <c r="AI238" s="73"/>
    </row>
    <row r="239" spans="1:35" hidden="1" x14ac:dyDescent="0.2">
      <c r="A239" s="67">
        <v>53934</v>
      </c>
      <c r="B239" s="71" t="s">
        <v>45</v>
      </c>
      <c r="C239" s="102">
        <f t="shared" si="28"/>
        <v>2366</v>
      </c>
      <c r="D239" s="71">
        <v>207</v>
      </c>
      <c r="E239" s="71">
        <v>2366</v>
      </c>
      <c r="F239" s="71">
        <v>0</v>
      </c>
      <c r="G239" s="71">
        <v>0</v>
      </c>
      <c r="H239" s="71" t="s">
        <v>50</v>
      </c>
      <c r="I239" s="71">
        <v>0</v>
      </c>
      <c r="J239" s="71" t="s">
        <v>47</v>
      </c>
      <c r="K239" s="94">
        <v>1</v>
      </c>
      <c r="L239" s="71">
        <v>5</v>
      </c>
      <c r="M239" s="71">
        <v>75</v>
      </c>
      <c r="N239" s="71">
        <f t="shared" si="29"/>
        <v>150</v>
      </c>
      <c r="O239" s="71">
        <v>0</v>
      </c>
      <c r="P239" s="71">
        <v>0</v>
      </c>
      <c r="Q239" s="71">
        <f t="shared" si="30"/>
        <v>0</v>
      </c>
      <c r="R239" s="71">
        <v>0</v>
      </c>
      <c r="S239" s="71">
        <v>23</v>
      </c>
      <c r="T239" s="71">
        <v>0</v>
      </c>
      <c r="U239" s="71">
        <v>4</v>
      </c>
      <c r="V239" s="71">
        <v>3</v>
      </c>
      <c r="W239" s="71">
        <v>2</v>
      </c>
      <c r="X239" s="71">
        <v>0</v>
      </c>
      <c r="Y239" s="71">
        <v>0</v>
      </c>
      <c r="Z239" s="71">
        <v>2</v>
      </c>
      <c r="AA239" s="71">
        <v>3</v>
      </c>
      <c r="AB239" s="71">
        <v>2</v>
      </c>
      <c r="AC239" s="71">
        <v>0</v>
      </c>
      <c r="AD239" s="71">
        <v>1</v>
      </c>
      <c r="AE239" s="71">
        <v>0</v>
      </c>
      <c r="AF239" s="71">
        <v>1</v>
      </c>
      <c r="AG239" s="73" t="s">
        <v>284</v>
      </c>
      <c r="AH239" s="73" t="s">
        <v>210</v>
      </c>
      <c r="AI239" s="76"/>
    </row>
    <row r="240" spans="1:35" hidden="1" x14ac:dyDescent="0.2">
      <c r="A240" s="67">
        <v>53936</v>
      </c>
      <c r="B240" s="71" t="s">
        <v>49</v>
      </c>
      <c r="C240" s="102">
        <f t="shared" si="28"/>
        <v>2366</v>
      </c>
      <c r="D240" s="71">
        <v>207</v>
      </c>
      <c r="E240" s="71">
        <v>2366</v>
      </c>
      <c r="F240" s="71">
        <v>0</v>
      </c>
      <c r="G240" s="71">
        <v>0</v>
      </c>
      <c r="H240" s="71" t="s">
        <v>50</v>
      </c>
      <c r="I240" s="71">
        <v>0</v>
      </c>
      <c r="J240" s="71" t="s">
        <v>47</v>
      </c>
      <c r="K240" s="94">
        <v>1</v>
      </c>
      <c r="L240" s="71">
        <v>5</v>
      </c>
      <c r="M240" s="71">
        <v>75</v>
      </c>
      <c r="N240" s="71">
        <f t="shared" si="29"/>
        <v>150</v>
      </c>
      <c r="O240" s="71">
        <v>0</v>
      </c>
      <c r="P240" s="71">
        <v>0</v>
      </c>
      <c r="Q240" s="71">
        <f t="shared" si="30"/>
        <v>0</v>
      </c>
      <c r="R240" s="71">
        <v>0</v>
      </c>
      <c r="S240" s="71">
        <v>23</v>
      </c>
      <c r="T240" s="71">
        <v>0</v>
      </c>
      <c r="U240" s="71">
        <v>4</v>
      </c>
      <c r="V240" s="71">
        <v>3</v>
      </c>
      <c r="W240" s="71">
        <v>2</v>
      </c>
      <c r="X240" s="71">
        <v>0</v>
      </c>
      <c r="Y240" s="71">
        <v>0</v>
      </c>
      <c r="Z240" s="71">
        <v>2</v>
      </c>
      <c r="AA240" s="71">
        <v>3</v>
      </c>
      <c r="AB240" s="71">
        <v>2</v>
      </c>
      <c r="AC240" s="71">
        <v>0</v>
      </c>
      <c r="AD240" s="71">
        <v>1</v>
      </c>
      <c r="AE240" s="71">
        <v>0</v>
      </c>
      <c r="AF240" s="71">
        <v>1</v>
      </c>
      <c r="AG240" s="73" t="s">
        <v>284</v>
      </c>
      <c r="AH240" s="73" t="s">
        <v>210</v>
      </c>
      <c r="AI240" s="76"/>
    </row>
    <row r="241" spans="1:35" hidden="1" x14ac:dyDescent="0.2">
      <c r="A241" s="67">
        <v>53938</v>
      </c>
      <c r="B241" s="71" t="s">
        <v>45</v>
      </c>
      <c r="C241" s="102">
        <f t="shared" si="28"/>
        <v>2366</v>
      </c>
      <c r="D241" s="71">
        <v>207</v>
      </c>
      <c r="E241" s="71">
        <v>2366</v>
      </c>
      <c r="F241" s="71">
        <v>0</v>
      </c>
      <c r="G241" s="71">
        <v>0</v>
      </c>
      <c r="H241" s="71" t="s">
        <v>50</v>
      </c>
      <c r="I241" s="71">
        <v>0</v>
      </c>
      <c r="J241" s="71" t="s">
        <v>47</v>
      </c>
      <c r="K241" s="94">
        <v>1</v>
      </c>
      <c r="L241" s="71">
        <v>5</v>
      </c>
      <c r="M241" s="71">
        <v>75</v>
      </c>
      <c r="N241" s="71">
        <f t="shared" si="29"/>
        <v>150</v>
      </c>
      <c r="O241" s="71">
        <v>0</v>
      </c>
      <c r="P241" s="71">
        <v>0</v>
      </c>
      <c r="Q241" s="71">
        <f t="shared" si="30"/>
        <v>0</v>
      </c>
      <c r="R241" s="71">
        <v>0</v>
      </c>
      <c r="S241" s="71">
        <v>23</v>
      </c>
      <c r="T241" s="71">
        <v>0</v>
      </c>
      <c r="U241" s="71">
        <v>4</v>
      </c>
      <c r="V241" s="71">
        <v>3</v>
      </c>
      <c r="W241" s="71">
        <v>2</v>
      </c>
      <c r="X241" s="71">
        <v>0</v>
      </c>
      <c r="Y241" s="71">
        <v>0</v>
      </c>
      <c r="Z241" s="71">
        <v>2</v>
      </c>
      <c r="AA241" s="71">
        <v>3</v>
      </c>
      <c r="AB241" s="71">
        <v>2</v>
      </c>
      <c r="AC241" s="71">
        <v>0</v>
      </c>
      <c r="AD241" s="71">
        <v>1</v>
      </c>
      <c r="AE241" s="71">
        <v>0</v>
      </c>
      <c r="AF241" s="71">
        <v>1</v>
      </c>
      <c r="AG241" s="73" t="s">
        <v>284</v>
      </c>
      <c r="AH241" s="73" t="s">
        <v>210</v>
      </c>
      <c r="AI241" s="76"/>
    </row>
    <row r="242" spans="1:35" hidden="1" x14ac:dyDescent="0.2">
      <c r="A242" s="67">
        <v>53939</v>
      </c>
      <c r="B242" s="71" t="s">
        <v>49</v>
      </c>
      <c r="C242" s="102">
        <f t="shared" si="28"/>
        <v>2366</v>
      </c>
      <c r="D242" s="71">
        <v>207</v>
      </c>
      <c r="E242" s="71">
        <v>2366</v>
      </c>
      <c r="F242" s="71">
        <v>0</v>
      </c>
      <c r="G242" s="71">
        <v>0</v>
      </c>
      <c r="H242" s="71" t="s">
        <v>50</v>
      </c>
      <c r="I242" s="71">
        <v>0</v>
      </c>
      <c r="J242" s="71" t="s">
        <v>47</v>
      </c>
      <c r="K242" s="94">
        <v>1</v>
      </c>
      <c r="L242" s="71">
        <v>5</v>
      </c>
      <c r="M242" s="71">
        <v>75</v>
      </c>
      <c r="N242" s="71">
        <f t="shared" si="29"/>
        <v>150</v>
      </c>
      <c r="O242" s="71">
        <v>0</v>
      </c>
      <c r="P242" s="71">
        <v>0</v>
      </c>
      <c r="Q242" s="71">
        <f t="shared" si="30"/>
        <v>0</v>
      </c>
      <c r="R242" s="71">
        <v>0</v>
      </c>
      <c r="S242" s="71">
        <v>23</v>
      </c>
      <c r="T242" s="71">
        <v>0</v>
      </c>
      <c r="U242" s="71">
        <v>4</v>
      </c>
      <c r="V242" s="71">
        <v>3</v>
      </c>
      <c r="W242" s="71">
        <v>2</v>
      </c>
      <c r="X242" s="71">
        <v>0</v>
      </c>
      <c r="Y242" s="71">
        <v>0</v>
      </c>
      <c r="Z242" s="71">
        <v>2</v>
      </c>
      <c r="AA242" s="71">
        <v>3</v>
      </c>
      <c r="AB242" s="71">
        <v>2</v>
      </c>
      <c r="AC242" s="71">
        <v>0</v>
      </c>
      <c r="AD242" s="71">
        <v>1</v>
      </c>
      <c r="AE242" s="71">
        <v>0</v>
      </c>
      <c r="AF242" s="71">
        <v>1</v>
      </c>
      <c r="AG242" s="73" t="s">
        <v>284</v>
      </c>
      <c r="AH242" s="73" t="s">
        <v>210</v>
      </c>
      <c r="AI242" s="76"/>
    </row>
    <row r="243" spans="1:35" hidden="1" x14ac:dyDescent="0.2">
      <c r="A243" s="67">
        <v>55996</v>
      </c>
      <c r="B243" s="71" t="s">
        <v>49</v>
      </c>
      <c r="C243" s="102">
        <f t="shared" si="28"/>
        <v>192</v>
      </c>
      <c r="D243" s="71">
        <v>21</v>
      </c>
      <c r="E243" s="71">
        <v>0</v>
      </c>
      <c r="F243" s="71">
        <v>0</v>
      </c>
      <c r="G243" s="71">
        <v>0</v>
      </c>
      <c r="H243" s="71" t="s">
        <v>56</v>
      </c>
      <c r="I243" s="71">
        <v>192</v>
      </c>
      <c r="J243" s="71" t="s">
        <v>78</v>
      </c>
      <c r="K243" s="94">
        <v>1</v>
      </c>
      <c r="L243" s="71">
        <v>6</v>
      </c>
      <c r="M243" s="71">
        <v>74</v>
      </c>
      <c r="N243" s="71">
        <f t="shared" si="29"/>
        <v>148</v>
      </c>
      <c r="O243" s="71">
        <v>1</v>
      </c>
      <c r="P243" s="71">
        <v>21</v>
      </c>
      <c r="Q243" s="71">
        <f t="shared" si="30"/>
        <v>42</v>
      </c>
      <c r="R243" s="71">
        <v>0</v>
      </c>
      <c r="S243" s="71">
        <v>3</v>
      </c>
      <c r="T243" s="71">
        <v>0</v>
      </c>
      <c r="U243" s="71">
        <v>1</v>
      </c>
      <c r="V243" s="71">
        <v>1</v>
      </c>
      <c r="W243" s="71">
        <v>0</v>
      </c>
      <c r="X243" s="71">
        <v>0</v>
      </c>
      <c r="Y243" s="71">
        <v>0</v>
      </c>
      <c r="Z243" s="71">
        <v>0</v>
      </c>
      <c r="AA243" s="71">
        <v>1</v>
      </c>
      <c r="AB243" s="71">
        <v>1</v>
      </c>
      <c r="AC243" s="71">
        <v>0</v>
      </c>
      <c r="AD243" s="71">
        <v>1</v>
      </c>
      <c r="AE243" s="71">
        <v>0</v>
      </c>
      <c r="AF243" s="71">
        <v>1</v>
      </c>
      <c r="AG243" s="73" t="s">
        <v>242</v>
      </c>
      <c r="AH243" s="73" t="s">
        <v>210</v>
      </c>
      <c r="AI243" s="76"/>
    </row>
    <row r="244" spans="1:35" hidden="1" x14ac:dyDescent="0.2">
      <c r="A244" s="67">
        <v>56000</v>
      </c>
      <c r="B244" s="71" t="s">
        <v>45</v>
      </c>
      <c r="C244" s="102">
        <f t="shared" si="28"/>
        <v>16106</v>
      </c>
      <c r="D244" s="71">
        <v>1087</v>
      </c>
      <c r="E244" s="71">
        <v>11471</v>
      </c>
      <c r="F244" s="71">
        <v>3429</v>
      </c>
      <c r="G244" s="71">
        <v>0</v>
      </c>
      <c r="H244" s="71" t="s">
        <v>59</v>
      </c>
      <c r="I244" s="71">
        <v>1206</v>
      </c>
      <c r="J244" s="71" t="s">
        <v>47</v>
      </c>
      <c r="K244" s="94">
        <v>1</v>
      </c>
      <c r="L244" s="71">
        <v>19</v>
      </c>
      <c r="M244" s="71">
        <v>608</v>
      </c>
      <c r="N244" s="71">
        <f t="shared" si="29"/>
        <v>1216</v>
      </c>
      <c r="O244" s="71">
        <v>0</v>
      </c>
      <c r="P244" s="71">
        <v>0</v>
      </c>
      <c r="Q244" s="71">
        <f t="shared" si="30"/>
        <v>0</v>
      </c>
      <c r="R244" s="71">
        <v>19</v>
      </c>
      <c r="S244" s="71">
        <v>223</v>
      </c>
      <c r="T244" s="71">
        <v>193</v>
      </c>
      <c r="U244" s="71">
        <v>10</v>
      </c>
      <c r="V244" s="71">
        <v>5</v>
      </c>
      <c r="W244" s="71">
        <v>3</v>
      </c>
      <c r="X244" s="71">
        <v>0</v>
      </c>
      <c r="Y244" s="71">
        <v>0</v>
      </c>
      <c r="Z244" s="71">
        <v>4</v>
      </c>
      <c r="AA244" s="71">
        <v>5</v>
      </c>
      <c r="AB244" s="71">
        <v>4</v>
      </c>
      <c r="AC244" s="71">
        <v>4</v>
      </c>
      <c r="AD244" s="71">
        <v>3</v>
      </c>
      <c r="AE244" s="71">
        <v>1</v>
      </c>
      <c r="AF244" s="71">
        <v>1</v>
      </c>
      <c r="AG244" s="73" t="s">
        <v>285</v>
      </c>
      <c r="AH244" s="73" t="s">
        <v>210</v>
      </c>
      <c r="AI244" s="76"/>
    </row>
    <row r="245" spans="1:35" hidden="1" x14ac:dyDescent="0.2">
      <c r="A245" s="67">
        <v>56149</v>
      </c>
      <c r="B245" s="71" t="s">
        <v>45</v>
      </c>
      <c r="C245" s="102">
        <f t="shared" si="28"/>
        <v>192</v>
      </c>
      <c r="D245" s="71">
        <v>21</v>
      </c>
      <c r="E245" s="71">
        <v>0</v>
      </c>
      <c r="F245" s="71">
        <v>0</v>
      </c>
      <c r="G245" s="71">
        <v>0</v>
      </c>
      <c r="H245" s="71" t="s">
        <v>56</v>
      </c>
      <c r="I245" s="71">
        <v>192</v>
      </c>
      <c r="J245" s="71" t="s">
        <v>78</v>
      </c>
      <c r="K245" s="94">
        <v>1</v>
      </c>
      <c r="L245" s="71">
        <v>6</v>
      </c>
      <c r="M245" s="71">
        <v>74</v>
      </c>
      <c r="N245" s="71">
        <f t="shared" si="29"/>
        <v>148</v>
      </c>
      <c r="O245" s="71">
        <v>1</v>
      </c>
      <c r="P245" s="71">
        <v>21</v>
      </c>
      <c r="Q245" s="71">
        <f t="shared" si="30"/>
        <v>42</v>
      </c>
      <c r="R245" s="71">
        <v>0</v>
      </c>
      <c r="S245" s="71">
        <v>3</v>
      </c>
      <c r="T245" s="71">
        <v>0</v>
      </c>
      <c r="U245" s="71">
        <v>1</v>
      </c>
      <c r="V245" s="71">
        <v>1</v>
      </c>
      <c r="W245" s="71">
        <v>0</v>
      </c>
      <c r="X245" s="71">
        <v>1</v>
      </c>
      <c r="Y245" s="71">
        <v>1</v>
      </c>
      <c r="Z245" s="71">
        <v>0</v>
      </c>
      <c r="AA245" s="71">
        <v>1</v>
      </c>
      <c r="AB245" s="71">
        <v>1</v>
      </c>
      <c r="AC245" s="71">
        <v>0</v>
      </c>
      <c r="AD245" s="71">
        <v>1</v>
      </c>
      <c r="AE245" s="71">
        <v>0</v>
      </c>
      <c r="AF245" s="71">
        <v>1</v>
      </c>
      <c r="AG245" s="73" t="s">
        <v>242</v>
      </c>
      <c r="AH245" s="73" t="s">
        <v>210</v>
      </c>
      <c r="AI245" s="76"/>
    </row>
    <row r="246" spans="1:35" hidden="1" x14ac:dyDescent="0.2">
      <c r="A246" s="67">
        <v>56316</v>
      </c>
      <c r="B246" s="71" t="s">
        <v>96</v>
      </c>
      <c r="C246" s="102">
        <f t="shared" si="28"/>
        <v>4510</v>
      </c>
      <c r="D246" s="71">
        <v>486</v>
      </c>
      <c r="E246" s="71">
        <v>0</v>
      </c>
      <c r="F246" s="71">
        <v>0</v>
      </c>
      <c r="G246" s="71">
        <v>4510</v>
      </c>
      <c r="H246" s="71" t="s">
        <v>59</v>
      </c>
      <c r="I246" s="71">
        <v>0</v>
      </c>
      <c r="J246" s="71" t="s">
        <v>47</v>
      </c>
      <c r="K246" s="94">
        <v>1</v>
      </c>
      <c r="L246" s="71">
        <v>13</v>
      </c>
      <c r="M246" s="71">
        <v>228</v>
      </c>
      <c r="N246" s="71">
        <f t="shared" si="29"/>
        <v>456</v>
      </c>
      <c r="O246" s="71">
        <v>4</v>
      </c>
      <c r="P246" s="71">
        <v>40</v>
      </c>
      <c r="Q246" s="71">
        <f t="shared" si="30"/>
        <v>80</v>
      </c>
      <c r="R246" s="71">
        <v>13</v>
      </c>
      <c r="S246" s="71">
        <v>52</v>
      </c>
      <c r="T246" s="71">
        <v>0</v>
      </c>
      <c r="U246" s="71">
        <v>11</v>
      </c>
      <c r="V246" s="71">
        <v>9</v>
      </c>
      <c r="W246" s="71">
        <v>3</v>
      </c>
      <c r="X246" s="71">
        <v>0</v>
      </c>
      <c r="Y246" s="71">
        <v>0</v>
      </c>
      <c r="Z246" s="71">
        <v>2</v>
      </c>
      <c r="AA246" s="71">
        <v>9</v>
      </c>
      <c r="AB246" s="71">
        <v>0</v>
      </c>
      <c r="AC246" s="71">
        <v>0</v>
      </c>
      <c r="AD246" s="71">
        <v>2</v>
      </c>
      <c r="AE246" s="71">
        <v>0</v>
      </c>
      <c r="AF246" s="71">
        <v>1</v>
      </c>
      <c r="AG246" s="73" t="s">
        <v>239</v>
      </c>
      <c r="AH246" s="73" t="s">
        <v>210</v>
      </c>
      <c r="AI246" s="76"/>
    </row>
    <row r="247" spans="1:35" hidden="1" x14ac:dyDescent="0.2">
      <c r="A247" s="67">
        <v>56317</v>
      </c>
      <c r="B247" s="71" t="s">
        <v>96</v>
      </c>
      <c r="C247" s="102">
        <f t="shared" si="28"/>
        <v>4358</v>
      </c>
      <c r="D247" s="71">
        <v>0</v>
      </c>
      <c r="E247" s="71">
        <v>0</v>
      </c>
      <c r="F247" s="71">
        <v>0</v>
      </c>
      <c r="G247" s="71">
        <v>4358</v>
      </c>
      <c r="H247" s="71" t="s">
        <v>50</v>
      </c>
      <c r="I247" s="71">
        <v>0</v>
      </c>
      <c r="J247" s="71" t="s">
        <v>47</v>
      </c>
      <c r="K247" s="94">
        <v>1</v>
      </c>
      <c r="L247" s="71">
        <v>0</v>
      </c>
      <c r="M247" s="71">
        <v>140</v>
      </c>
      <c r="N247" s="71">
        <f t="shared" si="29"/>
        <v>280</v>
      </c>
      <c r="O247" s="71">
        <v>8</v>
      </c>
      <c r="P247" s="71">
        <v>140</v>
      </c>
      <c r="Q247" s="71">
        <f t="shared" si="30"/>
        <v>280</v>
      </c>
      <c r="R247" s="71">
        <v>0</v>
      </c>
      <c r="S247" s="71">
        <v>27</v>
      </c>
      <c r="T247" s="71">
        <v>0</v>
      </c>
      <c r="U247" s="71">
        <v>0</v>
      </c>
      <c r="V247" s="71">
        <v>0</v>
      </c>
      <c r="W247" s="71">
        <v>0</v>
      </c>
      <c r="X247" s="71">
        <v>0</v>
      </c>
      <c r="Y247" s="71">
        <v>0</v>
      </c>
      <c r="Z247" s="71">
        <v>0</v>
      </c>
      <c r="AA247" s="71">
        <v>0</v>
      </c>
      <c r="AB247" s="71">
        <v>0</v>
      </c>
      <c r="AC247" s="71">
        <v>0</v>
      </c>
      <c r="AD247" s="71">
        <v>2</v>
      </c>
      <c r="AE247" s="71">
        <v>0</v>
      </c>
      <c r="AF247" s="71">
        <v>2</v>
      </c>
      <c r="AG247" s="73" t="s">
        <v>239</v>
      </c>
      <c r="AH247" s="73" t="s">
        <v>210</v>
      </c>
      <c r="AI247" s="73"/>
    </row>
    <row r="248" spans="1:35" hidden="1" x14ac:dyDescent="0.2">
      <c r="A248" s="67">
        <v>56318</v>
      </c>
      <c r="B248" s="71" t="s">
        <v>96</v>
      </c>
      <c r="C248" s="102">
        <f t="shared" si="28"/>
        <v>9452</v>
      </c>
      <c r="D248" s="71">
        <v>0</v>
      </c>
      <c r="E248" s="71">
        <v>0</v>
      </c>
      <c r="F248" s="71">
        <v>0</v>
      </c>
      <c r="G248" s="71">
        <v>9452</v>
      </c>
      <c r="H248" s="71" t="s">
        <v>50</v>
      </c>
      <c r="I248" s="71">
        <v>0</v>
      </c>
      <c r="J248" s="71" t="s">
        <v>47</v>
      </c>
      <c r="K248" s="94">
        <v>1</v>
      </c>
      <c r="L248" s="71">
        <v>4</v>
      </c>
      <c r="M248" s="71">
        <v>70</v>
      </c>
      <c r="N248" s="71">
        <f t="shared" si="29"/>
        <v>140</v>
      </c>
      <c r="O248" s="71">
        <v>4</v>
      </c>
      <c r="P248" s="71">
        <v>72</v>
      </c>
      <c r="Q248" s="71">
        <f t="shared" si="30"/>
        <v>144</v>
      </c>
      <c r="R248" s="71">
        <v>0</v>
      </c>
      <c r="S248" s="71">
        <v>60</v>
      </c>
      <c r="T248" s="71">
        <v>0</v>
      </c>
      <c r="U248" s="71">
        <v>0</v>
      </c>
      <c r="V248" s="71">
        <v>0</v>
      </c>
      <c r="W248" s="71">
        <v>0</v>
      </c>
      <c r="X248" s="71">
        <v>0</v>
      </c>
      <c r="Y248" s="71">
        <v>0</v>
      </c>
      <c r="Z248" s="71">
        <v>0</v>
      </c>
      <c r="AA248" s="71">
        <v>0</v>
      </c>
      <c r="AB248" s="71">
        <v>0</v>
      </c>
      <c r="AC248" s="71">
        <v>0</v>
      </c>
      <c r="AD248" s="71">
        <v>4</v>
      </c>
      <c r="AE248" s="71">
        <v>0</v>
      </c>
      <c r="AF248" s="71">
        <v>4</v>
      </c>
      <c r="AG248" s="73" t="s">
        <v>239</v>
      </c>
      <c r="AH248" s="73" t="s">
        <v>210</v>
      </c>
      <c r="AI248" s="73"/>
    </row>
    <row r="249" spans="1:35" hidden="1" x14ac:dyDescent="0.2">
      <c r="A249" s="67">
        <v>56319</v>
      </c>
      <c r="B249" s="71" t="s">
        <v>96</v>
      </c>
      <c r="C249" s="102">
        <f t="shared" si="28"/>
        <v>9452</v>
      </c>
      <c r="D249" s="71">
        <v>0</v>
      </c>
      <c r="E249" s="71">
        <v>0</v>
      </c>
      <c r="F249" s="71">
        <v>0</v>
      </c>
      <c r="G249" s="71">
        <v>9452</v>
      </c>
      <c r="H249" s="71" t="s">
        <v>50</v>
      </c>
      <c r="I249" s="71">
        <v>0</v>
      </c>
      <c r="J249" s="71" t="s">
        <v>47</v>
      </c>
      <c r="K249" s="94">
        <v>1</v>
      </c>
      <c r="L249" s="71">
        <v>4</v>
      </c>
      <c r="M249" s="71">
        <v>70</v>
      </c>
      <c r="N249" s="71">
        <f t="shared" si="29"/>
        <v>140</v>
      </c>
      <c r="O249" s="71">
        <v>4</v>
      </c>
      <c r="P249" s="71">
        <v>72</v>
      </c>
      <c r="Q249" s="71">
        <f t="shared" si="30"/>
        <v>144</v>
      </c>
      <c r="R249" s="71">
        <v>0</v>
      </c>
      <c r="S249" s="71">
        <v>60</v>
      </c>
      <c r="T249" s="71">
        <v>0</v>
      </c>
      <c r="U249" s="71">
        <v>0</v>
      </c>
      <c r="V249" s="71">
        <v>0</v>
      </c>
      <c r="W249" s="71">
        <v>0</v>
      </c>
      <c r="X249" s="71">
        <v>0</v>
      </c>
      <c r="Y249" s="71">
        <v>0</v>
      </c>
      <c r="Z249" s="71">
        <v>0</v>
      </c>
      <c r="AA249" s="71">
        <v>0</v>
      </c>
      <c r="AB249" s="71">
        <v>0</v>
      </c>
      <c r="AC249" s="71">
        <v>0</v>
      </c>
      <c r="AD249" s="71">
        <v>4</v>
      </c>
      <c r="AE249" s="71">
        <v>0</v>
      </c>
      <c r="AF249" s="71">
        <v>4</v>
      </c>
      <c r="AG249" s="73" t="s">
        <v>239</v>
      </c>
      <c r="AH249" s="73" t="s">
        <v>210</v>
      </c>
      <c r="AI249" s="73"/>
    </row>
    <row r="250" spans="1:35" hidden="1" x14ac:dyDescent="0.2">
      <c r="A250" s="67">
        <v>56325</v>
      </c>
      <c r="B250" s="71" t="s">
        <v>96</v>
      </c>
      <c r="C250" s="102">
        <v>2409</v>
      </c>
      <c r="D250" s="71">
        <v>203</v>
      </c>
      <c r="E250" s="71">
        <v>0</v>
      </c>
      <c r="F250" s="71">
        <v>0</v>
      </c>
      <c r="G250" s="71">
        <v>2409</v>
      </c>
      <c r="H250" s="71" t="s">
        <v>50</v>
      </c>
      <c r="I250" s="71">
        <v>0</v>
      </c>
      <c r="J250" s="71" t="s">
        <v>47</v>
      </c>
      <c r="K250" s="94">
        <v>1</v>
      </c>
      <c r="L250" s="71">
        <v>0</v>
      </c>
      <c r="M250" s="71">
        <v>0</v>
      </c>
      <c r="N250" s="71">
        <f t="shared" si="29"/>
        <v>0</v>
      </c>
      <c r="O250" s="71">
        <v>2</v>
      </c>
      <c r="P250" s="71">
        <v>0</v>
      </c>
      <c r="Q250" s="71">
        <f t="shared" si="30"/>
        <v>0</v>
      </c>
      <c r="R250" s="71">
        <v>0</v>
      </c>
      <c r="S250" s="71">
        <v>20</v>
      </c>
      <c r="T250" s="71">
        <v>10</v>
      </c>
      <c r="U250" s="71">
        <v>2</v>
      </c>
      <c r="V250" s="71">
        <v>2</v>
      </c>
      <c r="W250" s="71">
        <v>1</v>
      </c>
      <c r="X250" s="71">
        <v>1</v>
      </c>
      <c r="Y250" s="71">
        <v>1</v>
      </c>
      <c r="Z250" s="71">
        <v>2</v>
      </c>
      <c r="AA250" s="71">
        <v>2</v>
      </c>
      <c r="AB250" s="71">
        <v>2</v>
      </c>
      <c r="AC250" s="71">
        <v>0</v>
      </c>
      <c r="AD250" s="71">
        <v>2</v>
      </c>
      <c r="AE250" s="71">
        <v>0</v>
      </c>
      <c r="AF250" s="71">
        <v>0</v>
      </c>
      <c r="AG250" s="73" t="s">
        <v>239</v>
      </c>
      <c r="AH250" s="73" t="s">
        <v>210</v>
      </c>
      <c r="AI250" s="73"/>
    </row>
    <row r="251" spans="1:35" hidden="1" x14ac:dyDescent="0.2">
      <c r="A251" s="67">
        <v>56334</v>
      </c>
      <c r="B251" s="71" t="s">
        <v>96</v>
      </c>
      <c r="C251" s="102">
        <f t="shared" si="28"/>
        <v>2957</v>
      </c>
      <c r="D251" s="71">
        <v>200</v>
      </c>
      <c r="E251" s="71">
        <v>2745</v>
      </c>
      <c r="F251" s="71">
        <v>0</v>
      </c>
      <c r="G251" s="71">
        <v>0</v>
      </c>
      <c r="H251" s="71" t="s">
        <v>59</v>
      </c>
      <c r="I251" s="71">
        <v>212</v>
      </c>
      <c r="J251" s="71" t="s">
        <v>47</v>
      </c>
      <c r="K251" s="97">
        <v>1</v>
      </c>
      <c r="L251" s="71">
        <v>14</v>
      </c>
      <c r="M251" s="71">
        <v>166</v>
      </c>
      <c r="N251" s="71">
        <f t="shared" si="29"/>
        <v>332</v>
      </c>
      <c r="O251" s="71">
        <v>3</v>
      </c>
      <c r="P251" s="71">
        <v>34</v>
      </c>
      <c r="Q251" s="71">
        <f t="shared" si="30"/>
        <v>68</v>
      </c>
      <c r="R251" s="71">
        <v>10</v>
      </c>
      <c r="S251" s="71">
        <v>23</v>
      </c>
      <c r="T251" s="71">
        <v>0</v>
      </c>
      <c r="U251" s="71">
        <v>2</v>
      </c>
      <c r="V251" s="71">
        <v>2</v>
      </c>
      <c r="W251" s="71">
        <v>1</v>
      </c>
      <c r="X251" s="71">
        <v>0</v>
      </c>
      <c r="Y251" s="71">
        <v>0</v>
      </c>
      <c r="Z251" s="71">
        <v>2</v>
      </c>
      <c r="AA251" s="71">
        <v>2</v>
      </c>
      <c r="AB251" s="71">
        <v>2</v>
      </c>
      <c r="AC251" s="71">
        <v>0</v>
      </c>
      <c r="AD251" s="71">
        <v>2</v>
      </c>
      <c r="AE251" s="71">
        <v>1</v>
      </c>
      <c r="AF251" s="71">
        <v>1</v>
      </c>
      <c r="AG251" s="73" t="s">
        <v>286</v>
      </c>
      <c r="AH251" s="73" t="s">
        <v>210</v>
      </c>
      <c r="AI251" s="76"/>
    </row>
    <row r="252" spans="1:35" hidden="1" x14ac:dyDescent="0.2">
      <c r="A252" s="67">
        <v>56340</v>
      </c>
      <c r="B252" s="71" t="s">
        <v>96</v>
      </c>
      <c r="C252" s="102">
        <f t="shared" si="28"/>
        <v>879</v>
      </c>
      <c r="D252" s="71">
        <v>153</v>
      </c>
      <c r="E252" s="71">
        <v>879</v>
      </c>
      <c r="F252" s="71">
        <v>0</v>
      </c>
      <c r="G252" s="71">
        <v>0</v>
      </c>
      <c r="H252" s="71" t="s">
        <v>50</v>
      </c>
      <c r="I252" s="71">
        <v>0</v>
      </c>
      <c r="J252" s="71" t="s">
        <v>47</v>
      </c>
      <c r="K252" s="94">
        <v>1</v>
      </c>
      <c r="L252" s="71">
        <v>3</v>
      </c>
      <c r="M252" s="71">
        <v>29</v>
      </c>
      <c r="N252" s="71">
        <f t="shared" si="29"/>
        <v>58</v>
      </c>
      <c r="O252" s="71">
        <v>0</v>
      </c>
      <c r="P252" s="71">
        <v>0</v>
      </c>
      <c r="Q252" s="71">
        <f t="shared" si="30"/>
        <v>0</v>
      </c>
      <c r="R252" s="71">
        <v>3</v>
      </c>
      <c r="S252" s="71">
        <v>12</v>
      </c>
      <c r="T252" s="71">
        <v>0</v>
      </c>
      <c r="U252" s="71">
        <v>2</v>
      </c>
      <c r="V252" s="71">
        <v>3</v>
      </c>
      <c r="W252" s="71">
        <v>2</v>
      </c>
      <c r="X252" s="71">
        <v>0</v>
      </c>
      <c r="Y252" s="71">
        <v>0</v>
      </c>
      <c r="Z252" s="71">
        <v>2</v>
      </c>
      <c r="AA252" s="71">
        <v>3</v>
      </c>
      <c r="AB252" s="71">
        <v>1</v>
      </c>
      <c r="AC252" s="71">
        <v>3</v>
      </c>
      <c r="AD252" s="71">
        <v>1</v>
      </c>
      <c r="AE252" s="71">
        <v>0</v>
      </c>
      <c r="AF252" s="71">
        <v>1</v>
      </c>
      <c r="AG252" s="73" t="s">
        <v>287</v>
      </c>
      <c r="AH252" s="73" t="s">
        <v>210</v>
      </c>
      <c r="AI252" s="76"/>
    </row>
    <row r="253" spans="1:35" hidden="1" x14ac:dyDescent="0.2">
      <c r="A253" s="67">
        <v>56341</v>
      </c>
      <c r="B253" s="71" t="s">
        <v>96</v>
      </c>
      <c r="C253" s="102">
        <f t="shared" si="28"/>
        <v>879</v>
      </c>
      <c r="D253" s="71">
        <v>153</v>
      </c>
      <c r="E253" s="71">
        <v>879</v>
      </c>
      <c r="F253" s="71">
        <v>0</v>
      </c>
      <c r="G253" s="71">
        <v>0</v>
      </c>
      <c r="H253" s="71" t="s">
        <v>50</v>
      </c>
      <c r="I253" s="71">
        <v>0</v>
      </c>
      <c r="J253" s="71" t="s">
        <v>47</v>
      </c>
      <c r="K253" s="94">
        <v>1</v>
      </c>
      <c r="L253" s="71">
        <v>3</v>
      </c>
      <c r="M253" s="71">
        <v>29</v>
      </c>
      <c r="N253" s="71">
        <f t="shared" si="29"/>
        <v>58</v>
      </c>
      <c r="O253" s="71">
        <v>0</v>
      </c>
      <c r="P253" s="71">
        <v>0</v>
      </c>
      <c r="Q253" s="71">
        <f t="shared" si="30"/>
        <v>0</v>
      </c>
      <c r="R253" s="71">
        <v>3</v>
      </c>
      <c r="S253" s="71">
        <v>12</v>
      </c>
      <c r="T253" s="71">
        <v>0</v>
      </c>
      <c r="U253" s="71">
        <v>2</v>
      </c>
      <c r="V253" s="71">
        <v>3</v>
      </c>
      <c r="W253" s="71">
        <v>2</v>
      </c>
      <c r="X253" s="71">
        <v>0</v>
      </c>
      <c r="Y253" s="71">
        <v>0</v>
      </c>
      <c r="Z253" s="71">
        <v>2</v>
      </c>
      <c r="AA253" s="71">
        <v>3</v>
      </c>
      <c r="AB253" s="71">
        <v>1</v>
      </c>
      <c r="AC253" s="71">
        <v>3</v>
      </c>
      <c r="AD253" s="71">
        <v>1</v>
      </c>
      <c r="AE253" s="71">
        <v>0</v>
      </c>
      <c r="AF253" s="71">
        <v>1</v>
      </c>
      <c r="AG253" s="73" t="s">
        <v>287</v>
      </c>
      <c r="AH253" s="73" t="s">
        <v>210</v>
      </c>
      <c r="AI253" s="76"/>
    </row>
    <row r="254" spans="1:35" hidden="1" x14ac:dyDescent="0.2">
      <c r="A254" s="67">
        <v>56342</v>
      </c>
      <c r="B254" s="71" t="s">
        <v>96</v>
      </c>
      <c r="C254" s="102">
        <f t="shared" si="28"/>
        <v>1569</v>
      </c>
      <c r="D254" s="71">
        <v>153</v>
      </c>
      <c r="E254" s="71">
        <v>1569</v>
      </c>
      <c r="F254" s="71">
        <v>0</v>
      </c>
      <c r="G254" s="71">
        <v>0</v>
      </c>
      <c r="H254" s="71" t="s">
        <v>50</v>
      </c>
      <c r="I254" s="71">
        <v>0</v>
      </c>
      <c r="J254" s="71" t="s">
        <v>47</v>
      </c>
      <c r="K254" s="94">
        <v>1</v>
      </c>
      <c r="L254" s="71">
        <v>3</v>
      </c>
      <c r="M254" s="71">
        <v>29</v>
      </c>
      <c r="N254" s="71">
        <v>58</v>
      </c>
      <c r="O254" s="71">
        <v>0</v>
      </c>
      <c r="P254" s="71">
        <v>0</v>
      </c>
      <c r="Q254" s="71">
        <v>0</v>
      </c>
      <c r="R254" s="71">
        <v>3</v>
      </c>
      <c r="S254" s="71">
        <v>12</v>
      </c>
      <c r="T254" s="71">
        <v>0</v>
      </c>
      <c r="U254" s="71">
        <v>2</v>
      </c>
      <c r="V254" s="71">
        <v>3</v>
      </c>
      <c r="W254" s="71">
        <v>2</v>
      </c>
      <c r="X254" s="71">
        <v>0</v>
      </c>
      <c r="Y254" s="71">
        <v>0</v>
      </c>
      <c r="Z254" s="71">
        <v>2</v>
      </c>
      <c r="AA254" s="71">
        <v>3</v>
      </c>
      <c r="AB254" s="71">
        <v>1</v>
      </c>
      <c r="AC254" s="71">
        <v>3</v>
      </c>
      <c r="AD254" s="71">
        <v>1</v>
      </c>
      <c r="AE254" s="71">
        <v>0</v>
      </c>
      <c r="AF254" s="71">
        <v>1</v>
      </c>
      <c r="AG254" s="73" t="s">
        <v>287</v>
      </c>
      <c r="AH254" s="73" t="s">
        <v>210</v>
      </c>
      <c r="AI254" s="76"/>
    </row>
    <row r="255" spans="1:35" hidden="1" x14ac:dyDescent="0.2">
      <c r="A255" s="67">
        <v>56343</v>
      </c>
      <c r="B255" s="71" t="s">
        <v>96</v>
      </c>
      <c r="C255" s="102">
        <f t="shared" si="28"/>
        <v>979</v>
      </c>
      <c r="D255" s="71">
        <v>153</v>
      </c>
      <c r="E255" s="71">
        <v>979</v>
      </c>
      <c r="F255" s="71">
        <v>0</v>
      </c>
      <c r="G255" s="71">
        <v>0</v>
      </c>
      <c r="H255" s="71" t="s">
        <v>50</v>
      </c>
      <c r="I255" s="71">
        <v>0</v>
      </c>
      <c r="J255" s="71" t="s">
        <v>47</v>
      </c>
      <c r="K255" s="94">
        <v>1</v>
      </c>
      <c r="L255" s="71">
        <v>3</v>
      </c>
      <c r="M255" s="71">
        <v>29</v>
      </c>
      <c r="N255" s="71">
        <v>58</v>
      </c>
      <c r="O255" s="71">
        <v>0</v>
      </c>
      <c r="P255" s="71">
        <v>0</v>
      </c>
      <c r="Q255" s="71">
        <v>0</v>
      </c>
      <c r="R255" s="71">
        <v>3</v>
      </c>
      <c r="S255" s="71">
        <v>12</v>
      </c>
      <c r="T255" s="71">
        <v>0</v>
      </c>
      <c r="U255" s="71">
        <v>2</v>
      </c>
      <c r="V255" s="71">
        <v>3</v>
      </c>
      <c r="W255" s="71">
        <v>2</v>
      </c>
      <c r="X255" s="71">
        <v>0</v>
      </c>
      <c r="Y255" s="71">
        <v>1</v>
      </c>
      <c r="Z255" s="71">
        <v>2</v>
      </c>
      <c r="AA255" s="71">
        <v>3</v>
      </c>
      <c r="AB255" s="71">
        <v>1</v>
      </c>
      <c r="AC255" s="71">
        <v>3</v>
      </c>
      <c r="AD255" s="71">
        <v>1</v>
      </c>
      <c r="AE255" s="71">
        <v>0</v>
      </c>
      <c r="AF255" s="71">
        <v>1</v>
      </c>
      <c r="AG255" s="73" t="s">
        <v>287</v>
      </c>
      <c r="AH255" s="73" t="s">
        <v>210</v>
      </c>
      <c r="AI255" s="76"/>
    </row>
    <row r="256" spans="1:35" hidden="1" x14ac:dyDescent="0.2">
      <c r="A256" s="67">
        <v>56348</v>
      </c>
      <c r="B256" s="71" t="s">
        <v>96</v>
      </c>
      <c r="C256" s="102">
        <f t="shared" si="28"/>
        <v>1485</v>
      </c>
      <c r="D256" s="71">
        <v>60</v>
      </c>
      <c r="E256" s="71">
        <v>0</v>
      </c>
      <c r="F256" s="71">
        <v>0</v>
      </c>
      <c r="G256" s="71">
        <v>1485</v>
      </c>
      <c r="H256" s="71" t="s">
        <v>50</v>
      </c>
      <c r="I256" s="71">
        <v>0</v>
      </c>
      <c r="J256" s="71" t="s">
        <v>288</v>
      </c>
      <c r="K256" s="94">
        <v>1</v>
      </c>
      <c r="L256" s="71">
        <v>5</v>
      </c>
      <c r="M256" s="71">
        <v>25</v>
      </c>
      <c r="N256" s="71">
        <v>50</v>
      </c>
      <c r="O256" s="71">
        <v>0</v>
      </c>
      <c r="P256" s="71">
        <v>0</v>
      </c>
      <c r="Q256" s="71">
        <v>0</v>
      </c>
      <c r="R256" s="71">
        <v>0</v>
      </c>
      <c r="S256" s="71">
        <v>15</v>
      </c>
      <c r="T256" s="71">
        <v>0</v>
      </c>
      <c r="U256" s="71">
        <v>1</v>
      </c>
      <c r="V256" s="71">
        <v>1</v>
      </c>
      <c r="W256" s="71">
        <v>0</v>
      </c>
      <c r="X256" s="71">
        <v>0</v>
      </c>
      <c r="Y256" s="71">
        <v>0</v>
      </c>
      <c r="Z256" s="71">
        <v>1</v>
      </c>
      <c r="AA256" s="71">
        <v>1</v>
      </c>
      <c r="AB256" s="71">
        <v>1</v>
      </c>
      <c r="AC256" s="71">
        <v>0</v>
      </c>
      <c r="AD256" s="71">
        <v>1</v>
      </c>
      <c r="AE256" s="71">
        <v>0</v>
      </c>
      <c r="AF256" s="71">
        <v>1</v>
      </c>
      <c r="AG256" s="73" t="s">
        <v>287</v>
      </c>
      <c r="AH256" s="73" t="s">
        <v>210</v>
      </c>
      <c r="AI256" s="76"/>
    </row>
    <row r="257" spans="1:35" hidden="1" x14ac:dyDescent="0.2">
      <c r="A257" s="67">
        <v>56350</v>
      </c>
      <c r="B257" s="71" t="s">
        <v>96</v>
      </c>
      <c r="C257" s="102">
        <f t="shared" si="28"/>
        <v>879</v>
      </c>
      <c r="D257" s="71">
        <v>153</v>
      </c>
      <c r="E257" s="71">
        <v>879</v>
      </c>
      <c r="F257" s="71">
        <v>0</v>
      </c>
      <c r="G257" s="71">
        <v>0</v>
      </c>
      <c r="H257" s="71" t="s">
        <v>50</v>
      </c>
      <c r="I257" s="71">
        <v>0</v>
      </c>
      <c r="J257" s="71" t="s">
        <v>47</v>
      </c>
      <c r="K257" s="94">
        <v>1</v>
      </c>
      <c r="L257" s="71">
        <v>3</v>
      </c>
      <c r="M257" s="71">
        <v>29</v>
      </c>
      <c r="N257" s="71">
        <f t="shared" ref="N257:N265" si="31">M257*2</f>
        <v>58</v>
      </c>
      <c r="O257" s="71">
        <v>0</v>
      </c>
      <c r="P257" s="71">
        <v>0</v>
      </c>
      <c r="Q257" s="71">
        <f t="shared" ref="Q257:Q273" si="32">P257*2</f>
        <v>0</v>
      </c>
      <c r="R257" s="71">
        <v>3</v>
      </c>
      <c r="S257" s="71">
        <v>12</v>
      </c>
      <c r="T257" s="71">
        <v>0</v>
      </c>
      <c r="U257" s="71">
        <v>2</v>
      </c>
      <c r="V257" s="71">
        <v>3</v>
      </c>
      <c r="W257" s="71">
        <v>2</v>
      </c>
      <c r="X257" s="71">
        <v>0</v>
      </c>
      <c r="Y257" s="71">
        <v>0</v>
      </c>
      <c r="Z257" s="71">
        <v>2</v>
      </c>
      <c r="AA257" s="71">
        <v>3</v>
      </c>
      <c r="AB257" s="71">
        <v>1</v>
      </c>
      <c r="AC257" s="71">
        <v>3</v>
      </c>
      <c r="AD257" s="71">
        <v>1</v>
      </c>
      <c r="AE257" s="71">
        <v>0</v>
      </c>
      <c r="AF257" s="71">
        <v>1</v>
      </c>
      <c r="AG257" s="73" t="s">
        <v>287</v>
      </c>
      <c r="AH257" s="73" t="s">
        <v>210</v>
      </c>
      <c r="AI257" s="76"/>
    </row>
    <row r="258" spans="1:35" hidden="1" x14ac:dyDescent="0.2">
      <c r="A258" s="67">
        <v>56351</v>
      </c>
      <c r="B258" s="71" t="s">
        <v>96</v>
      </c>
      <c r="C258" s="102">
        <f t="shared" si="28"/>
        <v>879</v>
      </c>
      <c r="D258" s="71">
        <v>153</v>
      </c>
      <c r="E258" s="71">
        <v>879</v>
      </c>
      <c r="F258" s="71">
        <v>0</v>
      </c>
      <c r="G258" s="71">
        <v>0</v>
      </c>
      <c r="H258" s="71" t="s">
        <v>50</v>
      </c>
      <c r="I258" s="71">
        <v>0</v>
      </c>
      <c r="J258" s="71" t="s">
        <v>47</v>
      </c>
      <c r="K258" s="94">
        <v>1</v>
      </c>
      <c r="L258" s="71">
        <v>3</v>
      </c>
      <c r="M258" s="71">
        <v>29</v>
      </c>
      <c r="N258" s="71">
        <f t="shared" si="31"/>
        <v>58</v>
      </c>
      <c r="O258" s="71">
        <v>0</v>
      </c>
      <c r="P258" s="71">
        <v>0</v>
      </c>
      <c r="Q258" s="71">
        <f t="shared" si="32"/>
        <v>0</v>
      </c>
      <c r="R258" s="71">
        <v>3</v>
      </c>
      <c r="S258" s="71">
        <v>12</v>
      </c>
      <c r="T258" s="71">
        <v>0</v>
      </c>
      <c r="U258" s="71">
        <v>2</v>
      </c>
      <c r="V258" s="71">
        <v>3</v>
      </c>
      <c r="W258" s="71">
        <v>2</v>
      </c>
      <c r="X258" s="71">
        <v>0</v>
      </c>
      <c r="Y258" s="71">
        <v>0</v>
      </c>
      <c r="Z258" s="71">
        <v>2</v>
      </c>
      <c r="AA258" s="71">
        <v>3</v>
      </c>
      <c r="AB258" s="71">
        <v>1</v>
      </c>
      <c r="AC258" s="71">
        <v>3</v>
      </c>
      <c r="AD258" s="71">
        <v>1</v>
      </c>
      <c r="AE258" s="71">
        <v>0</v>
      </c>
      <c r="AF258" s="71">
        <v>1</v>
      </c>
      <c r="AG258" s="73" t="s">
        <v>287</v>
      </c>
      <c r="AH258" s="73" t="s">
        <v>210</v>
      </c>
      <c r="AI258" s="76"/>
    </row>
    <row r="259" spans="1:35" hidden="1" x14ac:dyDescent="0.2">
      <c r="A259" s="67">
        <v>56352</v>
      </c>
      <c r="B259" s="71" t="s">
        <v>96</v>
      </c>
      <c r="C259" s="102">
        <f t="shared" si="28"/>
        <v>879</v>
      </c>
      <c r="D259" s="71">
        <v>153</v>
      </c>
      <c r="E259" s="71">
        <v>879</v>
      </c>
      <c r="F259" s="71">
        <v>0</v>
      </c>
      <c r="G259" s="71">
        <v>0</v>
      </c>
      <c r="H259" s="71" t="s">
        <v>50</v>
      </c>
      <c r="I259" s="71">
        <v>0</v>
      </c>
      <c r="J259" s="71" t="s">
        <v>47</v>
      </c>
      <c r="K259" s="94">
        <v>1</v>
      </c>
      <c r="L259" s="71">
        <v>3</v>
      </c>
      <c r="M259" s="71">
        <v>29</v>
      </c>
      <c r="N259" s="71">
        <f t="shared" si="31"/>
        <v>58</v>
      </c>
      <c r="O259" s="71">
        <v>0</v>
      </c>
      <c r="P259" s="71">
        <v>0</v>
      </c>
      <c r="Q259" s="71">
        <f t="shared" si="32"/>
        <v>0</v>
      </c>
      <c r="R259" s="71">
        <v>3</v>
      </c>
      <c r="S259" s="71">
        <v>12</v>
      </c>
      <c r="T259" s="71">
        <v>0</v>
      </c>
      <c r="U259" s="71">
        <v>2</v>
      </c>
      <c r="V259" s="71">
        <v>3</v>
      </c>
      <c r="W259" s="71">
        <v>2</v>
      </c>
      <c r="X259" s="71">
        <v>0</v>
      </c>
      <c r="Y259" s="71">
        <v>0</v>
      </c>
      <c r="Z259" s="71">
        <v>2</v>
      </c>
      <c r="AA259" s="71">
        <v>3</v>
      </c>
      <c r="AB259" s="71">
        <v>1</v>
      </c>
      <c r="AC259" s="71">
        <v>3</v>
      </c>
      <c r="AD259" s="71">
        <v>1</v>
      </c>
      <c r="AE259" s="71">
        <v>0</v>
      </c>
      <c r="AF259" s="71">
        <v>1</v>
      </c>
      <c r="AG259" s="73" t="s">
        <v>287</v>
      </c>
      <c r="AH259" s="73" t="s">
        <v>210</v>
      </c>
      <c r="AI259" s="76" t="s">
        <v>289</v>
      </c>
    </row>
    <row r="260" spans="1:35" hidden="1" x14ac:dyDescent="0.2">
      <c r="A260" s="67">
        <v>56353</v>
      </c>
      <c r="B260" s="71" t="s">
        <v>96</v>
      </c>
      <c r="C260" s="102">
        <f t="shared" si="28"/>
        <v>879</v>
      </c>
      <c r="D260" s="71">
        <v>153</v>
      </c>
      <c r="E260" s="71">
        <v>879</v>
      </c>
      <c r="F260" s="71">
        <v>0</v>
      </c>
      <c r="G260" s="71">
        <v>0</v>
      </c>
      <c r="H260" s="71" t="s">
        <v>50</v>
      </c>
      <c r="I260" s="71">
        <v>0</v>
      </c>
      <c r="J260" s="71" t="s">
        <v>47</v>
      </c>
      <c r="K260" s="94">
        <v>1</v>
      </c>
      <c r="L260" s="71">
        <v>3</v>
      </c>
      <c r="M260" s="71">
        <v>29</v>
      </c>
      <c r="N260" s="71">
        <f t="shared" si="31"/>
        <v>58</v>
      </c>
      <c r="O260" s="71">
        <v>0</v>
      </c>
      <c r="P260" s="71">
        <v>0</v>
      </c>
      <c r="Q260" s="71">
        <f t="shared" si="32"/>
        <v>0</v>
      </c>
      <c r="R260" s="71">
        <v>3</v>
      </c>
      <c r="S260" s="71">
        <v>12</v>
      </c>
      <c r="T260" s="71">
        <v>0</v>
      </c>
      <c r="U260" s="71">
        <v>2</v>
      </c>
      <c r="V260" s="71">
        <v>3</v>
      </c>
      <c r="W260" s="71">
        <v>2</v>
      </c>
      <c r="X260" s="71">
        <v>0</v>
      </c>
      <c r="Y260" s="71">
        <v>0</v>
      </c>
      <c r="Z260" s="71">
        <v>2</v>
      </c>
      <c r="AA260" s="71">
        <v>3</v>
      </c>
      <c r="AB260" s="71">
        <v>1</v>
      </c>
      <c r="AC260" s="71">
        <v>3</v>
      </c>
      <c r="AD260" s="71">
        <v>1</v>
      </c>
      <c r="AE260" s="71">
        <v>0</v>
      </c>
      <c r="AF260" s="71">
        <v>1</v>
      </c>
      <c r="AG260" s="73" t="s">
        <v>287</v>
      </c>
      <c r="AH260" s="73" t="s">
        <v>210</v>
      </c>
      <c r="AI260" s="76"/>
    </row>
    <row r="261" spans="1:35" hidden="1" x14ac:dyDescent="0.2">
      <c r="A261" s="67">
        <v>56354</v>
      </c>
      <c r="B261" s="71" t="s">
        <v>96</v>
      </c>
      <c r="C261" s="102">
        <f t="shared" si="28"/>
        <v>879</v>
      </c>
      <c r="D261" s="71">
        <v>153</v>
      </c>
      <c r="E261" s="71">
        <v>879</v>
      </c>
      <c r="F261" s="71">
        <v>0</v>
      </c>
      <c r="G261" s="71">
        <v>0</v>
      </c>
      <c r="H261" s="71" t="s">
        <v>50</v>
      </c>
      <c r="I261" s="71">
        <v>0</v>
      </c>
      <c r="J261" s="71" t="s">
        <v>47</v>
      </c>
      <c r="K261" s="94">
        <v>1</v>
      </c>
      <c r="L261" s="71">
        <v>3</v>
      </c>
      <c r="M261" s="71">
        <v>29</v>
      </c>
      <c r="N261" s="71">
        <f t="shared" si="31"/>
        <v>58</v>
      </c>
      <c r="O261" s="71">
        <v>0</v>
      </c>
      <c r="P261" s="71">
        <v>0</v>
      </c>
      <c r="Q261" s="71">
        <f t="shared" si="32"/>
        <v>0</v>
      </c>
      <c r="R261" s="71">
        <v>3</v>
      </c>
      <c r="S261" s="71">
        <v>12</v>
      </c>
      <c r="T261" s="71">
        <v>0</v>
      </c>
      <c r="U261" s="71">
        <v>2</v>
      </c>
      <c r="V261" s="71">
        <v>3</v>
      </c>
      <c r="W261" s="71">
        <v>2</v>
      </c>
      <c r="X261" s="71">
        <v>0</v>
      </c>
      <c r="Y261" s="71">
        <v>0</v>
      </c>
      <c r="Z261" s="71">
        <v>2</v>
      </c>
      <c r="AA261" s="71">
        <v>3</v>
      </c>
      <c r="AB261" s="71">
        <v>1</v>
      </c>
      <c r="AC261" s="71">
        <v>3</v>
      </c>
      <c r="AD261" s="71">
        <v>1</v>
      </c>
      <c r="AE261" s="71">
        <v>0</v>
      </c>
      <c r="AF261" s="71">
        <v>1</v>
      </c>
      <c r="AG261" s="73" t="s">
        <v>287</v>
      </c>
      <c r="AH261" s="73" t="s">
        <v>210</v>
      </c>
      <c r="AI261" s="76"/>
    </row>
    <row r="262" spans="1:35" hidden="1" x14ac:dyDescent="0.2">
      <c r="A262" s="67">
        <v>56355</v>
      </c>
      <c r="B262" s="71" t="s">
        <v>96</v>
      </c>
      <c r="C262" s="102">
        <f t="shared" si="28"/>
        <v>879</v>
      </c>
      <c r="D262" s="71">
        <v>153</v>
      </c>
      <c r="E262" s="71">
        <v>879</v>
      </c>
      <c r="F262" s="71">
        <v>0</v>
      </c>
      <c r="G262" s="71">
        <v>0</v>
      </c>
      <c r="H262" s="71" t="s">
        <v>50</v>
      </c>
      <c r="I262" s="71">
        <v>0</v>
      </c>
      <c r="J262" s="71" t="s">
        <v>47</v>
      </c>
      <c r="K262" s="94">
        <v>1</v>
      </c>
      <c r="L262" s="71">
        <v>3</v>
      </c>
      <c r="M262" s="71">
        <v>29</v>
      </c>
      <c r="N262" s="71">
        <f t="shared" si="31"/>
        <v>58</v>
      </c>
      <c r="O262" s="71">
        <v>0</v>
      </c>
      <c r="P262" s="71">
        <v>0</v>
      </c>
      <c r="Q262" s="71">
        <f t="shared" si="32"/>
        <v>0</v>
      </c>
      <c r="R262" s="71">
        <v>3</v>
      </c>
      <c r="S262" s="71">
        <v>12</v>
      </c>
      <c r="T262" s="71">
        <v>0</v>
      </c>
      <c r="U262" s="71">
        <v>2</v>
      </c>
      <c r="V262" s="71">
        <v>3</v>
      </c>
      <c r="W262" s="71">
        <v>2</v>
      </c>
      <c r="X262" s="71">
        <v>0</v>
      </c>
      <c r="Y262" s="71">
        <v>0</v>
      </c>
      <c r="Z262" s="71">
        <v>2</v>
      </c>
      <c r="AA262" s="71">
        <v>3</v>
      </c>
      <c r="AB262" s="71">
        <v>1</v>
      </c>
      <c r="AC262" s="71">
        <v>3</v>
      </c>
      <c r="AD262" s="71">
        <v>1</v>
      </c>
      <c r="AE262" s="71">
        <v>0</v>
      </c>
      <c r="AF262" s="71">
        <v>1</v>
      </c>
      <c r="AG262" s="73" t="s">
        <v>287</v>
      </c>
      <c r="AH262" s="73" t="s">
        <v>210</v>
      </c>
      <c r="AI262" s="76"/>
    </row>
    <row r="263" spans="1:35" hidden="1" x14ac:dyDescent="0.2">
      <c r="A263" s="67">
        <v>56357</v>
      </c>
      <c r="B263" s="71" t="s">
        <v>96</v>
      </c>
      <c r="C263" s="102">
        <f>E263+D263</f>
        <v>2830</v>
      </c>
      <c r="D263" s="71">
        <v>198</v>
      </c>
      <c r="E263" s="71">
        <v>2632</v>
      </c>
      <c r="F263" s="71">
        <v>0</v>
      </c>
      <c r="G263" s="71">
        <v>0</v>
      </c>
      <c r="H263" s="71" t="s">
        <v>50</v>
      </c>
      <c r="I263" s="71">
        <v>0</v>
      </c>
      <c r="J263" s="71" t="s">
        <v>47</v>
      </c>
      <c r="K263" s="94">
        <v>1</v>
      </c>
      <c r="L263" s="71">
        <v>2</v>
      </c>
      <c r="M263" s="71">
        <v>0</v>
      </c>
      <c r="N263" s="71">
        <f t="shared" si="31"/>
        <v>0</v>
      </c>
      <c r="O263" s="71">
        <v>7</v>
      </c>
      <c r="P263" s="71">
        <v>0</v>
      </c>
      <c r="Q263" s="71">
        <f t="shared" si="32"/>
        <v>0</v>
      </c>
      <c r="R263" s="71">
        <v>31</v>
      </c>
      <c r="S263" s="71">
        <v>22</v>
      </c>
      <c r="T263" s="71">
        <v>0</v>
      </c>
      <c r="U263" s="71">
        <v>3</v>
      </c>
      <c r="V263" s="71">
        <v>2</v>
      </c>
      <c r="W263" s="71">
        <v>1</v>
      </c>
      <c r="X263" s="71">
        <v>0</v>
      </c>
      <c r="Y263" s="71">
        <v>0</v>
      </c>
      <c r="Z263" s="71">
        <v>2</v>
      </c>
      <c r="AA263" s="71">
        <v>2</v>
      </c>
      <c r="AB263" s="71">
        <v>2</v>
      </c>
      <c r="AC263" s="71">
        <v>0</v>
      </c>
      <c r="AD263" s="71">
        <v>2</v>
      </c>
      <c r="AE263" s="71">
        <v>1</v>
      </c>
      <c r="AF263" s="71">
        <v>1</v>
      </c>
      <c r="AG263" s="73" t="s">
        <v>290</v>
      </c>
      <c r="AH263" s="73" t="s">
        <v>210</v>
      </c>
      <c r="AI263" s="73"/>
    </row>
    <row r="264" spans="1:35" hidden="1" x14ac:dyDescent="0.2">
      <c r="A264" s="67">
        <v>56358</v>
      </c>
      <c r="B264" s="71" t="s">
        <v>96</v>
      </c>
      <c r="C264" s="102">
        <f>E264+D264</f>
        <v>2959</v>
      </c>
      <c r="D264" s="71">
        <v>293</v>
      </c>
      <c r="E264" s="71">
        <v>2666</v>
      </c>
      <c r="F264" s="71">
        <v>0</v>
      </c>
      <c r="G264" s="71">
        <v>0</v>
      </c>
      <c r="H264" s="71" t="s">
        <v>50</v>
      </c>
      <c r="I264" s="71">
        <v>0</v>
      </c>
      <c r="J264" s="71" t="s">
        <v>47</v>
      </c>
      <c r="K264" s="94">
        <v>1</v>
      </c>
      <c r="L264" s="71">
        <v>16</v>
      </c>
      <c r="M264" s="71">
        <v>0</v>
      </c>
      <c r="N264" s="71">
        <f t="shared" si="31"/>
        <v>0</v>
      </c>
      <c r="O264" s="71">
        <v>8</v>
      </c>
      <c r="P264" s="71">
        <v>0</v>
      </c>
      <c r="Q264" s="71">
        <f t="shared" si="32"/>
        <v>0</v>
      </c>
      <c r="R264" s="71">
        <v>13</v>
      </c>
      <c r="S264" s="71">
        <v>22</v>
      </c>
      <c r="T264" s="71">
        <v>0</v>
      </c>
      <c r="U264" s="71">
        <v>2</v>
      </c>
      <c r="V264" s="71">
        <v>2</v>
      </c>
      <c r="W264" s="71">
        <v>1</v>
      </c>
      <c r="X264" s="71">
        <v>0</v>
      </c>
      <c r="Y264" s="71">
        <v>0</v>
      </c>
      <c r="Z264" s="71">
        <v>2</v>
      </c>
      <c r="AA264" s="71">
        <v>2</v>
      </c>
      <c r="AB264" s="71">
        <v>2</v>
      </c>
      <c r="AC264" s="71">
        <v>0</v>
      </c>
      <c r="AD264" s="71">
        <v>2</v>
      </c>
      <c r="AE264" s="71">
        <v>1</v>
      </c>
      <c r="AF264" s="71">
        <v>1</v>
      </c>
      <c r="AG264" s="73" t="s">
        <v>290</v>
      </c>
      <c r="AH264" s="73" t="s">
        <v>210</v>
      </c>
      <c r="AI264" s="73"/>
    </row>
    <row r="265" spans="1:35" hidden="1" x14ac:dyDescent="0.2">
      <c r="A265" s="67">
        <v>56359</v>
      </c>
      <c r="B265" s="71" t="s">
        <v>96</v>
      </c>
      <c r="C265" s="102">
        <f>E265+D265</f>
        <v>2856</v>
      </c>
      <c r="D265" s="71">
        <v>208</v>
      </c>
      <c r="E265" s="71">
        <v>2648</v>
      </c>
      <c r="F265" s="71">
        <v>0</v>
      </c>
      <c r="G265" s="71">
        <v>0</v>
      </c>
      <c r="H265" s="71" t="s">
        <v>50</v>
      </c>
      <c r="I265" s="71">
        <v>0</v>
      </c>
      <c r="J265" s="71" t="s">
        <v>47</v>
      </c>
      <c r="K265" s="94">
        <v>1</v>
      </c>
      <c r="L265" s="71">
        <v>17</v>
      </c>
      <c r="M265" s="71">
        <v>0</v>
      </c>
      <c r="N265" s="71">
        <f t="shared" si="31"/>
        <v>0</v>
      </c>
      <c r="O265" s="71">
        <v>8</v>
      </c>
      <c r="P265" s="71">
        <v>0</v>
      </c>
      <c r="Q265" s="71">
        <f t="shared" si="32"/>
        <v>0</v>
      </c>
      <c r="R265" s="71">
        <v>10</v>
      </c>
      <c r="S265" s="71">
        <v>20</v>
      </c>
      <c r="T265" s="71">
        <v>0</v>
      </c>
      <c r="U265" s="71">
        <v>3</v>
      </c>
      <c r="V265" s="71">
        <v>2</v>
      </c>
      <c r="W265" s="71">
        <v>1</v>
      </c>
      <c r="X265" s="71">
        <v>0</v>
      </c>
      <c r="Y265" s="71">
        <v>0</v>
      </c>
      <c r="Z265" s="71">
        <v>2</v>
      </c>
      <c r="AA265" s="71">
        <v>2</v>
      </c>
      <c r="AB265" s="71">
        <v>2</v>
      </c>
      <c r="AC265" s="71">
        <v>0</v>
      </c>
      <c r="AD265" s="71">
        <v>2</v>
      </c>
      <c r="AE265" s="71">
        <v>1</v>
      </c>
      <c r="AF265" s="71">
        <v>1</v>
      </c>
      <c r="AG265" s="73" t="s">
        <v>290</v>
      </c>
      <c r="AH265" s="73" t="s">
        <v>210</v>
      </c>
      <c r="AI265" s="73"/>
    </row>
    <row r="266" spans="1:35" hidden="1" x14ac:dyDescent="0.2">
      <c r="A266" s="67">
        <v>56360</v>
      </c>
      <c r="B266" s="71" t="s">
        <v>96</v>
      </c>
      <c r="C266" s="102">
        <f t="shared" ref="C266:C273" si="33">E266+F266+G266+I266</f>
        <v>5000</v>
      </c>
      <c r="D266" s="71">
        <v>209</v>
      </c>
      <c r="E266" s="71">
        <v>5000</v>
      </c>
      <c r="F266" s="71">
        <v>0</v>
      </c>
      <c r="G266" s="71">
        <v>0</v>
      </c>
      <c r="H266" s="71" t="s">
        <v>50</v>
      </c>
      <c r="I266" s="71">
        <v>0</v>
      </c>
      <c r="J266" s="71" t="s">
        <v>47</v>
      </c>
      <c r="K266" s="94">
        <v>1</v>
      </c>
      <c r="L266" s="71">
        <v>14</v>
      </c>
      <c r="M266" s="71">
        <v>294</v>
      </c>
      <c r="N266" s="71">
        <f>M266*2</f>
        <v>588</v>
      </c>
      <c r="O266" s="71">
        <v>0</v>
      </c>
      <c r="P266" s="71">
        <v>0</v>
      </c>
      <c r="Q266" s="71">
        <f t="shared" si="32"/>
        <v>0</v>
      </c>
      <c r="R266" s="71">
        <v>5</v>
      </c>
      <c r="S266" s="71">
        <v>0</v>
      </c>
      <c r="T266" s="71">
        <v>0</v>
      </c>
      <c r="U266" s="71">
        <v>2</v>
      </c>
      <c r="V266" s="71">
        <v>2</v>
      </c>
      <c r="W266" s="71">
        <v>1</v>
      </c>
      <c r="X266" s="71">
        <v>0</v>
      </c>
      <c r="Y266" s="71">
        <v>0</v>
      </c>
      <c r="Z266" s="71">
        <v>2</v>
      </c>
      <c r="AA266" s="71">
        <v>2</v>
      </c>
      <c r="AB266" s="71">
        <v>2</v>
      </c>
      <c r="AC266" s="71">
        <v>0</v>
      </c>
      <c r="AD266" s="71">
        <v>0</v>
      </c>
      <c r="AE266" s="71">
        <v>0</v>
      </c>
      <c r="AF266" s="71">
        <v>1</v>
      </c>
      <c r="AG266" s="73" t="s">
        <v>286</v>
      </c>
      <c r="AH266" s="73" t="s">
        <v>210</v>
      </c>
      <c r="AI266" s="76"/>
    </row>
    <row r="267" spans="1:35" hidden="1" x14ac:dyDescent="0.2">
      <c r="A267" s="67">
        <v>56361</v>
      </c>
      <c r="B267" s="71" t="s">
        <v>96</v>
      </c>
      <c r="C267" s="102">
        <f t="shared" si="33"/>
        <v>5000</v>
      </c>
      <c r="D267" s="71">
        <v>209</v>
      </c>
      <c r="E267" s="71">
        <v>5000</v>
      </c>
      <c r="F267" s="71">
        <v>0</v>
      </c>
      <c r="G267" s="71">
        <v>0</v>
      </c>
      <c r="H267" s="71" t="s">
        <v>50</v>
      </c>
      <c r="I267" s="71">
        <v>0</v>
      </c>
      <c r="J267" s="71" t="s">
        <v>47</v>
      </c>
      <c r="K267" s="94">
        <v>1</v>
      </c>
      <c r="L267" s="71">
        <v>14</v>
      </c>
      <c r="M267" s="71">
        <v>294</v>
      </c>
      <c r="N267" s="71">
        <f>M267*2</f>
        <v>588</v>
      </c>
      <c r="O267" s="71">
        <v>0</v>
      </c>
      <c r="P267" s="71">
        <v>0</v>
      </c>
      <c r="Q267" s="71">
        <f t="shared" si="32"/>
        <v>0</v>
      </c>
      <c r="R267" s="71">
        <v>5</v>
      </c>
      <c r="S267" s="71">
        <v>0</v>
      </c>
      <c r="T267" s="71">
        <v>0</v>
      </c>
      <c r="U267" s="71">
        <v>2</v>
      </c>
      <c r="V267" s="71">
        <v>2</v>
      </c>
      <c r="W267" s="71">
        <v>1</v>
      </c>
      <c r="X267" s="71">
        <v>0</v>
      </c>
      <c r="Y267" s="71">
        <v>0</v>
      </c>
      <c r="Z267" s="71">
        <v>2</v>
      </c>
      <c r="AA267" s="71">
        <v>2</v>
      </c>
      <c r="AB267" s="71">
        <v>2</v>
      </c>
      <c r="AC267" s="71">
        <v>0</v>
      </c>
      <c r="AD267" s="71">
        <v>0</v>
      </c>
      <c r="AE267" s="71">
        <v>0</v>
      </c>
      <c r="AF267" s="71">
        <v>1</v>
      </c>
      <c r="AG267" s="73" t="s">
        <v>286</v>
      </c>
      <c r="AH267" s="73" t="s">
        <v>210</v>
      </c>
      <c r="AI267" s="76"/>
    </row>
    <row r="268" spans="1:35" hidden="1" x14ac:dyDescent="0.2">
      <c r="A268" s="67">
        <v>56362</v>
      </c>
      <c r="B268" s="71" t="s">
        <v>96</v>
      </c>
      <c r="C268" s="102">
        <f t="shared" si="33"/>
        <v>5000</v>
      </c>
      <c r="D268" s="71">
        <v>209</v>
      </c>
      <c r="E268" s="71">
        <v>2500</v>
      </c>
      <c r="F268" s="71">
        <v>2500</v>
      </c>
      <c r="G268" s="71">
        <v>0</v>
      </c>
      <c r="H268" s="71" t="s">
        <v>50</v>
      </c>
      <c r="I268" s="71">
        <v>0</v>
      </c>
      <c r="J268" s="71" t="s">
        <v>47</v>
      </c>
      <c r="K268" s="94">
        <v>1</v>
      </c>
      <c r="L268" s="71">
        <v>14</v>
      </c>
      <c r="M268" s="71">
        <v>294</v>
      </c>
      <c r="N268" s="71">
        <f>M268*2</f>
        <v>588</v>
      </c>
      <c r="O268" s="71">
        <v>0</v>
      </c>
      <c r="P268" s="71">
        <v>0</v>
      </c>
      <c r="Q268" s="71">
        <f t="shared" si="32"/>
        <v>0</v>
      </c>
      <c r="R268" s="71">
        <v>5</v>
      </c>
      <c r="S268" s="71">
        <v>0</v>
      </c>
      <c r="T268" s="71">
        <v>0</v>
      </c>
      <c r="U268" s="71">
        <v>2</v>
      </c>
      <c r="V268" s="71">
        <v>2</v>
      </c>
      <c r="W268" s="71">
        <v>1</v>
      </c>
      <c r="X268" s="71">
        <v>0</v>
      </c>
      <c r="Y268" s="71">
        <v>0</v>
      </c>
      <c r="Z268" s="71">
        <v>2</v>
      </c>
      <c r="AA268" s="71">
        <v>2</v>
      </c>
      <c r="AB268" s="71">
        <v>2</v>
      </c>
      <c r="AC268" s="71">
        <v>0</v>
      </c>
      <c r="AD268" s="71">
        <v>0</v>
      </c>
      <c r="AE268" s="71">
        <v>0</v>
      </c>
      <c r="AF268" s="71">
        <v>1</v>
      </c>
      <c r="AG268" s="73" t="s">
        <v>286</v>
      </c>
      <c r="AH268" s="73" t="s">
        <v>210</v>
      </c>
      <c r="AI268" s="76"/>
    </row>
    <row r="269" spans="1:35" hidden="1" x14ac:dyDescent="0.2">
      <c r="A269" s="67">
        <v>56390</v>
      </c>
      <c r="B269" s="71" t="s">
        <v>96</v>
      </c>
      <c r="C269" s="102">
        <v>3000</v>
      </c>
      <c r="D269" s="71">
        <v>203</v>
      </c>
      <c r="E269" s="71">
        <v>0</v>
      </c>
      <c r="F269" s="71">
        <v>0</v>
      </c>
      <c r="G269" s="71">
        <v>3000</v>
      </c>
      <c r="H269" s="71" t="s">
        <v>50</v>
      </c>
      <c r="I269" s="71">
        <v>0</v>
      </c>
      <c r="J269" s="71" t="s">
        <v>47</v>
      </c>
      <c r="K269" s="94">
        <v>1</v>
      </c>
      <c r="L269" s="71">
        <v>0</v>
      </c>
      <c r="M269" s="71">
        <v>0</v>
      </c>
      <c r="N269" s="71">
        <f t="shared" ref="N269:N270" si="34">M269*2</f>
        <v>0</v>
      </c>
      <c r="O269" s="71">
        <v>2</v>
      </c>
      <c r="P269" s="71">
        <v>0</v>
      </c>
      <c r="Q269" s="71">
        <f t="shared" si="32"/>
        <v>0</v>
      </c>
      <c r="R269" s="71">
        <v>0</v>
      </c>
      <c r="S269" s="71">
        <v>20</v>
      </c>
      <c r="T269" s="71">
        <v>10</v>
      </c>
      <c r="U269" s="71">
        <v>2</v>
      </c>
      <c r="V269" s="71">
        <v>2</v>
      </c>
      <c r="W269" s="71">
        <v>1</v>
      </c>
      <c r="X269" s="71">
        <v>0</v>
      </c>
      <c r="Y269" s="71">
        <v>0</v>
      </c>
      <c r="Z269" s="71">
        <v>2</v>
      </c>
      <c r="AA269" s="71">
        <v>2</v>
      </c>
      <c r="AB269" s="71">
        <v>2</v>
      </c>
      <c r="AC269" s="71">
        <v>0</v>
      </c>
      <c r="AD269" s="71">
        <v>2</v>
      </c>
      <c r="AE269" s="71">
        <v>0</v>
      </c>
      <c r="AF269" s="71">
        <v>0</v>
      </c>
      <c r="AG269" s="73" t="s">
        <v>239</v>
      </c>
      <c r="AH269" s="73" t="s">
        <v>210</v>
      </c>
      <c r="AI269" s="73"/>
    </row>
    <row r="270" spans="1:35" hidden="1" x14ac:dyDescent="0.2">
      <c r="A270" s="67">
        <v>56391</v>
      </c>
      <c r="B270" s="71" t="s">
        <v>96</v>
      </c>
      <c r="C270" s="102">
        <v>3000</v>
      </c>
      <c r="D270" s="71">
        <v>203</v>
      </c>
      <c r="E270" s="71">
        <v>0</v>
      </c>
      <c r="F270" s="71">
        <v>0</v>
      </c>
      <c r="G270" s="71">
        <v>3000</v>
      </c>
      <c r="H270" s="71" t="s">
        <v>50</v>
      </c>
      <c r="I270" s="71">
        <v>0</v>
      </c>
      <c r="J270" s="71" t="s">
        <v>47</v>
      </c>
      <c r="K270" s="94">
        <v>1</v>
      </c>
      <c r="L270" s="71">
        <v>0</v>
      </c>
      <c r="M270" s="71">
        <v>0</v>
      </c>
      <c r="N270" s="71">
        <f t="shared" si="34"/>
        <v>0</v>
      </c>
      <c r="O270" s="71">
        <v>2</v>
      </c>
      <c r="P270" s="71">
        <v>0</v>
      </c>
      <c r="Q270" s="71">
        <f t="shared" si="32"/>
        <v>0</v>
      </c>
      <c r="R270" s="71">
        <v>0</v>
      </c>
      <c r="S270" s="71">
        <v>20</v>
      </c>
      <c r="T270" s="71">
        <v>10</v>
      </c>
      <c r="U270" s="71">
        <v>2</v>
      </c>
      <c r="V270" s="71">
        <v>2</v>
      </c>
      <c r="W270" s="71">
        <v>1</v>
      </c>
      <c r="X270" s="71">
        <v>0</v>
      </c>
      <c r="Y270" s="71">
        <v>0</v>
      </c>
      <c r="Z270" s="71">
        <v>2</v>
      </c>
      <c r="AA270" s="71">
        <v>2</v>
      </c>
      <c r="AB270" s="71">
        <v>2</v>
      </c>
      <c r="AC270" s="71">
        <v>0</v>
      </c>
      <c r="AD270" s="71">
        <v>2</v>
      </c>
      <c r="AE270" s="71">
        <v>0</v>
      </c>
      <c r="AF270" s="71">
        <v>0</v>
      </c>
      <c r="AG270" s="73" t="s">
        <v>239</v>
      </c>
      <c r="AH270" s="73" t="s">
        <v>210</v>
      </c>
      <c r="AI270" s="73"/>
    </row>
    <row r="271" spans="1:35" hidden="1" x14ac:dyDescent="0.2">
      <c r="A271" s="67">
        <v>56392</v>
      </c>
      <c r="B271" s="71" t="s">
        <v>96</v>
      </c>
      <c r="C271" s="102">
        <f t="shared" si="33"/>
        <v>2899</v>
      </c>
      <c r="D271" s="71">
        <v>200</v>
      </c>
      <c r="E271" s="71">
        <v>2899</v>
      </c>
      <c r="F271" s="71">
        <v>0</v>
      </c>
      <c r="G271" s="71">
        <v>0</v>
      </c>
      <c r="H271" s="71" t="s">
        <v>269</v>
      </c>
      <c r="I271" s="71">
        <v>0</v>
      </c>
      <c r="J271" s="71" t="s">
        <v>47</v>
      </c>
      <c r="K271" s="94">
        <v>1</v>
      </c>
      <c r="L271" s="71">
        <v>14</v>
      </c>
      <c r="M271" s="71">
        <v>140</v>
      </c>
      <c r="N271" s="71">
        <f>M271*2</f>
        <v>280</v>
      </c>
      <c r="O271" s="71">
        <v>2</v>
      </c>
      <c r="P271" s="71">
        <v>60</v>
      </c>
      <c r="Q271" s="71">
        <f t="shared" si="32"/>
        <v>120</v>
      </c>
      <c r="R271" s="71">
        <v>14</v>
      </c>
      <c r="S271" s="71">
        <v>18</v>
      </c>
      <c r="T271" s="71">
        <v>0</v>
      </c>
      <c r="U271" s="71">
        <v>3</v>
      </c>
      <c r="V271" s="71">
        <v>2</v>
      </c>
      <c r="W271" s="71">
        <v>1</v>
      </c>
      <c r="X271" s="71">
        <v>0</v>
      </c>
      <c r="Y271" s="71">
        <v>0</v>
      </c>
      <c r="Z271" s="71">
        <v>2</v>
      </c>
      <c r="AA271" s="71">
        <v>2</v>
      </c>
      <c r="AB271" s="71">
        <v>3</v>
      </c>
      <c r="AC271" s="71">
        <v>0</v>
      </c>
      <c r="AD271" s="71">
        <v>1</v>
      </c>
      <c r="AE271" s="71">
        <v>1</v>
      </c>
      <c r="AF271" s="71">
        <v>1</v>
      </c>
      <c r="AG271" s="73" t="s">
        <v>291</v>
      </c>
      <c r="AH271" s="73" t="s">
        <v>210</v>
      </c>
      <c r="AI271" s="76"/>
    </row>
    <row r="272" spans="1:35" hidden="1" x14ac:dyDescent="0.2">
      <c r="A272" s="67">
        <v>56404</v>
      </c>
      <c r="B272" s="71" t="s">
        <v>96</v>
      </c>
      <c r="C272" s="102">
        <f t="shared" si="33"/>
        <v>4523</v>
      </c>
      <c r="D272" s="71">
        <v>87</v>
      </c>
      <c r="E272" s="71">
        <v>0</v>
      </c>
      <c r="F272" s="71">
        <v>0</v>
      </c>
      <c r="G272" s="71">
        <v>4039</v>
      </c>
      <c r="H272" s="71" t="s">
        <v>59</v>
      </c>
      <c r="I272" s="71">
        <v>484</v>
      </c>
      <c r="J272" s="71" t="s">
        <v>47</v>
      </c>
      <c r="K272" s="94">
        <v>1</v>
      </c>
      <c r="L272" s="71">
        <v>4</v>
      </c>
      <c r="M272" s="71">
        <v>80</v>
      </c>
      <c r="N272" s="71">
        <f>M272*2</f>
        <v>160</v>
      </c>
      <c r="O272" s="71">
        <v>0</v>
      </c>
      <c r="P272" s="71">
        <v>0</v>
      </c>
      <c r="Q272" s="71">
        <f t="shared" si="32"/>
        <v>0</v>
      </c>
      <c r="R272" s="71">
        <v>4</v>
      </c>
      <c r="S272" s="71">
        <v>80</v>
      </c>
      <c r="T272" s="71">
        <v>0</v>
      </c>
      <c r="U272" s="71">
        <v>6</v>
      </c>
      <c r="V272" s="71">
        <v>10</v>
      </c>
      <c r="W272" s="71">
        <v>3</v>
      </c>
      <c r="X272" s="71">
        <v>0</v>
      </c>
      <c r="Y272" s="71">
        <v>0</v>
      </c>
      <c r="Z272" s="71">
        <v>2</v>
      </c>
      <c r="AA272" s="71">
        <v>10</v>
      </c>
      <c r="AB272" s="71">
        <v>4</v>
      </c>
      <c r="AC272" s="71">
        <v>0</v>
      </c>
      <c r="AD272" s="71">
        <v>1</v>
      </c>
      <c r="AE272" s="71">
        <v>0</v>
      </c>
      <c r="AF272" s="71">
        <v>1</v>
      </c>
      <c r="AG272" s="73" t="s">
        <v>292</v>
      </c>
      <c r="AH272" s="73" t="s">
        <v>210</v>
      </c>
      <c r="AI272" s="76"/>
    </row>
    <row r="273" spans="1:35" hidden="1" x14ac:dyDescent="0.2">
      <c r="A273" s="67">
        <v>56409</v>
      </c>
      <c r="B273" s="71" t="s">
        <v>96</v>
      </c>
      <c r="C273" s="102">
        <f t="shared" si="33"/>
        <v>1429</v>
      </c>
      <c r="D273" s="71">
        <v>82</v>
      </c>
      <c r="E273" s="71">
        <v>82</v>
      </c>
      <c r="F273" s="71">
        <v>1347</v>
      </c>
      <c r="G273" s="71">
        <v>0</v>
      </c>
      <c r="H273" s="71" t="s">
        <v>50</v>
      </c>
      <c r="I273" s="71">
        <v>0</v>
      </c>
      <c r="J273" s="71" t="s">
        <v>47</v>
      </c>
      <c r="K273" s="94">
        <v>1</v>
      </c>
      <c r="L273" s="71">
        <v>12</v>
      </c>
      <c r="M273" s="71">
        <v>0</v>
      </c>
      <c r="N273" s="71">
        <v>0</v>
      </c>
      <c r="O273" s="71">
        <v>0</v>
      </c>
      <c r="P273" s="71">
        <v>0</v>
      </c>
      <c r="Q273" s="71">
        <f t="shared" si="32"/>
        <v>0</v>
      </c>
      <c r="R273" s="71">
        <v>12</v>
      </c>
      <c r="S273" s="71">
        <v>24</v>
      </c>
      <c r="T273" s="71">
        <v>0</v>
      </c>
      <c r="U273" s="71">
        <v>4</v>
      </c>
      <c r="V273" s="71">
        <v>2</v>
      </c>
      <c r="W273" s="71">
        <v>1</v>
      </c>
      <c r="X273" s="71">
        <v>0</v>
      </c>
      <c r="Y273" s="71">
        <v>0</v>
      </c>
      <c r="Z273" s="71">
        <v>2</v>
      </c>
      <c r="AA273" s="71">
        <v>2</v>
      </c>
      <c r="AB273" s="71">
        <v>2</v>
      </c>
      <c r="AC273" s="71">
        <v>0</v>
      </c>
      <c r="AD273" s="71">
        <v>0</v>
      </c>
      <c r="AE273" s="71">
        <v>0</v>
      </c>
      <c r="AF273" s="71">
        <v>1</v>
      </c>
      <c r="AG273" s="73" t="s">
        <v>292</v>
      </c>
      <c r="AH273" s="73" t="s">
        <v>210</v>
      </c>
      <c r="AI273" s="76"/>
    </row>
    <row r="274" spans="1:35" hidden="1" x14ac:dyDescent="0.2">
      <c r="A274" s="67">
        <v>56410</v>
      </c>
      <c r="B274" s="71" t="s">
        <v>96</v>
      </c>
      <c r="C274" s="102">
        <v>1194</v>
      </c>
      <c r="D274" s="71">
        <v>50</v>
      </c>
      <c r="E274" s="71">
        <v>0</v>
      </c>
      <c r="F274" s="71">
        <v>119</v>
      </c>
      <c r="G274" s="71">
        <v>948</v>
      </c>
      <c r="H274" s="71" t="s">
        <v>59</v>
      </c>
      <c r="I274" s="71">
        <v>50</v>
      </c>
      <c r="J274" s="71" t="s">
        <v>47</v>
      </c>
      <c r="K274" s="94">
        <v>1</v>
      </c>
      <c r="L274" s="71">
        <v>15</v>
      </c>
      <c r="M274" s="71">
        <v>86</v>
      </c>
      <c r="N274" s="71">
        <v>172</v>
      </c>
      <c r="O274" s="71">
        <v>9</v>
      </c>
      <c r="P274" s="71">
        <v>0</v>
      </c>
      <c r="Q274" s="71">
        <v>0</v>
      </c>
      <c r="R274" s="71">
        <v>0</v>
      </c>
      <c r="S274" s="71">
        <v>16</v>
      </c>
      <c r="T274" s="71">
        <v>0</v>
      </c>
      <c r="U274" s="71">
        <v>1</v>
      </c>
      <c r="V274" s="71">
        <v>1</v>
      </c>
      <c r="W274" s="71">
        <v>0</v>
      </c>
      <c r="X274" s="71">
        <v>0</v>
      </c>
      <c r="Y274" s="71">
        <v>0</v>
      </c>
      <c r="Z274" s="71">
        <v>1</v>
      </c>
      <c r="AA274" s="71">
        <v>1</v>
      </c>
      <c r="AB274" s="71">
        <v>1</v>
      </c>
      <c r="AC274" s="71">
        <v>0</v>
      </c>
      <c r="AD274" s="71">
        <v>2</v>
      </c>
      <c r="AE274" s="71">
        <v>0</v>
      </c>
      <c r="AF274" s="71">
        <v>1</v>
      </c>
      <c r="AG274" s="73"/>
      <c r="AH274" s="73" t="s">
        <v>210</v>
      </c>
      <c r="AI274" s="73"/>
    </row>
    <row r="275" spans="1:35" hidden="1" x14ac:dyDescent="0.2">
      <c r="A275" s="67">
        <v>56412</v>
      </c>
      <c r="B275" s="71" t="s">
        <v>96</v>
      </c>
      <c r="C275" s="102">
        <f t="shared" ref="C275:C286" si="35">E275+F275+G275+I275</f>
        <v>1891</v>
      </c>
      <c r="D275" s="71">
        <v>108</v>
      </c>
      <c r="E275" s="71">
        <v>0</v>
      </c>
      <c r="F275" s="71">
        <v>0</v>
      </c>
      <c r="G275" s="71">
        <v>1891</v>
      </c>
      <c r="H275" s="71" t="s">
        <v>50</v>
      </c>
      <c r="I275" s="71">
        <v>0</v>
      </c>
      <c r="J275" s="71" t="s">
        <v>288</v>
      </c>
      <c r="K275" s="94">
        <v>1</v>
      </c>
      <c r="L275" s="71">
        <v>0</v>
      </c>
      <c r="M275" s="71">
        <v>0</v>
      </c>
      <c r="N275" s="71">
        <v>0</v>
      </c>
      <c r="O275" s="71">
        <v>0</v>
      </c>
      <c r="P275" s="71">
        <v>0</v>
      </c>
      <c r="Q275" s="71">
        <v>0</v>
      </c>
      <c r="R275" s="71">
        <v>0</v>
      </c>
      <c r="S275" s="71">
        <v>15</v>
      </c>
      <c r="T275" s="71">
        <v>0</v>
      </c>
      <c r="U275" s="71">
        <v>2</v>
      </c>
      <c r="V275" s="71">
        <v>2</v>
      </c>
      <c r="W275" s="71">
        <v>0</v>
      </c>
      <c r="X275" s="71">
        <v>0</v>
      </c>
      <c r="Y275" s="71">
        <v>0</v>
      </c>
      <c r="Z275" s="71">
        <v>2</v>
      </c>
      <c r="AA275" s="71">
        <v>2</v>
      </c>
      <c r="AB275" s="71">
        <v>2</v>
      </c>
      <c r="AC275" s="71">
        <v>0</v>
      </c>
      <c r="AD275" s="71">
        <v>0</v>
      </c>
      <c r="AE275" s="71">
        <v>0</v>
      </c>
      <c r="AF275" s="71">
        <v>1</v>
      </c>
      <c r="AG275" s="73" t="s">
        <v>287</v>
      </c>
      <c r="AH275" s="73" t="s">
        <v>210</v>
      </c>
      <c r="AI275" s="76"/>
    </row>
    <row r="276" spans="1:35" hidden="1" x14ac:dyDescent="0.2">
      <c r="A276" s="67">
        <v>56414</v>
      </c>
      <c r="B276" s="71" t="s">
        <v>96</v>
      </c>
      <c r="C276" s="102">
        <f t="shared" si="35"/>
        <v>660</v>
      </c>
      <c r="D276" s="71">
        <v>43</v>
      </c>
      <c r="E276" s="71">
        <v>0</v>
      </c>
      <c r="F276" s="71">
        <v>0</v>
      </c>
      <c r="G276" s="71">
        <v>660</v>
      </c>
      <c r="H276" s="71" t="s">
        <v>50</v>
      </c>
      <c r="I276" s="71">
        <v>0</v>
      </c>
      <c r="J276" s="71" t="s">
        <v>47</v>
      </c>
      <c r="K276" s="94">
        <v>1</v>
      </c>
      <c r="L276" s="71">
        <v>1</v>
      </c>
      <c r="M276" s="71">
        <v>13</v>
      </c>
      <c r="N276" s="71">
        <f t="shared" ref="N276:N286" si="36">M276*2</f>
        <v>26</v>
      </c>
      <c r="O276" s="71">
        <v>2</v>
      </c>
      <c r="P276" s="71">
        <v>8</v>
      </c>
      <c r="Q276" s="71">
        <v>16</v>
      </c>
      <c r="R276" s="71">
        <v>0</v>
      </c>
      <c r="S276" s="71">
        <v>2</v>
      </c>
      <c r="T276" s="71">
        <v>0</v>
      </c>
      <c r="U276" s="71">
        <v>1</v>
      </c>
      <c r="V276" s="71">
        <v>1</v>
      </c>
      <c r="W276" s="71">
        <v>1</v>
      </c>
      <c r="X276" s="71">
        <v>0</v>
      </c>
      <c r="Y276" s="71">
        <v>0</v>
      </c>
      <c r="Z276" s="71">
        <v>1</v>
      </c>
      <c r="AA276" s="71">
        <v>1</v>
      </c>
      <c r="AB276" s="71">
        <v>1</v>
      </c>
      <c r="AC276" s="71">
        <v>0</v>
      </c>
      <c r="AD276" s="71">
        <v>1</v>
      </c>
      <c r="AE276" s="71">
        <v>0</v>
      </c>
      <c r="AF276" s="71">
        <v>1</v>
      </c>
      <c r="AG276" s="73" t="s">
        <v>287</v>
      </c>
      <c r="AH276" s="73" t="s">
        <v>210</v>
      </c>
      <c r="AI276" s="76"/>
    </row>
    <row r="277" spans="1:35" hidden="1" x14ac:dyDescent="0.2">
      <c r="A277" s="67">
        <v>56420</v>
      </c>
      <c r="B277" s="71" t="s">
        <v>96</v>
      </c>
      <c r="C277" s="102">
        <f t="shared" si="35"/>
        <v>1983</v>
      </c>
      <c r="D277" s="71">
        <v>83</v>
      </c>
      <c r="E277" s="71">
        <v>94</v>
      </c>
      <c r="F277" s="71">
        <v>1889</v>
      </c>
      <c r="G277" s="71">
        <v>0</v>
      </c>
      <c r="H277" s="71" t="s">
        <v>50</v>
      </c>
      <c r="I277" s="71">
        <v>0</v>
      </c>
      <c r="J277" s="71" t="s">
        <v>47</v>
      </c>
      <c r="K277" s="94">
        <v>1</v>
      </c>
      <c r="L277" s="71">
        <v>14</v>
      </c>
      <c r="M277" s="71">
        <v>294</v>
      </c>
      <c r="N277" s="71">
        <f t="shared" si="36"/>
        <v>588</v>
      </c>
      <c r="O277" s="71">
        <v>0</v>
      </c>
      <c r="P277" s="71">
        <v>0</v>
      </c>
      <c r="Q277" s="71">
        <f>P277*2</f>
        <v>0</v>
      </c>
      <c r="R277" s="71">
        <v>5</v>
      </c>
      <c r="S277" s="71">
        <v>0</v>
      </c>
      <c r="T277" s="71">
        <v>0</v>
      </c>
      <c r="U277" s="71">
        <v>2</v>
      </c>
      <c r="V277" s="71">
        <v>2</v>
      </c>
      <c r="W277" s="71">
        <v>1</v>
      </c>
      <c r="X277" s="71">
        <v>0</v>
      </c>
      <c r="Y277" s="71">
        <v>0</v>
      </c>
      <c r="Z277" s="71">
        <v>2</v>
      </c>
      <c r="AA277" s="71">
        <v>2</v>
      </c>
      <c r="AB277" s="71">
        <v>2</v>
      </c>
      <c r="AC277" s="71">
        <v>0</v>
      </c>
      <c r="AD277" s="71">
        <v>0</v>
      </c>
      <c r="AE277" s="71">
        <v>0</v>
      </c>
      <c r="AF277" s="71">
        <v>1</v>
      </c>
      <c r="AG277" s="73" t="s">
        <v>292</v>
      </c>
      <c r="AH277" s="73" t="s">
        <v>210</v>
      </c>
      <c r="AI277" s="76"/>
    </row>
    <row r="278" spans="1:35" hidden="1" x14ac:dyDescent="0.2">
      <c r="A278" s="67">
        <v>56421</v>
      </c>
      <c r="B278" s="71" t="s">
        <v>96</v>
      </c>
      <c r="C278" s="102">
        <f t="shared" si="35"/>
        <v>1285</v>
      </c>
      <c r="D278" s="71">
        <v>80</v>
      </c>
      <c r="E278" s="71">
        <v>0</v>
      </c>
      <c r="F278" s="71">
        <v>0</v>
      </c>
      <c r="G278" s="71">
        <v>1285</v>
      </c>
      <c r="H278" s="71" t="s">
        <v>50</v>
      </c>
      <c r="I278" s="71">
        <v>0</v>
      </c>
      <c r="J278" s="71" t="s">
        <v>288</v>
      </c>
      <c r="K278" s="94">
        <v>1</v>
      </c>
      <c r="L278" s="71">
        <v>0</v>
      </c>
      <c r="M278" s="71">
        <v>202</v>
      </c>
      <c r="N278" s="71">
        <f t="shared" si="36"/>
        <v>404</v>
      </c>
      <c r="O278" s="71">
        <v>0</v>
      </c>
      <c r="P278" s="71">
        <v>0</v>
      </c>
      <c r="Q278" s="71">
        <v>0</v>
      </c>
      <c r="R278" s="71">
        <v>0</v>
      </c>
      <c r="S278" s="71">
        <v>15</v>
      </c>
      <c r="T278" s="71">
        <v>0</v>
      </c>
      <c r="U278" s="71">
        <v>2</v>
      </c>
      <c r="V278" s="71">
        <v>2</v>
      </c>
      <c r="W278" s="71">
        <v>0</v>
      </c>
      <c r="X278" s="71">
        <v>0</v>
      </c>
      <c r="Y278" s="71">
        <v>0</v>
      </c>
      <c r="Z278" s="71">
        <v>2</v>
      </c>
      <c r="AA278" s="71">
        <v>2</v>
      </c>
      <c r="AB278" s="71">
        <v>2</v>
      </c>
      <c r="AC278" s="71">
        <v>0</v>
      </c>
      <c r="AD278" s="71">
        <v>0</v>
      </c>
      <c r="AE278" s="71">
        <v>0</v>
      </c>
      <c r="AF278" s="71">
        <v>1</v>
      </c>
      <c r="AG278" s="73" t="s">
        <v>287</v>
      </c>
      <c r="AH278" s="73" t="s">
        <v>210</v>
      </c>
      <c r="AI278" s="76"/>
    </row>
    <row r="279" spans="1:35" hidden="1" x14ac:dyDescent="0.2">
      <c r="A279" s="67">
        <v>56422</v>
      </c>
      <c r="B279" s="71" t="s">
        <v>96</v>
      </c>
      <c r="C279" s="102">
        <f t="shared" si="35"/>
        <v>2082</v>
      </c>
      <c r="D279" s="71">
        <v>82</v>
      </c>
      <c r="E279" s="71">
        <v>0</v>
      </c>
      <c r="F279" s="71">
        <v>1999</v>
      </c>
      <c r="G279" s="71">
        <v>83</v>
      </c>
      <c r="H279" s="71" t="s">
        <v>50</v>
      </c>
      <c r="I279" s="71">
        <v>0</v>
      </c>
      <c r="J279" s="71" t="s">
        <v>47</v>
      </c>
      <c r="K279" s="94">
        <v>1</v>
      </c>
      <c r="L279" s="71">
        <v>14</v>
      </c>
      <c r="M279" s="71">
        <v>100</v>
      </c>
      <c r="N279" s="71">
        <f t="shared" si="36"/>
        <v>200</v>
      </c>
      <c r="O279" s="71">
        <v>4</v>
      </c>
      <c r="P279" s="71">
        <v>16</v>
      </c>
      <c r="Q279" s="71">
        <f t="shared" ref="Q279:Q286" si="37">P279*2</f>
        <v>32</v>
      </c>
      <c r="R279" s="71">
        <v>11</v>
      </c>
      <c r="S279" s="71">
        <v>23</v>
      </c>
      <c r="T279" s="71">
        <v>0</v>
      </c>
      <c r="U279" s="71">
        <v>2</v>
      </c>
      <c r="V279" s="71">
        <v>2</v>
      </c>
      <c r="W279" s="71">
        <v>1</v>
      </c>
      <c r="X279" s="71">
        <v>0</v>
      </c>
      <c r="Y279" s="71">
        <v>0</v>
      </c>
      <c r="Z279" s="71">
        <v>2</v>
      </c>
      <c r="AA279" s="71">
        <v>2</v>
      </c>
      <c r="AB279" s="71">
        <v>2</v>
      </c>
      <c r="AC279" s="71">
        <v>0</v>
      </c>
      <c r="AD279" s="71">
        <v>0</v>
      </c>
      <c r="AE279" s="71">
        <v>0</v>
      </c>
      <c r="AF279" s="71">
        <v>1</v>
      </c>
      <c r="AG279" s="73" t="s">
        <v>292</v>
      </c>
      <c r="AH279" s="73" t="s">
        <v>210</v>
      </c>
      <c r="AI279" s="76"/>
    </row>
    <row r="280" spans="1:35" hidden="1" x14ac:dyDescent="0.2">
      <c r="A280" s="67">
        <v>56427</v>
      </c>
      <c r="B280" s="71" t="s">
        <v>96</v>
      </c>
      <c r="C280" s="102">
        <f t="shared" si="35"/>
        <v>2609</v>
      </c>
      <c r="D280" s="71">
        <v>209</v>
      </c>
      <c r="E280" s="71">
        <v>2609</v>
      </c>
      <c r="F280" s="71">
        <v>0</v>
      </c>
      <c r="G280" s="71">
        <v>0</v>
      </c>
      <c r="H280" s="71" t="s">
        <v>50</v>
      </c>
      <c r="I280" s="71">
        <v>0</v>
      </c>
      <c r="J280" s="71" t="s">
        <v>47</v>
      </c>
      <c r="K280" s="94">
        <v>1</v>
      </c>
      <c r="L280" s="71">
        <v>3</v>
      </c>
      <c r="M280" s="71">
        <v>18</v>
      </c>
      <c r="N280" s="71">
        <f t="shared" si="36"/>
        <v>36</v>
      </c>
      <c r="O280" s="71">
        <v>3</v>
      </c>
      <c r="P280" s="71">
        <v>0</v>
      </c>
      <c r="Q280" s="71">
        <f t="shared" si="37"/>
        <v>0</v>
      </c>
      <c r="R280" s="71">
        <v>3</v>
      </c>
      <c r="S280" s="71">
        <v>50</v>
      </c>
      <c r="T280" s="71">
        <v>0</v>
      </c>
      <c r="U280" s="71">
        <v>2</v>
      </c>
      <c r="V280" s="71">
        <v>4</v>
      </c>
      <c r="W280" s="71">
        <v>2</v>
      </c>
      <c r="X280" s="71">
        <v>0</v>
      </c>
      <c r="Y280" s="71">
        <v>0</v>
      </c>
      <c r="Z280" s="71">
        <v>2</v>
      </c>
      <c r="AA280" s="71">
        <v>4</v>
      </c>
      <c r="AB280" s="71">
        <v>2</v>
      </c>
      <c r="AC280" s="71">
        <v>0</v>
      </c>
      <c r="AD280" s="71">
        <v>1</v>
      </c>
      <c r="AE280" s="71">
        <v>0</v>
      </c>
      <c r="AF280" s="71">
        <v>1</v>
      </c>
      <c r="AG280" s="73" t="s">
        <v>287</v>
      </c>
      <c r="AH280" s="73"/>
      <c r="AI280" s="76"/>
    </row>
    <row r="281" spans="1:35" hidden="1" x14ac:dyDescent="0.2">
      <c r="A281" s="67">
        <v>56430</v>
      </c>
      <c r="B281" s="71" t="s">
        <v>96</v>
      </c>
      <c r="C281" s="102">
        <f t="shared" si="35"/>
        <v>8772</v>
      </c>
      <c r="D281" s="71">
        <v>462</v>
      </c>
      <c r="E281" s="71">
        <v>0</v>
      </c>
      <c r="F281" s="71">
        <v>2399</v>
      </c>
      <c r="G281" s="71">
        <v>6373</v>
      </c>
      <c r="H281" s="71" t="s">
        <v>50</v>
      </c>
      <c r="I281" s="71">
        <v>0</v>
      </c>
      <c r="J281" s="71" t="s">
        <v>47</v>
      </c>
      <c r="K281" s="100">
        <v>1</v>
      </c>
      <c r="L281" s="71">
        <v>90</v>
      </c>
      <c r="M281" s="71">
        <v>630</v>
      </c>
      <c r="N281" s="71">
        <f t="shared" si="36"/>
        <v>1260</v>
      </c>
      <c r="O281" s="71">
        <v>1</v>
      </c>
      <c r="P281" s="71">
        <v>38</v>
      </c>
      <c r="Q281" s="71">
        <f t="shared" si="37"/>
        <v>76</v>
      </c>
      <c r="R281" s="71">
        <v>90</v>
      </c>
      <c r="S281" s="71">
        <v>89</v>
      </c>
      <c r="T281" s="71">
        <v>0</v>
      </c>
      <c r="U281" s="71">
        <v>12</v>
      </c>
      <c r="V281" s="71">
        <v>8</v>
      </c>
      <c r="W281" s="71">
        <v>7</v>
      </c>
      <c r="X281" s="71">
        <v>0</v>
      </c>
      <c r="Y281" s="71">
        <v>0</v>
      </c>
      <c r="Z281" s="71">
        <v>4</v>
      </c>
      <c r="AA281" s="71">
        <v>7</v>
      </c>
      <c r="AB281" s="71">
        <v>4</v>
      </c>
      <c r="AC281" s="71">
        <v>16</v>
      </c>
      <c r="AD281" s="71">
        <v>2</v>
      </c>
      <c r="AE281" s="71">
        <v>0</v>
      </c>
      <c r="AF281" s="71">
        <v>2</v>
      </c>
      <c r="AG281" s="73" t="s">
        <v>293</v>
      </c>
      <c r="AH281" s="73" t="s">
        <v>210</v>
      </c>
      <c r="AI281" s="76"/>
    </row>
    <row r="282" spans="1:35" hidden="1" x14ac:dyDescent="0.2">
      <c r="A282" s="67">
        <v>56445</v>
      </c>
      <c r="B282" s="71" t="s">
        <v>96</v>
      </c>
      <c r="C282" s="102">
        <f t="shared" si="35"/>
        <v>5470</v>
      </c>
      <c r="D282" s="71">
        <v>451</v>
      </c>
      <c r="E282" s="71">
        <v>0</v>
      </c>
      <c r="F282" s="71">
        <v>0</v>
      </c>
      <c r="G282" s="71">
        <v>5019</v>
      </c>
      <c r="H282" s="71" t="s">
        <v>50</v>
      </c>
      <c r="I282" s="71">
        <v>451</v>
      </c>
      <c r="J282" s="71" t="s">
        <v>47</v>
      </c>
      <c r="K282" s="94">
        <v>1</v>
      </c>
      <c r="L282" s="71">
        <v>4</v>
      </c>
      <c r="M282" s="71">
        <v>48</v>
      </c>
      <c r="N282" s="71">
        <f t="shared" si="36"/>
        <v>96</v>
      </c>
      <c r="O282" s="71">
        <v>6</v>
      </c>
      <c r="P282" s="71">
        <v>126</v>
      </c>
      <c r="Q282" s="71">
        <f t="shared" si="37"/>
        <v>252</v>
      </c>
      <c r="R282" s="71">
        <v>4</v>
      </c>
      <c r="S282" s="71">
        <v>75</v>
      </c>
      <c r="T282" s="71">
        <v>0</v>
      </c>
      <c r="U282" s="71">
        <v>6</v>
      </c>
      <c r="V282" s="71">
        <v>7</v>
      </c>
      <c r="W282" s="71">
        <v>3</v>
      </c>
      <c r="X282" s="71">
        <v>0</v>
      </c>
      <c r="Y282" s="71">
        <v>0</v>
      </c>
      <c r="Z282" s="71">
        <v>2</v>
      </c>
      <c r="AA282" s="71">
        <v>7</v>
      </c>
      <c r="AB282" s="71">
        <v>2</v>
      </c>
      <c r="AC282" s="71">
        <v>0</v>
      </c>
      <c r="AD282" s="71">
        <v>1</v>
      </c>
      <c r="AE282" s="71">
        <v>0</v>
      </c>
      <c r="AF282" s="71">
        <v>1</v>
      </c>
      <c r="AG282" s="73" t="s">
        <v>293</v>
      </c>
      <c r="AH282" s="73" t="s">
        <v>210</v>
      </c>
      <c r="AI282" s="76"/>
    </row>
    <row r="283" spans="1:35" hidden="1" x14ac:dyDescent="0.2">
      <c r="A283" s="67">
        <v>56458</v>
      </c>
      <c r="B283" s="71" t="s">
        <v>96</v>
      </c>
      <c r="C283" s="102">
        <v>3000</v>
      </c>
      <c r="D283" s="71">
        <v>200</v>
      </c>
      <c r="E283" s="71">
        <v>0</v>
      </c>
      <c r="F283" s="71">
        <v>0</v>
      </c>
      <c r="G283" s="71">
        <v>3000</v>
      </c>
      <c r="H283" s="71" t="s">
        <v>50</v>
      </c>
      <c r="I283" s="71">
        <v>0</v>
      </c>
      <c r="J283" s="71" t="s">
        <v>47</v>
      </c>
      <c r="K283" s="94">
        <v>1</v>
      </c>
      <c r="L283" s="71">
        <v>4</v>
      </c>
      <c r="M283" s="71">
        <v>48</v>
      </c>
      <c r="N283" s="71">
        <f t="shared" si="36"/>
        <v>96</v>
      </c>
      <c r="O283" s="71">
        <v>2</v>
      </c>
      <c r="P283" s="71">
        <v>0</v>
      </c>
      <c r="Q283" s="71">
        <f t="shared" si="37"/>
        <v>0</v>
      </c>
      <c r="R283" s="71">
        <v>0</v>
      </c>
      <c r="S283" s="71">
        <v>10</v>
      </c>
      <c r="T283" s="71">
        <v>10</v>
      </c>
      <c r="U283" s="71">
        <v>2</v>
      </c>
      <c r="V283" s="71">
        <v>2</v>
      </c>
      <c r="W283" s="71">
        <v>2</v>
      </c>
      <c r="X283" s="71">
        <v>0</v>
      </c>
      <c r="Y283" s="71">
        <v>0</v>
      </c>
      <c r="Z283" s="71">
        <v>2</v>
      </c>
      <c r="AA283" s="71">
        <v>2</v>
      </c>
      <c r="AB283" s="71">
        <v>2</v>
      </c>
      <c r="AC283" s="71">
        <v>0</v>
      </c>
      <c r="AD283" s="71">
        <v>0</v>
      </c>
      <c r="AE283" s="71">
        <v>0</v>
      </c>
      <c r="AF283" s="71">
        <v>0</v>
      </c>
      <c r="AG283" s="73"/>
      <c r="AH283" s="73" t="s">
        <v>210</v>
      </c>
      <c r="AI283" s="76"/>
    </row>
    <row r="284" spans="1:35" hidden="1" x14ac:dyDescent="0.2">
      <c r="A284" s="67">
        <v>56459</v>
      </c>
      <c r="B284" s="71" t="s">
        <v>96</v>
      </c>
      <c r="C284" s="102">
        <f t="shared" si="35"/>
        <v>4583</v>
      </c>
      <c r="D284" s="71">
        <v>365</v>
      </c>
      <c r="E284" s="71">
        <v>3123</v>
      </c>
      <c r="F284" s="71">
        <v>1104</v>
      </c>
      <c r="G284" s="71">
        <v>0</v>
      </c>
      <c r="H284" s="71" t="s">
        <v>59</v>
      </c>
      <c r="I284" s="71">
        <v>356</v>
      </c>
      <c r="J284" s="71" t="s">
        <v>47</v>
      </c>
      <c r="K284" s="94">
        <v>1</v>
      </c>
      <c r="L284" s="71">
        <v>13</v>
      </c>
      <c r="M284" s="71">
        <v>156</v>
      </c>
      <c r="N284" s="71">
        <f t="shared" si="36"/>
        <v>312</v>
      </c>
      <c r="O284" s="71">
        <v>4</v>
      </c>
      <c r="P284" s="71">
        <v>84</v>
      </c>
      <c r="Q284" s="71">
        <f t="shared" si="37"/>
        <v>168</v>
      </c>
      <c r="R284" s="71">
        <v>13</v>
      </c>
      <c r="S284" s="71">
        <v>52</v>
      </c>
      <c r="T284" s="71">
        <v>0</v>
      </c>
      <c r="U284" s="71">
        <v>4</v>
      </c>
      <c r="V284" s="71">
        <v>6</v>
      </c>
      <c r="W284" s="71">
        <v>2</v>
      </c>
      <c r="X284" s="71">
        <v>0</v>
      </c>
      <c r="Y284" s="71">
        <v>0</v>
      </c>
      <c r="Z284" s="71">
        <v>2</v>
      </c>
      <c r="AA284" s="71">
        <v>6</v>
      </c>
      <c r="AB284" s="71">
        <v>2</v>
      </c>
      <c r="AC284" s="71">
        <v>0</v>
      </c>
      <c r="AD284" s="71">
        <v>2</v>
      </c>
      <c r="AE284" s="71">
        <v>0</v>
      </c>
      <c r="AF284" s="71">
        <v>1</v>
      </c>
      <c r="AG284" s="73" t="s">
        <v>286</v>
      </c>
      <c r="AH284" s="73" t="s">
        <v>210</v>
      </c>
      <c r="AI284" s="76"/>
    </row>
    <row r="285" spans="1:35" hidden="1" x14ac:dyDescent="0.2">
      <c r="A285" s="67">
        <v>56471</v>
      </c>
      <c r="B285" s="71" t="s">
        <v>96</v>
      </c>
      <c r="C285" s="102">
        <v>3000</v>
      </c>
      <c r="D285" s="71">
        <v>200</v>
      </c>
      <c r="E285" s="71">
        <v>0</v>
      </c>
      <c r="F285" s="71">
        <v>0</v>
      </c>
      <c r="G285" s="71">
        <v>3000</v>
      </c>
      <c r="H285" s="71" t="s">
        <v>50</v>
      </c>
      <c r="I285" s="71">
        <v>0</v>
      </c>
      <c r="J285" s="71" t="s">
        <v>47</v>
      </c>
      <c r="K285" s="94">
        <v>1</v>
      </c>
      <c r="L285" s="71">
        <v>4</v>
      </c>
      <c r="M285" s="71">
        <v>48</v>
      </c>
      <c r="N285" s="71">
        <f t="shared" si="36"/>
        <v>96</v>
      </c>
      <c r="O285" s="71">
        <v>2</v>
      </c>
      <c r="P285" s="71">
        <v>0</v>
      </c>
      <c r="Q285" s="71">
        <f t="shared" si="37"/>
        <v>0</v>
      </c>
      <c r="R285" s="71">
        <v>0</v>
      </c>
      <c r="S285" s="71">
        <v>10</v>
      </c>
      <c r="T285" s="71">
        <v>10</v>
      </c>
      <c r="U285" s="71">
        <v>2</v>
      </c>
      <c r="V285" s="71">
        <v>2</v>
      </c>
      <c r="W285" s="71">
        <v>2</v>
      </c>
      <c r="X285" s="71">
        <v>0</v>
      </c>
      <c r="Y285" s="71">
        <v>0</v>
      </c>
      <c r="Z285" s="71">
        <v>2</v>
      </c>
      <c r="AA285" s="71">
        <v>2</v>
      </c>
      <c r="AB285" s="71">
        <v>2</v>
      </c>
      <c r="AC285" s="71">
        <v>0</v>
      </c>
      <c r="AD285" s="71">
        <v>0</v>
      </c>
      <c r="AE285" s="71">
        <v>0</v>
      </c>
      <c r="AF285" s="71">
        <v>0</v>
      </c>
      <c r="AG285" s="73"/>
      <c r="AH285" s="73" t="s">
        <v>210</v>
      </c>
      <c r="AI285" s="76"/>
    </row>
    <row r="286" spans="1:35" hidden="1" x14ac:dyDescent="0.2">
      <c r="A286" s="67">
        <v>56473</v>
      </c>
      <c r="B286" s="71" t="s">
        <v>96</v>
      </c>
      <c r="C286" s="102">
        <f t="shared" si="35"/>
        <v>5470</v>
      </c>
      <c r="D286" s="71">
        <v>451</v>
      </c>
      <c r="E286" s="71">
        <v>0</v>
      </c>
      <c r="F286" s="71">
        <v>0</v>
      </c>
      <c r="G286" s="71">
        <v>5019</v>
      </c>
      <c r="H286" s="71" t="s">
        <v>50</v>
      </c>
      <c r="I286" s="71">
        <v>451</v>
      </c>
      <c r="J286" s="71" t="s">
        <v>47</v>
      </c>
      <c r="K286" s="94">
        <v>1</v>
      </c>
      <c r="L286" s="71">
        <v>4</v>
      </c>
      <c r="M286" s="71">
        <v>48</v>
      </c>
      <c r="N286" s="71">
        <f t="shared" si="36"/>
        <v>96</v>
      </c>
      <c r="O286" s="71">
        <v>6</v>
      </c>
      <c r="P286" s="71">
        <v>126</v>
      </c>
      <c r="Q286" s="71">
        <f t="shared" si="37"/>
        <v>252</v>
      </c>
      <c r="R286" s="71">
        <v>4</v>
      </c>
      <c r="S286" s="71">
        <v>75</v>
      </c>
      <c r="T286" s="71">
        <v>0</v>
      </c>
      <c r="U286" s="71">
        <v>6</v>
      </c>
      <c r="V286" s="71">
        <v>7</v>
      </c>
      <c r="W286" s="71">
        <v>3</v>
      </c>
      <c r="X286" s="71">
        <v>0</v>
      </c>
      <c r="Y286" s="71">
        <v>0</v>
      </c>
      <c r="Z286" s="71">
        <v>2</v>
      </c>
      <c r="AA286" s="71">
        <v>7</v>
      </c>
      <c r="AB286" s="71">
        <v>2</v>
      </c>
      <c r="AC286" s="71">
        <v>0</v>
      </c>
      <c r="AD286" s="71">
        <v>1</v>
      </c>
      <c r="AE286" s="71">
        <v>0</v>
      </c>
      <c r="AF286" s="71">
        <v>1</v>
      </c>
      <c r="AG286" s="73"/>
      <c r="AH286" s="73"/>
      <c r="AI286" s="76"/>
    </row>
    <row r="287" spans="1:35" s="113" customFormat="1" hidden="1" x14ac:dyDescent="0.2">
      <c r="A287" s="67">
        <v>56480</v>
      </c>
      <c r="B287" s="71" t="s">
        <v>96</v>
      </c>
      <c r="C287" s="103">
        <v>9054</v>
      </c>
      <c r="D287" s="71">
        <v>0</v>
      </c>
      <c r="E287" s="71">
        <v>0</v>
      </c>
      <c r="F287" s="71">
        <v>0</v>
      </c>
      <c r="G287" s="68">
        <v>0</v>
      </c>
      <c r="H287" s="71" t="s">
        <v>50</v>
      </c>
      <c r="I287" s="71">
        <v>0</v>
      </c>
      <c r="J287" s="71" t="s">
        <v>47</v>
      </c>
      <c r="K287" s="112">
        <v>1</v>
      </c>
      <c r="L287" s="71">
        <v>0</v>
      </c>
      <c r="M287" s="71">
        <v>0</v>
      </c>
      <c r="N287" s="71">
        <v>0</v>
      </c>
      <c r="O287" s="71">
        <v>4</v>
      </c>
      <c r="P287" s="71">
        <v>0</v>
      </c>
      <c r="Q287" s="71">
        <v>0</v>
      </c>
      <c r="R287" s="71">
        <v>0</v>
      </c>
      <c r="S287" s="71">
        <v>60</v>
      </c>
      <c r="T287" s="71">
        <v>10</v>
      </c>
      <c r="U287" s="71">
        <v>10</v>
      </c>
      <c r="V287" s="71">
        <v>8</v>
      </c>
      <c r="W287" s="71">
        <v>8</v>
      </c>
      <c r="X287" s="71">
        <v>0</v>
      </c>
      <c r="Y287" s="71">
        <v>0</v>
      </c>
      <c r="Z287" s="71">
        <v>4</v>
      </c>
      <c r="AA287" s="71">
        <v>10</v>
      </c>
      <c r="AB287" s="71">
        <v>4</v>
      </c>
      <c r="AC287" s="71">
        <v>0</v>
      </c>
      <c r="AD287" s="71">
        <v>0</v>
      </c>
      <c r="AE287" s="71">
        <v>0</v>
      </c>
      <c r="AF287" s="71">
        <v>0</v>
      </c>
      <c r="AG287" s="73"/>
      <c r="AH287" s="73" t="s">
        <v>210</v>
      </c>
      <c r="AI287" s="84" t="s">
        <v>294</v>
      </c>
    </row>
    <row r="288" spans="1:35" s="80" customFormat="1" hidden="1" x14ac:dyDescent="0.2">
      <c r="A288" s="67">
        <v>56488</v>
      </c>
      <c r="B288" s="71" t="s">
        <v>96</v>
      </c>
      <c r="C288" s="102">
        <v>3000</v>
      </c>
      <c r="D288" s="71">
        <v>366</v>
      </c>
      <c r="E288" s="71">
        <v>0</v>
      </c>
      <c r="F288" s="71">
        <v>0</v>
      </c>
      <c r="G288" s="71">
        <v>3000</v>
      </c>
      <c r="H288" s="71" t="s">
        <v>50</v>
      </c>
      <c r="I288" s="71">
        <v>0</v>
      </c>
      <c r="J288" s="71" t="s">
        <v>47</v>
      </c>
      <c r="K288" s="112">
        <v>1</v>
      </c>
      <c r="L288" s="71">
        <v>0</v>
      </c>
      <c r="M288" s="71">
        <v>0</v>
      </c>
      <c r="N288" s="71">
        <v>0</v>
      </c>
      <c r="O288" s="71">
        <v>3</v>
      </c>
      <c r="P288" s="71">
        <v>0</v>
      </c>
      <c r="Q288" s="71">
        <v>0</v>
      </c>
      <c r="R288" s="71">
        <v>0</v>
      </c>
      <c r="S288" s="71">
        <v>30</v>
      </c>
      <c r="T288" s="38">
        <v>10</v>
      </c>
      <c r="U288" s="71">
        <v>5</v>
      </c>
      <c r="V288" s="71">
        <v>8</v>
      </c>
      <c r="W288" s="71">
        <v>2</v>
      </c>
      <c r="X288" s="71">
        <v>0</v>
      </c>
      <c r="Y288" s="71">
        <v>0</v>
      </c>
      <c r="Z288" s="71">
        <v>1</v>
      </c>
      <c r="AA288" s="71">
        <v>5</v>
      </c>
      <c r="AB288" s="71">
        <v>2</v>
      </c>
      <c r="AC288" s="71">
        <v>0</v>
      </c>
      <c r="AD288" s="71">
        <v>2</v>
      </c>
      <c r="AE288" s="71">
        <v>0</v>
      </c>
      <c r="AF288" s="71">
        <v>0</v>
      </c>
      <c r="AG288" s="73"/>
      <c r="AH288" s="73" t="s">
        <v>210</v>
      </c>
      <c r="AI288" s="84"/>
    </row>
    <row r="289" spans="1:35" s="80" customFormat="1" hidden="1" x14ac:dyDescent="0.2">
      <c r="A289" s="67">
        <v>56489</v>
      </c>
      <c r="B289" s="71" t="s">
        <v>96</v>
      </c>
      <c r="C289" s="102">
        <v>3000</v>
      </c>
      <c r="D289" s="71">
        <v>366</v>
      </c>
      <c r="E289" s="71">
        <v>0</v>
      </c>
      <c r="F289" s="71">
        <v>0</v>
      </c>
      <c r="G289" s="71">
        <v>3000</v>
      </c>
      <c r="H289" s="71" t="s">
        <v>50</v>
      </c>
      <c r="I289" s="71">
        <v>0</v>
      </c>
      <c r="J289" s="71" t="s">
        <v>47</v>
      </c>
      <c r="K289" s="112">
        <v>1</v>
      </c>
      <c r="L289" s="71">
        <v>0</v>
      </c>
      <c r="M289" s="71">
        <v>0</v>
      </c>
      <c r="N289" s="71">
        <v>0</v>
      </c>
      <c r="O289" s="71">
        <v>3</v>
      </c>
      <c r="P289" s="71">
        <v>0</v>
      </c>
      <c r="Q289" s="71">
        <v>0</v>
      </c>
      <c r="R289" s="71">
        <v>0</v>
      </c>
      <c r="S289" s="71">
        <v>30</v>
      </c>
      <c r="T289" s="71">
        <v>10</v>
      </c>
      <c r="U289" s="71">
        <v>5</v>
      </c>
      <c r="V289" s="71">
        <v>8</v>
      </c>
      <c r="W289" s="71">
        <v>2</v>
      </c>
      <c r="X289" s="71">
        <v>0</v>
      </c>
      <c r="Y289" s="71">
        <v>0</v>
      </c>
      <c r="Z289" s="71">
        <v>1</v>
      </c>
      <c r="AA289" s="71">
        <v>5</v>
      </c>
      <c r="AB289" s="71">
        <v>2</v>
      </c>
      <c r="AC289" s="71">
        <v>0</v>
      </c>
      <c r="AD289" s="71">
        <v>2</v>
      </c>
      <c r="AE289" s="71">
        <v>0</v>
      </c>
      <c r="AF289" s="71">
        <v>0</v>
      </c>
      <c r="AG289" s="73"/>
      <c r="AH289" s="73" t="s">
        <v>210</v>
      </c>
      <c r="AI289" s="84"/>
    </row>
    <row r="290" spans="1:35" hidden="1" x14ac:dyDescent="0.2">
      <c r="A290" s="67">
        <v>56504</v>
      </c>
      <c r="B290" s="71" t="s">
        <v>96</v>
      </c>
      <c r="C290" s="102">
        <f>E290+F290+G290+I290</f>
        <v>4523</v>
      </c>
      <c r="D290" s="71">
        <v>484</v>
      </c>
      <c r="E290" s="71">
        <v>0</v>
      </c>
      <c r="F290" s="71">
        <v>0</v>
      </c>
      <c r="G290" s="71">
        <v>4039</v>
      </c>
      <c r="H290" s="71" t="s">
        <v>50</v>
      </c>
      <c r="I290" s="71">
        <v>484</v>
      </c>
      <c r="J290" s="71" t="s">
        <v>47</v>
      </c>
      <c r="K290" s="94">
        <v>1</v>
      </c>
      <c r="L290" s="71">
        <v>5</v>
      </c>
      <c r="M290" s="71">
        <v>75</v>
      </c>
      <c r="N290" s="71">
        <f>M290*2</f>
        <v>150</v>
      </c>
      <c r="O290" s="71">
        <v>3</v>
      </c>
      <c r="P290" s="71">
        <v>63</v>
      </c>
      <c r="Q290" s="71">
        <f>P290*2</f>
        <v>126</v>
      </c>
      <c r="R290" s="71">
        <v>5</v>
      </c>
      <c r="S290" s="71">
        <v>65</v>
      </c>
      <c r="T290" s="71">
        <v>0</v>
      </c>
      <c r="U290" s="71">
        <v>6</v>
      </c>
      <c r="V290" s="71">
        <v>9</v>
      </c>
      <c r="W290" s="71">
        <v>3</v>
      </c>
      <c r="X290" s="71">
        <v>0</v>
      </c>
      <c r="Y290" s="71">
        <v>0</v>
      </c>
      <c r="Z290" s="71">
        <v>3</v>
      </c>
      <c r="AA290" s="71">
        <v>9</v>
      </c>
      <c r="AB290" s="71">
        <v>2</v>
      </c>
      <c r="AC290" s="71">
        <v>0</v>
      </c>
      <c r="AD290" s="71">
        <v>2</v>
      </c>
      <c r="AE290" s="71">
        <v>0</v>
      </c>
      <c r="AF290" s="71">
        <v>0</v>
      </c>
      <c r="AG290" s="73" t="s">
        <v>295</v>
      </c>
      <c r="AH290" s="73" t="s">
        <v>210</v>
      </c>
      <c r="AI290" s="76"/>
    </row>
    <row r="291" spans="1:35" hidden="1" x14ac:dyDescent="0.2">
      <c r="A291" s="67">
        <v>56505</v>
      </c>
      <c r="B291" s="71" t="s">
        <v>96</v>
      </c>
      <c r="C291" s="102">
        <f>E291+F291+G291+I291</f>
        <v>4561</v>
      </c>
      <c r="D291" s="71">
        <v>324</v>
      </c>
      <c r="E291" s="71">
        <v>2954</v>
      </c>
      <c r="F291" s="71">
        <v>1283</v>
      </c>
      <c r="G291" s="71">
        <v>0</v>
      </c>
      <c r="H291" s="71" t="s">
        <v>50</v>
      </c>
      <c r="I291" s="71">
        <v>324</v>
      </c>
      <c r="J291" s="71" t="s">
        <v>47</v>
      </c>
      <c r="K291" s="94">
        <v>1</v>
      </c>
      <c r="L291" s="71">
        <v>13</v>
      </c>
      <c r="M291" s="71">
        <v>156</v>
      </c>
      <c r="N291" s="71">
        <f>M291*2</f>
        <v>312</v>
      </c>
      <c r="O291" s="71">
        <v>5</v>
      </c>
      <c r="P291" s="71">
        <v>105</v>
      </c>
      <c r="Q291" s="71">
        <f>P291*2</f>
        <v>210</v>
      </c>
      <c r="R291" s="71">
        <v>13</v>
      </c>
      <c r="S291" s="71">
        <v>75</v>
      </c>
      <c r="T291" s="71">
        <v>0</v>
      </c>
      <c r="U291" s="71">
        <v>4</v>
      </c>
      <c r="V291" s="71">
        <v>6</v>
      </c>
      <c r="W291" s="71">
        <v>2</v>
      </c>
      <c r="X291" s="71">
        <v>0</v>
      </c>
      <c r="Y291" s="71">
        <v>0</v>
      </c>
      <c r="Z291" s="71">
        <v>2</v>
      </c>
      <c r="AA291" s="71">
        <v>6</v>
      </c>
      <c r="AB291" s="71">
        <v>2</v>
      </c>
      <c r="AC291" s="71">
        <v>0</v>
      </c>
      <c r="AD291" s="71">
        <v>1</v>
      </c>
      <c r="AE291" s="71">
        <v>0</v>
      </c>
      <c r="AF291" s="71">
        <v>1</v>
      </c>
      <c r="AG291" s="73" t="s">
        <v>295</v>
      </c>
      <c r="AH291" s="73" t="s">
        <v>210</v>
      </c>
      <c r="AI291" s="76"/>
    </row>
    <row r="292" spans="1:35" hidden="1" x14ac:dyDescent="0.2">
      <c r="A292" s="67">
        <v>56506</v>
      </c>
      <c r="B292" s="71" t="s">
        <v>96</v>
      </c>
      <c r="C292" s="102">
        <f>E292+F292+G292+I292</f>
        <v>4416</v>
      </c>
      <c r="D292" s="71">
        <v>324</v>
      </c>
      <c r="E292" s="71">
        <v>3024</v>
      </c>
      <c r="F292" s="71">
        <v>1068</v>
      </c>
      <c r="G292" s="71">
        <v>0</v>
      </c>
      <c r="H292" s="71" t="s">
        <v>50</v>
      </c>
      <c r="I292" s="71">
        <v>324</v>
      </c>
      <c r="J292" s="71" t="s">
        <v>47</v>
      </c>
      <c r="K292" s="94">
        <v>1</v>
      </c>
      <c r="L292" s="71">
        <v>11</v>
      </c>
      <c r="M292" s="71">
        <v>132</v>
      </c>
      <c r="N292" s="71">
        <f>M292*2</f>
        <v>264</v>
      </c>
      <c r="O292" s="71">
        <v>2</v>
      </c>
      <c r="P292" s="71">
        <v>42</v>
      </c>
      <c r="Q292" s="71">
        <f>P292*2</f>
        <v>84</v>
      </c>
      <c r="R292" s="71">
        <v>13</v>
      </c>
      <c r="S292" s="71">
        <v>81</v>
      </c>
      <c r="T292" s="71">
        <v>0</v>
      </c>
      <c r="U292" s="71">
        <v>4</v>
      </c>
      <c r="V292" s="71">
        <v>6</v>
      </c>
      <c r="W292" s="71">
        <v>2</v>
      </c>
      <c r="X292" s="71">
        <v>0</v>
      </c>
      <c r="Y292" s="71">
        <v>0</v>
      </c>
      <c r="Z292" s="71">
        <v>2</v>
      </c>
      <c r="AA292" s="71">
        <v>6</v>
      </c>
      <c r="AB292" s="71">
        <v>2</v>
      </c>
      <c r="AC292" s="71">
        <v>0</v>
      </c>
      <c r="AD292" s="71">
        <v>1</v>
      </c>
      <c r="AE292" s="71">
        <v>0</v>
      </c>
      <c r="AF292" s="71">
        <v>1</v>
      </c>
      <c r="AG292" s="73" t="s">
        <v>293</v>
      </c>
      <c r="AH292" s="73" t="s">
        <v>210</v>
      </c>
      <c r="AI292" s="76"/>
    </row>
    <row r="293" spans="1:35" hidden="1" x14ac:dyDescent="0.2">
      <c r="A293" s="67">
        <v>56508</v>
      </c>
      <c r="B293" s="71" t="s">
        <v>96</v>
      </c>
      <c r="C293" s="102">
        <v>538</v>
      </c>
      <c r="D293" s="71">
        <v>223</v>
      </c>
      <c r="E293" s="71">
        <v>538</v>
      </c>
      <c r="F293" s="71">
        <v>0</v>
      </c>
      <c r="G293" s="71">
        <v>0</v>
      </c>
      <c r="H293" s="71" t="s">
        <v>269</v>
      </c>
      <c r="I293" s="71">
        <v>0</v>
      </c>
      <c r="J293" s="71" t="s">
        <v>47</v>
      </c>
      <c r="K293" s="94">
        <v>1</v>
      </c>
      <c r="L293" s="71">
        <v>2</v>
      </c>
      <c r="M293" s="71">
        <v>10</v>
      </c>
      <c r="N293" s="71">
        <v>20</v>
      </c>
      <c r="O293" s="71">
        <v>4</v>
      </c>
      <c r="P293" s="71">
        <v>8</v>
      </c>
      <c r="Q293" s="71">
        <f>P293*2</f>
        <v>16</v>
      </c>
      <c r="R293" s="71">
        <v>0</v>
      </c>
      <c r="S293" s="71">
        <v>40</v>
      </c>
      <c r="T293" s="71">
        <v>2</v>
      </c>
      <c r="U293" s="71">
        <v>2</v>
      </c>
      <c r="V293" s="71">
        <v>3</v>
      </c>
      <c r="W293" s="71">
        <v>1</v>
      </c>
      <c r="X293" s="71">
        <v>0</v>
      </c>
      <c r="Y293" s="71">
        <v>2</v>
      </c>
      <c r="Z293" s="71">
        <v>2</v>
      </c>
      <c r="AA293" s="71">
        <v>3</v>
      </c>
      <c r="AB293" s="71">
        <v>2</v>
      </c>
      <c r="AC293" s="71">
        <v>0</v>
      </c>
      <c r="AD293" s="71">
        <v>0</v>
      </c>
      <c r="AE293" s="71">
        <v>0</v>
      </c>
      <c r="AF293" s="71">
        <v>1</v>
      </c>
      <c r="AG293" s="73" t="s">
        <v>296</v>
      </c>
      <c r="AH293" s="73" t="s">
        <v>210</v>
      </c>
      <c r="AI293" s="76"/>
    </row>
    <row r="294" spans="1:35" x14ac:dyDescent="0.2">
      <c r="A294" s="67">
        <v>56510</v>
      </c>
      <c r="B294" s="71" t="s">
        <v>96</v>
      </c>
      <c r="C294" s="102">
        <v>7500</v>
      </c>
      <c r="D294" s="71">
        <v>63</v>
      </c>
      <c r="E294" s="71">
        <v>7500</v>
      </c>
      <c r="F294" s="71">
        <v>0</v>
      </c>
      <c r="G294" s="71">
        <v>0</v>
      </c>
      <c r="H294" s="71" t="s">
        <v>269</v>
      </c>
      <c r="I294" s="71">
        <v>0</v>
      </c>
      <c r="J294" s="71" t="s">
        <v>345</v>
      </c>
      <c r="K294" s="127">
        <v>7</v>
      </c>
      <c r="L294" s="71">
        <v>0</v>
      </c>
      <c r="M294" s="71">
        <v>0</v>
      </c>
      <c r="N294" s="71">
        <v>0</v>
      </c>
      <c r="O294" s="71">
        <v>2</v>
      </c>
      <c r="P294" s="71">
        <v>0</v>
      </c>
      <c r="Q294" s="71">
        <v>0</v>
      </c>
      <c r="R294" s="71">
        <v>0</v>
      </c>
      <c r="S294" s="71">
        <v>6</v>
      </c>
      <c r="T294" s="71">
        <v>0</v>
      </c>
      <c r="U294" s="71">
        <v>4</v>
      </c>
      <c r="V294" s="71">
        <v>3</v>
      </c>
      <c r="W294" s="71">
        <v>3</v>
      </c>
      <c r="X294" s="71">
        <v>0</v>
      </c>
      <c r="Y294" s="71">
        <v>0</v>
      </c>
      <c r="Z294" s="71">
        <v>2</v>
      </c>
      <c r="AA294" s="71">
        <v>3</v>
      </c>
      <c r="AB294" s="71">
        <v>2</v>
      </c>
      <c r="AC294" s="71">
        <v>2</v>
      </c>
      <c r="AD294" s="71">
        <v>4</v>
      </c>
      <c r="AE294" s="71">
        <v>0</v>
      </c>
      <c r="AF294" s="71">
        <v>1</v>
      </c>
      <c r="AG294" s="73" t="s">
        <v>212</v>
      </c>
      <c r="AH294" s="73" t="s">
        <v>210</v>
      </c>
      <c r="AI294" s="76"/>
    </row>
    <row r="295" spans="1:35" hidden="1" x14ac:dyDescent="0.2">
      <c r="A295" s="67">
        <v>56516</v>
      </c>
      <c r="B295" s="71" t="s">
        <v>96</v>
      </c>
      <c r="C295" s="102">
        <f t="shared" ref="C295:C305" si="38">E295+F295+G295+I295</f>
        <v>4014</v>
      </c>
      <c r="D295" s="71">
        <v>235</v>
      </c>
      <c r="E295" s="71">
        <v>270</v>
      </c>
      <c r="F295" s="71">
        <v>1152</v>
      </c>
      <c r="G295" s="71">
        <v>0</v>
      </c>
      <c r="H295" s="71" t="s">
        <v>59</v>
      </c>
      <c r="I295" s="71">
        <v>2592</v>
      </c>
      <c r="J295" s="71" t="s">
        <v>47</v>
      </c>
      <c r="K295" s="94">
        <v>1</v>
      </c>
      <c r="L295" s="71">
        <v>16</v>
      </c>
      <c r="M295" s="71">
        <v>153</v>
      </c>
      <c r="N295" s="71">
        <f>M295*2</f>
        <v>306</v>
      </c>
      <c r="O295" s="71">
        <v>4</v>
      </c>
      <c r="P295" s="71">
        <v>84</v>
      </c>
      <c r="Q295" s="71">
        <f>P295*2</f>
        <v>168</v>
      </c>
      <c r="R295" s="71">
        <v>22</v>
      </c>
      <c r="S295" s="71">
        <v>37</v>
      </c>
      <c r="T295" s="71">
        <v>0</v>
      </c>
      <c r="U295" s="71">
        <v>5</v>
      </c>
      <c r="V295" s="71">
        <v>3</v>
      </c>
      <c r="W295" s="71">
        <v>2</v>
      </c>
      <c r="X295" s="71">
        <v>0</v>
      </c>
      <c r="Y295" s="71">
        <v>0</v>
      </c>
      <c r="Z295" s="71">
        <v>3</v>
      </c>
      <c r="AA295" s="71">
        <v>2</v>
      </c>
      <c r="AB295" s="71">
        <v>2</v>
      </c>
      <c r="AC295" s="71">
        <v>1</v>
      </c>
      <c r="AD295" s="71">
        <v>1</v>
      </c>
      <c r="AE295" s="71">
        <v>1</v>
      </c>
      <c r="AF295" s="71">
        <v>1</v>
      </c>
      <c r="AG295" s="73" t="s">
        <v>287</v>
      </c>
      <c r="AH295" s="73" t="s">
        <v>210</v>
      </c>
      <c r="AI295" s="76"/>
    </row>
    <row r="296" spans="1:35" ht="13.5" hidden="1" customHeight="1" x14ac:dyDescent="0.2">
      <c r="A296" s="67">
        <v>56553</v>
      </c>
      <c r="B296" s="71" t="s">
        <v>96</v>
      </c>
      <c r="C296" s="102">
        <f t="shared" si="38"/>
        <v>3093</v>
      </c>
      <c r="D296" s="71">
        <v>352</v>
      </c>
      <c r="E296" s="71">
        <v>2269</v>
      </c>
      <c r="F296" s="71">
        <v>472</v>
      </c>
      <c r="G296" s="71">
        <v>0</v>
      </c>
      <c r="H296" s="71" t="s">
        <v>59</v>
      </c>
      <c r="I296" s="71">
        <v>352</v>
      </c>
      <c r="J296" s="71" t="s">
        <v>47</v>
      </c>
      <c r="K296" s="94">
        <v>1</v>
      </c>
      <c r="L296" s="71">
        <v>16</v>
      </c>
      <c r="M296" s="71">
        <v>160</v>
      </c>
      <c r="N296" s="71">
        <f>M296*2</f>
        <v>320</v>
      </c>
      <c r="O296" s="71">
        <v>1</v>
      </c>
      <c r="P296" s="71">
        <v>14</v>
      </c>
      <c r="Q296" s="71">
        <f>P296*2</f>
        <v>28</v>
      </c>
      <c r="R296" s="71">
        <v>16</v>
      </c>
      <c r="S296" s="71">
        <v>50</v>
      </c>
      <c r="T296" s="71">
        <v>0</v>
      </c>
      <c r="U296" s="71">
        <v>5</v>
      </c>
      <c r="V296" s="71">
        <v>2</v>
      </c>
      <c r="W296" s="71">
        <v>1</v>
      </c>
      <c r="X296" s="71">
        <v>0</v>
      </c>
      <c r="Y296" s="71">
        <v>0</v>
      </c>
      <c r="Z296" s="71">
        <v>3</v>
      </c>
      <c r="AA296" s="71">
        <v>2</v>
      </c>
      <c r="AB296" s="71">
        <v>2</v>
      </c>
      <c r="AC296" s="71">
        <v>4</v>
      </c>
      <c r="AD296" s="71">
        <v>2</v>
      </c>
      <c r="AE296" s="71">
        <v>1</v>
      </c>
      <c r="AF296" s="71">
        <v>1</v>
      </c>
      <c r="AG296" s="73" t="s">
        <v>287</v>
      </c>
      <c r="AH296" s="73" t="s">
        <v>210</v>
      </c>
      <c r="AI296" s="76"/>
    </row>
    <row r="297" spans="1:35" ht="13.5" hidden="1" customHeight="1" x14ac:dyDescent="0.2">
      <c r="A297" s="67">
        <v>56554</v>
      </c>
      <c r="B297" s="71" t="s">
        <v>96</v>
      </c>
      <c r="C297" s="102">
        <f t="shared" si="38"/>
        <v>3093</v>
      </c>
      <c r="D297" s="71">
        <v>352</v>
      </c>
      <c r="E297" s="71">
        <v>2269</v>
      </c>
      <c r="F297" s="71">
        <v>472</v>
      </c>
      <c r="G297" s="71">
        <v>0</v>
      </c>
      <c r="H297" s="71" t="s">
        <v>59</v>
      </c>
      <c r="I297" s="71">
        <v>352</v>
      </c>
      <c r="J297" s="71" t="s">
        <v>47</v>
      </c>
      <c r="K297" s="94">
        <v>1</v>
      </c>
      <c r="L297" s="71">
        <v>16</v>
      </c>
      <c r="M297" s="71">
        <v>160</v>
      </c>
      <c r="N297" s="71">
        <f>M297*2</f>
        <v>320</v>
      </c>
      <c r="O297" s="71">
        <v>1</v>
      </c>
      <c r="P297" s="71">
        <v>14</v>
      </c>
      <c r="Q297" s="71">
        <f>P297*2</f>
        <v>28</v>
      </c>
      <c r="R297" s="71">
        <v>16</v>
      </c>
      <c r="S297" s="71">
        <v>50</v>
      </c>
      <c r="T297" s="71">
        <v>0</v>
      </c>
      <c r="U297" s="71">
        <v>5</v>
      </c>
      <c r="V297" s="71">
        <v>2</v>
      </c>
      <c r="W297" s="71">
        <v>1</v>
      </c>
      <c r="X297" s="71">
        <v>0</v>
      </c>
      <c r="Y297" s="71">
        <v>0</v>
      </c>
      <c r="Z297" s="71">
        <v>3</v>
      </c>
      <c r="AA297" s="71">
        <v>2</v>
      </c>
      <c r="AB297" s="71">
        <v>2</v>
      </c>
      <c r="AC297" s="71">
        <v>4</v>
      </c>
      <c r="AD297" s="71">
        <v>2</v>
      </c>
      <c r="AE297" s="71">
        <v>1</v>
      </c>
      <c r="AF297" s="71">
        <v>1</v>
      </c>
      <c r="AG297" s="73" t="s">
        <v>287</v>
      </c>
      <c r="AH297" s="73" t="s">
        <v>210</v>
      </c>
      <c r="AI297" s="76"/>
    </row>
    <row r="298" spans="1:35" ht="14.25" hidden="1" customHeight="1" x14ac:dyDescent="0.2">
      <c r="A298" s="67">
        <v>56555</v>
      </c>
      <c r="B298" s="71" t="s">
        <v>96</v>
      </c>
      <c r="C298" s="102">
        <f t="shared" si="38"/>
        <v>3093</v>
      </c>
      <c r="D298" s="71">
        <v>352</v>
      </c>
      <c r="E298" s="71">
        <v>2741</v>
      </c>
      <c r="F298" s="71">
        <v>0</v>
      </c>
      <c r="G298" s="71">
        <v>0</v>
      </c>
      <c r="H298" s="71" t="s">
        <v>59</v>
      </c>
      <c r="I298" s="71">
        <v>352</v>
      </c>
      <c r="J298" s="71" t="s">
        <v>47</v>
      </c>
      <c r="K298" s="94">
        <v>1</v>
      </c>
      <c r="L298" s="71">
        <v>16</v>
      </c>
      <c r="M298" s="71">
        <v>160</v>
      </c>
      <c r="N298" s="71">
        <f>M298*2</f>
        <v>320</v>
      </c>
      <c r="O298" s="71">
        <v>1</v>
      </c>
      <c r="P298" s="71">
        <v>14</v>
      </c>
      <c r="Q298" s="71">
        <f>P298*2</f>
        <v>28</v>
      </c>
      <c r="R298" s="71">
        <v>16</v>
      </c>
      <c r="S298" s="71">
        <v>50</v>
      </c>
      <c r="T298" s="71">
        <v>0</v>
      </c>
      <c r="U298" s="71">
        <v>5</v>
      </c>
      <c r="V298" s="71">
        <v>2</v>
      </c>
      <c r="W298" s="71">
        <v>1</v>
      </c>
      <c r="X298" s="71">
        <v>0</v>
      </c>
      <c r="Y298" s="71">
        <v>0</v>
      </c>
      <c r="Z298" s="71">
        <v>3</v>
      </c>
      <c r="AA298" s="71">
        <v>2</v>
      </c>
      <c r="AB298" s="71">
        <v>2</v>
      </c>
      <c r="AC298" s="71">
        <v>4</v>
      </c>
      <c r="AD298" s="71">
        <v>2</v>
      </c>
      <c r="AE298" s="71">
        <v>1</v>
      </c>
      <c r="AF298" s="71">
        <v>1</v>
      </c>
      <c r="AG298" s="73" t="s">
        <v>287</v>
      </c>
      <c r="AH298" s="73" t="s">
        <v>210</v>
      </c>
      <c r="AI298" s="76"/>
    </row>
    <row r="299" spans="1:35" ht="14.25" hidden="1" customHeight="1" x14ac:dyDescent="0.2">
      <c r="A299" s="67">
        <v>56556</v>
      </c>
      <c r="B299" s="71" t="s">
        <v>96</v>
      </c>
      <c r="C299" s="102">
        <f t="shared" si="38"/>
        <v>511</v>
      </c>
      <c r="D299" s="71">
        <v>35</v>
      </c>
      <c r="E299" s="71">
        <v>0</v>
      </c>
      <c r="F299" s="71">
        <v>0</v>
      </c>
      <c r="G299" s="71">
        <v>511</v>
      </c>
      <c r="H299" s="71" t="s">
        <v>50</v>
      </c>
      <c r="I299" s="71">
        <v>0</v>
      </c>
      <c r="J299" s="71" t="s">
        <v>47</v>
      </c>
      <c r="K299" s="94">
        <v>1</v>
      </c>
      <c r="L299" s="71">
        <v>3</v>
      </c>
      <c r="M299" s="71">
        <v>53</v>
      </c>
      <c r="N299" s="71">
        <v>0</v>
      </c>
      <c r="O299" s="71">
        <v>0</v>
      </c>
      <c r="P299" s="71">
        <v>0</v>
      </c>
      <c r="Q299" s="71">
        <v>10</v>
      </c>
      <c r="R299" s="71">
        <v>0</v>
      </c>
      <c r="S299" s="71">
        <v>0</v>
      </c>
      <c r="T299" s="71">
        <v>1</v>
      </c>
      <c r="U299" s="71">
        <v>0</v>
      </c>
      <c r="V299" s="71">
        <v>0</v>
      </c>
      <c r="W299" s="71">
        <v>0</v>
      </c>
      <c r="X299" s="71">
        <v>1</v>
      </c>
      <c r="Y299" s="71">
        <v>1</v>
      </c>
      <c r="Z299" s="71">
        <v>1</v>
      </c>
      <c r="AA299" s="71">
        <v>0</v>
      </c>
      <c r="AB299" s="71">
        <v>1</v>
      </c>
      <c r="AC299" s="71">
        <v>1</v>
      </c>
      <c r="AD299" s="71">
        <v>1</v>
      </c>
      <c r="AE299" s="71"/>
      <c r="AF299" s="71"/>
      <c r="AG299" s="73" t="s">
        <v>287</v>
      </c>
      <c r="AH299" s="73" t="s">
        <v>210</v>
      </c>
      <c r="AI299" s="76"/>
    </row>
    <row r="300" spans="1:35" ht="14.25" hidden="1" customHeight="1" x14ac:dyDescent="0.2">
      <c r="A300" s="67">
        <v>56615</v>
      </c>
      <c r="B300" s="71" t="s">
        <v>96</v>
      </c>
      <c r="C300" s="102">
        <f t="shared" si="38"/>
        <v>958</v>
      </c>
      <c r="D300" s="71">
        <v>958</v>
      </c>
      <c r="E300" s="71">
        <v>0</v>
      </c>
      <c r="F300" s="71">
        <v>0</v>
      </c>
      <c r="G300" s="71">
        <v>958</v>
      </c>
      <c r="H300" s="71" t="s">
        <v>50</v>
      </c>
      <c r="I300" s="71">
        <v>0</v>
      </c>
      <c r="J300" s="71" t="s">
        <v>62</v>
      </c>
      <c r="K300" s="94">
        <v>1</v>
      </c>
      <c r="L300" s="71">
        <v>0</v>
      </c>
      <c r="M300" s="71">
        <v>0</v>
      </c>
      <c r="N300" s="71">
        <v>0</v>
      </c>
      <c r="O300" s="71">
        <v>0</v>
      </c>
      <c r="P300" s="71">
        <v>0</v>
      </c>
      <c r="Q300" s="71">
        <v>0</v>
      </c>
      <c r="R300" s="71">
        <v>0</v>
      </c>
      <c r="S300" s="71">
        <v>20</v>
      </c>
      <c r="T300" s="71">
        <v>0</v>
      </c>
      <c r="U300" s="71">
        <v>13</v>
      </c>
      <c r="V300" s="71">
        <v>11</v>
      </c>
      <c r="W300" s="71">
        <v>8</v>
      </c>
      <c r="X300" s="71">
        <v>0</v>
      </c>
      <c r="Y300" s="71">
        <v>0</v>
      </c>
      <c r="Z300" s="71">
        <v>0</v>
      </c>
      <c r="AA300" s="71">
        <v>11</v>
      </c>
      <c r="AB300" s="71">
        <v>0</v>
      </c>
      <c r="AC300" s="71">
        <v>12</v>
      </c>
      <c r="AD300" s="71">
        <v>0</v>
      </c>
      <c r="AE300" s="71">
        <v>0</v>
      </c>
      <c r="AF300" s="71">
        <v>1</v>
      </c>
      <c r="AG300" s="73" t="s">
        <v>287</v>
      </c>
      <c r="AH300" s="73" t="s">
        <v>210</v>
      </c>
      <c r="AI300" s="104" t="s">
        <v>297</v>
      </c>
    </row>
    <row r="301" spans="1:35" ht="13.5" hidden="1" customHeight="1" x14ac:dyDescent="0.2">
      <c r="A301" s="67">
        <v>56616</v>
      </c>
      <c r="B301" s="71" t="s">
        <v>96</v>
      </c>
      <c r="C301" s="102">
        <f t="shared" si="38"/>
        <v>958</v>
      </c>
      <c r="D301" s="71">
        <v>958</v>
      </c>
      <c r="E301" s="71">
        <v>0</v>
      </c>
      <c r="F301" s="71">
        <v>0</v>
      </c>
      <c r="G301" s="71">
        <v>958</v>
      </c>
      <c r="H301" s="71" t="s">
        <v>50</v>
      </c>
      <c r="I301" s="71">
        <v>0</v>
      </c>
      <c r="J301" s="71" t="s">
        <v>62</v>
      </c>
      <c r="K301" s="94">
        <v>1</v>
      </c>
      <c r="L301" s="71">
        <v>0</v>
      </c>
      <c r="M301" s="71">
        <v>0</v>
      </c>
      <c r="N301" s="71">
        <v>0</v>
      </c>
      <c r="O301" s="71">
        <v>0</v>
      </c>
      <c r="P301" s="71">
        <v>0</v>
      </c>
      <c r="Q301" s="71">
        <v>0</v>
      </c>
      <c r="R301" s="71">
        <v>0</v>
      </c>
      <c r="S301" s="71">
        <v>20</v>
      </c>
      <c r="T301" s="71">
        <v>0</v>
      </c>
      <c r="U301" s="71">
        <v>13</v>
      </c>
      <c r="V301" s="71">
        <v>11</v>
      </c>
      <c r="W301" s="71">
        <v>8</v>
      </c>
      <c r="X301" s="71">
        <v>0</v>
      </c>
      <c r="Y301" s="71">
        <v>0</v>
      </c>
      <c r="Z301" s="71">
        <v>0</v>
      </c>
      <c r="AA301" s="71">
        <v>11</v>
      </c>
      <c r="AB301" s="71">
        <v>0</v>
      </c>
      <c r="AC301" s="71">
        <v>12</v>
      </c>
      <c r="AD301" s="71">
        <v>0</v>
      </c>
      <c r="AE301" s="71">
        <v>0</v>
      </c>
      <c r="AF301" s="71">
        <v>1</v>
      </c>
      <c r="AG301" s="73" t="s">
        <v>287</v>
      </c>
      <c r="AH301" s="73" t="s">
        <v>210</v>
      </c>
      <c r="AI301" s="104" t="s">
        <v>297</v>
      </c>
    </row>
    <row r="302" spans="1:35" ht="15" hidden="1" customHeight="1" x14ac:dyDescent="0.2">
      <c r="A302" s="67">
        <v>56617</v>
      </c>
      <c r="B302" s="71" t="s">
        <v>96</v>
      </c>
      <c r="C302" s="102">
        <f t="shared" si="38"/>
        <v>958</v>
      </c>
      <c r="D302" s="71">
        <v>958</v>
      </c>
      <c r="E302" s="71">
        <v>0</v>
      </c>
      <c r="F302" s="71">
        <v>0</v>
      </c>
      <c r="G302" s="71">
        <v>958</v>
      </c>
      <c r="H302" s="71" t="s">
        <v>50</v>
      </c>
      <c r="I302" s="71">
        <v>0</v>
      </c>
      <c r="J302" s="71" t="s">
        <v>62</v>
      </c>
      <c r="K302" s="94">
        <v>1</v>
      </c>
      <c r="L302" s="71">
        <v>0</v>
      </c>
      <c r="M302" s="71">
        <v>0</v>
      </c>
      <c r="N302" s="71">
        <v>0</v>
      </c>
      <c r="O302" s="71">
        <v>0</v>
      </c>
      <c r="P302" s="71">
        <v>0</v>
      </c>
      <c r="Q302" s="71">
        <v>0</v>
      </c>
      <c r="R302" s="71">
        <v>0</v>
      </c>
      <c r="S302" s="71">
        <v>20</v>
      </c>
      <c r="T302" s="71">
        <v>0</v>
      </c>
      <c r="U302" s="71">
        <v>13</v>
      </c>
      <c r="V302" s="71">
        <v>11</v>
      </c>
      <c r="W302" s="71">
        <v>8</v>
      </c>
      <c r="X302" s="71">
        <v>0</v>
      </c>
      <c r="Y302" s="71">
        <v>0</v>
      </c>
      <c r="Z302" s="71">
        <v>0</v>
      </c>
      <c r="AA302" s="71">
        <v>11</v>
      </c>
      <c r="AB302" s="71">
        <v>0</v>
      </c>
      <c r="AC302" s="71">
        <v>12</v>
      </c>
      <c r="AD302" s="71">
        <v>0</v>
      </c>
      <c r="AE302" s="71">
        <v>0</v>
      </c>
      <c r="AF302" s="71">
        <v>1</v>
      </c>
      <c r="AG302" s="73" t="s">
        <v>287</v>
      </c>
      <c r="AH302" s="73" t="s">
        <v>210</v>
      </c>
      <c r="AI302" s="104" t="s">
        <v>297</v>
      </c>
    </row>
    <row r="303" spans="1:35" ht="13.5" hidden="1" customHeight="1" x14ac:dyDescent="0.2">
      <c r="A303" s="67">
        <v>56619</v>
      </c>
      <c r="B303" s="71" t="s">
        <v>96</v>
      </c>
      <c r="C303" s="102">
        <f t="shared" si="38"/>
        <v>958</v>
      </c>
      <c r="D303" s="71">
        <v>958</v>
      </c>
      <c r="E303" s="71">
        <v>0</v>
      </c>
      <c r="F303" s="71">
        <v>0</v>
      </c>
      <c r="G303" s="71">
        <v>958</v>
      </c>
      <c r="H303" s="71" t="s">
        <v>50</v>
      </c>
      <c r="I303" s="71">
        <v>0</v>
      </c>
      <c r="J303" s="71" t="s">
        <v>62</v>
      </c>
      <c r="K303" s="94">
        <v>1</v>
      </c>
      <c r="L303" s="71">
        <v>0</v>
      </c>
      <c r="M303" s="71">
        <v>0</v>
      </c>
      <c r="N303" s="71">
        <v>0</v>
      </c>
      <c r="O303" s="71">
        <v>0</v>
      </c>
      <c r="P303" s="71">
        <v>0</v>
      </c>
      <c r="Q303" s="71">
        <v>0</v>
      </c>
      <c r="R303" s="71">
        <v>0</v>
      </c>
      <c r="S303" s="71">
        <v>20</v>
      </c>
      <c r="T303" s="71">
        <v>0</v>
      </c>
      <c r="U303" s="71">
        <v>13</v>
      </c>
      <c r="V303" s="71">
        <v>11</v>
      </c>
      <c r="W303" s="71">
        <v>8</v>
      </c>
      <c r="X303" s="71">
        <v>0</v>
      </c>
      <c r="Y303" s="71">
        <v>0</v>
      </c>
      <c r="Z303" s="71">
        <v>0</v>
      </c>
      <c r="AA303" s="71">
        <v>11</v>
      </c>
      <c r="AB303" s="71">
        <v>0</v>
      </c>
      <c r="AC303" s="71">
        <v>12</v>
      </c>
      <c r="AD303" s="71">
        <v>0</v>
      </c>
      <c r="AE303" s="71">
        <v>0</v>
      </c>
      <c r="AF303" s="71">
        <v>1</v>
      </c>
      <c r="AG303" s="73" t="s">
        <v>287</v>
      </c>
      <c r="AH303" s="73" t="s">
        <v>210</v>
      </c>
      <c r="AI303" s="104" t="s">
        <v>297</v>
      </c>
    </row>
    <row r="304" spans="1:35" hidden="1" x14ac:dyDescent="0.2">
      <c r="A304" s="67">
        <v>56765</v>
      </c>
      <c r="B304" s="71" t="s">
        <v>96</v>
      </c>
      <c r="C304" s="102">
        <f t="shared" si="38"/>
        <v>186</v>
      </c>
      <c r="D304" s="71">
        <v>119</v>
      </c>
      <c r="E304" s="71">
        <v>186</v>
      </c>
      <c r="F304" s="71">
        <v>0</v>
      </c>
      <c r="G304" s="71">
        <v>0</v>
      </c>
      <c r="H304" s="71" t="s">
        <v>50</v>
      </c>
      <c r="I304" s="71">
        <v>0</v>
      </c>
      <c r="J304" s="71" t="s">
        <v>47</v>
      </c>
      <c r="K304" s="94">
        <v>1</v>
      </c>
      <c r="L304" s="71">
        <v>3</v>
      </c>
      <c r="M304" s="71">
        <v>63</v>
      </c>
      <c r="N304" s="71">
        <f>M304*2</f>
        <v>126</v>
      </c>
      <c r="O304" s="71">
        <f>M304*2</f>
        <v>126</v>
      </c>
      <c r="P304" s="71">
        <v>0</v>
      </c>
      <c r="Q304" s="71"/>
      <c r="R304" s="71">
        <v>0</v>
      </c>
      <c r="S304" s="71">
        <f>R304*2</f>
        <v>0</v>
      </c>
      <c r="T304" s="71">
        <v>0</v>
      </c>
      <c r="U304" s="71">
        <v>3</v>
      </c>
      <c r="V304" s="71">
        <v>4</v>
      </c>
      <c r="W304" s="71">
        <v>1</v>
      </c>
      <c r="X304" s="71">
        <v>1</v>
      </c>
      <c r="Y304" s="71">
        <v>1</v>
      </c>
      <c r="Z304" s="71">
        <v>0</v>
      </c>
      <c r="AA304" s="71">
        <v>0</v>
      </c>
      <c r="AB304" s="71">
        <v>1</v>
      </c>
      <c r="AC304" s="71">
        <v>1</v>
      </c>
      <c r="AD304" s="71">
        <v>1</v>
      </c>
      <c r="AE304" s="71">
        <v>1</v>
      </c>
      <c r="AF304" s="71">
        <v>0</v>
      </c>
      <c r="AG304" s="73" t="s">
        <v>298</v>
      </c>
      <c r="AH304" s="73" t="s">
        <v>210</v>
      </c>
      <c r="AI304" s="76"/>
    </row>
    <row r="305" spans="1:35" hidden="1" x14ac:dyDescent="0.2">
      <c r="A305" s="67">
        <v>56767</v>
      </c>
      <c r="B305" s="71" t="s">
        <v>96</v>
      </c>
      <c r="C305" s="102">
        <f t="shared" si="38"/>
        <v>4714</v>
      </c>
      <c r="D305" s="71">
        <v>507</v>
      </c>
      <c r="E305" s="71">
        <v>2316</v>
      </c>
      <c r="F305" s="71">
        <v>1755</v>
      </c>
      <c r="G305" s="71">
        <v>38</v>
      </c>
      <c r="H305" s="71" t="s">
        <v>59</v>
      </c>
      <c r="I305" s="71">
        <v>605</v>
      </c>
      <c r="J305" s="71" t="s">
        <v>47</v>
      </c>
      <c r="K305" s="94">
        <v>1</v>
      </c>
      <c r="L305" s="71">
        <v>10</v>
      </c>
      <c r="M305" s="71">
        <v>200</v>
      </c>
      <c r="N305" s="71">
        <f>M305*2</f>
        <v>400</v>
      </c>
      <c r="O305" s="71">
        <v>2</v>
      </c>
      <c r="P305" s="71">
        <v>42</v>
      </c>
      <c r="Q305" s="71">
        <f>P305*2</f>
        <v>84</v>
      </c>
      <c r="R305" s="71">
        <v>10</v>
      </c>
      <c r="S305" s="71">
        <v>65</v>
      </c>
      <c r="T305" s="71">
        <v>74</v>
      </c>
      <c r="U305" s="71">
        <v>9</v>
      </c>
      <c r="V305" s="71">
        <v>6</v>
      </c>
      <c r="W305" s="71">
        <v>2</v>
      </c>
      <c r="X305" s="71">
        <v>0</v>
      </c>
      <c r="Y305" s="71">
        <v>0</v>
      </c>
      <c r="Z305" s="71">
        <v>2</v>
      </c>
      <c r="AA305" s="71">
        <v>6</v>
      </c>
      <c r="AB305" s="71">
        <v>6</v>
      </c>
      <c r="AC305" s="71">
        <v>1</v>
      </c>
      <c r="AD305" s="71">
        <v>1</v>
      </c>
      <c r="AE305" s="71">
        <v>1</v>
      </c>
      <c r="AF305" s="71">
        <v>1</v>
      </c>
      <c r="AG305" s="73" t="s">
        <v>298</v>
      </c>
      <c r="AH305" s="73" t="s">
        <v>210</v>
      </c>
      <c r="AI305" s="76"/>
    </row>
    <row r="306" spans="1:35" hidden="1" x14ac:dyDescent="0.2">
      <c r="A306" s="70">
        <v>56800</v>
      </c>
      <c r="B306" s="71" t="s">
        <v>96</v>
      </c>
      <c r="C306" s="102">
        <v>209839</v>
      </c>
      <c r="D306" s="71"/>
      <c r="E306" s="71"/>
      <c r="F306" s="71"/>
      <c r="G306" s="71"/>
      <c r="H306" s="71"/>
      <c r="I306" s="71"/>
      <c r="J306" s="71" t="s">
        <v>47</v>
      </c>
      <c r="K306" s="94">
        <v>1</v>
      </c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>
        <v>0</v>
      </c>
      <c r="Y306" s="71">
        <v>0</v>
      </c>
      <c r="Z306" s="71"/>
      <c r="AA306" s="71"/>
      <c r="AB306" s="71"/>
      <c r="AC306" s="71"/>
      <c r="AD306" s="71"/>
      <c r="AE306" s="71"/>
      <c r="AF306" s="71"/>
      <c r="AG306" s="73"/>
      <c r="AH306" s="73"/>
      <c r="AI306" s="76" t="s">
        <v>351</v>
      </c>
    </row>
    <row r="307" spans="1:35" hidden="1" x14ac:dyDescent="0.2">
      <c r="A307" s="67">
        <v>56820</v>
      </c>
      <c r="B307" s="71" t="s">
        <v>96</v>
      </c>
      <c r="C307" s="102">
        <f>E307+F307+G307+I307</f>
        <v>12587</v>
      </c>
      <c r="D307" s="71">
        <v>10258</v>
      </c>
      <c r="E307" s="71">
        <v>11982</v>
      </c>
      <c r="F307" s="71">
        <v>0</v>
      </c>
      <c r="G307" s="71">
        <v>0</v>
      </c>
      <c r="H307" s="71" t="s">
        <v>59</v>
      </c>
      <c r="I307" s="71">
        <v>605</v>
      </c>
      <c r="J307" s="71" t="s">
        <v>47</v>
      </c>
      <c r="K307" s="94">
        <v>1</v>
      </c>
      <c r="L307" s="71">
        <v>10</v>
      </c>
      <c r="M307" s="71">
        <v>200</v>
      </c>
      <c r="N307" s="71">
        <f>M307*2</f>
        <v>400</v>
      </c>
      <c r="O307" s="71">
        <v>2</v>
      </c>
      <c r="P307" s="71">
        <v>42</v>
      </c>
      <c r="Q307" s="71">
        <f>P307*2</f>
        <v>84</v>
      </c>
      <c r="R307" s="71">
        <v>10</v>
      </c>
      <c r="S307" s="71">
        <v>65</v>
      </c>
      <c r="T307" s="71">
        <v>74</v>
      </c>
      <c r="U307" s="71">
        <v>9</v>
      </c>
      <c r="V307" s="71">
        <v>6</v>
      </c>
      <c r="W307" s="71">
        <v>2</v>
      </c>
      <c r="X307" s="71">
        <v>0</v>
      </c>
      <c r="Y307" s="71">
        <v>0</v>
      </c>
      <c r="Z307" s="71">
        <v>2</v>
      </c>
      <c r="AA307" s="71">
        <v>6</v>
      </c>
      <c r="AB307" s="71">
        <v>6</v>
      </c>
      <c r="AC307" s="71">
        <v>1</v>
      </c>
      <c r="AD307" s="71">
        <v>1</v>
      </c>
      <c r="AE307" s="71">
        <v>1</v>
      </c>
      <c r="AF307" s="71">
        <v>1</v>
      </c>
      <c r="AG307" s="73"/>
      <c r="AH307" s="73"/>
      <c r="AI307" s="76"/>
    </row>
    <row r="308" spans="1:35" hidden="1" x14ac:dyDescent="0.2">
      <c r="A308" s="67">
        <v>69000</v>
      </c>
      <c r="B308" s="71" t="s">
        <v>49</v>
      </c>
      <c r="C308" s="102">
        <v>22547</v>
      </c>
      <c r="D308" s="71">
        <v>908</v>
      </c>
      <c r="E308" s="71">
        <v>0</v>
      </c>
      <c r="F308" s="71">
        <v>0</v>
      </c>
      <c r="G308" s="79">
        <v>22547</v>
      </c>
      <c r="H308" s="71" t="s">
        <v>50</v>
      </c>
      <c r="I308" s="71">
        <v>0</v>
      </c>
      <c r="J308" s="71" t="s">
        <v>218</v>
      </c>
      <c r="K308" s="95">
        <v>3</v>
      </c>
      <c r="L308" s="71">
        <v>104</v>
      </c>
      <c r="M308" s="79">
        <v>12045</v>
      </c>
      <c r="N308" s="71">
        <f>M308*2</f>
        <v>24090</v>
      </c>
      <c r="O308" s="71">
        <v>23</v>
      </c>
      <c r="P308" s="71">
        <v>64</v>
      </c>
      <c r="Q308" s="71">
        <f>P308*2</f>
        <v>128</v>
      </c>
      <c r="R308" s="71">
        <v>0</v>
      </c>
      <c r="S308" s="71">
        <v>50</v>
      </c>
      <c r="T308" s="71">
        <v>0</v>
      </c>
      <c r="U308" s="71">
        <v>9</v>
      </c>
      <c r="V308" s="71">
        <v>15</v>
      </c>
      <c r="W308" s="71">
        <v>4</v>
      </c>
      <c r="X308" s="71">
        <v>0</v>
      </c>
      <c r="Y308" s="71">
        <v>0</v>
      </c>
      <c r="Z308" s="71">
        <v>0</v>
      </c>
      <c r="AA308" s="71">
        <v>19</v>
      </c>
      <c r="AB308" s="71">
        <v>0</v>
      </c>
      <c r="AC308" s="71">
        <v>0</v>
      </c>
      <c r="AD308" s="71">
        <v>4</v>
      </c>
      <c r="AE308" s="71">
        <v>0</v>
      </c>
      <c r="AF308" s="71">
        <v>1</v>
      </c>
      <c r="AG308" s="73"/>
      <c r="AH308" s="73" t="s">
        <v>210</v>
      </c>
      <c r="AI308" s="76"/>
    </row>
    <row r="309" spans="1:35" hidden="1" x14ac:dyDescent="0.2">
      <c r="A309" s="67">
        <v>69004</v>
      </c>
      <c r="B309" s="71" t="s">
        <v>49</v>
      </c>
      <c r="C309" s="102">
        <f t="shared" ref="C309:C318" si="39">E309+F309+G309+I309</f>
        <v>881</v>
      </c>
      <c r="D309" s="71">
        <v>274</v>
      </c>
      <c r="E309" s="71">
        <v>638</v>
      </c>
      <c r="F309" s="71">
        <v>0</v>
      </c>
      <c r="G309" s="71">
        <v>0</v>
      </c>
      <c r="H309" s="71" t="s">
        <v>59</v>
      </c>
      <c r="I309" s="71">
        <v>243</v>
      </c>
      <c r="J309" s="71" t="s">
        <v>47</v>
      </c>
      <c r="K309" s="99">
        <v>5</v>
      </c>
      <c r="L309" s="71">
        <v>10</v>
      </c>
      <c r="M309" s="71">
        <v>420</v>
      </c>
      <c r="N309" s="71">
        <f t="shared" ref="N309:N318" si="40">M309*2</f>
        <v>840</v>
      </c>
      <c r="O309" s="71">
        <v>2</v>
      </c>
      <c r="P309" s="71">
        <v>60</v>
      </c>
      <c r="Q309" s="71">
        <f t="shared" ref="Q309:Q312" si="41">P309*2</f>
        <v>120</v>
      </c>
      <c r="R309" s="71">
        <v>10</v>
      </c>
      <c r="S309" s="71">
        <v>0</v>
      </c>
      <c r="T309" s="71">
        <v>0</v>
      </c>
      <c r="U309" s="71">
        <v>4</v>
      </c>
      <c r="V309" s="71">
        <v>4</v>
      </c>
      <c r="W309" s="71">
        <v>1</v>
      </c>
      <c r="X309" s="71">
        <v>0</v>
      </c>
      <c r="Y309" s="71">
        <v>0</v>
      </c>
      <c r="Z309" s="71">
        <v>2</v>
      </c>
      <c r="AA309" s="71">
        <v>4</v>
      </c>
      <c r="AB309" s="71">
        <v>2</v>
      </c>
      <c r="AC309" s="71">
        <v>0</v>
      </c>
      <c r="AD309" s="71">
        <v>0</v>
      </c>
      <c r="AE309" s="71">
        <v>0</v>
      </c>
      <c r="AF309" s="71">
        <v>0</v>
      </c>
      <c r="AG309" s="73" t="s">
        <v>242</v>
      </c>
      <c r="AH309" s="73" t="s">
        <v>210</v>
      </c>
      <c r="AI309" s="76"/>
    </row>
    <row r="310" spans="1:35" ht="12" hidden="1" customHeight="1" x14ac:dyDescent="0.2">
      <c r="A310" s="67">
        <v>69005</v>
      </c>
      <c r="B310" s="71" t="s">
        <v>49</v>
      </c>
      <c r="C310" s="102">
        <f t="shared" si="39"/>
        <v>876</v>
      </c>
      <c r="D310" s="71">
        <v>78</v>
      </c>
      <c r="E310" s="71">
        <v>798</v>
      </c>
      <c r="F310" s="71">
        <v>0</v>
      </c>
      <c r="G310" s="71">
        <v>0</v>
      </c>
      <c r="H310" s="71" t="s">
        <v>59</v>
      </c>
      <c r="I310" s="71">
        <v>78</v>
      </c>
      <c r="J310" s="71" t="s">
        <v>47</v>
      </c>
      <c r="K310" s="99">
        <v>5</v>
      </c>
      <c r="L310" s="71">
        <v>7</v>
      </c>
      <c r="M310" s="71">
        <v>161</v>
      </c>
      <c r="N310" s="71">
        <f t="shared" si="40"/>
        <v>322</v>
      </c>
      <c r="O310" s="71">
        <v>1</v>
      </c>
      <c r="P310" s="71">
        <v>24</v>
      </c>
      <c r="Q310" s="71">
        <f t="shared" si="41"/>
        <v>48</v>
      </c>
      <c r="R310" s="71">
        <v>7</v>
      </c>
      <c r="S310" s="71">
        <v>12</v>
      </c>
      <c r="T310" s="71">
        <v>6</v>
      </c>
      <c r="U310" s="71">
        <v>2</v>
      </c>
      <c r="V310" s="71">
        <v>1</v>
      </c>
      <c r="W310" s="71">
        <v>1</v>
      </c>
      <c r="X310" s="71">
        <v>0</v>
      </c>
      <c r="Y310" s="71">
        <v>0</v>
      </c>
      <c r="Z310" s="71">
        <v>1</v>
      </c>
      <c r="AA310" s="71">
        <v>1</v>
      </c>
      <c r="AB310" s="71">
        <v>1</v>
      </c>
      <c r="AC310" s="71">
        <v>0</v>
      </c>
      <c r="AD310" s="71">
        <v>1</v>
      </c>
      <c r="AE310" s="71">
        <v>0</v>
      </c>
      <c r="AF310" s="71">
        <v>1</v>
      </c>
      <c r="AG310" s="73" t="s">
        <v>242</v>
      </c>
      <c r="AH310" s="73"/>
      <c r="AI310" s="76"/>
    </row>
    <row r="311" spans="1:35" hidden="1" x14ac:dyDescent="0.2">
      <c r="A311" s="67">
        <v>69012</v>
      </c>
      <c r="B311" s="71" t="s">
        <v>49</v>
      </c>
      <c r="C311" s="102">
        <f t="shared" si="39"/>
        <v>3743</v>
      </c>
      <c r="D311" s="71">
        <v>245</v>
      </c>
      <c r="E311" s="71">
        <v>929</v>
      </c>
      <c r="F311" s="71">
        <v>0</v>
      </c>
      <c r="G311" s="71">
        <v>123</v>
      </c>
      <c r="H311" s="71" t="s">
        <v>101</v>
      </c>
      <c r="I311" s="71">
        <v>2691</v>
      </c>
      <c r="J311" s="71" t="s">
        <v>47</v>
      </c>
      <c r="K311" s="99">
        <v>5</v>
      </c>
      <c r="L311" s="71">
        <v>18</v>
      </c>
      <c r="M311" s="71">
        <v>378</v>
      </c>
      <c r="N311" s="71">
        <f t="shared" si="40"/>
        <v>756</v>
      </c>
      <c r="O311" s="71">
        <v>5</v>
      </c>
      <c r="P311" s="71">
        <v>96</v>
      </c>
      <c r="Q311" s="71">
        <f t="shared" si="41"/>
        <v>192</v>
      </c>
      <c r="R311" s="71">
        <v>18</v>
      </c>
      <c r="S311" s="71">
        <v>0</v>
      </c>
      <c r="T311" s="71">
        <v>0</v>
      </c>
      <c r="U311" s="71">
        <v>9</v>
      </c>
      <c r="V311" s="71">
        <v>7</v>
      </c>
      <c r="W311" s="71">
        <v>3</v>
      </c>
      <c r="X311" s="71">
        <v>0</v>
      </c>
      <c r="Y311" s="71">
        <v>1</v>
      </c>
      <c r="Z311" s="71">
        <v>3</v>
      </c>
      <c r="AA311" s="71">
        <v>7</v>
      </c>
      <c r="AB311" s="71">
        <v>5</v>
      </c>
      <c r="AC311" s="71">
        <v>0</v>
      </c>
      <c r="AD311" s="71">
        <v>0</v>
      </c>
      <c r="AE311" s="71">
        <v>0</v>
      </c>
      <c r="AF311" s="71">
        <v>0</v>
      </c>
      <c r="AG311" s="73" t="s">
        <v>242</v>
      </c>
      <c r="AH311" s="73" t="s">
        <v>210</v>
      </c>
      <c r="AI311" s="76"/>
    </row>
    <row r="312" spans="1:35" hidden="1" x14ac:dyDescent="0.2">
      <c r="A312" s="67">
        <v>70001</v>
      </c>
      <c r="B312" s="71" t="s">
        <v>102</v>
      </c>
      <c r="C312" s="102">
        <f t="shared" si="39"/>
        <v>3420</v>
      </c>
      <c r="D312" s="71">
        <v>83</v>
      </c>
      <c r="E312" s="71">
        <v>3420</v>
      </c>
      <c r="F312" s="71">
        <v>0</v>
      </c>
      <c r="G312" s="71">
        <v>0</v>
      </c>
      <c r="H312" s="71" t="s">
        <v>50</v>
      </c>
      <c r="I312" s="71">
        <v>0</v>
      </c>
      <c r="J312" s="71" t="s">
        <v>47</v>
      </c>
      <c r="K312" s="94">
        <v>1</v>
      </c>
      <c r="L312" s="71">
        <v>19</v>
      </c>
      <c r="M312" s="71">
        <v>285</v>
      </c>
      <c r="N312" s="71">
        <f t="shared" si="40"/>
        <v>570</v>
      </c>
      <c r="O312" s="71">
        <v>0</v>
      </c>
      <c r="P312" s="71">
        <v>0</v>
      </c>
      <c r="Q312" s="71">
        <f t="shared" si="41"/>
        <v>0</v>
      </c>
      <c r="R312" s="71">
        <v>0</v>
      </c>
      <c r="S312" s="71">
        <v>48</v>
      </c>
      <c r="T312" s="71">
        <v>0</v>
      </c>
      <c r="U312" s="71">
        <v>2</v>
      </c>
      <c r="V312" s="71">
        <v>2</v>
      </c>
      <c r="W312" s="71">
        <v>0</v>
      </c>
      <c r="X312" s="71">
        <v>0</v>
      </c>
      <c r="Y312" s="71">
        <v>0</v>
      </c>
      <c r="Z312" s="71">
        <v>1</v>
      </c>
      <c r="AA312" s="71">
        <v>2</v>
      </c>
      <c r="AB312" s="71">
        <v>1</v>
      </c>
      <c r="AC312" s="71">
        <v>0</v>
      </c>
      <c r="AD312" s="71">
        <v>1</v>
      </c>
      <c r="AE312" s="71">
        <v>0</v>
      </c>
      <c r="AF312" s="71">
        <v>1</v>
      </c>
      <c r="AG312" s="73" t="s">
        <v>242</v>
      </c>
      <c r="AH312" s="73" t="s">
        <v>210</v>
      </c>
      <c r="AI312" s="76"/>
    </row>
    <row r="313" spans="1:35" hidden="1" x14ac:dyDescent="0.2">
      <c r="A313" s="67">
        <v>70015</v>
      </c>
      <c r="B313" s="71" t="s">
        <v>102</v>
      </c>
      <c r="C313" s="102">
        <f t="shared" si="39"/>
        <v>80</v>
      </c>
      <c r="D313" s="71">
        <v>80</v>
      </c>
      <c r="E313" s="71">
        <v>0</v>
      </c>
      <c r="F313" s="71">
        <v>0</v>
      </c>
      <c r="G313" s="71">
        <v>0</v>
      </c>
      <c r="H313" s="71" t="s">
        <v>18</v>
      </c>
      <c r="I313" s="71">
        <v>80</v>
      </c>
      <c r="J313" s="71" t="s">
        <v>62</v>
      </c>
      <c r="K313" s="94">
        <v>1</v>
      </c>
      <c r="L313" s="71">
        <v>2</v>
      </c>
      <c r="M313" s="71">
        <v>0</v>
      </c>
      <c r="N313" s="71">
        <f t="shared" si="40"/>
        <v>0</v>
      </c>
      <c r="O313" s="71">
        <v>0</v>
      </c>
      <c r="P313" s="71">
        <v>0</v>
      </c>
      <c r="Q313" s="71">
        <v>0</v>
      </c>
      <c r="R313" s="71">
        <v>0</v>
      </c>
      <c r="S313" s="71">
        <v>4</v>
      </c>
      <c r="T313" s="71">
        <v>0</v>
      </c>
      <c r="U313" s="71">
        <v>2</v>
      </c>
      <c r="V313" s="71">
        <v>2</v>
      </c>
      <c r="W313" s="71">
        <v>0</v>
      </c>
      <c r="X313" s="71">
        <v>0</v>
      </c>
      <c r="Y313" s="71">
        <v>0</v>
      </c>
      <c r="Z313" s="71">
        <v>2</v>
      </c>
      <c r="AA313" s="71">
        <v>2</v>
      </c>
      <c r="AB313" s="71">
        <v>2</v>
      </c>
      <c r="AC313" s="71">
        <v>0</v>
      </c>
      <c r="AD313" s="71">
        <v>0</v>
      </c>
      <c r="AE313" s="71">
        <v>0</v>
      </c>
      <c r="AF313" s="71">
        <v>1</v>
      </c>
      <c r="AG313" s="73" t="s">
        <v>242</v>
      </c>
      <c r="AH313" s="73"/>
      <c r="AI313" s="76"/>
    </row>
    <row r="314" spans="1:35" hidden="1" x14ac:dyDescent="0.2">
      <c r="A314" s="67">
        <v>70017</v>
      </c>
      <c r="B314" s="71" t="s">
        <v>102</v>
      </c>
      <c r="C314" s="102">
        <f t="shared" si="39"/>
        <v>415</v>
      </c>
      <c r="D314" s="71">
        <v>28</v>
      </c>
      <c r="E314" s="71">
        <v>0</v>
      </c>
      <c r="F314" s="71">
        <v>0</v>
      </c>
      <c r="G314" s="71">
        <v>0</v>
      </c>
      <c r="H314" s="71" t="s">
        <v>56</v>
      </c>
      <c r="I314" s="71">
        <v>415</v>
      </c>
      <c r="J314" s="71" t="s">
        <v>78</v>
      </c>
      <c r="K314" s="94">
        <v>1</v>
      </c>
      <c r="L314" s="71">
        <v>11</v>
      </c>
      <c r="M314" s="71">
        <v>140</v>
      </c>
      <c r="N314" s="71">
        <f t="shared" si="40"/>
        <v>280</v>
      </c>
      <c r="O314" s="71">
        <v>2</v>
      </c>
      <c r="P314" s="71">
        <v>42</v>
      </c>
      <c r="Q314" s="71">
        <f>P314*2</f>
        <v>84</v>
      </c>
      <c r="R314" s="71">
        <v>0</v>
      </c>
      <c r="S314" s="71">
        <v>9</v>
      </c>
      <c r="T314" s="71">
        <v>0</v>
      </c>
      <c r="U314" s="71">
        <v>1</v>
      </c>
      <c r="V314" s="71">
        <v>1</v>
      </c>
      <c r="W314" s="71">
        <v>0</v>
      </c>
      <c r="X314" s="71">
        <v>0</v>
      </c>
      <c r="Y314" s="71">
        <v>0</v>
      </c>
      <c r="Z314" s="71">
        <v>1</v>
      </c>
      <c r="AA314" s="71">
        <v>1</v>
      </c>
      <c r="AB314" s="71">
        <v>1</v>
      </c>
      <c r="AC314" s="71">
        <v>0</v>
      </c>
      <c r="AD314" s="71">
        <v>1</v>
      </c>
      <c r="AE314" s="71">
        <v>0</v>
      </c>
      <c r="AF314" s="71">
        <v>1</v>
      </c>
      <c r="AG314" s="73" t="s">
        <v>242</v>
      </c>
      <c r="AH314" s="73" t="s">
        <v>210</v>
      </c>
      <c r="AI314" s="76"/>
    </row>
    <row r="315" spans="1:35" hidden="1" x14ac:dyDescent="0.2">
      <c r="A315" s="67">
        <v>70020</v>
      </c>
      <c r="B315" s="71" t="s">
        <v>102</v>
      </c>
      <c r="C315" s="102">
        <f t="shared" si="39"/>
        <v>15555</v>
      </c>
      <c r="D315" s="71">
        <v>969</v>
      </c>
      <c r="E315" s="71">
        <v>7338</v>
      </c>
      <c r="F315" s="71">
        <v>2585</v>
      </c>
      <c r="G315" s="71">
        <v>0</v>
      </c>
      <c r="H315" s="71" t="s">
        <v>59</v>
      </c>
      <c r="I315" s="71">
        <v>5632</v>
      </c>
      <c r="J315" s="71" t="s">
        <v>246</v>
      </c>
      <c r="K315" s="96">
        <v>5</v>
      </c>
      <c r="L315" s="71">
        <v>23</v>
      </c>
      <c r="M315" s="71">
        <v>273</v>
      </c>
      <c r="N315" s="71">
        <f t="shared" si="40"/>
        <v>546</v>
      </c>
      <c r="O315" s="71">
        <v>26</v>
      </c>
      <c r="P315" s="71">
        <v>92</v>
      </c>
      <c r="Q315" s="71">
        <f>P315*2</f>
        <v>184</v>
      </c>
      <c r="R315" s="71">
        <v>3</v>
      </c>
      <c r="S315" s="71">
        <v>61</v>
      </c>
      <c r="T315" s="71">
        <v>0</v>
      </c>
      <c r="U315" s="71">
        <v>15</v>
      </c>
      <c r="V315" s="71">
        <v>11</v>
      </c>
      <c r="W315" s="71">
        <v>4</v>
      </c>
      <c r="X315" s="71">
        <v>0</v>
      </c>
      <c r="Y315" s="71">
        <v>0</v>
      </c>
      <c r="Z315" s="71">
        <v>5</v>
      </c>
      <c r="AA315" s="71">
        <v>11</v>
      </c>
      <c r="AB315" s="71">
        <v>5</v>
      </c>
      <c r="AC315" s="71">
        <v>0</v>
      </c>
      <c r="AD315" s="71">
        <v>0</v>
      </c>
      <c r="AE315" s="71">
        <v>0</v>
      </c>
      <c r="AF315" s="71">
        <v>1</v>
      </c>
      <c r="AG315" s="73" t="s">
        <v>247</v>
      </c>
      <c r="AH315" s="73" t="s">
        <v>210</v>
      </c>
      <c r="AI315" s="76"/>
    </row>
    <row r="316" spans="1:35" hidden="1" x14ac:dyDescent="0.2">
      <c r="A316" s="67">
        <v>76020</v>
      </c>
      <c r="B316" s="71" t="s">
        <v>102</v>
      </c>
      <c r="C316" s="102">
        <f t="shared" si="39"/>
        <v>4276</v>
      </c>
      <c r="D316" s="71">
        <v>392</v>
      </c>
      <c r="E316" s="71">
        <v>4276</v>
      </c>
      <c r="F316" s="71">
        <v>0</v>
      </c>
      <c r="G316" s="71">
        <v>0</v>
      </c>
      <c r="H316" s="71" t="s">
        <v>50</v>
      </c>
      <c r="I316" s="71">
        <v>0</v>
      </c>
      <c r="J316" s="71" t="s">
        <v>47</v>
      </c>
      <c r="K316" s="94">
        <v>1</v>
      </c>
      <c r="L316" s="71">
        <v>33</v>
      </c>
      <c r="M316" s="71">
        <v>495</v>
      </c>
      <c r="N316" s="71">
        <f t="shared" si="40"/>
        <v>990</v>
      </c>
      <c r="O316" s="71">
        <v>3</v>
      </c>
      <c r="P316" s="71">
        <v>63</v>
      </c>
      <c r="Q316" s="71">
        <f>P316*2</f>
        <v>126</v>
      </c>
      <c r="R316" s="71">
        <v>0</v>
      </c>
      <c r="S316" s="71">
        <v>6</v>
      </c>
      <c r="T316" s="71">
        <v>30</v>
      </c>
      <c r="U316" s="71">
        <v>4</v>
      </c>
      <c r="V316" s="71">
        <v>3</v>
      </c>
      <c r="W316" s="71">
        <v>2</v>
      </c>
      <c r="X316" s="71">
        <v>0</v>
      </c>
      <c r="Y316" s="71">
        <v>0</v>
      </c>
      <c r="Z316" s="71">
        <v>2</v>
      </c>
      <c r="AA316" s="71">
        <v>3</v>
      </c>
      <c r="AB316" s="71">
        <v>2</v>
      </c>
      <c r="AC316" s="71">
        <v>0</v>
      </c>
      <c r="AD316" s="71">
        <v>1</v>
      </c>
      <c r="AE316" s="71">
        <v>0</v>
      </c>
      <c r="AF316" s="71">
        <v>1</v>
      </c>
      <c r="AG316" s="73"/>
      <c r="AH316" s="73"/>
      <c r="AI316" s="76"/>
    </row>
    <row r="317" spans="1:35" hidden="1" x14ac:dyDescent="0.2">
      <c r="A317" s="67">
        <v>85018</v>
      </c>
      <c r="B317" s="71" t="s">
        <v>49</v>
      </c>
      <c r="C317" s="102">
        <f t="shared" si="39"/>
        <v>19457</v>
      </c>
      <c r="D317" s="71">
        <v>454</v>
      </c>
      <c r="E317" s="71">
        <v>12526</v>
      </c>
      <c r="F317" s="71">
        <v>0</v>
      </c>
      <c r="G317" s="71">
        <v>0</v>
      </c>
      <c r="H317" s="71" t="s">
        <v>72</v>
      </c>
      <c r="I317" s="71">
        <v>6931</v>
      </c>
      <c r="J317" s="71" t="s">
        <v>246</v>
      </c>
      <c r="K317" s="96">
        <v>5</v>
      </c>
      <c r="L317" s="71">
        <v>57</v>
      </c>
      <c r="M317" s="71">
        <v>1824</v>
      </c>
      <c r="N317" s="71">
        <f t="shared" si="40"/>
        <v>3648</v>
      </c>
      <c r="O317" s="71">
        <v>2</v>
      </c>
      <c r="P317" s="71">
        <v>100</v>
      </c>
      <c r="Q317" s="71">
        <f>P317*2</f>
        <v>200</v>
      </c>
      <c r="R317" s="71">
        <v>16</v>
      </c>
      <c r="S317" s="71">
        <v>46</v>
      </c>
      <c r="T317" s="71">
        <v>60</v>
      </c>
      <c r="U317" s="71">
        <v>9</v>
      </c>
      <c r="V317" s="71">
        <v>10</v>
      </c>
      <c r="W317" s="71">
        <v>2</v>
      </c>
      <c r="X317" s="71">
        <v>0</v>
      </c>
      <c r="Y317" s="71">
        <v>0</v>
      </c>
      <c r="Z317" s="71">
        <v>2</v>
      </c>
      <c r="AA317" s="71">
        <v>10</v>
      </c>
      <c r="AB317" s="71">
        <v>9</v>
      </c>
      <c r="AC317" s="71">
        <v>0</v>
      </c>
      <c r="AD317" s="71">
        <v>3</v>
      </c>
      <c r="AE317" s="71">
        <v>0</v>
      </c>
      <c r="AF317" s="71">
        <v>1</v>
      </c>
      <c r="AG317" s="73" t="s">
        <v>247</v>
      </c>
      <c r="AH317" s="73" t="s">
        <v>210</v>
      </c>
      <c r="AI317" s="76"/>
    </row>
    <row r="318" spans="1:35" hidden="1" x14ac:dyDescent="0.2">
      <c r="A318" s="67">
        <v>87006</v>
      </c>
      <c r="B318" s="71" t="s">
        <v>49</v>
      </c>
      <c r="C318" s="102">
        <f t="shared" si="39"/>
        <v>2952</v>
      </c>
      <c r="D318" s="71">
        <v>411</v>
      </c>
      <c r="E318" s="71">
        <v>2441</v>
      </c>
      <c r="F318" s="71">
        <v>0</v>
      </c>
      <c r="G318" s="71">
        <v>0</v>
      </c>
      <c r="H318" s="71" t="s">
        <v>50</v>
      </c>
      <c r="I318" s="71">
        <v>511</v>
      </c>
      <c r="J318" s="71" t="s">
        <v>47</v>
      </c>
      <c r="K318" s="94">
        <v>1</v>
      </c>
      <c r="L318" s="71">
        <v>28</v>
      </c>
      <c r="M318" s="71">
        <v>320</v>
      </c>
      <c r="N318" s="71">
        <f t="shared" si="40"/>
        <v>640</v>
      </c>
      <c r="O318" s="71">
        <v>2</v>
      </c>
      <c r="P318" s="71">
        <v>92</v>
      </c>
      <c r="Q318" s="71">
        <f>P318*2</f>
        <v>184</v>
      </c>
      <c r="R318" s="71">
        <v>28</v>
      </c>
      <c r="S318" s="71">
        <v>55</v>
      </c>
      <c r="T318" s="71">
        <v>0</v>
      </c>
      <c r="U318" s="71">
        <v>3</v>
      </c>
      <c r="V318" s="71">
        <v>3</v>
      </c>
      <c r="W318" s="71">
        <v>1</v>
      </c>
      <c r="X318" s="71">
        <v>0</v>
      </c>
      <c r="Y318" s="71">
        <v>0</v>
      </c>
      <c r="Z318" s="71">
        <v>2</v>
      </c>
      <c r="AA318" s="71">
        <v>3</v>
      </c>
      <c r="AB318" s="71">
        <v>3</v>
      </c>
      <c r="AC318" s="71">
        <v>3</v>
      </c>
      <c r="AD318" s="71">
        <v>2</v>
      </c>
      <c r="AE318" s="71">
        <v>0</v>
      </c>
      <c r="AF318" s="71">
        <v>1</v>
      </c>
      <c r="AG318" s="73" t="s">
        <v>231</v>
      </c>
      <c r="AH318" s="73" t="s">
        <v>210</v>
      </c>
      <c r="AI318" s="76"/>
    </row>
    <row r="319" spans="1:35" hidden="1" x14ac:dyDescent="0.2">
      <c r="A319" s="67">
        <v>87010</v>
      </c>
      <c r="B319" s="71" t="s">
        <v>49</v>
      </c>
      <c r="C319" s="102">
        <v>23631</v>
      </c>
      <c r="D319" s="71">
        <v>180</v>
      </c>
      <c r="E319" s="71">
        <v>0</v>
      </c>
      <c r="F319" s="71">
        <v>0</v>
      </c>
      <c r="G319" s="71">
        <v>0</v>
      </c>
      <c r="H319" s="71" t="s">
        <v>50</v>
      </c>
      <c r="I319" s="71" t="s">
        <v>50</v>
      </c>
      <c r="J319" s="71" t="s">
        <v>345</v>
      </c>
      <c r="K319" s="99">
        <v>5</v>
      </c>
      <c r="L319" s="71">
        <v>10</v>
      </c>
      <c r="M319" s="71">
        <v>788</v>
      </c>
      <c r="N319" s="71">
        <v>1576</v>
      </c>
      <c r="O319" s="71">
        <v>10</v>
      </c>
      <c r="P319" s="71">
        <v>8</v>
      </c>
      <c r="Q319" s="71">
        <v>80</v>
      </c>
      <c r="R319" s="71">
        <v>0</v>
      </c>
      <c r="S319" s="71">
        <v>43</v>
      </c>
      <c r="T319" s="71">
        <v>0</v>
      </c>
      <c r="U319" s="71">
        <v>12</v>
      </c>
      <c r="V319" s="71">
        <v>12</v>
      </c>
      <c r="W319" s="71">
        <v>8</v>
      </c>
      <c r="X319" s="71">
        <v>0</v>
      </c>
      <c r="Y319" s="71">
        <v>0</v>
      </c>
      <c r="Z319" s="71">
        <v>5</v>
      </c>
      <c r="AA319" s="71">
        <v>12</v>
      </c>
      <c r="AB319" s="71">
        <v>9</v>
      </c>
      <c r="AC319" s="71">
        <v>8</v>
      </c>
      <c r="AD319" s="71">
        <v>4</v>
      </c>
      <c r="AE319" s="71">
        <v>0</v>
      </c>
      <c r="AF319" s="71">
        <v>2</v>
      </c>
      <c r="AG319" s="73" t="s">
        <v>254</v>
      </c>
      <c r="AH319" s="73" t="s">
        <v>210</v>
      </c>
      <c r="AI319" s="76"/>
    </row>
    <row r="320" spans="1:35" ht="14.25" customHeight="1" x14ac:dyDescent="0.2">
      <c r="A320" s="67">
        <v>87030</v>
      </c>
      <c r="B320" s="71" t="s">
        <v>49</v>
      </c>
      <c r="C320" s="102">
        <f>E320+F320+G320+I320</f>
        <v>8179</v>
      </c>
      <c r="D320" s="71">
        <v>909</v>
      </c>
      <c r="E320" s="71">
        <v>5577</v>
      </c>
      <c r="F320" s="71">
        <v>1882</v>
      </c>
      <c r="G320" s="71">
        <v>0</v>
      </c>
      <c r="H320" s="71" t="s">
        <v>59</v>
      </c>
      <c r="I320" s="71">
        <v>720</v>
      </c>
      <c r="J320" s="71" t="s">
        <v>345</v>
      </c>
      <c r="K320" s="127">
        <v>7</v>
      </c>
      <c r="L320" s="71">
        <v>12</v>
      </c>
      <c r="M320" s="71">
        <v>169</v>
      </c>
      <c r="N320" s="71">
        <v>338</v>
      </c>
      <c r="O320" s="71">
        <v>12</v>
      </c>
      <c r="P320" s="71">
        <v>8</v>
      </c>
      <c r="Q320" s="71">
        <v>16</v>
      </c>
      <c r="R320" s="71">
        <v>0</v>
      </c>
      <c r="S320" s="71">
        <v>67</v>
      </c>
      <c r="T320" s="71">
        <v>0</v>
      </c>
      <c r="U320" s="71">
        <v>12</v>
      </c>
      <c r="V320" s="71">
        <v>13</v>
      </c>
      <c r="W320" s="71">
        <v>8</v>
      </c>
      <c r="X320" s="71">
        <v>0</v>
      </c>
      <c r="Y320" s="71">
        <v>0</v>
      </c>
      <c r="Z320" s="71">
        <v>4</v>
      </c>
      <c r="AA320" s="71">
        <v>7</v>
      </c>
      <c r="AB320" s="71">
        <v>8</v>
      </c>
      <c r="AC320" s="71">
        <v>10</v>
      </c>
      <c r="AD320" s="71">
        <v>8</v>
      </c>
      <c r="AE320" s="71">
        <v>1</v>
      </c>
      <c r="AF320" s="71">
        <v>1</v>
      </c>
      <c r="AG320" s="73" t="s">
        <v>299</v>
      </c>
      <c r="AH320" s="73" t="s">
        <v>210</v>
      </c>
      <c r="AI320" s="76"/>
    </row>
    <row r="321" spans="1:35" hidden="1" x14ac:dyDescent="0.2">
      <c r="A321" s="67">
        <v>88004</v>
      </c>
      <c r="B321" s="71" t="s">
        <v>49</v>
      </c>
      <c r="C321" s="102">
        <f t="shared" ref="C321:C342" si="42">E321+F321+G321+I321</f>
        <v>809</v>
      </c>
      <c r="D321" s="71">
        <v>402</v>
      </c>
      <c r="E321" s="71">
        <v>809</v>
      </c>
      <c r="F321" s="71">
        <v>0</v>
      </c>
      <c r="G321" s="71">
        <v>0</v>
      </c>
      <c r="H321" s="71" t="s">
        <v>50</v>
      </c>
      <c r="I321" s="71">
        <v>0</v>
      </c>
      <c r="J321" s="71" t="s">
        <v>47</v>
      </c>
      <c r="K321" s="94">
        <v>1</v>
      </c>
      <c r="L321" s="71">
        <v>4</v>
      </c>
      <c r="M321" s="71">
        <v>60</v>
      </c>
      <c r="N321" s="71">
        <f t="shared" ref="N321:N329" si="43">M321*2</f>
        <v>120</v>
      </c>
      <c r="O321" s="71">
        <v>0</v>
      </c>
      <c r="P321" s="71">
        <v>0</v>
      </c>
      <c r="Q321" s="71">
        <f t="shared" ref="Q321:Q329" si="44">P321*2</f>
        <v>0</v>
      </c>
      <c r="R321" s="71">
        <v>3</v>
      </c>
      <c r="S321" s="71">
        <v>15</v>
      </c>
      <c r="T321" s="71">
        <v>4</v>
      </c>
      <c r="U321" s="71">
        <v>4</v>
      </c>
      <c r="V321" s="71">
        <v>4</v>
      </c>
      <c r="W321" s="71">
        <v>2</v>
      </c>
      <c r="X321" s="71">
        <v>0</v>
      </c>
      <c r="Y321" s="71">
        <v>0</v>
      </c>
      <c r="Z321" s="71">
        <v>2</v>
      </c>
      <c r="AA321" s="71">
        <v>4</v>
      </c>
      <c r="AB321" s="71">
        <v>2</v>
      </c>
      <c r="AC321" s="71">
        <v>0</v>
      </c>
      <c r="AD321" s="71">
        <v>0</v>
      </c>
      <c r="AE321" s="71">
        <v>0</v>
      </c>
      <c r="AF321" s="71">
        <v>1</v>
      </c>
      <c r="AG321" s="73" t="s">
        <v>300</v>
      </c>
      <c r="AH321" s="73" t="s">
        <v>210</v>
      </c>
      <c r="AI321" s="76"/>
    </row>
    <row r="322" spans="1:35" hidden="1" x14ac:dyDescent="0.2">
      <c r="A322" s="67">
        <v>88024</v>
      </c>
      <c r="B322" s="71" t="s">
        <v>49</v>
      </c>
      <c r="C322" s="102">
        <f t="shared" si="42"/>
        <v>1211</v>
      </c>
      <c r="D322" s="71">
        <v>352</v>
      </c>
      <c r="E322" s="71">
        <v>1211</v>
      </c>
      <c r="F322" s="71">
        <v>0</v>
      </c>
      <c r="G322" s="71">
        <v>0</v>
      </c>
      <c r="H322" s="71" t="s">
        <v>50</v>
      </c>
      <c r="I322" s="71">
        <v>0</v>
      </c>
      <c r="J322" s="71" t="s">
        <v>47</v>
      </c>
      <c r="K322" s="94">
        <v>1</v>
      </c>
      <c r="L322" s="71">
        <v>0</v>
      </c>
      <c r="M322" s="71">
        <v>0</v>
      </c>
      <c r="N322" s="71">
        <f t="shared" si="43"/>
        <v>0</v>
      </c>
      <c r="O322" s="71">
        <v>0</v>
      </c>
      <c r="P322" s="71">
        <v>0</v>
      </c>
      <c r="Q322" s="71">
        <f t="shared" si="44"/>
        <v>0</v>
      </c>
      <c r="R322" s="71">
        <v>0</v>
      </c>
      <c r="S322" s="71">
        <v>16</v>
      </c>
      <c r="T322" s="71">
        <v>0</v>
      </c>
      <c r="U322" s="71">
        <v>2</v>
      </c>
      <c r="V322" s="71">
        <v>3</v>
      </c>
      <c r="W322" s="71">
        <v>1</v>
      </c>
      <c r="X322" s="71">
        <v>0</v>
      </c>
      <c r="Y322" s="71">
        <v>0</v>
      </c>
      <c r="Z322" s="71">
        <v>2</v>
      </c>
      <c r="AA322" s="71">
        <v>3</v>
      </c>
      <c r="AB322" s="71">
        <v>2</v>
      </c>
      <c r="AC322" s="71">
        <v>2</v>
      </c>
      <c r="AD322" s="71">
        <v>1</v>
      </c>
      <c r="AE322" s="71">
        <v>1</v>
      </c>
      <c r="AF322" s="71">
        <v>1</v>
      </c>
      <c r="AG322" s="73" t="s">
        <v>240</v>
      </c>
      <c r="AH322" s="73" t="s">
        <v>210</v>
      </c>
      <c r="AI322" s="76"/>
    </row>
    <row r="323" spans="1:35" hidden="1" x14ac:dyDescent="0.2">
      <c r="A323" s="67">
        <v>88026</v>
      </c>
      <c r="B323" s="71" t="s">
        <v>49</v>
      </c>
      <c r="C323" s="102">
        <f t="shared" si="42"/>
        <v>746</v>
      </c>
      <c r="D323" s="71">
        <v>271</v>
      </c>
      <c r="E323" s="71">
        <v>473</v>
      </c>
      <c r="F323" s="71">
        <v>0</v>
      </c>
      <c r="G323" s="71">
        <v>0</v>
      </c>
      <c r="H323" s="71" t="s">
        <v>59</v>
      </c>
      <c r="I323" s="71">
        <v>273</v>
      </c>
      <c r="J323" s="71" t="s">
        <v>47</v>
      </c>
      <c r="K323" s="94">
        <v>1</v>
      </c>
      <c r="L323" s="71">
        <v>0</v>
      </c>
      <c r="M323" s="71">
        <v>0</v>
      </c>
      <c r="N323" s="71">
        <f t="shared" si="43"/>
        <v>0</v>
      </c>
      <c r="O323" s="71">
        <v>0</v>
      </c>
      <c r="P323" s="71">
        <v>0</v>
      </c>
      <c r="Q323" s="71">
        <f t="shared" si="44"/>
        <v>0</v>
      </c>
      <c r="R323" s="71">
        <v>0</v>
      </c>
      <c r="S323" s="71">
        <v>13</v>
      </c>
      <c r="T323" s="71">
        <v>4</v>
      </c>
      <c r="U323" s="71">
        <v>2</v>
      </c>
      <c r="V323" s="71">
        <v>2</v>
      </c>
      <c r="W323" s="71">
        <v>1</v>
      </c>
      <c r="X323" s="71">
        <v>0</v>
      </c>
      <c r="Y323" s="71">
        <v>0</v>
      </c>
      <c r="Z323" s="71">
        <v>2</v>
      </c>
      <c r="AA323" s="71">
        <v>2</v>
      </c>
      <c r="AB323" s="71">
        <v>2</v>
      </c>
      <c r="AC323" s="71">
        <v>2</v>
      </c>
      <c r="AD323" s="71">
        <v>0</v>
      </c>
      <c r="AE323" s="71">
        <v>0</v>
      </c>
      <c r="AF323" s="71">
        <v>1</v>
      </c>
      <c r="AG323" s="73" t="s">
        <v>240</v>
      </c>
      <c r="AH323" s="73" t="s">
        <v>210</v>
      </c>
      <c r="AI323" s="76"/>
    </row>
    <row r="324" spans="1:35" hidden="1" x14ac:dyDescent="0.2">
      <c r="A324" s="67">
        <v>88027</v>
      </c>
      <c r="B324" s="71" t="s">
        <v>49</v>
      </c>
      <c r="C324" s="102">
        <f t="shared" si="42"/>
        <v>363</v>
      </c>
      <c r="D324" s="71">
        <v>157</v>
      </c>
      <c r="E324" s="71">
        <v>206</v>
      </c>
      <c r="F324" s="71">
        <v>0</v>
      </c>
      <c r="G324" s="71">
        <v>0</v>
      </c>
      <c r="H324" s="71" t="s">
        <v>59</v>
      </c>
      <c r="I324" s="71">
        <v>157</v>
      </c>
      <c r="J324" s="71" t="s">
        <v>47</v>
      </c>
      <c r="K324" s="94">
        <v>1</v>
      </c>
      <c r="L324" s="71">
        <v>0</v>
      </c>
      <c r="M324" s="71">
        <v>0</v>
      </c>
      <c r="N324" s="71">
        <f t="shared" si="43"/>
        <v>0</v>
      </c>
      <c r="O324" s="71">
        <v>0</v>
      </c>
      <c r="P324" s="71">
        <v>0</v>
      </c>
      <c r="Q324" s="71">
        <f t="shared" si="44"/>
        <v>0</v>
      </c>
      <c r="R324" s="71">
        <v>0</v>
      </c>
      <c r="S324" s="71">
        <v>7</v>
      </c>
      <c r="T324" s="71">
        <v>0</v>
      </c>
      <c r="U324" s="71">
        <v>2</v>
      </c>
      <c r="V324" s="71">
        <v>2</v>
      </c>
      <c r="W324" s="71">
        <v>1</v>
      </c>
      <c r="X324" s="71">
        <v>0</v>
      </c>
      <c r="Y324" s="71">
        <v>0</v>
      </c>
      <c r="Z324" s="71">
        <v>2</v>
      </c>
      <c r="AA324" s="71">
        <v>2</v>
      </c>
      <c r="AB324" s="71">
        <v>2</v>
      </c>
      <c r="AC324" s="71">
        <v>0</v>
      </c>
      <c r="AD324" s="71">
        <v>1</v>
      </c>
      <c r="AE324" s="71">
        <v>0</v>
      </c>
      <c r="AF324" s="71">
        <v>1</v>
      </c>
      <c r="AG324" s="73" t="s">
        <v>240</v>
      </c>
      <c r="AH324" s="73" t="s">
        <v>210</v>
      </c>
      <c r="AI324" s="76"/>
    </row>
    <row r="325" spans="1:35" hidden="1" x14ac:dyDescent="0.2">
      <c r="A325" s="67">
        <v>88029</v>
      </c>
      <c r="B325" s="71" t="s">
        <v>49</v>
      </c>
      <c r="C325" s="102">
        <f t="shared" si="42"/>
        <v>696</v>
      </c>
      <c r="D325" s="71">
        <v>157</v>
      </c>
      <c r="E325" s="71">
        <v>348</v>
      </c>
      <c r="F325" s="71">
        <v>0</v>
      </c>
      <c r="G325" s="71">
        <v>160</v>
      </c>
      <c r="H325" s="71" t="s">
        <v>63</v>
      </c>
      <c r="I325" s="71">
        <v>188</v>
      </c>
      <c r="J325" s="71" t="s">
        <v>47</v>
      </c>
      <c r="K325" s="94">
        <v>1</v>
      </c>
      <c r="L325" s="71">
        <v>2</v>
      </c>
      <c r="M325" s="71">
        <v>30</v>
      </c>
      <c r="N325" s="71">
        <f t="shared" si="43"/>
        <v>60</v>
      </c>
      <c r="O325" s="71">
        <v>0</v>
      </c>
      <c r="P325" s="71">
        <v>0</v>
      </c>
      <c r="Q325" s="71">
        <f t="shared" si="44"/>
        <v>0</v>
      </c>
      <c r="R325" s="71">
        <v>0</v>
      </c>
      <c r="S325" s="71">
        <v>7</v>
      </c>
      <c r="T325" s="71">
        <v>2</v>
      </c>
      <c r="U325" s="71">
        <v>3</v>
      </c>
      <c r="V325" s="71">
        <v>2</v>
      </c>
      <c r="W325" s="71">
        <v>0</v>
      </c>
      <c r="X325" s="71">
        <v>0</v>
      </c>
      <c r="Y325" s="71">
        <v>0</v>
      </c>
      <c r="Z325" s="71">
        <v>2</v>
      </c>
      <c r="AA325" s="71">
        <v>3</v>
      </c>
      <c r="AB325" s="71">
        <v>2</v>
      </c>
      <c r="AC325" s="71">
        <v>2</v>
      </c>
      <c r="AD325" s="71">
        <v>1</v>
      </c>
      <c r="AE325" s="71">
        <v>1</v>
      </c>
      <c r="AF325" s="71">
        <v>1</v>
      </c>
      <c r="AG325" s="73" t="s">
        <v>240</v>
      </c>
      <c r="AH325" s="73" t="s">
        <v>210</v>
      </c>
      <c r="AI325" s="76"/>
    </row>
    <row r="326" spans="1:35" hidden="1" x14ac:dyDescent="0.2">
      <c r="A326" s="67">
        <v>88030</v>
      </c>
      <c r="B326" s="71" t="s">
        <v>49</v>
      </c>
      <c r="C326" s="102">
        <f t="shared" si="42"/>
        <v>15573</v>
      </c>
      <c r="D326" s="71">
        <v>1769</v>
      </c>
      <c r="E326" s="71">
        <v>12002</v>
      </c>
      <c r="F326" s="71">
        <v>0</v>
      </c>
      <c r="G326" s="71">
        <v>0</v>
      </c>
      <c r="H326" s="71" t="s">
        <v>105</v>
      </c>
      <c r="I326" s="71">
        <v>3571</v>
      </c>
      <c r="J326" s="71" t="s">
        <v>47</v>
      </c>
      <c r="K326" s="94">
        <v>1</v>
      </c>
      <c r="L326" s="71">
        <v>10</v>
      </c>
      <c r="M326" s="71">
        <v>150</v>
      </c>
      <c r="N326" s="71">
        <f t="shared" si="43"/>
        <v>300</v>
      </c>
      <c r="O326" s="71">
        <v>0</v>
      </c>
      <c r="P326" s="71">
        <v>0</v>
      </c>
      <c r="Q326" s="71">
        <f t="shared" si="44"/>
        <v>0</v>
      </c>
      <c r="R326" s="71">
        <v>0</v>
      </c>
      <c r="S326" s="71">
        <v>240</v>
      </c>
      <c r="T326" s="71">
        <v>208</v>
      </c>
      <c r="U326" s="71">
        <v>11</v>
      </c>
      <c r="V326" s="71">
        <v>13</v>
      </c>
      <c r="W326" s="71">
        <v>6</v>
      </c>
      <c r="X326" s="71">
        <v>0</v>
      </c>
      <c r="Y326" s="71">
        <v>0</v>
      </c>
      <c r="Z326" s="71">
        <v>2</v>
      </c>
      <c r="AA326" s="71">
        <v>13</v>
      </c>
      <c r="AB326" s="71">
        <v>4</v>
      </c>
      <c r="AC326" s="71">
        <v>6</v>
      </c>
      <c r="AD326" s="71">
        <v>5</v>
      </c>
      <c r="AE326" s="71">
        <v>1</v>
      </c>
      <c r="AF326" s="71">
        <v>1</v>
      </c>
      <c r="AG326" s="73" t="s">
        <v>240</v>
      </c>
      <c r="AH326" s="73" t="s">
        <v>210</v>
      </c>
      <c r="AI326" s="76"/>
    </row>
    <row r="327" spans="1:35" hidden="1" x14ac:dyDescent="0.2">
      <c r="A327" s="67">
        <v>88036</v>
      </c>
      <c r="B327" s="71" t="s">
        <v>49</v>
      </c>
      <c r="C327" s="102">
        <f t="shared" si="42"/>
        <v>3958</v>
      </c>
      <c r="D327" s="71">
        <v>1177</v>
      </c>
      <c r="E327" s="71">
        <v>2333</v>
      </c>
      <c r="F327" s="71">
        <v>0</v>
      </c>
      <c r="G327" s="71">
        <v>472</v>
      </c>
      <c r="H327" s="71" t="s">
        <v>59</v>
      </c>
      <c r="I327" s="71">
        <v>1153</v>
      </c>
      <c r="J327" s="71" t="s">
        <v>47</v>
      </c>
      <c r="K327" s="94">
        <v>1</v>
      </c>
      <c r="L327" s="71">
        <v>2</v>
      </c>
      <c r="M327" s="71">
        <v>30</v>
      </c>
      <c r="N327" s="71">
        <f t="shared" si="43"/>
        <v>60</v>
      </c>
      <c r="O327" s="71">
        <v>0</v>
      </c>
      <c r="P327" s="71">
        <v>0</v>
      </c>
      <c r="Q327" s="71">
        <f t="shared" si="44"/>
        <v>0</v>
      </c>
      <c r="R327" s="71">
        <v>0</v>
      </c>
      <c r="S327" s="71">
        <v>64</v>
      </c>
      <c r="T327" s="71">
        <v>40</v>
      </c>
      <c r="U327" s="71">
        <v>24</v>
      </c>
      <c r="V327" s="71">
        <v>12</v>
      </c>
      <c r="W327" s="71">
        <v>3</v>
      </c>
      <c r="X327" s="71">
        <v>0</v>
      </c>
      <c r="Y327" s="71">
        <v>0</v>
      </c>
      <c r="Z327" s="71">
        <v>2</v>
      </c>
      <c r="AA327" s="71">
        <v>12</v>
      </c>
      <c r="AB327" s="71">
        <v>6</v>
      </c>
      <c r="AC327" s="71">
        <v>0</v>
      </c>
      <c r="AD327" s="71">
        <v>3</v>
      </c>
      <c r="AE327" s="71">
        <v>1</v>
      </c>
      <c r="AF327" s="71">
        <v>1</v>
      </c>
      <c r="AG327" s="73" t="s">
        <v>240</v>
      </c>
      <c r="AH327" s="73" t="s">
        <v>210</v>
      </c>
      <c r="AI327" s="76"/>
    </row>
    <row r="328" spans="1:35" hidden="1" x14ac:dyDescent="0.2">
      <c r="A328" s="67">
        <v>88037</v>
      </c>
      <c r="B328" s="71" t="s">
        <v>49</v>
      </c>
      <c r="C328" s="102">
        <f t="shared" si="42"/>
        <v>2531</v>
      </c>
      <c r="D328" s="71">
        <v>353</v>
      </c>
      <c r="E328" s="71">
        <v>2167</v>
      </c>
      <c r="F328" s="71">
        <v>0</v>
      </c>
      <c r="G328" s="71">
        <v>0</v>
      </c>
      <c r="H328" s="71" t="s">
        <v>59</v>
      </c>
      <c r="I328" s="71">
        <v>364</v>
      </c>
      <c r="J328" s="71" t="s">
        <v>47</v>
      </c>
      <c r="K328" s="94">
        <v>1</v>
      </c>
      <c r="L328" s="71">
        <v>0</v>
      </c>
      <c r="M328" s="71">
        <v>0</v>
      </c>
      <c r="N328" s="71">
        <f t="shared" si="43"/>
        <v>0</v>
      </c>
      <c r="O328" s="71">
        <v>0</v>
      </c>
      <c r="P328" s="71">
        <v>0</v>
      </c>
      <c r="Q328" s="71">
        <f t="shared" si="44"/>
        <v>0</v>
      </c>
      <c r="R328" s="71">
        <v>0</v>
      </c>
      <c r="S328" s="71">
        <v>35</v>
      </c>
      <c r="T328" s="71">
        <v>30</v>
      </c>
      <c r="U328" s="71">
        <v>3</v>
      </c>
      <c r="V328" s="71">
        <v>5</v>
      </c>
      <c r="W328" s="71">
        <v>2</v>
      </c>
      <c r="X328" s="71">
        <v>0</v>
      </c>
      <c r="Y328" s="71">
        <v>0</v>
      </c>
      <c r="Z328" s="71">
        <v>2</v>
      </c>
      <c r="AA328" s="71">
        <v>5</v>
      </c>
      <c r="AB328" s="71">
        <v>2</v>
      </c>
      <c r="AC328" s="71">
        <v>0</v>
      </c>
      <c r="AD328" s="71">
        <v>1</v>
      </c>
      <c r="AE328" s="71">
        <v>0</v>
      </c>
      <c r="AF328" s="71">
        <v>1</v>
      </c>
      <c r="AG328" s="73" t="s">
        <v>300</v>
      </c>
      <c r="AH328" s="73" t="s">
        <v>210</v>
      </c>
      <c r="AI328" s="76"/>
    </row>
    <row r="329" spans="1:35" hidden="1" x14ac:dyDescent="0.2">
      <c r="A329" s="67">
        <v>88038</v>
      </c>
      <c r="B329" s="71" t="s">
        <v>49</v>
      </c>
      <c r="C329" s="102">
        <f t="shared" si="42"/>
        <v>2948</v>
      </c>
      <c r="D329" s="71">
        <v>728</v>
      </c>
      <c r="E329" s="71">
        <v>2213</v>
      </c>
      <c r="F329" s="71">
        <v>0</v>
      </c>
      <c r="G329" s="71">
        <v>0</v>
      </c>
      <c r="H329" s="71" t="s">
        <v>59</v>
      </c>
      <c r="I329" s="71">
        <v>735</v>
      </c>
      <c r="J329" s="71" t="s">
        <v>47</v>
      </c>
      <c r="K329" s="94">
        <v>1</v>
      </c>
      <c r="L329" s="71">
        <v>1</v>
      </c>
      <c r="M329" s="71">
        <v>15</v>
      </c>
      <c r="N329" s="71">
        <f t="shared" si="43"/>
        <v>30</v>
      </c>
      <c r="O329" s="71">
        <v>0</v>
      </c>
      <c r="P329" s="71">
        <v>0</v>
      </c>
      <c r="Q329" s="71">
        <f t="shared" si="44"/>
        <v>0</v>
      </c>
      <c r="R329" s="71">
        <v>0</v>
      </c>
      <c r="S329" s="71">
        <v>49</v>
      </c>
      <c r="T329" s="71">
        <v>39</v>
      </c>
      <c r="U329" s="71">
        <v>15</v>
      </c>
      <c r="V329" s="71">
        <v>8</v>
      </c>
      <c r="W329" s="71">
        <v>2</v>
      </c>
      <c r="X329" s="71">
        <v>0</v>
      </c>
      <c r="Y329" s="71">
        <v>0</v>
      </c>
      <c r="Z329" s="71">
        <v>2</v>
      </c>
      <c r="AA329" s="71">
        <v>8</v>
      </c>
      <c r="AB329" s="71">
        <v>4</v>
      </c>
      <c r="AC329" s="71">
        <v>1</v>
      </c>
      <c r="AD329" s="71">
        <v>2</v>
      </c>
      <c r="AE329" s="71">
        <v>0</v>
      </c>
      <c r="AF329" s="71">
        <v>1</v>
      </c>
      <c r="AG329" s="73" t="s">
        <v>240</v>
      </c>
      <c r="AH329" s="73" t="s">
        <v>210</v>
      </c>
      <c r="AI329" s="76"/>
    </row>
    <row r="330" spans="1:35" hidden="1" x14ac:dyDescent="0.2">
      <c r="A330" s="67">
        <v>88039</v>
      </c>
      <c r="B330" s="71" t="s">
        <v>49</v>
      </c>
      <c r="C330" s="102">
        <f t="shared" si="42"/>
        <v>12569</v>
      </c>
      <c r="D330" s="71">
        <v>662</v>
      </c>
      <c r="E330" s="71">
        <v>6240</v>
      </c>
      <c r="F330" s="71">
        <v>0</v>
      </c>
      <c r="G330" s="71">
        <v>0</v>
      </c>
      <c r="H330" s="71" t="s">
        <v>18</v>
      </c>
      <c r="I330" s="71">
        <v>6329</v>
      </c>
      <c r="J330" s="71" t="s">
        <v>47</v>
      </c>
      <c r="K330" s="97">
        <v>1</v>
      </c>
      <c r="L330" s="71">
        <v>0</v>
      </c>
      <c r="M330" s="71">
        <v>0</v>
      </c>
      <c r="N330" s="71">
        <v>0</v>
      </c>
      <c r="O330" s="71">
        <v>0</v>
      </c>
      <c r="P330" s="71">
        <v>0</v>
      </c>
      <c r="Q330" s="71">
        <v>0</v>
      </c>
      <c r="R330" s="71">
        <v>0</v>
      </c>
      <c r="S330" s="71">
        <v>189</v>
      </c>
      <c r="T330" s="71">
        <v>134</v>
      </c>
      <c r="U330" s="71">
        <v>8</v>
      </c>
      <c r="V330" s="71">
        <v>8</v>
      </c>
      <c r="W330" s="71">
        <v>2</v>
      </c>
      <c r="X330" s="71">
        <v>0</v>
      </c>
      <c r="Y330" s="71">
        <v>0</v>
      </c>
      <c r="Z330" s="71">
        <v>2</v>
      </c>
      <c r="AA330" s="71">
        <v>8</v>
      </c>
      <c r="AB330" s="71">
        <v>2</v>
      </c>
      <c r="AC330" s="71">
        <v>0</v>
      </c>
      <c r="AD330" s="71">
        <v>2</v>
      </c>
      <c r="AE330" s="71">
        <v>0</v>
      </c>
      <c r="AF330" s="71">
        <v>1</v>
      </c>
      <c r="AG330" s="73" t="s">
        <v>240</v>
      </c>
      <c r="AH330" s="73" t="s">
        <v>210</v>
      </c>
      <c r="AI330" s="76"/>
    </row>
    <row r="331" spans="1:35" hidden="1" x14ac:dyDescent="0.2">
      <c r="A331" s="67" t="s">
        <v>301</v>
      </c>
      <c r="B331" s="71" t="s">
        <v>49</v>
      </c>
      <c r="C331" s="102">
        <f t="shared" si="42"/>
        <v>3770</v>
      </c>
      <c r="D331" s="71">
        <v>0</v>
      </c>
      <c r="E331" s="71">
        <v>0</v>
      </c>
      <c r="F331" s="71">
        <v>0</v>
      </c>
      <c r="G331" s="71">
        <v>1885</v>
      </c>
      <c r="H331" s="71" t="s">
        <v>18</v>
      </c>
      <c r="I331" s="71">
        <v>1885</v>
      </c>
      <c r="J331" s="71" t="s">
        <v>47</v>
      </c>
      <c r="K331" s="97">
        <v>1</v>
      </c>
      <c r="L331" s="71">
        <v>0</v>
      </c>
      <c r="M331" s="71">
        <v>0</v>
      </c>
      <c r="N331" s="71">
        <v>0</v>
      </c>
      <c r="O331" s="71">
        <v>0</v>
      </c>
      <c r="P331" s="71">
        <v>0</v>
      </c>
      <c r="Q331" s="71">
        <v>0</v>
      </c>
      <c r="R331" s="71">
        <v>0</v>
      </c>
      <c r="S331" s="71">
        <v>24</v>
      </c>
      <c r="T331" s="71">
        <v>24</v>
      </c>
      <c r="U331" s="71">
        <v>0</v>
      </c>
      <c r="V331" s="71">
        <v>0</v>
      </c>
      <c r="W331" s="71">
        <v>0</v>
      </c>
      <c r="X331" s="71">
        <v>0</v>
      </c>
      <c r="Y331" s="71">
        <v>0</v>
      </c>
      <c r="Z331" s="71">
        <v>1</v>
      </c>
      <c r="AA331" s="71">
        <v>0</v>
      </c>
      <c r="AB331" s="71">
        <v>1</v>
      </c>
      <c r="AC331" s="71">
        <v>0</v>
      </c>
      <c r="AD331" s="71">
        <v>0</v>
      </c>
      <c r="AE331" s="71">
        <v>0</v>
      </c>
      <c r="AF331" s="71">
        <v>1</v>
      </c>
      <c r="AG331" s="73" t="s">
        <v>302</v>
      </c>
      <c r="AH331" s="73" t="s">
        <v>210</v>
      </c>
      <c r="AI331" s="76"/>
    </row>
    <row r="332" spans="1:35" hidden="1" x14ac:dyDescent="0.2">
      <c r="A332" s="67">
        <v>88040</v>
      </c>
      <c r="B332" s="71" t="s">
        <v>49</v>
      </c>
      <c r="C332" s="102">
        <f t="shared" si="42"/>
        <v>3798</v>
      </c>
      <c r="D332" s="71">
        <v>321</v>
      </c>
      <c r="E332" s="71">
        <v>487</v>
      </c>
      <c r="F332" s="71">
        <v>2934</v>
      </c>
      <c r="G332" s="71">
        <v>0</v>
      </c>
      <c r="H332" s="71" t="s">
        <v>59</v>
      </c>
      <c r="I332" s="71">
        <v>377</v>
      </c>
      <c r="J332" s="71" t="s">
        <v>47</v>
      </c>
      <c r="K332" s="94">
        <v>1</v>
      </c>
      <c r="L332" s="71">
        <v>12</v>
      </c>
      <c r="M332" s="71">
        <v>180</v>
      </c>
      <c r="N332" s="71">
        <f>M332*2</f>
        <v>360</v>
      </c>
      <c r="O332" s="71">
        <v>0</v>
      </c>
      <c r="P332" s="71">
        <v>0</v>
      </c>
      <c r="Q332" s="71">
        <f>P332*2</f>
        <v>0</v>
      </c>
      <c r="R332" s="71">
        <v>12</v>
      </c>
      <c r="S332" s="71">
        <v>65</v>
      </c>
      <c r="T332" s="71">
        <v>60</v>
      </c>
      <c r="U332" s="71">
        <v>2</v>
      </c>
      <c r="V332" s="71">
        <v>4</v>
      </c>
      <c r="W332" s="71">
        <v>1</v>
      </c>
      <c r="X332" s="71">
        <v>0</v>
      </c>
      <c r="Y332" s="71">
        <v>0</v>
      </c>
      <c r="Z332" s="71">
        <v>2</v>
      </c>
      <c r="AA332" s="71">
        <v>4</v>
      </c>
      <c r="AB332" s="71">
        <v>2</v>
      </c>
      <c r="AC332" s="71">
        <v>0</v>
      </c>
      <c r="AD332" s="71">
        <v>1</v>
      </c>
      <c r="AE332" s="71">
        <v>1</v>
      </c>
      <c r="AF332" s="71">
        <v>1</v>
      </c>
      <c r="AG332" s="73" t="s">
        <v>240</v>
      </c>
      <c r="AH332" s="73" t="s">
        <v>210</v>
      </c>
      <c r="AI332" s="76"/>
    </row>
    <row r="333" spans="1:35" hidden="1" x14ac:dyDescent="0.2">
      <c r="A333" s="67">
        <v>88041</v>
      </c>
      <c r="B333" s="71" t="s">
        <v>49</v>
      </c>
      <c r="C333" s="102">
        <f t="shared" si="42"/>
        <v>819</v>
      </c>
      <c r="D333" s="71">
        <v>98</v>
      </c>
      <c r="E333" s="71">
        <v>748</v>
      </c>
      <c r="F333" s="71">
        <v>0</v>
      </c>
      <c r="G333" s="71">
        <v>0</v>
      </c>
      <c r="H333" s="71" t="s">
        <v>59</v>
      </c>
      <c r="I333" s="71">
        <v>71</v>
      </c>
      <c r="J333" s="71" t="s">
        <v>47</v>
      </c>
      <c r="K333" s="94">
        <v>1</v>
      </c>
      <c r="L333" s="71">
        <v>1</v>
      </c>
      <c r="M333" s="71">
        <v>15</v>
      </c>
      <c r="N333" s="71">
        <f>M333*2</f>
        <v>30</v>
      </c>
      <c r="O333" s="71">
        <v>0</v>
      </c>
      <c r="P333" s="71">
        <v>0</v>
      </c>
      <c r="Q333" s="71">
        <f>P333*2</f>
        <v>0</v>
      </c>
      <c r="R333" s="71">
        <v>1</v>
      </c>
      <c r="S333" s="71">
        <v>7</v>
      </c>
      <c r="T333" s="71">
        <v>16</v>
      </c>
      <c r="U333" s="71">
        <v>4</v>
      </c>
      <c r="V333" s="71">
        <v>2</v>
      </c>
      <c r="W333" s="71">
        <v>0</v>
      </c>
      <c r="X333" s="71">
        <v>0</v>
      </c>
      <c r="Y333" s="71">
        <v>0</v>
      </c>
      <c r="Z333" s="71">
        <v>1</v>
      </c>
      <c r="AA333" s="71">
        <v>2</v>
      </c>
      <c r="AB333" s="71">
        <v>1</v>
      </c>
      <c r="AC333" s="71">
        <v>0</v>
      </c>
      <c r="AD333" s="71">
        <v>0</v>
      </c>
      <c r="AE333" s="71">
        <v>0</v>
      </c>
      <c r="AF333" s="71">
        <v>1</v>
      </c>
      <c r="AG333" s="73" t="s">
        <v>240</v>
      </c>
      <c r="AH333" s="73" t="s">
        <v>210</v>
      </c>
      <c r="AI333" s="76"/>
    </row>
    <row r="334" spans="1:35" hidden="1" x14ac:dyDescent="0.2">
      <c r="A334" s="67">
        <v>88050</v>
      </c>
      <c r="B334" s="71" t="s">
        <v>49</v>
      </c>
      <c r="C334" s="102">
        <f t="shared" si="42"/>
        <v>192</v>
      </c>
      <c r="D334" s="71">
        <v>21</v>
      </c>
      <c r="E334" s="71">
        <v>0</v>
      </c>
      <c r="F334" s="71">
        <v>0</v>
      </c>
      <c r="G334" s="71">
        <v>0</v>
      </c>
      <c r="H334" s="71" t="s">
        <v>56</v>
      </c>
      <c r="I334" s="71">
        <v>192</v>
      </c>
      <c r="J334" s="71" t="s">
        <v>78</v>
      </c>
      <c r="K334" s="94">
        <v>1</v>
      </c>
      <c r="L334" s="71">
        <v>6</v>
      </c>
      <c r="M334" s="71">
        <v>74</v>
      </c>
      <c r="N334" s="71">
        <f>M334*2</f>
        <v>148</v>
      </c>
      <c r="O334" s="71">
        <v>1</v>
      </c>
      <c r="P334" s="71">
        <v>21</v>
      </c>
      <c r="Q334" s="71">
        <f>P334*2</f>
        <v>42</v>
      </c>
      <c r="R334" s="71">
        <v>0</v>
      </c>
      <c r="S334" s="71">
        <v>3</v>
      </c>
      <c r="T334" s="71">
        <v>0</v>
      </c>
      <c r="U334" s="71">
        <v>1</v>
      </c>
      <c r="V334" s="71">
        <v>1</v>
      </c>
      <c r="W334" s="71">
        <v>0</v>
      </c>
      <c r="X334" s="71">
        <v>0</v>
      </c>
      <c r="Y334" s="71">
        <v>0</v>
      </c>
      <c r="Z334" s="71">
        <v>0</v>
      </c>
      <c r="AA334" s="71">
        <v>1</v>
      </c>
      <c r="AB334" s="71">
        <v>1</v>
      </c>
      <c r="AC334" s="71">
        <v>0</v>
      </c>
      <c r="AD334" s="71">
        <v>1</v>
      </c>
      <c r="AE334" s="71">
        <v>0</v>
      </c>
      <c r="AF334" s="71">
        <v>1</v>
      </c>
      <c r="AG334" s="73" t="s">
        <v>242</v>
      </c>
      <c r="AH334" s="73" t="s">
        <v>210</v>
      </c>
      <c r="AI334" s="76"/>
    </row>
    <row r="335" spans="1:35" hidden="1" x14ac:dyDescent="0.2">
      <c r="A335" s="67">
        <v>88052</v>
      </c>
      <c r="B335" s="71" t="s">
        <v>49</v>
      </c>
      <c r="C335" s="102">
        <f t="shared" si="42"/>
        <v>192</v>
      </c>
      <c r="D335" s="71">
        <v>21</v>
      </c>
      <c r="E335" s="71">
        <v>0</v>
      </c>
      <c r="F335" s="71">
        <v>0</v>
      </c>
      <c r="G335" s="71">
        <v>0</v>
      </c>
      <c r="H335" s="71" t="s">
        <v>56</v>
      </c>
      <c r="I335" s="71">
        <v>192</v>
      </c>
      <c r="J335" s="71" t="s">
        <v>78</v>
      </c>
      <c r="K335" s="94">
        <v>1</v>
      </c>
      <c r="L335" s="71">
        <v>6</v>
      </c>
      <c r="M335" s="71">
        <v>74</v>
      </c>
      <c r="N335" s="71">
        <f>M335*2</f>
        <v>148</v>
      </c>
      <c r="O335" s="71">
        <v>1</v>
      </c>
      <c r="P335" s="71">
        <v>21</v>
      </c>
      <c r="Q335" s="71">
        <f>P335*2</f>
        <v>42</v>
      </c>
      <c r="R335" s="71">
        <v>0</v>
      </c>
      <c r="S335" s="71">
        <v>3</v>
      </c>
      <c r="T335" s="71">
        <v>0</v>
      </c>
      <c r="U335" s="71">
        <v>1</v>
      </c>
      <c r="V335" s="71">
        <v>1</v>
      </c>
      <c r="W335" s="71">
        <v>0</v>
      </c>
      <c r="X335" s="71">
        <v>0</v>
      </c>
      <c r="Y335" s="71">
        <v>0</v>
      </c>
      <c r="Z335" s="71">
        <v>0</v>
      </c>
      <c r="AA335" s="71">
        <v>1</v>
      </c>
      <c r="AB335" s="71">
        <v>1</v>
      </c>
      <c r="AC335" s="71">
        <v>0</v>
      </c>
      <c r="AD335" s="71">
        <v>1</v>
      </c>
      <c r="AE335" s="71">
        <v>0</v>
      </c>
      <c r="AF335" s="71">
        <v>1</v>
      </c>
      <c r="AG335" s="73" t="s">
        <v>242</v>
      </c>
      <c r="AH335" s="73" t="s">
        <v>210</v>
      </c>
      <c r="AI335" s="76"/>
    </row>
    <row r="336" spans="1:35" hidden="1" x14ac:dyDescent="0.2">
      <c r="A336" s="67">
        <v>88060</v>
      </c>
      <c r="B336" s="71" t="s">
        <v>49</v>
      </c>
      <c r="C336" s="102">
        <f t="shared" si="42"/>
        <v>192</v>
      </c>
      <c r="D336" s="71">
        <v>21</v>
      </c>
      <c r="E336" s="71">
        <v>0</v>
      </c>
      <c r="F336" s="71">
        <v>0</v>
      </c>
      <c r="G336" s="71">
        <v>0</v>
      </c>
      <c r="H336" s="71" t="s">
        <v>56</v>
      </c>
      <c r="I336" s="71">
        <v>192</v>
      </c>
      <c r="J336" s="71" t="s">
        <v>78</v>
      </c>
      <c r="K336" s="97">
        <v>1</v>
      </c>
      <c r="L336" s="71">
        <v>6</v>
      </c>
      <c r="M336" s="71">
        <v>74</v>
      </c>
      <c r="N336" s="71">
        <f>M336*2</f>
        <v>148</v>
      </c>
      <c r="O336" s="71">
        <v>1</v>
      </c>
      <c r="P336" s="71">
        <v>21</v>
      </c>
      <c r="Q336" s="71">
        <f>P336*2</f>
        <v>42</v>
      </c>
      <c r="R336" s="71">
        <v>0</v>
      </c>
      <c r="S336" s="71">
        <v>3</v>
      </c>
      <c r="T336" s="71">
        <v>0</v>
      </c>
      <c r="U336" s="71">
        <v>1</v>
      </c>
      <c r="V336" s="71">
        <v>1</v>
      </c>
      <c r="W336" s="71">
        <v>0</v>
      </c>
      <c r="X336" s="71">
        <v>0</v>
      </c>
      <c r="Y336" s="71">
        <v>0</v>
      </c>
      <c r="Z336" s="71">
        <v>0</v>
      </c>
      <c r="AA336" s="71">
        <v>1</v>
      </c>
      <c r="AB336" s="71">
        <v>1</v>
      </c>
      <c r="AC336" s="71">
        <v>0</v>
      </c>
      <c r="AD336" s="71">
        <v>1</v>
      </c>
      <c r="AE336" s="71">
        <v>0</v>
      </c>
      <c r="AF336" s="71">
        <v>1</v>
      </c>
      <c r="AG336" s="73" t="s">
        <v>242</v>
      </c>
      <c r="AH336" s="73" t="s">
        <v>210</v>
      </c>
      <c r="AI336" s="76"/>
    </row>
    <row r="337" spans="1:35" hidden="1" x14ac:dyDescent="0.2">
      <c r="A337" s="67">
        <v>89010</v>
      </c>
      <c r="B337" s="71" t="s">
        <v>49</v>
      </c>
      <c r="C337" s="102">
        <f t="shared" si="42"/>
        <v>52915</v>
      </c>
      <c r="D337" s="71">
        <v>1924</v>
      </c>
      <c r="E337" s="71">
        <v>16891</v>
      </c>
      <c r="F337" s="71">
        <v>23217</v>
      </c>
      <c r="G337" s="71">
        <v>0</v>
      </c>
      <c r="H337" s="71" t="s">
        <v>59</v>
      </c>
      <c r="I337" s="71">
        <v>12807</v>
      </c>
      <c r="J337" s="71" t="s">
        <v>47</v>
      </c>
      <c r="K337" s="94">
        <v>1</v>
      </c>
      <c r="L337" s="71">
        <v>12</v>
      </c>
      <c r="M337" s="71">
        <v>180</v>
      </c>
      <c r="N337" s="71">
        <v>360</v>
      </c>
      <c r="O337" s="71">
        <v>2</v>
      </c>
      <c r="P337" s="71">
        <v>100</v>
      </c>
      <c r="Q337" s="71">
        <v>200</v>
      </c>
      <c r="R337" s="71">
        <v>0</v>
      </c>
      <c r="S337" s="71">
        <v>630</v>
      </c>
      <c r="T337" s="71">
        <v>579</v>
      </c>
      <c r="U337" s="71">
        <v>90</v>
      </c>
      <c r="V337" s="71">
        <v>43</v>
      </c>
      <c r="W337" s="71">
        <v>61</v>
      </c>
      <c r="X337" s="71">
        <v>0</v>
      </c>
      <c r="Y337" s="71">
        <v>0</v>
      </c>
      <c r="Z337" s="71">
        <v>14</v>
      </c>
      <c r="AA337" s="71">
        <v>43</v>
      </c>
      <c r="AB337" s="71">
        <v>14</v>
      </c>
      <c r="AC337" s="71">
        <v>0</v>
      </c>
      <c r="AD337" s="71">
        <v>7</v>
      </c>
      <c r="AE337" s="71">
        <v>0</v>
      </c>
      <c r="AF337" s="71">
        <v>1</v>
      </c>
      <c r="AG337" s="73" t="s">
        <v>231</v>
      </c>
      <c r="AH337" s="73" t="s">
        <v>210</v>
      </c>
      <c r="AI337" s="76"/>
    </row>
    <row r="338" spans="1:35" hidden="1" x14ac:dyDescent="0.2">
      <c r="A338" s="67">
        <v>89013</v>
      </c>
      <c r="B338" s="71" t="s">
        <v>49</v>
      </c>
      <c r="C338" s="102">
        <f t="shared" si="42"/>
        <v>4982</v>
      </c>
      <c r="D338" s="71">
        <v>517</v>
      </c>
      <c r="E338" s="71">
        <v>0</v>
      </c>
      <c r="F338" s="71">
        <v>0</v>
      </c>
      <c r="G338" s="71">
        <v>0</v>
      </c>
      <c r="H338" s="77" t="s">
        <v>18</v>
      </c>
      <c r="I338" s="71">
        <v>4982</v>
      </c>
      <c r="J338" s="71" t="s">
        <v>47</v>
      </c>
      <c r="K338" s="94">
        <v>1</v>
      </c>
      <c r="L338" s="71">
        <v>0</v>
      </c>
      <c r="M338" s="71">
        <v>0</v>
      </c>
      <c r="N338" s="71">
        <f t="shared" ref="N338:N352" si="45">M338*2</f>
        <v>0</v>
      </c>
      <c r="O338" s="71">
        <v>0</v>
      </c>
      <c r="P338" s="71">
        <v>0</v>
      </c>
      <c r="Q338" s="71">
        <f t="shared" ref="Q338:Q349" si="46">P338*2</f>
        <v>0</v>
      </c>
      <c r="R338" s="71">
        <v>0</v>
      </c>
      <c r="S338" s="71">
        <v>0</v>
      </c>
      <c r="T338" s="71">
        <v>0</v>
      </c>
      <c r="U338" s="71">
        <v>4</v>
      </c>
      <c r="V338" s="71">
        <v>4</v>
      </c>
      <c r="W338" s="71">
        <v>2</v>
      </c>
      <c r="X338" s="71">
        <v>0</v>
      </c>
      <c r="Y338" s="71">
        <v>0</v>
      </c>
      <c r="Z338" s="71">
        <v>2</v>
      </c>
      <c r="AA338" s="71">
        <v>4</v>
      </c>
      <c r="AB338" s="71">
        <v>2</v>
      </c>
      <c r="AC338" s="71">
        <v>0</v>
      </c>
      <c r="AD338" s="71">
        <v>0</v>
      </c>
      <c r="AE338" s="71">
        <v>0</v>
      </c>
      <c r="AF338" s="71">
        <v>0</v>
      </c>
      <c r="AG338" s="73" t="s">
        <v>240</v>
      </c>
      <c r="AH338" s="73" t="s">
        <v>210</v>
      </c>
      <c r="AI338" s="110"/>
    </row>
    <row r="339" spans="1:35" hidden="1" x14ac:dyDescent="0.2">
      <c r="A339" s="67">
        <v>89100</v>
      </c>
      <c r="B339" s="71" t="s">
        <v>49</v>
      </c>
      <c r="C339" s="102">
        <f t="shared" si="42"/>
        <v>4357</v>
      </c>
      <c r="D339" s="71">
        <v>352</v>
      </c>
      <c r="E339" s="71">
        <v>1653</v>
      </c>
      <c r="F339" s="71">
        <v>2115</v>
      </c>
      <c r="G339" s="71">
        <v>178</v>
      </c>
      <c r="H339" s="71" t="s">
        <v>107</v>
      </c>
      <c r="I339" s="71">
        <v>411</v>
      </c>
      <c r="J339" s="71" t="s">
        <v>47</v>
      </c>
      <c r="K339" s="94">
        <v>1</v>
      </c>
      <c r="L339" s="71">
        <v>10</v>
      </c>
      <c r="M339" s="71">
        <v>150</v>
      </c>
      <c r="N339" s="71">
        <f t="shared" si="45"/>
        <v>300</v>
      </c>
      <c r="O339" s="71">
        <v>0</v>
      </c>
      <c r="P339" s="71">
        <v>0</v>
      </c>
      <c r="Q339" s="71">
        <f t="shared" si="46"/>
        <v>0</v>
      </c>
      <c r="R339" s="71">
        <v>10</v>
      </c>
      <c r="S339" s="71">
        <v>42</v>
      </c>
      <c r="T339" s="71">
        <v>4</v>
      </c>
      <c r="U339" s="71">
        <v>6</v>
      </c>
      <c r="V339" s="71">
        <v>3</v>
      </c>
      <c r="W339" s="71">
        <v>1</v>
      </c>
      <c r="X339" s="71">
        <v>0</v>
      </c>
      <c r="Y339" s="71">
        <v>0</v>
      </c>
      <c r="Z339" s="71">
        <v>2</v>
      </c>
      <c r="AA339" s="71">
        <v>3</v>
      </c>
      <c r="AB339" s="71">
        <v>2</v>
      </c>
      <c r="AC339" s="71">
        <v>0</v>
      </c>
      <c r="AD339" s="71">
        <v>1</v>
      </c>
      <c r="AE339" s="71">
        <v>0</v>
      </c>
      <c r="AF339" s="71">
        <v>1</v>
      </c>
      <c r="AG339" s="73" t="s">
        <v>240</v>
      </c>
      <c r="AH339" s="73" t="s">
        <v>210</v>
      </c>
      <c r="AI339" s="75"/>
    </row>
    <row r="340" spans="1:35" hidden="1" x14ac:dyDescent="0.2">
      <c r="A340" s="67">
        <v>89110</v>
      </c>
      <c r="B340" s="71" t="s">
        <v>49</v>
      </c>
      <c r="C340" s="102">
        <f t="shared" si="42"/>
        <v>2365</v>
      </c>
      <c r="D340" s="71">
        <v>207</v>
      </c>
      <c r="E340" s="71">
        <v>2365</v>
      </c>
      <c r="F340" s="71">
        <v>0</v>
      </c>
      <c r="G340" s="71">
        <v>0</v>
      </c>
      <c r="H340" s="71" t="s">
        <v>50</v>
      </c>
      <c r="I340" s="71">
        <v>0</v>
      </c>
      <c r="J340" s="71" t="s">
        <v>47</v>
      </c>
      <c r="K340" s="94">
        <v>1</v>
      </c>
      <c r="L340" s="71">
        <v>5</v>
      </c>
      <c r="M340" s="71">
        <v>75</v>
      </c>
      <c r="N340" s="71">
        <f t="shared" si="45"/>
        <v>150</v>
      </c>
      <c r="O340" s="71">
        <v>0</v>
      </c>
      <c r="P340" s="71">
        <v>0</v>
      </c>
      <c r="Q340" s="71">
        <f t="shared" si="46"/>
        <v>0</v>
      </c>
      <c r="R340" s="71">
        <v>0</v>
      </c>
      <c r="S340" s="71">
        <v>23</v>
      </c>
      <c r="T340" s="71">
        <v>0</v>
      </c>
      <c r="U340" s="71">
        <v>4</v>
      </c>
      <c r="V340" s="71">
        <v>3</v>
      </c>
      <c r="W340" s="71">
        <v>2</v>
      </c>
      <c r="X340" s="71">
        <v>0</v>
      </c>
      <c r="Y340" s="71">
        <v>0</v>
      </c>
      <c r="Z340" s="71">
        <v>2</v>
      </c>
      <c r="AA340" s="71">
        <v>3</v>
      </c>
      <c r="AB340" s="71">
        <v>2</v>
      </c>
      <c r="AC340" s="71">
        <v>0</v>
      </c>
      <c r="AD340" s="71">
        <v>1</v>
      </c>
      <c r="AE340" s="71">
        <v>0</v>
      </c>
      <c r="AF340" s="71">
        <v>1</v>
      </c>
      <c r="AG340" s="73" t="s">
        <v>239</v>
      </c>
      <c r="AH340" s="73" t="s">
        <v>210</v>
      </c>
      <c r="AI340" s="75" t="s">
        <v>303</v>
      </c>
    </row>
    <row r="341" spans="1:35" hidden="1" x14ac:dyDescent="0.2">
      <c r="A341" s="67">
        <v>89111</v>
      </c>
      <c r="B341" s="71" t="s">
        <v>49</v>
      </c>
      <c r="C341" s="102">
        <f t="shared" si="42"/>
        <v>2365</v>
      </c>
      <c r="D341" s="71">
        <v>207</v>
      </c>
      <c r="E341" s="71">
        <v>2365</v>
      </c>
      <c r="F341" s="71">
        <v>0</v>
      </c>
      <c r="G341" s="71">
        <v>0</v>
      </c>
      <c r="H341" s="71" t="s">
        <v>50</v>
      </c>
      <c r="I341" s="71">
        <v>0</v>
      </c>
      <c r="J341" s="71" t="s">
        <v>47</v>
      </c>
      <c r="K341" s="94">
        <v>1</v>
      </c>
      <c r="L341" s="71">
        <v>5</v>
      </c>
      <c r="M341" s="71">
        <v>75</v>
      </c>
      <c r="N341" s="71">
        <f t="shared" si="45"/>
        <v>150</v>
      </c>
      <c r="O341" s="71">
        <v>0</v>
      </c>
      <c r="P341" s="71">
        <v>0</v>
      </c>
      <c r="Q341" s="71">
        <f t="shared" si="46"/>
        <v>0</v>
      </c>
      <c r="R341" s="71">
        <v>0</v>
      </c>
      <c r="S341" s="71">
        <v>23</v>
      </c>
      <c r="T341" s="71">
        <v>0</v>
      </c>
      <c r="U341" s="71">
        <v>4</v>
      </c>
      <c r="V341" s="71">
        <v>3</v>
      </c>
      <c r="W341" s="71">
        <v>2</v>
      </c>
      <c r="X341" s="71">
        <v>0</v>
      </c>
      <c r="Y341" s="71">
        <v>0</v>
      </c>
      <c r="Z341" s="71">
        <v>2</v>
      </c>
      <c r="AA341" s="71">
        <v>3</v>
      </c>
      <c r="AB341" s="71">
        <v>2</v>
      </c>
      <c r="AC341" s="71">
        <v>0</v>
      </c>
      <c r="AD341" s="71">
        <v>1</v>
      </c>
      <c r="AE341" s="71">
        <v>0</v>
      </c>
      <c r="AF341" s="71">
        <v>1</v>
      </c>
      <c r="AG341" s="73" t="s">
        <v>239</v>
      </c>
      <c r="AH341" s="73" t="s">
        <v>210</v>
      </c>
      <c r="AI341" s="75" t="s">
        <v>303</v>
      </c>
    </row>
    <row r="342" spans="1:35" hidden="1" x14ac:dyDescent="0.2">
      <c r="A342" s="67">
        <v>89112</v>
      </c>
      <c r="B342" s="71" t="s">
        <v>49</v>
      </c>
      <c r="C342" s="102">
        <f t="shared" si="42"/>
        <v>2365</v>
      </c>
      <c r="D342" s="71">
        <v>207</v>
      </c>
      <c r="E342" s="71">
        <v>2365</v>
      </c>
      <c r="F342" s="71">
        <v>0</v>
      </c>
      <c r="G342" s="71">
        <v>0</v>
      </c>
      <c r="H342" s="71" t="s">
        <v>50</v>
      </c>
      <c r="I342" s="71">
        <v>0</v>
      </c>
      <c r="J342" s="71" t="s">
        <v>47</v>
      </c>
      <c r="K342" s="94">
        <v>1</v>
      </c>
      <c r="L342" s="71">
        <v>5</v>
      </c>
      <c r="M342" s="71">
        <v>75</v>
      </c>
      <c r="N342" s="71">
        <f t="shared" si="45"/>
        <v>150</v>
      </c>
      <c r="O342" s="71">
        <v>0</v>
      </c>
      <c r="P342" s="71">
        <v>0</v>
      </c>
      <c r="Q342" s="71">
        <f t="shared" si="46"/>
        <v>0</v>
      </c>
      <c r="R342" s="71">
        <v>0</v>
      </c>
      <c r="S342" s="71">
        <v>23</v>
      </c>
      <c r="T342" s="71">
        <v>0</v>
      </c>
      <c r="U342" s="71">
        <v>4</v>
      </c>
      <c r="V342" s="71">
        <v>3</v>
      </c>
      <c r="W342" s="71">
        <v>2</v>
      </c>
      <c r="X342" s="71">
        <v>0</v>
      </c>
      <c r="Y342" s="71">
        <v>0</v>
      </c>
      <c r="Z342" s="71">
        <v>2</v>
      </c>
      <c r="AA342" s="71">
        <v>3</v>
      </c>
      <c r="AB342" s="71">
        <v>2</v>
      </c>
      <c r="AC342" s="71">
        <v>0</v>
      </c>
      <c r="AD342" s="71">
        <v>1</v>
      </c>
      <c r="AE342" s="71">
        <v>0</v>
      </c>
      <c r="AF342" s="71">
        <v>1</v>
      </c>
      <c r="AG342" s="73" t="s">
        <v>239</v>
      </c>
      <c r="AH342" s="73" t="s">
        <v>210</v>
      </c>
      <c r="AI342" s="73" t="s">
        <v>303</v>
      </c>
    </row>
    <row r="343" spans="1:35" hidden="1" x14ac:dyDescent="0.2">
      <c r="A343" s="67">
        <v>89115</v>
      </c>
      <c r="B343" s="71" t="s">
        <v>49</v>
      </c>
      <c r="C343" s="102">
        <v>2319</v>
      </c>
      <c r="D343" s="71">
        <v>221</v>
      </c>
      <c r="E343" s="71">
        <v>2319</v>
      </c>
      <c r="F343" s="71">
        <v>0</v>
      </c>
      <c r="G343" s="71">
        <v>0</v>
      </c>
      <c r="H343" s="71" t="s">
        <v>50</v>
      </c>
      <c r="I343" s="71">
        <v>0</v>
      </c>
      <c r="J343" s="71" t="s">
        <v>47</v>
      </c>
      <c r="K343" s="94">
        <v>1</v>
      </c>
      <c r="L343" s="71">
        <v>5</v>
      </c>
      <c r="M343" s="71">
        <v>75</v>
      </c>
      <c r="N343" s="71">
        <f t="shared" si="45"/>
        <v>150</v>
      </c>
      <c r="O343" s="71">
        <v>3</v>
      </c>
      <c r="P343" s="71">
        <v>15</v>
      </c>
      <c r="Q343" s="71">
        <f t="shared" si="46"/>
        <v>30</v>
      </c>
      <c r="R343" s="71">
        <v>5</v>
      </c>
      <c r="S343" s="71">
        <v>23</v>
      </c>
      <c r="T343" s="71">
        <v>0</v>
      </c>
      <c r="U343" s="71">
        <v>4</v>
      </c>
      <c r="V343" s="71">
        <v>3</v>
      </c>
      <c r="W343" s="71">
        <v>2</v>
      </c>
      <c r="X343" s="71">
        <v>0</v>
      </c>
      <c r="Y343" s="71">
        <v>0</v>
      </c>
      <c r="Z343" s="71">
        <v>2</v>
      </c>
      <c r="AA343" s="71">
        <v>6</v>
      </c>
      <c r="AB343" s="71">
        <v>2</v>
      </c>
      <c r="AC343" s="71">
        <v>0</v>
      </c>
      <c r="AD343" s="71">
        <v>2</v>
      </c>
      <c r="AE343" s="71">
        <v>0</v>
      </c>
      <c r="AF343" s="71">
        <v>1</v>
      </c>
      <c r="AG343" s="73"/>
      <c r="AH343" s="73" t="s">
        <v>210</v>
      </c>
      <c r="AI343" s="76"/>
    </row>
    <row r="344" spans="1:35" hidden="1" x14ac:dyDescent="0.2">
      <c r="A344" s="67">
        <v>89210</v>
      </c>
      <c r="B344" s="71" t="s">
        <v>49</v>
      </c>
      <c r="C344" s="102">
        <f t="shared" ref="C344:C352" si="47">E344+F344+G344+I344</f>
        <v>527</v>
      </c>
      <c r="D344" s="71">
        <v>527</v>
      </c>
      <c r="E344" s="71">
        <v>0</v>
      </c>
      <c r="F344" s="71">
        <v>0</v>
      </c>
      <c r="G344" s="71">
        <v>0</v>
      </c>
      <c r="H344" s="71" t="s">
        <v>59</v>
      </c>
      <c r="I344" s="71">
        <v>527</v>
      </c>
      <c r="J344" s="71" t="s">
        <v>62</v>
      </c>
      <c r="K344" s="94">
        <v>1</v>
      </c>
      <c r="L344" s="71">
        <v>0</v>
      </c>
      <c r="M344" s="71">
        <v>0</v>
      </c>
      <c r="N344" s="71">
        <f t="shared" si="45"/>
        <v>0</v>
      </c>
      <c r="O344" s="71">
        <v>0</v>
      </c>
      <c r="P344" s="71">
        <v>0</v>
      </c>
      <c r="Q344" s="71">
        <f t="shared" si="46"/>
        <v>0</v>
      </c>
      <c r="R344" s="71">
        <v>0</v>
      </c>
      <c r="S344" s="71">
        <v>6</v>
      </c>
      <c r="T344" s="71">
        <v>0</v>
      </c>
      <c r="U344" s="71">
        <v>5</v>
      </c>
      <c r="V344" s="71">
        <v>2</v>
      </c>
      <c r="W344" s="71">
        <v>1</v>
      </c>
      <c r="X344" s="71">
        <v>0</v>
      </c>
      <c r="Y344" s="71">
        <v>0</v>
      </c>
      <c r="Z344" s="71">
        <v>2</v>
      </c>
      <c r="AA344" s="71">
        <v>3</v>
      </c>
      <c r="AB344" s="71">
        <v>2</v>
      </c>
      <c r="AC344" s="71">
        <v>2</v>
      </c>
      <c r="AD344" s="71">
        <v>1</v>
      </c>
      <c r="AE344" s="71">
        <v>0</v>
      </c>
      <c r="AF344" s="71">
        <v>1</v>
      </c>
      <c r="AG344" s="73" t="s">
        <v>240</v>
      </c>
      <c r="AH344" s="73" t="s">
        <v>210</v>
      </c>
      <c r="AI344" s="76"/>
    </row>
    <row r="345" spans="1:35" hidden="1" x14ac:dyDescent="0.2">
      <c r="A345" s="67">
        <v>89230</v>
      </c>
      <c r="B345" s="71" t="s">
        <v>49</v>
      </c>
      <c r="C345" s="102">
        <f t="shared" si="47"/>
        <v>1143</v>
      </c>
      <c r="D345" s="71">
        <v>1143</v>
      </c>
      <c r="E345" s="71">
        <v>0</v>
      </c>
      <c r="F345" s="71">
        <v>0</v>
      </c>
      <c r="G345" s="71">
        <v>0</v>
      </c>
      <c r="H345" s="71" t="s">
        <v>105</v>
      </c>
      <c r="I345" s="71">
        <v>1143</v>
      </c>
      <c r="J345" s="71" t="s">
        <v>62</v>
      </c>
      <c r="K345" s="94">
        <v>1</v>
      </c>
      <c r="L345" s="71">
        <v>2</v>
      </c>
      <c r="M345" s="71">
        <v>8</v>
      </c>
      <c r="N345" s="71">
        <f t="shared" si="45"/>
        <v>16</v>
      </c>
      <c r="O345" s="71">
        <v>0</v>
      </c>
      <c r="P345" s="71">
        <v>0</v>
      </c>
      <c r="Q345" s="71">
        <f t="shared" si="46"/>
        <v>0</v>
      </c>
      <c r="R345" s="71">
        <v>0</v>
      </c>
      <c r="S345" s="71">
        <v>12</v>
      </c>
      <c r="T345" s="71">
        <v>0</v>
      </c>
      <c r="U345" s="71">
        <v>12</v>
      </c>
      <c r="V345" s="71">
        <v>11</v>
      </c>
      <c r="W345" s="71">
        <v>3</v>
      </c>
      <c r="X345" s="71">
        <v>0</v>
      </c>
      <c r="Y345" s="71">
        <v>0</v>
      </c>
      <c r="Z345" s="71">
        <v>2</v>
      </c>
      <c r="AA345" s="71">
        <v>11</v>
      </c>
      <c r="AB345" s="71">
        <v>6</v>
      </c>
      <c r="AC345" s="71">
        <v>0</v>
      </c>
      <c r="AD345" s="71">
        <v>3</v>
      </c>
      <c r="AE345" s="71">
        <v>0</v>
      </c>
      <c r="AF345" s="71">
        <v>1</v>
      </c>
      <c r="AG345" s="73" t="s">
        <v>240</v>
      </c>
      <c r="AH345" s="73" t="s">
        <v>210</v>
      </c>
      <c r="AI345" s="76"/>
    </row>
    <row r="346" spans="1:35" hidden="1" x14ac:dyDescent="0.2">
      <c r="A346" s="67">
        <v>89240</v>
      </c>
      <c r="B346" s="71" t="s">
        <v>49</v>
      </c>
      <c r="C346" s="102">
        <f t="shared" si="47"/>
        <v>7583</v>
      </c>
      <c r="D346" s="71">
        <v>2708</v>
      </c>
      <c r="E346" s="71">
        <v>4488</v>
      </c>
      <c r="F346" s="71">
        <v>387</v>
      </c>
      <c r="G346" s="71">
        <v>0</v>
      </c>
      <c r="H346" s="71" t="s">
        <v>59</v>
      </c>
      <c r="I346" s="71">
        <v>2708</v>
      </c>
      <c r="J346" s="71" t="s">
        <v>47</v>
      </c>
      <c r="K346" s="94">
        <v>1</v>
      </c>
      <c r="L346" s="71">
        <v>19</v>
      </c>
      <c r="M346" s="71">
        <v>608</v>
      </c>
      <c r="N346" s="71">
        <f t="shared" si="45"/>
        <v>1216</v>
      </c>
      <c r="O346" s="71">
        <v>2</v>
      </c>
      <c r="P346" s="71">
        <v>100</v>
      </c>
      <c r="Q346" s="71">
        <f t="shared" si="46"/>
        <v>200</v>
      </c>
      <c r="R346" s="71">
        <v>7</v>
      </c>
      <c r="S346" s="71">
        <v>101</v>
      </c>
      <c r="T346" s="71">
        <v>47</v>
      </c>
      <c r="U346" s="71">
        <v>12</v>
      </c>
      <c r="V346" s="71">
        <v>10</v>
      </c>
      <c r="W346" s="71">
        <v>3</v>
      </c>
      <c r="X346" s="71">
        <v>0</v>
      </c>
      <c r="Y346" s="71">
        <v>0</v>
      </c>
      <c r="Z346" s="71">
        <v>2</v>
      </c>
      <c r="AA346" s="71">
        <v>10</v>
      </c>
      <c r="AB346" s="71">
        <v>4</v>
      </c>
      <c r="AC346" s="71">
        <v>0</v>
      </c>
      <c r="AD346" s="71">
        <v>1</v>
      </c>
      <c r="AE346" s="71">
        <v>1</v>
      </c>
      <c r="AF346" s="71">
        <v>1</v>
      </c>
      <c r="AG346" s="73" t="s">
        <v>240</v>
      </c>
      <c r="AH346" s="73" t="s">
        <v>210</v>
      </c>
      <c r="AI346" s="76"/>
    </row>
    <row r="347" spans="1:35" hidden="1" x14ac:dyDescent="0.2">
      <c r="A347" s="67">
        <v>89260</v>
      </c>
      <c r="B347" s="71" t="s">
        <v>49</v>
      </c>
      <c r="C347" s="102">
        <f t="shared" si="47"/>
        <v>413</v>
      </c>
      <c r="D347" s="71">
        <v>102</v>
      </c>
      <c r="E347" s="71">
        <v>413</v>
      </c>
      <c r="F347" s="71">
        <v>0</v>
      </c>
      <c r="G347" s="71">
        <v>0</v>
      </c>
      <c r="H347" s="71" t="s">
        <v>50</v>
      </c>
      <c r="I347" s="71">
        <v>0</v>
      </c>
      <c r="J347" s="71" t="s">
        <v>47</v>
      </c>
      <c r="K347" s="97">
        <v>1</v>
      </c>
      <c r="L347" s="71">
        <v>8</v>
      </c>
      <c r="M347" s="71">
        <v>256</v>
      </c>
      <c r="N347" s="71">
        <f t="shared" si="45"/>
        <v>512</v>
      </c>
      <c r="O347" s="71">
        <v>0</v>
      </c>
      <c r="P347" s="71">
        <v>0</v>
      </c>
      <c r="Q347" s="71">
        <f t="shared" si="46"/>
        <v>0</v>
      </c>
      <c r="R347" s="71">
        <v>8</v>
      </c>
      <c r="S347" s="71">
        <v>7</v>
      </c>
      <c r="T347" s="71">
        <v>0</v>
      </c>
      <c r="U347" s="71">
        <v>2</v>
      </c>
      <c r="V347" s="71">
        <v>2</v>
      </c>
      <c r="W347" s="71">
        <v>1</v>
      </c>
      <c r="X347" s="71">
        <v>0</v>
      </c>
      <c r="Y347" s="71">
        <v>0</v>
      </c>
      <c r="Z347" s="71">
        <v>2</v>
      </c>
      <c r="AA347" s="71">
        <v>2</v>
      </c>
      <c r="AB347" s="71">
        <v>2</v>
      </c>
      <c r="AC347" s="71">
        <v>2</v>
      </c>
      <c r="AD347" s="71">
        <v>1</v>
      </c>
      <c r="AE347" s="71">
        <v>0</v>
      </c>
      <c r="AF347" s="71">
        <v>1</v>
      </c>
      <c r="AG347" s="73" t="s">
        <v>240</v>
      </c>
      <c r="AH347" s="73" t="s">
        <v>210</v>
      </c>
      <c r="AI347" s="76"/>
    </row>
    <row r="348" spans="1:35" x14ac:dyDescent="0.2">
      <c r="A348" s="67">
        <v>90007</v>
      </c>
      <c r="B348" s="71" t="s">
        <v>102</v>
      </c>
      <c r="C348" s="102">
        <v>27720</v>
      </c>
      <c r="D348" s="71">
        <v>149</v>
      </c>
      <c r="E348" s="71">
        <v>413</v>
      </c>
      <c r="F348" s="71">
        <v>0</v>
      </c>
      <c r="G348" s="71">
        <v>0</v>
      </c>
      <c r="H348" s="71" t="s">
        <v>50</v>
      </c>
      <c r="I348" s="71" t="s">
        <v>50</v>
      </c>
      <c r="J348" s="71" t="s">
        <v>345</v>
      </c>
      <c r="K348" s="127">
        <v>7</v>
      </c>
      <c r="L348" s="71">
        <v>1</v>
      </c>
      <c r="M348" s="71">
        <v>5</v>
      </c>
      <c r="N348" s="71">
        <v>10</v>
      </c>
      <c r="O348" s="71">
        <v>12</v>
      </c>
      <c r="P348" s="71">
        <v>8</v>
      </c>
      <c r="Q348" s="71">
        <v>96</v>
      </c>
      <c r="R348" s="71">
        <v>0</v>
      </c>
      <c r="S348" s="71">
        <v>74</v>
      </c>
      <c r="T348" s="71">
        <v>3</v>
      </c>
      <c r="U348" s="71">
        <v>9</v>
      </c>
      <c r="V348" s="71">
        <v>6</v>
      </c>
      <c r="W348" s="71">
        <v>3</v>
      </c>
      <c r="X348" s="71">
        <v>0</v>
      </c>
      <c r="Y348" s="71">
        <v>0</v>
      </c>
      <c r="Z348" s="71">
        <v>4</v>
      </c>
      <c r="AA348" s="71">
        <v>6</v>
      </c>
      <c r="AB348" s="71">
        <v>5</v>
      </c>
      <c r="AC348" s="71">
        <v>18</v>
      </c>
      <c r="AD348" s="71">
        <v>4</v>
      </c>
      <c r="AE348" s="71">
        <v>0</v>
      </c>
      <c r="AF348" s="71">
        <v>1</v>
      </c>
      <c r="AG348" s="73" t="s">
        <v>212</v>
      </c>
      <c r="AH348" s="73" t="s">
        <v>210</v>
      </c>
      <c r="AI348" s="76"/>
    </row>
    <row r="349" spans="1:35" hidden="1" x14ac:dyDescent="0.2">
      <c r="A349" s="67">
        <v>90017</v>
      </c>
      <c r="B349" s="71" t="s">
        <v>102</v>
      </c>
      <c r="C349" s="102">
        <f t="shared" si="47"/>
        <v>862</v>
      </c>
      <c r="D349" s="71">
        <v>198</v>
      </c>
      <c r="E349" s="71">
        <v>266</v>
      </c>
      <c r="F349" s="71">
        <v>0</v>
      </c>
      <c r="G349" s="71">
        <v>398</v>
      </c>
      <c r="H349" s="71" t="s">
        <v>50</v>
      </c>
      <c r="I349" s="71">
        <v>198</v>
      </c>
      <c r="J349" s="71" t="s">
        <v>47</v>
      </c>
      <c r="K349" s="94">
        <v>1</v>
      </c>
      <c r="L349" s="71">
        <v>5</v>
      </c>
      <c r="M349" s="71">
        <v>144</v>
      </c>
      <c r="N349" s="71">
        <f t="shared" si="45"/>
        <v>288</v>
      </c>
      <c r="O349" s="71">
        <v>4</v>
      </c>
      <c r="P349" s="71">
        <v>10</v>
      </c>
      <c r="Q349" s="71">
        <f t="shared" si="46"/>
        <v>20</v>
      </c>
      <c r="R349" s="71">
        <v>3</v>
      </c>
      <c r="S349" s="71">
        <v>19</v>
      </c>
      <c r="T349" s="71">
        <v>0</v>
      </c>
      <c r="U349" s="71">
        <v>2</v>
      </c>
      <c r="V349" s="71">
        <v>2</v>
      </c>
      <c r="W349" s="71">
        <v>2</v>
      </c>
      <c r="X349" s="71">
        <v>0</v>
      </c>
      <c r="Y349" s="71">
        <v>0</v>
      </c>
      <c r="Z349" s="71">
        <v>1</v>
      </c>
      <c r="AA349" s="71">
        <v>2</v>
      </c>
      <c r="AB349" s="71">
        <v>0</v>
      </c>
      <c r="AC349" s="71">
        <v>0</v>
      </c>
      <c r="AD349" s="71">
        <v>0</v>
      </c>
      <c r="AE349" s="71">
        <v>0</v>
      </c>
      <c r="AF349" s="71">
        <v>1</v>
      </c>
      <c r="AG349" s="73" t="s">
        <v>304</v>
      </c>
      <c r="AH349" s="73" t="s">
        <v>210</v>
      </c>
      <c r="AI349" s="76"/>
    </row>
    <row r="350" spans="1:35" hidden="1" x14ac:dyDescent="0.2">
      <c r="A350" s="67">
        <v>90023</v>
      </c>
      <c r="B350" s="71" t="s">
        <v>102</v>
      </c>
      <c r="C350" s="102">
        <f t="shared" si="47"/>
        <v>2469</v>
      </c>
      <c r="D350" s="71">
        <v>300</v>
      </c>
      <c r="E350" s="71">
        <v>0</v>
      </c>
      <c r="F350" s="71">
        <v>0</v>
      </c>
      <c r="G350" s="71">
        <v>2469</v>
      </c>
      <c r="H350" s="71" t="s">
        <v>50</v>
      </c>
      <c r="I350" s="71">
        <v>0</v>
      </c>
      <c r="J350" s="71" t="s">
        <v>47</v>
      </c>
      <c r="K350" s="94">
        <v>1</v>
      </c>
      <c r="L350" s="71">
        <v>0</v>
      </c>
      <c r="M350" s="71">
        <v>0</v>
      </c>
      <c r="N350" s="71">
        <f t="shared" si="45"/>
        <v>0</v>
      </c>
      <c r="O350" s="71">
        <v>0</v>
      </c>
      <c r="P350" s="71">
        <v>0</v>
      </c>
      <c r="Q350" s="71">
        <v>0</v>
      </c>
      <c r="R350" s="71">
        <v>0</v>
      </c>
      <c r="S350" s="71">
        <v>40</v>
      </c>
      <c r="T350" s="71">
        <v>0</v>
      </c>
      <c r="U350" s="71">
        <v>2</v>
      </c>
      <c r="V350" s="71">
        <v>4</v>
      </c>
      <c r="W350" s="71">
        <v>2</v>
      </c>
      <c r="X350" s="71">
        <v>0</v>
      </c>
      <c r="Y350" s="71">
        <v>0</v>
      </c>
      <c r="Z350" s="71">
        <v>2</v>
      </c>
      <c r="AA350" s="71">
        <v>4</v>
      </c>
      <c r="AB350" s="71">
        <v>2</v>
      </c>
      <c r="AC350" s="71">
        <v>0</v>
      </c>
      <c r="AD350" s="71">
        <v>1</v>
      </c>
      <c r="AE350" s="71">
        <v>0</v>
      </c>
      <c r="AF350" s="71">
        <v>1</v>
      </c>
      <c r="AG350" s="73" t="s">
        <v>304</v>
      </c>
      <c r="AH350" s="73" t="s">
        <v>210</v>
      </c>
      <c r="AI350" s="76"/>
    </row>
    <row r="351" spans="1:35" hidden="1" x14ac:dyDescent="0.2">
      <c r="A351" s="67">
        <v>90029</v>
      </c>
      <c r="B351" s="71" t="s">
        <v>102</v>
      </c>
      <c r="C351" s="102">
        <f t="shared" si="47"/>
        <v>10332</v>
      </c>
      <c r="D351" s="71">
        <v>532</v>
      </c>
      <c r="E351" s="71">
        <v>4137</v>
      </c>
      <c r="F351" s="71">
        <v>5712</v>
      </c>
      <c r="G351" s="71">
        <v>0</v>
      </c>
      <c r="H351" s="71" t="s">
        <v>59</v>
      </c>
      <c r="I351" s="71">
        <v>483</v>
      </c>
      <c r="J351" s="71" t="s">
        <v>47</v>
      </c>
      <c r="K351" s="94">
        <v>1</v>
      </c>
      <c r="L351" s="71">
        <v>49</v>
      </c>
      <c r="M351" s="71">
        <v>1568</v>
      </c>
      <c r="N351" s="71">
        <f t="shared" si="45"/>
        <v>3136</v>
      </c>
      <c r="O351" s="71">
        <v>0</v>
      </c>
      <c r="P351" s="71">
        <v>0</v>
      </c>
      <c r="Q351" s="71">
        <f>P351*2</f>
        <v>0</v>
      </c>
      <c r="R351" s="71">
        <v>49</v>
      </c>
      <c r="S351" s="71">
        <v>0</v>
      </c>
      <c r="T351" s="71">
        <v>0</v>
      </c>
      <c r="U351" s="71">
        <v>4</v>
      </c>
      <c r="V351" s="71">
        <v>8</v>
      </c>
      <c r="W351" s="71">
        <v>2</v>
      </c>
      <c r="X351" s="71">
        <v>0</v>
      </c>
      <c r="Y351" s="71">
        <v>0</v>
      </c>
      <c r="Z351" s="71">
        <v>2</v>
      </c>
      <c r="AA351" s="71">
        <v>4</v>
      </c>
      <c r="AB351" s="71">
        <v>2</v>
      </c>
      <c r="AC351" s="71">
        <v>0</v>
      </c>
      <c r="AD351" s="71">
        <v>4</v>
      </c>
      <c r="AE351" s="71">
        <v>2</v>
      </c>
      <c r="AF351" s="71">
        <v>1</v>
      </c>
      <c r="AG351" s="73" t="s">
        <v>305</v>
      </c>
      <c r="AH351" s="73" t="s">
        <v>210</v>
      </c>
      <c r="AI351" s="76"/>
    </row>
    <row r="352" spans="1:35" hidden="1" x14ac:dyDescent="0.2">
      <c r="A352" s="67">
        <v>90031</v>
      </c>
      <c r="B352" s="71" t="s">
        <v>102</v>
      </c>
      <c r="C352" s="102">
        <f t="shared" si="47"/>
        <v>10122</v>
      </c>
      <c r="D352" s="71">
        <v>100</v>
      </c>
      <c r="E352" s="71">
        <v>10022</v>
      </c>
      <c r="F352" s="71">
        <v>0</v>
      </c>
      <c r="G352" s="71">
        <v>0</v>
      </c>
      <c r="H352" s="71" t="s">
        <v>59</v>
      </c>
      <c r="I352" s="71">
        <v>100</v>
      </c>
      <c r="J352" s="71" t="s">
        <v>62</v>
      </c>
      <c r="K352" s="94">
        <v>1</v>
      </c>
      <c r="L352" s="71">
        <v>1</v>
      </c>
      <c r="M352" s="71">
        <v>32</v>
      </c>
      <c r="N352" s="71">
        <f t="shared" si="45"/>
        <v>64</v>
      </c>
      <c r="O352" s="71">
        <v>0</v>
      </c>
      <c r="P352" s="71">
        <v>0</v>
      </c>
      <c r="Q352" s="71">
        <f>P352*2</f>
        <v>0</v>
      </c>
      <c r="R352" s="71">
        <v>0</v>
      </c>
      <c r="S352" s="71">
        <v>0</v>
      </c>
      <c r="T352" s="71">
        <v>0</v>
      </c>
      <c r="U352" s="71">
        <v>2</v>
      </c>
      <c r="V352" s="71">
        <v>1</v>
      </c>
      <c r="W352" s="71">
        <v>1</v>
      </c>
      <c r="X352" s="71">
        <v>0</v>
      </c>
      <c r="Y352" s="71">
        <v>0</v>
      </c>
      <c r="Z352" s="71">
        <v>1</v>
      </c>
      <c r="AA352" s="71">
        <v>1</v>
      </c>
      <c r="AB352" s="71">
        <v>1</v>
      </c>
      <c r="AC352" s="71">
        <v>0</v>
      </c>
      <c r="AD352" s="71">
        <v>0</v>
      </c>
      <c r="AE352" s="71">
        <v>0</v>
      </c>
      <c r="AF352" s="71">
        <v>1</v>
      </c>
      <c r="AG352" s="73" t="s">
        <v>305</v>
      </c>
      <c r="AH352" s="73" t="s">
        <v>210</v>
      </c>
      <c r="AI352" s="82"/>
    </row>
    <row r="353" spans="1:35" hidden="1" x14ac:dyDescent="0.2">
      <c r="A353" s="67">
        <v>90040</v>
      </c>
      <c r="B353" s="71" t="s">
        <v>102</v>
      </c>
      <c r="C353" s="102">
        <v>8975</v>
      </c>
      <c r="D353" s="71">
        <v>0</v>
      </c>
      <c r="E353" s="71">
        <v>8975</v>
      </c>
      <c r="F353" s="71">
        <v>0</v>
      </c>
      <c r="G353" s="71">
        <v>0</v>
      </c>
      <c r="H353" s="71" t="s">
        <v>50</v>
      </c>
      <c r="I353" s="71">
        <v>0</v>
      </c>
      <c r="J353" s="71" t="s">
        <v>47</v>
      </c>
      <c r="K353" s="94">
        <v>1</v>
      </c>
      <c r="L353" s="71">
        <v>80</v>
      </c>
      <c r="M353" s="71"/>
      <c r="N353" s="71"/>
      <c r="O353" s="71"/>
      <c r="P353" s="71"/>
      <c r="Q353" s="71"/>
      <c r="R353" s="71"/>
      <c r="S353" s="71"/>
      <c r="T353" s="71"/>
      <c r="U353" s="71">
        <v>8</v>
      </c>
      <c r="V353" s="71">
        <v>8</v>
      </c>
      <c r="W353" s="71">
        <v>4</v>
      </c>
      <c r="X353" s="71">
        <v>0</v>
      </c>
      <c r="Y353" s="71">
        <v>0</v>
      </c>
      <c r="Z353" s="71"/>
      <c r="AA353" s="71"/>
      <c r="AB353" s="71"/>
      <c r="AC353" s="71"/>
      <c r="AD353" s="71"/>
      <c r="AE353" s="71"/>
      <c r="AF353" s="71">
        <v>2</v>
      </c>
      <c r="AG353" s="73"/>
      <c r="AH353" s="73" t="s">
        <v>210</v>
      </c>
      <c r="AI353" s="76"/>
    </row>
    <row r="354" spans="1:35" hidden="1" x14ac:dyDescent="0.2">
      <c r="A354" s="67">
        <v>90041</v>
      </c>
      <c r="B354" s="71" t="s">
        <v>102</v>
      </c>
      <c r="C354" s="102">
        <f t="shared" ref="C354:C363" si="48">E354+F354+G354+I354</f>
        <v>15807</v>
      </c>
      <c r="D354" s="71">
        <v>800</v>
      </c>
      <c r="E354" s="71">
        <v>5919</v>
      </c>
      <c r="F354" s="71">
        <v>9088</v>
      </c>
      <c r="G354" s="71">
        <v>0</v>
      </c>
      <c r="H354" s="71" t="s">
        <v>59</v>
      </c>
      <c r="I354" s="71">
        <v>800</v>
      </c>
      <c r="J354" s="71" t="s">
        <v>47</v>
      </c>
      <c r="K354" s="94">
        <v>1</v>
      </c>
      <c r="L354" s="71">
        <v>115</v>
      </c>
      <c r="M354" s="71">
        <v>1610</v>
      </c>
      <c r="N354" s="71">
        <v>3220</v>
      </c>
      <c r="O354" s="71">
        <v>9</v>
      </c>
      <c r="P354" s="71">
        <v>9</v>
      </c>
      <c r="Q354" s="71">
        <v>18</v>
      </c>
      <c r="R354" s="71">
        <v>64</v>
      </c>
      <c r="S354" s="71">
        <v>172</v>
      </c>
      <c r="T354" s="71">
        <v>0</v>
      </c>
      <c r="U354" s="71">
        <v>5</v>
      </c>
      <c r="V354" s="71">
        <v>9</v>
      </c>
      <c r="W354" s="71">
        <v>1</v>
      </c>
      <c r="X354" s="71"/>
      <c r="Y354" s="71"/>
      <c r="Z354" s="71">
        <v>2</v>
      </c>
      <c r="AA354" s="71">
        <v>9</v>
      </c>
      <c r="AB354" s="71">
        <v>3</v>
      </c>
      <c r="AC354" s="71">
        <v>2</v>
      </c>
      <c r="AD354" s="71">
        <v>2</v>
      </c>
      <c r="AE354" s="71">
        <v>0</v>
      </c>
      <c r="AF354" s="71">
        <v>2</v>
      </c>
      <c r="AG354" s="73" t="s">
        <v>306</v>
      </c>
      <c r="AH354" s="73" t="s">
        <v>210</v>
      </c>
      <c r="AI354" s="76"/>
    </row>
    <row r="355" spans="1:35" hidden="1" x14ac:dyDescent="0.2">
      <c r="A355" s="67">
        <v>90043</v>
      </c>
      <c r="B355" s="71" t="s">
        <v>102</v>
      </c>
      <c r="C355" s="102">
        <f t="shared" si="48"/>
        <v>5563</v>
      </c>
      <c r="D355" s="71">
        <v>273</v>
      </c>
      <c r="E355" s="71">
        <v>3693</v>
      </c>
      <c r="F355" s="71">
        <v>1597</v>
      </c>
      <c r="G355" s="71">
        <v>0</v>
      </c>
      <c r="H355" s="71" t="s">
        <v>50</v>
      </c>
      <c r="I355" s="71">
        <v>273</v>
      </c>
      <c r="J355" s="71" t="s">
        <v>47</v>
      </c>
      <c r="K355" s="94">
        <v>1</v>
      </c>
      <c r="L355" s="71">
        <v>9</v>
      </c>
      <c r="M355" s="71">
        <v>90</v>
      </c>
      <c r="N355" s="71">
        <v>180</v>
      </c>
      <c r="O355" s="71">
        <v>4</v>
      </c>
      <c r="P355" s="71">
        <v>88</v>
      </c>
      <c r="Q355" s="71">
        <v>166</v>
      </c>
      <c r="R355" s="71">
        <v>28</v>
      </c>
      <c r="S355" s="71">
        <v>108</v>
      </c>
      <c r="T355" s="71">
        <v>0</v>
      </c>
      <c r="U355" s="71">
        <v>4</v>
      </c>
      <c r="V355" s="71">
        <v>4</v>
      </c>
      <c r="W355" s="71">
        <v>1</v>
      </c>
      <c r="X355" s="71">
        <v>0</v>
      </c>
      <c r="Y355" s="71">
        <v>0</v>
      </c>
      <c r="Z355" s="71">
        <v>2</v>
      </c>
      <c r="AA355" s="71">
        <v>4</v>
      </c>
      <c r="AB355" s="71">
        <v>2</v>
      </c>
      <c r="AC355" s="71">
        <v>2</v>
      </c>
      <c r="AD355" s="71">
        <v>0</v>
      </c>
      <c r="AE355" s="71">
        <v>0</v>
      </c>
      <c r="AF355" s="71">
        <v>1</v>
      </c>
      <c r="AG355" s="73" t="s">
        <v>306</v>
      </c>
      <c r="AH355" s="73" t="s">
        <v>210</v>
      </c>
      <c r="AI355" s="76" t="s">
        <v>307</v>
      </c>
    </row>
    <row r="356" spans="1:35" hidden="1" x14ac:dyDescent="0.2">
      <c r="A356" s="67">
        <v>90045</v>
      </c>
      <c r="B356" s="71" t="s">
        <v>102</v>
      </c>
      <c r="C356" s="102">
        <f t="shared" si="48"/>
        <v>2050</v>
      </c>
      <c r="D356" s="71">
        <v>196</v>
      </c>
      <c r="E356" s="71">
        <v>2050</v>
      </c>
      <c r="F356" s="71">
        <v>0</v>
      </c>
      <c r="G356" s="71">
        <v>0</v>
      </c>
      <c r="H356" s="71" t="s">
        <v>50</v>
      </c>
      <c r="I356" s="71">
        <v>0</v>
      </c>
      <c r="J356" s="71" t="s">
        <v>47</v>
      </c>
      <c r="K356" s="97">
        <v>1</v>
      </c>
      <c r="L356" s="71">
        <v>11</v>
      </c>
      <c r="M356" s="71">
        <v>330</v>
      </c>
      <c r="N356" s="71">
        <f t="shared" ref="N356:N363" si="49">M356*2</f>
        <v>660</v>
      </c>
      <c r="O356" s="71">
        <v>0</v>
      </c>
      <c r="P356" s="71">
        <v>0</v>
      </c>
      <c r="Q356" s="71">
        <f t="shared" ref="Q356:Q363" si="50">P356*2</f>
        <v>0</v>
      </c>
      <c r="R356" s="71">
        <v>11</v>
      </c>
      <c r="S356" s="71">
        <v>0</v>
      </c>
      <c r="T356" s="71">
        <v>0</v>
      </c>
      <c r="U356" s="71">
        <v>2</v>
      </c>
      <c r="V356" s="71">
        <v>2</v>
      </c>
      <c r="W356" s="71">
        <v>1</v>
      </c>
      <c r="X356" s="71">
        <v>0</v>
      </c>
      <c r="Y356" s="71">
        <v>0</v>
      </c>
      <c r="Z356" s="71">
        <v>2</v>
      </c>
      <c r="AA356" s="71">
        <v>2</v>
      </c>
      <c r="AB356" s="71">
        <v>2</v>
      </c>
      <c r="AC356" s="71">
        <v>2</v>
      </c>
      <c r="AD356" s="71">
        <v>1</v>
      </c>
      <c r="AE356" s="71">
        <v>0</v>
      </c>
      <c r="AF356" s="71">
        <v>1</v>
      </c>
      <c r="AG356" s="73" t="s">
        <v>308</v>
      </c>
      <c r="AH356" s="73" t="s">
        <v>210</v>
      </c>
      <c r="AI356" s="76"/>
    </row>
    <row r="357" spans="1:35" hidden="1" x14ac:dyDescent="0.2">
      <c r="A357" s="67">
        <v>90051</v>
      </c>
      <c r="B357" s="71" t="s">
        <v>102</v>
      </c>
      <c r="C357" s="102">
        <f t="shared" si="48"/>
        <v>6403</v>
      </c>
      <c r="D357" s="71">
        <v>687</v>
      </c>
      <c r="E357" s="71">
        <v>1786</v>
      </c>
      <c r="F357" s="71">
        <v>2616</v>
      </c>
      <c r="G357" s="71">
        <v>1558</v>
      </c>
      <c r="H357" s="71" t="s">
        <v>59</v>
      </c>
      <c r="I357" s="71">
        <v>443</v>
      </c>
      <c r="J357" s="71" t="s">
        <v>47</v>
      </c>
      <c r="K357" s="94">
        <v>1</v>
      </c>
      <c r="L357" s="71">
        <v>14</v>
      </c>
      <c r="M357" s="71">
        <v>420</v>
      </c>
      <c r="N357" s="71">
        <f t="shared" si="49"/>
        <v>840</v>
      </c>
      <c r="O357" s="71">
        <v>0</v>
      </c>
      <c r="P357" s="71">
        <v>0</v>
      </c>
      <c r="Q357" s="71">
        <f t="shared" si="50"/>
        <v>0</v>
      </c>
      <c r="R357" s="71">
        <v>2</v>
      </c>
      <c r="S357" s="71">
        <v>75</v>
      </c>
      <c r="T357" s="71">
        <v>38</v>
      </c>
      <c r="U357" s="71">
        <v>4</v>
      </c>
      <c r="V357" s="71">
        <v>14</v>
      </c>
      <c r="W357" s="71">
        <v>6</v>
      </c>
      <c r="X357" s="71">
        <v>0</v>
      </c>
      <c r="Y357" s="71">
        <v>0</v>
      </c>
      <c r="Z357" s="71">
        <v>2</v>
      </c>
      <c r="AA357" s="71">
        <v>14</v>
      </c>
      <c r="AB357" s="71">
        <v>2</v>
      </c>
      <c r="AC357" s="71">
        <v>0</v>
      </c>
      <c r="AD357" s="71">
        <v>1</v>
      </c>
      <c r="AE357" s="71">
        <v>1</v>
      </c>
      <c r="AF357" s="71">
        <v>1</v>
      </c>
      <c r="AG357" s="73" t="s">
        <v>308</v>
      </c>
      <c r="AH357" s="73" t="s">
        <v>210</v>
      </c>
      <c r="AI357" s="76"/>
    </row>
    <row r="358" spans="1:35" hidden="1" x14ac:dyDescent="0.2">
      <c r="A358" s="67">
        <v>90052</v>
      </c>
      <c r="B358" s="71" t="s">
        <v>102</v>
      </c>
      <c r="C358" s="102">
        <f t="shared" si="48"/>
        <v>4917</v>
      </c>
      <c r="D358" s="71">
        <v>480</v>
      </c>
      <c r="E358" s="71">
        <v>544</v>
      </c>
      <c r="F358" s="71">
        <v>3853</v>
      </c>
      <c r="G358" s="71">
        <v>39</v>
      </c>
      <c r="H358" s="71" t="s">
        <v>63</v>
      </c>
      <c r="I358" s="71">
        <v>481</v>
      </c>
      <c r="J358" s="71" t="s">
        <v>47</v>
      </c>
      <c r="K358" s="94">
        <v>1</v>
      </c>
      <c r="L358" s="71">
        <v>4</v>
      </c>
      <c r="M358" s="71">
        <v>84</v>
      </c>
      <c r="N358" s="71">
        <f t="shared" si="49"/>
        <v>168</v>
      </c>
      <c r="O358" s="71">
        <v>1</v>
      </c>
      <c r="P358" s="71">
        <v>50</v>
      </c>
      <c r="Q358" s="71">
        <f t="shared" si="50"/>
        <v>100</v>
      </c>
      <c r="R358" s="71">
        <v>0</v>
      </c>
      <c r="S358" s="71">
        <v>79</v>
      </c>
      <c r="T358" s="71">
        <v>55</v>
      </c>
      <c r="U358" s="71">
        <v>4</v>
      </c>
      <c r="V358" s="71">
        <v>5</v>
      </c>
      <c r="W358" s="71">
        <v>1</v>
      </c>
      <c r="X358" s="71">
        <v>0</v>
      </c>
      <c r="Y358" s="71">
        <v>0</v>
      </c>
      <c r="Z358" s="71">
        <v>2</v>
      </c>
      <c r="AA358" s="71">
        <v>5</v>
      </c>
      <c r="AB358" s="71">
        <v>2</v>
      </c>
      <c r="AC358" s="71">
        <v>0</v>
      </c>
      <c r="AD358" s="71">
        <v>1</v>
      </c>
      <c r="AE358" s="71">
        <v>0</v>
      </c>
      <c r="AF358" s="71">
        <v>1</v>
      </c>
      <c r="AG358" s="73"/>
      <c r="AH358" s="73"/>
      <c r="AI358" s="76"/>
    </row>
    <row r="359" spans="1:35" hidden="1" x14ac:dyDescent="0.2">
      <c r="A359" s="67">
        <v>90067</v>
      </c>
      <c r="B359" s="71" t="s">
        <v>102</v>
      </c>
      <c r="C359" s="102">
        <f t="shared" si="48"/>
        <v>4753</v>
      </c>
      <c r="D359" s="71">
        <v>244</v>
      </c>
      <c r="E359" s="71">
        <v>4509</v>
      </c>
      <c r="F359" s="71">
        <v>0</v>
      </c>
      <c r="G359" s="71">
        <v>0</v>
      </c>
      <c r="H359" s="71" t="s">
        <v>59</v>
      </c>
      <c r="I359" s="71">
        <v>244</v>
      </c>
      <c r="J359" s="71" t="s">
        <v>47</v>
      </c>
      <c r="K359" s="94">
        <v>1</v>
      </c>
      <c r="L359" s="71">
        <v>0</v>
      </c>
      <c r="M359" s="71">
        <v>0</v>
      </c>
      <c r="N359" s="71">
        <f t="shared" si="49"/>
        <v>0</v>
      </c>
      <c r="O359" s="71">
        <v>0</v>
      </c>
      <c r="P359" s="71">
        <v>0</v>
      </c>
      <c r="Q359" s="71">
        <f t="shared" si="50"/>
        <v>0</v>
      </c>
      <c r="R359" s="71">
        <v>0</v>
      </c>
      <c r="S359" s="71">
        <v>56</v>
      </c>
      <c r="T359" s="71">
        <v>94</v>
      </c>
      <c r="U359" s="71">
        <v>3</v>
      </c>
      <c r="V359" s="71">
        <v>3</v>
      </c>
      <c r="W359" s="71">
        <v>1</v>
      </c>
      <c r="X359" s="71">
        <v>0</v>
      </c>
      <c r="Y359" s="71">
        <v>0</v>
      </c>
      <c r="Z359" s="71">
        <v>2</v>
      </c>
      <c r="AA359" s="71">
        <v>3</v>
      </c>
      <c r="AB359" s="71">
        <v>2</v>
      </c>
      <c r="AC359" s="71">
        <v>0</v>
      </c>
      <c r="AD359" s="71">
        <v>2</v>
      </c>
      <c r="AE359" s="71">
        <v>0</v>
      </c>
      <c r="AF359" s="71">
        <v>1</v>
      </c>
      <c r="AG359" s="73" t="s">
        <v>305</v>
      </c>
      <c r="AH359" s="73" t="s">
        <v>210</v>
      </c>
      <c r="AI359" s="76"/>
    </row>
    <row r="360" spans="1:35" hidden="1" x14ac:dyDescent="0.2">
      <c r="A360" s="67">
        <v>90069</v>
      </c>
      <c r="B360" s="71" t="s">
        <v>102</v>
      </c>
      <c r="C360" s="102">
        <f t="shared" si="48"/>
        <v>766</v>
      </c>
      <c r="D360" s="71">
        <v>745</v>
      </c>
      <c r="E360" s="71">
        <v>766</v>
      </c>
      <c r="F360" s="71">
        <v>0</v>
      </c>
      <c r="G360" s="71">
        <v>0</v>
      </c>
      <c r="H360" s="71" t="s">
        <v>50</v>
      </c>
      <c r="I360" s="71">
        <v>0</v>
      </c>
      <c r="J360" s="71" t="s">
        <v>47</v>
      </c>
      <c r="K360" s="94">
        <v>1</v>
      </c>
      <c r="L360" s="71">
        <v>4</v>
      </c>
      <c r="M360" s="71">
        <v>84</v>
      </c>
      <c r="N360" s="71">
        <f t="shared" si="49"/>
        <v>168</v>
      </c>
      <c r="O360" s="71">
        <v>0</v>
      </c>
      <c r="P360" s="71">
        <v>0</v>
      </c>
      <c r="Q360" s="71">
        <f t="shared" si="50"/>
        <v>0</v>
      </c>
      <c r="R360" s="71">
        <v>4</v>
      </c>
      <c r="S360" s="71">
        <v>14</v>
      </c>
      <c r="T360" s="71">
        <v>0</v>
      </c>
      <c r="U360" s="71">
        <v>1</v>
      </c>
      <c r="V360" s="71">
        <v>1</v>
      </c>
      <c r="W360" s="71">
        <v>0</v>
      </c>
      <c r="X360" s="71">
        <v>0</v>
      </c>
      <c r="Y360" s="71">
        <v>8</v>
      </c>
      <c r="Z360" s="71">
        <v>1</v>
      </c>
      <c r="AA360" s="71">
        <v>1</v>
      </c>
      <c r="AB360" s="71">
        <v>1</v>
      </c>
      <c r="AC360" s="71">
        <v>1</v>
      </c>
      <c r="AD360" s="71">
        <v>1</v>
      </c>
      <c r="AE360" s="71">
        <v>0</v>
      </c>
      <c r="AF360" s="71">
        <v>1</v>
      </c>
      <c r="AG360" s="73" t="s">
        <v>239</v>
      </c>
      <c r="AH360" s="73" t="s">
        <v>210</v>
      </c>
      <c r="AI360" s="76"/>
    </row>
    <row r="361" spans="1:35" hidden="1" x14ac:dyDescent="0.2">
      <c r="A361" s="67">
        <v>90074</v>
      </c>
      <c r="B361" s="71" t="s">
        <v>102</v>
      </c>
      <c r="C361" s="102">
        <f t="shared" si="48"/>
        <v>2768</v>
      </c>
      <c r="D361" s="71">
        <v>255</v>
      </c>
      <c r="E361" s="71">
        <v>2543</v>
      </c>
      <c r="F361" s="71">
        <v>0</v>
      </c>
      <c r="G361" s="71">
        <v>0</v>
      </c>
      <c r="H361" s="71" t="s">
        <v>59</v>
      </c>
      <c r="I361" s="71">
        <v>225</v>
      </c>
      <c r="J361" s="71" t="s">
        <v>47</v>
      </c>
      <c r="K361" s="94">
        <v>1</v>
      </c>
      <c r="L361" s="71">
        <v>1</v>
      </c>
      <c r="M361" s="71">
        <v>24</v>
      </c>
      <c r="N361" s="71">
        <f t="shared" si="49"/>
        <v>48</v>
      </c>
      <c r="O361" s="71">
        <v>0</v>
      </c>
      <c r="P361" s="71">
        <v>0</v>
      </c>
      <c r="Q361" s="71">
        <f t="shared" si="50"/>
        <v>0</v>
      </c>
      <c r="R361" s="71">
        <v>1</v>
      </c>
      <c r="S361" s="71">
        <v>26</v>
      </c>
      <c r="T361" s="71">
        <v>0</v>
      </c>
      <c r="U361" s="71">
        <v>4</v>
      </c>
      <c r="V361" s="71">
        <v>2</v>
      </c>
      <c r="W361" s="71">
        <v>1</v>
      </c>
      <c r="X361" s="71">
        <v>0</v>
      </c>
      <c r="Y361" s="71">
        <v>1</v>
      </c>
      <c r="Z361" s="71">
        <v>2</v>
      </c>
      <c r="AA361" s="71">
        <v>2</v>
      </c>
      <c r="AB361" s="71">
        <v>2</v>
      </c>
      <c r="AC361" s="71">
        <v>0</v>
      </c>
      <c r="AD361" s="71">
        <v>1</v>
      </c>
      <c r="AE361" s="71">
        <v>1</v>
      </c>
      <c r="AF361" s="71">
        <v>1</v>
      </c>
      <c r="AG361" s="73" t="s">
        <v>240</v>
      </c>
      <c r="AH361" s="73" t="s">
        <v>210</v>
      </c>
      <c r="AI361" s="76"/>
    </row>
    <row r="362" spans="1:35" hidden="1" x14ac:dyDescent="0.2">
      <c r="A362" s="67">
        <v>90076</v>
      </c>
      <c r="B362" s="71" t="s">
        <v>102</v>
      </c>
      <c r="C362" s="102">
        <f t="shared" si="48"/>
        <v>2795</v>
      </c>
      <c r="D362" s="71">
        <v>190</v>
      </c>
      <c r="E362" s="71">
        <v>2605</v>
      </c>
      <c r="F362" s="71">
        <v>0</v>
      </c>
      <c r="G362" s="71">
        <v>0</v>
      </c>
      <c r="H362" s="71" t="s">
        <v>59</v>
      </c>
      <c r="I362" s="71">
        <v>190</v>
      </c>
      <c r="J362" s="71" t="s">
        <v>47</v>
      </c>
      <c r="K362" s="94">
        <v>1</v>
      </c>
      <c r="L362" s="71">
        <v>3</v>
      </c>
      <c r="M362" s="71">
        <v>39</v>
      </c>
      <c r="N362" s="71">
        <f t="shared" si="49"/>
        <v>78</v>
      </c>
      <c r="O362" s="71">
        <v>0</v>
      </c>
      <c r="P362" s="71">
        <v>0</v>
      </c>
      <c r="Q362" s="71">
        <f t="shared" si="50"/>
        <v>0</v>
      </c>
      <c r="R362" s="71">
        <v>3</v>
      </c>
      <c r="S362" s="71">
        <v>34</v>
      </c>
      <c r="T362" s="71">
        <v>0</v>
      </c>
      <c r="U362" s="71">
        <v>2</v>
      </c>
      <c r="V362" s="71">
        <v>2</v>
      </c>
      <c r="W362" s="71">
        <v>2</v>
      </c>
      <c r="X362" s="71">
        <v>0</v>
      </c>
      <c r="Y362" s="71">
        <v>0</v>
      </c>
      <c r="Z362" s="71">
        <v>2</v>
      </c>
      <c r="AA362" s="71">
        <v>2</v>
      </c>
      <c r="AB362" s="71">
        <v>2</v>
      </c>
      <c r="AC362" s="71">
        <v>2</v>
      </c>
      <c r="AD362" s="71">
        <v>2</v>
      </c>
      <c r="AE362" s="71">
        <v>0</v>
      </c>
      <c r="AF362" s="71">
        <v>1</v>
      </c>
      <c r="AG362" s="73" t="s">
        <v>309</v>
      </c>
      <c r="AH362" s="73" t="s">
        <v>210</v>
      </c>
      <c r="AI362" s="76"/>
    </row>
    <row r="363" spans="1:35" hidden="1" x14ac:dyDescent="0.2">
      <c r="A363" s="67">
        <v>90078</v>
      </c>
      <c r="B363" s="71" t="s">
        <v>102</v>
      </c>
      <c r="C363" s="102">
        <f t="shared" si="48"/>
        <v>755</v>
      </c>
      <c r="D363" s="71">
        <v>347</v>
      </c>
      <c r="E363" s="71">
        <v>408</v>
      </c>
      <c r="F363" s="71">
        <v>0</v>
      </c>
      <c r="G363" s="71">
        <v>0</v>
      </c>
      <c r="H363" s="71" t="s">
        <v>310</v>
      </c>
      <c r="I363" s="71">
        <v>347</v>
      </c>
      <c r="J363" s="71" t="s">
        <v>47</v>
      </c>
      <c r="K363" s="94">
        <v>1</v>
      </c>
      <c r="L363" s="71">
        <v>1</v>
      </c>
      <c r="M363" s="71">
        <v>32</v>
      </c>
      <c r="N363" s="71">
        <f t="shared" si="49"/>
        <v>64</v>
      </c>
      <c r="O363" s="71">
        <v>0</v>
      </c>
      <c r="P363" s="71">
        <v>0</v>
      </c>
      <c r="Q363" s="71">
        <f t="shared" si="50"/>
        <v>0</v>
      </c>
      <c r="R363" s="71">
        <v>0</v>
      </c>
      <c r="S363" s="71">
        <v>6</v>
      </c>
      <c r="T363" s="71">
        <v>0</v>
      </c>
      <c r="U363" s="71">
        <v>4</v>
      </c>
      <c r="V363" s="71">
        <v>4</v>
      </c>
      <c r="W363" s="71">
        <v>2</v>
      </c>
      <c r="X363" s="71">
        <v>0</v>
      </c>
      <c r="Y363" s="71">
        <v>2</v>
      </c>
      <c r="Z363" s="71">
        <v>2</v>
      </c>
      <c r="AA363" s="71">
        <v>4</v>
      </c>
      <c r="AB363" s="71">
        <v>2</v>
      </c>
      <c r="AC363" s="71">
        <v>0</v>
      </c>
      <c r="AD363" s="71">
        <v>2</v>
      </c>
      <c r="AE363" s="71">
        <v>0</v>
      </c>
      <c r="AF363" s="71">
        <v>1</v>
      </c>
      <c r="AG363" s="73" t="s">
        <v>305</v>
      </c>
      <c r="AH363" s="73" t="s">
        <v>210</v>
      </c>
      <c r="AI363" s="76"/>
    </row>
    <row r="364" spans="1:35" hidden="1" x14ac:dyDescent="0.2">
      <c r="A364" s="67">
        <v>90090</v>
      </c>
      <c r="B364" s="71" t="s">
        <v>102</v>
      </c>
      <c r="C364" s="102">
        <v>15807</v>
      </c>
      <c r="D364" s="71">
        <v>800</v>
      </c>
      <c r="E364" s="71">
        <v>4997</v>
      </c>
      <c r="F364" s="71">
        <v>9088</v>
      </c>
      <c r="G364" s="71">
        <v>0</v>
      </c>
      <c r="H364" s="71" t="s">
        <v>59</v>
      </c>
      <c r="I364" s="71">
        <v>0</v>
      </c>
      <c r="J364" s="71" t="s">
        <v>47</v>
      </c>
      <c r="K364" s="97">
        <v>1</v>
      </c>
      <c r="L364" s="71">
        <v>115</v>
      </c>
      <c r="M364" s="71">
        <v>1610</v>
      </c>
      <c r="N364" s="71">
        <v>3220</v>
      </c>
      <c r="O364" s="71">
        <v>9</v>
      </c>
      <c r="P364" s="71">
        <v>9</v>
      </c>
      <c r="Q364" s="71">
        <v>18</v>
      </c>
      <c r="R364" s="71">
        <v>64</v>
      </c>
      <c r="S364" s="71">
        <v>172</v>
      </c>
      <c r="T364" s="71">
        <v>0</v>
      </c>
      <c r="U364" s="71">
        <v>5</v>
      </c>
      <c r="V364" s="71">
        <v>9</v>
      </c>
      <c r="W364" s="71">
        <v>1</v>
      </c>
      <c r="X364" s="71">
        <v>0</v>
      </c>
      <c r="Y364" s="71">
        <v>0</v>
      </c>
      <c r="Z364" s="71">
        <v>2</v>
      </c>
      <c r="AA364" s="71">
        <v>9</v>
      </c>
      <c r="AB364" s="71">
        <v>3</v>
      </c>
      <c r="AC364" s="71">
        <v>2</v>
      </c>
      <c r="AD364" s="71">
        <v>2</v>
      </c>
      <c r="AE364" s="71">
        <v>0</v>
      </c>
      <c r="AF364" s="71">
        <v>2</v>
      </c>
      <c r="AG364" s="73"/>
      <c r="AH364" s="73"/>
      <c r="AI364" s="76"/>
    </row>
    <row r="365" spans="1:35" hidden="1" x14ac:dyDescent="0.2">
      <c r="A365" s="67">
        <v>90091</v>
      </c>
      <c r="B365" s="71" t="s">
        <v>102</v>
      </c>
      <c r="C365" s="102">
        <f t="shared" ref="C365:C405" si="51">E365+F365+G365+I365</f>
        <v>3366</v>
      </c>
      <c r="D365" s="71">
        <v>227</v>
      </c>
      <c r="E365" s="71">
        <v>3139</v>
      </c>
      <c r="F365" s="71">
        <v>0</v>
      </c>
      <c r="G365" s="71">
        <v>0</v>
      </c>
      <c r="H365" s="71" t="s">
        <v>59</v>
      </c>
      <c r="I365" s="71">
        <v>227</v>
      </c>
      <c r="J365" s="71" t="s">
        <v>47</v>
      </c>
      <c r="K365" s="94">
        <v>1</v>
      </c>
      <c r="L365" s="71">
        <v>0</v>
      </c>
      <c r="M365" s="71">
        <v>0</v>
      </c>
      <c r="N365" s="71">
        <f t="shared" ref="N365:N381" si="52">M365*2</f>
        <v>0</v>
      </c>
      <c r="O365" s="71">
        <v>0</v>
      </c>
      <c r="P365" s="71">
        <v>0</v>
      </c>
      <c r="Q365" s="71">
        <f t="shared" ref="Q365:Q381" si="53">P365*2</f>
        <v>0</v>
      </c>
      <c r="R365" s="71">
        <v>0</v>
      </c>
      <c r="S365" s="71">
        <v>50</v>
      </c>
      <c r="T365" s="71">
        <v>0</v>
      </c>
      <c r="U365" s="71">
        <v>2</v>
      </c>
      <c r="V365" s="71">
        <v>3</v>
      </c>
      <c r="W365" s="71">
        <v>1</v>
      </c>
      <c r="X365" s="71">
        <v>0</v>
      </c>
      <c r="Y365" s="71">
        <v>0</v>
      </c>
      <c r="Z365" s="71">
        <v>1</v>
      </c>
      <c r="AA365" s="71">
        <v>1</v>
      </c>
      <c r="AB365" s="71">
        <v>1</v>
      </c>
      <c r="AC365" s="71">
        <v>0</v>
      </c>
      <c r="AD365" s="71">
        <v>1</v>
      </c>
      <c r="AE365" s="71">
        <v>0</v>
      </c>
      <c r="AF365" s="71">
        <v>1</v>
      </c>
      <c r="AG365" s="73" t="s">
        <v>311</v>
      </c>
      <c r="AH365" s="73" t="s">
        <v>210</v>
      </c>
      <c r="AI365" s="76"/>
    </row>
    <row r="366" spans="1:35" hidden="1" x14ac:dyDescent="0.2">
      <c r="A366" s="67">
        <v>90092</v>
      </c>
      <c r="B366" s="71" t="s">
        <v>102</v>
      </c>
      <c r="C366" s="102">
        <f t="shared" si="51"/>
        <v>3271</v>
      </c>
      <c r="D366" s="71">
        <v>244</v>
      </c>
      <c r="E366" s="71">
        <v>3027</v>
      </c>
      <c r="F366" s="71">
        <v>0</v>
      </c>
      <c r="G366" s="71">
        <v>0</v>
      </c>
      <c r="H366" s="71" t="s">
        <v>59</v>
      </c>
      <c r="I366" s="71">
        <v>244</v>
      </c>
      <c r="J366" s="71" t="s">
        <v>47</v>
      </c>
      <c r="K366" s="94">
        <v>1</v>
      </c>
      <c r="L366" s="71">
        <v>0</v>
      </c>
      <c r="M366" s="71">
        <v>0</v>
      </c>
      <c r="N366" s="71">
        <f t="shared" si="52"/>
        <v>0</v>
      </c>
      <c r="O366" s="71">
        <v>0</v>
      </c>
      <c r="P366" s="71">
        <v>0</v>
      </c>
      <c r="Q366" s="71">
        <f t="shared" si="53"/>
        <v>0</v>
      </c>
      <c r="R366" s="71">
        <v>0</v>
      </c>
      <c r="S366" s="71">
        <v>50</v>
      </c>
      <c r="T366" s="71">
        <v>0</v>
      </c>
      <c r="U366" s="71">
        <v>2</v>
      </c>
      <c r="V366" s="71">
        <v>3</v>
      </c>
      <c r="W366" s="71">
        <v>1</v>
      </c>
      <c r="X366" s="71">
        <v>0</v>
      </c>
      <c r="Y366" s="71">
        <v>0</v>
      </c>
      <c r="Z366" s="71">
        <v>2</v>
      </c>
      <c r="AA366" s="71">
        <v>3</v>
      </c>
      <c r="AB366" s="71">
        <v>2</v>
      </c>
      <c r="AC366" s="71">
        <v>0</v>
      </c>
      <c r="AD366" s="71">
        <v>1</v>
      </c>
      <c r="AE366" s="71">
        <v>0</v>
      </c>
      <c r="AF366" s="71">
        <v>1</v>
      </c>
      <c r="AG366" s="73" t="s">
        <v>311</v>
      </c>
      <c r="AH366" s="73" t="s">
        <v>210</v>
      </c>
      <c r="AI366" s="76"/>
    </row>
    <row r="367" spans="1:35" hidden="1" x14ac:dyDescent="0.2">
      <c r="A367" s="67">
        <v>90093</v>
      </c>
      <c r="B367" s="71" t="s">
        <v>102</v>
      </c>
      <c r="C367" s="102">
        <f t="shared" si="51"/>
        <v>3089</v>
      </c>
      <c r="D367" s="71">
        <v>242</v>
      </c>
      <c r="E367" s="71">
        <v>2847</v>
      </c>
      <c r="F367" s="71">
        <v>0</v>
      </c>
      <c r="G367" s="71">
        <v>0</v>
      </c>
      <c r="H367" s="71" t="s">
        <v>59</v>
      </c>
      <c r="I367" s="71">
        <v>242</v>
      </c>
      <c r="J367" s="71" t="s">
        <v>47</v>
      </c>
      <c r="K367" s="94">
        <v>1</v>
      </c>
      <c r="L367" s="71">
        <v>0</v>
      </c>
      <c r="M367" s="71">
        <v>0</v>
      </c>
      <c r="N367" s="71">
        <f t="shared" si="52"/>
        <v>0</v>
      </c>
      <c r="O367" s="71">
        <v>0</v>
      </c>
      <c r="P367" s="71">
        <v>0</v>
      </c>
      <c r="Q367" s="71">
        <f t="shared" si="53"/>
        <v>0</v>
      </c>
      <c r="R367" s="71">
        <v>0</v>
      </c>
      <c r="S367" s="71">
        <v>50</v>
      </c>
      <c r="T367" s="71">
        <v>0</v>
      </c>
      <c r="U367" s="71">
        <v>2</v>
      </c>
      <c r="V367" s="71">
        <v>3</v>
      </c>
      <c r="W367" s="71">
        <v>1</v>
      </c>
      <c r="X367" s="71">
        <v>0</v>
      </c>
      <c r="Y367" s="71">
        <v>0</v>
      </c>
      <c r="Z367" s="71">
        <v>0</v>
      </c>
      <c r="AA367" s="71">
        <v>2</v>
      </c>
      <c r="AB367" s="71">
        <v>2</v>
      </c>
      <c r="AC367" s="71">
        <v>0</v>
      </c>
      <c r="AD367" s="71">
        <v>1</v>
      </c>
      <c r="AE367" s="71">
        <v>0</v>
      </c>
      <c r="AF367" s="71">
        <v>1</v>
      </c>
      <c r="AG367" s="73" t="s">
        <v>311</v>
      </c>
      <c r="AH367" s="73" t="s">
        <v>210</v>
      </c>
      <c r="AI367" s="76"/>
    </row>
    <row r="368" spans="1:35" hidden="1" x14ac:dyDescent="0.2">
      <c r="A368" s="67">
        <v>90094</v>
      </c>
      <c r="B368" s="71" t="s">
        <v>102</v>
      </c>
      <c r="C368" s="102">
        <f t="shared" si="51"/>
        <v>17959</v>
      </c>
      <c r="D368" s="71">
        <v>2137</v>
      </c>
      <c r="E368" s="71">
        <v>12491</v>
      </c>
      <c r="F368" s="71">
        <v>0</v>
      </c>
      <c r="G368" s="71">
        <v>4141</v>
      </c>
      <c r="H368" s="71" t="s">
        <v>59</v>
      </c>
      <c r="I368" s="71">
        <v>1327</v>
      </c>
      <c r="J368" s="71" t="s">
        <v>47</v>
      </c>
      <c r="K368" s="94">
        <v>1</v>
      </c>
      <c r="L368" s="71">
        <v>42</v>
      </c>
      <c r="M368" s="71">
        <v>2990</v>
      </c>
      <c r="N368" s="71">
        <f t="shared" si="52"/>
        <v>5980</v>
      </c>
      <c r="O368" s="71">
        <v>0</v>
      </c>
      <c r="P368" s="71">
        <v>0</v>
      </c>
      <c r="Q368" s="71">
        <f t="shared" si="53"/>
        <v>0</v>
      </c>
      <c r="R368" s="71">
        <v>23</v>
      </c>
      <c r="S368" s="71">
        <v>144</v>
      </c>
      <c r="T368" s="71">
        <v>0</v>
      </c>
      <c r="U368" s="71">
        <v>14</v>
      </c>
      <c r="V368" s="71">
        <v>15</v>
      </c>
      <c r="W368" s="71">
        <v>2</v>
      </c>
      <c r="X368" s="71">
        <v>0</v>
      </c>
      <c r="Y368" s="71">
        <v>0</v>
      </c>
      <c r="Z368" s="71">
        <v>5</v>
      </c>
      <c r="AA368" s="71">
        <v>15</v>
      </c>
      <c r="AB368" s="71">
        <v>7</v>
      </c>
      <c r="AC368" s="71">
        <v>6</v>
      </c>
      <c r="AD368" s="71">
        <v>1</v>
      </c>
      <c r="AE368" s="71">
        <v>0</v>
      </c>
      <c r="AF368" s="71">
        <v>2</v>
      </c>
      <c r="AG368" s="73" t="s">
        <v>311</v>
      </c>
      <c r="AH368" s="73" t="s">
        <v>210</v>
      </c>
      <c r="AI368" s="76"/>
    </row>
    <row r="369" spans="1:35" hidden="1" x14ac:dyDescent="0.2">
      <c r="A369" s="67">
        <v>90098</v>
      </c>
      <c r="B369" s="71" t="s">
        <v>111</v>
      </c>
      <c r="C369" s="102">
        <f t="shared" si="51"/>
        <v>13777</v>
      </c>
      <c r="D369" s="71">
        <v>1394</v>
      </c>
      <c r="E369" s="71">
        <v>12383</v>
      </c>
      <c r="F369" s="71">
        <v>0</v>
      </c>
      <c r="G369" s="71">
        <v>0</v>
      </c>
      <c r="H369" s="71" t="s">
        <v>59</v>
      </c>
      <c r="I369" s="71">
        <v>1394</v>
      </c>
      <c r="J369" s="71" t="s">
        <v>47</v>
      </c>
      <c r="K369" s="94">
        <v>1</v>
      </c>
      <c r="L369" s="71">
        <v>42</v>
      </c>
      <c r="M369" s="71">
        <v>2990</v>
      </c>
      <c r="N369" s="71">
        <f t="shared" si="52"/>
        <v>5980</v>
      </c>
      <c r="O369" s="71">
        <v>0</v>
      </c>
      <c r="P369" s="71">
        <v>0</v>
      </c>
      <c r="Q369" s="71">
        <f t="shared" si="53"/>
        <v>0</v>
      </c>
      <c r="R369" s="71">
        <v>23</v>
      </c>
      <c r="S369" s="71">
        <v>144</v>
      </c>
      <c r="T369" s="71">
        <v>0</v>
      </c>
      <c r="U369" s="71">
        <v>14</v>
      </c>
      <c r="V369" s="71">
        <v>15</v>
      </c>
      <c r="W369" s="71">
        <v>2</v>
      </c>
      <c r="X369" s="71">
        <v>0</v>
      </c>
      <c r="Y369" s="71">
        <v>0</v>
      </c>
      <c r="Z369" s="71">
        <v>5</v>
      </c>
      <c r="AA369" s="71">
        <v>15</v>
      </c>
      <c r="AB369" s="71">
        <v>7</v>
      </c>
      <c r="AC369" s="71">
        <v>6</v>
      </c>
      <c r="AD369" s="71">
        <v>1</v>
      </c>
      <c r="AE369" s="71">
        <v>0</v>
      </c>
      <c r="AF369" s="71">
        <v>2</v>
      </c>
      <c r="AG369" s="73" t="s">
        <v>311</v>
      </c>
      <c r="AH369" s="73" t="s">
        <v>210</v>
      </c>
      <c r="AI369" s="76"/>
    </row>
    <row r="370" spans="1:35" hidden="1" x14ac:dyDescent="0.2">
      <c r="A370" s="67">
        <v>90120</v>
      </c>
      <c r="B370" s="71" t="s">
        <v>102</v>
      </c>
      <c r="C370" s="102">
        <f t="shared" si="51"/>
        <v>4189</v>
      </c>
      <c r="D370" s="71">
        <v>525</v>
      </c>
      <c r="E370" s="71">
        <v>0</v>
      </c>
      <c r="F370" s="71">
        <v>0</v>
      </c>
      <c r="G370" s="71">
        <v>4189</v>
      </c>
      <c r="H370" s="71" t="s">
        <v>50</v>
      </c>
      <c r="I370" s="71">
        <v>0</v>
      </c>
      <c r="J370" s="71" t="s">
        <v>47</v>
      </c>
      <c r="K370" s="94">
        <v>1</v>
      </c>
      <c r="L370" s="71">
        <v>0</v>
      </c>
      <c r="M370" s="71">
        <v>0</v>
      </c>
      <c r="N370" s="71">
        <f t="shared" si="52"/>
        <v>0</v>
      </c>
      <c r="O370" s="71">
        <v>0</v>
      </c>
      <c r="P370" s="71">
        <v>0</v>
      </c>
      <c r="Q370" s="71">
        <f t="shared" si="53"/>
        <v>0</v>
      </c>
      <c r="R370" s="71">
        <v>0</v>
      </c>
      <c r="S370" s="71">
        <v>61</v>
      </c>
      <c r="T370" s="71">
        <v>0</v>
      </c>
      <c r="U370" s="71">
        <v>6</v>
      </c>
      <c r="V370" s="71">
        <v>5</v>
      </c>
      <c r="W370" s="71">
        <v>2</v>
      </c>
      <c r="X370" s="71">
        <v>0</v>
      </c>
      <c r="Y370" s="71">
        <v>0</v>
      </c>
      <c r="Z370" s="71">
        <v>4</v>
      </c>
      <c r="AA370" s="71">
        <v>5</v>
      </c>
      <c r="AB370" s="71">
        <v>2</v>
      </c>
      <c r="AC370" s="71">
        <v>2</v>
      </c>
      <c r="AD370" s="71">
        <v>4</v>
      </c>
      <c r="AE370" s="71">
        <v>0</v>
      </c>
      <c r="AF370" s="71">
        <v>1</v>
      </c>
      <c r="AG370" s="73" t="s">
        <v>311</v>
      </c>
      <c r="AH370" s="73" t="s">
        <v>210</v>
      </c>
      <c r="AI370" s="73"/>
    </row>
    <row r="371" spans="1:35" hidden="1" x14ac:dyDescent="0.2">
      <c r="A371" s="67">
        <v>90134</v>
      </c>
      <c r="B371" s="71" t="s">
        <v>102</v>
      </c>
      <c r="C371" s="102">
        <f t="shared" si="51"/>
        <v>596</v>
      </c>
      <c r="D371" s="71">
        <v>84</v>
      </c>
      <c r="E371" s="71">
        <v>84</v>
      </c>
      <c r="F371" s="71">
        <v>512</v>
      </c>
      <c r="G371" s="71">
        <v>0</v>
      </c>
      <c r="H371" s="71" t="s">
        <v>50</v>
      </c>
      <c r="I371" s="71">
        <v>0</v>
      </c>
      <c r="J371" s="71" t="s">
        <v>62</v>
      </c>
      <c r="K371" s="94">
        <v>1</v>
      </c>
      <c r="L371" s="71">
        <v>0</v>
      </c>
      <c r="M371" s="71">
        <v>0</v>
      </c>
      <c r="N371" s="71">
        <f t="shared" si="52"/>
        <v>0</v>
      </c>
      <c r="O371" s="71">
        <v>0</v>
      </c>
      <c r="P371" s="71">
        <v>0</v>
      </c>
      <c r="Q371" s="71">
        <f t="shared" si="53"/>
        <v>0</v>
      </c>
      <c r="R371" s="71">
        <v>0</v>
      </c>
      <c r="S371" s="71">
        <v>4</v>
      </c>
      <c r="T371" s="71">
        <v>2</v>
      </c>
      <c r="U371" s="71">
        <v>1</v>
      </c>
      <c r="V371" s="71">
        <v>1</v>
      </c>
      <c r="W371" s="71">
        <v>1</v>
      </c>
      <c r="X371" s="71">
        <v>0</v>
      </c>
      <c r="Y371" s="71">
        <v>0</v>
      </c>
      <c r="Z371" s="71">
        <v>1</v>
      </c>
      <c r="AA371" s="71">
        <v>1</v>
      </c>
      <c r="AB371" s="71">
        <v>1</v>
      </c>
      <c r="AC371" s="71">
        <v>1</v>
      </c>
      <c r="AD371" s="71">
        <v>1</v>
      </c>
      <c r="AE371" s="71">
        <v>0</v>
      </c>
      <c r="AF371" s="71">
        <v>1</v>
      </c>
      <c r="AG371" s="73" t="s">
        <v>312</v>
      </c>
      <c r="AH371" s="73" t="s">
        <v>210</v>
      </c>
      <c r="AI371" s="73"/>
    </row>
    <row r="372" spans="1:35" hidden="1" x14ac:dyDescent="0.2">
      <c r="A372" s="67">
        <v>90135</v>
      </c>
      <c r="B372" s="71" t="s">
        <v>102</v>
      </c>
      <c r="C372" s="102">
        <f t="shared" si="51"/>
        <v>465</v>
      </c>
      <c r="D372" s="71">
        <v>165</v>
      </c>
      <c r="E372" s="71">
        <v>465</v>
      </c>
      <c r="F372" s="71">
        <v>0</v>
      </c>
      <c r="G372" s="71">
        <v>0</v>
      </c>
      <c r="H372" s="71" t="s">
        <v>50</v>
      </c>
      <c r="I372" s="71">
        <v>0</v>
      </c>
      <c r="J372" s="71" t="s">
        <v>62</v>
      </c>
      <c r="K372" s="94">
        <v>1</v>
      </c>
      <c r="L372" s="71">
        <v>0</v>
      </c>
      <c r="M372" s="71">
        <v>0</v>
      </c>
      <c r="N372" s="71">
        <f t="shared" si="52"/>
        <v>0</v>
      </c>
      <c r="O372" s="71">
        <v>0</v>
      </c>
      <c r="P372" s="71">
        <v>0</v>
      </c>
      <c r="Q372" s="71">
        <f t="shared" si="53"/>
        <v>0</v>
      </c>
      <c r="R372" s="71">
        <v>0</v>
      </c>
      <c r="S372" s="71">
        <v>0</v>
      </c>
      <c r="T372" s="71">
        <v>0</v>
      </c>
      <c r="U372" s="71">
        <v>2</v>
      </c>
      <c r="V372" s="71">
        <v>2</v>
      </c>
      <c r="W372" s="71">
        <v>1</v>
      </c>
      <c r="X372" s="71">
        <v>0</v>
      </c>
      <c r="Y372" s="71">
        <v>0</v>
      </c>
      <c r="Z372" s="71">
        <v>2</v>
      </c>
      <c r="AA372" s="71">
        <v>2</v>
      </c>
      <c r="AB372" s="71">
        <v>2</v>
      </c>
      <c r="AC372" s="71">
        <v>0</v>
      </c>
      <c r="AD372" s="71">
        <v>1</v>
      </c>
      <c r="AE372" s="71">
        <v>0</v>
      </c>
      <c r="AF372" s="71">
        <v>1</v>
      </c>
      <c r="AG372" s="73" t="s">
        <v>312</v>
      </c>
      <c r="AH372" s="73" t="s">
        <v>210</v>
      </c>
      <c r="AI372" s="73"/>
    </row>
    <row r="373" spans="1:35" hidden="1" x14ac:dyDescent="0.2">
      <c r="A373" s="67">
        <v>90136</v>
      </c>
      <c r="B373" s="71" t="s">
        <v>102</v>
      </c>
      <c r="C373" s="102">
        <f t="shared" si="51"/>
        <v>190</v>
      </c>
      <c r="D373" s="71">
        <v>190</v>
      </c>
      <c r="E373" s="71">
        <v>190</v>
      </c>
      <c r="F373" s="71">
        <v>0</v>
      </c>
      <c r="G373" s="71">
        <v>0</v>
      </c>
      <c r="H373" s="71" t="s">
        <v>50</v>
      </c>
      <c r="I373" s="71">
        <v>0</v>
      </c>
      <c r="J373" s="71" t="s">
        <v>62</v>
      </c>
      <c r="K373" s="94">
        <v>1</v>
      </c>
      <c r="L373" s="71">
        <v>0</v>
      </c>
      <c r="M373" s="71">
        <v>0</v>
      </c>
      <c r="N373" s="71">
        <f t="shared" si="52"/>
        <v>0</v>
      </c>
      <c r="O373" s="71">
        <v>0</v>
      </c>
      <c r="P373" s="71">
        <v>0</v>
      </c>
      <c r="Q373" s="71">
        <f t="shared" si="53"/>
        <v>0</v>
      </c>
      <c r="R373" s="71">
        <v>0</v>
      </c>
      <c r="S373" s="71">
        <v>0</v>
      </c>
      <c r="T373" s="71">
        <v>0</v>
      </c>
      <c r="U373" s="71">
        <v>2</v>
      </c>
      <c r="V373" s="71">
        <v>2</v>
      </c>
      <c r="W373" s="71">
        <v>1</v>
      </c>
      <c r="X373" s="71">
        <v>0</v>
      </c>
      <c r="Y373" s="71">
        <v>0</v>
      </c>
      <c r="Z373" s="71">
        <v>2</v>
      </c>
      <c r="AA373" s="71">
        <v>2</v>
      </c>
      <c r="AB373" s="71">
        <v>2</v>
      </c>
      <c r="AC373" s="71">
        <v>0</v>
      </c>
      <c r="AD373" s="71">
        <v>1</v>
      </c>
      <c r="AE373" s="71">
        <v>0</v>
      </c>
      <c r="AF373" s="71">
        <v>1</v>
      </c>
      <c r="AG373" s="73" t="s">
        <v>312</v>
      </c>
      <c r="AH373" s="73" t="s">
        <v>210</v>
      </c>
      <c r="AI373" s="76"/>
    </row>
    <row r="374" spans="1:35" hidden="1" x14ac:dyDescent="0.2">
      <c r="A374" s="67">
        <v>90140</v>
      </c>
      <c r="B374" s="71" t="s">
        <v>102</v>
      </c>
      <c r="C374" s="102">
        <f t="shared" si="51"/>
        <v>1582</v>
      </c>
      <c r="D374" s="71">
        <v>965</v>
      </c>
      <c r="E374" s="71">
        <v>0</v>
      </c>
      <c r="F374" s="71">
        <v>365</v>
      </c>
      <c r="G374" s="71">
        <v>252</v>
      </c>
      <c r="H374" s="71" t="s">
        <v>113</v>
      </c>
      <c r="I374" s="71">
        <v>965</v>
      </c>
      <c r="J374" s="71" t="s">
        <v>62</v>
      </c>
      <c r="K374" s="94">
        <v>1</v>
      </c>
      <c r="L374" s="71">
        <v>0</v>
      </c>
      <c r="M374" s="71">
        <v>0</v>
      </c>
      <c r="N374" s="71">
        <f t="shared" si="52"/>
        <v>0</v>
      </c>
      <c r="O374" s="71">
        <v>2</v>
      </c>
      <c r="P374" s="71">
        <v>42</v>
      </c>
      <c r="Q374" s="71">
        <f t="shared" si="53"/>
        <v>84</v>
      </c>
      <c r="R374" s="71">
        <v>0</v>
      </c>
      <c r="S374" s="71">
        <v>6</v>
      </c>
      <c r="T374" s="71">
        <v>0</v>
      </c>
      <c r="U374" s="71">
        <v>3</v>
      </c>
      <c r="V374" s="71">
        <v>4</v>
      </c>
      <c r="W374" s="71">
        <v>0</v>
      </c>
      <c r="X374" s="71">
        <v>0</v>
      </c>
      <c r="Y374" s="71">
        <v>8</v>
      </c>
      <c r="Z374" s="71">
        <v>2</v>
      </c>
      <c r="AA374" s="71">
        <v>4</v>
      </c>
      <c r="AB374" s="71">
        <v>2</v>
      </c>
      <c r="AC374" s="71">
        <v>0</v>
      </c>
      <c r="AD374" s="71">
        <v>1</v>
      </c>
      <c r="AE374" s="71">
        <v>1</v>
      </c>
      <c r="AF374" s="71">
        <v>8</v>
      </c>
      <c r="AG374" s="73" t="s">
        <v>305</v>
      </c>
      <c r="AH374" s="73" t="s">
        <v>210</v>
      </c>
      <c r="AI374" s="76"/>
    </row>
    <row r="375" spans="1:35" hidden="1" x14ac:dyDescent="0.2">
      <c r="A375" s="67">
        <v>90154</v>
      </c>
      <c r="B375" s="71" t="s">
        <v>102</v>
      </c>
      <c r="C375" s="102">
        <f t="shared" si="51"/>
        <v>384</v>
      </c>
      <c r="D375" s="71">
        <v>24</v>
      </c>
      <c r="E375" s="71">
        <v>192</v>
      </c>
      <c r="F375" s="71">
        <v>0</v>
      </c>
      <c r="G375" s="71">
        <v>0</v>
      </c>
      <c r="H375" s="71" t="s">
        <v>56</v>
      </c>
      <c r="I375" s="71">
        <v>192</v>
      </c>
      <c r="J375" s="71" t="s">
        <v>78</v>
      </c>
      <c r="K375" s="94">
        <v>1</v>
      </c>
      <c r="L375" s="71">
        <v>6</v>
      </c>
      <c r="M375" s="71">
        <v>74</v>
      </c>
      <c r="N375" s="71">
        <f t="shared" si="52"/>
        <v>148</v>
      </c>
      <c r="O375" s="71">
        <v>1</v>
      </c>
      <c r="P375" s="71">
        <v>21</v>
      </c>
      <c r="Q375" s="71">
        <f t="shared" si="53"/>
        <v>42</v>
      </c>
      <c r="R375" s="71">
        <v>0</v>
      </c>
      <c r="S375" s="71">
        <v>3</v>
      </c>
      <c r="T375" s="71">
        <v>0</v>
      </c>
      <c r="U375" s="71">
        <v>1</v>
      </c>
      <c r="V375" s="71">
        <v>1</v>
      </c>
      <c r="W375" s="71">
        <v>0</v>
      </c>
      <c r="X375" s="71">
        <v>0</v>
      </c>
      <c r="Y375" s="71">
        <v>1</v>
      </c>
      <c r="Z375" s="71">
        <v>0</v>
      </c>
      <c r="AA375" s="71">
        <v>1</v>
      </c>
      <c r="AB375" s="71">
        <v>1</v>
      </c>
      <c r="AC375" s="71">
        <v>0</v>
      </c>
      <c r="AD375" s="71">
        <v>1</v>
      </c>
      <c r="AE375" s="71">
        <v>0</v>
      </c>
      <c r="AF375" s="71">
        <v>1</v>
      </c>
      <c r="AG375" s="73" t="s">
        <v>242</v>
      </c>
      <c r="AH375" s="73" t="s">
        <v>210</v>
      </c>
      <c r="AI375" s="76"/>
    </row>
    <row r="376" spans="1:35" hidden="1" x14ac:dyDescent="0.2">
      <c r="A376" s="67">
        <v>90185</v>
      </c>
      <c r="B376" s="71" t="s">
        <v>102</v>
      </c>
      <c r="C376" s="102">
        <f t="shared" si="51"/>
        <v>2169</v>
      </c>
      <c r="D376" s="71">
        <v>163</v>
      </c>
      <c r="E376" s="71">
        <v>1538</v>
      </c>
      <c r="F376" s="71">
        <v>631</v>
      </c>
      <c r="G376" s="71">
        <v>0</v>
      </c>
      <c r="H376" s="71" t="s">
        <v>50</v>
      </c>
      <c r="I376" s="71">
        <v>0</v>
      </c>
      <c r="J376" s="71" t="s">
        <v>47</v>
      </c>
      <c r="K376" s="97">
        <v>1</v>
      </c>
      <c r="L376" s="71">
        <v>5</v>
      </c>
      <c r="M376" s="71">
        <v>60</v>
      </c>
      <c r="N376" s="71">
        <f t="shared" si="52"/>
        <v>120</v>
      </c>
      <c r="O376" s="71">
        <v>0</v>
      </c>
      <c r="P376" s="71">
        <v>0</v>
      </c>
      <c r="Q376" s="71">
        <f t="shared" si="53"/>
        <v>0</v>
      </c>
      <c r="R376" s="71">
        <v>5</v>
      </c>
      <c r="S376" s="71">
        <v>13</v>
      </c>
      <c r="T376" s="71">
        <v>0</v>
      </c>
      <c r="U376" s="71">
        <v>2</v>
      </c>
      <c r="V376" s="71">
        <v>2</v>
      </c>
      <c r="W376" s="71">
        <v>2</v>
      </c>
      <c r="X376" s="71">
        <v>0</v>
      </c>
      <c r="Y376" s="71">
        <v>0</v>
      </c>
      <c r="Z376" s="71">
        <v>0</v>
      </c>
      <c r="AA376" s="71">
        <v>2</v>
      </c>
      <c r="AB376" s="71">
        <v>2</v>
      </c>
      <c r="AC376" s="71">
        <v>0</v>
      </c>
      <c r="AD376" s="71">
        <v>0</v>
      </c>
      <c r="AE376" s="71">
        <v>0</v>
      </c>
      <c r="AF376" s="71">
        <v>1</v>
      </c>
      <c r="AG376" s="73" t="s">
        <v>312</v>
      </c>
      <c r="AH376" s="73" t="s">
        <v>210</v>
      </c>
      <c r="AI376" s="76"/>
    </row>
    <row r="377" spans="1:35" hidden="1" x14ac:dyDescent="0.2">
      <c r="A377" s="67">
        <v>90207</v>
      </c>
      <c r="B377" s="71" t="s">
        <v>102</v>
      </c>
      <c r="C377" s="102">
        <f t="shared" si="51"/>
        <v>1975</v>
      </c>
      <c r="D377" s="71">
        <v>108</v>
      </c>
      <c r="E377" s="71">
        <v>625</v>
      </c>
      <c r="F377" s="71">
        <v>1350</v>
      </c>
      <c r="G377" s="71">
        <v>0</v>
      </c>
      <c r="H377" s="71" t="s">
        <v>50</v>
      </c>
      <c r="I377" s="71">
        <v>0</v>
      </c>
      <c r="J377" s="71" t="s">
        <v>47</v>
      </c>
      <c r="K377" s="97">
        <v>1</v>
      </c>
      <c r="L377" s="71">
        <v>10</v>
      </c>
      <c r="M377" s="71">
        <v>90</v>
      </c>
      <c r="N377" s="71">
        <f t="shared" si="52"/>
        <v>180</v>
      </c>
      <c r="O377" s="71">
        <v>0</v>
      </c>
      <c r="P377" s="71">
        <v>0</v>
      </c>
      <c r="Q377" s="71">
        <f t="shared" si="53"/>
        <v>0</v>
      </c>
      <c r="R377" s="71">
        <v>10</v>
      </c>
      <c r="S377" s="71">
        <v>30</v>
      </c>
      <c r="T377" s="71">
        <v>11</v>
      </c>
      <c r="U377" s="71">
        <v>2</v>
      </c>
      <c r="V377" s="71">
        <v>2</v>
      </c>
      <c r="W377" s="71">
        <v>2</v>
      </c>
      <c r="X377" s="71">
        <v>0</v>
      </c>
      <c r="Y377" s="71">
        <v>0</v>
      </c>
      <c r="Z377" s="71">
        <v>1</v>
      </c>
      <c r="AA377" s="71">
        <v>1</v>
      </c>
      <c r="AB377" s="71">
        <v>1</v>
      </c>
      <c r="AC377" s="71">
        <v>0</v>
      </c>
      <c r="AD377" s="71">
        <v>0</v>
      </c>
      <c r="AE377" s="71">
        <v>0</v>
      </c>
      <c r="AF377" s="71">
        <v>1</v>
      </c>
      <c r="AG377" s="73" t="s">
        <v>312</v>
      </c>
      <c r="AH377" s="73" t="s">
        <v>210</v>
      </c>
      <c r="AI377" s="76"/>
    </row>
    <row r="378" spans="1:35" hidden="1" x14ac:dyDescent="0.2">
      <c r="A378" s="67">
        <v>90208</v>
      </c>
      <c r="B378" s="71" t="s">
        <v>102</v>
      </c>
      <c r="C378" s="102">
        <f t="shared" si="51"/>
        <v>1975</v>
      </c>
      <c r="D378" s="71">
        <v>108</v>
      </c>
      <c r="E378" s="71">
        <v>625</v>
      </c>
      <c r="F378" s="71">
        <v>1350</v>
      </c>
      <c r="G378" s="71">
        <v>0</v>
      </c>
      <c r="H378" s="71" t="s">
        <v>50</v>
      </c>
      <c r="I378" s="71">
        <v>0</v>
      </c>
      <c r="J378" s="71" t="s">
        <v>47</v>
      </c>
      <c r="K378" s="97">
        <v>1</v>
      </c>
      <c r="L378" s="71">
        <v>12</v>
      </c>
      <c r="M378" s="71">
        <v>108</v>
      </c>
      <c r="N378" s="71">
        <f t="shared" si="52"/>
        <v>216</v>
      </c>
      <c r="O378" s="71">
        <v>0</v>
      </c>
      <c r="P378" s="71">
        <v>0</v>
      </c>
      <c r="Q378" s="71">
        <f t="shared" si="53"/>
        <v>0</v>
      </c>
      <c r="R378" s="71">
        <v>12</v>
      </c>
      <c r="S378" s="71">
        <v>33</v>
      </c>
      <c r="T378" s="71">
        <v>17</v>
      </c>
      <c r="U378" s="71">
        <v>2</v>
      </c>
      <c r="V378" s="71">
        <v>2</v>
      </c>
      <c r="W378" s="71">
        <v>2</v>
      </c>
      <c r="X378" s="71">
        <v>0</v>
      </c>
      <c r="Y378" s="71">
        <v>0</v>
      </c>
      <c r="Z378" s="71">
        <v>1</v>
      </c>
      <c r="AA378" s="71">
        <v>1</v>
      </c>
      <c r="AB378" s="71">
        <v>1</v>
      </c>
      <c r="AC378" s="71">
        <v>0</v>
      </c>
      <c r="AD378" s="71">
        <v>0</v>
      </c>
      <c r="AE378" s="71">
        <v>0</v>
      </c>
      <c r="AF378" s="71">
        <v>1</v>
      </c>
      <c r="AG378" s="73" t="s">
        <v>312</v>
      </c>
      <c r="AH378" s="73" t="s">
        <v>210</v>
      </c>
      <c r="AI378" s="76"/>
    </row>
    <row r="379" spans="1:35" hidden="1" x14ac:dyDescent="0.2">
      <c r="A379" s="67">
        <v>90209</v>
      </c>
      <c r="B379" s="71" t="s">
        <v>102</v>
      </c>
      <c r="C379" s="102">
        <f t="shared" si="51"/>
        <v>1316</v>
      </c>
      <c r="D379" s="71">
        <v>64</v>
      </c>
      <c r="E379" s="71">
        <v>64</v>
      </c>
      <c r="F379" s="71">
        <v>1252</v>
      </c>
      <c r="G379" s="71">
        <v>0</v>
      </c>
      <c r="H379" s="71" t="s">
        <v>50</v>
      </c>
      <c r="I379" s="71">
        <v>0</v>
      </c>
      <c r="J379" s="71" t="s">
        <v>47</v>
      </c>
      <c r="K379" s="97">
        <v>1</v>
      </c>
      <c r="L379" s="71">
        <v>16</v>
      </c>
      <c r="M379" s="71">
        <v>144</v>
      </c>
      <c r="N379" s="71">
        <f t="shared" si="52"/>
        <v>288</v>
      </c>
      <c r="O379" s="71">
        <v>0</v>
      </c>
      <c r="P379" s="71">
        <v>0</v>
      </c>
      <c r="Q379" s="71">
        <f t="shared" si="53"/>
        <v>0</v>
      </c>
      <c r="R379" s="71">
        <v>16</v>
      </c>
      <c r="S379" s="71">
        <v>18</v>
      </c>
      <c r="T379" s="71">
        <v>11</v>
      </c>
      <c r="U379" s="71">
        <v>2</v>
      </c>
      <c r="V379" s="71">
        <v>2</v>
      </c>
      <c r="W379" s="71">
        <v>2</v>
      </c>
      <c r="X379" s="71">
        <v>0</v>
      </c>
      <c r="Y379" s="71">
        <v>0</v>
      </c>
      <c r="Z379" s="71">
        <v>1</v>
      </c>
      <c r="AA379" s="71">
        <v>1</v>
      </c>
      <c r="AB379" s="71">
        <v>1</v>
      </c>
      <c r="AC379" s="71">
        <v>0</v>
      </c>
      <c r="AD379" s="71">
        <v>0</v>
      </c>
      <c r="AE379" s="71">
        <v>0</v>
      </c>
      <c r="AF379" s="71">
        <v>1</v>
      </c>
      <c r="AG379" s="73" t="s">
        <v>312</v>
      </c>
      <c r="AH379" s="73" t="s">
        <v>210</v>
      </c>
      <c r="AI379" s="76"/>
    </row>
    <row r="380" spans="1:35" hidden="1" x14ac:dyDescent="0.2">
      <c r="A380" s="67">
        <v>90210</v>
      </c>
      <c r="B380" s="71" t="s">
        <v>102</v>
      </c>
      <c r="C380" s="102">
        <f t="shared" si="51"/>
        <v>1191</v>
      </c>
      <c r="D380" s="71">
        <v>0</v>
      </c>
      <c r="E380" s="71">
        <v>0</v>
      </c>
      <c r="F380" s="71">
        <v>1191</v>
      </c>
      <c r="G380" s="71">
        <v>0</v>
      </c>
      <c r="H380" s="71" t="s">
        <v>50</v>
      </c>
      <c r="I380" s="71">
        <v>0</v>
      </c>
      <c r="J380" s="71" t="s">
        <v>47</v>
      </c>
      <c r="K380" s="97">
        <v>1</v>
      </c>
      <c r="L380" s="71">
        <v>7</v>
      </c>
      <c r="M380" s="71">
        <v>63</v>
      </c>
      <c r="N380" s="71">
        <f t="shared" si="52"/>
        <v>126</v>
      </c>
      <c r="O380" s="71">
        <v>0</v>
      </c>
      <c r="P380" s="71">
        <v>0</v>
      </c>
      <c r="Q380" s="71">
        <f t="shared" si="53"/>
        <v>0</v>
      </c>
      <c r="R380" s="71">
        <v>7</v>
      </c>
      <c r="S380" s="71">
        <v>16</v>
      </c>
      <c r="T380" s="71">
        <v>17</v>
      </c>
      <c r="U380" s="71">
        <v>2</v>
      </c>
      <c r="V380" s="71">
        <v>2</v>
      </c>
      <c r="W380" s="71">
        <v>2</v>
      </c>
      <c r="X380" s="71">
        <v>0</v>
      </c>
      <c r="Y380" s="71">
        <v>0</v>
      </c>
      <c r="Z380" s="71">
        <v>1</v>
      </c>
      <c r="AA380" s="71">
        <v>1</v>
      </c>
      <c r="AB380" s="71">
        <v>1</v>
      </c>
      <c r="AC380" s="71">
        <v>0</v>
      </c>
      <c r="AD380" s="71">
        <v>0</v>
      </c>
      <c r="AE380" s="71">
        <v>0</v>
      </c>
      <c r="AF380" s="71">
        <v>1</v>
      </c>
      <c r="AG380" s="73" t="s">
        <v>312</v>
      </c>
      <c r="AH380" s="73" t="s">
        <v>210</v>
      </c>
      <c r="AI380" s="76"/>
    </row>
    <row r="381" spans="1:35" hidden="1" x14ac:dyDescent="0.2">
      <c r="A381" s="67">
        <v>90211</v>
      </c>
      <c r="B381" s="71" t="s">
        <v>102</v>
      </c>
      <c r="C381" s="102">
        <f t="shared" si="51"/>
        <v>2500</v>
      </c>
      <c r="D381" s="71">
        <v>108</v>
      </c>
      <c r="E381" s="71">
        <v>2500</v>
      </c>
      <c r="F381" s="71">
        <v>0</v>
      </c>
      <c r="G381" s="71">
        <v>0</v>
      </c>
      <c r="H381" s="71" t="s">
        <v>50</v>
      </c>
      <c r="I381" s="71">
        <v>0</v>
      </c>
      <c r="J381" s="71" t="s">
        <v>47</v>
      </c>
      <c r="K381" s="97">
        <v>1</v>
      </c>
      <c r="L381" s="71">
        <v>0</v>
      </c>
      <c r="M381" s="71">
        <v>0</v>
      </c>
      <c r="N381" s="71">
        <f t="shared" si="52"/>
        <v>0</v>
      </c>
      <c r="O381" s="71">
        <v>0</v>
      </c>
      <c r="P381" s="71">
        <v>0</v>
      </c>
      <c r="Q381" s="71">
        <f t="shared" si="53"/>
        <v>0</v>
      </c>
      <c r="R381" s="71">
        <v>0</v>
      </c>
      <c r="S381" s="71">
        <v>32</v>
      </c>
      <c r="T381" s="71">
        <v>11</v>
      </c>
      <c r="U381" s="71">
        <v>2</v>
      </c>
      <c r="V381" s="71">
        <v>2</v>
      </c>
      <c r="W381" s="71">
        <v>2</v>
      </c>
      <c r="X381" s="71">
        <v>0</v>
      </c>
      <c r="Y381" s="71">
        <v>0</v>
      </c>
      <c r="Z381" s="71">
        <v>1</v>
      </c>
      <c r="AA381" s="71">
        <v>1</v>
      </c>
      <c r="AB381" s="71">
        <v>1</v>
      </c>
      <c r="AC381" s="71">
        <v>0</v>
      </c>
      <c r="AD381" s="71">
        <v>0</v>
      </c>
      <c r="AE381" s="71">
        <v>0</v>
      </c>
      <c r="AF381" s="71">
        <v>1</v>
      </c>
      <c r="AG381" s="73" t="s">
        <v>312</v>
      </c>
      <c r="AH381" s="73" t="s">
        <v>210</v>
      </c>
      <c r="AI381" s="73"/>
    </row>
    <row r="382" spans="1:35" hidden="1" x14ac:dyDescent="0.2">
      <c r="A382" s="67">
        <v>90213</v>
      </c>
      <c r="B382" s="71" t="s">
        <v>102</v>
      </c>
      <c r="C382" s="102">
        <f t="shared" si="51"/>
        <v>1000</v>
      </c>
      <c r="D382" s="71">
        <v>98</v>
      </c>
      <c r="E382" s="71">
        <v>902</v>
      </c>
      <c r="F382" s="71">
        <v>0</v>
      </c>
      <c r="G382" s="71">
        <v>0</v>
      </c>
      <c r="H382" s="71">
        <v>0</v>
      </c>
      <c r="I382" s="71">
        <v>98</v>
      </c>
      <c r="J382" s="71" t="s">
        <v>47</v>
      </c>
      <c r="K382" s="94">
        <v>1</v>
      </c>
      <c r="L382" s="71">
        <v>0</v>
      </c>
      <c r="M382" s="71">
        <v>0</v>
      </c>
      <c r="N382" s="71">
        <v>0</v>
      </c>
      <c r="O382" s="71">
        <v>0</v>
      </c>
      <c r="P382" s="71">
        <v>0</v>
      </c>
      <c r="Q382" s="71">
        <v>0</v>
      </c>
      <c r="R382" s="71">
        <v>0</v>
      </c>
      <c r="S382" s="71">
        <v>28</v>
      </c>
      <c r="T382" s="71">
        <v>2</v>
      </c>
      <c r="U382" s="71">
        <v>2</v>
      </c>
      <c r="V382" s="71">
        <v>2</v>
      </c>
      <c r="W382" s="71">
        <v>2</v>
      </c>
      <c r="X382" s="71">
        <v>0</v>
      </c>
      <c r="Y382" s="71">
        <v>0</v>
      </c>
      <c r="Z382" s="71">
        <v>1</v>
      </c>
      <c r="AA382" s="71">
        <v>1</v>
      </c>
      <c r="AB382" s="71">
        <v>1</v>
      </c>
      <c r="AC382" s="71">
        <v>0</v>
      </c>
      <c r="AD382" s="71">
        <v>0</v>
      </c>
      <c r="AE382" s="71">
        <v>0</v>
      </c>
      <c r="AF382" s="71">
        <v>1</v>
      </c>
      <c r="AG382" s="73" t="s">
        <v>312</v>
      </c>
      <c r="AH382" s="73" t="s">
        <v>210</v>
      </c>
      <c r="AI382" s="76"/>
    </row>
    <row r="383" spans="1:35" hidden="1" x14ac:dyDescent="0.2">
      <c r="A383" s="67">
        <v>90214</v>
      </c>
      <c r="B383" s="71" t="s">
        <v>102</v>
      </c>
      <c r="C383" s="102">
        <f t="shared" si="51"/>
        <v>1000</v>
      </c>
      <c r="D383" s="71">
        <v>98</v>
      </c>
      <c r="E383" s="71">
        <v>902</v>
      </c>
      <c r="F383" s="71">
        <v>0</v>
      </c>
      <c r="G383" s="71">
        <v>0</v>
      </c>
      <c r="H383" s="71" t="s">
        <v>50</v>
      </c>
      <c r="I383" s="71">
        <v>98</v>
      </c>
      <c r="J383" s="71" t="s">
        <v>47</v>
      </c>
      <c r="K383" s="97">
        <v>1</v>
      </c>
      <c r="L383" s="71">
        <v>4</v>
      </c>
      <c r="M383" s="71">
        <v>36</v>
      </c>
      <c r="N383" s="71">
        <f t="shared" ref="N383:N405" si="54">M383*2</f>
        <v>72</v>
      </c>
      <c r="O383" s="71">
        <v>0</v>
      </c>
      <c r="P383" s="71">
        <v>0</v>
      </c>
      <c r="Q383" s="71">
        <f>P383*2</f>
        <v>0</v>
      </c>
      <c r="R383" s="71">
        <v>4</v>
      </c>
      <c r="S383" s="71">
        <v>16</v>
      </c>
      <c r="T383" s="71">
        <v>17</v>
      </c>
      <c r="U383" s="71">
        <v>2</v>
      </c>
      <c r="V383" s="71">
        <v>2</v>
      </c>
      <c r="W383" s="71">
        <v>2</v>
      </c>
      <c r="X383" s="71">
        <v>0</v>
      </c>
      <c r="Y383" s="71">
        <v>0</v>
      </c>
      <c r="Z383" s="71">
        <v>1</v>
      </c>
      <c r="AA383" s="71">
        <v>1</v>
      </c>
      <c r="AB383" s="71">
        <v>1</v>
      </c>
      <c r="AC383" s="71">
        <v>0</v>
      </c>
      <c r="AD383" s="71">
        <v>0</v>
      </c>
      <c r="AE383" s="71">
        <v>1</v>
      </c>
      <c r="AF383" s="71">
        <v>1</v>
      </c>
      <c r="AG383" s="73" t="s">
        <v>312</v>
      </c>
      <c r="AH383" s="73" t="s">
        <v>210</v>
      </c>
      <c r="AI383" s="73"/>
    </row>
    <row r="384" spans="1:35" hidden="1" x14ac:dyDescent="0.2">
      <c r="A384" s="67">
        <v>90215</v>
      </c>
      <c r="B384" s="71" t="s">
        <v>102</v>
      </c>
      <c r="C384" s="102">
        <f t="shared" si="51"/>
        <v>1177</v>
      </c>
      <c r="D384" s="71">
        <v>68</v>
      </c>
      <c r="E384" s="71">
        <v>1177</v>
      </c>
      <c r="F384" s="71">
        <v>0</v>
      </c>
      <c r="G384" s="71">
        <v>0</v>
      </c>
      <c r="H384" s="71" t="s">
        <v>50</v>
      </c>
      <c r="I384" s="71">
        <v>0</v>
      </c>
      <c r="J384" s="71" t="s">
        <v>47</v>
      </c>
      <c r="K384" s="94">
        <v>1</v>
      </c>
      <c r="L384" s="71">
        <v>11</v>
      </c>
      <c r="M384" s="71">
        <v>99</v>
      </c>
      <c r="N384" s="71">
        <f t="shared" si="54"/>
        <v>198</v>
      </c>
      <c r="O384" s="71">
        <v>0</v>
      </c>
      <c r="P384" s="71">
        <v>0</v>
      </c>
      <c r="Q384" s="71">
        <f>P384*2</f>
        <v>0</v>
      </c>
      <c r="R384" s="71">
        <v>10</v>
      </c>
      <c r="S384" s="71">
        <v>25</v>
      </c>
      <c r="T384" s="71">
        <v>14</v>
      </c>
      <c r="U384" s="71">
        <v>2</v>
      </c>
      <c r="V384" s="71">
        <v>2</v>
      </c>
      <c r="W384" s="71">
        <v>2</v>
      </c>
      <c r="X384" s="71">
        <v>0</v>
      </c>
      <c r="Y384" s="71">
        <v>0</v>
      </c>
      <c r="Z384" s="71">
        <v>1</v>
      </c>
      <c r="AA384" s="71">
        <v>1</v>
      </c>
      <c r="AB384" s="71">
        <v>1</v>
      </c>
      <c r="AC384" s="71">
        <v>0</v>
      </c>
      <c r="AD384" s="71">
        <v>0</v>
      </c>
      <c r="AE384" s="71">
        <v>1</v>
      </c>
      <c r="AF384" s="71">
        <v>1</v>
      </c>
      <c r="AG384" s="73" t="s">
        <v>312</v>
      </c>
      <c r="AH384" s="73" t="s">
        <v>210</v>
      </c>
      <c r="AI384" s="76"/>
    </row>
    <row r="385" spans="1:35" hidden="1" x14ac:dyDescent="0.2">
      <c r="A385" s="67">
        <v>90217</v>
      </c>
      <c r="B385" s="71" t="s">
        <v>102</v>
      </c>
      <c r="C385" s="102">
        <f t="shared" si="51"/>
        <v>1861</v>
      </c>
      <c r="D385" s="71">
        <v>50</v>
      </c>
      <c r="E385" s="71">
        <v>50</v>
      </c>
      <c r="F385" s="71">
        <v>1811</v>
      </c>
      <c r="G385" s="71">
        <v>0</v>
      </c>
      <c r="H385" s="71" t="s">
        <v>50</v>
      </c>
      <c r="I385" s="71">
        <v>0</v>
      </c>
      <c r="J385" s="71" t="s">
        <v>47</v>
      </c>
      <c r="K385" s="94">
        <v>1</v>
      </c>
      <c r="L385" s="71">
        <v>7</v>
      </c>
      <c r="M385" s="71">
        <v>63</v>
      </c>
      <c r="N385" s="71">
        <f t="shared" si="54"/>
        <v>126</v>
      </c>
      <c r="O385" s="71">
        <v>0</v>
      </c>
      <c r="P385" s="71">
        <v>0</v>
      </c>
      <c r="Q385" s="71">
        <f>P385*2</f>
        <v>0</v>
      </c>
      <c r="R385" s="71">
        <v>7</v>
      </c>
      <c r="S385" s="71">
        <v>31</v>
      </c>
      <c r="T385" s="71">
        <v>8</v>
      </c>
      <c r="U385" s="71">
        <v>2</v>
      </c>
      <c r="V385" s="71">
        <v>2</v>
      </c>
      <c r="W385" s="71">
        <v>2</v>
      </c>
      <c r="X385" s="71">
        <v>0</v>
      </c>
      <c r="Y385" s="71">
        <v>0</v>
      </c>
      <c r="Z385" s="71">
        <v>1</v>
      </c>
      <c r="AA385" s="71">
        <v>1</v>
      </c>
      <c r="AB385" s="71">
        <v>1</v>
      </c>
      <c r="AC385" s="71">
        <v>0</v>
      </c>
      <c r="AD385" s="71">
        <v>0</v>
      </c>
      <c r="AE385" s="71">
        <v>0</v>
      </c>
      <c r="AF385" s="71">
        <v>1</v>
      </c>
      <c r="AG385" s="73" t="s">
        <v>312</v>
      </c>
      <c r="AH385" s="73" t="s">
        <v>210</v>
      </c>
      <c r="AI385" s="76"/>
    </row>
    <row r="386" spans="1:35" hidden="1" x14ac:dyDescent="0.2">
      <c r="A386" s="67">
        <v>90238</v>
      </c>
      <c r="B386" s="71" t="s">
        <v>102</v>
      </c>
      <c r="C386" s="102">
        <f t="shared" si="51"/>
        <v>4428</v>
      </c>
      <c r="D386" s="71">
        <v>288</v>
      </c>
      <c r="E386" s="71">
        <v>408</v>
      </c>
      <c r="F386" s="71">
        <v>4020</v>
      </c>
      <c r="G386" s="71">
        <v>0</v>
      </c>
      <c r="H386" s="71" t="s">
        <v>50</v>
      </c>
      <c r="I386" s="71">
        <v>0</v>
      </c>
      <c r="J386" s="71" t="s">
        <v>47</v>
      </c>
      <c r="K386" s="97">
        <v>1</v>
      </c>
      <c r="L386" s="71">
        <v>3</v>
      </c>
      <c r="M386" s="71">
        <v>36</v>
      </c>
      <c r="N386" s="71">
        <f t="shared" si="54"/>
        <v>72</v>
      </c>
      <c r="O386" s="71">
        <v>0</v>
      </c>
      <c r="P386" s="71">
        <v>0</v>
      </c>
      <c r="Q386" s="71">
        <v>0</v>
      </c>
      <c r="R386" s="71">
        <v>3</v>
      </c>
      <c r="S386" s="71">
        <v>47</v>
      </c>
      <c r="T386" s="71">
        <v>1</v>
      </c>
      <c r="U386" s="71">
        <v>4</v>
      </c>
      <c r="V386" s="71">
        <v>3</v>
      </c>
      <c r="W386" s="71">
        <v>1</v>
      </c>
      <c r="X386" s="71">
        <v>0</v>
      </c>
      <c r="Y386" s="71">
        <v>0</v>
      </c>
      <c r="Z386" s="71">
        <v>3</v>
      </c>
      <c r="AA386" s="71">
        <v>3</v>
      </c>
      <c r="AB386" s="71">
        <v>4</v>
      </c>
      <c r="AC386" s="71">
        <v>0</v>
      </c>
      <c r="AD386" s="71">
        <v>0</v>
      </c>
      <c r="AE386" s="71">
        <v>1</v>
      </c>
      <c r="AF386" s="71">
        <v>1</v>
      </c>
      <c r="AG386" s="73" t="s">
        <v>312</v>
      </c>
      <c r="AH386" s="73" t="s">
        <v>210</v>
      </c>
      <c r="AI386" s="76"/>
    </row>
    <row r="387" spans="1:35" hidden="1" x14ac:dyDescent="0.2">
      <c r="A387" s="67">
        <v>91002</v>
      </c>
      <c r="B387" s="71" t="s">
        <v>102</v>
      </c>
      <c r="C387" s="102">
        <f t="shared" si="51"/>
        <v>30058</v>
      </c>
      <c r="D387" s="71">
        <v>1924</v>
      </c>
      <c r="E387" s="71">
        <v>13062</v>
      </c>
      <c r="F387" s="71">
        <v>15072</v>
      </c>
      <c r="G387" s="71">
        <v>0</v>
      </c>
      <c r="H387" s="71" t="s">
        <v>59</v>
      </c>
      <c r="I387" s="71">
        <v>1924</v>
      </c>
      <c r="J387" s="71" t="s">
        <v>62</v>
      </c>
      <c r="K387" s="94">
        <v>1</v>
      </c>
      <c r="L387" s="71">
        <v>143</v>
      </c>
      <c r="M387" s="71">
        <v>3432</v>
      </c>
      <c r="N387" s="71">
        <f t="shared" si="54"/>
        <v>6864</v>
      </c>
      <c r="O387" s="71">
        <v>187</v>
      </c>
      <c r="P387" s="71">
        <v>3927</v>
      </c>
      <c r="Q387" s="71">
        <f t="shared" ref="Q387:Q405" si="55">P387*2</f>
        <v>7854</v>
      </c>
      <c r="R387" s="71">
        <v>129</v>
      </c>
      <c r="S387" s="71">
        <v>508</v>
      </c>
      <c r="T387" s="71">
        <v>480</v>
      </c>
      <c r="U387" s="71">
        <v>19</v>
      </c>
      <c r="V387" s="71">
        <v>16</v>
      </c>
      <c r="W387" s="71">
        <v>7</v>
      </c>
      <c r="X387" s="71">
        <v>0</v>
      </c>
      <c r="Y387" s="71">
        <v>0</v>
      </c>
      <c r="Z387" s="71">
        <v>4</v>
      </c>
      <c r="AA387" s="71">
        <v>16</v>
      </c>
      <c r="AB387" s="71">
        <v>8</v>
      </c>
      <c r="AC387" s="71">
        <v>7</v>
      </c>
      <c r="AD387" s="71">
        <v>6</v>
      </c>
      <c r="AE387" s="71">
        <v>0</v>
      </c>
      <c r="AF387" s="71">
        <v>3</v>
      </c>
      <c r="AG387" s="73" t="s">
        <v>281</v>
      </c>
      <c r="AH387" s="73" t="s">
        <v>210</v>
      </c>
      <c r="AI387" s="76"/>
    </row>
    <row r="388" spans="1:35" hidden="1" x14ac:dyDescent="0.2">
      <c r="A388" s="67">
        <v>91009</v>
      </c>
      <c r="B388" s="71" t="s">
        <v>102</v>
      </c>
      <c r="C388" s="102">
        <f t="shared" si="51"/>
        <v>3576</v>
      </c>
      <c r="D388" s="71">
        <v>462</v>
      </c>
      <c r="E388" s="71">
        <v>3114</v>
      </c>
      <c r="F388" s="71">
        <v>0</v>
      </c>
      <c r="G388" s="71">
        <v>0</v>
      </c>
      <c r="H388" s="71" t="s">
        <v>59</v>
      </c>
      <c r="I388" s="71">
        <v>462</v>
      </c>
      <c r="J388" s="71" t="s">
        <v>47</v>
      </c>
      <c r="K388" s="94">
        <v>1</v>
      </c>
      <c r="L388" s="71">
        <v>10</v>
      </c>
      <c r="M388" s="71">
        <v>98</v>
      </c>
      <c r="N388" s="71">
        <f t="shared" si="54"/>
        <v>196</v>
      </c>
      <c r="O388" s="71">
        <v>2</v>
      </c>
      <c r="P388" s="71">
        <v>51</v>
      </c>
      <c r="Q388" s="71">
        <f t="shared" si="55"/>
        <v>102</v>
      </c>
      <c r="R388" s="71">
        <v>10</v>
      </c>
      <c r="S388" s="71">
        <v>52</v>
      </c>
      <c r="T388" s="71">
        <v>0</v>
      </c>
      <c r="U388" s="71">
        <v>4</v>
      </c>
      <c r="V388" s="71">
        <v>5</v>
      </c>
      <c r="W388" s="71">
        <v>1</v>
      </c>
      <c r="X388" s="71">
        <v>0</v>
      </c>
      <c r="Y388" s="71">
        <v>0</v>
      </c>
      <c r="Z388" s="71">
        <v>4</v>
      </c>
      <c r="AA388" s="71">
        <v>4</v>
      </c>
      <c r="AB388" s="71">
        <v>4</v>
      </c>
      <c r="AC388" s="71">
        <v>0</v>
      </c>
      <c r="AD388" s="71">
        <v>1</v>
      </c>
      <c r="AE388" s="71">
        <v>1</v>
      </c>
      <c r="AF388" s="71">
        <v>1</v>
      </c>
      <c r="AG388" s="73" t="s">
        <v>281</v>
      </c>
      <c r="AH388" s="73" t="s">
        <v>210</v>
      </c>
      <c r="AI388" s="76"/>
    </row>
    <row r="389" spans="1:35" hidden="1" x14ac:dyDescent="0.2">
      <c r="A389" s="67">
        <v>91010</v>
      </c>
      <c r="B389" s="71" t="s">
        <v>102</v>
      </c>
      <c r="C389" s="102">
        <f t="shared" si="51"/>
        <v>9312</v>
      </c>
      <c r="D389" s="71">
        <v>623</v>
      </c>
      <c r="E389" s="71">
        <v>8760</v>
      </c>
      <c r="F389" s="71">
        <v>0</v>
      </c>
      <c r="G389" s="71">
        <v>0</v>
      </c>
      <c r="H389" s="71" t="s">
        <v>59</v>
      </c>
      <c r="I389" s="71">
        <v>552</v>
      </c>
      <c r="J389" s="71" t="s">
        <v>62</v>
      </c>
      <c r="K389" s="94">
        <v>1</v>
      </c>
      <c r="L389" s="71">
        <v>33</v>
      </c>
      <c r="M389" s="71">
        <v>792</v>
      </c>
      <c r="N389" s="71">
        <f t="shared" si="54"/>
        <v>1584</v>
      </c>
      <c r="O389" s="71">
        <v>0</v>
      </c>
      <c r="P389" s="71">
        <v>0</v>
      </c>
      <c r="Q389" s="71">
        <f t="shared" si="55"/>
        <v>0</v>
      </c>
      <c r="R389" s="71">
        <v>33</v>
      </c>
      <c r="S389" s="71">
        <v>139</v>
      </c>
      <c r="T389" s="71">
        <v>66</v>
      </c>
      <c r="U389" s="71">
        <v>7</v>
      </c>
      <c r="V389" s="71">
        <v>6</v>
      </c>
      <c r="W389" s="71">
        <v>1</v>
      </c>
      <c r="X389" s="71">
        <v>0</v>
      </c>
      <c r="Y389" s="71">
        <v>0</v>
      </c>
      <c r="Z389" s="71">
        <v>2</v>
      </c>
      <c r="AA389" s="71">
        <v>6</v>
      </c>
      <c r="AB389" s="71">
        <v>2</v>
      </c>
      <c r="AC389" s="71">
        <v>6</v>
      </c>
      <c r="AD389" s="71">
        <v>1</v>
      </c>
      <c r="AE389" s="71">
        <v>0</v>
      </c>
      <c r="AF389" s="71">
        <v>1</v>
      </c>
      <c r="AG389" s="73" t="s">
        <v>281</v>
      </c>
      <c r="AH389" s="73" t="s">
        <v>210</v>
      </c>
      <c r="AI389" s="76"/>
    </row>
    <row r="390" spans="1:35" hidden="1" x14ac:dyDescent="0.2">
      <c r="A390" s="67">
        <v>91012</v>
      </c>
      <c r="B390" s="71" t="s">
        <v>102</v>
      </c>
      <c r="C390" s="102">
        <f t="shared" si="51"/>
        <v>70304</v>
      </c>
      <c r="D390" s="71">
        <v>1780</v>
      </c>
      <c r="E390" s="71">
        <v>3379</v>
      </c>
      <c r="F390" s="71">
        <v>64389</v>
      </c>
      <c r="G390" s="71">
        <v>0</v>
      </c>
      <c r="H390" s="71" t="s">
        <v>105</v>
      </c>
      <c r="I390" s="71">
        <v>2536</v>
      </c>
      <c r="J390" s="71" t="s">
        <v>47</v>
      </c>
      <c r="K390" s="94">
        <v>1</v>
      </c>
      <c r="L390" s="71">
        <v>249</v>
      </c>
      <c r="M390" s="71">
        <v>4980</v>
      </c>
      <c r="N390" s="71">
        <f t="shared" si="54"/>
        <v>9960</v>
      </c>
      <c r="O390" s="71">
        <v>4</v>
      </c>
      <c r="P390" s="71">
        <v>84</v>
      </c>
      <c r="Q390" s="71">
        <f t="shared" si="55"/>
        <v>168</v>
      </c>
      <c r="R390" s="71">
        <v>182</v>
      </c>
      <c r="S390" s="71">
        <v>995</v>
      </c>
      <c r="T390" s="71">
        <v>15</v>
      </c>
      <c r="U390" s="71">
        <v>24</v>
      </c>
      <c r="V390" s="71">
        <v>21</v>
      </c>
      <c r="W390" s="71">
        <v>4</v>
      </c>
      <c r="X390" s="71">
        <v>0</v>
      </c>
      <c r="Y390" s="71">
        <v>0</v>
      </c>
      <c r="Z390" s="71">
        <v>4</v>
      </c>
      <c r="AA390" s="71">
        <v>21</v>
      </c>
      <c r="AB390" s="71">
        <v>6</v>
      </c>
      <c r="AC390" s="71">
        <v>1</v>
      </c>
      <c r="AD390" s="71">
        <v>4</v>
      </c>
      <c r="AE390" s="71">
        <v>0</v>
      </c>
      <c r="AF390" s="71">
        <v>3</v>
      </c>
      <c r="AG390" s="73" t="s">
        <v>281</v>
      </c>
      <c r="AH390" s="73" t="s">
        <v>210</v>
      </c>
      <c r="AI390" s="76"/>
    </row>
    <row r="391" spans="1:35" hidden="1" x14ac:dyDescent="0.2">
      <c r="A391" s="67">
        <v>91014</v>
      </c>
      <c r="B391" s="71" t="s">
        <v>102</v>
      </c>
      <c r="C391" s="102">
        <f t="shared" si="51"/>
        <v>23699</v>
      </c>
      <c r="D391" s="71">
        <v>1310</v>
      </c>
      <c r="E391" s="71">
        <v>0</v>
      </c>
      <c r="F391" s="71">
        <v>20848</v>
      </c>
      <c r="G391" s="71">
        <v>2651</v>
      </c>
      <c r="H391" s="71" t="s">
        <v>59</v>
      </c>
      <c r="I391" s="71">
        <v>200</v>
      </c>
      <c r="J391" s="71" t="s">
        <v>47</v>
      </c>
      <c r="K391" s="94">
        <v>1</v>
      </c>
      <c r="L391" s="71">
        <v>130</v>
      </c>
      <c r="M391" s="71">
        <v>2600</v>
      </c>
      <c r="N391" s="71">
        <f t="shared" si="54"/>
        <v>5200</v>
      </c>
      <c r="O391" s="71">
        <v>5</v>
      </c>
      <c r="P391" s="71">
        <v>250</v>
      </c>
      <c r="Q391" s="71">
        <f t="shared" si="55"/>
        <v>500</v>
      </c>
      <c r="R391" s="71">
        <v>84</v>
      </c>
      <c r="S391" s="71">
        <v>278</v>
      </c>
      <c r="T391" s="71">
        <v>330</v>
      </c>
      <c r="U391" s="71">
        <v>6</v>
      </c>
      <c r="V391" s="71">
        <v>6</v>
      </c>
      <c r="W391" s="71">
        <v>0</v>
      </c>
      <c r="X391" s="71">
        <v>0</v>
      </c>
      <c r="Y391" s="71">
        <v>0</v>
      </c>
      <c r="Z391" s="71">
        <v>2</v>
      </c>
      <c r="AA391" s="71">
        <v>6</v>
      </c>
      <c r="AB391" s="71">
        <v>2</v>
      </c>
      <c r="AC391" s="71">
        <v>0</v>
      </c>
      <c r="AD391" s="71">
        <v>2</v>
      </c>
      <c r="AE391" s="71">
        <v>0</v>
      </c>
      <c r="AF391" s="71">
        <v>2</v>
      </c>
      <c r="AG391" s="73" t="s">
        <v>281</v>
      </c>
      <c r="AH391" s="73" t="s">
        <v>210</v>
      </c>
      <c r="AI391" s="76"/>
    </row>
    <row r="392" spans="1:35" hidden="1" x14ac:dyDescent="0.2">
      <c r="A392" s="67">
        <v>91024</v>
      </c>
      <c r="B392" s="71" t="s">
        <v>102</v>
      </c>
      <c r="C392" s="102">
        <f t="shared" si="51"/>
        <v>3432</v>
      </c>
      <c r="D392" s="71">
        <v>202</v>
      </c>
      <c r="E392" s="71">
        <v>3230</v>
      </c>
      <c r="F392" s="71">
        <v>0</v>
      </c>
      <c r="G392" s="71">
        <v>0</v>
      </c>
      <c r="H392" s="71" t="s">
        <v>50</v>
      </c>
      <c r="I392" s="71">
        <v>202</v>
      </c>
      <c r="J392" s="71" t="s">
        <v>47</v>
      </c>
      <c r="K392" s="94">
        <v>1</v>
      </c>
      <c r="L392" s="71">
        <v>5</v>
      </c>
      <c r="M392" s="71">
        <v>75</v>
      </c>
      <c r="N392" s="71">
        <f t="shared" si="54"/>
        <v>150</v>
      </c>
      <c r="O392" s="71">
        <v>0</v>
      </c>
      <c r="P392" s="71">
        <v>0</v>
      </c>
      <c r="Q392" s="71">
        <f t="shared" si="55"/>
        <v>0</v>
      </c>
      <c r="R392" s="71">
        <v>5</v>
      </c>
      <c r="S392" s="71">
        <v>53</v>
      </c>
      <c r="T392" s="71">
        <v>0</v>
      </c>
      <c r="U392" s="71">
        <v>2</v>
      </c>
      <c r="V392" s="71">
        <v>2</v>
      </c>
      <c r="W392" s="71">
        <v>1</v>
      </c>
      <c r="X392" s="71">
        <v>0</v>
      </c>
      <c r="Y392" s="71">
        <v>0</v>
      </c>
      <c r="Z392" s="71">
        <v>2</v>
      </c>
      <c r="AA392" s="71">
        <v>2</v>
      </c>
      <c r="AB392" s="71">
        <v>2</v>
      </c>
      <c r="AC392" s="71">
        <v>0</v>
      </c>
      <c r="AD392" s="71">
        <v>1</v>
      </c>
      <c r="AE392" s="71">
        <v>0</v>
      </c>
      <c r="AF392" s="71">
        <v>1</v>
      </c>
      <c r="AG392" s="73" t="s">
        <v>281</v>
      </c>
      <c r="AH392" s="73" t="s">
        <v>210</v>
      </c>
      <c r="AI392" s="76"/>
    </row>
    <row r="393" spans="1:35" hidden="1" x14ac:dyDescent="0.2">
      <c r="A393" s="67">
        <v>91025</v>
      </c>
      <c r="B393" s="71" t="s">
        <v>102</v>
      </c>
      <c r="C393" s="102">
        <f t="shared" si="51"/>
        <v>12476</v>
      </c>
      <c r="D393" s="71">
        <v>664</v>
      </c>
      <c r="E393" s="71">
        <v>8364</v>
      </c>
      <c r="F393" s="71">
        <v>3448</v>
      </c>
      <c r="G393" s="71">
        <v>0</v>
      </c>
      <c r="H393" s="71" t="s">
        <v>50</v>
      </c>
      <c r="I393" s="71">
        <v>664</v>
      </c>
      <c r="J393" s="71" t="s">
        <v>47</v>
      </c>
      <c r="K393" s="94">
        <v>1</v>
      </c>
      <c r="L393" s="71">
        <v>148</v>
      </c>
      <c r="M393" s="71">
        <v>888</v>
      </c>
      <c r="N393" s="71">
        <f t="shared" si="54"/>
        <v>1776</v>
      </c>
      <c r="O393" s="71">
        <v>3</v>
      </c>
      <c r="P393" s="71">
        <v>63</v>
      </c>
      <c r="Q393" s="71">
        <f t="shared" si="55"/>
        <v>126</v>
      </c>
      <c r="R393" s="71">
        <v>148</v>
      </c>
      <c r="S393" s="71">
        <v>200</v>
      </c>
      <c r="T393" s="71">
        <v>0</v>
      </c>
      <c r="U393" s="71">
        <v>4</v>
      </c>
      <c r="V393" s="71">
        <v>5</v>
      </c>
      <c r="W393" s="71">
        <v>2</v>
      </c>
      <c r="X393" s="71">
        <v>0</v>
      </c>
      <c r="Y393" s="71">
        <v>0</v>
      </c>
      <c r="Z393" s="71">
        <v>2</v>
      </c>
      <c r="AA393" s="71">
        <v>5</v>
      </c>
      <c r="AB393" s="71">
        <v>2</v>
      </c>
      <c r="AC393" s="71">
        <v>0</v>
      </c>
      <c r="AD393" s="71">
        <v>2</v>
      </c>
      <c r="AE393" s="71">
        <v>1</v>
      </c>
      <c r="AF393" s="71">
        <v>2</v>
      </c>
      <c r="AG393" s="73" t="s">
        <v>281</v>
      </c>
      <c r="AH393" s="73" t="s">
        <v>210</v>
      </c>
      <c r="AI393" s="76"/>
    </row>
    <row r="394" spans="1:35" hidden="1" x14ac:dyDescent="0.2">
      <c r="A394" s="67">
        <v>91026</v>
      </c>
      <c r="B394" s="71" t="s">
        <v>102</v>
      </c>
      <c r="C394" s="102">
        <f t="shared" si="51"/>
        <v>8985</v>
      </c>
      <c r="D394" s="71">
        <v>546</v>
      </c>
      <c r="E394" s="71">
        <v>2502</v>
      </c>
      <c r="F394" s="71">
        <v>1719</v>
      </c>
      <c r="G394" s="71">
        <v>4218</v>
      </c>
      <c r="H394" s="71" t="s">
        <v>50</v>
      </c>
      <c r="I394" s="71">
        <v>546</v>
      </c>
      <c r="J394" s="71" t="s">
        <v>47</v>
      </c>
      <c r="K394" s="94">
        <v>1</v>
      </c>
      <c r="L394" s="71">
        <v>6</v>
      </c>
      <c r="M394" s="71">
        <v>264</v>
      </c>
      <c r="N394" s="71">
        <f t="shared" si="54"/>
        <v>528</v>
      </c>
      <c r="O394" s="71">
        <v>6</v>
      </c>
      <c r="P394" s="71">
        <v>258</v>
      </c>
      <c r="Q394" s="71">
        <f t="shared" si="55"/>
        <v>516</v>
      </c>
      <c r="R394" s="71">
        <v>0</v>
      </c>
      <c r="S394" s="71">
        <v>146</v>
      </c>
      <c r="T394" s="71">
        <v>0</v>
      </c>
      <c r="U394" s="71">
        <v>7</v>
      </c>
      <c r="V394" s="71">
        <v>6</v>
      </c>
      <c r="W394" s="71">
        <v>3</v>
      </c>
      <c r="X394" s="71">
        <v>0</v>
      </c>
      <c r="Y394" s="71">
        <v>0</v>
      </c>
      <c r="Z394" s="71">
        <v>6</v>
      </c>
      <c r="AA394" s="71">
        <v>6</v>
      </c>
      <c r="AB394" s="71">
        <v>6</v>
      </c>
      <c r="AC394" s="71">
        <v>6</v>
      </c>
      <c r="AD394" s="71">
        <v>3</v>
      </c>
      <c r="AE394" s="71">
        <v>0</v>
      </c>
      <c r="AF394" s="71">
        <v>1</v>
      </c>
      <c r="AG394" s="73" t="s">
        <v>304</v>
      </c>
      <c r="AH394" s="73" t="s">
        <v>210</v>
      </c>
      <c r="AI394" s="76"/>
    </row>
    <row r="395" spans="1:35" hidden="1" x14ac:dyDescent="0.2">
      <c r="A395" s="67">
        <v>91027</v>
      </c>
      <c r="B395" s="71" t="s">
        <v>102</v>
      </c>
      <c r="C395" s="102">
        <f t="shared" si="51"/>
        <v>9771</v>
      </c>
      <c r="D395" s="71">
        <v>1291</v>
      </c>
      <c r="E395" s="71">
        <v>8480</v>
      </c>
      <c r="F395" s="71">
        <v>0</v>
      </c>
      <c r="G395" s="71">
        <v>0</v>
      </c>
      <c r="H395" s="71" t="s">
        <v>50</v>
      </c>
      <c r="I395" s="71">
        <v>1291</v>
      </c>
      <c r="J395" s="71" t="s">
        <v>47</v>
      </c>
      <c r="K395" s="94">
        <v>1</v>
      </c>
      <c r="L395" s="71">
        <v>33</v>
      </c>
      <c r="M395" s="71">
        <v>1258</v>
      </c>
      <c r="N395" s="71">
        <f t="shared" si="54"/>
        <v>2516</v>
      </c>
      <c r="O395" s="71">
        <v>8</v>
      </c>
      <c r="P395" s="71">
        <v>330</v>
      </c>
      <c r="Q395" s="71">
        <f t="shared" si="55"/>
        <v>660</v>
      </c>
      <c r="R395" s="71">
        <v>23</v>
      </c>
      <c r="S395" s="71">
        <v>117</v>
      </c>
      <c r="T395" s="71">
        <v>0</v>
      </c>
      <c r="U395" s="71">
        <v>9</v>
      </c>
      <c r="V395" s="71">
        <v>10</v>
      </c>
      <c r="W395" s="71">
        <v>6</v>
      </c>
      <c r="X395" s="71">
        <v>0</v>
      </c>
      <c r="Y395" s="71">
        <v>0</v>
      </c>
      <c r="Z395" s="71">
        <v>4</v>
      </c>
      <c r="AA395" s="71">
        <v>10</v>
      </c>
      <c r="AB395" s="71">
        <v>10</v>
      </c>
      <c r="AC395" s="71">
        <v>2</v>
      </c>
      <c r="AD395" s="71">
        <v>3</v>
      </c>
      <c r="AE395" s="71">
        <v>0</v>
      </c>
      <c r="AF395" s="71">
        <v>1</v>
      </c>
      <c r="AG395" s="73" t="s">
        <v>304</v>
      </c>
      <c r="AH395" s="73" t="s">
        <v>210</v>
      </c>
      <c r="AI395" s="76"/>
    </row>
    <row r="396" spans="1:35" hidden="1" x14ac:dyDescent="0.2">
      <c r="A396" s="67">
        <v>91035</v>
      </c>
      <c r="B396" s="71" t="s">
        <v>102</v>
      </c>
      <c r="C396" s="102">
        <f t="shared" si="51"/>
        <v>5220</v>
      </c>
      <c r="D396" s="71">
        <v>455</v>
      </c>
      <c r="E396" s="71">
        <v>254</v>
      </c>
      <c r="F396" s="71">
        <v>4524</v>
      </c>
      <c r="G396" s="71">
        <v>0</v>
      </c>
      <c r="H396" s="71" t="s">
        <v>59</v>
      </c>
      <c r="I396" s="71">
        <v>442</v>
      </c>
      <c r="J396" s="71" t="s">
        <v>47</v>
      </c>
      <c r="K396" s="94">
        <v>1</v>
      </c>
      <c r="L396" s="71">
        <v>13</v>
      </c>
      <c r="M396" s="71">
        <v>416</v>
      </c>
      <c r="N396" s="71">
        <f t="shared" si="54"/>
        <v>832</v>
      </c>
      <c r="O396" s="71">
        <v>1</v>
      </c>
      <c r="P396" s="71">
        <v>50</v>
      </c>
      <c r="Q396" s="71">
        <f t="shared" si="55"/>
        <v>100</v>
      </c>
      <c r="R396" s="71">
        <v>11</v>
      </c>
      <c r="S396" s="71">
        <v>73</v>
      </c>
      <c r="T396" s="71">
        <v>153</v>
      </c>
      <c r="U396" s="71">
        <v>5</v>
      </c>
      <c r="V396" s="71">
        <v>3</v>
      </c>
      <c r="W396" s="71">
        <v>1</v>
      </c>
      <c r="X396" s="71">
        <v>0</v>
      </c>
      <c r="Y396" s="71">
        <v>0</v>
      </c>
      <c r="Z396" s="71">
        <v>2</v>
      </c>
      <c r="AA396" s="71">
        <v>3</v>
      </c>
      <c r="AB396" s="71">
        <v>2</v>
      </c>
      <c r="AC396" s="71">
        <v>2</v>
      </c>
      <c r="AD396" s="71">
        <v>1</v>
      </c>
      <c r="AE396" s="71">
        <v>1</v>
      </c>
      <c r="AF396" s="71">
        <v>1</v>
      </c>
      <c r="AG396" s="73" t="s">
        <v>281</v>
      </c>
      <c r="AH396" s="73" t="s">
        <v>210</v>
      </c>
      <c r="AI396" s="76"/>
    </row>
    <row r="397" spans="1:35" hidden="1" x14ac:dyDescent="0.2">
      <c r="A397" s="67">
        <v>91039</v>
      </c>
      <c r="B397" s="71" t="s">
        <v>102</v>
      </c>
      <c r="C397" s="102">
        <f t="shared" si="51"/>
        <v>9139</v>
      </c>
      <c r="D397" s="71">
        <v>343</v>
      </c>
      <c r="E397" s="71">
        <v>1940</v>
      </c>
      <c r="F397" s="71">
        <v>0</v>
      </c>
      <c r="G397" s="71">
        <v>2458</v>
      </c>
      <c r="H397" s="71" t="s">
        <v>59</v>
      </c>
      <c r="I397" s="71">
        <v>4741</v>
      </c>
      <c r="J397" s="71" t="s">
        <v>47</v>
      </c>
      <c r="K397" s="94">
        <v>1</v>
      </c>
      <c r="L397" s="71">
        <v>13</v>
      </c>
      <c r="M397" s="71">
        <v>408</v>
      </c>
      <c r="N397" s="71">
        <f t="shared" si="54"/>
        <v>816</v>
      </c>
      <c r="O397" s="71">
        <v>1</v>
      </c>
      <c r="P397" s="71">
        <v>14</v>
      </c>
      <c r="Q397" s="71">
        <f t="shared" si="55"/>
        <v>28</v>
      </c>
      <c r="R397" s="71">
        <v>11</v>
      </c>
      <c r="S397" s="71">
        <v>60</v>
      </c>
      <c r="T397" s="71">
        <v>0</v>
      </c>
      <c r="U397" s="71">
        <v>4</v>
      </c>
      <c r="V397" s="71">
        <v>4</v>
      </c>
      <c r="W397" s="71">
        <v>1</v>
      </c>
      <c r="X397" s="71">
        <v>0</v>
      </c>
      <c r="Y397" s="71">
        <v>0</v>
      </c>
      <c r="Z397" s="71">
        <v>4</v>
      </c>
      <c r="AA397" s="71">
        <v>4</v>
      </c>
      <c r="AB397" s="71">
        <v>4</v>
      </c>
      <c r="AC397" s="71">
        <v>2</v>
      </c>
      <c r="AD397" s="71">
        <v>1</v>
      </c>
      <c r="AE397" s="71">
        <v>0</v>
      </c>
      <c r="AF397" s="71">
        <v>2</v>
      </c>
      <c r="AG397" s="73" t="s">
        <v>311</v>
      </c>
      <c r="AH397" s="73" t="s">
        <v>210</v>
      </c>
      <c r="AI397" s="76"/>
    </row>
    <row r="398" spans="1:35" hidden="1" x14ac:dyDescent="0.2">
      <c r="A398" s="67">
        <v>91042</v>
      </c>
      <c r="B398" s="71" t="s">
        <v>102</v>
      </c>
      <c r="C398" s="102">
        <f t="shared" si="51"/>
        <v>4917</v>
      </c>
      <c r="D398" s="71">
        <v>480</v>
      </c>
      <c r="E398" s="71">
        <v>544</v>
      </c>
      <c r="F398" s="71">
        <v>3853</v>
      </c>
      <c r="G398" s="71">
        <v>39</v>
      </c>
      <c r="H398" s="71" t="s">
        <v>63</v>
      </c>
      <c r="I398" s="71">
        <v>481</v>
      </c>
      <c r="J398" s="71" t="s">
        <v>47</v>
      </c>
      <c r="K398" s="94">
        <v>1</v>
      </c>
      <c r="L398" s="71">
        <v>4</v>
      </c>
      <c r="M398" s="71">
        <v>84</v>
      </c>
      <c r="N398" s="71">
        <f t="shared" si="54"/>
        <v>168</v>
      </c>
      <c r="O398" s="71">
        <v>1</v>
      </c>
      <c r="P398" s="71">
        <v>50</v>
      </c>
      <c r="Q398" s="71">
        <f t="shared" si="55"/>
        <v>100</v>
      </c>
      <c r="R398" s="71">
        <v>0</v>
      </c>
      <c r="S398" s="71">
        <v>79</v>
      </c>
      <c r="T398" s="71">
        <v>55</v>
      </c>
      <c r="U398" s="71">
        <v>4</v>
      </c>
      <c r="V398" s="71">
        <v>5</v>
      </c>
      <c r="W398" s="71">
        <v>1</v>
      </c>
      <c r="X398" s="71">
        <v>0</v>
      </c>
      <c r="Y398" s="71">
        <v>0</v>
      </c>
      <c r="Z398" s="71">
        <v>2</v>
      </c>
      <c r="AA398" s="71">
        <v>5</v>
      </c>
      <c r="AB398" s="71">
        <v>2</v>
      </c>
      <c r="AC398" s="71">
        <v>0</v>
      </c>
      <c r="AD398" s="71">
        <v>1</v>
      </c>
      <c r="AE398" s="71">
        <v>0</v>
      </c>
      <c r="AF398" s="71">
        <v>1</v>
      </c>
      <c r="AG398" s="73" t="s">
        <v>239</v>
      </c>
      <c r="AH398" s="73" t="s">
        <v>210</v>
      </c>
      <c r="AI398" s="76"/>
    </row>
    <row r="399" spans="1:35" hidden="1" x14ac:dyDescent="0.2">
      <c r="A399" s="67">
        <v>91044</v>
      </c>
      <c r="B399" s="71" t="s">
        <v>102</v>
      </c>
      <c r="C399" s="102">
        <f t="shared" si="51"/>
        <v>3816</v>
      </c>
      <c r="D399" s="71">
        <v>224</v>
      </c>
      <c r="E399" s="71">
        <v>3816</v>
      </c>
      <c r="F399" s="71">
        <v>0</v>
      </c>
      <c r="G399" s="71">
        <v>0</v>
      </c>
      <c r="H399" s="71" t="s">
        <v>50</v>
      </c>
      <c r="I399" s="71">
        <v>0</v>
      </c>
      <c r="J399" s="71" t="s">
        <v>47</v>
      </c>
      <c r="K399" s="94">
        <v>1</v>
      </c>
      <c r="L399" s="71">
        <v>12</v>
      </c>
      <c r="M399" s="71">
        <v>252</v>
      </c>
      <c r="N399" s="71">
        <f t="shared" si="54"/>
        <v>504</v>
      </c>
      <c r="O399" s="71">
        <v>0</v>
      </c>
      <c r="P399" s="71">
        <v>0</v>
      </c>
      <c r="Q399" s="71">
        <f t="shared" si="55"/>
        <v>0</v>
      </c>
      <c r="R399" s="71">
        <v>12</v>
      </c>
      <c r="S399" s="71">
        <v>43</v>
      </c>
      <c r="T399" s="71">
        <v>79</v>
      </c>
      <c r="U399" s="71">
        <v>3</v>
      </c>
      <c r="V399" s="71">
        <v>3</v>
      </c>
      <c r="W399" s="71">
        <v>1</v>
      </c>
      <c r="X399" s="71">
        <v>0</v>
      </c>
      <c r="Y399" s="71">
        <v>0</v>
      </c>
      <c r="Z399" s="71">
        <v>2</v>
      </c>
      <c r="AA399" s="71">
        <v>3</v>
      </c>
      <c r="AB399" s="71">
        <v>2</v>
      </c>
      <c r="AC399" s="71">
        <v>0</v>
      </c>
      <c r="AD399" s="71">
        <v>1</v>
      </c>
      <c r="AE399" s="71">
        <v>0</v>
      </c>
      <c r="AF399" s="71">
        <v>1</v>
      </c>
      <c r="AG399" s="73" t="s">
        <v>281</v>
      </c>
      <c r="AH399" s="73" t="s">
        <v>210</v>
      </c>
      <c r="AI399" s="76"/>
    </row>
    <row r="400" spans="1:35" hidden="1" x14ac:dyDescent="0.2">
      <c r="A400" s="67">
        <v>91059</v>
      </c>
      <c r="B400" s="71" t="s">
        <v>102</v>
      </c>
      <c r="C400" s="102">
        <f t="shared" si="51"/>
        <v>145</v>
      </c>
      <c r="D400" s="71">
        <v>145</v>
      </c>
      <c r="E400" s="71">
        <v>0</v>
      </c>
      <c r="F400" s="71">
        <v>0</v>
      </c>
      <c r="G400" s="71">
        <v>145</v>
      </c>
      <c r="H400" s="71" t="s">
        <v>50</v>
      </c>
      <c r="I400" s="71">
        <v>0</v>
      </c>
      <c r="J400" s="71" t="s">
        <v>62</v>
      </c>
      <c r="K400" s="94">
        <v>1</v>
      </c>
      <c r="L400" s="71">
        <v>0</v>
      </c>
      <c r="M400" s="71">
        <v>0</v>
      </c>
      <c r="N400" s="71">
        <f t="shared" si="54"/>
        <v>0</v>
      </c>
      <c r="O400" s="71">
        <v>0</v>
      </c>
      <c r="P400" s="71">
        <v>0</v>
      </c>
      <c r="Q400" s="71">
        <f t="shared" si="55"/>
        <v>0</v>
      </c>
      <c r="R400" s="71">
        <v>0</v>
      </c>
      <c r="S400" s="71">
        <v>2</v>
      </c>
      <c r="T400" s="71">
        <v>0</v>
      </c>
      <c r="U400" s="71">
        <v>2</v>
      </c>
      <c r="V400" s="71">
        <v>3</v>
      </c>
      <c r="W400" s="71">
        <v>0</v>
      </c>
      <c r="X400" s="71">
        <v>0</v>
      </c>
      <c r="Y400" s="71">
        <v>0</v>
      </c>
      <c r="Z400" s="71">
        <v>2</v>
      </c>
      <c r="AA400" s="71">
        <v>2</v>
      </c>
      <c r="AB400" s="71">
        <v>2</v>
      </c>
      <c r="AC400" s="71">
        <v>0</v>
      </c>
      <c r="AD400" s="71">
        <v>0</v>
      </c>
      <c r="AE400" s="71">
        <v>0</v>
      </c>
      <c r="AF400" s="71">
        <v>1</v>
      </c>
      <c r="AG400" s="73" t="s">
        <v>281</v>
      </c>
      <c r="AH400" s="73"/>
      <c r="AI400" s="76"/>
    </row>
    <row r="401" spans="1:35" hidden="1" x14ac:dyDescent="0.2">
      <c r="A401" s="67">
        <v>91060</v>
      </c>
      <c r="B401" s="71" t="s">
        <v>102</v>
      </c>
      <c r="C401" s="102">
        <f t="shared" si="51"/>
        <v>2042</v>
      </c>
      <c r="D401" s="71">
        <v>100</v>
      </c>
      <c r="E401" s="71">
        <v>2042</v>
      </c>
      <c r="F401" s="71">
        <v>0</v>
      </c>
      <c r="G401" s="71">
        <v>0</v>
      </c>
      <c r="H401" s="71" t="s">
        <v>50</v>
      </c>
      <c r="I401" s="71">
        <v>0</v>
      </c>
      <c r="J401" s="71" t="s">
        <v>47</v>
      </c>
      <c r="K401" s="94">
        <v>1</v>
      </c>
      <c r="L401" s="71">
        <v>9</v>
      </c>
      <c r="M401" s="71">
        <v>189</v>
      </c>
      <c r="N401" s="71">
        <f t="shared" si="54"/>
        <v>378</v>
      </c>
      <c r="O401" s="71">
        <v>0</v>
      </c>
      <c r="P401" s="71">
        <v>0</v>
      </c>
      <c r="Q401" s="71">
        <f t="shared" si="55"/>
        <v>0</v>
      </c>
      <c r="R401" s="71">
        <v>11</v>
      </c>
      <c r="S401" s="71">
        <v>33</v>
      </c>
      <c r="T401" s="71">
        <v>19</v>
      </c>
      <c r="U401" s="71">
        <v>1</v>
      </c>
      <c r="V401" s="71">
        <v>1</v>
      </c>
      <c r="W401" s="71">
        <v>1</v>
      </c>
      <c r="X401" s="71">
        <v>0</v>
      </c>
      <c r="Y401" s="71">
        <v>0</v>
      </c>
      <c r="Z401" s="71">
        <v>1</v>
      </c>
      <c r="AA401" s="71">
        <v>1</v>
      </c>
      <c r="AB401" s="71">
        <v>1</v>
      </c>
      <c r="AC401" s="71">
        <v>0</v>
      </c>
      <c r="AD401" s="71">
        <v>0</v>
      </c>
      <c r="AE401" s="71">
        <v>0</v>
      </c>
      <c r="AF401" s="71">
        <v>1</v>
      </c>
      <c r="AG401" s="73" t="s">
        <v>281</v>
      </c>
      <c r="AH401" s="73" t="s">
        <v>210</v>
      </c>
      <c r="AI401" s="76"/>
    </row>
    <row r="402" spans="1:35" hidden="1" x14ac:dyDescent="0.2">
      <c r="A402" s="67">
        <v>91061</v>
      </c>
      <c r="B402" s="71" t="s">
        <v>102</v>
      </c>
      <c r="C402" s="102">
        <f t="shared" si="51"/>
        <v>3563</v>
      </c>
      <c r="D402" s="71">
        <v>230</v>
      </c>
      <c r="E402" s="71">
        <v>1253</v>
      </c>
      <c r="F402" s="71">
        <v>2310</v>
      </c>
      <c r="G402" s="71">
        <v>0</v>
      </c>
      <c r="H402" s="71" t="s">
        <v>50</v>
      </c>
      <c r="I402" s="71">
        <v>0</v>
      </c>
      <c r="J402" s="71" t="s">
        <v>47</v>
      </c>
      <c r="K402" s="94">
        <v>1</v>
      </c>
      <c r="L402" s="71">
        <v>11</v>
      </c>
      <c r="M402" s="71">
        <v>143</v>
      </c>
      <c r="N402" s="71">
        <f t="shared" si="54"/>
        <v>286</v>
      </c>
      <c r="O402" s="71">
        <v>1</v>
      </c>
      <c r="P402" s="71">
        <v>42</v>
      </c>
      <c r="Q402" s="71">
        <f t="shared" si="55"/>
        <v>84</v>
      </c>
      <c r="R402" s="71">
        <v>9</v>
      </c>
      <c r="S402" s="71">
        <v>35</v>
      </c>
      <c r="T402" s="71">
        <v>0</v>
      </c>
      <c r="U402" s="71">
        <v>2</v>
      </c>
      <c r="V402" s="71">
        <v>2</v>
      </c>
      <c r="W402" s="71">
        <v>1</v>
      </c>
      <c r="X402" s="71">
        <v>0</v>
      </c>
      <c r="Y402" s="71">
        <v>0</v>
      </c>
      <c r="Z402" s="71">
        <v>2</v>
      </c>
      <c r="AA402" s="71">
        <v>2</v>
      </c>
      <c r="AB402" s="71">
        <v>2</v>
      </c>
      <c r="AC402" s="71">
        <v>1</v>
      </c>
      <c r="AD402" s="71">
        <v>0</v>
      </c>
      <c r="AE402" s="71">
        <v>0</v>
      </c>
      <c r="AF402" s="71">
        <v>1</v>
      </c>
      <c r="AG402" s="73" t="s">
        <v>313</v>
      </c>
      <c r="AH402" s="73" t="s">
        <v>210</v>
      </c>
      <c r="AI402" s="76"/>
    </row>
    <row r="403" spans="1:35" hidden="1" x14ac:dyDescent="0.2">
      <c r="A403" s="67">
        <v>91063</v>
      </c>
      <c r="B403" s="71" t="s">
        <v>102</v>
      </c>
      <c r="C403" s="102">
        <f t="shared" si="51"/>
        <v>1077</v>
      </c>
      <c r="D403" s="71">
        <v>78</v>
      </c>
      <c r="E403" s="71">
        <v>999</v>
      </c>
      <c r="F403" s="71">
        <v>0</v>
      </c>
      <c r="G403" s="71">
        <v>0</v>
      </c>
      <c r="H403" s="71" t="s">
        <v>59</v>
      </c>
      <c r="I403" s="71">
        <v>78</v>
      </c>
      <c r="J403" s="71" t="s">
        <v>47</v>
      </c>
      <c r="K403" s="94">
        <v>1</v>
      </c>
      <c r="L403" s="71">
        <v>6</v>
      </c>
      <c r="M403" s="71">
        <v>60</v>
      </c>
      <c r="N403" s="71">
        <f t="shared" si="54"/>
        <v>120</v>
      </c>
      <c r="O403" s="71">
        <v>0</v>
      </c>
      <c r="P403" s="71">
        <v>0</v>
      </c>
      <c r="Q403" s="71">
        <f t="shared" si="55"/>
        <v>0</v>
      </c>
      <c r="R403" s="71">
        <v>6</v>
      </c>
      <c r="S403" s="71">
        <v>15</v>
      </c>
      <c r="T403" s="71">
        <v>0</v>
      </c>
      <c r="U403" s="71">
        <v>2</v>
      </c>
      <c r="V403" s="71">
        <v>1</v>
      </c>
      <c r="W403" s="71">
        <v>0</v>
      </c>
      <c r="X403" s="71">
        <v>0</v>
      </c>
      <c r="Y403" s="71">
        <v>0</v>
      </c>
      <c r="Z403" s="71">
        <v>1</v>
      </c>
      <c r="AA403" s="71">
        <v>1</v>
      </c>
      <c r="AB403" s="71">
        <v>1</v>
      </c>
      <c r="AC403" s="71">
        <v>0</v>
      </c>
      <c r="AD403" s="71">
        <v>1</v>
      </c>
      <c r="AE403" s="71">
        <v>0</v>
      </c>
      <c r="AF403" s="71">
        <v>1</v>
      </c>
      <c r="AG403" s="73" t="s">
        <v>256</v>
      </c>
      <c r="AH403" s="73"/>
      <c r="AI403" s="76"/>
    </row>
    <row r="404" spans="1:35" hidden="1" x14ac:dyDescent="0.2">
      <c r="A404" s="67">
        <v>91066</v>
      </c>
      <c r="B404" s="71" t="s">
        <v>102</v>
      </c>
      <c r="C404" s="102">
        <f t="shared" si="51"/>
        <v>1691</v>
      </c>
      <c r="D404" s="71">
        <v>82</v>
      </c>
      <c r="E404" s="71">
        <v>126</v>
      </c>
      <c r="F404" s="71">
        <v>1565</v>
      </c>
      <c r="G404" s="71">
        <v>0</v>
      </c>
      <c r="H404" s="71" t="s">
        <v>50</v>
      </c>
      <c r="I404" s="71">
        <v>0</v>
      </c>
      <c r="J404" s="71" t="s">
        <v>47</v>
      </c>
      <c r="K404" s="94">
        <v>1</v>
      </c>
      <c r="L404" s="71">
        <v>7</v>
      </c>
      <c r="M404" s="71">
        <v>56</v>
      </c>
      <c r="N404" s="71">
        <f t="shared" si="54"/>
        <v>112</v>
      </c>
      <c r="O404" s="71">
        <v>0</v>
      </c>
      <c r="P404" s="71">
        <v>0</v>
      </c>
      <c r="Q404" s="71">
        <f t="shared" si="55"/>
        <v>0</v>
      </c>
      <c r="R404" s="71">
        <v>9</v>
      </c>
      <c r="S404" s="71">
        <v>16</v>
      </c>
      <c r="T404" s="71">
        <v>0</v>
      </c>
      <c r="U404" s="71">
        <v>1</v>
      </c>
      <c r="V404" s="71">
        <v>1</v>
      </c>
      <c r="W404" s="71">
        <v>2</v>
      </c>
      <c r="X404" s="71">
        <v>0</v>
      </c>
      <c r="Y404" s="71">
        <v>0</v>
      </c>
      <c r="Z404" s="71">
        <v>1</v>
      </c>
      <c r="AA404" s="71">
        <v>1</v>
      </c>
      <c r="AB404" s="71">
        <v>1</v>
      </c>
      <c r="AC404" s="71">
        <v>0</v>
      </c>
      <c r="AD404" s="71">
        <v>0</v>
      </c>
      <c r="AE404" s="71">
        <v>0</v>
      </c>
      <c r="AF404" s="71">
        <v>1</v>
      </c>
      <c r="AG404" s="73" t="s">
        <v>313</v>
      </c>
      <c r="AH404" s="73"/>
      <c r="AI404" s="76" t="s">
        <v>352</v>
      </c>
    </row>
    <row r="405" spans="1:35" hidden="1" x14ac:dyDescent="0.2">
      <c r="A405" s="67">
        <v>91074</v>
      </c>
      <c r="B405" s="71" t="s">
        <v>102</v>
      </c>
      <c r="C405" s="102">
        <f t="shared" si="51"/>
        <v>5220</v>
      </c>
      <c r="D405" s="71">
        <v>455</v>
      </c>
      <c r="E405" s="71">
        <v>254</v>
      </c>
      <c r="F405" s="71">
        <v>4524</v>
      </c>
      <c r="G405" s="71">
        <v>0</v>
      </c>
      <c r="H405" s="71" t="s">
        <v>59</v>
      </c>
      <c r="I405" s="71">
        <v>442</v>
      </c>
      <c r="J405" s="71" t="s">
        <v>47</v>
      </c>
      <c r="K405" s="94">
        <v>1</v>
      </c>
      <c r="L405" s="71">
        <v>13</v>
      </c>
      <c r="M405" s="71">
        <v>416</v>
      </c>
      <c r="N405" s="71">
        <f t="shared" si="54"/>
        <v>832</v>
      </c>
      <c r="O405" s="71">
        <v>1</v>
      </c>
      <c r="P405" s="71">
        <v>50</v>
      </c>
      <c r="Q405" s="71">
        <f t="shared" si="55"/>
        <v>100</v>
      </c>
      <c r="R405" s="71">
        <v>11</v>
      </c>
      <c r="S405" s="71">
        <v>73</v>
      </c>
      <c r="T405" s="71">
        <v>153</v>
      </c>
      <c r="U405" s="71">
        <v>5</v>
      </c>
      <c r="V405" s="71">
        <v>3</v>
      </c>
      <c r="W405" s="71">
        <v>1</v>
      </c>
      <c r="X405" s="71">
        <v>0</v>
      </c>
      <c r="Y405" s="71">
        <v>0</v>
      </c>
      <c r="Z405" s="71">
        <v>2</v>
      </c>
      <c r="AA405" s="71">
        <v>3</v>
      </c>
      <c r="AB405" s="71">
        <v>2</v>
      </c>
      <c r="AC405" s="71">
        <v>2</v>
      </c>
      <c r="AD405" s="71">
        <v>1</v>
      </c>
      <c r="AE405" s="71">
        <v>1</v>
      </c>
      <c r="AF405" s="71">
        <v>1</v>
      </c>
      <c r="AG405" s="73"/>
      <c r="AH405" s="73" t="s">
        <v>210</v>
      </c>
      <c r="AI405" s="76"/>
    </row>
    <row r="406" spans="1:35" hidden="1" x14ac:dyDescent="0.2">
      <c r="A406" s="67">
        <v>91075</v>
      </c>
      <c r="B406" s="71" t="s">
        <v>102</v>
      </c>
      <c r="C406" s="102">
        <v>1135</v>
      </c>
      <c r="D406" s="71">
        <v>57</v>
      </c>
      <c r="E406" s="71">
        <v>0</v>
      </c>
      <c r="F406" s="71">
        <v>0</v>
      </c>
      <c r="G406" s="71">
        <v>57</v>
      </c>
      <c r="H406" s="71" t="s">
        <v>50</v>
      </c>
      <c r="I406" s="71">
        <v>0</v>
      </c>
      <c r="J406" s="71" t="s">
        <v>62</v>
      </c>
      <c r="K406" s="94">
        <v>1</v>
      </c>
      <c r="L406" s="71">
        <v>0</v>
      </c>
      <c r="M406" s="71">
        <v>0</v>
      </c>
      <c r="N406" s="71">
        <v>0</v>
      </c>
      <c r="O406" s="71">
        <v>2</v>
      </c>
      <c r="P406" s="71">
        <v>0</v>
      </c>
      <c r="Q406" s="71">
        <v>0</v>
      </c>
      <c r="R406" s="71">
        <v>0</v>
      </c>
      <c r="S406" s="71">
        <v>17</v>
      </c>
      <c r="T406" s="71">
        <v>0</v>
      </c>
      <c r="U406" s="71">
        <v>6</v>
      </c>
      <c r="V406" s="71">
        <v>4</v>
      </c>
      <c r="W406" s="71">
        <v>2</v>
      </c>
      <c r="X406" s="71">
        <v>0</v>
      </c>
      <c r="Y406" s="71">
        <v>0</v>
      </c>
      <c r="Z406" s="71">
        <v>4</v>
      </c>
      <c r="AA406" s="71">
        <v>4</v>
      </c>
      <c r="AB406" s="71">
        <v>5</v>
      </c>
      <c r="AC406" s="71">
        <v>7</v>
      </c>
      <c r="AD406" s="71">
        <v>0</v>
      </c>
      <c r="AE406" s="71">
        <v>0</v>
      </c>
      <c r="AF406" s="71">
        <v>1</v>
      </c>
      <c r="AG406" s="73" t="s">
        <v>212</v>
      </c>
      <c r="AH406" s="73" t="s">
        <v>210</v>
      </c>
      <c r="AI406" s="76"/>
    </row>
    <row r="407" spans="1:35" hidden="1" x14ac:dyDescent="0.2">
      <c r="A407" s="67">
        <v>91077</v>
      </c>
      <c r="B407" s="71" t="s">
        <v>102</v>
      </c>
      <c r="C407" s="102">
        <f t="shared" ref="C407:C435" si="56">E407+F407+G407+I407</f>
        <v>12476</v>
      </c>
      <c r="D407" s="71">
        <v>664</v>
      </c>
      <c r="E407" s="71">
        <v>8364</v>
      </c>
      <c r="F407" s="71">
        <v>3448</v>
      </c>
      <c r="G407" s="71">
        <v>0</v>
      </c>
      <c r="H407" s="71" t="s">
        <v>50</v>
      </c>
      <c r="I407" s="71">
        <v>664</v>
      </c>
      <c r="J407" s="71" t="s">
        <v>47</v>
      </c>
      <c r="K407" s="94">
        <v>1</v>
      </c>
      <c r="L407" s="71">
        <v>148</v>
      </c>
      <c r="M407" s="71">
        <v>888</v>
      </c>
      <c r="N407" s="71">
        <f t="shared" ref="N407:N435" si="57">M407*2</f>
        <v>1776</v>
      </c>
      <c r="O407" s="71">
        <v>3</v>
      </c>
      <c r="P407" s="71">
        <v>63</v>
      </c>
      <c r="Q407" s="71">
        <f>P407*2</f>
        <v>126</v>
      </c>
      <c r="R407" s="71">
        <v>148</v>
      </c>
      <c r="S407" s="71">
        <v>200</v>
      </c>
      <c r="T407" s="71">
        <v>0</v>
      </c>
      <c r="U407" s="71">
        <v>4</v>
      </c>
      <c r="V407" s="71">
        <v>5</v>
      </c>
      <c r="W407" s="71">
        <v>2</v>
      </c>
      <c r="X407" s="71">
        <v>0</v>
      </c>
      <c r="Y407" s="71">
        <v>0</v>
      </c>
      <c r="Z407" s="71">
        <v>2</v>
      </c>
      <c r="AA407" s="71">
        <v>5</v>
      </c>
      <c r="AB407" s="71">
        <v>2</v>
      </c>
      <c r="AC407" s="71">
        <v>0</v>
      </c>
      <c r="AD407" s="71">
        <v>2</v>
      </c>
      <c r="AE407" s="71">
        <v>1</v>
      </c>
      <c r="AF407" s="71">
        <v>2</v>
      </c>
      <c r="AG407" s="73"/>
      <c r="AH407" s="73" t="s">
        <v>210</v>
      </c>
      <c r="AI407" s="76"/>
    </row>
    <row r="408" spans="1:35" hidden="1" x14ac:dyDescent="0.2">
      <c r="A408" s="67">
        <v>92003</v>
      </c>
      <c r="B408" s="71" t="s">
        <v>102</v>
      </c>
      <c r="C408" s="102">
        <f t="shared" si="56"/>
        <v>1539</v>
      </c>
      <c r="D408" s="71">
        <v>138</v>
      </c>
      <c r="E408" s="71">
        <v>0</v>
      </c>
      <c r="F408" s="71">
        <v>0</v>
      </c>
      <c r="G408" s="71">
        <v>1539</v>
      </c>
      <c r="H408" s="71" t="s">
        <v>50</v>
      </c>
      <c r="I408" s="71">
        <v>0</v>
      </c>
      <c r="J408" s="71" t="s">
        <v>47</v>
      </c>
      <c r="K408" s="94">
        <v>1</v>
      </c>
      <c r="L408" s="71">
        <v>0</v>
      </c>
      <c r="M408" s="71">
        <v>84</v>
      </c>
      <c r="N408" s="71">
        <f t="shared" si="57"/>
        <v>168</v>
      </c>
      <c r="O408" s="71">
        <v>0</v>
      </c>
      <c r="P408" s="71">
        <v>0</v>
      </c>
      <c r="Q408" s="71">
        <f>P408*2</f>
        <v>0</v>
      </c>
      <c r="R408" s="71">
        <v>0</v>
      </c>
      <c r="S408" s="71">
        <v>11</v>
      </c>
      <c r="T408" s="71">
        <v>0</v>
      </c>
      <c r="U408" s="71">
        <v>1</v>
      </c>
      <c r="V408" s="71">
        <v>1</v>
      </c>
      <c r="W408" s="71">
        <v>1</v>
      </c>
      <c r="X408" s="71">
        <v>0</v>
      </c>
      <c r="Y408" s="71">
        <v>0</v>
      </c>
      <c r="Z408" s="71">
        <v>1</v>
      </c>
      <c r="AA408" s="71">
        <v>1</v>
      </c>
      <c r="AB408" s="71">
        <v>1</v>
      </c>
      <c r="AC408" s="71">
        <v>0</v>
      </c>
      <c r="AD408" s="71">
        <v>1</v>
      </c>
      <c r="AE408" s="71">
        <v>0</v>
      </c>
      <c r="AF408" s="71">
        <v>1</v>
      </c>
      <c r="AG408" s="73" t="s">
        <v>281</v>
      </c>
      <c r="AH408" s="73" t="s">
        <v>210</v>
      </c>
      <c r="AI408" s="76"/>
    </row>
    <row r="409" spans="1:35" hidden="1" x14ac:dyDescent="0.2">
      <c r="A409" s="67">
        <v>92060</v>
      </c>
      <c r="B409" s="71" t="s">
        <v>102</v>
      </c>
      <c r="C409" s="102">
        <f t="shared" si="56"/>
        <v>2938</v>
      </c>
      <c r="D409" s="71">
        <v>100</v>
      </c>
      <c r="E409" s="71">
        <v>2938</v>
      </c>
      <c r="F409" s="71">
        <v>0</v>
      </c>
      <c r="G409" s="71">
        <v>0</v>
      </c>
      <c r="H409" s="71" t="s">
        <v>50</v>
      </c>
      <c r="I409" s="71">
        <v>0</v>
      </c>
      <c r="J409" s="71" t="s">
        <v>47</v>
      </c>
      <c r="K409" s="94">
        <v>1</v>
      </c>
      <c r="L409" s="71">
        <v>0</v>
      </c>
      <c r="M409" s="71">
        <v>0</v>
      </c>
      <c r="N409" s="71">
        <f t="shared" si="57"/>
        <v>0</v>
      </c>
      <c r="O409" s="71">
        <v>0</v>
      </c>
      <c r="P409" s="71">
        <v>0</v>
      </c>
      <c r="Q409" s="71">
        <v>0</v>
      </c>
      <c r="R409" s="71">
        <v>0</v>
      </c>
      <c r="S409" s="71">
        <v>84</v>
      </c>
      <c r="T409" s="71">
        <v>0</v>
      </c>
      <c r="U409" s="71">
        <v>3</v>
      </c>
      <c r="V409" s="71">
        <v>3</v>
      </c>
      <c r="W409" s="71">
        <v>2</v>
      </c>
      <c r="X409" s="71">
        <v>0</v>
      </c>
      <c r="Y409" s="71">
        <v>0</v>
      </c>
      <c r="Z409" s="71">
        <v>2</v>
      </c>
      <c r="AA409" s="71">
        <v>4</v>
      </c>
      <c r="AB409" s="71">
        <v>0</v>
      </c>
      <c r="AC409" s="71">
        <v>0</v>
      </c>
      <c r="AD409" s="71">
        <v>0</v>
      </c>
      <c r="AE409" s="71">
        <v>1</v>
      </c>
      <c r="AF409" s="71">
        <v>1</v>
      </c>
      <c r="AG409" s="73" t="s">
        <v>240</v>
      </c>
      <c r="AH409" s="73" t="s">
        <v>210</v>
      </c>
      <c r="AI409" s="76"/>
    </row>
    <row r="410" spans="1:35" hidden="1" x14ac:dyDescent="0.2">
      <c r="A410" s="67">
        <v>92074</v>
      </c>
      <c r="B410" s="71" t="s">
        <v>102</v>
      </c>
      <c r="C410" s="102">
        <f t="shared" si="56"/>
        <v>12135</v>
      </c>
      <c r="D410" s="71">
        <v>690</v>
      </c>
      <c r="E410" s="71">
        <v>8403</v>
      </c>
      <c r="F410" s="71">
        <v>3732</v>
      </c>
      <c r="G410" s="71">
        <v>0</v>
      </c>
      <c r="H410" s="71" t="s">
        <v>50</v>
      </c>
      <c r="I410" s="71">
        <v>0</v>
      </c>
      <c r="J410" s="71" t="s">
        <v>47</v>
      </c>
      <c r="K410" s="94">
        <v>1</v>
      </c>
      <c r="L410" s="71">
        <v>0</v>
      </c>
      <c r="M410" s="71">
        <v>0</v>
      </c>
      <c r="N410" s="71">
        <f t="shared" si="57"/>
        <v>0</v>
      </c>
      <c r="O410" s="71">
        <v>0</v>
      </c>
      <c r="P410" s="71">
        <v>0</v>
      </c>
      <c r="Q410" s="71">
        <f t="shared" ref="Q410:Q435" si="58">P410*2</f>
        <v>0</v>
      </c>
      <c r="R410" s="71">
        <v>0</v>
      </c>
      <c r="S410" s="71">
        <v>200</v>
      </c>
      <c r="T410" s="71">
        <v>0</v>
      </c>
      <c r="U410" s="71">
        <v>5</v>
      </c>
      <c r="V410" s="71">
        <v>6</v>
      </c>
      <c r="W410" s="71">
        <v>0</v>
      </c>
      <c r="X410" s="71">
        <v>0</v>
      </c>
      <c r="Y410" s="71">
        <v>0</v>
      </c>
      <c r="Z410" s="71">
        <v>2</v>
      </c>
      <c r="AA410" s="71">
        <v>6</v>
      </c>
      <c r="AB410" s="71">
        <v>2</v>
      </c>
      <c r="AC410" s="71">
        <v>0</v>
      </c>
      <c r="AD410" s="71">
        <v>1</v>
      </c>
      <c r="AE410" s="71">
        <v>0</v>
      </c>
      <c r="AF410" s="71">
        <v>1</v>
      </c>
      <c r="AG410" s="73" t="s">
        <v>281</v>
      </c>
      <c r="AH410" s="73" t="s">
        <v>210</v>
      </c>
      <c r="AI410" s="76"/>
    </row>
    <row r="411" spans="1:35" hidden="1" x14ac:dyDescent="0.2">
      <c r="A411" s="67">
        <v>92075</v>
      </c>
      <c r="B411" s="71" t="s">
        <v>102</v>
      </c>
      <c r="C411" s="102">
        <f t="shared" si="56"/>
        <v>2500</v>
      </c>
      <c r="D411" s="71">
        <v>152</v>
      </c>
      <c r="E411" s="71">
        <v>1950</v>
      </c>
      <c r="F411" s="71">
        <v>550</v>
      </c>
      <c r="G411" s="71">
        <v>0</v>
      </c>
      <c r="H411" s="71" t="s">
        <v>50</v>
      </c>
      <c r="I411" s="71">
        <v>0</v>
      </c>
      <c r="J411" s="71" t="s">
        <v>47</v>
      </c>
      <c r="K411" s="94">
        <v>1</v>
      </c>
      <c r="L411" s="71">
        <v>7</v>
      </c>
      <c r="M411" s="71">
        <v>98</v>
      </c>
      <c r="N411" s="71">
        <f t="shared" si="57"/>
        <v>196</v>
      </c>
      <c r="O411" s="71">
        <v>0</v>
      </c>
      <c r="P411" s="71">
        <v>0</v>
      </c>
      <c r="Q411" s="71">
        <f t="shared" si="58"/>
        <v>0</v>
      </c>
      <c r="R411" s="71">
        <v>7</v>
      </c>
      <c r="S411" s="71">
        <v>21</v>
      </c>
      <c r="T411" s="71">
        <v>0</v>
      </c>
      <c r="U411" s="71">
        <v>2</v>
      </c>
      <c r="V411" s="71">
        <v>2</v>
      </c>
      <c r="W411" s="71">
        <v>1</v>
      </c>
      <c r="X411" s="71">
        <v>0</v>
      </c>
      <c r="Y411" s="71">
        <v>0</v>
      </c>
      <c r="Z411" s="71">
        <v>2</v>
      </c>
      <c r="AA411" s="71">
        <v>2</v>
      </c>
      <c r="AB411" s="71">
        <v>2</v>
      </c>
      <c r="AC411" s="71">
        <v>0</v>
      </c>
      <c r="AD411" s="71">
        <v>0</v>
      </c>
      <c r="AE411" s="71">
        <v>0</v>
      </c>
      <c r="AF411" s="71">
        <v>0</v>
      </c>
      <c r="AG411" s="73" t="s">
        <v>240</v>
      </c>
      <c r="AH411" s="73" t="s">
        <v>210</v>
      </c>
      <c r="AI411" s="76"/>
    </row>
    <row r="412" spans="1:35" hidden="1" x14ac:dyDescent="0.2">
      <c r="A412" s="67">
        <v>92076</v>
      </c>
      <c r="B412" s="71" t="s">
        <v>102</v>
      </c>
      <c r="C412" s="102">
        <f t="shared" si="56"/>
        <v>2500</v>
      </c>
      <c r="D412" s="71">
        <v>152</v>
      </c>
      <c r="E412" s="71">
        <v>1950</v>
      </c>
      <c r="F412" s="71">
        <v>550</v>
      </c>
      <c r="G412" s="71">
        <v>0</v>
      </c>
      <c r="H412" s="71" t="s">
        <v>50</v>
      </c>
      <c r="I412" s="71">
        <v>0</v>
      </c>
      <c r="J412" s="71" t="s">
        <v>47</v>
      </c>
      <c r="K412" s="94">
        <v>1</v>
      </c>
      <c r="L412" s="71">
        <v>7</v>
      </c>
      <c r="M412" s="71">
        <v>98</v>
      </c>
      <c r="N412" s="71">
        <f t="shared" si="57"/>
        <v>196</v>
      </c>
      <c r="O412" s="71">
        <v>0</v>
      </c>
      <c r="P412" s="71">
        <v>0</v>
      </c>
      <c r="Q412" s="71">
        <f t="shared" si="58"/>
        <v>0</v>
      </c>
      <c r="R412" s="71">
        <v>7</v>
      </c>
      <c r="S412" s="71">
        <v>21</v>
      </c>
      <c r="T412" s="71">
        <v>0</v>
      </c>
      <c r="U412" s="71">
        <v>2</v>
      </c>
      <c r="V412" s="71">
        <v>2</v>
      </c>
      <c r="W412" s="71">
        <v>1</v>
      </c>
      <c r="X412" s="71">
        <v>0</v>
      </c>
      <c r="Y412" s="71">
        <v>0</v>
      </c>
      <c r="Z412" s="71">
        <v>1</v>
      </c>
      <c r="AA412" s="71">
        <v>1</v>
      </c>
      <c r="AB412" s="71">
        <v>1</v>
      </c>
      <c r="AC412" s="71">
        <v>0</v>
      </c>
      <c r="AD412" s="71">
        <v>1</v>
      </c>
      <c r="AE412" s="71">
        <v>0</v>
      </c>
      <c r="AF412" s="71">
        <v>1</v>
      </c>
      <c r="AG412" s="73" t="s">
        <v>240</v>
      </c>
      <c r="AH412" s="73" t="s">
        <v>210</v>
      </c>
      <c r="AI412" s="76"/>
    </row>
    <row r="413" spans="1:35" hidden="1" x14ac:dyDescent="0.2">
      <c r="A413" s="67">
        <v>94010</v>
      </c>
      <c r="B413" s="71" t="s">
        <v>102</v>
      </c>
      <c r="C413" s="102">
        <f t="shared" si="56"/>
        <v>3757</v>
      </c>
      <c r="D413" s="71">
        <v>544</v>
      </c>
      <c r="E413" s="71">
        <v>3213</v>
      </c>
      <c r="F413" s="71">
        <v>0</v>
      </c>
      <c r="G413" s="71">
        <v>0</v>
      </c>
      <c r="H413" s="71" t="s">
        <v>50</v>
      </c>
      <c r="I413" s="71">
        <v>544</v>
      </c>
      <c r="J413" s="71" t="s">
        <v>47</v>
      </c>
      <c r="K413" s="94">
        <v>1</v>
      </c>
      <c r="L413" s="71">
        <v>0</v>
      </c>
      <c r="M413" s="71">
        <v>0</v>
      </c>
      <c r="N413" s="71">
        <f t="shared" si="57"/>
        <v>0</v>
      </c>
      <c r="O413" s="71">
        <v>0</v>
      </c>
      <c r="P413" s="71">
        <v>0</v>
      </c>
      <c r="Q413" s="71">
        <f t="shared" si="58"/>
        <v>0</v>
      </c>
      <c r="R413" s="71">
        <v>0</v>
      </c>
      <c r="S413" s="71">
        <v>10</v>
      </c>
      <c r="T413" s="71">
        <v>0</v>
      </c>
      <c r="U413" s="71">
        <v>4</v>
      </c>
      <c r="V413" s="71">
        <v>4</v>
      </c>
      <c r="W413" s="71">
        <v>1</v>
      </c>
      <c r="X413" s="71">
        <v>0</v>
      </c>
      <c r="Y413" s="71">
        <v>0</v>
      </c>
      <c r="Z413" s="71">
        <v>4</v>
      </c>
      <c r="AA413" s="71">
        <v>4</v>
      </c>
      <c r="AB413" s="71">
        <v>4</v>
      </c>
      <c r="AC413" s="71">
        <v>0</v>
      </c>
      <c r="AD413" s="71">
        <v>2</v>
      </c>
      <c r="AE413" s="71">
        <v>0</v>
      </c>
      <c r="AF413" s="71">
        <v>2</v>
      </c>
      <c r="AG413" s="73" t="s">
        <v>281</v>
      </c>
      <c r="AH413" s="73" t="s">
        <v>210</v>
      </c>
      <c r="AI413" s="76"/>
    </row>
    <row r="414" spans="1:35" hidden="1" x14ac:dyDescent="0.2">
      <c r="A414" s="67">
        <v>94015</v>
      </c>
      <c r="B414" s="71" t="s">
        <v>102</v>
      </c>
      <c r="C414" s="102">
        <f t="shared" si="56"/>
        <v>9796</v>
      </c>
      <c r="D414" s="71">
        <v>150</v>
      </c>
      <c r="E414" s="71">
        <v>9796</v>
      </c>
      <c r="F414" s="71">
        <v>0</v>
      </c>
      <c r="G414" s="71">
        <v>0</v>
      </c>
      <c r="H414" s="71" t="s">
        <v>50</v>
      </c>
      <c r="I414" s="71">
        <v>0</v>
      </c>
      <c r="J414" s="71" t="s">
        <v>47</v>
      </c>
      <c r="K414" s="94">
        <v>1</v>
      </c>
      <c r="L414" s="71">
        <v>0</v>
      </c>
      <c r="M414" s="71">
        <v>0</v>
      </c>
      <c r="N414" s="71">
        <f t="shared" si="57"/>
        <v>0</v>
      </c>
      <c r="O414" s="71">
        <v>0</v>
      </c>
      <c r="P414" s="71">
        <v>0</v>
      </c>
      <c r="Q414" s="71">
        <f t="shared" si="58"/>
        <v>0</v>
      </c>
      <c r="R414" s="71">
        <v>0</v>
      </c>
      <c r="S414" s="71">
        <v>56</v>
      </c>
      <c r="T414" s="71">
        <v>0</v>
      </c>
      <c r="U414" s="71">
        <v>4</v>
      </c>
      <c r="V414" s="71">
        <v>4</v>
      </c>
      <c r="W414" s="71">
        <v>1</v>
      </c>
      <c r="X414" s="71">
        <v>0</v>
      </c>
      <c r="Y414" s="71">
        <v>0</v>
      </c>
      <c r="Z414" s="71">
        <v>2</v>
      </c>
      <c r="AA414" s="71">
        <v>4</v>
      </c>
      <c r="AB414" s="71">
        <v>2</v>
      </c>
      <c r="AC414" s="71">
        <v>0</v>
      </c>
      <c r="AD414" s="71">
        <v>2</v>
      </c>
      <c r="AE414" s="71">
        <v>0</v>
      </c>
      <c r="AF414" s="71">
        <v>1</v>
      </c>
      <c r="AG414" s="73" t="s">
        <v>281</v>
      </c>
      <c r="AH414" s="73" t="s">
        <v>210</v>
      </c>
      <c r="AI414" s="76"/>
    </row>
    <row r="415" spans="1:35" hidden="1" x14ac:dyDescent="0.2">
      <c r="A415" s="67">
        <v>94020</v>
      </c>
      <c r="B415" s="71" t="s">
        <v>102</v>
      </c>
      <c r="C415" s="102">
        <f t="shared" si="56"/>
        <v>1177</v>
      </c>
      <c r="D415" s="71">
        <v>285</v>
      </c>
      <c r="E415" s="71">
        <v>556</v>
      </c>
      <c r="F415" s="71">
        <v>621</v>
      </c>
      <c r="G415" s="71">
        <v>0</v>
      </c>
      <c r="H415" s="71" t="s">
        <v>50</v>
      </c>
      <c r="I415" s="71">
        <v>0</v>
      </c>
      <c r="J415" s="71" t="s">
        <v>47</v>
      </c>
      <c r="K415" s="94">
        <v>1</v>
      </c>
      <c r="L415" s="71">
        <v>0</v>
      </c>
      <c r="M415" s="71">
        <v>0</v>
      </c>
      <c r="N415" s="71">
        <f t="shared" si="57"/>
        <v>0</v>
      </c>
      <c r="O415" s="71">
        <v>0</v>
      </c>
      <c r="P415" s="71">
        <v>0</v>
      </c>
      <c r="Q415" s="71">
        <f t="shared" si="58"/>
        <v>0</v>
      </c>
      <c r="R415" s="71">
        <v>0</v>
      </c>
      <c r="S415" s="71">
        <v>27</v>
      </c>
      <c r="T415" s="71">
        <v>0</v>
      </c>
      <c r="U415" s="71">
        <v>2</v>
      </c>
      <c r="V415" s="71">
        <v>2</v>
      </c>
      <c r="W415" s="71">
        <v>0</v>
      </c>
      <c r="X415" s="71">
        <v>0</v>
      </c>
      <c r="Y415" s="71">
        <v>0</v>
      </c>
      <c r="Z415" s="71">
        <v>2</v>
      </c>
      <c r="AA415" s="71">
        <v>2</v>
      </c>
      <c r="AB415" s="71">
        <v>2</v>
      </c>
      <c r="AC415" s="71">
        <v>0</v>
      </c>
      <c r="AD415" s="71">
        <v>1</v>
      </c>
      <c r="AE415" s="71">
        <v>0</v>
      </c>
      <c r="AF415" s="71">
        <v>1</v>
      </c>
      <c r="AG415" s="73" t="s">
        <v>281</v>
      </c>
      <c r="AH415" s="73" t="s">
        <v>210</v>
      </c>
      <c r="AI415" s="76"/>
    </row>
    <row r="416" spans="1:35" hidden="1" x14ac:dyDescent="0.2">
      <c r="A416" s="67">
        <v>94030</v>
      </c>
      <c r="B416" s="71" t="s">
        <v>102</v>
      </c>
      <c r="C416" s="102">
        <f t="shared" si="56"/>
        <v>493</v>
      </c>
      <c r="D416" s="85">
        <v>160</v>
      </c>
      <c r="E416" s="85">
        <v>160</v>
      </c>
      <c r="F416" s="85">
        <v>333</v>
      </c>
      <c r="G416" s="85">
        <v>0</v>
      </c>
      <c r="H416" s="85" t="s">
        <v>50</v>
      </c>
      <c r="I416" s="85">
        <v>0</v>
      </c>
      <c r="J416" s="85" t="s">
        <v>47</v>
      </c>
      <c r="K416" s="98">
        <v>1</v>
      </c>
      <c r="L416" s="85">
        <v>0</v>
      </c>
      <c r="M416" s="85">
        <v>0</v>
      </c>
      <c r="N416" s="85">
        <f t="shared" si="57"/>
        <v>0</v>
      </c>
      <c r="O416" s="85">
        <v>0</v>
      </c>
      <c r="P416" s="85">
        <v>0</v>
      </c>
      <c r="Q416" s="85">
        <f t="shared" si="58"/>
        <v>0</v>
      </c>
      <c r="R416" s="85">
        <v>0</v>
      </c>
      <c r="S416" s="85">
        <v>2</v>
      </c>
      <c r="T416" s="85">
        <v>0</v>
      </c>
      <c r="U416" s="85">
        <v>3</v>
      </c>
      <c r="V416" s="85">
        <v>2</v>
      </c>
      <c r="W416" s="85">
        <v>1</v>
      </c>
      <c r="X416" s="71">
        <v>0</v>
      </c>
      <c r="Y416" s="71">
        <v>0</v>
      </c>
      <c r="Z416" s="85">
        <v>2</v>
      </c>
      <c r="AA416" s="85">
        <v>2</v>
      </c>
      <c r="AB416" s="85">
        <v>2</v>
      </c>
      <c r="AC416" s="85">
        <v>0</v>
      </c>
      <c r="AD416" s="85">
        <v>0</v>
      </c>
      <c r="AE416" s="85">
        <v>0</v>
      </c>
      <c r="AF416" s="85">
        <v>1</v>
      </c>
      <c r="AG416" s="86" t="s">
        <v>214</v>
      </c>
      <c r="AH416" s="86"/>
      <c r="AI416" s="87"/>
    </row>
    <row r="417" spans="1:35" hidden="1" x14ac:dyDescent="0.2">
      <c r="A417" s="67" t="s">
        <v>118</v>
      </c>
      <c r="B417" s="71" t="s">
        <v>102</v>
      </c>
      <c r="C417" s="102">
        <f t="shared" si="56"/>
        <v>27092</v>
      </c>
      <c r="D417" s="71">
        <v>1092</v>
      </c>
      <c r="E417" s="71">
        <v>24753</v>
      </c>
      <c r="F417" s="71">
        <v>0</v>
      </c>
      <c r="G417" s="71">
        <v>284</v>
      </c>
      <c r="H417" s="71" t="s">
        <v>328</v>
      </c>
      <c r="I417" s="71">
        <v>2055</v>
      </c>
      <c r="J417" s="71" t="s">
        <v>47</v>
      </c>
      <c r="K417" s="94">
        <v>1</v>
      </c>
      <c r="L417" s="71">
        <v>125</v>
      </c>
      <c r="M417" s="71">
        <v>3750</v>
      </c>
      <c r="N417" s="71">
        <f t="shared" si="57"/>
        <v>7500</v>
      </c>
      <c r="O417" s="71">
        <v>10</v>
      </c>
      <c r="P417" s="71">
        <v>221</v>
      </c>
      <c r="Q417" s="71">
        <f t="shared" si="58"/>
        <v>442</v>
      </c>
      <c r="R417" s="71">
        <v>49</v>
      </c>
      <c r="S417" s="71">
        <v>0</v>
      </c>
      <c r="T417" s="71">
        <v>0</v>
      </c>
      <c r="U417" s="71">
        <v>17</v>
      </c>
      <c r="V417" s="71">
        <v>31</v>
      </c>
      <c r="W417" s="71">
        <v>8</v>
      </c>
      <c r="X417" s="71">
        <v>0</v>
      </c>
      <c r="Y417" s="71">
        <v>0</v>
      </c>
      <c r="Z417" s="71">
        <v>0</v>
      </c>
      <c r="AA417" s="71">
        <v>8</v>
      </c>
      <c r="AB417" s="71">
        <v>4</v>
      </c>
      <c r="AC417" s="71">
        <v>31</v>
      </c>
      <c r="AD417" s="71">
        <v>10</v>
      </c>
      <c r="AE417" s="71">
        <v>1</v>
      </c>
      <c r="AF417" s="71">
        <v>12</v>
      </c>
      <c r="AG417" s="73" t="s">
        <v>225</v>
      </c>
      <c r="AH417" s="71" t="s">
        <v>210</v>
      </c>
      <c r="AI417" s="73"/>
    </row>
    <row r="418" spans="1:35" hidden="1" x14ac:dyDescent="0.2">
      <c r="A418" s="67" t="s">
        <v>120</v>
      </c>
      <c r="B418" s="71" t="s">
        <v>102</v>
      </c>
      <c r="C418" s="102">
        <f t="shared" si="56"/>
        <v>6630</v>
      </c>
      <c r="D418" s="71">
        <v>386</v>
      </c>
      <c r="E418" s="71">
        <v>400</v>
      </c>
      <c r="F418" s="71">
        <v>4501</v>
      </c>
      <c r="G418" s="71">
        <v>1239</v>
      </c>
      <c r="H418" s="71" t="s">
        <v>328</v>
      </c>
      <c r="I418" s="71">
        <v>490</v>
      </c>
      <c r="J418" s="71" t="s">
        <v>47</v>
      </c>
      <c r="K418" s="94">
        <v>1</v>
      </c>
      <c r="L418" s="71">
        <v>62</v>
      </c>
      <c r="M418" s="71">
        <v>1860</v>
      </c>
      <c r="N418" s="71">
        <f t="shared" si="57"/>
        <v>3720</v>
      </c>
      <c r="O418" s="71">
        <v>0</v>
      </c>
      <c r="P418" s="71">
        <v>0</v>
      </c>
      <c r="Q418" s="71">
        <f t="shared" si="58"/>
        <v>0</v>
      </c>
      <c r="R418" s="71">
        <v>49</v>
      </c>
      <c r="S418" s="71">
        <v>0</v>
      </c>
      <c r="T418" s="71">
        <v>0</v>
      </c>
      <c r="U418" s="71">
        <v>4</v>
      </c>
      <c r="V418" s="71">
        <v>3</v>
      </c>
      <c r="W418" s="71">
        <v>1</v>
      </c>
      <c r="X418" s="71">
        <v>0</v>
      </c>
      <c r="Y418" s="71">
        <v>0</v>
      </c>
      <c r="Z418" s="71">
        <v>2</v>
      </c>
      <c r="AA418" s="71">
        <v>3</v>
      </c>
      <c r="AB418" s="71">
        <v>2</v>
      </c>
      <c r="AC418" s="71">
        <v>1</v>
      </c>
      <c r="AD418" s="71">
        <v>1</v>
      </c>
      <c r="AE418" s="71">
        <v>0</v>
      </c>
      <c r="AF418" s="71">
        <v>2</v>
      </c>
      <c r="AG418" s="73" t="s">
        <v>225</v>
      </c>
      <c r="AH418" s="73" t="s">
        <v>210</v>
      </c>
      <c r="AI418" s="76"/>
    </row>
    <row r="419" spans="1:35" hidden="1" x14ac:dyDescent="0.2">
      <c r="A419" s="67" t="s">
        <v>121</v>
      </c>
      <c r="B419" s="71" t="s">
        <v>102</v>
      </c>
      <c r="C419" s="102">
        <f t="shared" si="56"/>
        <v>2128</v>
      </c>
      <c r="D419" s="71">
        <v>128</v>
      </c>
      <c r="E419" s="71">
        <v>2128</v>
      </c>
      <c r="F419" s="71">
        <v>0</v>
      </c>
      <c r="G419" s="71">
        <v>0</v>
      </c>
      <c r="H419" s="71" t="s">
        <v>50</v>
      </c>
      <c r="I419" s="71">
        <v>0</v>
      </c>
      <c r="J419" s="71" t="s">
        <v>47</v>
      </c>
      <c r="K419" s="97">
        <v>1</v>
      </c>
      <c r="L419" s="71">
        <v>14</v>
      </c>
      <c r="M419" s="71">
        <v>126</v>
      </c>
      <c r="N419" s="71">
        <f t="shared" si="57"/>
        <v>252</v>
      </c>
      <c r="O419" s="71">
        <v>0</v>
      </c>
      <c r="P419" s="71">
        <v>0</v>
      </c>
      <c r="Q419" s="71">
        <f t="shared" si="58"/>
        <v>0</v>
      </c>
      <c r="R419" s="71">
        <v>14</v>
      </c>
      <c r="S419" s="71">
        <v>32</v>
      </c>
      <c r="T419" s="71">
        <v>34</v>
      </c>
      <c r="U419" s="71">
        <v>2</v>
      </c>
      <c r="V419" s="71">
        <v>2</v>
      </c>
      <c r="W419" s="71">
        <v>1</v>
      </c>
      <c r="X419" s="71">
        <v>0</v>
      </c>
      <c r="Y419" s="71">
        <v>0</v>
      </c>
      <c r="Z419" s="71">
        <v>2</v>
      </c>
      <c r="AA419" s="71">
        <v>2</v>
      </c>
      <c r="AB419" s="71">
        <v>2</v>
      </c>
      <c r="AC419" s="71">
        <v>0</v>
      </c>
      <c r="AD419" s="71">
        <v>1</v>
      </c>
      <c r="AE419" s="71">
        <v>0</v>
      </c>
      <c r="AF419" s="71">
        <v>1</v>
      </c>
      <c r="AG419" s="73" t="s">
        <v>281</v>
      </c>
      <c r="AH419" s="73"/>
      <c r="AI419" s="76"/>
    </row>
    <row r="420" spans="1:35" hidden="1" x14ac:dyDescent="0.2">
      <c r="A420" s="67" t="s">
        <v>329</v>
      </c>
      <c r="B420" s="71" t="s">
        <v>102</v>
      </c>
      <c r="C420" s="102">
        <f t="shared" si="56"/>
        <v>3735</v>
      </c>
      <c r="D420" s="71">
        <v>204</v>
      </c>
      <c r="E420" s="71">
        <v>326</v>
      </c>
      <c r="F420" s="71">
        <v>3409</v>
      </c>
      <c r="G420" s="71">
        <v>0</v>
      </c>
      <c r="H420" s="71" t="s">
        <v>50</v>
      </c>
      <c r="I420" s="71">
        <v>0</v>
      </c>
      <c r="J420" s="71" t="s">
        <v>47</v>
      </c>
      <c r="K420" s="97">
        <v>1</v>
      </c>
      <c r="L420" s="71">
        <v>10</v>
      </c>
      <c r="M420" s="71">
        <v>120</v>
      </c>
      <c r="N420" s="71">
        <f t="shared" si="57"/>
        <v>240</v>
      </c>
      <c r="O420" s="71">
        <v>10</v>
      </c>
      <c r="P420" s="71">
        <v>210</v>
      </c>
      <c r="Q420" s="71">
        <f t="shared" si="58"/>
        <v>420</v>
      </c>
      <c r="R420" s="71">
        <v>10</v>
      </c>
      <c r="S420" s="71">
        <v>130</v>
      </c>
      <c r="T420" s="71">
        <v>0</v>
      </c>
      <c r="U420" s="71">
        <v>2</v>
      </c>
      <c r="V420" s="71">
        <v>3</v>
      </c>
      <c r="W420" s="71">
        <v>2</v>
      </c>
      <c r="X420" s="71">
        <v>0</v>
      </c>
      <c r="Y420" s="71">
        <v>0</v>
      </c>
      <c r="Z420" s="71">
        <v>2</v>
      </c>
      <c r="AA420" s="71">
        <v>3</v>
      </c>
      <c r="AB420" s="71">
        <v>2</v>
      </c>
      <c r="AC420" s="71">
        <v>2</v>
      </c>
      <c r="AD420" s="71">
        <v>1</v>
      </c>
      <c r="AE420" s="71">
        <v>0</v>
      </c>
      <c r="AF420" s="71">
        <v>1</v>
      </c>
      <c r="AG420" s="73" t="s">
        <v>281</v>
      </c>
      <c r="AH420" s="73" t="s">
        <v>210</v>
      </c>
      <c r="AI420" s="76"/>
    </row>
    <row r="421" spans="1:35" hidden="1" x14ac:dyDescent="0.2">
      <c r="A421" s="67" t="s">
        <v>353</v>
      </c>
      <c r="B421" s="71" t="s">
        <v>102</v>
      </c>
      <c r="C421" s="102">
        <f t="shared" si="56"/>
        <v>1944</v>
      </c>
      <c r="D421" s="71">
        <v>204</v>
      </c>
      <c r="E421" s="71">
        <v>1944</v>
      </c>
      <c r="F421" s="71">
        <v>0</v>
      </c>
      <c r="G421" s="71">
        <v>0</v>
      </c>
      <c r="H421" s="71" t="s">
        <v>50</v>
      </c>
      <c r="I421" s="71">
        <v>0</v>
      </c>
      <c r="J421" s="71" t="s">
        <v>47</v>
      </c>
      <c r="K421" s="97">
        <v>1</v>
      </c>
      <c r="L421" s="71">
        <v>4</v>
      </c>
      <c r="M421" s="71">
        <v>48</v>
      </c>
      <c r="N421" s="71">
        <f t="shared" si="57"/>
        <v>96</v>
      </c>
      <c r="O421" s="71">
        <v>0</v>
      </c>
      <c r="P421" s="71">
        <v>0</v>
      </c>
      <c r="Q421" s="71">
        <f t="shared" si="58"/>
        <v>0</v>
      </c>
      <c r="R421" s="71">
        <v>4</v>
      </c>
      <c r="S421" s="71">
        <v>50</v>
      </c>
      <c r="T421" s="71">
        <v>0</v>
      </c>
      <c r="U421" s="71">
        <v>2</v>
      </c>
      <c r="V421" s="71">
        <v>2</v>
      </c>
      <c r="W421" s="71">
        <v>0</v>
      </c>
      <c r="X421" s="71">
        <v>0</v>
      </c>
      <c r="Y421" s="71">
        <v>0</v>
      </c>
      <c r="Z421" s="71">
        <v>2</v>
      </c>
      <c r="AA421" s="71">
        <v>2</v>
      </c>
      <c r="AB421" s="71">
        <v>2</v>
      </c>
      <c r="AC421" s="71">
        <v>0</v>
      </c>
      <c r="AD421" s="71">
        <v>1</v>
      </c>
      <c r="AE421" s="71">
        <v>0</v>
      </c>
      <c r="AF421" s="71">
        <v>1</v>
      </c>
      <c r="AG421" s="73" t="s">
        <v>281</v>
      </c>
      <c r="AH421" s="73"/>
      <c r="AI421" s="76"/>
    </row>
    <row r="422" spans="1:35" hidden="1" x14ac:dyDescent="0.2">
      <c r="A422" s="67" t="s">
        <v>138</v>
      </c>
      <c r="B422" s="71" t="s">
        <v>49</v>
      </c>
      <c r="C422" s="102">
        <f t="shared" si="56"/>
        <v>1990</v>
      </c>
      <c r="D422" s="71">
        <v>100</v>
      </c>
      <c r="E422" s="71">
        <v>1990</v>
      </c>
      <c r="F422" s="71">
        <v>0</v>
      </c>
      <c r="G422" s="71">
        <v>0</v>
      </c>
      <c r="H422" s="71" t="s">
        <v>50</v>
      </c>
      <c r="I422" s="71">
        <v>0</v>
      </c>
      <c r="J422" s="71" t="s">
        <v>47</v>
      </c>
      <c r="K422" s="94">
        <v>1</v>
      </c>
      <c r="L422" s="71">
        <v>2</v>
      </c>
      <c r="M422" s="71">
        <v>6</v>
      </c>
      <c r="N422" s="71">
        <f t="shared" si="57"/>
        <v>12</v>
      </c>
      <c r="O422" s="71">
        <v>54</v>
      </c>
      <c r="P422" s="71">
        <v>0</v>
      </c>
      <c r="Q422" s="71">
        <f t="shared" si="58"/>
        <v>0</v>
      </c>
      <c r="R422" s="71">
        <v>6</v>
      </c>
      <c r="S422" s="71">
        <v>34</v>
      </c>
      <c r="T422" s="71">
        <v>27</v>
      </c>
      <c r="U422" s="71">
        <v>2</v>
      </c>
      <c r="V422" s="71">
        <v>2</v>
      </c>
      <c r="W422" s="71">
        <v>0</v>
      </c>
      <c r="X422" s="71">
        <v>0</v>
      </c>
      <c r="Y422" s="71">
        <v>0</v>
      </c>
      <c r="Z422" s="71">
        <v>2</v>
      </c>
      <c r="AA422" s="71">
        <v>2</v>
      </c>
      <c r="AB422" s="71">
        <v>2</v>
      </c>
      <c r="AC422" s="71">
        <v>0</v>
      </c>
      <c r="AD422" s="71">
        <v>0</v>
      </c>
      <c r="AE422" s="71">
        <v>0</v>
      </c>
      <c r="AF422" s="71">
        <v>1</v>
      </c>
      <c r="AG422" s="73" t="s">
        <v>281</v>
      </c>
      <c r="AH422" s="73"/>
      <c r="AI422" s="76"/>
    </row>
    <row r="423" spans="1:35" hidden="1" x14ac:dyDescent="0.2">
      <c r="A423" s="67" t="s">
        <v>354</v>
      </c>
      <c r="B423" s="71" t="s">
        <v>49</v>
      </c>
      <c r="C423" s="102">
        <f t="shared" si="56"/>
        <v>750</v>
      </c>
      <c r="D423" s="71">
        <v>100</v>
      </c>
      <c r="E423" s="71">
        <v>750</v>
      </c>
      <c r="F423" s="71">
        <v>0</v>
      </c>
      <c r="G423" s="71">
        <v>0</v>
      </c>
      <c r="H423" s="71" t="s">
        <v>50</v>
      </c>
      <c r="I423" s="71">
        <v>0</v>
      </c>
      <c r="J423" s="71" t="s">
        <v>47</v>
      </c>
      <c r="K423" s="94">
        <v>1</v>
      </c>
      <c r="L423" s="71">
        <v>0</v>
      </c>
      <c r="M423" s="71">
        <v>0</v>
      </c>
      <c r="N423" s="71">
        <f t="shared" si="57"/>
        <v>0</v>
      </c>
      <c r="O423" s="71">
        <v>0</v>
      </c>
      <c r="P423" s="71">
        <v>0</v>
      </c>
      <c r="Q423" s="71">
        <f t="shared" si="58"/>
        <v>0</v>
      </c>
      <c r="R423" s="71">
        <v>0</v>
      </c>
      <c r="S423" s="71">
        <v>0</v>
      </c>
      <c r="T423" s="71">
        <v>0</v>
      </c>
      <c r="U423" s="71">
        <v>2</v>
      </c>
      <c r="V423" s="71">
        <v>2</v>
      </c>
      <c r="W423" s="71">
        <v>0</v>
      </c>
      <c r="X423" s="71">
        <v>0</v>
      </c>
      <c r="Y423" s="71">
        <v>0</v>
      </c>
      <c r="Z423" s="71">
        <v>2</v>
      </c>
      <c r="AA423" s="71">
        <v>2</v>
      </c>
      <c r="AB423" s="71">
        <v>2</v>
      </c>
      <c r="AC423" s="71">
        <v>0</v>
      </c>
      <c r="AD423" s="71">
        <v>0</v>
      </c>
      <c r="AE423" s="71">
        <v>0</v>
      </c>
      <c r="AF423" s="71">
        <v>0</v>
      </c>
      <c r="AG423" s="73" t="s">
        <v>281</v>
      </c>
      <c r="AH423" s="73"/>
      <c r="AI423" s="76"/>
    </row>
    <row r="424" spans="1:35" hidden="1" x14ac:dyDescent="0.2">
      <c r="A424" s="67" t="s">
        <v>148</v>
      </c>
      <c r="B424" s="71" t="s">
        <v>49</v>
      </c>
      <c r="C424" s="102">
        <f t="shared" si="56"/>
        <v>1990</v>
      </c>
      <c r="D424" s="71">
        <v>100</v>
      </c>
      <c r="E424" s="71">
        <v>1990</v>
      </c>
      <c r="F424" s="71">
        <v>0</v>
      </c>
      <c r="G424" s="71">
        <v>0</v>
      </c>
      <c r="H424" s="71" t="s">
        <v>50</v>
      </c>
      <c r="I424" s="71">
        <v>0</v>
      </c>
      <c r="J424" s="71" t="s">
        <v>47</v>
      </c>
      <c r="K424" s="94">
        <v>1</v>
      </c>
      <c r="L424" s="71">
        <v>8</v>
      </c>
      <c r="M424" s="71">
        <v>72</v>
      </c>
      <c r="N424" s="71">
        <f t="shared" si="57"/>
        <v>144</v>
      </c>
      <c r="O424" s="71">
        <v>0</v>
      </c>
      <c r="P424" s="71">
        <v>0</v>
      </c>
      <c r="Q424" s="71">
        <f t="shared" si="58"/>
        <v>0</v>
      </c>
      <c r="R424" s="71">
        <v>8</v>
      </c>
      <c r="S424" s="71">
        <v>21</v>
      </c>
      <c r="T424" s="71">
        <v>23</v>
      </c>
      <c r="U424" s="71">
        <v>2</v>
      </c>
      <c r="V424" s="71">
        <v>2</v>
      </c>
      <c r="W424" s="71">
        <v>0</v>
      </c>
      <c r="X424" s="71">
        <v>0</v>
      </c>
      <c r="Y424" s="71">
        <v>0</v>
      </c>
      <c r="Z424" s="71">
        <v>2</v>
      </c>
      <c r="AA424" s="71">
        <v>2</v>
      </c>
      <c r="AB424" s="71">
        <v>2</v>
      </c>
      <c r="AC424" s="71">
        <v>0</v>
      </c>
      <c r="AD424" s="71">
        <v>0</v>
      </c>
      <c r="AE424" s="71">
        <v>0</v>
      </c>
      <c r="AF424" s="71">
        <v>1</v>
      </c>
      <c r="AG424" s="73" t="s">
        <v>281</v>
      </c>
      <c r="AH424" s="73"/>
      <c r="AI424" s="76"/>
    </row>
    <row r="425" spans="1:35" hidden="1" x14ac:dyDescent="0.2">
      <c r="A425" s="67" t="s">
        <v>150</v>
      </c>
      <c r="B425" s="71" t="s">
        <v>49</v>
      </c>
      <c r="C425" s="102">
        <f t="shared" si="56"/>
        <v>1990</v>
      </c>
      <c r="D425" s="71">
        <v>100</v>
      </c>
      <c r="E425" s="71">
        <v>1990</v>
      </c>
      <c r="F425" s="71">
        <v>0</v>
      </c>
      <c r="G425" s="71">
        <v>0</v>
      </c>
      <c r="H425" s="71" t="s">
        <v>50</v>
      </c>
      <c r="I425" s="71">
        <v>0</v>
      </c>
      <c r="J425" s="71" t="s">
        <v>47</v>
      </c>
      <c r="K425" s="94">
        <v>1</v>
      </c>
      <c r="L425" s="71">
        <v>7</v>
      </c>
      <c r="M425" s="71">
        <v>56</v>
      </c>
      <c r="N425" s="71">
        <f t="shared" si="57"/>
        <v>112</v>
      </c>
      <c r="O425" s="71">
        <v>0</v>
      </c>
      <c r="P425" s="71">
        <v>0</v>
      </c>
      <c r="Q425" s="71">
        <f t="shared" si="58"/>
        <v>0</v>
      </c>
      <c r="R425" s="71">
        <v>7</v>
      </c>
      <c r="S425" s="71">
        <v>0</v>
      </c>
      <c r="T425" s="71">
        <v>0</v>
      </c>
      <c r="U425" s="71">
        <v>2</v>
      </c>
      <c r="V425" s="71">
        <v>2</v>
      </c>
      <c r="W425" s="71">
        <v>0</v>
      </c>
      <c r="X425" s="71">
        <v>0</v>
      </c>
      <c r="Y425" s="71">
        <v>0</v>
      </c>
      <c r="Z425" s="71">
        <v>2</v>
      </c>
      <c r="AA425" s="71">
        <v>2</v>
      </c>
      <c r="AB425" s="71">
        <v>2</v>
      </c>
      <c r="AC425" s="71">
        <v>0</v>
      </c>
      <c r="AD425" s="71">
        <v>0</v>
      </c>
      <c r="AE425" s="71">
        <v>0</v>
      </c>
      <c r="AF425" s="71">
        <v>0</v>
      </c>
      <c r="AG425" s="73" t="s">
        <v>281</v>
      </c>
      <c r="AH425" s="73"/>
      <c r="AI425" s="76"/>
    </row>
    <row r="426" spans="1:35" hidden="1" x14ac:dyDescent="0.2">
      <c r="A426" s="67" t="s">
        <v>151</v>
      </c>
      <c r="B426" s="71" t="s">
        <v>49</v>
      </c>
      <c r="C426" s="102">
        <f t="shared" si="56"/>
        <v>1934</v>
      </c>
      <c r="D426" s="71">
        <v>100</v>
      </c>
      <c r="E426" s="71">
        <v>1934</v>
      </c>
      <c r="F426" s="71">
        <v>0</v>
      </c>
      <c r="G426" s="71">
        <v>0</v>
      </c>
      <c r="H426" s="71" t="s">
        <v>50</v>
      </c>
      <c r="I426" s="71">
        <v>0</v>
      </c>
      <c r="J426" s="71" t="s">
        <v>47</v>
      </c>
      <c r="K426" s="94">
        <v>1</v>
      </c>
      <c r="L426" s="71">
        <v>7</v>
      </c>
      <c r="M426" s="71">
        <v>56</v>
      </c>
      <c r="N426" s="71">
        <f t="shared" si="57"/>
        <v>112</v>
      </c>
      <c r="O426" s="71">
        <v>0</v>
      </c>
      <c r="P426" s="71">
        <v>0</v>
      </c>
      <c r="Q426" s="71">
        <f t="shared" si="58"/>
        <v>0</v>
      </c>
      <c r="R426" s="71">
        <v>7</v>
      </c>
      <c r="S426" s="71">
        <v>0</v>
      </c>
      <c r="T426" s="71">
        <v>0</v>
      </c>
      <c r="U426" s="71">
        <v>2</v>
      </c>
      <c r="V426" s="71">
        <v>2</v>
      </c>
      <c r="W426" s="71">
        <v>0</v>
      </c>
      <c r="X426" s="71">
        <v>0</v>
      </c>
      <c r="Y426" s="71">
        <v>0</v>
      </c>
      <c r="Z426" s="71">
        <v>2</v>
      </c>
      <c r="AA426" s="71">
        <v>2</v>
      </c>
      <c r="AB426" s="71">
        <v>2</v>
      </c>
      <c r="AC426" s="71">
        <v>0</v>
      </c>
      <c r="AD426" s="71">
        <v>0</v>
      </c>
      <c r="AE426" s="71">
        <v>0</v>
      </c>
      <c r="AF426" s="71">
        <v>0</v>
      </c>
      <c r="AG426" s="73" t="s">
        <v>281</v>
      </c>
      <c r="AH426" s="73"/>
      <c r="AI426" s="76"/>
    </row>
    <row r="427" spans="1:35" hidden="1" x14ac:dyDescent="0.2">
      <c r="A427" s="67" t="s">
        <v>158</v>
      </c>
      <c r="B427" s="71" t="s">
        <v>49</v>
      </c>
      <c r="C427" s="102">
        <f t="shared" si="56"/>
        <v>1630</v>
      </c>
      <c r="D427" s="71">
        <v>100</v>
      </c>
      <c r="E427" s="71">
        <v>1630</v>
      </c>
      <c r="F427" s="71">
        <v>0</v>
      </c>
      <c r="G427" s="71">
        <v>0</v>
      </c>
      <c r="H427" s="71" t="s">
        <v>50</v>
      </c>
      <c r="I427" s="71">
        <v>0</v>
      </c>
      <c r="J427" s="71" t="s">
        <v>47</v>
      </c>
      <c r="K427" s="94">
        <v>1</v>
      </c>
      <c r="L427" s="71">
        <v>3</v>
      </c>
      <c r="M427" s="71">
        <v>27</v>
      </c>
      <c r="N427" s="71">
        <f t="shared" si="57"/>
        <v>54</v>
      </c>
      <c r="O427" s="71">
        <v>0</v>
      </c>
      <c r="P427" s="71">
        <v>0</v>
      </c>
      <c r="Q427" s="71">
        <f t="shared" si="58"/>
        <v>0</v>
      </c>
      <c r="R427" s="71">
        <v>3</v>
      </c>
      <c r="S427" s="71">
        <v>21</v>
      </c>
      <c r="T427" s="71">
        <v>23</v>
      </c>
      <c r="U427" s="71">
        <v>1</v>
      </c>
      <c r="V427" s="71">
        <v>1</v>
      </c>
      <c r="W427" s="71">
        <v>0</v>
      </c>
      <c r="X427" s="71">
        <v>0</v>
      </c>
      <c r="Y427" s="71">
        <v>0</v>
      </c>
      <c r="Z427" s="71">
        <v>1</v>
      </c>
      <c r="AA427" s="71">
        <v>1</v>
      </c>
      <c r="AB427" s="71">
        <v>1</v>
      </c>
      <c r="AC427" s="71">
        <v>0</v>
      </c>
      <c r="AD427" s="71">
        <v>0</v>
      </c>
      <c r="AE427" s="71">
        <v>0</v>
      </c>
      <c r="AF427" s="71">
        <v>1</v>
      </c>
      <c r="AG427" s="73" t="s">
        <v>281</v>
      </c>
      <c r="AH427" s="73"/>
      <c r="AI427" s="76"/>
    </row>
    <row r="428" spans="1:35" hidden="1" x14ac:dyDescent="0.2">
      <c r="A428" s="67" t="s">
        <v>160</v>
      </c>
      <c r="B428" s="71" t="s">
        <v>49</v>
      </c>
      <c r="C428" s="102">
        <f t="shared" si="56"/>
        <v>1939</v>
      </c>
      <c r="D428" s="71">
        <v>100</v>
      </c>
      <c r="E428" s="71">
        <v>1939</v>
      </c>
      <c r="F428" s="71">
        <v>0</v>
      </c>
      <c r="G428" s="71">
        <v>0</v>
      </c>
      <c r="H428" s="71" t="s">
        <v>50</v>
      </c>
      <c r="I428" s="71">
        <v>0</v>
      </c>
      <c r="J428" s="71" t="s">
        <v>47</v>
      </c>
      <c r="K428" s="94">
        <v>1</v>
      </c>
      <c r="L428" s="71">
        <v>8</v>
      </c>
      <c r="M428" s="71">
        <v>72</v>
      </c>
      <c r="N428" s="71">
        <f t="shared" si="57"/>
        <v>144</v>
      </c>
      <c r="O428" s="71">
        <v>0</v>
      </c>
      <c r="P428" s="71">
        <v>0</v>
      </c>
      <c r="Q428" s="71">
        <f t="shared" si="58"/>
        <v>0</v>
      </c>
      <c r="R428" s="71">
        <v>8</v>
      </c>
      <c r="S428" s="71">
        <v>22</v>
      </c>
      <c r="T428" s="71">
        <v>43</v>
      </c>
      <c r="U428" s="71">
        <v>1</v>
      </c>
      <c r="V428" s="71">
        <v>1</v>
      </c>
      <c r="W428" s="71">
        <v>0</v>
      </c>
      <c r="X428" s="71">
        <v>0</v>
      </c>
      <c r="Y428" s="71">
        <v>0</v>
      </c>
      <c r="Z428" s="71">
        <v>1</v>
      </c>
      <c r="AA428" s="71">
        <v>1</v>
      </c>
      <c r="AB428" s="71">
        <v>1</v>
      </c>
      <c r="AC428" s="71">
        <v>0</v>
      </c>
      <c r="AD428" s="71">
        <v>0</v>
      </c>
      <c r="AE428" s="71">
        <v>0</v>
      </c>
      <c r="AF428" s="71">
        <v>1</v>
      </c>
      <c r="AG428" s="73" t="s">
        <v>281</v>
      </c>
      <c r="AH428" s="73"/>
      <c r="AI428" s="76"/>
    </row>
    <row r="429" spans="1:35" hidden="1" x14ac:dyDescent="0.2">
      <c r="A429" s="67" t="s">
        <v>140</v>
      </c>
      <c r="B429" s="71" t="s">
        <v>49</v>
      </c>
      <c r="C429" s="102">
        <f t="shared" si="56"/>
        <v>1219</v>
      </c>
      <c r="D429" s="71">
        <v>100</v>
      </c>
      <c r="E429" s="71">
        <v>1219</v>
      </c>
      <c r="F429" s="71">
        <v>0</v>
      </c>
      <c r="G429" s="71">
        <v>0</v>
      </c>
      <c r="H429" s="71" t="s">
        <v>50</v>
      </c>
      <c r="I429" s="71">
        <v>0</v>
      </c>
      <c r="J429" s="71" t="s">
        <v>47</v>
      </c>
      <c r="K429" s="94">
        <v>1</v>
      </c>
      <c r="L429" s="71">
        <v>2</v>
      </c>
      <c r="M429" s="71">
        <v>4</v>
      </c>
      <c r="N429" s="71">
        <f t="shared" si="57"/>
        <v>8</v>
      </c>
      <c r="O429" s="71">
        <v>28</v>
      </c>
      <c r="P429" s="71">
        <v>0</v>
      </c>
      <c r="Q429" s="71">
        <f t="shared" si="58"/>
        <v>0</v>
      </c>
      <c r="R429" s="71">
        <v>4</v>
      </c>
      <c r="S429" s="71">
        <v>29</v>
      </c>
      <c r="T429" s="71">
        <v>31</v>
      </c>
      <c r="U429" s="71">
        <v>1</v>
      </c>
      <c r="V429" s="71">
        <v>1</v>
      </c>
      <c r="W429" s="71">
        <v>1</v>
      </c>
      <c r="X429" s="71">
        <v>0</v>
      </c>
      <c r="Y429" s="71">
        <v>0</v>
      </c>
      <c r="Z429" s="71">
        <v>1</v>
      </c>
      <c r="AA429" s="71">
        <v>1</v>
      </c>
      <c r="AB429" s="71">
        <v>1</v>
      </c>
      <c r="AC429" s="71">
        <v>0</v>
      </c>
      <c r="AD429" s="71">
        <v>0</v>
      </c>
      <c r="AE429" s="71">
        <v>0</v>
      </c>
      <c r="AF429" s="71">
        <v>1</v>
      </c>
      <c r="AG429" s="73" t="s">
        <v>281</v>
      </c>
      <c r="AH429" s="73"/>
      <c r="AI429" s="76"/>
    </row>
    <row r="430" spans="1:35" hidden="1" x14ac:dyDescent="0.2">
      <c r="A430" s="67" t="s">
        <v>141</v>
      </c>
      <c r="B430" s="71" t="s">
        <v>49</v>
      </c>
      <c r="C430" s="102">
        <f t="shared" si="56"/>
        <v>1219</v>
      </c>
      <c r="D430" s="71">
        <v>100</v>
      </c>
      <c r="E430" s="71">
        <v>1219</v>
      </c>
      <c r="F430" s="71">
        <v>0</v>
      </c>
      <c r="G430" s="71">
        <v>0</v>
      </c>
      <c r="H430" s="71" t="s">
        <v>50</v>
      </c>
      <c r="I430" s="71">
        <v>0</v>
      </c>
      <c r="J430" s="71" t="s">
        <v>47</v>
      </c>
      <c r="K430" s="94">
        <v>1</v>
      </c>
      <c r="L430" s="71">
        <v>2</v>
      </c>
      <c r="M430" s="71">
        <v>6</v>
      </c>
      <c r="N430" s="71">
        <f t="shared" si="57"/>
        <v>12</v>
      </c>
      <c r="O430" s="71">
        <v>54</v>
      </c>
      <c r="P430" s="71">
        <v>0</v>
      </c>
      <c r="Q430" s="71">
        <f t="shared" si="58"/>
        <v>0</v>
      </c>
      <c r="R430" s="71">
        <v>6</v>
      </c>
      <c r="S430" s="71">
        <v>20</v>
      </c>
      <c r="T430" s="71">
        <v>19</v>
      </c>
      <c r="U430" s="71">
        <v>1</v>
      </c>
      <c r="V430" s="71">
        <v>1</v>
      </c>
      <c r="W430" s="71">
        <v>0</v>
      </c>
      <c r="X430" s="71">
        <v>0</v>
      </c>
      <c r="Y430" s="71">
        <v>0</v>
      </c>
      <c r="Z430" s="71">
        <v>1</v>
      </c>
      <c r="AA430" s="71">
        <v>1</v>
      </c>
      <c r="AB430" s="71">
        <v>1</v>
      </c>
      <c r="AC430" s="71">
        <v>0</v>
      </c>
      <c r="AD430" s="71">
        <v>0</v>
      </c>
      <c r="AE430" s="71">
        <v>0</v>
      </c>
      <c r="AF430" s="71">
        <v>1</v>
      </c>
      <c r="AG430" s="73" t="s">
        <v>281</v>
      </c>
      <c r="AH430" s="73"/>
      <c r="AI430" s="76"/>
    </row>
    <row r="431" spans="1:35" hidden="1" x14ac:dyDescent="0.2">
      <c r="A431" s="67" t="s">
        <v>142</v>
      </c>
      <c r="B431" s="71" t="s">
        <v>49</v>
      </c>
      <c r="C431" s="102">
        <f t="shared" si="56"/>
        <v>1219</v>
      </c>
      <c r="D431" s="71">
        <v>100</v>
      </c>
      <c r="E431" s="71">
        <v>1219</v>
      </c>
      <c r="F431" s="71">
        <v>0</v>
      </c>
      <c r="G431" s="71">
        <v>0</v>
      </c>
      <c r="H431" s="71" t="s">
        <v>50</v>
      </c>
      <c r="I431" s="71">
        <v>0</v>
      </c>
      <c r="J431" s="71" t="s">
        <v>47</v>
      </c>
      <c r="K431" s="94">
        <v>1</v>
      </c>
      <c r="L431" s="71">
        <v>2</v>
      </c>
      <c r="M431" s="71">
        <v>5</v>
      </c>
      <c r="N431" s="71">
        <f t="shared" si="57"/>
        <v>10</v>
      </c>
      <c r="O431" s="71">
        <v>45</v>
      </c>
      <c r="P431" s="71">
        <v>0</v>
      </c>
      <c r="Q431" s="71">
        <f t="shared" si="58"/>
        <v>0</v>
      </c>
      <c r="R431" s="71">
        <v>5</v>
      </c>
      <c r="S431" s="71">
        <v>20</v>
      </c>
      <c r="T431" s="71">
        <v>18</v>
      </c>
      <c r="U431" s="71">
        <v>1</v>
      </c>
      <c r="V431" s="71">
        <v>1</v>
      </c>
      <c r="W431" s="71">
        <v>0</v>
      </c>
      <c r="X431" s="71">
        <v>0</v>
      </c>
      <c r="Y431" s="71">
        <v>0</v>
      </c>
      <c r="Z431" s="71">
        <v>1</v>
      </c>
      <c r="AA431" s="71">
        <v>1</v>
      </c>
      <c r="AB431" s="71">
        <v>1</v>
      </c>
      <c r="AC431" s="71">
        <v>0</v>
      </c>
      <c r="AD431" s="71">
        <v>0</v>
      </c>
      <c r="AE431" s="71">
        <v>0</v>
      </c>
      <c r="AF431" s="71">
        <v>1</v>
      </c>
      <c r="AG431" s="73" t="s">
        <v>281</v>
      </c>
      <c r="AH431" s="73"/>
      <c r="AI431" s="76"/>
    </row>
    <row r="432" spans="1:35" hidden="1" x14ac:dyDescent="0.2">
      <c r="A432" s="67" t="s">
        <v>143</v>
      </c>
      <c r="B432" s="71" t="s">
        <v>49</v>
      </c>
      <c r="C432" s="102">
        <f t="shared" si="56"/>
        <v>1265</v>
      </c>
      <c r="D432" s="71">
        <v>100</v>
      </c>
      <c r="E432" s="71">
        <v>1265</v>
      </c>
      <c r="F432" s="71">
        <v>0</v>
      </c>
      <c r="G432" s="71">
        <v>0</v>
      </c>
      <c r="H432" s="71" t="s">
        <v>50</v>
      </c>
      <c r="I432" s="71">
        <v>0</v>
      </c>
      <c r="J432" s="71" t="s">
        <v>47</v>
      </c>
      <c r="K432" s="94">
        <v>1</v>
      </c>
      <c r="L432" s="71">
        <v>10</v>
      </c>
      <c r="M432" s="71">
        <v>90</v>
      </c>
      <c r="N432" s="71">
        <f t="shared" si="57"/>
        <v>180</v>
      </c>
      <c r="O432" s="71">
        <v>0</v>
      </c>
      <c r="P432" s="71">
        <v>0</v>
      </c>
      <c r="Q432" s="71">
        <f t="shared" si="58"/>
        <v>0</v>
      </c>
      <c r="R432" s="71">
        <v>10</v>
      </c>
      <c r="S432" s="71">
        <v>21</v>
      </c>
      <c r="T432" s="71">
        <v>26</v>
      </c>
      <c r="U432" s="71">
        <v>1</v>
      </c>
      <c r="V432" s="71">
        <v>1</v>
      </c>
      <c r="W432" s="71">
        <v>0</v>
      </c>
      <c r="X432" s="71">
        <v>0</v>
      </c>
      <c r="Y432" s="71">
        <v>0</v>
      </c>
      <c r="Z432" s="71">
        <v>1</v>
      </c>
      <c r="AA432" s="71">
        <v>1</v>
      </c>
      <c r="AB432" s="71">
        <v>1</v>
      </c>
      <c r="AC432" s="71">
        <v>0</v>
      </c>
      <c r="AD432" s="71">
        <v>0</v>
      </c>
      <c r="AE432" s="71">
        <v>0</v>
      </c>
      <c r="AF432" s="71">
        <v>1</v>
      </c>
      <c r="AG432" s="73" t="s">
        <v>281</v>
      </c>
      <c r="AH432" s="73"/>
      <c r="AI432" s="76"/>
    </row>
    <row r="433" spans="1:35" hidden="1" x14ac:dyDescent="0.2">
      <c r="A433" s="67" t="s">
        <v>144</v>
      </c>
      <c r="B433" s="71" t="s">
        <v>49</v>
      </c>
      <c r="C433" s="102">
        <f t="shared" si="56"/>
        <v>1265</v>
      </c>
      <c r="D433" s="71">
        <v>100</v>
      </c>
      <c r="E433" s="71">
        <v>1265</v>
      </c>
      <c r="F433" s="71">
        <v>0</v>
      </c>
      <c r="G433" s="71">
        <v>0</v>
      </c>
      <c r="H433" s="71" t="s">
        <v>50</v>
      </c>
      <c r="I433" s="71">
        <v>0</v>
      </c>
      <c r="J433" s="71" t="s">
        <v>47</v>
      </c>
      <c r="K433" s="94">
        <v>1</v>
      </c>
      <c r="L433" s="71">
        <v>0</v>
      </c>
      <c r="M433" s="71">
        <v>0</v>
      </c>
      <c r="N433" s="71">
        <f t="shared" si="57"/>
        <v>0</v>
      </c>
      <c r="O433" s="71">
        <v>10</v>
      </c>
      <c r="P433" s="71">
        <v>210</v>
      </c>
      <c r="Q433" s="71">
        <f t="shared" si="58"/>
        <v>420</v>
      </c>
      <c r="R433" s="71">
        <v>20</v>
      </c>
      <c r="S433" s="71">
        <v>16</v>
      </c>
      <c r="T433" s="71">
        <v>25</v>
      </c>
      <c r="U433" s="71">
        <v>1</v>
      </c>
      <c r="V433" s="71">
        <v>0</v>
      </c>
      <c r="W433" s="71">
        <v>0</v>
      </c>
      <c r="X433" s="71">
        <v>0</v>
      </c>
      <c r="Y433" s="71">
        <v>0</v>
      </c>
      <c r="Z433" s="71">
        <v>1</v>
      </c>
      <c r="AA433" s="71">
        <v>1</v>
      </c>
      <c r="AB433" s="71">
        <v>1</v>
      </c>
      <c r="AC433" s="71">
        <v>0</v>
      </c>
      <c r="AD433" s="71">
        <v>0</v>
      </c>
      <c r="AE433" s="71">
        <v>1</v>
      </c>
      <c r="AF433" s="71">
        <v>0</v>
      </c>
      <c r="AG433" s="73" t="s">
        <v>281</v>
      </c>
      <c r="AH433" s="73"/>
      <c r="AI433" s="76"/>
    </row>
    <row r="434" spans="1:35" hidden="1" x14ac:dyDescent="0.2">
      <c r="A434" s="67" t="s">
        <v>145</v>
      </c>
      <c r="B434" s="71" t="s">
        <v>49</v>
      </c>
      <c r="C434" s="102">
        <f t="shared" si="56"/>
        <v>1265</v>
      </c>
      <c r="D434" s="71">
        <v>100</v>
      </c>
      <c r="E434" s="71">
        <v>1265</v>
      </c>
      <c r="F434" s="71">
        <v>0</v>
      </c>
      <c r="G434" s="71">
        <v>0</v>
      </c>
      <c r="H434" s="71" t="s">
        <v>50</v>
      </c>
      <c r="I434" s="71">
        <v>0</v>
      </c>
      <c r="J434" s="71" t="s">
        <v>47</v>
      </c>
      <c r="K434" s="94">
        <v>1</v>
      </c>
      <c r="L434" s="71">
        <v>9</v>
      </c>
      <c r="M434" s="71">
        <v>81</v>
      </c>
      <c r="N434" s="71">
        <f t="shared" si="57"/>
        <v>162</v>
      </c>
      <c r="O434" s="71">
        <v>0</v>
      </c>
      <c r="P434" s="71">
        <v>0</v>
      </c>
      <c r="Q434" s="71">
        <f t="shared" si="58"/>
        <v>0</v>
      </c>
      <c r="R434" s="71">
        <v>9</v>
      </c>
      <c r="S434" s="71">
        <v>20</v>
      </c>
      <c r="T434" s="71">
        <v>15</v>
      </c>
      <c r="U434" s="71">
        <v>1</v>
      </c>
      <c r="V434" s="71">
        <v>1</v>
      </c>
      <c r="W434" s="71">
        <v>0</v>
      </c>
      <c r="X434" s="71">
        <v>0</v>
      </c>
      <c r="Y434" s="71">
        <v>0</v>
      </c>
      <c r="Z434" s="71">
        <v>1</v>
      </c>
      <c r="AA434" s="71">
        <v>1</v>
      </c>
      <c r="AB434" s="71">
        <v>1</v>
      </c>
      <c r="AC434" s="71">
        <v>0</v>
      </c>
      <c r="AD434" s="71">
        <v>0</v>
      </c>
      <c r="AE434" s="71">
        <v>0</v>
      </c>
      <c r="AF434" s="71">
        <v>1</v>
      </c>
      <c r="AG434" s="73" t="s">
        <v>281</v>
      </c>
      <c r="AH434" s="73"/>
      <c r="AI434" s="76"/>
    </row>
    <row r="435" spans="1:35" hidden="1" x14ac:dyDescent="0.2">
      <c r="A435" s="67" t="s">
        <v>146</v>
      </c>
      <c r="B435" s="71" t="s">
        <v>49</v>
      </c>
      <c r="C435" s="102">
        <f t="shared" si="56"/>
        <v>1265</v>
      </c>
      <c r="D435" s="85">
        <v>100</v>
      </c>
      <c r="E435" s="85">
        <v>1265</v>
      </c>
      <c r="F435" s="85">
        <v>0</v>
      </c>
      <c r="G435" s="85">
        <v>0</v>
      </c>
      <c r="H435" s="85" t="s">
        <v>50</v>
      </c>
      <c r="I435" s="85">
        <v>0</v>
      </c>
      <c r="J435" s="85" t="s">
        <v>47</v>
      </c>
      <c r="K435" s="98">
        <v>1</v>
      </c>
      <c r="L435" s="85">
        <v>10</v>
      </c>
      <c r="M435" s="85">
        <v>90</v>
      </c>
      <c r="N435" s="85">
        <f t="shared" si="57"/>
        <v>180</v>
      </c>
      <c r="O435" s="85">
        <v>0</v>
      </c>
      <c r="P435" s="85">
        <v>0</v>
      </c>
      <c r="Q435" s="85">
        <f t="shared" si="58"/>
        <v>0</v>
      </c>
      <c r="R435" s="85">
        <v>10</v>
      </c>
      <c r="S435" s="85">
        <v>21</v>
      </c>
      <c r="T435" s="85">
        <v>26</v>
      </c>
      <c r="U435" s="85">
        <v>1</v>
      </c>
      <c r="V435" s="85">
        <v>1</v>
      </c>
      <c r="W435" s="85">
        <v>0</v>
      </c>
      <c r="X435" s="71">
        <v>0</v>
      </c>
      <c r="Y435" s="71">
        <v>0</v>
      </c>
      <c r="Z435" s="85">
        <v>1</v>
      </c>
      <c r="AA435" s="85">
        <v>1</v>
      </c>
      <c r="AB435" s="85">
        <v>1</v>
      </c>
      <c r="AC435" s="85">
        <v>0</v>
      </c>
      <c r="AD435" s="85">
        <v>0</v>
      </c>
      <c r="AE435" s="85">
        <v>0</v>
      </c>
      <c r="AF435" s="85">
        <v>1</v>
      </c>
      <c r="AG435" s="86" t="s">
        <v>281</v>
      </c>
      <c r="AH435" s="86"/>
      <c r="AI435" s="93"/>
    </row>
    <row r="436" spans="1:35" s="80" customFormat="1" hidden="1" x14ac:dyDescent="0.2">
      <c r="A436" s="67" t="s">
        <v>314</v>
      </c>
      <c r="B436" s="71" t="s">
        <v>49</v>
      </c>
      <c r="C436" s="102">
        <v>112</v>
      </c>
      <c r="D436" s="15"/>
      <c r="E436" s="51"/>
      <c r="F436" s="90"/>
      <c r="G436" s="51"/>
      <c r="H436" s="51" t="s">
        <v>50</v>
      </c>
      <c r="I436" s="85">
        <v>0</v>
      </c>
      <c r="J436" s="71" t="s">
        <v>47</v>
      </c>
      <c r="K436" s="99">
        <v>5</v>
      </c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7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 t="s">
        <v>210</v>
      </c>
      <c r="AI436" s="91"/>
    </row>
    <row r="437" spans="1:35" hidden="1" x14ac:dyDescent="0.2">
      <c r="A437" s="67" t="s">
        <v>315</v>
      </c>
      <c r="B437" s="71" t="s">
        <v>49</v>
      </c>
      <c r="C437" s="102">
        <v>112</v>
      </c>
      <c r="D437" s="15"/>
      <c r="E437" s="51"/>
      <c r="F437" s="90"/>
      <c r="G437" s="51"/>
      <c r="H437" s="51"/>
      <c r="I437" s="85"/>
      <c r="J437" s="71" t="s">
        <v>47</v>
      </c>
      <c r="K437" s="99">
        <v>5</v>
      </c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7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 t="s">
        <v>210</v>
      </c>
      <c r="AI437" s="91"/>
    </row>
    <row r="438" spans="1:35" hidden="1" x14ac:dyDescent="0.2">
      <c r="A438" s="67" t="s">
        <v>316</v>
      </c>
      <c r="B438" s="71" t="s">
        <v>49</v>
      </c>
      <c r="C438" s="102">
        <v>104</v>
      </c>
      <c r="D438" s="15"/>
      <c r="E438" s="51"/>
      <c r="F438" s="90"/>
      <c r="G438" s="51"/>
      <c r="H438" s="51"/>
      <c r="I438" s="85"/>
      <c r="J438" s="71" t="s">
        <v>47</v>
      </c>
      <c r="K438" s="99">
        <v>5</v>
      </c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7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 t="s">
        <v>210</v>
      </c>
      <c r="AI438" s="91"/>
    </row>
    <row r="439" spans="1:35" hidden="1" x14ac:dyDescent="0.2">
      <c r="A439" s="67" t="s">
        <v>317</v>
      </c>
      <c r="B439" s="71" t="s">
        <v>49</v>
      </c>
      <c r="C439" s="102">
        <v>130</v>
      </c>
      <c r="D439" s="15"/>
      <c r="E439" s="51"/>
      <c r="F439" s="90"/>
      <c r="G439" s="51"/>
      <c r="H439" s="51"/>
      <c r="I439" s="85"/>
      <c r="J439" s="71" t="s">
        <v>47</v>
      </c>
      <c r="K439" s="99">
        <v>5</v>
      </c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7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 t="s">
        <v>210</v>
      </c>
      <c r="AI439" s="91"/>
    </row>
    <row r="440" spans="1:35" hidden="1" x14ac:dyDescent="0.2">
      <c r="A440" s="67" t="s">
        <v>318</v>
      </c>
      <c r="B440" s="71" t="s">
        <v>49</v>
      </c>
      <c r="C440" s="102">
        <v>108</v>
      </c>
      <c r="D440" s="15"/>
      <c r="E440" s="51"/>
      <c r="F440" s="90"/>
      <c r="G440" s="51"/>
      <c r="H440" s="51"/>
      <c r="I440" s="85"/>
      <c r="J440" s="71" t="s">
        <v>47</v>
      </c>
      <c r="K440" s="99">
        <v>5</v>
      </c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7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 t="s">
        <v>210</v>
      </c>
      <c r="AI440" s="91"/>
    </row>
    <row r="441" spans="1:35" hidden="1" x14ac:dyDescent="0.2">
      <c r="A441" s="67" t="s">
        <v>319</v>
      </c>
      <c r="B441" s="71" t="s">
        <v>49</v>
      </c>
      <c r="C441" s="102">
        <v>130</v>
      </c>
      <c r="D441" s="15"/>
      <c r="E441" s="51"/>
      <c r="F441" s="90"/>
      <c r="G441" s="51"/>
      <c r="H441" s="51"/>
      <c r="I441" s="71"/>
      <c r="J441" s="71" t="s">
        <v>47</v>
      </c>
      <c r="K441" s="99">
        <v>5</v>
      </c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7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91"/>
    </row>
    <row r="442" spans="1:35" hidden="1" x14ac:dyDescent="0.2">
      <c r="A442" s="67" t="s">
        <v>320</v>
      </c>
      <c r="B442" s="71" t="s">
        <v>49</v>
      </c>
      <c r="C442" s="102">
        <v>104</v>
      </c>
      <c r="D442" s="88"/>
      <c r="E442" s="88"/>
      <c r="F442" s="88"/>
      <c r="G442" s="88"/>
      <c r="H442" s="88"/>
      <c r="I442" s="71"/>
      <c r="J442" s="88" t="s">
        <v>47</v>
      </c>
      <c r="K442" s="123">
        <v>5</v>
      </c>
      <c r="L442" s="88"/>
      <c r="M442" s="88"/>
      <c r="N442" s="88"/>
      <c r="O442" s="88"/>
      <c r="P442" s="88"/>
      <c r="Q442" s="88"/>
      <c r="R442" s="88"/>
      <c r="S442" s="88"/>
      <c r="T442" s="88"/>
      <c r="U442" s="88"/>
      <c r="V442" s="88"/>
      <c r="W442" s="88"/>
      <c r="X442" s="71"/>
      <c r="Y442" s="88"/>
      <c r="Z442" s="88"/>
      <c r="AA442" s="88"/>
      <c r="AB442" s="88"/>
      <c r="AC442" s="88"/>
      <c r="AD442" s="88"/>
      <c r="AE442" s="88"/>
      <c r="AF442" s="88"/>
      <c r="AG442" s="89"/>
      <c r="AH442" s="51"/>
      <c r="AI442" s="89"/>
    </row>
    <row r="443" spans="1:35" hidden="1" x14ac:dyDescent="0.2">
      <c r="A443" s="67" t="s">
        <v>355</v>
      </c>
      <c r="B443" s="71" t="s">
        <v>49</v>
      </c>
      <c r="C443" s="102">
        <v>88</v>
      </c>
      <c r="D443" s="71"/>
      <c r="E443" s="71"/>
      <c r="F443" s="71"/>
      <c r="G443" s="71"/>
      <c r="H443" s="71"/>
      <c r="I443" s="71"/>
      <c r="J443" s="71" t="s">
        <v>47</v>
      </c>
      <c r="K443" s="99">
        <v>5</v>
      </c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3"/>
      <c r="AH443" s="73"/>
      <c r="AI443" s="73"/>
    </row>
    <row r="444" spans="1:35" hidden="1" x14ac:dyDescent="0.2">
      <c r="A444" s="67" t="s">
        <v>321</v>
      </c>
      <c r="B444" s="71" t="s">
        <v>49</v>
      </c>
      <c r="C444" s="102">
        <v>104</v>
      </c>
      <c r="D444" s="71"/>
      <c r="E444" s="71"/>
      <c r="F444" s="71"/>
      <c r="G444" s="71"/>
      <c r="H444" s="71"/>
      <c r="I444" s="71"/>
      <c r="J444" s="71" t="s">
        <v>47</v>
      </c>
      <c r="K444" s="99">
        <v>5</v>
      </c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3"/>
      <c r="AH444" s="51"/>
      <c r="AI444" s="73"/>
    </row>
    <row r="445" spans="1:35" hidden="1" x14ac:dyDescent="0.2">
      <c r="A445" s="67" t="s">
        <v>322</v>
      </c>
      <c r="B445" s="71" t="s">
        <v>49</v>
      </c>
      <c r="C445" s="102">
        <v>104</v>
      </c>
      <c r="D445" s="71"/>
      <c r="E445" s="71"/>
      <c r="F445" s="71"/>
      <c r="G445" s="71"/>
      <c r="H445" s="71"/>
      <c r="I445" s="71"/>
      <c r="J445" s="71" t="s">
        <v>47</v>
      </c>
      <c r="K445" s="99">
        <v>5</v>
      </c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51"/>
      <c r="AI445" s="76"/>
    </row>
    <row r="446" spans="1:35" hidden="1" x14ac:dyDescent="0.2">
      <c r="A446" s="67" t="s">
        <v>323</v>
      </c>
      <c r="B446" s="71" t="s">
        <v>49</v>
      </c>
      <c r="C446" s="102">
        <v>91</v>
      </c>
      <c r="D446" s="71"/>
      <c r="E446" s="71"/>
      <c r="F446" s="71"/>
      <c r="G446" s="71"/>
      <c r="H446" s="71"/>
      <c r="I446" s="71"/>
      <c r="J446" s="71" t="s">
        <v>47</v>
      </c>
      <c r="K446" s="99">
        <v>5</v>
      </c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3"/>
      <c r="AH446" s="73"/>
      <c r="AI446" s="73"/>
    </row>
    <row r="447" spans="1:35" hidden="1" x14ac:dyDescent="0.2">
      <c r="A447" s="67" t="s">
        <v>324</v>
      </c>
      <c r="B447" s="71" t="s">
        <v>49</v>
      </c>
      <c r="C447" s="102">
        <v>108</v>
      </c>
      <c r="D447" s="71"/>
      <c r="E447" s="71"/>
      <c r="F447" s="71"/>
      <c r="G447" s="71"/>
      <c r="H447" s="71"/>
      <c r="I447" s="71"/>
      <c r="J447" s="71" t="s">
        <v>47</v>
      </c>
      <c r="K447" s="99">
        <v>5</v>
      </c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3"/>
      <c r="AH447" s="51"/>
      <c r="AI447" s="76"/>
    </row>
    <row r="448" spans="1:35" hidden="1" x14ac:dyDescent="0.2">
      <c r="A448" s="67" t="s">
        <v>325</v>
      </c>
      <c r="B448" s="71" t="s">
        <v>49</v>
      </c>
      <c r="C448" s="102">
        <v>208</v>
      </c>
      <c r="D448" s="71"/>
      <c r="E448" s="71"/>
      <c r="F448" s="71"/>
      <c r="G448" s="71"/>
      <c r="H448" s="71"/>
      <c r="I448" s="71"/>
      <c r="J448" s="71" t="s">
        <v>47</v>
      </c>
      <c r="K448" s="99">
        <v>5</v>
      </c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3"/>
      <c r="AH448" s="51"/>
      <c r="AI448" s="76"/>
    </row>
    <row r="449" spans="1:35" hidden="1" x14ac:dyDescent="0.2">
      <c r="A449" s="67" t="s">
        <v>326</v>
      </c>
      <c r="B449" s="71" t="s">
        <v>49</v>
      </c>
      <c r="C449" s="102">
        <v>156</v>
      </c>
      <c r="D449" s="71"/>
      <c r="E449" s="71"/>
      <c r="F449" s="71"/>
      <c r="G449" s="71"/>
      <c r="H449" s="71"/>
      <c r="I449" s="71"/>
      <c r="J449" s="71" t="s">
        <v>47</v>
      </c>
      <c r="K449" s="99">
        <v>5</v>
      </c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3"/>
      <c r="AH449" s="73"/>
      <c r="AI449" s="76"/>
    </row>
    <row r="450" spans="1:35" hidden="1" x14ac:dyDescent="0.2">
      <c r="A450" s="67" t="s">
        <v>357</v>
      </c>
      <c r="B450" s="71" t="s">
        <v>49</v>
      </c>
      <c r="C450" s="102">
        <v>24</v>
      </c>
      <c r="D450" s="71"/>
      <c r="E450" s="71"/>
      <c r="F450" s="71"/>
      <c r="G450" s="71"/>
      <c r="H450" s="71"/>
      <c r="I450" s="71"/>
      <c r="J450" s="71" t="s">
        <v>47</v>
      </c>
      <c r="K450" s="99">
        <v>5</v>
      </c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3"/>
      <c r="AH450" s="73"/>
      <c r="AI450" s="76"/>
    </row>
    <row r="451" spans="1:35" hidden="1" x14ac:dyDescent="0.2">
      <c r="A451" s="67" t="s">
        <v>327</v>
      </c>
      <c r="B451" s="71" t="s">
        <v>49</v>
      </c>
      <c r="C451" s="102"/>
      <c r="D451" s="71">
        <v>208</v>
      </c>
      <c r="E451" s="71"/>
      <c r="F451" s="71"/>
      <c r="G451" s="71"/>
      <c r="H451" s="71"/>
      <c r="I451" s="71"/>
      <c r="J451" s="71" t="s">
        <v>47</v>
      </c>
      <c r="K451" s="99">
        <v>5</v>
      </c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3"/>
      <c r="AH451" s="73"/>
      <c r="AI451" s="76"/>
    </row>
    <row r="452" spans="1:35" hidden="1" x14ac:dyDescent="0.2">
      <c r="A452" s="67" t="s">
        <v>330</v>
      </c>
      <c r="B452" s="71" t="s">
        <v>49</v>
      </c>
      <c r="C452" s="102">
        <v>2066</v>
      </c>
      <c r="D452" s="42">
        <v>2845</v>
      </c>
      <c r="E452" s="7"/>
      <c r="F452" s="92"/>
      <c r="G452" s="7"/>
      <c r="H452" s="7"/>
      <c r="I452" s="7"/>
      <c r="J452" s="71" t="s">
        <v>47</v>
      </c>
      <c r="K452" s="99">
        <v>5</v>
      </c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71"/>
      <c r="Y452" s="71"/>
      <c r="Z452" s="42"/>
      <c r="AA452" s="42"/>
      <c r="AB452" s="42"/>
      <c r="AC452" s="42"/>
      <c r="AD452" s="42"/>
      <c r="AE452" s="42"/>
      <c r="AF452" s="42"/>
      <c r="AG452" s="42"/>
      <c r="AH452" s="42" t="s">
        <v>210</v>
      </c>
      <c r="AI452" s="93"/>
    </row>
    <row r="453" spans="1:35" hidden="1" x14ac:dyDescent="0.2">
      <c r="A453" s="67" t="s">
        <v>331</v>
      </c>
      <c r="B453" s="71" t="s">
        <v>49</v>
      </c>
      <c r="C453" s="102">
        <f>E453+F453+G453+I453</f>
        <v>49394</v>
      </c>
      <c r="D453" s="71">
        <v>2703</v>
      </c>
      <c r="E453" s="71">
        <v>39178</v>
      </c>
      <c r="F453" s="71">
        <v>7513</v>
      </c>
      <c r="G453" s="71">
        <v>0</v>
      </c>
      <c r="H453" s="71" t="s">
        <v>59</v>
      </c>
      <c r="I453" s="71">
        <v>2703</v>
      </c>
      <c r="J453" s="71" t="s">
        <v>47</v>
      </c>
      <c r="K453" s="99">
        <v>5</v>
      </c>
      <c r="L453" s="71">
        <v>120</v>
      </c>
      <c r="M453" s="71">
        <v>3054</v>
      </c>
      <c r="N453" s="71">
        <v>6108</v>
      </c>
      <c r="O453" s="71">
        <v>11</v>
      </c>
      <c r="P453" s="71">
        <v>248</v>
      </c>
      <c r="Q453" s="71">
        <v>496</v>
      </c>
      <c r="R453" s="71">
        <v>120</v>
      </c>
      <c r="S453" s="71">
        <v>624</v>
      </c>
      <c r="T453" s="71">
        <v>8</v>
      </c>
      <c r="U453" s="71">
        <v>30</v>
      </c>
      <c r="V453" s="71">
        <v>22</v>
      </c>
      <c r="W453" s="71">
        <v>4</v>
      </c>
      <c r="X453" s="71"/>
      <c r="Y453" s="71"/>
      <c r="Z453" s="71">
        <v>18</v>
      </c>
      <c r="AA453" s="71">
        <v>22</v>
      </c>
      <c r="AB453" s="71">
        <v>0</v>
      </c>
      <c r="AC453" s="71">
        <v>0</v>
      </c>
      <c r="AD453" s="71">
        <v>6</v>
      </c>
      <c r="AE453" s="71">
        <v>1</v>
      </c>
      <c r="AF453" s="71">
        <v>2</v>
      </c>
      <c r="AG453" s="73" t="s">
        <v>275</v>
      </c>
      <c r="AH453" s="51" t="s">
        <v>210</v>
      </c>
      <c r="AI453" s="73"/>
    </row>
    <row r="454" spans="1:35" hidden="1" x14ac:dyDescent="0.2">
      <c r="A454" s="67" t="s">
        <v>332</v>
      </c>
      <c r="B454" s="71" t="s">
        <v>49</v>
      </c>
      <c r="C454" s="102">
        <v>2845</v>
      </c>
      <c r="D454" s="71">
        <v>2845</v>
      </c>
      <c r="E454" s="71">
        <v>0</v>
      </c>
      <c r="F454" s="71">
        <v>0</v>
      </c>
      <c r="G454" s="71">
        <v>0</v>
      </c>
      <c r="H454" s="71" t="s">
        <v>50</v>
      </c>
      <c r="I454" s="71">
        <v>0</v>
      </c>
      <c r="J454" s="71" t="s">
        <v>47</v>
      </c>
      <c r="K454" s="99">
        <v>5</v>
      </c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3"/>
      <c r="AH454" s="51" t="s">
        <v>210</v>
      </c>
      <c r="AI454" s="73"/>
    </row>
    <row r="455" spans="1:35" hidden="1" x14ac:dyDescent="0.2">
      <c r="A455" s="67" t="s">
        <v>333</v>
      </c>
      <c r="B455" s="71" t="s">
        <v>49</v>
      </c>
      <c r="C455" s="102">
        <v>1883</v>
      </c>
      <c r="D455" s="71">
        <v>1883</v>
      </c>
      <c r="E455" s="71">
        <v>0</v>
      </c>
      <c r="F455" s="71">
        <v>0</v>
      </c>
      <c r="G455" s="71">
        <v>0</v>
      </c>
      <c r="H455" s="71" t="s">
        <v>59</v>
      </c>
      <c r="I455" s="71">
        <v>1683</v>
      </c>
      <c r="J455" s="71" t="s">
        <v>47</v>
      </c>
      <c r="K455" s="99">
        <v>5</v>
      </c>
      <c r="L455" s="71">
        <v>0</v>
      </c>
      <c r="M455" s="71">
        <v>0</v>
      </c>
      <c r="N455" s="71">
        <v>0</v>
      </c>
      <c r="O455" s="71">
        <v>0</v>
      </c>
      <c r="P455" s="71">
        <v>0</v>
      </c>
      <c r="Q455" s="71">
        <v>0</v>
      </c>
      <c r="R455" s="71">
        <v>0</v>
      </c>
      <c r="S455" s="71">
        <v>30</v>
      </c>
      <c r="T455" s="71">
        <v>0</v>
      </c>
      <c r="U455" s="71">
        <v>32</v>
      </c>
      <c r="V455" s="71">
        <v>25</v>
      </c>
      <c r="W455" s="71">
        <v>8</v>
      </c>
      <c r="X455" s="71"/>
      <c r="Y455" s="71"/>
      <c r="Z455" s="71">
        <v>28</v>
      </c>
      <c r="AA455" s="71">
        <v>25</v>
      </c>
      <c r="AB455" s="71">
        <v>32</v>
      </c>
      <c r="AC455" s="71">
        <v>0</v>
      </c>
      <c r="AD455" s="71">
        <v>0</v>
      </c>
      <c r="AE455" s="71">
        <v>0</v>
      </c>
      <c r="AF455" s="71">
        <v>1</v>
      </c>
      <c r="AG455" s="71" t="s">
        <v>214</v>
      </c>
      <c r="AH455" s="51" t="s">
        <v>210</v>
      </c>
      <c r="AI455" s="76"/>
    </row>
    <row r="456" spans="1:35" hidden="1" x14ac:dyDescent="0.2">
      <c r="A456" s="67" t="s">
        <v>358</v>
      </c>
      <c r="B456" s="71" t="s">
        <v>49</v>
      </c>
      <c r="C456" s="102">
        <f>E456+F456+G456+I456</f>
        <v>75000</v>
      </c>
      <c r="D456" s="71">
        <v>2500</v>
      </c>
      <c r="E456" s="71">
        <v>35000</v>
      </c>
      <c r="F456" s="71">
        <v>35000</v>
      </c>
      <c r="G456" s="71">
        <v>0</v>
      </c>
      <c r="H456" s="71" t="s">
        <v>59</v>
      </c>
      <c r="I456" s="71">
        <v>5000</v>
      </c>
      <c r="J456" s="71" t="s">
        <v>47</v>
      </c>
      <c r="K456" s="94">
        <v>1</v>
      </c>
      <c r="L456" s="71"/>
      <c r="M456" s="71"/>
      <c r="N456" s="71"/>
      <c r="O456" s="71"/>
      <c r="P456" s="71"/>
      <c r="Q456" s="71"/>
      <c r="R456" s="71"/>
      <c r="S456" s="71">
        <v>0</v>
      </c>
      <c r="T456" s="71">
        <v>0</v>
      </c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 t="s">
        <v>356</v>
      </c>
      <c r="AH456" s="71"/>
      <c r="AI456" s="73"/>
    </row>
    <row r="457" spans="1:35" hidden="1" x14ac:dyDescent="0.2">
      <c r="A457" s="67" t="s">
        <v>359</v>
      </c>
      <c r="B457" s="71" t="s">
        <v>49</v>
      </c>
      <c r="C457" s="102">
        <v>1463</v>
      </c>
      <c r="D457" s="42"/>
      <c r="E457" s="7"/>
      <c r="F457" s="92"/>
      <c r="G457" s="7"/>
      <c r="H457" s="7"/>
      <c r="I457" s="7"/>
      <c r="J457" s="71" t="s">
        <v>47</v>
      </c>
      <c r="K457" s="94">
        <v>1</v>
      </c>
      <c r="L457" s="42"/>
      <c r="M457" s="42"/>
      <c r="N457" s="42"/>
      <c r="O457" s="42"/>
      <c r="P457" s="42"/>
      <c r="Q457" s="42"/>
      <c r="R457" s="42"/>
      <c r="S457" s="71"/>
      <c r="T457" s="71"/>
      <c r="U457" s="42"/>
      <c r="V457" s="42"/>
      <c r="W457" s="42"/>
      <c r="X457" s="71"/>
      <c r="Y457" s="71"/>
      <c r="Z457" s="42"/>
      <c r="AA457" s="42"/>
      <c r="AB457" s="42"/>
      <c r="AC457" s="42"/>
      <c r="AD457" s="42"/>
      <c r="AE457" s="42"/>
      <c r="AF457" s="42"/>
      <c r="AG457" s="42"/>
      <c r="AH457" s="42" t="s">
        <v>210</v>
      </c>
      <c r="AI457" s="93"/>
    </row>
    <row r="458" spans="1:35" hidden="1" x14ac:dyDescent="0.2">
      <c r="A458" s="67" t="s">
        <v>360</v>
      </c>
      <c r="B458" s="71" t="s">
        <v>49</v>
      </c>
      <c r="C458" s="102">
        <v>100</v>
      </c>
      <c r="D458" s="42"/>
      <c r="E458" s="7"/>
      <c r="F458" s="92"/>
      <c r="G458" s="7"/>
      <c r="H458" s="7"/>
      <c r="I458" s="7"/>
      <c r="J458" s="71" t="s">
        <v>47</v>
      </c>
      <c r="K458" s="99">
        <v>5</v>
      </c>
      <c r="L458" s="42"/>
      <c r="M458" s="42"/>
      <c r="N458" s="42"/>
      <c r="O458" s="42"/>
      <c r="P458" s="42"/>
      <c r="Q458" s="42"/>
      <c r="R458" s="42"/>
      <c r="S458" s="71"/>
      <c r="T458" s="71"/>
      <c r="U458" s="42"/>
      <c r="V458" s="42"/>
      <c r="W458" s="42"/>
      <c r="X458" s="71"/>
      <c r="Y458" s="71"/>
      <c r="Z458" s="42"/>
      <c r="AA458" s="42"/>
      <c r="AB458" s="42"/>
      <c r="AC458" s="42"/>
      <c r="AD458" s="42"/>
      <c r="AE458" s="42"/>
      <c r="AF458" s="42"/>
      <c r="AG458" s="42"/>
      <c r="AH458" s="42" t="s">
        <v>210</v>
      </c>
      <c r="AI458" s="93"/>
    </row>
    <row r="459" spans="1:35" hidden="1" x14ac:dyDescent="0.2">
      <c r="A459" s="67" t="s">
        <v>361</v>
      </c>
      <c r="B459" s="71" t="s">
        <v>49</v>
      </c>
      <c r="C459" s="102">
        <v>4103</v>
      </c>
      <c r="D459" s="42"/>
      <c r="E459" s="7"/>
      <c r="F459" s="92"/>
      <c r="G459" s="7"/>
      <c r="H459" s="7"/>
      <c r="I459" s="7"/>
      <c r="J459" s="71" t="s">
        <v>47</v>
      </c>
      <c r="K459" s="94">
        <v>1</v>
      </c>
      <c r="L459" s="42"/>
      <c r="M459" s="42"/>
      <c r="N459" s="42"/>
      <c r="O459" s="42"/>
      <c r="P459" s="42"/>
      <c r="Q459" s="42"/>
      <c r="R459" s="42"/>
      <c r="S459" s="71"/>
      <c r="T459" s="71"/>
      <c r="U459" s="42"/>
      <c r="V459" s="42"/>
      <c r="W459" s="42"/>
      <c r="X459" s="71"/>
      <c r="Y459" s="71"/>
      <c r="Z459" s="42"/>
      <c r="AA459" s="42"/>
      <c r="AB459" s="42"/>
      <c r="AC459" s="42"/>
      <c r="AD459" s="42"/>
      <c r="AE459" s="42"/>
      <c r="AF459" s="42"/>
      <c r="AG459" s="42"/>
      <c r="AH459" s="42" t="s">
        <v>210</v>
      </c>
      <c r="AI459" s="93"/>
    </row>
    <row r="460" spans="1:35" hidden="1" x14ac:dyDescent="0.2">
      <c r="A460" s="67" t="s">
        <v>362</v>
      </c>
      <c r="B460" s="71" t="s">
        <v>49</v>
      </c>
      <c r="C460" s="102">
        <v>35024</v>
      </c>
      <c r="D460" s="42"/>
      <c r="E460" s="7"/>
      <c r="F460" s="92"/>
      <c r="G460" s="7"/>
      <c r="H460" s="7"/>
      <c r="I460" s="7"/>
      <c r="J460" s="71" t="s">
        <v>47</v>
      </c>
      <c r="K460" s="94">
        <v>1</v>
      </c>
      <c r="L460" s="42"/>
      <c r="M460" s="42"/>
      <c r="N460" s="42"/>
      <c r="O460" s="42"/>
      <c r="P460" s="42"/>
      <c r="Q460" s="42"/>
      <c r="R460" s="42"/>
      <c r="S460" s="71"/>
      <c r="T460" s="71"/>
      <c r="U460" s="42"/>
      <c r="V460" s="42"/>
      <c r="W460" s="42"/>
      <c r="X460" s="71"/>
      <c r="Y460" s="71"/>
      <c r="Z460" s="42"/>
      <c r="AA460" s="42"/>
      <c r="AB460" s="42"/>
      <c r="AC460" s="42"/>
      <c r="AD460" s="42"/>
      <c r="AE460" s="42"/>
      <c r="AF460" s="42"/>
      <c r="AG460" s="42"/>
      <c r="AH460" s="42" t="s">
        <v>210</v>
      </c>
      <c r="AI460" s="93"/>
    </row>
    <row r="461" spans="1:35" hidden="1" x14ac:dyDescent="0.2">
      <c r="A461" s="67" t="s">
        <v>363</v>
      </c>
      <c r="B461" s="71" t="s">
        <v>49</v>
      </c>
      <c r="C461" s="102">
        <v>3392</v>
      </c>
      <c r="D461" s="42"/>
      <c r="E461" s="7"/>
      <c r="F461" s="92"/>
      <c r="G461" s="7"/>
      <c r="H461" s="7"/>
      <c r="I461" s="7"/>
      <c r="J461" s="71" t="s">
        <v>47</v>
      </c>
      <c r="K461" s="94">
        <v>1</v>
      </c>
      <c r="L461" s="42"/>
      <c r="M461" s="42"/>
      <c r="N461" s="42"/>
      <c r="O461" s="42"/>
      <c r="P461" s="42"/>
      <c r="Q461" s="42"/>
      <c r="R461" s="42"/>
      <c r="S461" s="71"/>
      <c r="T461" s="71"/>
      <c r="U461" s="42"/>
      <c r="V461" s="42"/>
      <c r="W461" s="42"/>
      <c r="X461" s="71"/>
      <c r="Y461" s="71"/>
      <c r="Z461" s="42"/>
      <c r="AA461" s="42"/>
      <c r="AB461" s="42"/>
      <c r="AC461" s="42"/>
      <c r="AD461" s="42"/>
      <c r="AE461" s="42"/>
      <c r="AF461" s="42"/>
      <c r="AG461" s="42"/>
      <c r="AH461" s="42" t="s">
        <v>210</v>
      </c>
      <c r="AI461" s="93"/>
    </row>
    <row r="462" spans="1:35" hidden="1" x14ac:dyDescent="0.2">
      <c r="A462" s="67" t="s">
        <v>364</v>
      </c>
      <c r="B462" s="71" t="s">
        <v>49</v>
      </c>
      <c r="C462" s="102">
        <v>4787</v>
      </c>
      <c r="D462" s="42"/>
      <c r="E462" s="7"/>
      <c r="F462" s="92"/>
      <c r="G462" s="7"/>
      <c r="H462" s="7"/>
      <c r="I462" s="7"/>
      <c r="J462" s="71" t="s">
        <v>47</v>
      </c>
      <c r="K462" s="94">
        <v>1</v>
      </c>
      <c r="L462" s="42"/>
      <c r="M462" s="42"/>
      <c r="N462" s="42"/>
      <c r="O462" s="42"/>
      <c r="P462" s="42"/>
      <c r="Q462" s="42"/>
      <c r="R462" s="42"/>
      <c r="S462" s="71"/>
      <c r="T462" s="71"/>
      <c r="U462" s="42"/>
      <c r="V462" s="42"/>
      <c r="W462" s="42"/>
      <c r="X462" s="71"/>
      <c r="Y462" s="71"/>
      <c r="Z462" s="42"/>
      <c r="AA462" s="42"/>
      <c r="AB462" s="42"/>
      <c r="AC462" s="42"/>
      <c r="AD462" s="42"/>
      <c r="AE462" s="42"/>
      <c r="AF462" s="42"/>
      <c r="AG462" s="42"/>
      <c r="AH462" s="42" t="s">
        <v>210</v>
      </c>
      <c r="AI462" s="93"/>
    </row>
    <row r="463" spans="1:35" hidden="1" x14ac:dyDescent="0.2">
      <c r="A463" s="67" t="s">
        <v>365</v>
      </c>
      <c r="B463" s="71" t="s">
        <v>49</v>
      </c>
      <c r="C463" s="102">
        <v>7151</v>
      </c>
      <c r="D463" s="42"/>
      <c r="E463" s="7"/>
      <c r="F463" s="92"/>
      <c r="G463" s="7"/>
      <c r="H463" s="7"/>
      <c r="I463" s="7"/>
      <c r="J463" s="71" t="s">
        <v>47</v>
      </c>
      <c r="K463" s="94">
        <v>1</v>
      </c>
      <c r="L463" s="42"/>
      <c r="M463" s="42"/>
      <c r="N463" s="42"/>
      <c r="O463" s="42"/>
      <c r="P463" s="42"/>
      <c r="Q463" s="42"/>
      <c r="R463" s="42"/>
      <c r="S463" s="71"/>
      <c r="T463" s="71"/>
      <c r="U463" s="42"/>
      <c r="V463" s="42"/>
      <c r="W463" s="42"/>
      <c r="X463" s="71"/>
      <c r="Y463" s="71"/>
      <c r="Z463" s="42"/>
      <c r="AA463" s="42"/>
      <c r="AB463" s="42"/>
      <c r="AC463" s="42"/>
      <c r="AD463" s="42"/>
      <c r="AE463" s="42"/>
      <c r="AF463" s="42"/>
      <c r="AG463" s="42"/>
      <c r="AH463" s="42" t="s">
        <v>210</v>
      </c>
      <c r="AI463" s="93"/>
    </row>
    <row r="464" spans="1:35" hidden="1" x14ac:dyDescent="0.2">
      <c r="A464" s="67" t="s">
        <v>366</v>
      </c>
      <c r="B464" s="71" t="s">
        <v>49</v>
      </c>
      <c r="C464" s="102">
        <v>10963</v>
      </c>
      <c r="D464" s="42"/>
      <c r="E464" s="7"/>
      <c r="F464" s="92"/>
      <c r="G464" s="7"/>
      <c r="H464" s="7"/>
      <c r="I464" s="7"/>
      <c r="J464" s="71" t="s">
        <v>47</v>
      </c>
      <c r="K464" s="94">
        <v>1</v>
      </c>
      <c r="L464" s="42"/>
      <c r="M464" s="42"/>
      <c r="N464" s="42"/>
      <c r="O464" s="42"/>
      <c r="P464" s="42"/>
      <c r="Q464" s="42"/>
      <c r="R464" s="42"/>
      <c r="S464" s="71"/>
      <c r="T464" s="71"/>
      <c r="U464" s="42"/>
      <c r="V464" s="42"/>
      <c r="W464" s="42"/>
      <c r="X464" s="71"/>
      <c r="Y464" s="71"/>
      <c r="Z464" s="42"/>
      <c r="AA464" s="42"/>
      <c r="AB464" s="42"/>
      <c r="AC464" s="42"/>
      <c r="AD464" s="42"/>
      <c r="AE464" s="42"/>
      <c r="AF464" s="42"/>
      <c r="AG464" s="42"/>
      <c r="AH464" s="42" t="s">
        <v>210</v>
      </c>
      <c r="AI464" s="93"/>
    </row>
    <row r="465" spans="1:35" hidden="1" x14ac:dyDescent="0.2">
      <c r="A465" s="67" t="s">
        <v>367</v>
      </c>
      <c r="B465" s="71" t="s">
        <v>49</v>
      </c>
      <c r="C465" s="102">
        <v>41226</v>
      </c>
      <c r="D465" s="42"/>
      <c r="E465" s="7"/>
      <c r="F465" s="92"/>
      <c r="G465" s="7"/>
      <c r="H465" s="7"/>
      <c r="I465" s="7"/>
      <c r="J465" s="71" t="s">
        <v>47</v>
      </c>
      <c r="K465" s="94">
        <v>1</v>
      </c>
      <c r="L465" s="42"/>
      <c r="M465" s="42"/>
      <c r="N465" s="42"/>
      <c r="O465" s="42"/>
      <c r="P465" s="42"/>
      <c r="Q465" s="42"/>
      <c r="R465" s="42"/>
      <c r="S465" s="71"/>
      <c r="T465" s="71"/>
      <c r="U465" s="42"/>
      <c r="V465" s="42"/>
      <c r="W465" s="42"/>
      <c r="X465" s="71"/>
      <c r="Y465" s="71"/>
      <c r="Z465" s="42"/>
      <c r="AA465" s="42"/>
      <c r="AB465" s="42"/>
      <c r="AC465" s="42"/>
      <c r="AD465" s="42"/>
      <c r="AE465" s="42"/>
      <c r="AF465" s="42"/>
      <c r="AG465" s="42"/>
      <c r="AH465" s="42" t="s">
        <v>210</v>
      </c>
      <c r="AI465" s="93"/>
    </row>
    <row r="466" spans="1:35" hidden="1" x14ac:dyDescent="0.2">
      <c r="A466" s="67" t="s">
        <v>368</v>
      </c>
      <c r="B466" s="71" t="s">
        <v>49</v>
      </c>
      <c r="C466" s="102">
        <v>972</v>
      </c>
      <c r="D466" s="42"/>
      <c r="E466" s="7"/>
      <c r="F466" s="92"/>
      <c r="G466" s="7"/>
      <c r="H466" s="7"/>
      <c r="I466" s="7"/>
      <c r="J466" s="71" t="s">
        <v>47</v>
      </c>
      <c r="K466" s="94">
        <v>1</v>
      </c>
      <c r="L466" s="42"/>
      <c r="M466" s="42"/>
      <c r="N466" s="42"/>
      <c r="O466" s="42"/>
      <c r="P466" s="42"/>
      <c r="Q466" s="42"/>
      <c r="R466" s="42"/>
      <c r="S466" s="71"/>
      <c r="T466" s="71"/>
      <c r="U466" s="42"/>
      <c r="V466" s="42"/>
      <c r="W466" s="42"/>
      <c r="X466" s="71"/>
      <c r="Y466" s="71"/>
      <c r="Z466" s="42"/>
      <c r="AA466" s="42"/>
      <c r="AB466" s="42"/>
      <c r="AC466" s="42"/>
      <c r="AD466" s="42"/>
      <c r="AE466" s="42"/>
      <c r="AF466" s="42"/>
      <c r="AG466" s="42"/>
      <c r="AH466" s="42" t="s">
        <v>210</v>
      </c>
      <c r="AI466" s="93"/>
    </row>
    <row r="467" spans="1:35" hidden="1" x14ac:dyDescent="0.2">
      <c r="A467" s="67" t="s">
        <v>369</v>
      </c>
      <c r="B467" s="71" t="s">
        <v>49</v>
      </c>
      <c r="C467" s="102">
        <v>304</v>
      </c>
      <c r="D467" s="42"/>
      <c r="E467" s="7"/>
      <c r="F467" s="92"/>
      <c r="G467" s="7"/>
      <c r="H467" s="7"/>
      <c r="I467" s="7"/>
      <c r="J467" s="71" t="s">
        <v>47</v>
      </c>
      <c r="K467" s="94">
        <v>1</v>
      </c>
      <c r="L467" s="42"/>
      <c r="M467" s="42"/>
      <c r="N467" s="42"/>
      <c r="O467" s="42"/>
      <c r="P467" s="42"/>
      <c r="Q467" s="42"/>
      <c r="R467" s="42"/>
      <c r="S467" s="71"/>
      <c r="T467" s="71"/>
      <c r="U467" s="42"/>
      <c r="V467" s="42"/>
      <c r="W467" s="42"/>
      <c r="X467" s="71"/>
      <c r="Y467" s="71"/>
      <c r="Z467" s="42"/>
      <c r="AA467" s="42"/>
      <c r="AB467" s="42"/>
      <c r="AC467" s="42"/>
      <c r="AD467" s="42"/>
      <c r="AE467" s="42"/>
      <c r="AF467" s="42"/>
      <c r="AG467" s="42"/>
      <c r="AH467" s="42" t="s">
        <v>210</v>
      </c>
      <c r="AI467" s="93"/>
    </row>
    <row r="468" spans="1:35" hidden="1" x14ac:dyDescent="0.2">
      <c r="A468" s="67" t="s">
        <v>370</v>
      </c>
      <c r="B468" s="71" t="s">
        <v>49</v>
      </c>
      <c r="C468" s="102">
        <v>12808</v>
      </c>
      <c r="D468" s="42"/>
      <c r="E468" s="7"/>
      <c r="F468" s="92"/>
      <c r="G468" s="7"/>
      <c r="H468" s="7"/>
      <c r="I468" s="7"/>
      <c r="J468" s="71" t="s">
        <v>47</v>
      </c>
      <c r="K468" s="94">
        <v>1</v>
      </c>
      <c r="L468" s="42"/>
      <c r="M468" s="42"/>
      <c r="N468" s="42"/>
      <c r="O468" s="42"/>
      <c r="P468" s="42"/>
      <c r="Q468" s="42"/>
      <c r="R468" s="42"/>
      <c r="S468" s="71"/>
      <c r="T468" s="71"/>
      <c r="U468" s="42"/>
      <c r="V468" s="42"/>
      <c r="W468" s="42"/>
      <c r="X468" s="71"/>
      <c r="Y468" s="71"/>
      <c r="Z468" s="42"/>
      <c r="AA468" s="42"/>
      <c r="AB468" s="42"/>
      <c r="AC468" s="42"/>
      <c r="AD468" s="42"/>
      <c r="AE468" s="42"/>
      <c r="AF468" s="42"/>
      <c r="AG468" s="42"/>
      <c r="AH468" s="42" t="s">
        <v>210</v>
      </c>
      <c r="AI468" s="93"/>
    </row>
    <row r="469" spans="1:35" hidden="1" x14ac:dyDescent="0.2">
      <c r="A469" s="67" t="s">
        <v>371</v>
      </c>
      <c r="B469" s="71" t="s">
        <v>49</v>
      </c>
      <c r="C469" s="102">
        <v>13574</v>
      </c>
      <c r="D469" s="42"/>
      <c r="E469" s="7"/>
      <c r="F469" s="92"/>
      <c r="G469" s="7"/>
      <c r="H469" s="7"/>
      <c r="I469" s="7"/>
      <c r="J469" s="71" t="s">
        <v>47</v>
      </c>
      <c r="K469" s="94">
        <v>1</v>
      </c>
      <c r="L469" s="42"/>
      <c r="M469" s="42"/>
      <c r="N469" s="42"/>
      <c r="O469" s="42"/>
      <c r="P469" s="42"/>
      <c r="Q469" s="42"/>
      <c r="R469" s="42"/>
      <c r="S469" s="71"/>
      <c r="T469" s="71"/>
      <c r="U469" s="42"/>
      <c r="V469" s="42"/>
      <c r="W469" s="42"/>
      <c r="X469" s="71"/>
      <c r="Y469" s="71"/>
      <c r="Z469" s="42"/>
      <c r="AA469" s="42"/>
      <c r="AB469" s="42"/>
      <c r="AC469" s="42"/>
      <c r="AD469" s="42"/>
      <c r="AE469" s="42"/>
      <c r="AF469" s="42"/>
      <c r="AG469" s="42"/>
      <c r="AH469" s="42" t="s">
        <v>210</v>
      </c>
      <c r="AI469" s="93"/>
    </row>
    <row r="470" spans="1:35" hidden="1" x14ac:dyDescent="0.2">
      <c r="A470" s="67" t="s">
        <v>372</v>
      </c>
      <c r="B470" s="71" t="s">
        <v>49</v>
      </c>
      <c r="C470" s="102">
        <v>5796</v>
      </c>
      <c r="D470" s="42"/>
      <c r="E470" s="7"/>
      <c r="F470" s="92"/>
      <c r="G470" s="7"/>
      <c r="H470" s="7"/>
      <c r="I470" s="7"/>
      <c r="J470" s="71" t="s">
        <v>47</v>
      </c>
      <c r="K470" s="94">
        <v>1</v>
      </c>
      <c r="L470" s="42"/>
      <c r="M470" s="42"/>
      <c r="N470" s="42"/>
      <c r="O470" s="42"/>
      <c r="P470" s="42"/>
      <c r="Q470" s="42"/>
      <c r="R470" s="42"/>
      <c r="S470" s="71"/>
      <c r="T470" s="71"/>
      <c r="U470" s="42"/>
      <c r="V470" s="42"/>
      <c r="W470" s="42"/>
      <c r="X470" s="71"/>
      <c r="Y470" s="71"/>
      <c r="Z470" s="42"/>
      <c r="AA470" s="42"/>
      <c r="AB470" s="42"/>
      <c r="AC470" s="42"/>
      <c r="AD470" s="42"/>
      <c r="AE470" s="42"/>
      <c r="AF470" s="42"/>
      <c r="AG470" s="42"/>
      <c r="AH470" s="42" t="s">
        <v>210</v>
      </c>
      <c r="AI470" s="93"/>
    </row>
    <row r="471" spans="1:35" hidden="1" x14ac:dyDescent="0.2">
      <c r="A471" s="67" t="s">
        <v>327</v>
      </c>
      <c r="B471" s="71" t="s">
        <v>49</v>
      </c>
      <c r="C471" s="102">
        <v>21864</v>
      </c>
      <c r="D471" s="42"/>
      <c r="E471" s="7"/>
      <c r="F471" s="92"/>
      <c r="G471" s="7"/>
      <c r="H471" s="7"/>
      <c r="I471" s="7"/>
      <c r="J471" s="71" t="s">
        <v>47</v>
      </c>
      <c r="K471" s="94">
        <v>1</v>
      </c>
      <c r="L471" s="42"/>
      <c r="M471" s="42"/>
      <c r="N471" s="42"/>
      <c r="O471" s="42"/>
      <c r="P471" s="42"/>
      <c r="Q471" s="42"/>
      <c r="R471" s="42"/>
      <c r="S471" s="71"/>
      <c r="T471" s="71"/>
      <c r="U471" s="42"/>
      <c r="V471" s="42"/>
      <c r="W471" s="42"/>
      <c r="X471" s="71"/>
      <c r="Y471" s="71"/>
      <c r="Z471" s="42"/>
      <c r="AA471" s="42"/>
      <c r="AB471" s="42"/>
      <c r="AC471" s="42"/>
      <c r="AD471" s="42"/>
      <c r="AE471" s="42"/>
      <c r="AF471" s="42"/>
      <c r="AG471" s="42"/>
      <c r="AH471" s="42" t="s">
        <v>210</v>
      </c>
      <c r="AI471" s="93"/>
    </row>
    <row r="472" spans="1:35" hidden="1" x14ac:dyDescent="0.2">
      <c r="A472" s="67" t="s">
        <v>373</v>
      </c>
      <c r="B472" s="71" t="s">
        <v>49</v>
      </c>
      <c r="C472" s="102">
        <v>2519</v>
      </c>
      <c r="D472" s="42"/>
      <c r="E472" s="7"/>
      <c r="F472" s="92"/>
      <c r="G472" s="7"/>
      <c r="H472" s="7"/>
      <c r="I472" s="7"/>
      <c r="J472" s="71" t="s">
        <v>47</v>
      </c>
      <c r="K472" s="94">
        <v>1</v>
      </c>
      <c r="L472" s="42"/>
      <c r="M472" s="42"/>
      <c r="N472" s="42"/>
      <c r="O472" s="42"/>
      <c r="P472" s="42"/>
      <c r="Q472" s="42"/>
      <c r="R472" s="42"/>
      <c r="S472" s="71"/>
      <c r="T472" s="71"/>
      <c r="U472" s="42"/>
      <c r="V472" s="42"/>
      <c r="W472" s="42"/>
      <c r="X472" s="71"/>
      <c r="Y472" s="71"/>
      <c r="Z472" s="42"/>
      <c r="AA472" s="42"/>
      <c r="AB472" s="42"/>
      <c r="AC472" s="42"/>
      <c r="AD472" s="42"/>
      <c r="AE472" s="42"/>
      <c r="AF472" s="42"/>
      <c r="AG472" s="42"/>
      <c r="AH472" s="42" t="s">
        <v>210</v>
      </c>
      <c r="AI472" s="93"/>
    </row>
    <row r="473" spans="1:35" hidden="1" x14ac:dyDescent="0.2">
      <c r="A473" s="67" t="s">
        <v>374</v>
      </c>
      <c r="B473" s="71" t="s">
        <v>49</v>
      </c>
      <c r="C473" s="102">
        <v>3935</v>
      </c>
      <c r="D473" s="42"/>
      <c r="E473" s="7"/>
      <c r="F473" s="92"/>
      <c r="G473" s="7"/>
      <c r="H473" s="7"/>
      <c r="I473" s="7"/>
      <c r="J473" s="71" t="s">
        <v>47</v>
      </c>
      <c r="K473" s="94">
        <v>1</v>
      </c>
      <c r="L473" s="42"/>
      <c r="M473" s="42"/>
      <c r="N473" s="42"/>
      <c r="O473" s="42"/>
      <c r="P473" s="42"/>
      <c r="Q473" s="42"/>
      <c r="R473" s="42"/>
      <c r="S473" s="71"/>
      <c r="T473" s="71"/>
      <c r="U473" s="42"/>
      <c r="V473" s="42"/>
      <c r="W473" s="42"/>
      <c r="X473" s="71"/>
      <c r="Y473" s="71"/>
      <c r="Z473" s="42"/>
      <c r="AA473" s="42"/>
      <c r="AB473" s="42"/>
      <c r="AC473" s="42"/>
      <c r="AD473" s="42"/>
      <c r="AE473" s="42"/>
      <c r="AF473" s="42"/>
      <c r="AG473" s="42"/>
      <c r="AH473" s="42" t="s">
        <v>210</v>
      </c>
      <c r="AI473" s="93"/>
    </row>
    <row r="474" spans="1:35" hidden="1" x14ac:dyDescent="0.2">
      <c r="A474" s="67" t="s">
        <v>375</v>
      </c>
      <c r="B474" s="71" t="s">
        <v>49</v>
      </c>
      <c r="C474" s="102">
        <v>1249</v>
      </c>
      <c r="D474" s="42"/>
      <c r="E474" s="7"/>
      <c r="F474" s="92"/>
      <c r="G474" s="7"/>
      <c r="H474" s="7"/>
      <c r="I474" s="7"/>
      <c r="J474" s="71" t="s">
        <v>47</v>
      </c>
      <c r="K474" s="94">
        <v>1</v>
      </c>
      <c r="L474" s="42"/>
      <c r="M474" s="42"/>
      <c r="N474" s="42"/>
      <c r="O474" s="42"/>
      <c r="P474" s="42"/>
      <c r="Q474" s="42"/>
      <c r="R474" s="42"/>
      <c r="S474" s="71"/>
      <c r="T474" s="71"/>
      <c r="U474" s="42"/>
      <c r="V474" s="42"/>
      <c r="W474" s="42"/>
      <c r="X474" s="71"/>
      <c r="Y474" s="71"/>
      <c r="Z474" s="42"/>
      <c r="AA474" s="42"/>
      <c r="AB474" s="42"/>
      <c r="AC474" s="42"/>
      <c r="AD474" s="42"/>
      <c r="AE474" s="42"/>
      <c r="AF474" s="42"/>
      <c r="AG474" s="42"/>
      <c r="AH474" s="42" t="s">
        <v>210</v>
      </c>
      <c r="AI474" s="93"/>
    </row>
    <row r="475" spans="1:35" hidden="1" x14ac:dyDescent="0.2">
      <c r="A475" s="67" t="s">
        <v>376</v>
      </c>
      <c r="B475" s="71" t="s">
        <v>49</v>
      </c>
      <c r="C475" s="102">
        <v>1366</v>
      </c>
      <c r="D475" s="42"/>
      <c r="E475" s="7"/>
      <c r="F475" s="92"/>
      <c r="G475" s="7"/>
      <c r="H475" s="7"/>
      <c r="I475" s="7"/>
      <c r="J475" s="71" t="s">
        <v>47</v>
      </c>
      <c r="K475" s="94">
        <v>1</v>
      </c>
      <c r="L475" s="42"/>
      <c r="M475" s="42"/>
      <c r="N475" s="42"/>
      <c r="O475" s="42"/>
      <c r="P475" s="42"/>
      <c r="Q475" s="42"/>
      <c r="R475" s="42"/>
      <c r="S475" s="71"/>
      <c r="T475" s="71"/>
      <c r="U475" s="42"/>
      <c r="V475" s="42"/>
      <c r="W475" s="42"/>
      <c r="X475" s="71"/>
      <c r="Y475" s="71"/>
      <c r="Z475" s="42"/>
      <c r="AA475" s="42"/>
      <c r="AB475" s="42"/>
      <c r="AC475" s="42"/>
      <c r="AD475" s="42"/>
      <c r="AE475" s="42"/>
      <c r="AF475" s="42"/>
      <c r="AG475" s="42"/>
      <c r="AH475" s="42" t="s">
        <v>210</v>
      </c>
      <c r="AI475" s="93"/>
    </row>
    <row r="476" spans="1:35" hidden="1" x14ac:dyDescent="0.2">
      <c r="A476" s="67" t="s">
        <v>377</v>
      </c>
      <c r="B476" s="71" t="s">
        <v>49</v>
      </c>
      <c r="C476" s="102">
        <v>1223</v>
      </c>
      <c r="D476" s="42"/>
      <c r="E476" s="7"/>
      <c r="F476" s="92"/>
      <c r="G476" s="7"/>
      <c r="H476" s="7"/>
      <c r="I476" s="7"/>
      <c r="J476" s="71" t="s">
        <v>47</v>
      </c>
      <c r="K476" s="94">
        <v>1</v>
      </c>
      <c r="L476" s="42"/>
      <c r="M476" s="42"/>
      <c r="N476" s="42"/>
      <c r="O476" s="42"/>
      <c r="P476" s="42"/>
      <c r="Q476" s="42"/>
      <c r="R476" s="42"/>
      <c r="S476" s="71"/>
      <c r="T476" s="71"/>
      <c r="U476" s="42"/>
      <c r="V476" s="42"/>
      <c r="W476" s="42"/>
      <c r="X476" s="71"/>
      <c r="Y476" s="71"/>
      <c r="Z476" s="42"/>
      <c r="AA476" s="42"/>
      <c r="AB476" s="42"/>
      <c r="AC476" s="42"/>
      <c r="AD476" s="42"/>
      <c r="AE476" s="42"/>
      <c r="AF476" s="42"/>
      <c r="AG476" s="42"/>
      <c r="AH476" s="42" t="s">
        <v>210</v>
      </c>
      <c r="AI476" s="93"/>
    </row>
    <row r="477" spans="1:35" hidden="1" x14ac:dyDescent="0.2">
      <c r="A477" s="67" t="s">
        <v>378</v>
      </c>
      <c r="B477" s="71" t="s">
        <v>49</v>
      </c>
      <c r="C477" s="102">
        <v>33146</v>
      </c>
      <c r="D477" s="42"/>
      <c r="E477" s="7"/>
      <c r="F477" s="92"/>
      <c r="G477" s="7"/>
      <c r="H477" s="7"/>
      <c r="I477" s="7"/>
      <c r="J477" s="71" t="s">
        <v>47</v>
      </c>
      <c r="K477" s="94">
        <v>1</v>
      </c>
      <c r="L477" s="42"/>
      <c r="M477" s="42"/>
      <c r="N477" s="42"/>
      <c r="O477" s="42"/>
      <c r="P477" s="42"/>
      <c r="Q477" s="42"/>
      <c r="R477" s="42"/>
      <c r="S477" s="71"/>
      <c r="T477" s="71"/>
      <c r="U477" s="42"/>
      <c r="V477" s="42"/>
      <c r="W477" s="42"/>
      <c r="X477" s="71"/>
      <c r="Y477" s="71"/>
      <c r="Z477" s="42"/>
      <c r="AA477" s="42"/>
      <c r="AB477" s="42"/>
      <c r="AC477" s="42"/>
      <c r="AD477" s="42"/>
      <c r="AE477" s="42"/>
      <c r="AF477" s="42"/>
      <c r="AG477" s="42"/>
      <c r="AH477" s="42" t="s">
        <v>210</v>
      </c>
      <c r="AI477" s="93"/>
    </row>
    <row r="478" spans="1:35" hidden="1" x14ac:dyDescent="0.2">
      <c r="A478" s="67" t="s">
        <v>379</v>
      </c>
      <c r="B478" s="71" t="s">
        <v>49</v>
      </c>
      <c r="C478" s="102">
        <v>1187</v>
      </c>
      <c r="D478" s="42"/>
      <c r="E478" s="7"/>
      <c r="F478" s="92"/>
      <c r="G478" s="7"/>
      <c r="H478" s="7"/>
      <c r="I478" s="7"/>
      <c r="J478" s="71" t="s">
        <v>47</v>
      </c>
      <c r="K478" s="94">
        <v>1</v>
      </c>
      <c r="L478" s="42"/>
      <c r="M478" s="42"/>
      <c r="N478" s="42"/>
      <c r="O478" s="42"/>
      <c r="P478" s="42"/>
      <c r="Q478" s="42"/>
      <c r="R478" s="42"/>
      <c r="S478" s="71"/>
      <c r="T478" s="71"/>
      <c r="U478" s="42"/>
      <c r="V478" s="42"/>
      <c r="W478" s="42"/>
      <c r="X478" s="71"/>
      <c r="Y478" s="71"/>
      <c r="Z478" s="42"/>
      <c r="AA478" s="42"/>
      <c r="AB478" s="42"/>
      <c r="AC478" s="42"/>
      <c r="AD478" s="42"/>
      <c r="AE478" s="42"/>
      <c r="AF478" s="42"/>
      <c r="AG478" s="42"/>
      <c r="AH478" s="42" t="s">
        <v>210</v>
      </c>
      <c r="AI478" s="93"/>
    </row>
    <row r="479" spans="1:35" hidden="1" x14ac:dyDescent="0.2">
      <c r="A479" s="67" t="s">
        <v>380</v>
      </c>
      <c r="B479" s="71" t="s">
        <v>49</v>
      </c>
      <c r="C479" s="102">
        <v>1591</v>
      </c>
      <c r="D479" s="42"/>
      <c r="E479" s="7"/>
      <c r="F479" s="92"/>
      <c r="G479" s="7"/>
      <c r="H479" s="7"/>
      <c r="I479" s="7"/>
      <c r="J479" s="71" t="s">
        <v>47</v>
      </c>
      <c r="K479" s="94">
        <v>1</v>
      </c>
      <c r="L479" s="42"/>
      <c r="M479" s="42"/>
      <c r="N479" s="42"/>
      <c r="O479" s="42"/>
      <c r="P479" s="42"/>
      <c r="Q479" s="42"/>
      <c r="R479" s="42"/>
      <c r="S479" s="71"/>
      <c r="T479" s="71"/>
      <c r="U479" s="42"/>
      <c r="V479" s="42"/>
      <c r="W479" s="42"/>
      <c r="X479" s="71"/>
      <c r="Y479" s="71"/>
      <c r="Z479" s="42"/>
      <c r="AA479" s="42"/>
      <c r="AB479" s="42"/>
      <c r="AC479" s="42"/>
      <c r="AD479" s="42"/>
      <c r="AE479" s="42"/>
      <c r="AF479" s="42"/>
      <c r="AG479" s="42"/>
      <c r="AH479" s="42" t="s">
        <v>210</v>
      </c>
      <c r="AI479" s="93"/>
    </row>
    <row r="480" spans="1:35" hidden="1" x14ac:dyDescent="0.2">
      <c r="A480" s="67" t="s">
        <v>381</v>
      </c>
      <c r="B480" s="71" t="s">
        <v>49</v>
      </c>
      <c r="C480" s="102">
        <v>2662</v>
      </c>
      <c r="D480" s="42"/>
      <c r="E480" s="7"/>
      <c r="F480" s="92"/>
      <c r="G480" s="7"/>
      <c r="H480" s="7"/>
      <c r="I480" s="7"/>
      <c r="J480" s="71" t="s">
        <v>47</v>
      </c>
      <c r="K480" s="94">
        <v>1</v>
      </c>
      <c r="L480" s="42"/>
      <c r="M480" s="42"/>
      <c r="N480" s="42"/>
      <c r="O480" s="42"/>
      <c r="P480" s="42"/>
      <c r="Q480" s="42"/>
      <c r="R480" s="42"/>
      <c r="S480" s="71"/>
      <c r="T480" s="71"/>
      <c r="U480" s="42"/>
      <c r="V480" s="42"/>
      <c r="W480" s="42"/>
      <c r="X480" s="71"/>
      <c r="Y480" s="71"/>
      <c r="Z480" s="42"/>
      <c r="AA480" s="42"/>
      <c r="AB480" s="42"/>
      <c r="AC480" s="42"/>
      <c r="AD480" s="42"/>
      <c r="AE480" s="42"/>
      <c r="AF480" s="42"/>
      <c r="AG480" s="42"/>
      <c r="AH480" s="42" t="s">
        <v>210</v>
      </c>
      <c r="AI480" s="93"/>
    </row>
    <row r="481" spans="1:35" hidden="1" x14ac:dyDescent="0.2">
      <c r="A481" s="67" t="s">
        <v>382</v>
      </c>
      <c r="B481" s="71" t="s">
        <v>49</v>
      </c>
      <c r="C481" s="102">
        <v>4537</v>
      </c>
      <c r="D481" s="42"/>
      <c r="E481" s="7"/>
      <c r="F481" s="92"/>
      <c r="G481" s="7"/>
      <c r="H481" s="7"/>
      <c r="I481" s="7"/>
      <c r="J481" s="71" t="s">
        <v>47</v>
      </c>
      <c r="K481" s="94">
        <v>1</v>
      </c>
      <c r="L481" s="42"/>
      <c r="M481" s="42"/>
      <c r="N481" s="42"/>
      <c r="O481" s="42"/>
      <c r="P481" s="42"/>
      <c r="Q481" s="42"/>
      <c r="R481" s="42"/>
      <c r="S481" s="71"/>
      <c r="T481" s="71"/>
      <c r="U481" s="42"/>
      <c r="V481" s="42"/>
      <c r="W481" s="42"/>
      <c r="X481" s="71"/>
      <c r="Y481" s="71"/>
      <c r="Z481" s="42"/>
      <c r="AA481" s="42"/>
      <c r="AB481" s="42"/>
      <c r="AC481" s="42"/>
      <c r="AD481" s="42"/>
      <c r="AE481" s="42"/>
      <c r="AF481" s="42"/>
      <c r="AG481" s="42"/>
      <c r="AH481" s="42" t="s">
        <v>210</v>
      </c>
      <c r="AI481" s="93"/>
    </row>
    <row r="482" spans="1:35" hidden="1" x14ac:dyDescent="0.2">
      <c r="A482" s="67" t="s">
        <v>383</v>
      </c>
      <c r="B482" s="71" t="s">
        <v>49</v>
      </c>
      <c r="C482" s="102">
        <v>12889</v>
      </c>
      <c r="D482" s="42"/>
      <c r="E482" s="7"/>
      <c r="F482" s="92"/>
      <c r="G482" s="7"/>
      <c r="H482" s="7"/>
      <c r="I482" s="7"/>
      <c r="J482" s="71" t="s">
        <v>47</v>
      </c>
      <c r="K482" s="94">
        <v>1</v>
      </c>
      <c r="L482" s="42"/>
      <c r="M482" s="42"/>
      <c r="N482" s="42"/>
      <c r="O482" s="42"/>
      <c r="P482" s="42"/>
      <c r="Q482" s="42"/>
      <c r="R482" s="42"/>
      <c r="S482" s="71"/>
      <c r="T482" s="71"/>
      <c r="U482" s="42"/>
      <c r="V482" s="42"/>
      <c r="W482" s="42"/>
      <c r="X482" s="71"/>
      <c r="Y482" s="71"/>
      <c r="Z482" s="42"/>
      <c r="AA482" s="42"/>
      <c r="AB482" s="42"/>
      <c r="AC482" s="42"/>
      <c r="AD482" s="42"/>
      <c r="AE482" s="42"/>
      <c r="AF482" s="42"/>
      <c r="AG482" s="42"/>
      <c r="AH482" s="42" t="s">
        <v>210</v>
      </c>
      <c r="AI482" s="93"/>
    </row>
    <row r="483" spans="1:35" hidden="1" x14ac:dyDescent="0.2">
      <c r="A483" s="67" t="s">
        <v>384</v>
      </c>
      <c r="B483" s="71" t="s">
        <v>49</v>
      </c>
      <c r="C483" s="102">
        <v>12765</v>
      </c>
      <c r="D483" s="42"/>
      <c r="E483" s="7"/>
      <c r="F483" s="92"/>
      <c r="G483" s="7"/>
      <c r="H483" s="7"/>
      <c r="I483" s="7"/>
      <c r="J483" s="71" t="s">
        <v>47</v>
      </c>
      <c r="K483" s="94">
        <v>1</v>
      </c>
      <c r="L483" s="42"/>
      <c r="M483" s="42"/>
      <c r="N483" s="42"/>
      <c r="O483" s="42"/>
      <c r="P483" s="42"/>
      <c r="Q483" s="42"/>
      <c r="R483" s="42"/>
      <c r="S483" s="71"/>
      <c r="T483" s="71"/>
      <c r="U483" s="42"/>
      <c r="V483" s="42"/>
      <c r="W483" s="42"/>
      <c r="X483" s="71"/>
      <c r="Y483" s="71"/>
      <c r="Z483" s="42"/>
      <c r="AA483" s="42"/>
      <c r="AB483" s="42"/>
      <c r="AC483" s="42"/>
      <c r="AD483" s="42"/>
      <c r="AE483" s="42"/>
      <c r="AF483" s="42"/>
      <c r="AG483" s="42"/>
      <c r="AH483" s="42" t="s">
        <v>210</v>
      </c>
      <c r="AI483" s="93"/>
    </row>
    <row r="484" spans="1:35" hidden="1" x14ac:dyDescent="0.2">
      <c r="A484" s="67" t="s">
        <v>385</v>
      </c>
      <c r="B484" s="71" t="s">
        <v>49</v>
      </c>
      <c r="C484" s="102">
        <v>2123</v>
      </c>
      <c r="D484" s="42"/>
      <c r="E484" s="7"/>
      <c r="F484" s="92"/>
      <c r="G484" s="7"/>
      <c r="H484" s="7"/>
      <c r="I484" s="7"/>
      <c r="J484" s="71" t="s">
        <v>47</v>
      </c>
      <c r="K484" s="94">
        <v>1</v>
      </c>
      <c r="L484" s="42"/>
      <c r="M484" s="42"/>
      <c r="N484" s="42"/>
      <c r="O484" s="42"/>
      <c r="P484" s="42"/>
      <c r="Q484" s="42"/>
      <c r="R484" s="42"/>
      <c r="S484" s="71"/>
      <c r="T484" s="71"/>
      <c r="U484" s="42"/>
      <c r="V484" s="42"/>
      <c r="W484" s="42"/>
      <c r="X484" s="71"/>
      <c r="Y484" s="71"/>
      <c r="Z484" s="42"/>
      <c r="AA484" s="42"/>
      <c r="AB484" s="42"/>
      <c r="AC484" s="42"/>
      <c r="AD484" s="42"/>
      <c r="AE484" s="42"/>
      <c r="AF484" s="42"/>
      <c r="AG484" s="42"/>
      <c r="AH484" s="42" t="s">
        <v>210</v>
      </c>
      <c r="AI484" s="93"/>
    </row>
    <row r="485" spans="1:35" hidden="1" x14ac:dyDescent="0.2">
      <c r="A485" s="67" t="s">
        <v>386</v>
      </c>
      <c r="B485" s="71" t="s">
        <v>49</v>
      </c>
      <c r="C485" s="102">
        <v>3411</v>
      </c>
      <c r="D485" s="42"/>
      <c r="E485" s="7"/>
      <c r="F485" s="92"/>
      <c r="G485" s="7"/>
      <c r="H485" s="7"/>
      <c r="I485" s="7"/>
      <c r="J485" s="71" t="s">
        <v>47</v>
      </c>
      <c r="K485" s="94">
        <v>1</v>
      </c>
      <c r="L485" s="42"/>
      <c r="M485" s="42"/>
      <c r="N485" s="42"/>
      <c r="O485" s="42"/>
      <c r="P485" s="42"/>
      <c r="Q485" s="42"/>
      <c r="R485" s="42"/>
      <c r="S485" s="71"/>
      <c r="T485" s="71"/>
      <c r="U485" s="42"/>
      <c r="V485" s="42"/>
      <c r="W485" s="42"/>
      <c r="X485" s="71"/>
      <c r="Y485" s="71"/>
      <c r="Z485" s="42"/>
      <c r="AA485" s="42"/>
      <c r="AB485" s="42"/>
      <c r="AC485" s="42"/>
      <c r="AD485" s="42"/>
      <c r="AE485" s="42"/>
      <c r="AF485" s="42"/>
      <c r="AG485" s="42"/>
      <c r="AH485" s="42" t="s">
        <v>210</v>
      </c>
      <c r="AI485" s="93"/>
    </row>
    <row r="486" spans="1:35" hidden="1" x14ac:dyDescent="0.2">
      <c r="A486" s="67" t="s">
        <v>387</v>
      </c>
      <c r="B486" s="71" t="s">
        <v>49</v>
      </c>
      <c r="C486" s="102">
        <v>3411</v>
      </c>
      <c r="D486" s="42">
        <v>73</v>
      </c>
      <c r="E486" s="7">
        <v>3411</v>
      </c>
      <c r="F486" s="7">
        <v>0</v>
      </c>
      <c r="G486" s="7">
        <v>0</v>
      </c>
      <c r="H486" s="7"/>
      <c r="I486" s="7"/>
      <c r="J486" s="71" t="s">
        <v>47</v>
      </c>
      <c r="K486" s="94">
        <v>1</v>
      </c>
      <c r="L486" s="42">
        <v>18</v>
      </c>
      <c r="M486" s="42">
        <v>338</v>
      </c>
      <c r="N486" s="42"/>
      <c r="O486" s="42">
        <v>24</v>
      </c>
      <c r="P486" s="42">
        <v>0</v>
      </c>
      <c r="Q486" s="42"/>
      <c r="R486" s="42">
        <v>18</v>
      </c>
      <c r="S486" s="71">
        <v>20</v>
      </c>
      <c r="T486" s="71">
        <v>18</v>
      </c>
      <c r="U486" s="42">
        <v>4</v>
      </c>
      <c r="V486" s="42">
        <v>4</v>
      </c>
      <c r="W486" s="42">
        <v>0</v>
      </c>
      <c r="X486" s="71">
        <v>0</v>
      </c>
      <c r="Y486" s="71">
        <v>0</v>
      </c>
      <c r="Z486" s="42">
        <v>4</v>
      </c>
      <c r="AA486" s="42">
        <v>4</v>
      </c>
      <c r="AB486" s="42">
        <v>1</v>
      </c>
      <c r="AC486" s="42">
        <v>1</v>
      </c>
      <c r="AD486" s="42">
        <v>0</v>
      </c>
      <c r="AE486" s="42">
        <v>1</v>
      </c>
      <c r="AF486" s="42"/>
      <c r="AG486" s="42"/>
      <c r="AH486" s="42" t="s">
        <v>210</v>
      </c>
      <c r="AI486" s="93"/>
    </row>
    <row r="487" spans="1:35" hidden="1" x14ac:dyDescent="0.2">
      <c r="A487" s="67" t="s">
        <v>388</v>
      </c>
      <c r="B487" s="71" t="s">
        <v>49</v>
      </c>
      <c r="C487" s="102">
        <v>12000</v>
      </c>
      <c r="D487" s="42"/>
      <c r="E487" s="7"/>
      <c r="F487" s="92"/>
      <c r="G487" s="7"/>
      <c r="H487" s="7"/>
      <c r="I487" s="7"/>
      <c r="J487" s="71" t="s">
        <v>47</v>
      </c>
      <c r="K487" s="94">
        <v>1</v>
      </c>
      <c r="L487" s="42"/>
      <c r="M487" s="42"/>
      <c r="N487" s="42"/>
      <c r="O487" s="42"/>
      <c r="P487" s="42"/>
      <c r="Q487" s="42"/>
      <c r="R487" s="42"/>
      <c r="S487" s="71"/>
      <c r="T487" s="71"/>
      <c r="U487" s="42"/>
      <c r="V487" s="42"/>
      <c r="W487" s="42"/>
      <c r="X487" s="71"/>
      <c r="Y487" s="71"/>
      <c r="Z487" s="42"/>
      <c r="AA487" s="42"/>
      <c r="AB487" s="42"/>
      <c r="AC487" s="42"/>
      <c r="AD487" s="42"/>
      <c r="AE487" s="42"/>
      <c r="AF487" s="42"/>
      <c r="AG487" s="42"/>
      <c r="AH487" s="42" t="s">
        <v>210</v>
      </c>
      <c r="AI487" s="93"/>
    </row>
    <row r="488" spans="1:35" hidden="1" x14ac:dyDescent="0.2">
      <c r="A488" s="67" t="s">
        <v>389</v>
      </c>
      <c r="B488" s="71" t="s">
        <v>49</v>
      </c>
      <c r="C488" s="102">
        <v>10000</v>
      </c>
      <c r="D488" s="42"/>
      <c r="E488" s="7"/>
      <c r="F488" s="92"/>
      <c r="G488" s="7"/>
      <c r="H488" s="7"/>
      <c r="I488" s="7"/>
      <c r="J488" s="71" t="s">
        <v>47</v>
      </c>
      <c r="K488" s="94">
        <v>1</v>
      </c>
      <c r="L488" s="42"/>
      <c r="M488" s="42"/>
      <c r="N488" s="42"/>
      <c r="O488" s="42"/>
      <c r="P488" s="42"/>
      <c r="Q488" s="42"/>
      <c r="R488" s="42"/>
      <c r="S488" s="71"/>
      <c r="T488" s="71"/>
      <c r="U488" s="42"/>
      <c r="V488" s="42"/>
      <c r="W488" s="42"/>
      <c r="X488" s="71"/>
      <c r="Y488" s="71"/>
      <c r="Z488" s="42"/>
      <c r="AA488" s="42"/>
      <c r="AB488" s="42"/>
      <c r="AC488" s="42"/>
      <c r="AD488" s="42"/>
      <c r="AE488" s="42"/>
      <c r="AF488" s="42"/>
      <c r="AG488" s="42"/>
      <c r="AH488" s="42" t="s">
        <v>210</v>
      </c>
      <c r="AI488" s="93"/>
    </row>
    <row r="489" spans="1:35" hidden="1" x14ac:dyDescent="0.2">
      <c r="A489" s="67" t="s">
        <v>390</v>
      </c>
      <c r="B489" s="71" t="s">
        <v>49</v>
      </c>
      <c r="C489" s="102">
        <v>8678</v>
      </c>
      <c r="D489" s="42"/>
      <c r="E489" s="7"/>
      <c r="F489" s="92"/>
      <c r="G489" s="7"/>
      <c r="H489" s="7"/>
      <c r="I489" s="7"/>
      <c r="J489" s="71" t="s">
        <v>47</v>
      </c>
      <c r="K489" s="94">
        <v>1</v>
      </c>
      <c r="L489" s="42"/>
      <c r="M489" s="42"/>
      <c r="N489" s="42"/>
      <c r="O489" s="42"/>
      <c r="P489" s="42"/>
      <c r="Q489" s="42"/>
      <c r="R489" s="42"/>
      <c r="S489" s="71"/>
      <c r="T489" s="71"/>
      <c r="U489" s="42"/>
      <c r="V489" s="42"/>
      <c r="W489" s="42"/>
      <c r="X489" s="71"/>
      <c r="Y489" s="71"/>
      <c r="Z489" s="42"/>
      <c r="AA489" s="42"/>
      <c r="AB489" s="42"/>
      <c r="AC489" s="42"/>
      <c r="AD489" s="42"/>
      <c r="AE489" s="42"/>
      <c r="AF489" s="42"/>
      <c r="AG489" s="42"/>
      <c r="AH489" s="42" t="s">
        <v>210</v>
      </c>
      <c r="AI489" s="93"/>
    </row>
    <row r="490" spans="1:35" hidden="1" x14ac:dyDescent="0.2">
      <c r="A490" s="67" t="s">
        <v>391</v>
      </c>
      <c r="B490" s="71" t="s">
        <v>49</v>
      </c>
      <c r="C490" s="102">
        <v>6086</v>
      </c>
      <c r="D490" s="42"/>
      <c r="E490" s="7"/>
      <c r="F490" s="92"/>
      <c r="G490" s="7"/>
      <c r="H490" s="7"/>
      <c r="I490" s="7"/>
      <c r="J490" s="71" t="s">
        <v>47</v>
      </c>
      <c r="K490" s="94">
        <v>1</v>
      </c>
      <c r="L490" s="42"/>
      <c r="M490" s="42"/>
      <c r="N490" s="42"/>
      <c r="O490" s="42"/>
      <c r="P490" s="42"/>
      <c r="Q490" s="42"/>
      <c r="R490" s="42"/>
      <c r="S490" s="71"/>
      <c r="T490" s="71"/>
      <c r="U490" s="42"/>
      <c r="V490" s="42"/>
      <c r="W490" s="42"/>
      <c r="X490" s="71"/>
      <c r="Y490" s="71"/>
      <c r="Z490" s="42"/>
      <c r="AA490" s="42"/>
      <c r="AB490" s="42"/>
      <c r="AC490" s="42"/>
      <c r="AD490" s="42"/>
      <c r="AE490" s="42"/>
      <c r="AF490" s="42"/>
      <c r="AG490" s="42"/>
      <c r="AH490" s="42" t="s">
        <v>210</v>
      </c>
      <c r="AI490" s="93"/>
    </row>
    <row r="491" spans="1:35" hidden="1" x14ac:dyDescent="0.2">
      <c r="A491" s="67" t="s">
        <v>392</v>
      </c>
      <c r="B491" s="71" t="s">
        <v>49</v>
      </c>
      <c r="C491" s="102">
        <v>5427</v>
      </c>
      <c r="D491" s="42"/>
      <c r="E491" s="7"/>
      <c r="F491" s="92"/>
      <c r="G491" s="7"/>
      <c r="H491" s="7"/>
      <c r="I491" s="7"/>
      <c r="J491" s="71" t="s">
        <v>47</v>
      </c>
      <c r="K491" s="94">
        <v>1</v>
      </c>
      <c r="L491" s="42"/>
      <c r="M491" s="42"/>
      <c r="N491" s="42"/>
      <c r="O491" s="42"/>
      <c r="P491" s="42"/>
      <c r="Q491" s="42"/>
      <c r="R491" s="42"/>
      <c r="S491" s="71"/>
      <c r="T491" s="71"/>
      <c r="U491" s="42"/>
      <c r="V491" s="42"/>
      <c r="W491" s="42"/>
      <c r="X491" s="71"/>
      <c r="Y491" s="71"/>
      <c r="Z491" s="42"/>
      <c r="AA491" s="42"/>
      <c r="AB491" s="42"/>
      <c r="AC491" s="42"/>
      <c r="AD491" s="42"/>
      <c r="AE491" s="42"/>
      <c r="AF491" s="42"/>
      <c r="AG491" s="42"/>
      <c r="AH491" s="42" t="s">
        <v>210</v>
      </c>
      <c r="AI491" s="93"/>
    </row>
    <row r="492" spans="1:35" hidden="1" x14ac:dyDescent="0.2">
      <c r="A492" s="67" t="s">
        <v>393</v>
      </c>
      <c r="B492" s="71" t="s">
        <v>49</v>
      </c>
      <c r="C492" s="102">
        <v>1000</v>
      </c>
      <c r="D492" s="42"/>
      <c r="E492" s="7"/>
      <c r="F492" s="92"/>
      <c r="G492" s="7"/>
      <c r="H492" s="7"/>
      <c r="I492" s="7"/>
      <c r="J492" s="71" t="s">
        <v>47</v>
      </c>
      <c r="K492" s="94">
        <v>1</v>
      </c>
      <c r="L492" s="42"/>
      <c r="M492" s="42"/>
      <c r="N492" s="42"/>
      <c r="O492" s="42"/>
      <c r="P492" s="42"/>
      <c r="Q492" s="42"/>
      <c r="R492" s="42"/>
      <c r="S492" s="71"/>
      <c r="T492" s="71"/>
      <c r="U492" s="42"/>
      <c r="V492" s="42"/>
      <c r="W492" s="42"/>
      <c r="X492" s="71"/>
      <c r="Y492" s="71"/>
      <c r="Z492" s="42"/>
      <c r="AA492" s="42"/>
      <c r="AB492" s="42"/>
      <c r="AC492" s="42"/>
      <c r="AD492" s="42"/>
      <c r="AE492" s="42"/>
      <c r="AF492" s="42"/>
      <c r="AG492" s="42"/>
      <c r="AH492" s="42" t="s">
        <v>210</v>
      </c>
      <c r="AI492" s="93"/>
    </row>
    <row r="493" spans="1:35" hidden="1" x14ac:dyDescent="0.2">
      <c r="A493" s="67" t="s">
        <v>394</v>
      </c>
      <c r="B493" s="71" t="s">
        <v>49</v>
      </c>
      <c r="C493" s="102">
        <v>1000</v>
      </c>
      <c r="D493" s="42"/>
      <c r="E493" s="7"/>
      <c r="F493" s="92"/>
      <c r="G493" s="7"/>
      <c r="H493" s="7"/>
      <c r="I493" s="7"/>
      <c r="J493" s="71" t="s">
        <v>47</v>
      </c>
      <c r="K493" s="94">
        <v>1</v>
      </c>
      <c r="L493" s="42"/>
      <c r="M493" s="42"/>
      <c r="N493" s="42"/>
      <c r="O493" s="42"/>
      <c r="P493" s="42"/>
      <c r="Q493" s="42"/>
      <c r="R493" s="42"/>
      <c r="S493" s="71"/>
      <c r="T493" s="71"/>
      <c r="U493" s="42"/>
      <c r="V493" s="42"/>
      <c r="W493" s="42"/>
      <c r="X493" s="71"/>
      <c r="Y493" s="71"/>
      <c r="Z493" s="42"/>
      <c r="AA493" s="42"/>
      <c r="AB493" s="42"/>
      <c r="AC493" s="42"/>
      <c r="AD493" s="42"/>
      <c r="AE493" s="42"/>
      <c r="AF493" s="42"/>
      <c r="AG493" s="42"/>
      <c r="AH493" s="42" t="s">
        <v>210</v>
      </c>
      <c r="AI493" s="93"/>
    </row>
    <row r="494" spans="1:35" hidden="1" x14ac:dyDescent="0.2">
      <c r="A494" s="67" t="s">
        <v>395</v>
      </c>
      <c r="B494" s="71" t="s">
        <v>49</v>
      </c>
      <c r="C494" s="102">
        <v>350</v>
      </c>
      <c r="D494" s="42"/>
      <c r="E494" s="7"/>
      <c r="F494" s="92"/>
      <c r="G494" s="7"/>
      <c r="H494" s="7"/>
      <c r="I494" s="7"/>
      <c r="J494" s="71" t="s">
        <v>47</v>
      </c>
      <c r="K494" s="94">
        <v>1</v>
      </c>
      <c r="L494" s="42"/>
      <c r="M494" s="42"/>
      <c r="N494" s="42"/>
      <c r="O494" s="42"/>
      <c r="P494" s="42"/>
      <c r="Q494" s="42"/>
      <c r="R494" s="42"/>
      <c r="S494" s="71"/>
      <c r="T494" s="71"/>
      <c r="U494" s="42"/>
      <c r="V494" s="42"/>
      <c r="W494" s="42"/>
      <c r="X494" s="71"/>
      <c r="Y494" s="71"/>
      <c r="Z494" s="42"/>
      <c r="AA494" s="42"/>
      <c r="AB494" s="42"/>
      <c r="AC494" s="42"/>
      <c r="AD494" s="42"/>
      <c r="AE494" s="42"/>
      <c r="AF494" s="42"/>
      <c r="AG494" s="42"/>
      <c r="AH494" s="42" t="s">
        <v>210</v>
      </c>
      <c r="AI494" s="93"/>
    </row>
    <row r="499" spans="2:3" ht="13.5" thickBot="1" x14ac:dyDescent="0.25"/>
    <row r="500" spans="2:3" ht="13.5" thickBot="1" x14ac:dyDescent="0.25">
      <c r="B500" s="137" t="s">
        <v>458</v>
      </c>
      <c r="C500" s="138">
        <f>SUBTOTAL(9,C3:C494)</f>
        <v>111895</v>
      </c>
    </row>
  </sheetData>
  <sheetProtection autoFilter="0"/>
  <autoFilter ref="A2:AI494" xr:uid="{00000000-0009-0000-0000-000001000000}">
    <filterColumn colId="10">
      <filters>
        <filter val="7"/>
      </filters>
    </filterColumn>
    <sortState xmlns:xlrd2="http://schemas.microsoft.com/office/spreadsheetml/2017/richdata2" ref="A21:AI308">
      <sortCondition sortBy="cellColor" ref="K2:K494" dxfId="158"/>
    </sortState>
  </autoFilter>
  <mergeCells count="1">
    <mergeCell ref="A1:AI1"/>
  </mergeCells>
  <conditionalFormatting sqref="K2:K494 M457:M60396">
    <cfRule type="cellIs" dxfId="18" priority="1" operator="equal">
      <formula>6</formula>
    </cfRule>
    <cfRule type="cellIs" dxfId="17" priority="2" operator="equal">
      <formula>2</formula>
    </cfRule>
    <cfRule type="cellIs" dxfId="16" priority="3" operator="equal">
      <formula>1</formula>
    </cfRule>
  </conditionalFormatting>
  <conditionalFormatting sqref="M452">
    <cfRule type="cellIs" dxfId="15" priority="4" operator="equal">
      <formula>6</formula>
    </cfRule>
    <cfRule type="cellIs" dxfId="14" priority="5" operator="equal">
      <formula>2</formula>
    </cfRule>
    <cfRule type="cellIs" dxfId="13" priority="6" operator="equal">
      <formula>1</formula>
    </cfRule>
  </conditionalFormatting>
  <printOptions gridLines="1"/>
  <pageMargins left="0.7" right="0.7" top="0.75" bottom="0.75" header="0.3" footer="0.3"/>
  <pageSetup paperSize="5" scale="85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3E00F93C3CF47AE2FD91BA9CB52F0" ma:contentTypeVersion="16" ma:contentTypeDescription="Create a new document." ma:contentTypeScope="" ma:versionID="7180239ef43aace647736e2a311b6c90">
  <xsd:schema xmlns:xsd="http://www.w3.org/2001/XMLSchema" xmlns:xs="http://www.w3.org/2001/XMLSchema" xmlns:p="http://schemas.microsoft.com/office/2006/metadata/properties" xmlns:ns1="http://schemas.microsoft.com/sharepoint/v3" xmlns:ns2="b2045b78-a943-4839-af4f-64e48a9336e2" xmlns:ns3="d0ebcfff-0d0c-434e-ba0b-4c35976e7274" targetNamespace="http://schemas.microsoft.com/office/2006/metadata/properties" ma:root="true" ma:fieldsID="20224b16357d2b003a7a0cdfe1c9df1a" ns1:_="" ns2:_="" ns3:_="">
    <xsd:import namespace="http://schemas.microsoft.com/sharepoint/v3"/>
    <xsd:import namespace="b2045b78-a943-4839-af4f-64e48a9336e2"/>
    <xsd:import namespace="d0ebcfff-0d0c-434e-ba0b-4c35976e72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45b78-a943-4839-af4f-64e48a933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bcfff-0d0c-434e-ba0b-4c35976e72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2715264-d0f5-4d41-8c3a-28365e1ee9c1}" ma:internalName="TaxCatchAll" ma:showField="CatchAllData" ma:web="d0ebcfff-0d0c-434e-ba0b-4c35976e72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0ebcfff-0d0c-434e-ba0b-4c35976e7274" xsi:nil="true"/>
    <lcf76f155ced4ddcb4097134ff3c332f xmlns="b2045b78-a943-4839-af4f-64e48a9336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C73344-704E-4532-93F1-F398DF9A9D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9B028-4F16-41E3-82BA-C489C44F8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045b78-a943-4839-af4f-64e48a9336e2"/>
    <ds:schemaRef ds:uri="d0ebcfff-0d0c-434e-ba0b-4c35976e72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74F1D-9A7B-44BA-9332-3024D50B498B}">
  <ds:schemaRefs>
    <ds:schemaRef ds:uri="http://schemas.microsoft.com/office/2006/documentManagement/types"/>
    <ds:schemaRef ds:uri="http://purl.org/dc/terms/"/>
    <ds:schemaRef ds:uri="d0ebcfff-0d0c-434e-ba0b-4c35976e7274"/>
    <ds:schemaRef ds:uri="b2045b78-a943-4839-af4f-64e48a9336e2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RAW DATA</vt:lpstr>
      <vt:lpstr>SUMMARY</vt:lpstr>
      <vt:lpstr>MASTER INVENTORY</vt:lpstr>
      <vt:lpstr>I Day Basic Services </vt:lpstr>
      <vt:lpstr>3 Day Basic Services</vt:lpstr>
      <vt:lpstr>WTU-ADA Rooms - 3 Day Basic</vt:lpstr>
      <vt:lpstr>5 Day Basic Services</vt:lpstr>
      <vt:lpstr>5 Day Enhanced Services</vt:lpstr>
      <vt:lpstr>7 Day Basic Services</vt:lpstr>
      <vt:lpstr>CATCODE</vt:lpstr>
      <vt:lpstr>Removed buildings</vt:lpstr>
      <vt:lpstr>'3 Day Basic Services'!Print_Area</vt:lpstr>
      <vt:lpstr>'5 Day Basic Services'!Print_Area</vt:lpstr>
      <vt:lpstr>'5 Day Enhanced Services'!Print_Area</vt:lpstr>
      <vt:lpstr>'7 Day Basic Services'!Print_Area</vt:lpstr>
      <vt:lpstr>'I Day Basic Services '!Print_Area</vt:lpstr>
      <vt:lpstr>'MASTER INVENTORY'!Print_Area</vt:lpstr>
      <vt:lpstr>'RAW DATA'!Print_Titles</vt:lpstr>
    </vt:vector>
  </TitlesOfParts>
  <Manager/>
  <Company>United States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PEDRO.RENDON</dc:creator>
  <cp:keywords/>
  <dc:description/>
  <cp:lastModifiedBy>Vaughn, Angel L C CIV USARMY IMCOM EUROPE (USA)</cp:lastModifiedBy>
  <cp:revision/>
  <dcterms:created xsi:type="dcterms:W3CDTF">2011-11-03T13:45:50Z</dcterms:created>
  <dcterms:modified xsi:type="dcterms:W3CDTF">2026-08-20T14:12:30Z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0x0101001B53E00F93C3CF47AE2FD91BA9CB52F0</vt:lpwstr>
  </property>
  <property fmtid="{D5CDD505-2E9C-101B-9397-08002B2CF9AE}" pid="3" name="MediaServiceImageTags">
    <vt:lpwstr/>
  </property>
</Properties>
</file>